
<file path=[Content_Types].xml><?xml version="1.0" encoding="utf-8"?>
<Types xmlns="http://schemas.openxmlformats.org/package/2006/content-types">
  <Default Extension="bin" ContentType="application/vnd.openxmlformats-officedocument.spreadsheetml.printerSettings"/>
  <Default Extension="wmf" ContentType="image/x-wmf"/>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embeddings/oleObject3.bin" ContentType="application/vnd.openxmlformats-officedocument.oleObject"/>
  <Override PartName="/xl/embeddings/oleObject4.bin" ContentType="application/vnd.openxmlformats-officedocument.oleObject"/>
  <Override PartName="/xl/embeddings/oleObject5.bin" ContentType="application/vnd.openxmlformats-officedocument.oleObject"/>
  <Override PartName="/xl/embeddings/oleObject6.bin" ContentType="application/vnd.openxmlformats-officedocument.oleObject"/>
  <Override PartName="/xl/embeddings/oleObject7.bin" ContentType="application/vnd.openxmlformats-officedocument.oleObject"/>
  <Override PartName="/xl/embeddings/oleObject8.bin" ContentType="application/vnd.openxmlformats-officedocument.oleObject"/>
  <Override PartName="/xl/embeddings/oleObject9.bin" ContentType="application/vnd.openxmlformats-officedocument.oleObject"/>
  <Override PartName="/xl/embeddings/oleObject10.bin" ContentType="application/vnd.openxmlformats-officedocument.oleObject"/>
  <Override PartName="/xl/embeddings/oleObject11.bin" ContentType="application/vnd.openxmlformats-officedocument.oleObject"/>
  <Override PartName="/xl/embeddings/oleObject12.bin" ContentType="application/vnd.openxmlformats-officedocument.oleObject"/>
  <Override PartName="/xl/embeddings/oleObject13.bin" ContentType="application/vnd.openxmlformats-officedocument.oleObject"/>
  <Override PartName="/xl/embeddings/oleObject14.bin" ContentType="application/vnd.openxmlformats-officedocument.oleObject"/>
  <Override PartName="/xl/embeddings/oleObject15.bin" ContentType="application/vnd.openxmlformats-officedocument.oleObject"/>
  <Override PartName="/xl/embeddings/oleObject16.bin" ContentType="application/vnd.openxmlformats-officedocument.oleObject"/>
  <Override PartName="/xl/embeddings/oleObject17.bin" ContentType="application/vnd.openxmlformats-officedocument.oleObject"/>
  <Override PartName="/xl/embeddings/oleObject18.bin" ContentType="application/vnd.openxmlformats-officedocument.oleObject"/>
  <Override PartName="/xl/embeddings/oleObject19.bin" ContentType="application/vnd.openxmlformats-officedocument.oleObject"/>
  <Override PartName="/xl/embeddings/oleObject20.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0.2.43.240\Folders\Департамент ОРЭ\ОСР\1.Ежедневное сопровождение рынка\10.1 Ежемесячные данные по НЦЗ\На сайт МЭ_до 17 числа\09.Сентябрь 2024\"/>
    </mc:Choice>
  </mc:AlternateContent>
  <bookViews>
    <workbookView xWindow="0" yWindow="0" windowWidth="28800" windowHeight="11700" tabRatio="646" activeTab="7"/>
  </bookViews>
  <sheets>
    <sheet name="I ЦК" sheetId="1" r:id="rId1"/>
    <sheet name="II ЦК" sheetId="8" r:id="rId2"/>
    <sheet name="III ЦК" sheetId="19" r:id="rId3"/>
    <sheet name="IV ЦК" sheetId="25" r:id="rId4"/>
    <sheet name="V ЦК" sheetId="21" r:id="rId5"/>
    <sheet name="VI ЦК" sheetId="28" r:id="rId6"/>
    <sheet name="СЕТ СН" sheetId="16" r:id="rId7"/>
    <sheet name="СВЦЭМ" sheetId="27" r:id="rId8"/>
  </sheets>
  <definedNames>
    <definedName name="_xlnm.Print_Area" localSheetId="0">'I ЦК'!$A$1:$F$41</definedName>
    <definedName name="_xlnm.Print_Area" localSheetId="2">'III ЦК'!$A$1:$Y$155</definedName>
    <definedName name="_xlnm.Print_Area" localSheetId="3">'IV ЦК'!$A$1:$Y$156</definedName>
    <definedName name="_xlnm.Print_Area" localSheetId="4">'V ЦК'!$A$1:$Y$437</definedName>
    <definedName name="_xlnm.Print_Area" localSheetId="5">'VI ЦК'!$A$1:$Y$475</definedName>
  </definedNames>
  <calcPr calcId="162913"/>
</workbook>
</file>

<file path=xl/calcChain.xml><?xml version="1.0" encoding="utf-8"?>
<calcChain xmlns="http://schemas.openxmlformats.org/spreadsheetml/2006/main">
  <c r="N484" i="28" l="1"/>
  <c r="N473" i="28"/>
  <c r="A12" i="28" l="1"/>
  <c r="Y12" i="28" l="1"/>
  <c r="U12" i="28"/>
  <c r="Q12" i="28"/>
  <c r="M12" i="28"/>
  <c r="I12" i="28"/>
  <c r="E12" i="28"/>
  <c r="X12" i="28"/>
  <c r="S12" i="28"/>
  <c r="N12" i="28"/>
  <c r="H12" i="28"/>
  <c r="C12" i="28"/>
  <c r="W12" i="28"/>
  <c r="R12" i="28"/>
  <c r="L12" i="28"/>
  <c r="G12" i="28"/>
  <c r="B12" i="28"/>
  <c r="P12" i="28"/>
  <c r="F12" i="28"/>
  <c r="O12" i="28"/>
  <c r="D12" i="28"/>
  <c r="V12" i="28"/>
  <c r="K12" i="28"/>
  <c r="T12" i="28"/>
  <c r="J12" i="28"/>
  <c r="A13" i="28"/>
  <c r="A14" i="28" s="1"/>
  <c r="Y14" i="28" l="1"/>
  <c r="U14" i="28"/>
  <c r="Q14" i="28"/>
  <c r="M14" i="28"/>
  <c r="I14" i="28"/>
  <c r="E14" i="28"/>
  <c r="X14" i="28"/>
  <c r="S14" i="28"/>
  <c r="N14" i="28"/>
  <c r="H14" i="28"/>
  <c r="C14" i="28"/>
  <c r="W14" i="28"/>
  <c r="R14" i="28"/>
  <c r="L14" i="28"/>
  <c r="G14" i="28"/>
  <c r="B14" i="28"/>
  <c r="V14" i="28"/>
  <c r="K14" i="28"/>
  <c r="T14" i="28"/>
  <c r="J14" i="28"/>
  <c r="P14" i="28"/>
  <c r="F14" i="28"/>
  <c r="O14" i="28"/>
  <c r="D14" i="28"/>
  <c r="Y13" i="28"/>
  <c r="U13" i="28"/>
  <c r="Q13" i="28"/>
  <c r="M13" i="28"/>
  <c r="I13" i="28"/>
  <c r="E13" i="28"/>
  <c r="V13" i="28"/>
  <c r="P13" i="28"/>
  <c r="K13" i="28"/>
  <c r="F13" i="28"/>
  <c r="T13" i="28"/>
  <c r="O13" i="28"/>
  <c r="J13" i="28"/>
  <c r="D13" i="28"/>
  <c r="X13" i="28"/>
  <c r="N13" i="28"/>
  <c r="C13" i="28"/>
  <c r="W13" i="28"/>
  <c r="L13" i="28"/>
  <c r="B13" i="28"/>
  <c r="S13" i="28"/>
  <c r="H13" i="28"/>
  <c r="R13" i="28"/>
  <c r="G13" i="28"/>
  <c r="A15" i="28"/>
  <c r="L435" i="21"/>
  <c r="L471" i="28"/>
  <c r="Y15" i="28" l="1"/>
  <c r="U15" i="28"/>
  <c r="Q15" i="28"/>
  <c r="M15" i="28"/>
  <c r="I15" i="28"/>
  <c r="E15" i="28"/>
  <c r="V15" i="28"/>
  <c r="P15" i="28"/>
  <c r="K15" i="28"/>
  <c r="F15" i="28"/>
  <c r="T15" i="28"/>
  <c r="O15" i="28"/>
  <c r="J15" i="28"/>
  <c r="D15" i="28"/>
  <c r="S15" i="28"/>
  <c r="H15" i="28"/>
  <c r="R15" i="28"/>
  <c r="G15" i="28"/>
  <c r="X15" i="28"/>
  <c r="N15" i="28"/>
  <c r="C15" i="28"/>
  <c r="W15" i="28"/>
  <c r="L15" i="28"/>
  <c r="B15" i="28"/>
  <c r="A16" i="28"/>
  <c r="Y16" i="28" l="1"/>
  <c r="U16" i="28"/>
  <c r="Q16" i="28"/>
  <c r="M16" i="28"/>
  <c r="I16" i="28"/>
  <c r="E16" i="28"/>
  <c r="X16" i="28"/>
  <c r="S16" i="28"/>
  <c r="N16" i="28"/>
  <c r="H16" i="28"/>
  <c r="C16" i="28"/>
  <c r="W16" i="28"/>
  <c r="R16" i="28"/>
  <c r="L16" i="28"/>
  <c r="G16" i="28"/>
  <c r="B16" i="28"/>
  <c r="P16" i="28"/>
  <c r="F16" i="28"/>
  <c r="O16" i="28"/>
  <c r="D16" i="28"/>
  <c r="V16" i="28"/>
  <c r="K16" i="28"/>
  <c r="T16" i="28"/>
  <c r="J16" i="28"/>
  <c r="A17" i="28"/>
  <c r="T439" i="21"/>
  <c r="R439" i="21"/>
  <c r="P439" i="21"/>
  <c r="N439" i="21"/>
  <c r="T155" i="19"/>
  <c r="R155" i="19"/>
  <c r="P155" i="19"/>
  <c r="N155" i="19"/>
  <c r="T155" i="25"/>
  <c r="R155" i="25"/>
  <c r="P155" i="25"/>
  <c r="N155" i="25"/>
  <c r="C17" i="8"/>
  <c r="D17" i="8"/>
  <c r="E17" i="8"/>
  <c r="B17" i="8"/>
  <c r="C16" i="8"/>
  <c r="D16" i="8"/>
  <c r="E16" i="8"/>
  <c r="B16" i="8"/>
  <c r="C11" i="8"/>
  <c r="D11" i="8"/>
  <c r="E11" i="8"/>
  <c r="B11" i="8"/>
  <c r="C10" i="8"/>
  <c r="D10" i="8"/>
  <c r="E10" i="8"/>
  <c r="B10" i="8"/>
  <c r="C9" i="8"/>
  <c r="D9" i="8"/>
  <c r="E9" i="8"/>
  <c r="B9" i="8"/>
  <c r="Y17" i="28" l="1"/>
  <c r="U17" i="28"/>
  <c r="Q17" i="28"/>
  <c r="M17" i="28"/>
  <c r="I17" i="28"/>
  <c r="E17" i="28"/>
  <c r="V17" i="28"/>
  <c r="P17" i="28"/>
  <c r="K17" i="28"/>
  <c r="F17" i="28"/>
  <c r="T17" i="28"/>
  <c r="O17" i="28"/>
  <c r="J17" i="28"/>
  <c r="D17" i="28"/>
  <c r="X17" i="28"/>
  <c r="N17" i="28"/>
  <c r="C17" i="28"/>
  <c r="W17" i="28"/>
  <c r="L17" i="28"/>
  <c r="B17" i="28"/>
  <c r="S17" i="28"/>
  <c r="H17" i="28"/>
  <c r="R17" i="28"/>
  <c r="G17" i="28"/>
  <c r="A18" i="28"/>
  <c r="F25" i="1"/>
  <c r="F32" i="1" s="1"/>
  <c r="Y18" i="28" l="1"/>
  <c r="U18" i="28"/>
  <c r="Q18" i="28"/>
  <c r="M18" i="28"/>
  <c r="I18" i="28"/>
  <c r="E18" i="28"/>
  <c r="X18" i="28"/>
  <c r="S18" i="28"/>
  <c r="N18" i="28"/>
  <c r="H18" i="28"/>
  <c r="C18" i="28"/>
  <c r="W18" i="28"/>
  <c r="R18" i="28"/>
  <c r="L18" i="28"/>
  <c r="G18" i="28"/>
  <c r="B18" i="28"/>
  <c r="V18" i="28"/>
  <c r="K18" i="28"/>
  <c r="T18" i="28"/>
  <c r="J18" i="28"/>
  <c r="P18" i="28"/>
  <c r="F18" i="28"/>
  <c r="O18" i="28"/>
  <c r="D18" i="28"/>
  <c r="A19" i="28"/>
  <c r="Y19" i="28" l="1"/>
  <c r="U19" i="28"/>
  <c r="Q19" i="28"/>
  <c r="M19" i="28"/>
  <c r="I19" i="28"/>
  <c r="E19" i="28"/>
  <c r="V19" i="28"/>
  <c r="P19" i="28"/>
  <c r="K19" i="28"/>
  <c r="F19" i="28"/>
  <c r="T19" i="28"/>
  <c r="O19" i="28"/>
  <c r="J19" i="28"/>
  <c r="D19" i="28"/>
  <c r="S19" i="28"/>
  <c r="H19" i="28"/>
  <c r="R19" i="28"/>
  <c r="G19" i="28"/>
  <c r="X19" i="28"/>
  <c r="N19" i="28"/>
  <c r="C19" i="28"/>
  <c r="W19" i="28"/>
  <c r="L19" i="28"/>
  <c r="B19" i="28"/>
  <c r="A20" i="28"/>
  <c r="T479" i="28"/>
  <c r="R479" i="28"/>
  <c r="P479" i="28"/>
  <c r="N479" i="28"/>
  <c r="A48" i="28"/>
  <c r="A1" i="28"/>
  <c r="A12" i="21"/>
  <c r="A12" i="25"/>
  <c r="Y48" i="28" l="1"/>
  <c r="U48" i="28"/>
  <c r="Q48" i="28"/>
  <c r="M48" i="28"/>
  <c r="I48" i="28"/>
  <c r="E48" i="28"/>
  <c r="V48" i="28"/>
  <c r="P48" i="28"/>
  <c r="K48" i="28"/>
  <c r="F48" i="28"/>
  <c r="T48" i="28"/>
  <c r="O48" i="28"/>
  <c r="J48" i="28"/>
  <c r="D48" i="28"/>
  <c r="S48" i="28"/>
  <c r="H48" i="28"/>
  <c r="R48" i="28"/>
  <c r="G48" i="28"/>
  <c r="X48" i="28"/>
  <c r="N48" i="28"/>
  <c r="C48" i="28"/>
  <c r="W48" i="28"/>
  <c r="L48" i="28"/>
  <c r="B48" i="28"/>
  <c r="Y12" i="25"/>
  <c r="U12" i="25"/>
  <c r="Q12" i="25"/>
  <c r="M12" i="25"/>
  <c r="I12" i="25"/>
  <c r="E12" i="25"/>
  <c r="X12" i="25"/>
  <c r="S12" i="25"/>
  <c r="N12" i="25"/>
  <c r="H12" i="25"/>
  <c r="C12" i="25"/>
  <c r="R12" i="25"/>
  <c r="K12" i="25"/>
  <c r="D12" i="25"/>
  <c r="P12" i="25"/>
  <c r="G12" i="25"/>
  <c r="W12" i="25"/>
  <c r="O12" i="25"/>
  <c r="F12" i="25"/>
  <c r="J12" i="25"/>
  <c r="V12" i="25"/>
  <c r="B12" i="25"/>
  <c r="T12" i="25"/>
  <c r="L12" i="25"/>
  <c r="Y20" i="28"/>
  <c r="U20" i="28"/>
  <c r="Q20" i="28"/>
  <c r="M20" i="28"/>
  <c r="I20" i="28"/>
  <c r="E20" i="28"/>
  <c r="X20" i="28"/>
  <c r="S20" i="28"/>
  <c r="N20" i="28"/>
  <c r="H20" i="28"/>
  <c r="C20" i="28"/>
  <c r="W20" i="28"/>
  <c r="R20" i="28"/>
  <c r="L20" i="28"/>
  <c r="G20" i="28"/>
  <c r="B20" i="28"/>
  <c r="P20" i="28"/>
  <c r="F20" i="28"/>
  <c r="O20" i="28"/>
  <c r="D20" i="28"/>
  <c r="V20" i="28"/>
  <c r="K20" i="28"/>
  <c r="T20" i="28"/>
  <c r="J20" i="28"/>
  <c r="V12" i="21"/>
  <c r="R12" i="21"/>
  <c r="N12" i="21"/>
  <c r="J12" i="21"/>
  <c r="F12" i="21"/>
  <c r="B12" i="21"/>
  <c r="Y12" i="21"/>
  <c r="T12" i="21"/>
  <c r="O12" i="21"/>
  <c r="I12" i="21"/>
  <c r="D12" i="21"/>
  <c r="X12" i="21"/>
  <c r="S12" i="21"/>
  <c r="M12" i="21"/>
  <c r="H12" i="21"/>
  <c r="C12" i="21"/>
  <c r="P12" i="21"/>
  <c r="E12" i="21"/>
  <c r="W12" i="21"/>
  <c r="L12" i="21"/>
  <c r="U12" i="21"/>
  <c r="K12" i="21"/>
  <c r="G12" i="21"/>
  <c r="Q12" i="21"/>
  <c r="A21" i="28"/>
  <c r="A49" i="28"/>
  <c r="A84" i="28"/>
  <c r="A12" i="19"/>
  <c r="F16" i="1"/>
  <c r="F23" i="1" s="1"/>
  <c r="F14" i="1"/>
  <c r="F13" i="1"/>
  <c r="F17" i="1" l="1"/>
  <c r="Y49" i="28"/>
  <c r="U49" i="28"/>
  <c r="Q49" i="28"/>
  <c r="M49" i="28"/>
  <c r="I49" i="28"/>
  <c r="E49" i="28"/>
  <c r="X49" i="28"/>
  <c r="S49" i="28"/>
  <c r="N49" i="28"/>
  <c r="H49" i="28"/>
  <c r="C49" i="28"/>
  <c r="W49" i="28"/>
  <c r="R49" i="28"/>
  <c r="L49" i="28"/>
  <c r="G49" i="28"/>
  <c r="B49" i="28"/>
  <c r="P49" i="28"/>
  <c r="F49" i="28"/>
  <c r="O49" i="28"/>
  <c r="D49" i="28"/>
  <c r="V49" i="28"/>
  <c r="K49" i="28"/>
  <c r="T49" i="28"/>
  <c r="J49" i="28"/>
  <c r="Y21" i="28"/>
  <c r="U21" i="28"/>
  <c r="Q21" i="28"/>
  <c r="M21" i="28"/>
  <c r="I21" i="28"/>
  <c r="E21" i="28"/>
  <c r="V21" i="28"/>
  <c r="P21" i="28"/>
  <c r="K21" i="28"/>
  <c r="F21" i="28"/>
  <c r="T21" i="28"/>
  <c r="O21" i="28"/>
  <c r="J21" i="28"/>
  <c r="D21" i="28"/>
  <c r="X21" i="28"/>
  <c r="N21" i="28"/>
  <c r="C21" i="28"/>
  <c r="W21" i="28"/>
  <c r="L21" i="28"/>
  <c r="B21" i="28"/>
  <c r="S21" i="28"/>
  <c r="H21" i="28"/>
  <c r="R21" i="28"/>
  <c r="G21" i="28"/>
  <c r="W12" i="19"/>
  <c r="S12" i="19"/>
  <c r="O12" i="19"/>
  <c r="K12" i="19"/>
  <c r="G12" i="19"/>
  <c r="C12" i="19"/>
  <c r="V12" i="19"/>
  <c r="Q12" i="19"/>
  <c r="L12" i="19"/>
  <c r="F12" i="19"/>
  <c r="X12" i="19"/>
  <c r="P12" i="19"/>
  <c r="I12" i="19"/>
  <c r="B12" i="19"/>
  <c r="Y12" i="19"/>
  <c r="N12" i="19"/>
  <c r="E12" i="19"/>
  <c r="R12" i="19"/>
  <c r="D12" i="19"/>
  <c r="M12" i="19"/>
  <c r="T12" i="19"/>
  <c r="J12" i="19"/>
  <c r="H12" i="19"/>
  <c r="U12" i="19"/>
  <c r="Y84" i="28"/>
  <c r="U84" i="28"/>
  <c r="Q84" i="28"/>
  <c r="M84" i="28"/>
  <c r="I84" i="28"/>
  <c r="E84" i="28"/>
  <c r="X84" i="28"/>
  <c r="S84" i="28"/>
  <c r="N84" i="28"/>
  <c r="H84" i="28"/>
  <c r="C84" i="28"/>
  <c r="W84" i="28"/>
  <c r="R84" i="28"/>
  <c r="L84" i="28"/>
  <c r="G84" i="28"/>
  <c r="B84" i="28"/>
  <c r="V84" i="28"/>
  <c r="K84" i="28"/>
  <c r="T84" i="28"/>
  <c r="J84" i="28"/>
  <c r="P84" i="28"/>
  <c r="F84" i="28"/>
  <c r="O84" i="28"/>
  <c r="D84" i="28"/>
  <c r="A22" i="28"/>
  <c r="A120" i="28"/>
  <c r="A85" i="28"/>
  <c r="A50" i="28"/>
  <c r="A48" i="19"/>
  <c r="T159" i="25"/>
  <c r="R159" i="25"/>
  <c r="P159" i="25"/>
  <c r="N159" i="25"/>
  <c r="A1" i="21"/>
  <c r="A48" i="25"/>
  <c r="A1" i="25"/>
  <c r="A1" i="19"/>
  <c r="A1" i="8"/>
  <c r="A13" i="21"/>
  <c r="A13" i="19"/>
  <c r="Y120" i="28" l="1"/>
  <c r="U120" i="28"/>
  <c r="Q120" i="28"/>
  <c r="M120" i="28"/>
  <c r="I120" i="28"/>
  <c r="E120" i="28"/>
  <c r="V120" i="28"/>
  <c r="P120" i="28"/>
  <c r="K120" i="28"/>
  <c r="F120" i="28"/>
  <c r="T120" i="28"/>
  <c r="O120" i="28"/>
  <c r="J120" i="28"/>
  <c r="D120" i="28"/>
  <c r="X120" i="28"/>
  <c r="N120" i="28"/>
  <c r="C120" i="28"/>
  <c r="W120" i="28"/>
  <c r="L120" i="28"/>
  <c r="B120" i="28"/>
  <c r="S120" i="28"/>
  <c r="H120" i="28"/>
  <c r="R120" i="28"/>
  <c r="G120" i="28"/>
  <c r="W13" i="19"/>
  <c r="S13" i="19"/>
  <c r="O13" i="19"/>
  <c r="K13" i="19"/>
  <c r="G13" i="19"/>
  <c r="C13" i="19"/>
  <c r="Y13" i="19"/>
  <c r="T13" i="19"/>
  <c r="N13" i="19"/>
  <c r="I13" i="19"/>
  <c r="D13" i="19"/>
  <c r="U13" i="19"/>
  <c r="M13" i="19"/>
  <c r="F13" i="19"/>
  <c r="R13" i="19"/>
  <c r="J13" i="19"/>
  <c r="Q13" i="19"/>
  <c r="E13" i="19"/>
  <c r="P13" i="19"/>
  <c r="B13" i="19"/>
  <c r="V13" i="19"/>
  <c r="L13" i="19"/>
  <c r="H13" i="19"/>
  <c r="X13" i="19"/>
  <c r="Y50" i="28"/>
  <c r="U50" i="28"/>
  <c r="Q50" i="28"/>
  <c r="M50" i="28"/>
  <c r="I50" i="28"/>
  <c r="E50" i="28"/>
  <c r="V50" i="28"/>
  <c r="P50" i="28"/>
  <c r="K50" i="28"/>
  <c r="F50" i="28"/>
  <c r="T50" i="28"/>
  <c r="O50" i="28"/>
  <c r="J50" i="28"/>
  <c r="D50" i="28"/>
  <c r="X50" i="28"/>
  <c r="N50" i="28"/>
  <c r="C50" i="28"/>
  <c r="W50" i="28"/>
  <c r="L50" i="28"/>
  <c r="B50" i="28"/>
  <c r="S50" i="28"/>
  <c r="H50" i="28"/>
  <c r="R50" i="28"/>
  <c r="G50" i="28"/>
  <c r="Y22" i="28"/>
  <c r="U22" i="28"/>
  <c r="Q22" i="28"/>
  <c r="M22" i="28"/>
  <c r="I22" i="28"/>
  <c r="E22" i="28"/>
  <c r="X22" i="28"/>
  <c r="S22" i="28"/>
  <c r="N22" i="28"/>
  <c r="H22" i="28"/>
  <c r="C22" i="28"/>
  <c r="W22" i="28"/>
  <c r="R22" i="28"/>
  <c r="L22" i="28"/>
  <c r="G22" i="28"/>
  <c r="B22" i="28"/>
  <c r="V22" i="28"/>
  <c r="K22" i="28"/>
  <c r="T22" i="28"/>
  <c r="J22" i="28"/>
  <c r="P22" i="28"/>
  <c r="F22" i="28"/>
  <c r="O22" i="28"/>
  <c r="D22" i="28"/>
  <c r="V13" i="21"/>
  <c r="R13" i="21"/>
  <c r="N13" i="21"/>
  <c r="J13" i="21"/>
  <c r="F13" i="21"/>
  <c r="B13" i="21"/>
  <c r="W13" i="21"/>
  <c r="Q13" i="21"/>
  <c r="L13" i="21"/>
  <c r="G13" i="21"/>
  <c r="U13" i="21"/>
  <c r="P13" i="21"/>
  <c r="K13" i="21"/>
  <c r="E13" i="21"/>
  <c r="X13" i="21"/>
  <c r="M13" i="21"/>
  <c r="C13" i="21"/>
  <c r="T13" i="21"/>
  <c r="I13" i="21"/>
  <c r="S13" i="21"/>
  <c r="H13" i="21"/>
  <c r="Y13" i="21"/>
  <c r="O13" i="21"/>
  <c r="D13" i="21"/>
  <c r="Y48" i="25"/>
  <c r="U48" i="25"/>
  <c r="Q48" i="25"/>
  <c r="M48" i="25"/>
  <c r="I48" i="25"/>
  <c r="E48" i="25"/>
  <c r="V48" i="25"/>
  <c r="P48" i="25"/>
  <c r="K48" i="25"/>
  <c r="F48" i="25"/>
  <c r="T48" i="25"/>
  <c r="N48" i="25"/>
  <c r="G48" i="25"/>
  <c r="W48" i="25"/>
  <c r="L48" i="25"/>
  <c r="C48" i="25"/>
  <c r="S48" i="25"/>
  <c r="J48" i="25"/>
  <c r="B48" i="25"/>
  <c r="X48" i="25"/>
  <c r="D48" i="25"/>
  <c r="R48" i="25"/>
  <c r="O48" i="25"/>
  <c r="H48" i="25"/>
  <c r="Y85" i="28"/>
  <c r="U85" i="28"/>
  <c r="Q85" i="28"/>
  <c r="M85" i="28"/>
  <c r="I85" i="28"/>
  <c r="E85" i="28"/>
  <c r="V85" i="28"/>
  <c r="P85" i="28"/>
  <c r="K85" i="28"/>
  <c r="F85" i="28"/>
  <c r="T85" i="28"/>
  <c r="O85" i="28"/>
  <c r="J85" i="28"/>
  <c r="D85" i="28"/>
  <c r="S85" i="28"/>
  <c r="H85" i="28"/>
  <c r="R85" i="28"/>
  <c r="G85" i="28"/>
  <c r="X85" i="28"/>
  <c r="N85" i="28"/>
  <c r="C85" i="28"/>
  <c r="W85" i="28"/>
  <c r="L85" i="28"/>
  <c r="B85" i="28"/>
  <c r="W48" i="19"/>
  <c r="S48" i="19"/>
  <c r="O48" i="19"/>
  <c r="K48" i="19"/>
  <c r="G48" i="19"/>
  <c r="C48" i="19"/>
  <c r="Y48" i="19"/>
  <c r="T48" i="19"/>
  <c r="N48" i="19"/>
  <c r="I48" i="19"/>
  <c r="D48" i="19"/>
  <c r="R48" i="19"/>
  <c r="L48" i="19"/>
  <c r="E48" i="19"/>
  <c r="U48" i="19"/>
  <c r="J48" i="19"/>
  <c r="Q48" i="19"/>
  <c r="F48" i="19"/>
  <c r="P48" i="19"/>
  <c r="B48" i="19"/>
  <c r="H48" i="19"/>
  <c r="X48" i="19"/>
  <c r="V48" i="19"/>
  <c r="M48" i="19"/>
  <c r="A23" i="28"/>
  <c r="A14" i="21"/>
  <c r="A15" i="21" s="1"/>
  <c r="A84" i="25"/>
  <c r="A84" i="19"/>
  <c r="A49" i="19"/>
  <c r="A156" i="28"/>
  <c r="A121" i="28"/>
  <c r="A51" i="28"/>
  <c r="A86" i="28"/>
  <c r="A48" i="21"/>
  <c r="A14" i="19"/>
  <c r="A49" i="25"/>
  <c r="A13" i="25"/>
  <c r="V15" i="21" l="1"/>
  <c r="R15" i="21"/>
  <c r="N15" i="21"/>
  <c r="J15" i="21"/>
  <c r="F15" i="21"/>
  <c r="B15" i="21"/>
  <c r="W15" i="21"/>
  <c r="Q15" i="21"/>
  <c r="L15" i="21"/>
  <c r="G15" i="21"/>
  <c r="U15" i="21"/>
  <c r="P15" i="21"/>
  <c r="K15" i="21"/>
  <c r="E15" i="21"/>
  <c r="S15" i="21"/>
  <c r="H15" i="21"/>
  <c r="Y15" i="21"/>
  <c r="O15" i="21"/>
  <c r="D15" i="21"/>
  <c r="X15" i="21"/>
  <c r="M15" i="21"/>
  <c r="C15" i="21"/>
  <c r="T15" i="21"/>
  <c r="I15" i="21"/>
  <c r="A85" i="25"/>
  <c r="W84" i="25"/>
  <c r="S84" i="25"/>
  <c r="O84" i="25"/>
  <c r="K84" i="25"/>
  <c r="G84" i="25"/>
  <c r="C84" i="25"/>
  <c r="V84" i="25"/>
  <c r="Q84" i="25"/>
  <c r="L84" i="25"/>
  <c r="F84" i="25"/>
  <c r="Y84" i="25"/>
  <c r="R84" i="25"/>
  <c r="J84" i="25"/>
  <c r="D84" i="25"/>
  <c r="X84" i="25"/>
  <c r="N84" i="25"/>
  <c r="E84" i="25"/>
  <c r="M84" i="25"/>
  <c r="U84" i="25"/>
  <c r="I84" i="25"/>
  <c r="P84" i="25"/>
  <c r="H84" i="25"/>
  <c r="B84" i="25"/>
  <c r="T84" i="25"/>
  <c r="Y156" i="28"/>
  <c r="U156" i="28"/>
  <c r="Q156" i="28"/>
  <c r="M156" i="28"/>
  <c r="I156" i="28"/>
  <c r="E156" i="28"/>
  <c r="X156" i="28"/>
  <c r="S156" i="28"/>
  <c r="N156" i="28"/>
  <c r="H156" i="28"/>
  <c r="C156" i="28"/>
  <c r="W156" i="28"/>
  <c r="R156" i="28"/>
  <c r="L156" i="28"/>
  <c r="G156" i="28"/>
  <c r="B156" i="28"/>
  <c r="P156" i="28"/>
  <c r="F156" i="28"/>
  <c r="O156" i="28"/>
  <c r="D156" i="28"/>
  <c r="V156" i="28"/>
  <c r="K156" i="28"/>
  <c r="T156" i="28"/>
  <c r="J156" i="28"/>
  <c r="Y51" i="28"/>
  <c r="U51" i="28"/>
  <c r="Q51" i="28"/>
  <c r="M51" i="28"/>
  <c r="I51" i="28"/>
  <c r="E51" i="28"/>
  <c r="X51" i="28"/>
  <c r="S51" i="28"/>
  <c r="N51" i="28"/>
  <c r="H51" i="28"/>
  <c r="C51" i="28"/>
  <c r="W51" i="28"/>
  <c r="R51" i="28"/>
  <c r="L51" i="28"/>
  <c r="G51" i="28"/>
  <c r="B51" i="28"/>
  <c r="V51" i="28"/>
  <c r="K51" i="28"/>
  <c r="T51" i="28"/>
  <c r="J51" i="28"/>
  <c r="P51" i="28"/>
  <c r="F51" i="28"/>
  <c r="O51" i="28"/>
  <c r="D51" i="28"/>
  <c r="A85" i="19"/>
  <c r="A86" i="19" s="1"/>
  <c r="X84" i="19"/>
  <c r="T84" i="19"/>
  <c r="P84" i="19"/>
  <c r="L84" i="19"/>
  <c r="H84" i="19"/>
  <c r="D84" i="19"/>
  <c r="W84" i="19"/>
  <c r="R84" i="19"/>
  <c r="M84" i="19"/>
  <c r="G84" i="19"/>
  <c r="B84" i="19"/>
  <c r="S84" i="19"/>
  <c r="K84" i="19"/>
  <c r="E84" i="19"/>
  <c r="Q84" i="19"/>
  <c r="I84" i="19"/>
  <c r="O84" i="19"/>
  <c r="C84" i="19"/>
  <c r="V84" i="19"/>
  <c r="F84" i="19"/>
  <c r="U84" i="19"/>
  <c r="J84" i="19"/>
  <c r="Y84" i="19"/>
  <c r="N84" i="19"/>
  <c r="W14" i="19"/>
  <c r="S14" i="19"/>
  <c r="O14" i="19"/>
  <c r="K14" i="19"/>
  <c r="G14" i="19"/>
  <c r="C14" i="19"/>
  <c r="V14" i="19"/>
  <c r="Q14" i="19"/>
  <c r="L14" i="19"/>
  <c r="F14" i="19"/>
  <c r="Y14" i="19"/>
  <c r="R14" i="19"/>
  <c r="J14" i="19"/>
  <c r="D14" i="19"/>
  <c r="X14" i="19"/>
  <c r="N14" i="19"/>
  <c r="E14" i="19"/>
  <c r="T14" i="19"/>
  <c r="H14" i="19"/>
  <c r="P14" i="19"/>
  <c r="B14" i="19"/>
  <c r="U14" i="19"/>
  <c r="M14" i="19"/>
  <c r="I14" i="19"/>
  <c r="Y121" i="28"/>
  <c r="U121" i="28"/>
  <c r="Q121" i="28"/>
  <c r="M121" i="28"/>
  <c r="I121" i="28"/>
  <c r="E121" i="28"/>
  <c r="X121" i="28"/>
  <c r="S121" i="28"/>
  <c r="N121" i="28"/>
  <c r="H121" i="28"/>
  <c r="C121" i="28"/>
  <c r="W121" i="28"/>
  <c r="R121" i="28"/>
  <c r="L121" i="28"/>
  <c r="G121" i="28"/>
  <c r="B121" i="28"/>
  <c r="V121" i="28"/>
  <c r="K121" i="28"/>
  <c r="T121" i="28"/>
  <c r="J121" i="28"/>
  <c r="P121" i="28"/>
  <c r="F121" i="28"/>
  <c r="O121" i="28"/>
  <c r="D121" i="28"/>
  <c r="Y13" i="25"/>
  <c r="U13" i="25"/>
  <c r="Q13" i="25"/>
  <c r="M13" i="25"/>
  <c r="I13" i="25"/>
  <c r="E13" i="25"/>
  <c r="V13" i="25"/>
  <c r="P13" i="25"/>
  <c r="K13" i="25"/>
  <c r="F13" i="25"/>
  <c r="W13" i="25"/>
  <c r="O13" i="25"/>
  <c r="H13" i="25"/>
  <c r="B13" i="25"/>
  <c r="T13" i="25"/>
  <c r="L13" i="25"/>
  <c r="C13" i="25"/>
  <c r="S13" i="25"/>
  <c r="J13" i="25"/>
  <c r="X13" i="25"/>
  <c r="D13" i="25"/>
  <c r="R13" i="25"/>
  <c r="N13" i="25"/>
  <c r="G13" i="25"/>
  <c r="Y48" i="21"/>
  <c r="U48" i="21"/>
  <c r="Q48" i="21"/>
  <c r="M48" i="21"/>
  <c r="I48" i="21"/>
  <c r="E48" i="21"/>
  <c r="T48" i="21"/>
  <c r="O48" i="21"/>
  <c r="J48" i="21"/>
  <c r="D48" i="21"/>
  <c r="X48" i="21"/>
  <c r="R48" i="21"/>
  <c r="K48" i="21"/>
  <c r="C48" i="21"/>
  <c r="W48" i="21"/>
  <c r="P48" i="21"/>
  <c r="H48" i="21"/>
  <c r="B48" i="21"/>
  <c r="S48" i="21"/>
  <c r="F48" i="21"/>
  <c r="N48" i="21"/>
  <c r="L48" i="21"/>
  <c r="G48" i="21"/>
  <c r="V48" i="21"/>
  <c r="V14" i="21"/>
  <c r="R14" i="21"/>
  <c r="N14" i="21"/>
  <c r="J14" i="21"/>
  <c r="F14" i="21"/>
  <c r="B14" i="21"/>
  <c r="Y14" i="21"/>
  <c r="T14" i="21"/>
  <c r="O14" i="21"/>
  <c r="I14" i="21"/>
  <c r="D14" i="21"/>
  <c r="X14" i="21"/>
  <c r="S14" i="21"/>
  <c r="M14" i="21"/>
  <c r="H14" i="21"/>
  <c r="C14" i="21"/>
  <c r="U14" i="21"/>
  <c r="K14" i="21"/>
  <c r="Q14" i="21"/>
  <c r="G14" i="21"/>
  <c r="P14" i="21"/>
  <c r="E14" i="21"/>
  <c r="W14" i="21"/>
  <c r="L14" i="21"/>
  <c r="Y49" i="25"/>
  <c r="U49" i="25"/>
  <c r="Q49" i="25"/>
  <c r="M49" i="25"/>
  <c r="I49" i="25"/>
  <c r="E49" i="25"/>
  <c r="X49" i="25"/>
  <c r="S49" i="25"/>
  <c r="N49" i="25"/>
  <c r="H49" i="25"/>
  <c r="C49" i="25"/>
  <c r="R49" i="25"/>
  <c r="K49" i="25"/>
  <c r="D49" i="25"/>
  <c r="P49" i="25"/>
  <c r="G49" i="25"/>
  <c r="W49" i="25"/>
  <c r="O49" i="25"/>
  <c r="F49" i="25"/>
  <c r="T49" i="25"/>
  <c r="L49" i="25"/>
  <c r="J49" i="25"/>
  <c r="V49" i="25"/>
  <c r="B49" i="25"/>
  <c r="Y86" i="28"/>
  <c r="U86" i="28"/>
  <c r="Q86" i="28"/>
  <c r="M86" i="28"/>
  <c r="I86" i="28"/>
  <c r="E86" i="28"/>
  <c r="X86" i="28"/>
  <c r="S86" i="28"/>
  <c r="N86" i="28"/>
  <c r="H86" i="28"/>
  <c r="C86" i="28"/>
  <c r="W86" i="28"/>
  <c r="R86" i="28"/>
  <c r="L86" i="28"/>
  <c r="G86" i="28"/>
  <c r="B86" i="28"/>
  <c r="P86" i="28"/>
  <c r="F86" i="28"/>
  <c r="O86" i="28"/>
  <c r="D86" i="28"/>
  <c r="V86" i="28"/>
  <c r="K86" i="28"/>
  <c r="T86" i="28"/>
  <c r="J86" i="28"/>
  <c r="A50" i="19"/>
  <c r="A51" i="19" s="1"/>
  <c r="W49" i="19"/>
  <c r="S49" i="19"/>
  <c r="O49" i="19"/>
  <c r="K49" i="19"/>
  <c r="G49" i="19"/>
  <c r="C49" i="19"/>
  <c r="V49" i="19"/>
  <c r="Q49" i="19"/>
  <c r="L49" i="19"/>
  <c r="F49" i="19"/>
  <c r="X49" i="19"/>
  <c r="P49" i="19"/>
  <c r="I49" i="19"/>
  <c r="B49" i="19"/>
  <c r="Y49" i="19"/>
  <c r="N49" i="19"/>
  <c r="E49" i="19"/>
  <c r="T49" i="19"/>
  <c r="H49" i="19"/>
  <c r="R49" i="19"/>
  <c r="D49" i="19"/>
  <c r="J49" i="19"/>
  <c r="U49" i="19"/>
  <c r="M49" i="19"/>
  <c r="Y23" i="28"/>
  <c r="U23" i="28"/>
  <c r="Q23" i="28"/>
  <c r="M23" i="28"/>
  <c r="I23" i="28"/>
  <c r="E23" i="28"/>
  <c r="V23" i="28"/>
  <c r="P23" i="28"/>
  <c r="K23" i="28"/>
  <c r="F23" i="28"/>
  <c r="T23" i="28"/>
  <c r="O23" i="28"/>
  <c r="J23" i="28"/>
  <c r="D23" i="28"/>
  <c r="S23" i="28"/>
  <c r="H23" i="28"/>
  <c r="R23" i="28"/>
  <c r="G23" i="28"/>
  <c r="X23" i="28"/>
  <c r="N23" i="28"/>
  <c r="C23" i="28"/>
  <c r="W23" i="28"/>
  <c r="L23" i="28"/>
  <c r="B23" i="28"/>
  <c r="A24" i="28"/>
  <c r="A120" i="25"/>
  <c r="A120" i="19"/>
  <c r="A122" i="28"/>
  <c r="A87" i="28"/>
  <c r="A52" i="28"/>
  <c r="A192" i="28"/>
  <c r="A157" i="28"/>
  <c r="A15" i="19"/>
  <c r="A84" i="21"/>
  <c r="A49" i="21"/>
  <c r="A14" i="25"/>
  <c r="A50" i="25"/>
  <c r="A16" i="21"/>
  <c r="A86" i="25"/>
  <c r="V16" i="21" l="1"/>
  <c r="R16" i="21"/>
  <c r="N16" i="21"/>
  <c r="J16" i="21"/>
  <c r="F16" i="21"/>
  <c r="B16" i="21"/>
  <c r="Y16" i="21"/>
  <c r="T16" i="21"/>
  <c r="O16" i="21"/>
  <c r="I16" i="21"/>
  <c r="D16" i="21"/>
  <c r="X16" i="21"/>
  <c r="S16" i="21"/>
  <c r="M16" i="21"/>
  <c r="H16" i="21"/>
  <c r="C16" i="21"/>
  <c r="P16" i="21"/>
  <c r="E16" i="21"/>
  <c r="W16" i="21"/>
  <c r="L16" i="21"/>
  <c r="U16" i="21"/>
  <c r="K16" i="21"/>
  <c r="Q16" i="21"/>
  <c r="G16" i="21"/>
  <c r="Y84" i="21"/>
  <c r="U84" i="21"/>
  <c r="Q84" i="21"/>
  <c r="M84" i="21"/>
  <c r="I84" i="21"/>
  <c r="E84" i="21"/>
  <c r="W84" i="21"/>
  <c r="R84" i="21"/>
  <c r="L84" i="21"/>
  <c r="G84" i="21"/>
  <c r="B84" i="21"/>
  <c r="T84" i="21"/>
  <c r="N84" i="21"/>
  <c r="F84" i="21"/>
  <c r="S84" i="21"/>
  <c r="K84" i="21"/>
  <c r="D84" i="21"/>
  <c r="O84" i="21"/>
  <c r="X84" i="21"/>
  <c r="J84" i="21"/>
  <c r="V84" i="21"/>
  <c r="H84" i="21"/>
  <c r="C84" i="21"/>
  <c r="P84" i="21"/>
  <c r="Y157" i="28"/>
  <c r="U157" i="28"/>
  <c r="Q157" i="28"/>
  <c r="M157" i="28"/>
  <c r="I157" i="28"/>
  <c r="E157" i="28"/>
  <c r="V157" i="28"/>
  <c r="P157" i="28"/>
  <c r="K157" i="28"/>
  <c r="F157" i="28"/>
  <c r="T157" i="28"/>
  <c r="O157" i="28"/>
  <c r="J157" i="28"/>
  <c r="D157" i="28"/>
  <c r="X157" i="28"/>
  <c r="N157" i="28"/>
  <c r="C157" i="28"/>
  <c r="W157" i="28"/>
  <c r="L157" i="28"/>
  <c r="B157" i="28"/>
  <c r="S157" i="28"/>
  <c r="H157" i="28"/>
  <c r="R157" i="28"/>
  <c r="G157" i="28"/>
  <c r="Y122" i="28"/>
  <c r="U122" i="28"/>
  <c r="Q122" i="28"/>
  <c r="M122" i="28"/>
  <c r="I122" i="28"/>
  <c r="E122" i="28"/>
  <c r="V122" i="28"/>
  <c r="P122" i="28"/>
  <c r="K122" i="28"/>
  <c r="F122" i="28"/>
  <c r="T122" i="28"/>
  <c r="O122" i="28"/>
  <c r="J122" i="28"/>
  <c r="D122" i="28"/>
  <c r="S122" i="28"/>
  <c r="H122" i="28"/>
  <c r="R122" i="28"/>
  <c r="G122" i="28"/>
  <c r="X122" i="28"/>
  <c r="N122" i="28"/>
  <c r="C122" i="28"/>
  <c r="W122" i="28"/>
  <c r="L122" i="28"/>
  <c r="B122" i="28"/>
  <c r="Y24" i="28"/>
  <c r="U24" i="28"/>
  <c r="Q24" i="28"/>
  <c r="M24" i="28"/>
  <c r="I24" i="28"/>
  <c r="E24" i="28"/>
  <c r="X24" i="28"/>
  <c r="S24" i="28"/>
  <c r="N24" i="28"/>
  <c r="H24" i="28"/>
  <c r="C24" i="28"/>
  <c r="W24" i="28"/>
  <c r="R24" i="28"/>
  <c r="L24" i="28"/>
  <c r="G24" i="28"/>
  <c r="B24" i="28"/>
  <c r="P24" i="28"/>
  <c r="F24" i="28"/>
  <c r="O24" i="28"/>
  <c r="D24" i="28"/>
  <c r="V24" i="28"/>
  <c r="K24" i="28"/>
  <c r="T24" i="28"/>
  <c r="J24" i="28"/>
  <c r="W86" i="25"/>
  <c r="S86" i="25"/>
  <c r="O86" i="25"/>
  <c r="K86" i="25"/>
  <c r="G86" i="25"/>
  <c r="C86" i="25"/>
  <c r="V86" i="25"/>
  <c r="Q86" i="25"/>
  <c r="L86" i="25"/>
  <c r="F86" i="25"/>
  <c r="T86" i="25"/>
  <c r="M86" i="25"/>
  <c r="E86" i="25"/>
  <c r="X86" i="25"/>
  <c r="N86" i="25"/>
  <c r="D86" i="25"/>
  <c r="P86" i="25"/>
  <c r="B86" i="25"/>
  <c r="Y86" i="25"/>
  <c r="J86" i="25"/>
  <c r="R86" i="25"/>
  <c r="I86" i="25"/>
  <c r="H86" i="25"/>
  <c r="U86" i="25"/>
  <c r="Y49" i="21"/>
  <c r="U49" i="21"/>
  <c r="Q49" i="21"/>
  <c r="M49" i="21"/>
  <c r="I49" i="21"/>
  <c r="E49" i="21"/>
  <c r="W49" i="21"/>
  <c r="R49" i="21"/>
  <c r="L49" i="21"/>
  <c r="G49" i="21"/>
  <c r="B49" i="21"/>
  <c r="V49" i="21"/>
  <c r="O49" i="21"/>
  <c r="H49" i="21"/>
  <c r="T49" i="21"/>
  <c r="N49" i="21"/>
  <c r="F49" i="21"/>
  <c r="X49" i="21"/>
  <c r="J49" i="21"/>
  <c r="S49" i="21"/>
  <c r="D49" i="21"/>
  <c r="P49" i="21"/>
  <c r="C49" i="21"/>
  <c r="K49" i="21"/>
  <c r="X86" i="19"/>
  <c r="T86" i="19"/>
  <c r="P86" i="19"/>
  <c r="L86" i="19"/>
  <c r="H86" i="19"/>
  <c r="D86" i="19"/>
  <c r="W86" i="19"/>
  <c r="R86" i="19"/>
  <c r="M86" i="19"/>
  <c r="G86" i="19"/>
  <c r="B86" i="19"/>
  <c r="U86" i="19"/>
  <c r="N86" i="19"/>
  <c r="F86" i="19"/>
  <c r="Q86" i="19"/>
  <c r="I86" i="19"/>
  <c r="S86" i="19"/>
  <c r="E86" i="19"/>
  <c r="Y86" i="19"/>
  <c r="J86" i="19"/>
  <c r="V86" i="19"/>
  <c r="C86" i="19"/>
  <c r="O86" i="19"/>
  <c r="K86" i="19"/>
  <c r="Y87" i="28"/>
  <c r="U87" i="28"/>
  <c r="Q87" i="28"/>
  <c r="M87" i="28"/>
  <c r="I87" i="28"/>
  <c r="E87" i="28"/>
  <c r="V87" i="28"/>
  <c r="P87" i="28"/>
  <c r="K87" i="28"/>
  <c r="F87" i="28"/>
  <c r="T87" i="28"/>
  <c r="O87" i="28"/>
  <c r="J87" i="28"/>
  <c r="D87" i="28"/>
  <c r="X87" i="28"/>
  <c r="N87" i="28"/>
  <c r="C87" i="28"/>
  <c r="W87" i="28"/>
  <c r="L87" i="28"/>
  <c r="B87" i="28"/>
  <c r="S87" i="28"/>
  <c r="H87" i="28"/>
  <c r="R87" i="28"/>
  <c r="G87" i="28"/>
  <c r="W120" i="25"/>
  <c r="S120" i="25"/>
  <c r="O120" i="25"/>
  <c r="K120" i="25"/>
  <c r="G120" i="25"/>
  <c r="C120" i="25"/>
  <c r="Y120" i="25"/>
  <c r="T120" i="25"/>
  <c r="N120" i="25"/>
  <c r="I120" i="25"/>
  <c r="D120" i="25"/>
  <c r="U120" i="25"/>
  <c r="M120" i="25"/>
  <c r="F120" i="25"/>
  <c r="R120" i="25"/>
  <c r="J120" i="25"/>
  <c r="P120" i="25"/>
  <c r="B120" i="25"/>
  <c r="X120" i="25"/>
  <c r="L120" i="25"/>
  <c r="E120" i="25"/>
  <c r="V120" i="25"/>
  <c r="Q120" i="25"/>
  <c r="H120" i="25"/>
  <c r="W85" i="25"/>
  <c r="S85" i="25"/>
  <c r="O85" i="25"/>
  <c r="K85" i="25"/>
  <c r="G85" i="25"/>
  <c r="C85" i="25"/>
  <c r="Y85" i="25"/>
  <c r="T85" i="25"/>
  <c r="N85" i="25"/>
  <c r="I85" i="25"/>
  <c r="D85" i="25"/>
  <c r="V85" i="25"/>
  <c r="P85" i="25"/>
  <c r="H85" i="25"/>
  <c r="R85" i="25"/>
  <c r="J85" i="25"/>
  <c r="M85" i="25"/>
  <c r="B85" i="25"/>
  <c r="X85" i="25"/>
  <c r="L85" i="25"/>
  <c r="Q85" i="25"/>
  <c r="F85" i="25"/>
  <c r="E85" i="25"/>
  <c r="U85" i="25"/>
  <c r="Y50" i="25"/>
  <c r="U50" i="25"/>
  <c r="Q50" i="25"/>
  <c r="M50" i="25"/>
  <c r="I50" i="25"/>
  <c r="E50" i="25"/>
  <c r="V50" i="25"/>
  <c r="P50" i="25"/>
  <c r="K50" i="25"/>
  <c r="F50" i="25"/>
  <c r="W50" i="25"/>
  <c r="O50" i="25"/>
  <c r="H50" i="25"/>
  <c r="B50" i="25"/>
  <c r="T50" i="25"/>
  <c r="L50" i="25"/>
  <c r="C50" i="25"/>
  <c r="S50" i="25"/>
  <c r="J50" i="25"/>
  <c r="N50" i="25"/>
  <c r="G50" i="25"/>
  <c r="X50" i="25"/>
  <c r="D50" i="25"/>
  <c r="R50" i="25"/>
  <c r="W15" i="19"/>
  <c r="S15" i="19"/>
  <c r="O15" i="19"/>
  <c r="K15" i="19"/>
  <c r="G15" i="19"/>
  <c r="C15" i="19"/>
  <c r="Y15" i="19"/>
  <c r="T15" i="19"/>
  <c r="N15" i="19"/>
  <c r="I15" i="19"/>
  <c r="D15" i="19"/>
  <c r="V15" i="19"/>
  <c r="P15" i="19"/>
  <c r="H15" i="19"/>
  <c r="R15" i="19"/>
  <c r="J15" i="19"/>
  <c r="U15" i="19"/>
  <c r="F15" i="19"/>
  <c r="Q15" i="19"/>
  <c r="E15" i="19"/>
  <c r="X15" i="19"/>
  <c r="M15" i="19"/>
  <c r="L15" i="19"/>
  <c r="B15" i="19"/>
  <c r="Y192" i="28"/>
  <c r="U192" i="28"/>
  <c r="Q192" i="28"/>
  <c r="M192" i="28"/>
  <c r="I192" i="28"/>
  <c r="E192" i="28"/>
  <c r="V192" i="28"/>
  <c r="P192" i="28"/>
  <c r="K192" i="28"/>
  <c r="F192" i="28"/>
  <c r="X192" i="28"/>
  <c r="R192" i="28"/>
  <c r="J192" i="28"/>
  <c r="C192" i="28"/>
  <c r="S192" i="28"/>
  <c r="H192" i="28"/>
  <c r="N192" i="28"/>
  <c r="B192" i="28"/>
  <c r="W192" i="28"/>
  <c r="G192" i="28"/>
  <c r="D192" i="28"/>
  <c r="O192" i="28"/>
  <c r="L192" i="28"/>
  <c r="T192" i="28"/>
  <c r="A121" i="25"/>
  <c r="W50" i="19"/>
  <c r="S50" i="19"/>
  <c r="O50" i="19"/>
  <c r="K50" i="19"/>
  <c r="G50" i="19"/>
  <c r="C50" i="19"/>
  <c r="Y50" i="19"/>
  <c r="T50" i="19"/>
  <c r="N50" i="19"/>
  <c r="I50" i="19"/>
  <c r="D50" i="19"/>
  <c r="U50" i="19"/>
  <c r="M50" i="19"/>
  <c r="F50" i="19"/>
  <c r="R50" i="19"/>
  <c r="J50" i="19"/>
  <c r="V50" i="19"/>
  <c r="H50" i="19"/>
  <c r="Q50" i="19"/>
  <c r="E50" i="19"/>
  <c r="L50" i="19"/>
  <c r="B50" i="19"/>
  <c r="X50" i="19"/>
  <c r="P50" i="19"/>
  <c r="Y14" i="25"/>
  <c r="U14" i="25"/>
  <c r="Q14" i="25"/>
  <c r="M14" i="25"/>
  <c r="I14" i="25"/>
  <c r="E14" i="25"/>
  <c r="X14" i="25"/>
  <c r="S14" i="25"/>
  <c r="N14" i="25"/>
  <c r="H14" i="25"/>
  <c r="C14" i="25"/>
  <c r="T14" i="25"/>
  <c r="L14" i="25"/>
  <c r="F14" i="25"/>
  <c r="P14" i="25"/>
  <c r="G14" i="25"/>
  <c r="W14" i="25"/>
  <c r="O14" i="25"/>
  <c r="D14" i="25"/>
  <c r="R14" i="25"/>
  <c r="K14" i="25"/>
  <c r="J14" i="25"/>
  <c r="V14" i="25"/>
  <c r="B14" i="25"/>
  <c r="W51" i="19"/>
  <c r="S51" i="19"/>
  <c r="O51" i="19"/>
  <c r="K51" i="19"/>
  <c r="G51" i="19"/>
  <c r="C51" i="19"/>
  <c r="V51" i="19"/>
  <c r="Q51" i="19"/>
  <c r="L51" i="19"/>
  <c r="F51" i="19"/>
  <c r="Y51" i="19"/>
  <c r="R51" i="19"/>
  <c r="J51" i="19"/>
  <c r="D51" i="19"/>
  <c r="X51" i="19"/>
  <c r="N51" i="19"/>
  <c r="E51" i="19"/>
  <c r="U51" i="19"/>
  <c r="I51" i="19"/>
  <c r="T51" i="19"/>
  <c r="H51" i="19"/>
  <c r="M51" i="19"/>
  <c r="B51" i="19"/>
  <c r="P51" i="19"/>
  <c r="Y52" i="28"/>
  <c r="U52" i="28"/>
  <c r="Q52" i="28"/>
  <c r="M52" i="28"/>
  <c r="I52" i="28"/>
  <c r="E52" i="28"/>
  <c r="V52" i="28"/>
  <c r="P52" i="28"/>
  <c r="K52" i="28"/>
  <c r="F52" i="28"/>
  <c r="T52" i="28"/>
  <c r="O52" i="28"/>
  <c r="J52" i="28"/>
  <c r="D52" i="28"/>
  <c r="S52" i="28"/>
  <c r="H52" i="28"/>
  <c r="R52" i="28"/>
  <c r="G52" i="28"/>
  <c r="X52" i="28"/>
  <c r="N52" i="28"/>
  <c r="C52" i="28"/>
  <c r="W52" i="28"/>
  <c r="L52" i="28"/>
  <c r="B52" i="28"/>
  <c r="W120" i="19"/>
  <c r="S120" i="19"/>
  <c r="O120" i="19"/>
  <c r="K120" i="19"/>
  <c r="G120" i="19"/>
  <c r="C120" i="19"/>
  <c r="X120" i="19"/>
  <c r="R120" i="19"/>
  <c r="M120" i="19"/>
  <c r="H120" i="19"/>
  <c r="B120" i="19"/>
  <c r="V120" i="19"/>
  <c r="P120" i="19"/>
  <c r="I120" i="19"/>
  <c r="T120" i="19"/>
  <c r="J120" i="19"/>
  <c r="U120" i="19"/>
  <c r="F120" i="19"/>
  <c r="Y120" i="19"/>
  <c r="E120" i="19"/>
  <c r="D120" i="19"/>
  <c r="Q120" i="19"/>
  <c r="N120" i="19"/>
  <c r="L120" i="19"/>
  <c r="X85" i="19"/>
  <c r="T85" i="19"/>
  <c r="P85" i="19"/>
  <c r="L85" i="19"/>
  <c r="H85" i="19"/>
  <c r="D85" i="19"/>
  <c r="U85" i="19"/>
  <c r="O85" i="19"/>
  <c r="J85" i="19"/>
  <c r="E85" i="19"/>
  <c r="W85" i="19"/>
  <c r="Q85" i="19"/>
  <c r="I85" i="19"/>
  <c r="B85" i="19"/>
  <c r="V85" i="19"/>
  <c r="M85" i="19"/>
  <c r="C85" i="19"/>
  <c r="R85" i="19"/>
  <c r="F85" i="19"/>
  <c r="N85" i="19"/>
  <c r="K85" i="19"/>
  <c r="S85" i="19"/>
  <c r="G85" i="19"/>
  <c r="Y85" i="19"/>
  <c r="A25" i="28"/>
  <c r="A121" i="19"/>
  <c r="A227" i="28"/>
  <c r="A193" i="28"/>
  <c r="A88" i="28"/>
  <c r="A123" i="28"/>
  <c r="A158" i="28"/>
  <c r="A53" i="28"/>
  <c r="A87" i="19"/>
  <c r="A52" i="19"/>
  <c r="A51" i="25"/>
  <c r="A50" i="21"/>
  <c r="A17" i="21"/>
  <c r="A15" i="25"/>
  <c r="A120" i="21"/>
  <c r="A85" i="21"/>
  <c r="A87" i="25"/>
  <c r="A16" i="19"/>
  <c r="Y85" i="21" l="1"/>
  <c r="U85" i="21"/>
  <c r="Q85" i="21"/>
  <c r="M85" i="21"/>
  <c r="I85" i="21"/>
  <c r="E85" i="21"/>
  <c r="T85" i="21"/>
  <c r="O85" i="21"/>
  <c r="J85" i="21"/>
  <c r="D85" i="21"/>
  <c r="X85" i="21"/>
  <c r="R85" i="21"/>
  <c r="K85" i="21"/>
  <c r="C85" i="21"/>
  <c r="W85" i="21"/>
  <c r="P85" i="21"/>
  <c r="H85" i="21"/>
  <c r="B85" i="21"/>
  <c r="S85" i="21"/>
  <c r="F85" i="21"/>
  <c r="N85" i="21"/>
  <c r="L85" i="21"/>
  <c r="V85" i="21"/>
  <c r="G85" i="21"/>
  <c r="Y50" i="21"/>
  <c r="U50" i="21"/>
  <c r="Q50" i="21"/>
  <c r="M50" i="21"/>
  <c r="I50" i="21"/>
  <c r="E50" i="21"/>
  <c r="T50" i="21"/>
  <c r="O50" i="21"/>
  <c r="J50" i="21"/>
  <c r="D50" i="21"/>
  <c r="S50" i="21"/>
  <c r="L50" i="21"/>
  <c r="F50" i="21"/>
  <c r="X50" i="21"/>
  <c r="R50" i="21"/>
  <c r="K50" i="21"/>
  <c r="C50" i="21"/>
  <c r="N50" i="21"/>
  <c r="W50" i="21"/>
  <c r="H50" i="21"/>
  <c r="V50" i="21"/>
  <c r="G50" i="21"/>
  <c r="P50" i="21"/>
  <c r="B50" i="21"/>
  <c r="Y53" i="28"/>
  <c r="U53" i="28"/>
  <c r="Q53" i="28"/>
  <c r="M53" i="28"/>
  <c r="I53" i="28"/>
  <c r="E53" i="28"/>
  <c r="X53" i="28"/>
  <c r="S53" i="28"/>
  <c r="N53" i="28"/>
  <c r="H53" i="28"/>
  <c r="C53" i="28"/>
  <c r="W53" i="28"/>
  <c r="R53" i="28"/>
  <c r="L53" i="28"/>
  <c r="G53" i="28"/>
  <c r="B53" i="28"/>
  <c r="P53" i="28"/>
  <c r="F53" i="28"/>
  <c r="O53" i="28"/>
  <c r="D53" i="28"/>
  <c r="V53" i="28"/>
  <c r="K53" i="28"/>
  <c r="T53" i="28"/>
  <c r="J53" i="28"/>
  <c r="Y193" i="28"/>
  <c r="U193" i="28"/>
  <c r="Q193" i="28"/>
  <c r="M193" i="28"/>
  <c r="I193" i="28"/>
  <c r="E193" i="28"/>
  <c r="X193" i="28"/>
  <c r="S193" i="28"/>
  <c r="N193" i="28"/>
  <c r="H193" i="28"/>
  <c r="C193" i="28"/>
  <c r="V193" i="28"/>
  <c r="O193" i="28"/>
  <c r="G193" i="28"/>
  <c r="W193" i="28"/>
  <c r="L193" i="28"/>
  <c r="D193" i="28"/>
  <c r="P193" i="28"/>
  <c r="B193" i="28"/>
  <c r="R193" i="28"/>
  <c r="F193" i="28"/>
  <c r="T193" i="28"/>
  <c r="K193" i="28"/>
  <c r="J193" i="28"/>
  <c r="Y25" i="28"/>
  <c r="U25" i="28"/>
  <c r="Q25" i="28"/>
  <c r="M25" i="28"/>
  <c r="I25" i="28"/>
  <c r="E25" i="28"/>
  <c r="V25" i="28"/>
  <c r="P25" i="28"/>
  <c r="K25" i="28"/>
  <c r="F25" i="28"/>
  <c r="T25" i="28"/>
  <c r="O25" i="28"/>
  <c r="J25" i="28"/>
  <c r="D25" i="28"/>
  <c r="X25" i="28"/>
  <c r="N25" i="28"/>
  <c r="C25" i="28"/>
  <c r="W25" i="28"/>
  <c r="L25" i="28"/>
  <c r="B25" i="28"/>
  <c r="S25" i="28"/>
  <c r="H25" i="28"/>
  <c r="R25" i="28"/>
  <c r="G25" i="28"/>
  <c r="W121" i="25"/>
  <c r="S121" i="25"/>
  <c r="O121" i="25"/>
  <c r="K121" i="25"/>
  <c r="G121" i="25"/>
  <c r="C121" i="25"/>
  <c r="V121" i="25"/>
  <c r="Q121" i="25"/>
  <c r="L121" i="25"/>
  <c r="F121" i="25"/>
  <c r="Y121" i="25"/>
  <c r="R121" i="25"/>
  <c r="J121" i="25"/>
  <c r="D121" i="25"/>
  <c r="X121" i="25"/>
  <c r="N121" i="25"/>
  <c r="E121" i="25"/>
  <c r="P121" i="25"/>
  <c r="B121" i="25"/>
  <c r="M121" i="25"/>
  <c r="H121" i="25"/>
  <c r="U121" i="25"/>
  <c r="T121" i="25"/>
  <c r="I121" i="25"/>
  <c r="W16" i="19"/>
  <c r="S16" i="19"/>
  <c r="O16" i="19"/>
  <c r="K16" i="19"/>
  <c r="G16" i="19"/>
  <c r="C16" i="19"/>
  <c r="V16" i="19"/>
  <c r="Q16" i="19"/>
  <c r="L16" i="19"/>
  <c r="F16" i="19"/>
  <c r="T16" i="19"/>
  <c r="M16" i="19"/>
  <c r="E16" i="19"/>
  <c r="X16" i="19"/>
  <c r="N16" i="19"/>
  <c r="D16" i="19"/>
  <c r="U16" i="19"/>
  <c r="I16" i="19"/>
  <c r="R16" i="19"/>
  <c r="H16" i="19"/>
  <c r="Y16" i="19"/>
  <c r="P16" i="19"/>
  <c r="J16" i="19"/>
  <c r="B16" i="19"/>
  <c r="Y15" i="25"/>
  <c r="U15" i="25"/>
  <c r="Q15" i="25"/>
  <c r="M15" i="25"/>
  <c r="I15" i="25"/>
  <c r="E15" i="25"/>
  <c r="V15" i="25"/>
  <c r="P15" i="25"/>
  <c r="K15" i="25"/>
  <c r="F15" i="25"/>
  <c r="X15" i="25"/>
  <c r="R15" i="25"/>
  <c r="J15" i="25"/>
  <c r="C15" i="25"/>
  <c r="T15" i="25"/>
  <c r="L15" i="25"/>
  <c r="B15" i="25"/>
  <c r="S15" i="25"/>
  <c r="H15" i="25"/>
  <c r="N15" i="25"/>
  <c r="G15" i="25"/>
  <c r="W15" i="25"/>
  <c r="D15" i="25"/>
  <c r="O15" i="25"/>
  <c r="W52" i="19"/>
  <c r="S52" i="19"/>
  <c r="O52" i="19"/>
  <c r="K52" i="19"/>
  <c r="G52" i="19"/>
  <c r="C52" i="19"/>
  <c r="Y52" i="19"/>
  <c r="T52" i="19"/>
  <c r="N52" i="19"/>
  <c r="I52" i="19"/>
  <c r="D52" i="19"/>
  <c r="V52" i="19"/>
  <c r="P52" i="19"/>
  <c r="H52" i="19"/>
  <c r="R52" i="19"/>
  <c r="J52" i="19"/>
  <c r="X52" i="19"/>
  <c r="L52" i="19"/>
  <c r="U52" i="19"/>
  <c r="F52" i="19"/>
  <c r="M52" i="19"/>
  <c r="E52" i="19"/>
  <c r="B52" i="19"/>
  <c r="Q52" i="19"/>
  <c r="Y123" i="28"/>
  <c r="U123" i="28"/>
  <c r="Q123" i="28"/>
  <c r="M123" i="28"/>
  <c r="I123" i="28"/>
  <c r="E123" i="28"/>
  <c r="X123" i="28"/>
  <c r="S123" i="28"/>
  <c r="N123" i="28"/>
  <c r="H123" i="28"/>
  <c r="C123" i="28"/>
  <c r="W123" i="28"/>
  <c r="R123" i="28"/>
  <c r="L123" i="28"/>
  <c r="G123" i="28"/>
  <c r="B123" i="28"/>
  <c r="P123" i="28"/>
  <c r="F123" i="28"/>
  <c r="O123" i="28"/>
  <c r="D123" i="28"/>
  <c r="V123" i="28"/>
  <c r="K123" i="28"/>
  <c r="T123" i="28"/>
  <c r="J123" i="28"/>
  <c r="A122" i="25"/>
  <c r="W87" i="25"/>
  <c r="S87" i="25"/>
  <c r="O87" i="25"/>
  <c r="K87" i="25"/>
  <c r="G87" i="25"/>
  <c r="C87" i="25"/>
  <c r="Y87" i="25"/>
  <c r="T87" i="25"/>
  <c r="N87" i="25"/>
  <c r="I87" i="25"/>
  <c r="D87" i="25"/>
  <c r="X87" i="25"/>
  <c r="Q87" i="25"/>
  <c r="J87" i="25"/>
  <c r="B87" i="25"/>
  <c r="R87" i="25"/>
  <c r="H87" i="25"/>
  <c r="P87" i="25"/>
  <c r="E87" i="25"/>
  <c r="M87" i="25"/>
  <c r="U87" i="25"/>
  <c r="L87" i="25"/>
  <c r="F87" i="25"/>
  <c r="V87" i="25"/>
  <c r="V17" i="21"/>
  <c r="R17" i="21"/>
  <c r="N17" i="21"/>
  <c r="J17" i="21"/>
  <c r="F17" i="21"/>
  <c r="B17" i="21"/>
  <c r="W17" i="21"/>
  <c r="Q17" i="21"/>
  <c r="L17" i="21"/>
  <c r="G17" i="21"/>
  <c r="U17" i="21"/>
  <c r="P17" i="21"/>
  <c r="K17" i="21"/>
  <c r="E17" i="21"/>
  <c r="X17" i="21"/>
  <c r="M17" i="21"/>
  <c r="C17" i="21"/>
  <c r="T17" i="21"/>
  <c r="I17" i="21"/>
  <c r="S17" i="21"/>
  <c r="H17" i="21"/>
  <c r="O17" i="21"/>
  <c r="D17" i="21"/>
  <c r="Y17" i="21"/>
  <c r="X87" i="19"/>
  <c r="T87" i="19"/>
  <c r="P87" i="19"/>
  <c r="L87" i="19"/>
  <c r="H87" i="19"/>
  <c r="D87" i="19"/>
  <c r="U87" i="19"/>
  <c r="O87" i="19"/>
  <c r="J87" i="19"/>
  <c r="E87" i="19"/>
  <c r="Y87" i="19"/>
  <c r="R87" i="19"/>
  <c r="K87" i="19"/>
  <c r="C87" i="19"/>
  <c r="V87" i="19"/>
  <c r="M87" i="19"/>
  <c r="B87" i="19"/>
  <c r="S87" i="19"/>
  <c r="G87" i="19"/>
  <c r="Q87" i="19"/>
  <c r="N87" i="19"/>
  <c r="F87" i="19"/>
  <c r="W87" i="19"/>
  <c r="I87" i="19"/>
  <c r="Y88" i="28"/>
  <c r="U88" i="28"/>
  <c r="Q88" i="28"/>
  <c r="M88" i="28"/>
  <c r="I88" i="28"/>
  <c r="E88" i="28"/>
  <c r="X88" i="28"/>
  <c r="S88" i="28"/>
  <c r="N88" i="28"/>
  <c r="H88" i="28"/>
  <c r="C88" i="28"/>
  <c r="W88" i="28"/>
  <c r="R88" i="28"/>
  <c r="L88" i="28"/>
  <c r="G88" i="28"/>
  <c r="B88" i="28"/>
  <c r="V88" i="28"/>
  <c r="K88" i="28"/>
  <c r="T88" i="28"/>
  <c r="J88" i="28"/>
  <c r="P88" i="28"/>
  <c r="F88" i="28"/>
  <c r="O88" i="28"/>
  <c r="D88" i="28"/>
  <c r="W121" i="19"/>
  <c r="S121" i="19"/>
  <c r="O121" i="19"/>
  <c r="K121" i="19"/>
  <c r="G121" i="19"/>
  <c r="C121" i="19"/>
  <c r="U121" i="19"/>
  <c r="P121" i="19"/>
  <c r="J121" i="19"/>
  <c r="E121" i="19"/>
  <c r="T121" i="19"/>
  <c r="M121" i="19"/>
  <c r="F121" i="19"/>
  <c r="X121" i="19"/>
  <c r="N121" i="19"/>
  <c r="D121" i="19"/>
  <c r="V121" i="19"/>
  <c r="I121" i="19"/>
  <c r="Q121" i="19"/>
  <c r="Y121" i="19"/>
  <c r="B121" i="19"/>
  <c r="R121" i="19"/>
  <c r="H121" i="19"/>
  <c r="L121" i="19"/>
  <c r="Y120" i="21"/>
  <c r="U120" i="21"/>
  <c r="Q120" i="21"/>
  <c r="M120" i="21"/>
  <c r="I120" i="21"/>
  <c r="E120" i="21"/>
  <c r="T120" i="21"/>
  <c r="O120" i="21"/>
  <c r="J120" i="21"/>
  <c r="D120" i="21"/>
  <c r="W120" i="21"/>
  <c r="P120" i="21"/>
  <c r="H120" i="21"/>
  <c r="B120" i="21"/>
  <c r="V120" i="21"/>
  <c r="N120" i="21"/>
  <c r="G120" i="21"/>
  <c r="X120" i="21"/>
  <c r="K120" i="21"/>
  <c r="S120" i="21"/>
  <c r="F120" i="21"/>
  <c r="R120" i="21"/>
  <c r="C120" i="21"/>
  <c r="L120" i="21"/>
  <c r="Y51" i="25"/>
  <c r="U51" i="25"/>
  <c r="Q51" i="25"/>
  <c r="M51" i="25"/>
  <c r="I51" i="25"/>
  <c r="E51" i="25"/>
  <c r="X51" i="25"/>
  <c r="S51" i="25"/>
  <c r="N51" i="25"/>
  <c r="H51" i="25"/>
  <c r="C51" i="25"/>
  <c r="T51" i="25"/>
  <c r="L51" i="25"/>
  <c r="F51" i="25"/>
  <c r="P51" i="25"/>
  <c r="G51" i="25"/>
  <c r="W51" i="25"/>
  <c r="O51" i="25"/>
  <c r="D51" i="25"/>
  <c r="J51" i="25"/>
  <c r="V51" i="25"/>
  <c r="B51" i="25"/>
  <c r="R51" i="25"/>
  <c r="K51" i="25"/>
  <c r="Y158" i="28"/>
  <c r="U158" i="28"/>
  <c r="Q158" i="28"/>
  <c r="M158" i="28"/>
  <c r="I158" i="28"/>
  <c r="E158" i="28"/>
  <c r="X158" i="28"/>
  <c r="S158" i="28"/>
  <c r="N158" i="28"/>
  <c r="H158" i="28"/>
  <c r="C158" i="28"/>
  <c r="W158" i="28"/>
  <c r="R158" i="28"/>
  <c r="L158" i="28"/>
  <c r="G158" i="28"/>
  <c r="B158" i="28"/>
  <c r="V158" i="28"/>
  <c r="K158" i="28"/>
  <c r="T158" i="28"/>
  <c r="J158" i="28"/>
  <c r="P158" i="28"/>
  <c r="F158" i="28"/>
  <c r="O158" i="28"/>
  <c r="D158" i="28"/>
  <c r="W227" i="28"/>
  <c r="S227" i="28"/>
  <c r="O227" i="28"/>
  <c r="K227" i="28"/>
  <c r="G227" i="28"/>
  <c r="C227" i="28"/>
  <c r="U227" i="28"/>
  <c r="P227" i="28"/>
  <c r="J227" i="28"/>
  <c r="E227" i="28"/>
  <c r="Y227" i="28"/>
  <c r="R227" i="28"/>
  <c r="L227" i="28"/>
  <c r="D227" i="28"/>
  <c r="X227" i="28"/>
  <c r="N227" i="28"/>
  <c r="F227" i="28"/>
  <c r="V227" i="28"/>
  <c r="I227" i="28"/>
  <c r="T227" i="28"/>
  <c r="B227" i="28"/>
  <c r="Q227" i="28"/>
  <c r="H227" i="28"/>
  <c r="M227" i="28"/>
  <c r="A26" i="28"/>
  <c r="A122" i="19"/>
  <c r="A124" i="28"/>
  <c r="A194" i="28"/>
  <c r="A159" i="28"/>
  <c r="A262" i="28"/>
  <c r="A228" i="28"/>
  <c r="A54" i="28"/>
  <c r="A89" i="28"/>
  <c r="A88" i="19"/>
  <c r="A53" i="19"/>
  <c r="A88" i="25"/>
  <c r="A18" i="21"/>
  <c r="A51" i="21"/>
  <c r="A86" i="21"/>
  <c r="A16" i="25"/>
  <c r="A52" i="25"/>
  <c r="A123" i="19"/>
  <c r="A121" i="21"/>
  <c r="A156" i="21"/>
  <c r="A17" i="19"/>
  <c r="Y121" i="21" l="1"/>
  <c r="U121" i="21"/>
  <c r="Q121" i="21"/>
  <c r="M121" i="21"/>
  <c r="I121" i="21"/>
  <c r="E121" i="21"/>
  <c r="W121" i="21"/>
  <c r="R121" i="21"/>
  <c r="L121" i="21"/>
  <c r="G121" i="21"/>
  <c r="B121" i="21"/>
  <c r="T121" i="21"/>
  <c r="N121" i="21"/>
  <c r="F121" i="21"/>
  <c r="S121" i="21"/>
  <c r="K121" i="21"/>
  <c r="D121" i="21"/>
  <c r="O121" i="21"/>
  <c r="X121" i="21"/>
  <c r="J121" i="21"/>
  <c r="V121" i="21"/>
  <c r="H121" i="21"/>
  <c r="P121" i="21"/>
  <c r="C121" i="21"/>
  <c r="Y86" i="21"/>
  <c r="U86" i="21"/>
  <c r="Q86" i="21"/>
  <c r="M86" i="21"/>
  <c r="I86" i="21"/>
  <c r="E86" i="21"/>
  <c r="W86" i="21"/>
  <c r="R86" i="21"/>
  <c r="L86" i="21"/>
  <c r="G86" i="21"/>
  <c r="B86" i="21"/>
  <c r="V86" i="21"/>
  <c r="O86" i="21"/>
  <c r="H86" i="21"/>
  <c r="T86" i="21"/>
  <c r="N86" i="21"/>
  <c r="F86" i="21"/>
  <c r="X86" i="21"/>
  <c r="J86" i="21"/>
  <c r="S86" i="21"/>
  <c r="D86" i="21"/>
  <c r="P86" i="21"/>
  <c r="C86" i="21"/>
  <c r="K86" i="21"/>
  <c r="W53" i="19"/>
  <c r="S53" i="19"/>
  <c r="O53" i="19"/>
  <c r="K53" i="19"/>
  <c r="G53" i="19"/>
  <c r="C53" i="19"/>
  <c r="V53" i="19"/>
  <c r="Q53" i="19"/>
  <c r="L53" i="19"/>
  <c r="F53" i="19"/>
  <c r="T53" i="19"/>
  <c r="M53" i="19"/>
  <c r="E53" i="19"/>
  <c r="X53" i="19"/>
  <c r="N53" i="19"/>
  <c r="D53" i="19"/>
  <c r="Y53" i="19"/>
  <c r="J53" i="19"/>
  <c r="U53" i="19"/>
  <c r="I53" i="19"/>
  <c r="P53" i="19"/>
  <c r="H53" i="19"/>
  <c r="B53" i="19"/>
  <c r="R53" i="19"/>
  <c r="W228" i="28"/>
  <c r="S228" i="28"/>
  <c r="O228" i="28"/>
  <c r="K228" i="28"/>
  <c r="G228" i="28"/>
  <c r="C228" i="28"/>
  <c r="X228" i="28"/>
  <c r="R228" i="28"/>
  <c r="M228" i="28"/>
  <c r="H228" i="28"/>
  <c r="B228" i="28"/>
  <c r="V228" i="28"/>
  <c r="P228" i="28"/>
  <c r="I228" i="28"/>
  <c r="T228" i="28"/>
  <c r="J228" i="28"/>
  <c r="Y228" i="28"/>
  <c r="L228" i="28"/>
  <c r="N228" i="28"/>
  <c r="U228" i="28"/>
  <c r="D228" i="28"/>
  <c r="Q228" i="28"/>
  <c r="F228" i="28"/>
  <c r="E228" i="28"/>
  <c r="Y124" i="28"/>
  <c r="U124" i="28"/>
  <c r="Q124" i="28"/>
  <c r="M124" i="28"/>
  <c r="I124" i="28"/>
  <c r="E124" i="28"/>
  <c r="V124" i="28"/>
  <c r="P124" i="28"/>
  <c r="K124" i="28"/>
  <c r="F124" i="28"/>
  <c r="T124" i="28"/>
  <c r="O124" i="28"/>
  <c r="J124" i="28"/>
  <c r="D124" i="28"/>
  <c r="X124" i="28"/>
  <c r="N124" i="28"/>
  <c r="C124" i="28"/>
  <c r="W124" i="28"/>
  <c r="L124" i="28"/>
  <c r="B124" i="28"/>
  <c r="S124" i="28"/>
  <c r="H124" i="28"/>
  <c r="R124" i="28"/>
  <c r="G124" i="28"/>
  <c r="W122" i="25"/>
  <c r="S122" i="25"/>
  <c r="O122" i="25"/>
  <c r="K122" i="25"/>
  <c r="G122" i="25"/>
  <c r="C122" i="25"/>
  <c r="Y122" i="25"/>
  <c r="T122" i="25"/>
  <c r="N122" i="25"/>
  <c r="I122" i="25"/>
  <c r="D122" i="25"/>
  <c r="V122" i="25"/>
  <c r="P122" i="25"/>
  <c r="H122" i="25"/>
  <c r="R122" i="25"/>
  <c r="J122" i="25"/>
  <c r="Q122" i="25"/>
  <c r="E122" i="25"/>
  <c r="M122" i="25"/>
  <c r="B122" i="25"/>
  <c r="F122" i="25"/>
  <c r="X122" i="25"/>
  <c r="U122" i="25"/>
  <c r="L122" i="25"/>
  <c r="W123" i="19"/>
  <c r="S123" i="19"/>
  <c r="O123" i="19"/>
  <c r="K123" i="19"/>
  <c r="G123" i="19"/>
  <c r="C123" i="19"/>
  <c r="U123" i="19"/>
  <c r="P123" i="19"/>
  <c r="J123" i="19"/>
  <c r="E123" i="19"/>
  <c r="V123" i="19"/>
  <c r="N123" i="19"/>
  <c r="H123" i="19"/>
  <c r="X123" i="19"/>
  <c r="M123" i="19"/>
  <c r="D123" i="19"/>
  <c r="Y123" i="19"/>
  <c r="L123" i="19"/>
  <c r="R123" i="19"/>
  <c r="B123" i="19"/>
  <c r="T123" i="19"/>
  <c r="Q123" i="19"/>
  <c r="F123" i="19"/>
  <c r="I123" i="19"/>
  <c r="Y51" i="21"/>
  <c r="U51" i="21"/>
  <c r="Q51" i="21"/>
  <c r="M51" i="21"/>
  <c r="I51" i="21"/>
  <c r="E51" i="21"/>
  <c r="W51" i="21"/>
  <c r="R51" i="21"/>
  <c r="L51" i="21"/>
  <c r="G51" i="21"/>
  <c r="B51" i="21"/>
  <c r="X51" i="21"/>
  <c r="P51" i="21"/>
  <c r="J51" i="21"/>
  <c r="C51" i="21"/>
  <c r="V51" i="21"/>
  <c r="O51" i="21"/>
  <c r="H51" i="21"/>
  <c r="S51" i="21"/>
  <c r="D51" i="21"/>
  <c r="N51" i="21"/>
  <c r="K51" i="21"/>
  <c r="T51" i="21"/>
  <c r="F51" i="21"/>
  <c r="X88" i="19"/>
  <c r="T88" i="19"/>
  <c r="P88" i="19"/>
  <c r="L88" i="19"/>
  <c r="H88" i="19"/>
  <c r="D88" i="19"/>
  <c r="W88" i="19"/>
  <c r="R88" i="19"/>
  <c r="M88" i="19"/>
  <c r="G88" i="19"/>
  <c r="B88" i="19"/>
  <c r="V88" i="19"/>
  <c r="O88" i="19"/>
  <c r="I88" i="19"/>
  <c r="Q88" i="19"/>
  <c r="F88" i="19"/>
  <c r="U88" i="19"/>
  <c r="J88" i="19"/>
  <c r="K88" i="19"/>
  <c r="Y88" i="19"/>
  <c r="E88" i="19"/>
  <c r="N88" i="19"/>
  <c r="C88" i="19"/>
  <c r="S88" i="19"/>
  <c r="Y262" i="28"/>
  <c r="U262" i="28"/>
  <c r="Q262" i="28"/>
  <c r="M262" i="28"/>
  <c r="I262" i="28"/>
  <c r="E262" i="28"/>
  <c r="V262" i="28"/>
  <c r="P262" i="28"/>
  <c r="K262" i="28"/>
  <c r="F262" i="28"/>
  <c r="T262" i="28"/>
  <c r="O262" i="28"/>
  <c r="J262" i="28"/>
  <c r="D262" i="28"/>
  <c r="S262" i="28"/>
  <c r="H262" i="28"/>
  <c r="R262" i="28"/>
  <c r="G262" i="28"/>
  <c r="X262" i="28"/>
  <c r="N262" i="28"/>
  <c r="C262" i="28"/>
  <c r="W262" i="28"/>
  <c r="L262" i="28"/>
  <c r="B262" i="28"/>
  <c r="A123" i="25"/>
  <c r="W17" i="19"/>
  <c r="S17" i="19"/>
  <c r="O17" i="19"/>
  <c r="K17" i="19"/>
  <c r="G17" i="19"/>
  <c r="C17" i="19"/>
  <c r="Y17" i="19"/>
  <c r="T17" i="19"/>
  <c r="N17" i="19"/>
  <c r="I17" i="19"/>
  <c r="D17" i="19"/>
  <c r="X17" i="19"/>
  <c r="Q17" i="19"/>
  <c r="J17" i="19"/>
  <c r="B17" i="19"/>
  <c r="R17" i="19"/>
  <c r="H17" i="19"/>
  <c r="V17" i="19"/>
  <c r="L17" i="19"/>
  <c r="U17" i="19"/>
  <c r="F17" i="19"/>
  <c r="P17" i="19"/>
  <c r="M17" i="19"/>
  <c r="E17" i="19"/>
  <c r="Y52" i="25"/>
  <c r="U52" i="25"/>
  <c r="Q52" i="25"/>
  <c r="M52" i="25"/>
  <c r="I52" i="25"/>
  <c r="E52" i="25"/>
  <c r="V52" i="25"/>
  <c r="P52" i="25"/>
  <c r="K52" i="25"/>
  <c r="F52" i="25"/>
  <c r="X52" i="25"/>
  <c r="R52" i="25"/>
  <c r="J52" i="25"/>
  <c r="C52" i="25"/>
  <c r="T52" i="25"/>
  <c r="L52" i="25"/>
  <c r="B52" i="25"/>
  <c r="S52" i="25"/>
  <c r="H52" i="25"/>
  <c r="W52" i="25"/>
  <c r="D52" i="25"/>
  <c r="O52" i="25"/>
  <c r="N52" i="25"/>
  <c r="G52" i="25"/>
  <c r="Y18" i="21"/>
  <c r="U18" i="21"/>
  <c r="W18" i="21"/>
  <c r="R18" i="21"/>
  <c r="N18" i="21"/>
  <c r="J18" i="21"/>
  <c r="F18" i="21"/>
  <c r="B18" i="21"/>
  <c r="T18" i="21"/>
  <c r="O18" i="21"/>
  <c r="I18" i="21"/>
  <c r="D18" i="21"/>
  <c r="S18" i="21"/>
  <c r="M18" i="21"/>
  <c r="H18" i="21"/>
  <c r="C18" i="21"/>
  <c r="V18" i="21"/>
  <c r="K18" i="21"/>
  <c r="Q18" i="21"/>
  <c r="G18" i="21"/>
  <c r="P18" i="21"/>
  <c r="E18" i="21"/>
  <c r="X18" i="21"/>
  <c r="L18" i="21"/>
  <c r="Y89" i="28"/>
  <c r="U89" i="28"/>
  <c r="Q89" i="28"/>
  <c r="M89" i="28"/>
  <c r="I89" i="28"/>
  <c r="E89" i="28"/>
  <c r="V89" i="28"/>
  <c r="P89" i="28"/>
  <c r="K89" i="28"/>
  <c r="F89" i="28"/>
  <c r="T89" i="28"/>
  <c r="O89" i="28"/>
  <c r="J89" i="28"/>
  <c r="D89" i="28"/>
  <c r="S89" i="28"/>
  <c r="H89" i="28"/>
  <c r="R89" i="28"/>
  <c r="G89" i="28"/>
  <c r="X89" i="28"/>
  <c r="N89" i="28"/>
  <c r="C89" i="28"/>
  <c r="W89" i="28"/>
  <c r="L89" i="28"/>
  <c r="B89" i="28"/>
  <c r="Y159" i="28"/>
  <c r="U159" i="28"/>
  <c r="Q159" i="28"/>
  <c r="M159" i="28"/>
  <c r="I159" i="28"/>
  <c r="E159" i="28"/>
  <c r="V159" i="28"/>
  <c r="P159" i="28"/>
  <c r="K159" i="28"/>
  <c r="F159" i="28"/>
  <c r="T159" i="28"/>
  <c r="O159" i="28"/>
  <c r="J159" i="28"/>
  <c r="D159" i="28"/>
  <c r="S159" i="28"/>
  <c r="H159" i="28"/>
  <c r="R159" i="28"/>
  <c r="G159" i="28"/>
  <c r="X159" i="28"/>
  <c r="N159" i="28"/>
  <c r="C159" i="28"/>
  <c r="W159" i="28"/>
  <c r="L159" i="28"/>
  <c r="B159" i="28"/>
  <c r="W122" i="19"/>
  <c r="S122" i="19"/>
  <c r="O122" i="19"/>
  <c r="K122" i="19"/>
  <c r="G122" i="19"/>
  <c r="C122" i="19"/>
  <c r="X122" i="19"/>
  <c r="R122" i="19"/>
  <c r="M122" i="19"/>
  <c r="H122" i="19"/>
  <c r="B122" i="19"/>
  <c r="Y122" i="19"/>
  <c r="Q122" i="19"/>
  <c r="J122" i="19"/>
  <c r="D122" i="19"/>
  <c r="T122" i="19"/>
  <c r="I122" i="19"/>
  <c r="V122" i="19"/>
  <c r="L122" i="19"/>
  <c r="F122" i="19"/>
  <c r="U122" i="19"/>
  <c r="P122" i="19"/>
  <c r="N122" i="19"/>
  <c r="E122" i="19"/>
  <c r="Y156" i="21"/>
  <c r="U156" i="21"/>
  <c r="Q156" i="21"/>
  <c r="M156" i="21"/>
  <c r="I156" i="21"/>
  <c r="E156" i="21"/>
  <c r="T156" i="21"/>
  <c r="O156" i="21"/>
  <c r="J156" i="21"/>
  <c r="D156" i="21"/>
  <c r="W156" i="21"/>
  <c r="P156" i="21"/>
  <c r="H156" i="21"/>
  <c r="B156" i="21"/>
  <c r="X156" i="21"/>
  <c r="N156" i="21"/>
  <c r="F156" i="21"/>
  <c r="L156" i="21"/>
  <c r="V156" i="21"/>
  <c r="G156" i="21"/>
  <c r="C156" i="21"/>
  <c r="K156" i="21"/>
  <c r="S156" i="21"/>
  <c r="R156" i="21"/>
  <c r="Y16" i="25"/>
  <c r="U16" i="25"/>
  <c r="Q16" i="25"/>
  <c r="M16" i="25"/>
  <c r="I16" i="25"/>
  <c r="E16" i="25"/>
  <c r="X16" i="25"/>
  <c r="S16" i="25"/>
  <c r="N16" i="25"/>
  <c r="H16" i="25"/>
  <c r="C16" i="25"/>
  <c r="V16" i="25"/>
  <c r="O16" i="25"/>
  <c r="G16" i="25"/>
  <c r="P16" i="25"/>
  <c r="F16" i="25"/>
  <c r="W16" i="25"/>
  <c r="L16" i="25"/>
  <c r="D16" i="25"/>
  <c r="J16" i="25"/>
  <c r="T16" i="25"/>
  <c r="B16" i="25"/>
  <c r="R16" i="25"/>
  <c r="K16" i="25"/>
  <c r="W88" i="25"/>
  <c r="S88" i="25"/>
  <c r="O88" i="25"/>
  <c r="K88" i="25"/>
  <c r="G88" i="25"/>
  <c r="C88" i="25"/>
  <c r="V88" i="25"/>
  <c r="Q88" i="25"/>
  <c r="L88" i="25"/>
  <c r="F88" i="25"/>
  <c r="U88" i="25"/>
  <c r="N88" i="25"/>
  <c r="H88" i="25"/>
  <c r="X88" i="25"/>
  <c r="M88" i="25"/>
  <c r="D88" i="25"/>
  <c r="R88" i="25"/>
  <c r="E88" i="25"/>
  <c r="P88" i="25"/>
  <c r="B88" i="25"/>
  <c r="T88" i="25"/>
  <c r="J88" i="25"/>
  <c r="I88" i="25"/>
  <c r="Y88" i="25"/>
  <c r="Y54" i="28"/>
  <c r="U54" i="28"/>
  <c r="Q54" i="28"/>
  <c r="M54" i="28"/>
  <c r="I54" i="28"/>
  <c r="E54" i="28"/>
  <c r="V54" i="28"/>
  <c r="P54" i="28"/>
  <c r="K54" i="28"/>
  <c r="F54" i="28"/>
  <c r="T54" i="28"/>
  <c r="O54" i="28"/>
  <c r="J54" i="28"/>
  <c r="D54" i="28"/>
  <c r="X54" i="28"/>
  <c r="N54" i="28"/>
  <c r="C54" i="28"/>
  <c r="W54" i="28"/>
  <c r="L54" i="28"/>
  <c r="B54" i="28"/>
  <c r="S54" i="28"/>
  <c r="H54" i="28"/>
  <c r="R54" i="28"/>
  <c r="G54" i="28"/>
  <c r="Y194" i="28"/>
  <c r="U194" i="28"/>
  <c r="Q194" i="28"/>
  <c r="M194" i="28"/>
  <c r="I194" i="28"/>
  <c r="E194" i="28"/>
  <c r="V194" i="28"/>
  <c r="P194" i="28"/>
  <c r="K194" i="28"/>
  <c r="F194" i="28"/>
  <c r="S194" i="28"/>
  <c r="L194" i="28"/>
  <c r="D194" i="28"/>
  <c r="R194" i="28"/>
  <c r="H194" i="28"/>
  <c r="O194" i="28"/>
  <c r="C194" i="28"/>
  <c r="X194" i="28"/>
  <c r="J194" i="28"/>
  <c r="W194" i="28"/>
  <c r="B194" i="28"/>
  <c r="N194" i="28"/>
  <c r="G194" i="28"/>
  <c r="T194" i="28"/>
  <c r="Y26" i="28"/>
  <c r="U26" i="28"/>
  <c r="Q26" i="28"/>
  <c r="M26" i="28"/>
  <c r="I26" i="28"/>
  <c r="E26" i="28"/>
  <c r="X26" i="28"/>
  <c r="S26" i="28"/>
  <c r="N26" i="28"/>
  <c r="H26" i="28"/>
  <c r="C26" i="28"/>
  <c r="W26" i="28"/>
  <c r="R26" i="28"/>
  <c r="L26" i="28"/>
  <c r="G26" i="28"/>
  <c r="B26" i="28"/>
  <c r="V26" i="28"/>
  <c r="K26" i="28"/>
  <c r="T26" i="28"/>
  <c r="J26" i="28"/>
  <c r="P26" i="28"/>
  <c r="F26" i="28"/>
  <c r="O26" i="28"/>
  <c r="D26" i="28"/>
  <c r="A27" i="28"/>
  <c r="A191" i="21"/>
  <c r="A226" i="21" s="1"/>
  <c r="A124" i="25"/>
  <c r="A297" i="28"/>
  <c r="A263" i="28"/>
  <c r="A160" i="28"/>
  <c r="A90" i="28"/>
  <c r="A55" i="28"/>
  <c r="A229" i="28"/>
  <c r="A125" i="28"/>
  <c r="A195" i="28"/>
  <c r="A89" i="19"/>
  <c r="A54" i="19"/>
  <c r="A52" i="21"/>
  <c r="A124" i="19"/>
  <c r="A17" i="25"/>
  <c r="A87" i="21"/>
  <c r="A19" i="21"/>
  <c r="A157" i="21"/>
  <c r="A18" i="19"/>
  <c r="A122" i="21"/>
  <c r="A53" i="25"/>
  <c r="A89" i="25"/>
  <c r="W18" i="19" l="1"/>
  <c r="S18" i="19"/>
  <c r="O18" i="19"/>
  <c r="K18" i="19"/>
  <c r="G18" i="19"/>
  <c r="C18" i="19"/>
  <c r="V18" i="19"/>
  <c r="Q18" i="19"/>
  <c r="L18" i="19"/>
  <c r="F18" i="19"/>
  <c r="U18" i="19"/>
  <c r="N18" i="19"/>
  <c r="H18" i="19"/>
  <c r="X18" i="19"/>
  <c r="M18" i="19"/>
  <c r="D18" i="19"/>
  <c r="Y18" i="19"/>
  <c r="J18" i="19"/>
  <c r="T18" i="19"/>
  <c r="I18" i="19"/>
  <c r="B18" i="19"/>
  <c r="R18" i="19"/>
  <c r="P18" i="19"/>
  <c r="E18" i="19"/>
  <c r="Y17" i="25"/>
  <c r="U17" i="25"/>
  <c r="Q17" i="25"/>
  <c r="M17" i="25"/>
  <c r="I17" i="25"/>
  <c r="E17" i="25"/>
  <c r="V17" i="25"/>
  <c r="P17" i="25"/>
  <c r="K17" i="25"/>
  <c r="F17" i="25"/>
  <c r="S17" i="25"/>
  <c r="L17" i="25"/>
  <c r="D17" i="25"/>
  <c r="T17" i="25"/>
  <c r="J17" i="25"/>
  <c r="B17" i="25"/>
  <c r="R17" i="25"/>
  <c r="H17" i="25"/>
  <c r="W17" i="25"/>
  <c r="C17" i="25"/>
  <c r="O17" i="25"/>
  <c r="N17" i="25"/>
  <c r="X17" i="25"/>
  <c r="G17" i="25"/>
  <c r="X89" i="19"/>
  <c r="T89" i="19"/>
  <c r="P89" i="19"/>
  <c r="L89" i="19"/>
  <c r="H89" i="19"/>
  <c r="D89" i="19"/>
  <c r="U89" i="19"/>
  <c r="O89" i="19"/>
  <c r="J89" i="19"/>
  <c r="E89" i="19"/>
  <c r="S89" i="19"/>
  <c r="M89" i="19"/>
  <c r="F89" i="19"/>
  <c r="V89" i="19"/>
  <c r="K89" i="19"/>
  <c r="B89" i="19"/>
  <c r="W89" i="19"/>
  <c r="I89" i="19"/>
  <c r="R89" i="19"/>
  <c r="C89" i="19"/>
  <c r="Q89" i="19"/>
  <c r="Y89" i="19"/>
  <c r="N89" i="19"/>
  <c r="G89" i="19"/>
  <c r="Y55" i="28"/>
  <c r="U55" i="28"/>
  <c r="Q55" i="28"/>
  <c r="M55" i="28"/>
  <c r="I55" i="28"/>
  <c r="E55" i="28"/>
  <c r="X55" i="28"/>
  <c r="S55" i="28"/>
  <c r="N55" i="28"/>
  <c r="H55" i="28"/>
  <c r="C55" i="28"/>
  <c r="W55" i="28"/>
  <c r="R55" i="28"/>
  <c r="L55" i="28"/>
  <c r="G55" i="28"/>
  <c r="B55" i="28"/>
  <c r="V55" i="28"/>
  <c r="K55" i="28"/>
  <c r="T55" i="28"/>
  <c r="J55" i="28"/>
  <c r="P55" i="28"/>
  <c r="F55" i="28"/>
  <c r="O55" i="28"/>
  <c r="D55" i="28"/>
  <c r="Y297" i="28"/>
  <c r="U297" i="28"/>
  <c r="Q297" i="28"/>
  <c r="M297" i="28"/>
  <c r="I297" i="28"/>
  <c r="E297" i="28"/>
  <c r="X297" i="28"/>
  <c r="S297" i="28"/>
  <c r="N297" i="28"/>
  <c r="H297" i="28"/>
  <c r="C297" i="28"/>
  <c r="W297" i="28"/>
  <c r="R297" i="28"/>
  <c r="L297" i="28"/>
  <c r="G297" i="28"/>
  <c r="B297" i="28"/>
  <c r="V297" i="28"/>
  <c r="P297" i="28"/>
  <c r="K297" i="28"/>
  <c r="F297" i="28"/>
  <c r="O297" i="28"/>
  <c r="J297" i="28"/>
  <c r="D297" i="28"/>
  <c r="T297" i="28"/>
  <c r="Y27" i="28"/>
  <c r="U27" i="28"/>
  <c r="Q27" i="28"/>
  <c r="M27" i="28"/>
  <c r="I27" i="28"/>
  <c r="E27" i="28"/>
  <c r="V27" i="28"/>
  <c r="P27" i="28"/>
  <c r="K27" i="28"/>
  <c r="F27" i="28"/>
  <c r="T27" i="28"/>
  <c r="O27" i="28"/>
  <c r="J27" i="28"/>
  <c r="D27" i="28"/>
  <c r="S27" i="28"/>
  <c r="H27" i="28"/>
  <c r="R27" i="28"/>
  <c r="G27" i="28"/>
  <c r="X27" i="28"/>
  <c r="N27" i="28"/>
  <c r="C27" i="28"/>
  <c r="W27" i="28"/>
  <c r="L27" i="28"/>
  <c r="B27" i="28"/>
  <c r="W89" i="25"/>
  <c r="S89" i="25"/>
  <c r="O89" i="25"/>
  <c r="K89" i="25"/>
  <c r="G89" i="25"/>
  <c r="C89" i="25"/>
  <c r="Y89" i="25"/>
  <c r="T89" i="25"/>
  <c r="N89" i="25"/>
  <c r="I89" i="25"/>
  <c r="D89" i="25"/>
  <c r="R89" i="25"/>
  <c r="L89" i="25"/>
  <c r="E89" i="25"/>
  <c r="Q89" i="25"/>
  <c r="H89" i="25"/>
  <c r="U89" i="25"/>
  <c r="F89" i="25"/>
  <c r="P89" i="25"/>
  <c r="B89" i="25"/>
  <c r="V89" i="25"/>
  <c r="M89" i="25"/>
  <c r="J89" i="25"/>
  <c r="X89" i="25"/>
  <c r="Y157" i="21"/>
  <c r="U157" i="21"/>
  <c r="Q157" i="21"/>
  <c r="M157" i="21"/>
  <c r="I157" i="21"/>
  <c r="E157" i="21"/>
  <c r="W157" i="21"/>
  <c r="R157" i="21"/>
  <c r="L157" i="21"/>
  <c r="G157" i="21"/>
  <c r="B157" i="21"/>
  <c r="T157" i="21"/>
  <c r="N157" i="21"/>
  <c r="F157" i="21"/>
  <c r="S157" i="21"/>
  <c r="J157" i="21"/>
  <c r="O157" i="21"/>
  <c r="C157" i="21"/>
  <c r="P157" i="21"/>
  <c r="X157" i="21"/>
  <c r="D157" i="21"/>
  <c r="H157" i="21"/>
  <c r="V157" i="21"/>
  <c r="K157" i="21"/>
  <c r="W124" i="19"/>
  <c r="S124" i="19"/>
  <c r="O124" i="19"/>
  <c r="K124" i="19"/>
  <c r="G124" i="19"/>
  <c r="C124" i="19"/>
  <c r="X124" i="19"/>
  <c r="R124" i="19"/>
  <c r="M124" i="19"/>
  <c r="H124" i="19"/>
  <c r="B124" i="19"/>
  <c r="T124" i="19"/>
  <c r="L124" i="19"/>
  <c r="E124" i="19"/>
  <c r="Q124" i="19"/>
  <c r="I124" i="19"/>
  <c r="Y124" i="19"/>
  <c r="N124" i="19"/>
  <c r="J124" i="19"/>
  <c r="U124" i="19"/>
  <c r="P124" i="19"/>
  <c r="V124" i="19"/>
  <c r="F124" i="19"/>
  <c r="D124" i="19"/>
  <c r="Y195" i="28"/>
  <c r="U195" i="28"/>
  <c r="Q195" i="28"/>
  <c r="M195" i="28"/>
  <c r="I195" i="28"/>
  <c r="E195" i="28"/>
  <c r="X195" i="28"/>
  <c r="S195" i="28"/>
  <c r="N195" i="28"/>
  <c r="H195" i="28"/>
  <c r="C195" i="28"/>
  <c r="W195" i="28"/>
  <c r="P195" i="28"/>
  <c r="J195" i="28"/>
  <c r="B195" i="28"/>
  <c r="V195" i="28"/>
  <c r="L195" i="28"/>
  <c r="D195" i="28"/>
  <c r="R195" i="28"/>
  <c r="F195" i="28"/>
  <c r="T195" i="28"/>
  <c r="G195" i="28"/>
  <c r="K195" i="28"/>
  <c r="O195" i="28"/>
  <c r="Y90" i="28"/>
  <c r="U90" i="28"/>
  <c r="Q90" i="28"/>
  <c r="M90" i="28"/>
  <c r="I90" i="28"/>
  <c r="E90" i="28"/>
  <c r="X90" i="28"/>
  <c r="S90" i="28"/>
  <c r="N90" i="28"/>
  <c r="H90" i="28"/>
  <c r="C90" i="28"/>
  <c r="W90" i="28"/>
  <c r="R90" i="28"/>
  <c r="L90" i="28"/>
  <c r="G90" i="28"/>
  <c r="B90" i="28"/>
  <c r="P90" i="28"/>
  <c r="F90" i="28"/>
  <c r="O90" i="28"/>
  <c r="D90" i="28"/>
  <c r="V90" i="28"/>
  <c r="K90" i="28"/>
  <c r="T90" i="28"/>
  <c r="J90" i="28"/>
  <c r="W124" i="25"/>
  <c r="S124" i="25"/>
  <c r="O124" i="25"/>
  <c r="K124" i="25"/>
  <c r="G124" i="25"/>
  <c r="C124" i="25"/>
  <c r="Y124" i="25"/>
  <c r="T124" i="25"/>
  <c r="N124" i="25"/>
  <c r="I124" i="25"/>
  <c r="D124" i="25"/>
  <c r="X124" i="25"/>
  <c r="Q124" i="25"/>
  <c r="J124" i="25"/>
  <c r="B124" i="25"/>
  <c r="R124" i="25"/>
  <c r="H124" i="25"/>
  <c r="U124" i="25"/>
  <c r="F124" i="25"/>
  <c r="P124" i="25"/>
  <c r="E124" i="25"/>
  <c r="L124" i="25"/>
  <c r="V124" i="25"/>
  <c r="M124" i="25"/>
  <c r="Y53" i="25"/>
  <c r="U53" i="25"/>
  <c r="Q53" i="25"/>
  <c r="M53" i="25"/>
  <c r="I53" i="25"/>
  <c r="E53" i="25"/>
  <c r="X53" i="25"/>
  <c r="S53" i="25"/>
  <c r="N53" i="25"/>
  <c r="H53" i="25"/>
  <c r="C53" i="25"/>
  <c r="V53" i="25"/>
  <c r="O53" i="25"/>
  <c r="G53" i="25"/>
  <c r="P53" i="25"/>
  <c r="F53" i="25"/>
  <c r="W53" i="25"/>
  <c r="L53" i="25"/>
  <c r="D53" i="25"/>
  <c r="R53" i="25"/>
  <c r="K53" i="25"/>
  <c r="J53" i="25"/>
  <c r="B53" i="25"/>
  <c r="T53" i="25"/>
  <c r="Y19" i="21"/>
  <c r="U19" i="21"/>
  <c r="Q19" i="21"/>
  <c r="M19" i="21"/>
  <c r="I19" i="21"/>
  <c r="E19" i="21"/>
  <c r="T19" i="21"/>
  <c r="O19" i="21"/>
  <c r="J19" i="21"/>
  <c r="D19" i="21"/>
  <c r="X19" i="21"/>
  <c r="R19" i="21"/>
  <c r="K19" i="21"/>
  <c r="C19" i="21"/>
  <c r="W19" i="21"/>
  <c r="P19" i="21"/>
  <c r="H19" i="21"/>
  <c r="B19" i="21"/>
  <c r="L19" i="21"/>
  <c r="V19" i="21"/>
  <c r="G19" i="21"/>
  <c r="S19" i="21"/>
  <c r="F19" i="21"/>
  <c r="N19" i="21"/>
  <c r="Y52" i="21"/>
  <c r="U52" i="21"/>
  <c r="Q52" i="21"/>
  <c r="M52" i="21"/>
  <c r="I52" i="21"/>
  <c r="E52" i="21"/>
  <c r="T52" i="21"/>
  <c r="O52" i="21"/>
  <c r="J52" i="21"/>
  <c r="D52" i="21"/>
  <c r="V52" i="21"/>
  <c r="N52" i="21"/>
  <c r="G52" i="21"/>
  <c r="S52" i="21"/>
  <c r="L52" i="21"/>
  <c r="F52" i="21"/>
  <c r="W52" i="21"/>
  <c r="H52" i="21"/>
  <c r="R52" i="21"/>
  <c r="C52" i="21"/>
  <c r="P52" i="21"/>
  <c r="B52" i="21"/>
  <c r="X52" i="21"/>
  <c r="K52" i="21"/>
  <c r="Y125" i="28"/>
  <c r="U125" i="28"/>
  <c r="Q125" i="28"/>
  <c r="M125" i="28"/>
  <c r="I125" i="28"/>
  <c r="E125" i="28"/>
  <c r="X125" i="28"/>
  <c r="S125" i="28"/>
  <c r="N125" i="28"/>
  <c r="H125" i="28"/>
  <c r="C125" i="28"/>
  <c r="W125" i="28"/>
  <c r="R125" i="28"/>
  <c r="L125" i="28"/>
  <c r="G125" i="28"/>
  <c r="B125" i="28"/>
  <c r="V125" i="28"/>
  <c r="K125" i="28"/>
  <c r="T125" i="28"/>
  <c r="J125" i="28"/>
  <c r="P125" i="28"/>
  <c r="F125" i="28"/>
  <c r="O125" i="28"/>
  <c r="D125" i="28"/>
  <c r="Y160" i="28"/>
  <c r="U160" i="28"/>
  <c r="Q160" i="28"/>
  <c r="M160" i="28"/>
  <c r="I160" i="28"/>
  <c r="E160" i="28"/>
  <c r="X160" i="28"/>
  <c r="S160" i="28"/>
  <c r="N160" i="28"/>
  <c r="H160" i="28"/>
  <c r="C160" i="28"/>
  <c r="W160" i="28"/>
  <c r="R160" i="28"/>
  <c r="L160" i="28"/>
  <c r="G160" i="28"/>
  <c r="B160" i="28"/>
  <c r="P160" i="28"/>
  <c r="F160" i="28"/>
  <c r="O160" i="28"/>
  <c r="D160" i="28"/>
  <c r="V160" i="28"/>
  <c r="K160" i="28"/>
  <c r="T160" i="28"/>
  <c r="J160" i="28"/>
  <c r="Y226" i="21"/>
  <c r="U226" i="21"/>
  <c r="Q226" i="21"/>
  <c r="M226" i="21"/>
  <c r="I226" i="21"/>
  <c r="E226" i="21"/>
  <c r="W226" i="21"/>
  <c r="R226" i="21"/>
  <c r="L226" i="21"/>
  <c r="G226" i="21"/>
  <c r="B226" i="21"/>
  <c r="S226" i="21"/>
  <c r="K226" i="21"/>
  <c r="D226" i="21"/>
  <c r="X226" i="21"/>
  <c r="P226" i="21"/>
  <c r="J226" i="21"/>
  <c r="C226" i="21"/>
  <c r="T226" i="21"/>
  <c r="F226" i="21"/>
  <c r="O226" i="21"/>
  <c r="N226" i="21"/>
  <c r="V226" i="21"/>
  <c r="H226" i="21"/>
  <c r="Y122" i="21"/>
  <c r="U122" i="21"/>
  <c r="Q122" i="21"/>
  <c r="M122" i="21"/>
  <c r="I122" i="21"/>
  <c r="E122" i="21"/>
  <c r="T122" i="21"/>
  <c r="O122" i="21"/>
  <c r="J122" i="21"/>
  <c r="D122" i="21"/>
  <c r="X122" i="21"/>
  <c r="R122" i="21"/>
  <c r="K122" i="21"/>
  <c r="C122" i="21"/>
  <c r="W122" i="21"/>
  <c r="P122" i="21"/>
  <c r="H122" i="21"/>
  <c r="B122" i="21"/>
  <c r="S122" i="21"/>
  <c r="F122" i="21"/>
  <c r="N122" i="21"/>
  <c r="L122" i="21"/>
  <c r="G122" i="21"/>
  <c r="V122" i="21"/>
  <c r="Y87" i="21"/>
  <c r="U87" i="21"/>
  <c r="Q87" i="21"/>
  <c r="M87" i="21"/>
  <c r="I87" i="21"/>
  <c r="E87" i="21"/>
  <c r="T87" i="21"/>
  <c r="O87" i="21"/>
  <c r="J87" i="21"/>
  <c r="D87" i="21"/>
  <c r="S87" i="21"/>
  <c r="L87" i="21"/>
  <c r="F87" i="21"/>
  <c r="X87" i="21"/>
  <c r="R87" i="21"/>
  <c r="K87" i="21"/>
  <c r="C87" i="21"/>
  <c r="N87" i="21"/>
  <c r="W87" i="21"/>
  <c r="H87" i="21"/>
  <c r="V87" i="21"/>
  <c r="G87" i="21"/>
  <c r="P87" i="21"/>
  <c r="B87" i="21"/>
  <c r="W54" i="19"/>
  <c r="S54" i="19"/>
  <c r="O54" i="19"/>
  <c r="K54" i="19"/>
  <c r="G54" i="19"/>
  <c r="C54" i="19"/>
  <c r="Y54" i="19"/>
  <c r="T54" i="19"/>
  <c r="N54" i="19"/>
  <c r="I54" i="19"/>
  <c r="D54" i="19"/>
  <c r="X54" i="19"/>
  <c r="Q54" i="19"/>
  <c r="J54" i="19"/>
  <c r="B54" i="19"/>
  <c r="R54" i="19"/>
  <c r="H54" i="19"/>
  <c r="M54" i="19"/>
  <c r="V54" i="19"/>
  <c r="L54" i="19"/>
  <c r="P54" i="19"/>
  <c r="F54" i="19"/>
  <c r="E54" i="19"/>
  <c r="U54" i="19"/>
  <c r="W229" i="28"/>
  <c r="S229" i="28"/>
  <c r="O229" i="28"/>
  <c r="K229" i="28"/>
  <c r="G229" i="28"/>
  <c r="C229" i="28"/>
  <c r="U229" i="28"/>
  <c r="P229" i="28"/>
  <c r="J229" i="28"/>
  <c r="E229" i="28"/>
  <c r="T229" i="28"/>
  <c r="M229" i="28"/>
  <c r="F229" i="28"/>
  <c r="X229" i="28"/>
  <c r="N229" i="28"/>
  <c r="D229" i="28"/>
  <c r="Y229" i="28"/>
  <c r="L229" i="28"/>
  <c r="V229" i="28"/>
  <c r="H229" i="28"/>
  <c r="R229" i="28"/>
  <c r="Q229" i="28"/>
  <c r="B229" i="28"/>
  <c r="I229" i="28"/>
  <c r="Y263" i="28"/>
  <c r="U263" i="28"/>
  <c r="Q263" i="28"/>
  <c r="M263" i="28"/>
  <c r="I263" i="28"/>
  <c r="E263" i="28"/>
  <c r="X263" i="28"/>
  <c r="S263" i="28"/>
  <c r="N263" i="28"/>
  <c r="H263" i="28"/>
  <c r="C263" i="28"/>
  <c r="W263" i="28"/>
  <c r="R263" i="28"/>
  <c r="L263" i="28"/>
  <c r="G263" i="28"/>
  <c r="B263" i="28"/>
  <c r="P263" i="28"/>
  <c r="F263" i="28"/>
  <c r="O263" i="28"/>
  <c r="D263" i="28"/>
  <c r="V263" i="28"/>
  <c r="K263" i="28"/>
  <c r="T263" i="28"/>
  <c r="J263" i="28"/>
  <c r="W191" i="21"/>
  <c r="S191" i="21"/>
  <c r="Y191" i="21"/>
  <c r="T191" i="21"/>
  <c r="O191" i="21"/>
  <c r="K191" i="21"/>
  <c r="G191" i="21"/>
  <c r="C191" i="21"/>
  <c r="R191" i="21"/>
  <c r="M191" i="21"/>
  <c r="H191" i="21"/>
  <c r="B191" i="21"/>
  <c r="V191" i="21"/>
  <c r="N191" i="21"/>
  <c r="F191" i="21"/>
  <c r="U191" i="21"/>
  <c r="J191" i="21"/>
  <c r="L191" i="21"/>
  <c r="Q191" i="21"/>
  <c r="D191" i="21"/>
  <c r="X191" i="21"/>
  <c r="P191" i="21"/>
  <c r="I191" i="21"/>
  <c r="E191" i="21"/>
  <c r="W123" i="25"/>
  <c r="S123" i="25"/>
  <c r="O123" i="25"/>
  <c r="K123" i="25"/>
  <c r="G123" i="25"/>
  <c r="C123" i="25"/>
  <c r="V123" i="25"/>
  <c r="Q123" i="25"/>
  <c r="L123" i="25"/>
  <c r="F123" i="25"/>
  <c r="T123" i="25"/>
  <c r="M123" i="25"/>
  <c r="E123" i="25"/>
  <c r="X123" i="25"/>
  <c r="N123" i="25"/>
  <c r="D123" i="25"/>
  <c r="R123" i="25"/>
  <c r="H123" i="25"/>
  <c r="P123" i="25"/>
  <c r="B123" i="25"/>
  <c r="I123" i="25"/>
  <c r="Y123" i="25"/>
  <c r="U123" i="25"/>
  <c r="J123" i="25"/>
  <c r="A28" i="28"/>
  <c r="A125" i="25"/>
  <c r="A230" i="28"/>
  <c r="A56" i="28"/>
  <c r="A91" i="28"/>
  <c r="A161" i="28"/>
  <c r="A333" i="28"/>
  <c r="A298" i="28"/>
  <c r="A196" i="28"/>
  <c r="A126" i="28"/>
  <c r="A264" i="28"/>
  <c r="A261" i="21"/>
  <c r="A227" i="21"/>
  <c r="A192" i="21"/>
  <c r="A90" i="19"/>
  <c r="A55" i="19"/>
  <c r="A88" i="21"/>
  <c r="A54" i="25"/>
  <c r="A18" i="25"/>
  <c r="A125" i="19"/>
  <c r="A123" i="21"/>
  <c r="A53" i="21"/>
  <c r="A90" i="25"/>
  <c r="A19" i="19"/>
  <c r="A20" i="21"/>
  <c r="A158" i="21"/>
  <c r="W90" i="25" l="1"/>
  <c r="S90" i="25"/>
  <c r="O90" i="25"/>
  <c r="K90" i="25"/>
  <c r="G90" i="25"/>
  <c r="C90" i="25"/>
  <c r="V90" i="25"/>
  <c r="Q90" i="25"/>
  <c r="L90" i="25"/>
  <c r="F90" i="25"/>
  <c r="X90" i="25"/>
  <c r="P90" i="25"/>
  <c r="I90" i="25"/>
  <c r="B90" i="25"/>
  <c r="U90" i="25"/>
  <c r="M90" i="25"/>
  <c r="D90" i="25"/>
  <c r="T90" i="25"/>
  <c r="H90" i="25"/>
  <c r="R90" i="25"/>
  <c r="E90" i="25"/>
  <c r="Y90" i="25"/>
  <c r="N90" i="25"/>
  <c r="J90" i="25"/>
  <c r="Y18" i="25"/>
  <c r="U18" i="25"/>
  <c r="Q18" i="25"/>
  <c r="M18" i="25"/>
  <c r="I18" i="25"/>
  <c r="E18" i="25"/>
  <c r="X18" i="25"/>
  <c r="S18" i="25"/>
  <c r="N18" i="25"/>
  <c r="H18" i="25"/>
  <c r="C18" i="25"/>
  <c r="W18" i="25"/>
  <c r="P18" i="25"/>
  <c r="J18" i="25"/>
  <c r="B18" i="25"/>
  <c r="O18" i="25"/>
  <c r="F18" i="25"/>
  <c r="V18" i="25"/>
  <c r="L18" i="25"/>
  <c r="D18" i="25"/>
  <c r="R18" i="25"/>
  <c r="K18" i="25"/>
  <c r="G18" i="25"/>
  <c r="T18" i="25"/>
  <c r="X90" i="19"/>
  <c r="T90" i="19"/>
  <c r="P90" i="19"/>
  <c r="L90" i="19"/>
  <c r="H90" i="19"/>
  <c r="D90" i="19"/>
  <c r="W90" i="19"/>
  <c r="R90" i="19"/>
  <c r="M90" i="19"/>
  <c r="G90" i="19"/>
  <c r="B90" i="19"/>
  <c r="Y90" i="19"/>
  <c r="Q90" i="19"/>
  <c r="J90" i="19"/>
  <c r="C90" i="19"/>
  <c r="O90" i="19"/>
  <c r="F90" i="19"/>
  <c r="V90" i="19"/>
  <c r="K90" i="19"/>
  <c r="N90" i="19"/>
  <c r="I90" i="19"/>
  <c r="U90" i="19"/>
  <c r="S90" i="19"/>
  <c r="E90" i="19"/>
  <c r="Y264" i="28"/>
  <c r="U264" i="28"/>
  <c r="Q264" i="28"/>
  <c r="M264" i="28"/>
  <c r="I264" i="28"/>
  <c r="E264" i="28"/>
  <c r="V264" i="28"/>
  <c r="P264" i="28"/>
  <c r="K264" i="28"/>
  <c r="F264" i="28"/>
  <c r="T264" i="28"/>
  <c r="O264" i="28"/>
  <c r="J264" i="28"/>
  <c r="D264" i="28"/>
  <c r="X264" i="28"/>
  <c r="N264" i="28"/>
  <c r="C264" i="28"/>
  <c r="W264" i="28"/>
  <c r="L264" i="28"/>
  <c r="B264" i="28"/>
  <c r="S264" i="28"/>
  <c r="H264" i="28"/>
  <c r="R264" i="28"/>
  <c r="G264" i="28"/>
  <c r="Y333" i="28"/>
  <c r="U333" i="28"/>
  <c r="Q333" i="28"/>
  <c r="M333" i="28"/>
  <c r="I333" i="28"/>
  <c r="E333" i="28"/>
  <c r="V333" i="28"/>
  <c r="P333" i="28"/>
  <c r="K333" i="28"/>
  <c r="F333" i="28"/>
  <c r="T333" i="28"/>
  <c r="O333" i="28"/>
  <c r="J333" i="28"/>
  <c r="D333" i="28"/>
  <c r="X333" i="28"/>
  <c r="S333" i="28"/>
  <c r="N333" i="28"/>
  <c r="H333" i="28"/>
  <c r="C333" i="28"/>
  <c r="R333" i="28"/>
  <c r="L333" i="28"/>
  <c r="G333" i="28"/>
  <c r="W333" i="28"/>
  <c r="B333" i="28"/>
  <c r="W230" i="28"/>
  <c r="S230" i="28"/>
  <c r="O230" i="28"/>
  <c r="K230" i="28"/>
  <c r="G230" i="28"/>
  <c r="C230" i="28"/>
  <c r="X230" i="28"/>
  <c r="R230" i="28"/>
  <c r="M230" i="28"/>
  <c r="H230" i="28"/>
  <c r="B230" i="28"/>
  <c r="Y230" i="28"/>
  <c r="Q230" i="28"/>
  <c r="J230" i="28"/>
  <c r="D230" i="28"/>
  <c r="T230" i="28"/>
  <c r="I230" i="28"/>
  <c r="N230" i="28"/>
  <c r="P230" i="28"/>
  <c r="U230" i="28"/>
  <c r="L230" i="28"/>
  <c r="V230" i="28"/>
  <c r="F230" i="28"/>
  <c r="E230" i="28"/>
  <c r="Y261" i="21"/>
  <c r="U261" i="21"/>
  <c r="Q261" i="21"/>
  <c r="M261" i="21"/>
  <c r="I261" i="21"/>
  <c r="E261" i="21"/>
  <c r="T261" i="21"/>
  <c r="O261" i="21"/>
  <c r="J261" i="21"/>
  <c r="D261" i="21"/>
  <c r="V261" i="21"/>
  <c r="N261" i="21"/>
  <c r="G261" i="21"/>
  <c r="S261" i="21"/>
  <c r="L261" i="21"/>
  <c r="F261" i="21"/>
  <c r="P261" i="21"/>
  <c r="B261" i="21"/>
  <c r="X261" i="21"/>
  <c r="K261" i="21"/>
  <c r="W261" i="21"/>
  <c r="H261" i="21"/>
  <c r="R261" i="21"/>
  <c r="C261" i="21"/>
  <c r="Y298" i="28"/>
  <c r="U298" i="28"/>
  <c r="Q298" i="28"/>
  <c r="M298" i="28"/>
  <c r="I298" i="28"/>
  <c r="E298" i="28"/>
  <c r="V298" i="28"/>
  <c r="P298" i="28"/>
  <c r="K298" i="28"/>
  <c r="F298" i="28"/>
  <c r="T298" i="28"/>
  <c r="O298" i="28"/>
  <c r="J298" i="28"/>
  <c r="D298" i="28"/>
  <c r="X298" i="28"/>
  <c r="S298" i="28"/>
  <c r="N298" i="28"/>
  <c r="H298" i="28"/>
  <c r="C298" i="28"/>
  <c r="L298" i="28"/>
  <c r="G298" i="28"/>
  <c r="W298" i="28"/>
  <c r="B298" i="28"/>
  <c r="R298" i="28"/>
  <c r="Y158" i="21"/>
  <c r="U158" i="21"/>
  <c r="Q158" i="21"/>
  <c r="M158" i="21"/>
  <c r="I158" i="21"/>
  <c r="E158" i="21"/>
  <c r="T158" i="21"/>
  <c r="O158" i="21"/>
  <c r="J158" i="21"/>
  <c r="D158" i="21"/>
  <c r="X158" i="21"/>
  <c r="R158" i="21"/>
  <c r="K158" i="21"/>
  <c r="C158" i="21"/>
  <c r="W158" i="21"/>
  <c r="N158" i="21"/>
  <c r="F158" i="21"/>
  <c r="P158" i="21"/>
  <c r="B158" i="21"/>
  <c r="H158" i="21"/>
  <c r="V158" i="21"/>
  <c r="L158" i="21"/>
  <c r="G158" i="21"/>
  <c r="S158" i="21"/>
  <c r="Y53" i="21"/>
  <c r="U53" i="21"/>
  <c r="Q53" i="21"/>
  <c r="M53" i="21"/>
  <c r="I53" i="21"/>
  <c r="E53" i="21"/>
  <c r="W53" i="21"/>
  <c r="R53" i="21"/>
  <c r="L53" i="21"/>
  <c r="G53" i="21"/>
  <c r="B53" i="21"/>
  <c r="S53" i="21"/>
  <c r="K53" i="21"/>
  <c r="D53" i="21"/>
  <c r="X53" i="21"/>
  <c r="P53" i="21"/>
  <c r="J53" i="21"/>
  <c r="C53" i="21"/>
  <c r="N53" i="21"/>
  <c r="V53" i="21"/>
  <c r="H53" i="21"/>
  <c r="T53" i="21"/>
  <c r="F53" i="21"/>
  <c r="O53" i="21"/>
  <c r="Y54" i="25"/>
  <c r="U54" i="25"/>
  <c r="Q54" i="25"/>
  <c r="M54" i="25"/>
  <c r="I54" i="25"/>
  <c r="E54" i="25"/>
  <c r="V54" i="25"/>
  <c r="P54" i="25"/>
  <c r="K54" i="25"/>
  <c r="F54" i="25"/>
  <c r="S54" i="25"/>
  <c r="L54" i="25"/>
  <c r="D54" i="25"/>
  <c r="T54" i="25"/>
  <c r="J54" i="25"/>
  <c r="B54" i="25"/>
  <c r="R54" i="25"/>
  <c r="H54" i="25"/>
  <c r="N54" i="25"/>
  <c r="X54" i="25"/>
  <c r="G54" i="25"/>
  <c r="W54" i="25"/>
  <c r="C54" i="25"/>
  <c r="O54" i="25"/>
  <c r="W192" i="21"/>
  <c r="S192" i="21"/>
  <c r="O192" i="21"/>
  <c r="K192" i="21"/>
  <c r="G192" i="21"/>
  <c r="C192" i="21"/>
  <c r="V192" i="21"/>
  <c r="Q192" i="21"/>
  <c r="L192" i="21"/>
  <c r="F192" i="21"/>
  <c r="X192" i="21"/>
  <c r="P192" i="21"/>
  <c r="I192" i="21"/>
  <c r="B192" i="21"/>
  <c r="R192" i="21"/>
  <c r="H192" i="21"/>
  <c r="U192" i="21"/>
  <c r="J192" i="21"/>
  <c r="T192" i="21"/>
  <c r="D192" i="21"/>
  <c r="N192" i="21"/>
  <c r="Y192" i="21"/>
  <c r="E192" i="21"/>
  <c r="M192" i="21"/>
  <c r="Y126" i="28"/>
  <c r="U126" i="28"/>
  <c r="Q126" i="28"/>
  <c r="M126" i="28"/>
  <c r="I126" i="28"/>
  <c r="E126" i="28"/>
  <c r="V126" i="28"/>
  <c r="P126" i="28"/>
  <c r="K126" i="28"/>
  <c r="F126" i="28"/>
  <c r="T126" i="28"/>
  <c r="O126" i="28"/>
  <c r="J126" i="28"/>
  <c r="D126" i="28"/>
  <c r="S126" i="28"/>
  <c r="H126" i="28"/>
  <c r="R126" i="28"/>
  <c r="G126" i="28"/>
  <c r="X126" i="28"/>
  <c r="N126" i="28"/>
  <c r="C126" i="28"/>
  <c r="W126" i="28"/>
  <c r="L126" i="28"/>
  <c r="B126" i="28"/>
  <c r="Y161" i="28"/>
  <c r="U161" i="28"/>
  <c r="Q161" i="28"/>
  <c r="M161" i="28"/>
  <c r="I161" i="28"/>
  <c r="E161" i="28"/>
  <c r="V161" i="28"/>
  <c r="P161" i="28"/>
  <c r="K161" i="28"/>
  <c r="F161" i="28"/>
  <c r="T161" i="28"/>
  <c r="O161" i="28"/>
  <c r="J161" i="28"/>
  <c r="D161" i="28"/>
  <c r="X161" i="28"/>
  <c r="N161" i="28"/>
  <c r="C161" i="28"/>
  <c r="W161" i="28"/>
  <c r="L161" i="28"/>
  <c r="B161" i="28"/>
  <c r="S161" i="28"/>
  <c r="H161" i="28"/>
  <c r="R161" i="28"/>
  <c r="G161" i="28"/>
  <c r="W125" i="25"/>
  <c r="S125" i="25"/>
  <c r="O125" i="25"/>
  <c r="K125" i="25"/>
  <c r="G125" i="25"/>
  <c r="C125" i="25"/>
  <c r="V125" i="25"/>
  <c r="Q125" i="25"/>
  <c r="L125" i="25"/>
  <c r="F125" i="25"/>
  <c r="U125" i="25"/>
  <c r="N125" i="25"/>
  <c r="H125" i="25"/>
  <c r="X125" i="25"/>
  <c r="M125" i="25"/>
  <c r="D125" i="25"/>
  <c r="T125" i="25"/>
  <c r="I125" i="25"/>
  <c r="R125" i="25"/>
  <c r="E125" i="25"/>
  <c r="J125" i="25"/>
  <c r="B125" i="25"/>
  <c r="Y125" i="25"/>
  <c r="P125" i="25"/>
  <c r="W19" i="19"/>
  <c r="S19" i="19"/>
  <c r="O19" i="19"/>
  <c r="K19" i="19"/>
  <c r="G19" i="19"/>
  <c r="C19" i="19"/>
  <c r="Y19" i="19"/>
  <c r="T19" i="19"/>
  <c r="N19" i="19"/>
  <c r="I19" i="19"/>
  <c r="D19" i="19"/>
  <c r="R19" i="19"/>
  <c r="L19" i="19"/>
  <c r="E19" i="19"/>
  <c r="Q19" i="19"/>
  <c r="H19" i="19"/>
  <c r="X19" i="19"/>
  <c r="M19" i="19"/>
  <c r="V19" i="19"/>
  <c r="J19" i="19"/>
  <c r="B19" i="19"/>
  <c r="U19" i="19"/>
  <c r="P19" i="19"/>
  <c r="F19" i="19"/>
  <c r="W125" i="19"/>
  <c r="S125" i="19"/>
  <c r="O125" i="19"/>
  <c r="K125" i="19"/>
  <c r="G125" i="19"/>
  <c r="C125" i="19"/>
  <c r="U125" i="19"/>
  <c r="P125" i="19"/>
  <c r="J125" i="19"/>
  <c r="E125" i="19"/>
  <c r="X125" i="19"/>
  <c r="Q125" i="19"/>
  <c r="I125" i="19"/>
  <c r="B125" i="19"/>
  <c r="V125" i="19"/>
  <c r="M125" i="19"/>
  <c r="D125" i="19"/>
  <c r="N125" i="19"/>
  <c r="T125" i="19"/>
  <c r="F125" i="19"/>
  <c r="R125" i="19"/>
  <c r="L125" i="19"/>
  <c r="Y125" i="19"/>
  <c r="H125" i="19"/>
  <c r="W55" i="19"/>
  <c r="S55" i="19"/>
  <c r="O55" i="19"/>
  <c r="K55" i="19"/>
  <c r="G55" i="19"/>
  <c r="C55" i="19"/>
  <c r="V55" i="19"/>
  <c r="Q55" i="19"/>
  <c r="L55" i="19"/>
  <c r="F55" i="19"/>
  <c r="U55" i="19"/>
  <c r="N55" i="19"/>
  <c r="H55" i="19"/>
  <c r="X55" i="19"/>
  <c r="M55" i="19"/>
  <c r="D55" i="19"/>
  <c r="P55" i="19"/>
  <c r="B55" i="19"/>
  <c r="Y55" i="19"/>
  <c r="J55" i="19"/>
  <c r="R55" i="19"/>
  <c r="I55" i="19"/>
  <c r="E55" i="19"/>
  <c r="T55" i="19"/>
  <c r="Y56" i="28"/>
  <c r="U56" i="28"/>
  <c r="Q56" i="28"/>
  <c r="M56" i="28"/>
  <c r="I56" i="28"/>
  <c r="E56" i="28"/>
  <c r="V56" i="28"/>
  <c r="P56" i="28"/>
  <c r="K56" i="28"/>
  <c r="F56" i="28"/>
  <c r="T56" i="28"/>
  <c r="O56" i="28"/>
  <c r="J56" i="28"/>
  <c r="D56" i="28"/>
  <c r="S56" i="28"/>
  <c r="H56" i="28"/>
  <c r="R56" i="28"/>
  <c r="G56" i="28"/>
  <c r="X56" i="28"/>
  <c r="N56" i="28"/>
  <c r="C56" i="28"/>
  <c r="W56" i="28"/>
  <c r="L56" i="28"/>
  <c r="B56" i="28"/>
  <c r="Y20" i="21"/>
  <c r="U20" i="21"/>
  <c r="Q20" i="21"/>
  <c r="M20" i="21"/>
  <c r="I20" i="21"/>
  <c r="E20" i="21"/>
  <c r="W20" i="21"/>
  <c r="R20" i="21"/>
  <c r="L20" i="21"/>
  <c r="G20" i="21"/>
  <c r="B20" i="21"/>
  <c r="V20" i="21"/>
  <c r="O20" i="21"/>
  <c r="H20" i="21"/>
  <c r="T20" i="21"/>
  <c r="N20" i="21"/>
  <c r="F20" i="21"/>
  <c r="P20" i="21"/>
  <c r="C20" i="21"/>
  <c r="K20" i="21"/>
  <c r="X20" i="21"/>
  <c r="J20" i="21"/>
  <c r="S20" i="21"/>
  <c r="D20" i="21"/>
  <c r="Y123" i="21"/>
  <c r="U123" i="21"/>
  <c r="Q123" i="21"/>
  <c r="M123" i="21"/>
  <c r="I123" i="21"/>
  <c r="E123" i="21"/>
  <c r="W123" i="21"/>
  <c r="R123" i="21"/>
  <c r="L123" i="21"/>
  <c r="G123" i="21"/>
  <c r="B123" i="21"/>
  <c r="V123" i="21"/>
  <c r="O123" i="21"/>
  <c r="H123" i="21"/>
  <c r="T123" i="21"/>
  <c r="N123" i="21"/>
  <c r="F123" i="21"/>
  <c r="X123" i="21"/>
  <c r="J123" i="21"/>
  <c r="S123" i="21"/>
  <c r="D123" i="21"/>
  <c r="P123" i="21"/>
  <c r="C123" i="21"/>
  <c r="K123" i="21"/>
  <c r="Y88" i="21"/>
  <c r="U88" i="21"/>
  <c r="Q88" i="21"/>
  <c r="M88" i="21"/>
  <c r="I88" i="21"/>
  <c r="E88" i="21"/>
  <c r="W88" i="21"/>
  <c r="R88" i="21"/>
  <c r="L88" i="21"/>
  <c r="G88" i="21"/>
  <c r="B88" i="21"/>
  <c r="X88" i="21"/>
  <c r="P88" i="21"/>
  <c r="J88" i="21"/>
  <c r="C88" i="21"/>
  <c r="V88" i="21"/>
  <c r="O88" i="21"/>
  <c r="H88" i="21"/>
  <c r="S88" i="21"/>
  <c r="D88" i="21"/>
  <c r="N88" i="21"/>
  <c r="K88" i="21"/>
  <c r="T88" i="21"/>
  <c r="F88" i="21"/>
  <c r="Y227" i="21"/>
  <c r="U227" i="21"/>
  <c r="Q227" i="21"/>
  <c r="M227" i="21"/>
  <c r="I227" i="21"/>
  <c r="E227" i="21"/>
  <c r="T227" i="21"/>
  <c r="O227" i="21"/>
  <c r="J227" i="21"/>
  <c r="D227" i="21"/>
  <c r="W227" i="21"/>
  <c r="P227" i="21"/>
  <c r="H227" i="21"/>
  <c r="B227" i="21"/>
  <c r="V227" i="21"/>
  <c r="N227" i="21"/>
  <c r="G227" i="21"/>
  <c r="X227" i="21"/>
  <c r="K227" i="21"/>
  <c r="S227" i="21"/>
  <c r="F227" i="21"/>
  <c r="R227" i="21"/>
  <c r="C227" i="21"/>
  <c r="L227" i="21"/>
  <c r="Y196" i="28"/>
  <c r="U196" i="28"/>
  <c r="Q196" i="28"/>
  <c r="M196" i="28"/>
  <c r="I196" i="28"/>
  <c r="E196" i="28"/>
  <c r="V196" i="28"/>
  <c r="P196" i="28"/>
  <c r="K196" i="28"/>
  <c r="F196" i="28"/>
  <c r="T196" i="28"/>
  <c r="N196" i="28"/>
  <c r="G196" i="28"/>
  <c r="R196" i="28"/>
  <c r="H196" i="28"/>
  <c r="S196" i="28"/>
  <c r="D196" i="28"/>
  <c r="L196" i="28"/>
  <c r="W196" i="28"/>
  <c r="B196" i="28"/>
  <c r="J196" i="28"/>
  <c r="X196" i="28"/>
  <c r="O196" i="28"/>
  <c r="C196" i="28"/>
  <c r="Y91" i="28"/>
  <c r="U91" i="28"/>
  <c r="Q91" i="28"/>
  <c r="M91" i="28"/>
  <c r="I91" i="28"/>
  <c r="E91" i="28"/>
  <c r="V91" i="28"/>
  <c r="P91" i="28"/>
  <c r="K91" i="28"/>
  <c r="F91" i="28"/>
  <c r="T91" i="28"/>
  <c r="O91" i="28"/>
  <c r="J91" i="28"/>
  <c r="D91" i="28"/>
  <c r="X91" i="28"/>
  <c r="N91" i="28"/>
  <c r="C91" i="28"/>
  <c r="W91" i="28"/>
  <c r="L91" i="28"/>
  <c r="B91" i="28"/>
  <c r="S91" i="28"/>
  <c r="H91" i="28"/>
  <c r="R91" i="28"/>
  <c r="G91" i="28"/>
  <c r="Y28" i="28"/>
  <c r="U28" i="28"/>
  <c r="Q28" i="28"/>
  <c r="M28" i="28"/>
  <c r="I28" i="28"/>
  <c r="E28" i="28"/>
  <c r="X28" i="28"/>
  <c r="S28" i="28"/>
  <c r="N28" i="28"/>
  <c r="H28" i="28"/>
  <c r="C28" i="28"/>
  <c r="W28" i="28"/>
  <c r="R28" i="28"/>
  <c r="L28" i="28"/>
  <c r="G28" i="28"/>
  <c r="B28" i="28"/>
  <c r="P28" i="28"/>
  <c r="F28" i="28"/>
  <c r="O28" i="28"/>
  <c r="D28" i="28"/>
  <c r="V28" i="28"/>
  <c r="K28" i="28"/>
  <c r="T28" i="28"/>
  <c r="J28" i="28"/>
  <c r="A29" i="28"/>
  <c r="A297" i="21"/>
  <c r="A126" i="25"/>
  <c r="A265" i="28"/>
  <c r="A127" i="28"/>
  <c r="A299" i="28"/>
  <c r="A162" i="28"/>
  <c r="A92" i="28"/>
  <c r="A197" i="28"/>
  <c r="A334" i="28"/>
  <c r="A368" i="28"/>
  <c r="A57" i="28"/>
  <c r="A231" i="28"/>
  <c r="A228" i="21"/>
  <c r="A262" i="21"/>
  <c r="A193" i="21"/>
  <c r="A91" i="19"/>
  <c r="A56" i="19"/>
  <c r="A159" i="21"/>
  <c r="A20" i="19"/>
  <c r="A91" i="25"/>
  <c r="A126" i="19"/>
  <c r="A54" i="21"/>
  <c r="A19" i="25"/>
  <c r="A89" i="21"/>
  <c r="A124" i="21"/>
  <c r="A55" i="25"/>
  <c r="A21" i="21"/>
  <c r="Y89" i="21" l="1"/>
  <c r="U89" i="21"/>
  <c r="Q89" i="21"/>
  <c r="M89" i="21"/>
  <c r="I89" i="21"/>
  <c r="E89" i="21"/>
  <c r="T89" i="21"/>
  <c r="O89" i="21"/>
  <c r="J89" i="21"/>
  <c r="D89" i="21"/>
  <c r="V89" i="21"/>
  <c r="N89" i="21"/>
  <c r="G89" i="21"/>
  <c r="S89" i="21"/>
  <c r="L89" i="21"/>
  <c r="F89" i="21"/>
  <c r="W89" i="21"/>
  <c r="H89" i="21"/>
  <c r="R89" i="21"/>
  <c r="C89" i="21"/>
  <c r="P89" i="21"/>
  <c r="B89" i="21"/>
  <c r="X89" i="21"/>
  <c r="K89" i="21"/>
  <c r="W91" i="25"/>
  <c r="S91" i="25"/>
  <c r="O91" i="25"/>
  <c r="K91" i="25"/>
  <c r="G91" i="25"/>
  <c r="C91" i="25"/>
  <c r="Y91" i="25"/>
  <c r="T91" i="25"/>
  <c r="N91" i="25"/>
  <c r="I91" i="25"/>
  <c r="D91" i="25"/>
  <c r="U91" i="25"/>
  <c r="M91" i="25"/>
  <c r="F91" i="25"/>
  <c r="Q91" i="25"/>
  <c r="H91" i="25"/>
  <c r="V91" i="25"/>
  <c r="J91" i="25"/>
  <c r="R91" i="25"/>
  <c r="E91" i="25"/>
  <c r="X91" i="25"/>
  <c r="P91" i="25"/>
  <c r="L91" i="25"/>
  <c r="B91" i="25"/>
  <c r="X91" i="19"/>
  <c r="T91" i="19"/>
  <c r="P91" i="19"/>
  <c r="L91" i="19"/>
  <c r="H91" i="19"/>
  <c r="D91" i="19"/>
  <c r="U91" i="19"/>
  <c r="O91" i="19"/>
  <c r="J91" i="19"/>
  <c r="E91" i="19"/>
  <c r="V91" i="19"/>
  <c r="N91" i="19"/>
  <c r="G91" i="19"/>
  <c r="S91" i="19"/>
  <c r="K91" i="19"/>
  <c r="B91" i="19"/>
  <c r="Y91" i="19"/>
  <c r="M91" i="19"/>
  <c r="W91" i="19"/>
  <c r="F91" i="19"/>
  <c r="R91" i="19"/>
  <c r="C91" i="19"/>
  <c r="I91" i="19"/>
  <c r="Q91" i="19"/>
  <c r="W231" i="28"/>
  <c r="S231" i="28"/>
  <c r="O231" i="28"/>
  <c r="K231" i="28"/>
  <c r="G231" i="28"/>
  <c r="C231" i="28"/>
  <c r="U231" i="28"/>
  <c r="P231" i="28"/>
  <c r="J231" i="28"/>
  <c r="E231" i="28"/>
  <c r="V231" i="28"/>
  <c r="N231" i="28"/>
  <c r="H231" i="28"/>
  <c r="X231" i="28"/>
  <c r="M231" i="28"/>
  <c r="D231" i="28"/>
  <c r="Q231" i="28"/>
  <c r="B231" i="28"/>
  <c r="Y231" i="28"/>
  <c r="I231" i="28"/>
  <c r="R231" i="28"/>
  <c r="L231" i="28"/>
  <c r="T231" i="28"/>
  <c r="F231" i="28"/>
  <c r="Y197" i="28"/>
  <c r="U197" i="28"/>
  <c r="Q197" i="28"/>
  <c r="M197" i="28"/>
  <c r="I197" i="28"/>
  <c r="E197" i="28"/>
  <c r="X197" i="28"/>
  <c r="S197" i="28"/>
  <c r="N197" i="28"/>
  <c r="H197" i="28"/>
  <c r="C197" i="28"/>
  <c r="R197" i="28"/>
  <c r="K197" i="28"/>
  <c r="D197" i="28"/>
  <c r="V197" i="28"/>
  <c r="L197" i="28"/>
  <c r="B197" i="28"/>
  <c r="T197" i="28"/>
  <c r="G197" i="28"/>
  <c r="W197" i="28"/>
  <c r="F197" i="28"/>
  <c r="P197" i="28"/>
  <c r="O197" i="28"/>
  <c r="J197" i="28"/>
  <c r="Y127" i="28"/>
  <c r="U127" i="28"/>
  <c r="Q127" i="28"/>
  <c r="M127" i="28"/>
  <c r="I127" i="28"/>
  <c r="E127" i="28"/>
  <c r="X127" i="28"/>
  <c r="S127" i="28"/>
  <c r="N127" i="28"/>
  <c r="H127" i="28"/>
  <c r="C127" i="28"/>
  <c r="W127" i="28"/>
  <c r="R127" i="28"/>
  <c r="L127" i="28"/>
  <c r="G127" i="28"/>
  <c r="B127" i="28"/>
  <c r="P127" i="28"/>
  <c r="F127" i="28"/>
  <c r="O127" i="28"/>
  <c r="D127" i="28"/>
  <c r="V127" i="28"/>
  <c r="K127" i="28"/>
  <c r="T127" i="28"/>
  <c r="J127" i="28"/>
  <c r="Y29" i="28"/>
  <c r="U29" i="28"/>
  <c r="Q29" i="28"/>
  <c r="M29" i="28"/>
  <c r="I29" i="28"/>
  <c r="E29" i="28"/>
  <c r="V29" i="28"/>
  <c r="P29" i="28"/>
  <c r="K29" i="28"/>
  <c r="F29" i="28"/>
  <c r="T29" i="28"/>
  <c r="O29" i="28"/>
  <c r="J29" i="28"/>
  <c r="D29" i="28"/>
  <c r="X29" i="28"/>
  <c r="N29" i="28"/>
  <c r="C29" i="28"/>
  <c r="W29" i="28"/>
  <c r="L29" i="28"/>
  <c r="B29" i="28"/>
  <c r="S29" i="28"/>
  <c r="H29" i="28"/>
  <c r="R29" i="28"/>
  <c r="G29" i="28"/>
  <c r="Y21" i="21"/>
  <c r="U21" i="21"/>
  <c r="Q21" i="21"/>
  <c r="M21" i="21"/>
  <c r="I21" i="21"/>
  <c r="E21" i="21"/>
  <c r="T21" i="21"/>
  <c r="O21" i="21"/>
  <c r="J21" i="21"/>
  <c r="D21" i="21"/>
  <c r="S21" i="21"/>
  <c r="L21" i="21"/>
  <c r="F21" i="21"/>
  <c r="X21" i="21"/>
  <c r="R21" i="21"/>
  <c r="K21" i="21"/>
  <c r="C21" i="21"/>
  <c r="V21" i="21"/>
  <c r="G21" i="21"/>
  <c r="P21" i="21"/>
  <c r="B21" i="21"/>
  <c r="N21" i="21"/>
  <c r="W21" i="21"/>
  <c r="H21" i="21"/>
  <c r="Y19" i="25"/>
  <c r="U19" i="25"/>
  <c r="Q19" i="25"/>
  <c r="M19" i="25"/>
  <c r="I19" i="25"/>
  <c r="E19" i="25"/>
  <c r="V19" i="25"/>
  <c r="P19" i="25"/>
  <c r="K19" i="25"/>
  <c r="F19" i="25"/>
  <c r="T19" i="25"/>
  <c r="N19" i="25"/>
  <c r="G19" i="25"/>
  <c r="S19" i="25"/>
  <c r="J19" i="25"/>
  <c r="B19" i="25"/>
  <c r="R19" i="25"/>
  <c r="H19" i="25"/>
  <c r="L19" i="25"/>
  <c r="X19" i="25"/>
  <c r="D19" i="25"/>
  <c r="W19" i="25"/>
  <c r="C19" i="25"/>
  <c r="O19" i="25"/>
  <c r="W20" i="19"/>
  <c r="S20" i="19"/>
  <c r="O20" i="19"/>
  <c r="K20" i="19"/>
  <c r="G20" i="19"/>
  <c r="C20" i="19"/>
  <c r="V20" i="19"/>
  <c r="Q20" i="19"/>
  <c r="L20" i="19"/>
  <c r="F20" i="19"/>
  <c r="X20" i="19"/>
  <c r="P20" i="19"/>
  <c r="I20" i="19"/>
  <c r="B20" i="19"/>
  <c r="U20" i="19"/>
  <c r="M20" i="19"/>
  <c r="D20" i="19"/>
  <c r="N20" i="19"/>
  <c r="Y20" i="19"/>
  <c r="J20" i="19"/>
  <c r="E20" i="19"/>
  <c r="T20" i="19"/>
  <c r="R20" i="19"/>
  <c r="H20" i="19"/>
  <c r="W193" i="21"/>
  <c r="S193" i="21"/>
  <c r="O193" i="21"/>
  <c r="K193" i="21"/>
  <c r="G193" i="21"/>
  <c r="C193" i="21"/>
  <c r="Y193" i="21"/>
  <c r="T193" i="21"/>
  <c r="N193" i="21"/>
  <c r="I193" i="21"/>
  <c r="D193" i="21"/>
  <c r="U193" i="21"/>
  <c r="M193" i="21"/>
  <c r="F193" i="21"/>
  <c r="V193" i="21"/>
  <c r="L193" i="21"/>
  <c r="B193" i="21"/>
  <c r="X193" i="21"/>
  <c r="J193" i="21"/>
  <c r="P193" i="21"/>
  <c r="Q193" i="21"/>
  <c r="E193" i="21"/>
  <c r="R193" i="21"/>
  <c r="H193" i="21"/>
  <c r="Y57" i="28"/>
  <c r="U57" i="28"/>
  <c r="Q57" i="28"/>
  <c r="M57" i="28"/>
  <c r="I57" i="28"/>
  <c r="E57" i="28"/>
  <c r="X57" i="28"/>
  <c r="S57" i="28"/>
  <c r="N57" i="28"/>
  <c r="H57" i="28"/>
  <c r="C57" i="28"/>
  <c r="W57" i="28"/>
  <c r="R57" i="28"/>
  <c r="L57" i="28"/>
  <c r="G57" i="28"/>
  <c r="B57" i="28"/>
  <c r="P57" i="28"/>
  <c r="F57" i="28"/>
  <c r="O57" i="28"/>
  <c r="D57" i="28"/>
  <c r="V57" i="28"/>
  <c r="K57" i="28"/>
  <c r="T57" i="28"/>
  <c r="J57" i="28"/>
  <c r="Y92" i="28"/>
  <c r="U92" i="28"/>
  <c r="Q92" i="28"/>
  <c r="M92" i="28"/>
  <c r="I92" i="28"/>
  <c r="E92" i="28"/>
  <c r="X92" i="28"/>
  <c r="S92" i="28"/>
  <c r="N92" i="28"/>
  <c r="H92" i="28"/>
  <c r="C92" i="28"/>
  <c r="W92" i="28"/>
  <c r="R92" i="28"/>
  <c r="L92" i="28"/>
  <c r="G92" i="28"/>
  <c r="B92" i="28"/>
  <c r="V92" i="28"/>
  <c r="K92" i="28"/>
  <c r="T92" i="28"/>
  <c r="J92" i="28"/>
  <c r="P92" i="28"/>
  <c r="F92" i="28"/>
  <c r="O92" i="28"/>
  <c r="D92" i="28"/>
  <c r="Y265" i="28"/>
  <c r="U265" i="28"/>
  <c r="Q265" i="28"/>
  <c r="M265" i="28"/>
  <c r="I265" i="28"/>
  <c r="E265" i="28"/>
  <c r="X265" i="28"/>
  <c r="S265" i="28"/>
  <c r="N265" i="28"/>
  <c r="H265" i="28"/>
  <c r="C265" i="28"/>
  <c r="W265" i="28"/>
  <c r="R265" i="28"/>
  <c r="L265" i="28"/>
  <c r="G265" i="28"/>
  <c r="B265" i="28"/>
  <c r="V265" i="28"/>
  <c r="K265" i="28"/>
  <c r="T265" i="28"/>
  <c r="J265" i="28"/>
  <c r="P265" i="28"/>
  <c r="F265" i="28"/>
  <c r="O265" i="28"/>
  <c r="D265" i="28"/>
  <c r="W55" i="25"/>
  <c r="S55" i="25"/>
  <c r="O55" i="25"/>
  <c r="K55" i="25"/>
  <c r="G55" i="25"/>
  <c r="C55" i="25"/>
  <c r="V55" i="25"/>
  <c r="Q55" i="25"/>
  <c r="L55" i="25"/>
  <c r="F55" i="25"/>
  <c r="Y55" i="25"/>
  <c r="R55" i="25"/>
  <c r="J55" i="25"/>
  <c r="D55" i="25"/>
  <c r="U55" i="25"/>
  <c r="M55" i="25"/>
  <c r="B55" i="25"/>
  <c r="T55" i="25"/>
  <c r="H55" i="25"/>
  <c r="P55" i="25"/>
  <c r="E55" i="25"/>
  <c r="I55" i="25"/>
  <c r="X55" i="25"/>
  <c r="N55" i="25"/>
  <c r="Y54" i="21"/>
  <c r="U54" i="21"/>
  <c r="Q54" i="21"/>
  <c r="M54" i="21"/>
  <c r="I54" i="21"/>
  <c r="E54" i="21"/>
  <c r="T54" i="21"/>
  <c r="O54" i="21"/>
  <c r="J54" i="21"/>
  <c r="D54" i="21"/>
  <c r="W54" i="21"/>
  <c r="P54" i="21"/>
  <c r="H54" i="21"/>
  <c r="B54" i="21"/>
  <c r="V54" i="21"/>
  <c r="N54" i="21"/>
  <c r="G54" i="21"/>
  <c r="R54" i="21"/>
  <c r="C54" i="21"/>
  <c r="L54" i="21"/>
  <c r="X54" i="21"/>
  <c r="K54" i="21"/>
  <c r="S54" i="21"/>
  <c r="F54" i="21"/>
  <c r="Y159" i="21"/>
  <c r="U159" i="21"/>
  <c r="Q159" i="21"/>
  <c r="M159" i="21"/>
  <c r="I159" i="21"/>
  <c r="E159" i="21"/>
  <c r="W159" i="21"/>
  <c r="R159" i="21"/>
  <c r="L159" i="21"/>
  <c r="G159" i="21"/>
  <c r="B159" i="21"/>
  <c r="V159" i="21"/>
  <c r="O159" i="21"/>
  <c r="H159" i="21"/>
  <c r="S159" i="21"/>
  <c r="J159" i="21"/>
  <c r="P159" i="21"/>
  <c r="D159" i="21"/>
  <c r="T159" i="21"/>
  <c r="C159" i="21"/>
  <c r="X159" i="21"/>
  <c r="N159" i="21"/>
  <c r="K159" i="21"/>
  <c r="F159" i="21"/>
  <c r="Y262" i="21"/>
  <c r="U262" i="21"/>
  <c r="Q262" i="21"/>
  <c r="M262" i="21"/>
  <c r="I262" i="21"/>
  <c r="E262" i="21"/>
  <c r="W262" i="21"/>
  <c r="R262" i="21"/>
  <c r="L262" i="21"/>
  <c r="G262" i="21"/>
  <c r="B262" i="21"/>
  <c r="S262" i="21"/>
  <c r="K262" i="21"/>
  <c r="D262" i="21"/>
  <c r="X262" i="21"/>
  <c r="P262" i="21"/>
  <c r="J262" i="21"/>
  <c r="C262" i="21"/>
  <c r="T262" i="21"/>
  <c r="F262" i="21"/>
  <c r="O262" i="21"/>
  <c r="N262" i="21"/>
  <c r="V262" i="21"/>
  <c r="H262" i="21"/>
  <c r="V368" i="28"/>
  <c r="R368" i="28"/>
  <c r="N368" i="28"/>
  <c r="J368" i="28"/>
  <c r="F368" i="28"/>
  <c r="B368" i="28"/>
  <c r="W368" i="28"/>
  <c r="Q368" i="28"/>
  <c r="L368" i="28"/>
  <c r="G368" i="28"/>
  <c r="U368" i="28"/>
  <c r="P368" i="28"/>
  <c r="K368" i="28"/>
  <c r="E368" i="28"/>
  <c r="S368" i="28"/>
  <c r="H368" i="28"/>
  <c r="Y368" i="28"/>
  <c r="O368" i="28"/>
  <c r="D368" i="28"/>
  <c r="X368" i="28"/>
  <c r="M368" i="28"/>
  <c r="C368" i="28"/>
  <c r="T368" i="28"/>
  <c r="I368" i="28"/>
  <c r="Y162" i="28"/>
  <c r="U162" i="28"/>
  <c r="Q162" i="28"/>
  <c r="M162" i="28"/>
  <c r="I162" i="28"/>
  <c r="E162" i="28"/>
  <c r="X162" i="28"/>
  <c r="S162" i="28"/>
  <c r="N162" i="28"/>
  <c r="H162" i="28"/>
  <c r="C162" i="28"/>
  <c r="W162" i="28"/>
  <c r="R162" i="28"/>
  <c r="L162" i="28"/>
  <c r="G162" i="28"/>
  <c r="B162" i="28"/>
  <c r="V162" i="28"/>
  <c r="K162" i="28"/>
  <c r="T162" i="28"/>
  <c r="J162" i="28"/>
  <c r="P162" i="28"/>
  <c r="F162" i="28"/>
  <c r="O162" i="28"/>
  <c r="D162" i="28"/>
  <c r="W126" i="25"/>
  <c r="S126" i="25"/>
  <c r="O126" i="25"/>
  <c r="K126" i="25"/>
  <c r="G126" i="25"/>
  <c r="C126" i="25"/>
  <c r="Y126" i="25"/>
  <c r="T126" i="25"/>
  <c r="N126" i="25"/>
  <c r="I126" i="25"/>
  <c r="D126" i="25"/>
  <c r="R126" i="25"/>
  <c r="L126" i="25"/>
  <c r="E126" i="25"/>
  <c r="Q126" i="25"/>
  <c r="H126" i="25"/>
  <c r="V126" i="25"/>
  <c r="J126" i="25"/>
  <c r="U126" i="25"/>
  <c r="F126" i="25"/>
  <c r="M126" i="25"/>
  <c r="B126" i="25"/>
  <c r="X126" i="25"/>
  <c r="P126" i="25"/>
  <c r="Y124" i="21"/>
  <c r="U124" i="21"/>
  <c r="Q124" i="21"/>
  <c r="M124" i="21"/>
  <c r="I124" i="21"/>
  <c r="E124" i="21"/>
  <c r="T124" i="21"/>
  <c r="O124" i="21"/>
  <c r="J124" i="21"/>
  <c r="D124" i="21"/>
  <c r="S124" i="21"/>
  <c r="L124" i="21"/>
  <c r="F124" i="21"/>
  <c r="X124" i="21"/>
  <c r="R124" i="21"/>
  <c r="K124" i="21"/>
  <c r="C124" i="21"/>
  <c r="N124" i="21"/>
  <c r="W124" i="21"/>
  <c r="H124" i="21"/>
  <c r="V124" i="21"/>
  <c r="G124" i="21"/>
  <c r="P124" i="21"/>
  <c r="B124" i="21"/>
  <c r="W126" i="19"/>
  <c r="S126" i="19"/>
  <c r="O126" i="19"/>
  <c r="K126" i="19"/>
  <c r="G126" i="19"/>
  <c r="C126" i="19"/>
  <c r="X126" i="19"/>
  <c r="R126" i="19"/>
  <c r="M126" i="19"/>
  <c r="H126" i="19"/>
  <c r="B126" i="19"/>
  <c r="U126" i="19"/>
  <c r="N126" i="19"/>
  <c r="F126" i="19"/>
  <c r="Q126" i="19"/>
  <c r="I126" i="19"/>
  <c r="P126" i="19"/>
  <c r="D126" i="19"/>
  <c r="L126" i="19"/>
  <c r="T126" i="19"/>
  <c r="J126" i="19"/>
  <c r="V126" i="19"/>
  <c r="E126" i="19"/>
  <c r="Y126" i="19"/>
  <c r="W56" i="19"/>
  <c r="S56" i="19"/>
  <c r="O56" i="19"/>
  <c r="K56" i="19"/>
  <c r="G56" i="19"/>
  <c r="C56" i="19"/>
  <c r="Y56" i="19"/>
  <c r="T56" i="19"/>
  <c r="N56" i="19"/>
  <c r="I56" i="19"/>
  <c r="D56" i="19"/>
  <c r="R56" i="19"/>
  <c r="L56" i="19"/>
  <c r="E56" i="19"/>
  <c r="Q56" i="19"/>
  <c r="H56" i="19"/>
  <c r="P56" i="19"/>
  <c r="B56" i="19"/>
  <c r="X56" i="19"/>
  <c r="M56" i="19"/>
  <c r="U56" i="19"/>
  <c r="J56" i="19"/>
  <c r="F56" i="19"/>
  <c r="V56" i="19"/>
  <c r="Y228" i="21"/>
  <c r="U228" i="21"/>
  <c r="Q228" i="21"/>
  <c r="M228" i="21"/>
  <c r="I228" i="21"/>
  <c r="E228" i="21"/>
  <c r="W228" i="21"/>
  <c r="R228" i="21"/>
  <c r="L228" i="21"/>
  <c r="G228" i="21"/>
  <c r="B228" i="21"/>
  <c r="T228" i="21"/>
  <c r="N228" i="21"/>
  <c r="F228" i="21"/>
  <c r="S228" i="21"/>
  <c r="K228" i="21"/>
  <c r="D228" i="21"/>
  <c r="O228" i="21"/>
  <c r="X228" i="21"/>
  <c r="J228" i="21"/>
  <c r="V228" i="21"/>
  <c r="H228" i="21"/>
  <c r="C228" i="21"/>
  <c r="P228" i="21"/>
  <c r="Y334" i="28"/>
  <c r="U334" i="28"/>
  <c r="Q334" i="28"/>
  <c r="M334" i="28"/>
  <c r="I334" i="28"/>
  <c r="E334" i="28"/>
  <c r="X334" i="28"/>
  <c r="S334" i="28"/>
  <c r="N334" i="28"/>
  <c r="H334" i="28"/>
  <c r="C334" i="28"/>
  <c r="W334" i="28"/>
  <c r="R334" i="28"/>
  <c r="L334" i="28"/>
  <c r="G334" i="28"/>
  <c r="B334" i="28"/>
  <c r="V334" i="28"/>
  <c r="P334" i="28"/>
  <c r="K334" i="28"/>
  <c r="F334" i="28"/>
  <c r="O334" i="28"/>
  <c r="J334" i="28"/>
  <c r="D334" i="28"/>
  <c r="T334" i="28"/>
  <c r="Y299" i="28"/>
  <c r="U299" i="28"/>
  <c r="Q299" i="28"/>
  <c r="M299" i="28"/>
  <c r="I299" i="28"/>
  <c r="E299" i="28"/>
  <c r="X299" i="28"/>
  <c r="S299" i="28"/>
  <c r="N299" i="28"/>
  <c r="H299" i="28"/>
  <c r="C299" i="28"/>
  <c r="W299" i="28"/>
  <c r="R299" i="28"/>
  <c r="L299" i="28"/>
  <c r="G299" i="28"/>
  <c r="B299" i="28"/>
  <c r="V299" i="28"/>
  <c r="P299" i="28"/>
  <c r="K299" i="28"/>
  <c r="F299" i="28"/>
  <c r="J299" i="28"/>
  <c r="D299" i="28"/>
  <c r="T299" i="28"/>
  <c r="O299" i="28"/>
  <c r="Y297" i="21"/>
  <c r="U297" i="21"/>
  <c r="Q297" i="21"/>
  <c r="M297" i="21"/>
  <c r="I297" i="21"/>
  <c r="E297" i="21"/>
  <c r="W297" i="21"/>
  <c r="R297" i="21"/>
  <c r="L297" i="21"/>
  <c r="G297" i="21"/>
  <c r="B297" i="21"/>
  <c r="X297" i="21"/>
  <c r="P297" i="21"/>
  <c r="J297" i="21"/>
  <c r="C297" i="21"/>
  <c r="V297" i="21"/>
  <c r="O297" i="21"/>
  <c r="H297" i="21"/>
  <c r="K297" i="21"/>
  <c r="T297" i="21"/>
  <c r="F297" i="21"/>
  <c r="S297" i="21"/>
  <c r="D297" i="21"/>
  <c r="N297" i="21"/>
  <c r="A30" i="28"/>
  <c r="A332" i="21"/>
  <c r="A298" i="21"/>
  <c r="A127" i="25"/>
  <c r="A232" i="28"/>
  <c r="A266" i="28"/>
  <c r="A93" i="28"/>
  <c r="A403" i="28"/>
  <c r="A369" i="28"/>
  <c r="A300" i="28"/>
  <c r="A128" i="28"/>
  <c r="A58" i="28"/>
  <c r="A335" i="28"/>
  <c r="A198" i="28"/>
  <c r="A163" i="28"/>
  <c r="A263" i="21"/>
  <c r="A229" i="21"/>
  <c r="A194" i="21"/>
  <c r="A92" i="19"/>
  <c r="A57" i="19"/>
  <c r="A55" i="21"/>
  <c r="A92" i="25"/>
  <c r="A56" i="25"/>
  <c r="A21" i="19"/>
  <c r="A22" i="21"/>
  <c r="A125" i="21"/>
  <c r="A90" i="21"/>
  <c r="A20" i="25"/>
  <c r="A127" i="19"/>
  <c r="A160" i="21"/>
  <c r="W194" i="21" l="1"/>
  <c r="S194" i="21"/>
  <c r="O194" i="21"/>
  <c r="K194" i="21"/>
  <c r="G194" i="21"/>
  <c r="C194" i="21"/>
  <c r="V194" i="21"/>
  <c r="Q194" i="21"/>
  <c r="L194" i="21"/>
  <c r="F194" i="21"/>
  <c r="Y194" i="21"/>
  <c r="R194" i="21"/>
  <c r="J194" i="21"/>
  <c r="D194" i="21"/>
  <c r="P194" i="21"/>
  <c r="H194" i="21"/>
  <c r="X194" i="21"/>
  <c r="M194" i="21"/>
  <c r="U194" i="21"/>
  <c r="E194" i="21"/>
  <c r="N194" i="21"/>
  <c r="I194" i="21"/>
  <c r="B194" i="21"/>
  <c r="T194" i="21"/>
  <c r="Y300" i="28"/>
  <c r="U300" i="28"/>
  <c r="Q300" i="28"/>
  <c r="M300" i="28"/>
  <c r="I300" i="28"/>
  <c r="E300" i="28"/>
  <c r="V300" i="28"/>
  <c r="P300" i="28"/>
  <c r="K300" i="28"/>
  <c r="F300" i="28"/>
  <c r="T300" i="28"/>
  <c r="O300" i="28"/>
  <c r="J300" i="28"/>
  <c r="D300" i="28"/>
  <c r="X300" i="28"/>
  <c r="S300" i="28"/>
  <c r="N300" i="28"/>
  <c r="H300" i="28"/>
  <c r="C300" i="28"/>
  <c r="G300" i="28"/>
  <c r="W300" i="28"/>
  <c r="B300" i="28"/>
  <c r="R300" i="28"/>
  <c r="L300" i="28"/>
  <c r="W127" i="19"/>
  <c r="S127" i="19"/>
  <c r="O127" i="19"/>
  <c r="K127" i="19"/>
  <c r="G127" i="19"/>
  <c r="C127" i="19"/>
  <c r="U127" i="19"/>
  <c r="P127" i="19"/>
  <c r="J127" i="19"/>
  <c r="E127" i="19"/>
  <c r="Y127" i="19"/>
  <c r="R127" i="19"/>
  <c r="L127" i="19"/>
  <c r="D127" i="19"/>
  <c r="V127" i="19"/>
  <c r="M127" i="19"/>
  <c r="B127" i="19"/>
  <c r="Q127" i="19"/>
  <c r="F127" i="19"/>
  <c r="X127" i="19"/>
  <c r="H127" i="19"/>
  <c r="N127" i="19"/>
  <c r="I127" i="19"/>
  <c r="T127" i="19"/>
  <c r="Y20" i="25"/>
  <c r="U20" i="25"/>
  <c r="Q20" i="25"/>
  <c r="M20" i="25"/>
  <c r="I20" i="25"/>
  <c r="E20" i="25"/>
  <c r="X20" i="25"/>
  <c r="S20" i="25"/>
  <c r="N20" i="25"/>
  <c r="H20" i="25"/>
  <c r="C20" i="25"/>
  <c r="R20" i="25"/>
  <c r="K20" i="25"/>
  <c r="D20" i="25"/>
  <c r="W20" i="25"/>
  <c r="O20" i="25"/>
  <c r="F20" i="25"/>
  <c r="V20" i="25"/>
  <c r="L20" i="25"/>
  <c r="B20" i="25"/>
  <c r="G20" i="25"/>
  <c r="T20" i="25"/>
  <c r="P20" i="25"/>
  <c r="J20" i="25"/>
  <c r="W57" i="19"/>
  <c r="S57" i="19"/>
  <c r="O57" i="19"/>
  <c r="K57" i="19"/>
  <c r="G57" i="19"/>
  <c r="C57" i="19"/>
  <c r="V57" i="19"/>
  <c r="Q57" i="19"/>
  <c r="L57" i="19"/>
  <c r="F57" i="19"/>
  <c r="X57" i="19"/>
  <c r="P57" i="19"/>
  <c r="I57" i="19"/>
  <c r="B57" i="19"/>
  <c r="U57" i="19"/>
  <c r="M57" i="19"/>
  <c r="D57" i="19"/>
  <c r="R57" i="19"/>
  <c r="E57" i="19"/>
  <c r="N57" i="19"/>
  <c r="T57" i="19"/>
  <c r="J57" i="19"/>
  <c r="H57" i="19"/>
  <c r="Y57" i="19"/>
  <c r="Y263" i="21"/>
  <c r="U263" i="21"/>
  <c r="Q263" i="21"/>
  <c r="M263" i="21"/>
  <c r="I263" i="21"/>
  <c r="E263" i="21"/>
  <c r="T263" i="21"/>
  <c r="O263" i="21"/>
  <c r="J263" i="21"/>
  <c r="D263" i="21"/>
  <c r="W263" i="21"/>
  <c r="P263" i="21"/>
  <c r="H263" i="21"/>
  <c r="B263" i="21"/>
  <c r="V263" i="21"/>
  <c r="N263" i="21"/>
  <c r="G263" i="21"/>
  <c r="X263" i="21"/>
  <c r="K263" i="21"/>
  <c r="S263" i="21"/>
  <c r="F263" i="21"/>
  <c r="R263" i="21"/>
  <c r="C263" i="21"/>
  <c r="L263" i="21"/>
  <c r="Y58" i="28"/>
  <c r="U58" i="28"/>
  <c r="Q58" i="28"/>
  <c r="M58" i="28"/>
  <c r="I58" i="28"/>
  <c r="E58" i="28"/>
  <c r="V58" i="28"/>
  <c r="P58" i="28"/>
  <c r="K58" i="28"/>
  <c r="F58" i="28"/>
  <c r="T58" i="28"/>
  <c r="O58" i="28"/>
  <c r="J58" i="28"/>
  <c r="D58" i="28"/>
  <c r="X58" i="28"/>
  <c r="N58" i="28"/>
  <c r="C58" i="28"/>
  <c r="W58" i="28"/>
  <c r="L58" i="28"/>
  <c r="B58" i="28"/>
  <c r="S58" i="28"/>
  <c r="H58" i="28"/>
  <c r="R58" i="28"/>
  <c r="G58" i="28"/>
  <c r="Y160" i="21"/>
  <c r="U160" i="21"/>
  <c r="Q160" i="21"/>
  <c r="M160" i="21"/>
  <c r="I160" i="21"/>
  <c r="E160" i="21"/>
  <c r="T160" i="21"/>
  <c r="O160" i="21"/>
  <c r="J160" i="21"/>
  <c r="D160" i="21"/>
  <c r="S160" i="21"/>
  <c r="L160" i="21"/>
  <c r="F160" i="21"/>
  <c r="W160" i="21"/>
  <c r="N160" i="21"/>
  <c r="C160" i="21"/>
  <c r="R160" i="21"/>
  <c r="G160" i="21"/>
  <c r="K160" i="21"/>
  <c r="V160" i="21"/>
  <c r="X160" i="21"/>
  <c r="P160" i="21"/>
  <c r="H160" i="21"/>
  <c r="B160" i="21"/>
  <c r="W92" i="25"/>
  <c r="S92" i="25"/>
  <c r="O92" i="25"/>
  <c r="K92" i="25"/>
  <c r="G92" i="25"/>
  <c r="C92" i="25"/>
  <c r="V92" i="25"/>
  <c r="Q92" i="25"/>
  <c r="L92" i="25"/>
  <c r="F92" i="25"/>
  <c r="Y92" i="25"/>
  <c r="R92" i="25"/>
  <c r="J92" i="25"/>
  <c r="D92" i="25"/>
  <c r="U92" i="25"/>
  <c r="M92" i="25"/>
  <c r="B92" i="25"/>
  <c r="X92" i="25"/>
  <c r="I92" i="25"/>
  <c r="T92" i="25"/>
  <c r="H92" i="25"/>
  <c r="P92" i="25"/>
  <c r="N92" i="25"/>
  <c r="E92" i="25"/>
  <c r="Y198" i="28"/>
  <c r="U198" i="28"/>
  <c r="Q198" i="28"/>
  <c r="M198" i="28"/>
  <c r="I198" i="28"/>
  <c r="E198" i="28"/>
  <c r="V198" i="28"/>
  <c r="P198" i="28"/>
  <c r="K198" i="28"/>
  <c r="F198" i="28"/>
  <c r="W198" i="28"/>
  <c r="O198" i="28"/>
  <c r="H198" i="28"/>
  <c r="B198" i="28"/>
  <c r="R198" i="28"/>
  <c r="G198" i="28"/>
  <c r="T198" i="28"/>
  <c r="J198" i="28"/>
  <c r="N198" i="28"/>
  <c r="S198" i="28"/>
  <c r="X198" i="28"/>
  <c r="L198" i="28"/>
  <c r="D198" i="28"/>
  <c r="C198" i="28"/>
  <c r="Y266" i="28"/>
  <c r="U266" i="28"/>
  <c r="Q266" i="28"/>
  <c r="M266" i="28"/>
  <c r="I266" i="28"/>
  <c r="E266" i="28"/>
  <c r="V266" i="28"/>
  <c r="P266" i="28"/>
  <c r="K266" i="28"/>
  <c r="F266" i="28"/>
  <c r="T266" i="28"/>
  <c r="O266" i="28"/>
  <c r="J266" i="28"/>
  <c r="D266" i="28"/>
  <c r="S266" i="28"/>
  <c r="H266" i="28"/>
  <c r="R266" i="28"/>
  <c r="G266" i="28"/>
  <c r="X266" i="28"/>
  <c r="N266" i="28"/>
  <c r="C266" i="28"/>
  <c r="W266" i="28"/>
  <c r="L266" i="28"/>
  <c r="B266" i="28"/>
  <c r="Y332" i="21"/>
  <c r="U332" i="21"/>
  <c r="Q332" i="21"/>
  <c r="M332" i="21"/>
  <c r="I332" i="21"/>
  <c r="E332" i="21"/>
  <c r="T332" i="21"/>
  <c r="O332" i="21"/>
  <c r="J332" i="21"/>
  <c r="D332" i="21"/>
  <c r="S332" i="21"/>
  <c r="L332" i="21"/>
  <c r="F332" i="21"/>
  <c r="X332" i="21"/>
  <c r="R332" i="21"/>
  <c r="K332" i="21"/>
  <c r="C332" i="21"/>
  <c r="V332" i="21"/>
  <c r="G332" i="21"/>
  <c r="P332" i="21"/>
  <c r="B332" i="21"/>
  <c r="N332" i="21"/>
  <c r="W332" i="21"/>
  <c r="H332" i="21"/>
  <c r="Y22" i="21"/>
  <c r="U22" i="21"/>
  <c r="Q22" i="21"/>
  <c r="M22" i="21"/>
  <c r="I22" i="21"/>
  <c r="E22" i="21"/>
  <c r="W22" i="21"/>
  <c r="R22" i="21"/>
  <c r="L22" i="21"/>
  <c r="G22" i="21"/>
  <c r="B22" i="21"/>
  <c r="X22" i="21"/>
  <c r="P22" i="21"/>
  <c r="J22" i="21"/>
  <c r="C22" i="21"/>
  <c r="V22" i="21"/>
  <c r="O22" i="21"/>
  <c r="H22" i="21"/>
  <c r="K22" i="21"/>
  <c r="T22" i="21"/>
  <c r="F22" i="21"/>
  <c r="S22" i="21"/>
  <c r="D22" i="21"/>
  <c r="N22" i="21"/>
  <c r="Y55" i="21"/>
  <c r="U55" i="21"/>
  <c r="Q55" i="21"/>
  <c r="M55" i="21"/>
  <c r="I55" i="21"/>
  <c r="E55" i="21"/>
  <c r="W55" i="21"/>
  <c r="R55" i="21"/>
  <c r="L55" i="21"/>
  <c r="G55" i="21"/>
  <c r="B55" i="21"/>
  <c r="T55" i="21"/>
  <c r="N55" i="21"/>
  <c r="F55" i="21"/>
  <c r="S55" i="21"/>
  <c r="K55" i="21"/>
  <c r="D55" i="21"/>
  <c r="V55" i="21"/>
  <c r="H55" i="21"/>
  <c r="P55" i="21"/>
  <c r="C55" i="21"/>
  <c r="O55" i="21"/>
  <c r="J55" i="21"/>
  <c r="X55" i="21"/>
  <c r="Y229" i="21"/>
  <c r="U229" i="21"/>
  <c r="Q229" i="21"/>
  <c r="M229" i="21"/>
  <c r="I229" i="21"/>
  <c r="E229" i="21"/>
  <c r="T229" i="21"/>
  <c r="O229" i="21"/>
  <c r="J229" i="21"/>
  <c r="D229" i="21"/>
  <c r="X229" i="21"/>
  <c r="R229" i="21"/>
  <c r="K229" i="21"/>
  <c r="C229" i="21"/>
  <c r="W229" i="21"/>
  <c r="P229" i="21"/>
  <c r="H229" i="21"/>
  <c r="B229" i="21"/>
  <c r="S229" i="21"/>
  <c r="F229" i="21"/>
  <c r="N229" i="21"/>
  <c r="L229" i="21"/>
  <c r="V229" i="21"/>
  <c r="G229" i="21"/>
  <c r="Y335" i="28"/>
  <c r="U335" i="28"/>
  <c r="Q335" i="28"/>
  <c r="M335" i="28"/>
  <c r="I335" i="28"/>
  <c r="E335" i="28"/>
  <c r="V335" i="28"/>
  <c r="P335" i="28"/>
  <c r="K335" i="28"/>
  <c r="F335" i="28"/>
  <c r="T335" i="28"/>
  <c r="O335" i="28"/>
  <c r="J335" i="28"/>
  <c r="D335" i="28"/>
  <c r="X335" i="28"/>
  <c r="S335" i="28"/>
  <c r="N335" i="28"/>
  <c r="H335" i="28"/>
  <c r="C335" i="28"/>
  <c r="L335" i="28"/>
  <c r="G335" i="28"/>
  <c r="W335" i="28"/>
  <c r="B335" i="28"/>
  <c r="R335" i="28"/>
  <c r="V369" i="28"/>
  <c r="R369" i="28"/>
  <c r="N369" i="28"/>
  <c r="J369" i="28"/>
  <c r="F369" i="28"/>
  <c r="B369" i="28"/>
  <c r="Y369" i="28"/>
  <c r="T369" i="28"/>
  <c r="O369" i="28"/>
  <c r="I369" i="28"/>
  <c r="D369" i="28"/>
  <c r="X369" i="28"/>
  <c r="S369" i="28"/>
  <c r="M369" i="28"/>
  <c r="H369" i="28"/>
  <c r="C369" i="28"/>
  <c r="P369" i="28"/>
  <c r="E369" i="28"/>
  <c r="W369" i="28"/>
  <c r="L369" i="28"/>
  <c r="U369" i="28"/>
  <c r="K369" i="28"/>
  <c r="Q369" i="28"/>
  <c r="G369" i="28"/>
  <c r="W232" i="28"/>
  <c r="S232" i="28"/>
  <c r="O232" i="28"/>
  <c r="K232" i="28"/>
  <c r="G232" i="28"/>
  <c r="C232" i="28"/>
  <c r="X232" i="28"/>
  <c r="R232" i="28"/>
  <c r="M232" i="28"/>
  <c r="H232" i="28"/>
  <c r="B232" i="28"/>
  <c r="T232" i="28"/>
  <c r="L232" i="28"/>
  <c r="E232" i="28"/>
  <c r="Q232" i="28"/>
  <c r="I232" i="28"/>
  <c r="P232" i="28"/>
  <c r="D232" i="28"/>
  <c r="U232" i="28"/>
  <c r="N232" i="28"/>
  <c r="J232" i="28"/>
  <c r="V232" i="28"/>
  <c r="F232" i="28"/>
  <c r="Y232" i="28"/>
  <c r="Y30" i="28"/>
  <c r="U30" i="28"/>
  <c r="Q30" i="28"/>
  <c r="M30" i="28"/>
  <c r="I30" i="28"/>
  <c r="E30" i="28"/>
  <c r="X30" i="28"/>
  <c r="S30" i="28"/>
  <c r="N30" i="28"/>
  <c r="H30" i="28"/>
  <c r="C30" i="28"/>
  <c r="W30" i="28"/>
  <c r="R30" i="28"/>
  <c r="L30" i="28"/>
  <c r="G30" i="28"/>
  <c r="B30" i="28"/>
  <c r="V30" i="28"/>
  <c r="K30" i="28"/>
  <c r="T30" i="28"/>
  <c r="J30" i="28"/>
  <c r="P30" i="28"/>
  <c r="F30" i="28"/>
  <c r="O30" i="28"/>
  <c r="D30" i="28"/>
  <c r="W21" i="19"/>
  <c r="S21" i="19"/>
  <c r="O21" i="19"/>
  <c r="K21" i="19"/>
  <c r="G21" i="19"/>
  <c r="C21" i="19"/>
  <c r="Y21" i="19"/>
  <c r="T21" i="19"/>
  <c r="N21" i="19"/>
  <c r="I21" i="19"/>
  <c r="D21" i="19"/>
  <c r="U21" i="19"/>
  <c r="M21" i="19"/>
  <c r="F21" i="19"/>
  <c r="Q21" i="19"/>
  <c r="H21" i="19"/>
  <c r="P21" i="19"/>
  <c r="B21" i="19"/>
  <c r="X21" i="19"/>
  <c r="L21" i="19"/>
  <c r="E21" i="19"/>
  <c r="V21" i="19"/>
  <c r="R21" i="19"/>
  <c r="J21" i="19"/>
  <c r="V403" i="28"/>
  <c r="R403" i="28"/>
  <c r="N403" i="28"/>
  <c r="J403" i="28"/>
  <c r="F403" i="28"/>
  <c r="B403" i="28"/>
  <c r="Y403" i="28"/>
  <c r="T403" i="28"/>
  <c r="O403" i="28"/>
  <c r="I403" i="28"/>
  <c r="D403" i="28"/>
  <c r="X403" i="28"/>
  <c r="S403" i="28"/>
  <c r="M403" i="28"/>
  <c r="H403" i="28"/>
  <c r="C403" i="28"/>
  <c r="U403" i="28"/>
  <c r="K403" i="28"/>
  <c r="Q403" i="28"/>
  <c r="G403" i="28"/>
  <c r="P403" i="28"/>
  <c r="E403" i="28"/>
  <c r="W403" i="28"/>
  <c r="L403" i="28"/>
  <c r="W127" i="25"/>
  <c r="S127" i="25"/>
  <c r="O127" i="25"/>
  <c r="K127" i="25"/>
  <c r="G127" i="25"/>
  <c r="C127" i="25"/>
  <c r="V127" i="25"/>
  <c r="Q127" i="25"/>
  <c r="L127" i="25"/>
  <c r="F127" i="25"/>
  <c r="X127" i="25"/>
  <c r="P127" i="25"/>
  <c r="I127" i="25"/>
  <c r="B127" i="25"/>
  <c r="U127" i="25"/>
  <c r="M127" i="25"/>
  <c r="D127" i="25"/>
  <c r="Y127" i="25"/>
  <c r="J127" i="25"/>
  <c r="T127" i="25"/>
  <c r="H127" i="25"/>
  <c r="N127" i="25"/>
  <c r="E127" i="25"/>
  <c r="R127" i="25"/>
  <c r="Y90" i="21"/>
  <c r="U90" i="21"/>
  <c r="Q90" i="21"/>
  <c r="M90" i="21"/>
  <c r="I90" i="21"/>
  <c r="E90" i="21"/>
  <c r="W90" i="21"/>
  <c r="R90" i="21"/>
  <c r="L90" i="21"/>
  <c r="G90" i="21"/>
  <c r="B90" i="21"/>
  <c r="S90" i="21"/>
  <c r="K90" i="21"/>
  <c r="D90" i="21"/>
  <c r="X90" i="21"/>
  <c r="P90" i="21"/>
  <c r="J90" i="21"/>
  <c r="C90" i="21"/>
  <c r="N90" i="21"/>
  <c r="V90" i="21"/>
  <c r="H90" i="21"/>
  <c r="T90" i="21"/>
  <c r="F90" i="21"/>
  <c r="O90" i="21"/>
  <c r="W56" i="25"/>
  <c r="S56" i="25"/>
  <c r="O56" i="25"/>
  <c r="K56" i="25"/>
  <c r="G56" i="25"/>
  <c r="C56" i="25"/>
  <c r="Y56" i="25"/>
  <c r="T56" i="25"/>
  <c r="N56" i="25"/>
  <c r="I56" i="25"/>
  <c r="D56" i="25"/>
  <c r="V56" i="25"/>
  <c r="P56" i="25"/>
  <c r="H56" i="25"/>
  <c r="Q56" i="25"/>
  <c r="F56" i="25"/>
  <c r="U56" i="25"/>
  <c r="J56" i="25"/>
  <c r="R56" i="25"/>
  <c r="E56" i="25"/>
  <c r="L56" i="25"/>
  <c r="B56" i="25"/>
  <c r="X56" i="25"/>
  <c r="M56" i="25"/>
  <c r="X92" i="19"/>
  <c r="T92" i="19"/>
  <c r="P92" i="19"/>
  <c r="L92" i="19"/>
  <c r="H92" i="19"/>
  <c r="D92" i="19"/>
  <c r="W92" i="19"/>
  <c r="R92" i="19"/>
  <c r="M92" i="19"/>
  <c r="G92" i="19"/>
  <c r="B92" i="19"/>
  <c r="S92" i="19"/>
  <c r="K92" i="19"/>
  <c r="E92" i="19"/>
  <c r="Y92" i="19"/>
  <c r="O92" i="19"/>
  <c r="F92" i="19"/>
  <c r="N92" i="19"/>
  <c r="Q92" i="19"/>
  <c r="J92" i="19"/>
  <c r="U92" i="19"/>
  <c r="I92" i="19"/>
  <c r="C92" i="19"/>
  <c r="V92" i="19"/>
  <c r="Y163" i="28"/>
  <c r="U163" i="28"/>
  <c r="Q163" i="28"/>
  <c r="M163" i="28"/>
  <c r="I163" i="28"/>
  <c r="E163" i="28"/>
  <c r="V163" i="28"/>
  <c r="P163" i="28"/>
  <c r="K163" i="28"/>
  <c r="F163" i="28"/>
  <c r="T163" i="28"/>
  <c r="O163" i="28"/>
  <c r="J163" i="28"/>
  <c r="D163" i="28"/>
  <c r="S163" i="28"/>
  <c r="H163" i="28"/>
  <c r="R163" i="28"/>
  <c r="G163" i="28"/>
  <c r="X163" i="28"/>
  <c r="N163" i="28"/>
  <c r="C163" i="28"/>
  <c r="W163" i="28"/>
  <c r="L163" i="28"/>
  <c r="B163" i="28"/>
  <c r="Y128" i="28"/>
  <c r="U128" i="28"/>
  <c r="Q128" i="28"/>
  <c r="M128" i="28"/>
  <c r="I128" i="28"/>
  <c r="E128" i="28"/>
  <c r="V128" i="28"/>
  <c r="P128" i="28"/>
  <c r="K128" i="28"/>
  <c r="F128" i="28"/>
  <c r="T128" i="28"/>
  <c r="O128" i="28"/>
  <c r="J128" i="28"/>
  <c r="D128" i="28"/>
  <c r="X128" i="28"/>
  <c r="N128" i="28"/>
  <c r="C128" i="28"/>
  <c r="W128" i="28"/>
  <c r="L128" i="28"/>
  <c r="B128" i="28"/>
  <c r="S128" i="28"/>
  <c r="H128" i="28"/>
  <c r="R128" i="28"/>
  <c r="G128" i="28"/>
  <c r="Y93" i="28"/>
  <c r="U93" i="28"/>
  <c r="Q93" i="28"/>
  <c r="M93" i="28"/>
  <c r="I93" i="28"/>
  <c r="E93" i="28"/>
  <c r="V93" i="28"/>
  <c r="P93" i="28"/>
  <c r="K93" i="28"/>
  <c r="F93" i="28"/>
  <c r="T93" i="28"/>
  <c r="O93" i="28"/>
  <c r="J93" i="28"/>
  <c r="D93" i="28"/>
  <c r="S93" i="28"/>
  <c r="H93" i="28"/>
  <c r="R93" i="28"/>
  <c r="G93" i="28"/>
  <c r="X93" i="28"/>
  <c r="N93" i="28"/>
  <c r="C93" i="28"/>
  <c r="W93" i="28"/>
  <c r="L93" i="28"/>
  <c r="B93" i="28"/>
  <c r="Y298" i="21"/>
  <c r="U298" i="21"/>
  <c r="Q298" i="21"/>
  <c r="M298" i="21"/>
  <c r="I298" i="21"/>
  <c r="E298" i="21"/>
  <c r="T298" i="21"/>
  <c r="O298" i="21"/>
  <c r="J298" i="21"/>
  <c r="D298" i="21"/>
  <c r="V298" i="21"/>
  <c r="N298" i="21"/>
  <c r="G298" i="21"/>
  <c r="S298" i="21"/>
  <c r="L298" i="21"/>
  <c r="F298" i="21"/>
  <c r="P298" i="21"/>
  <c r="B298" i="21"/>
  <c r="X298" i="21"/>
  <c r="K298" i="21"/>
  <c r="W298" i="21"/>
  <c r="H298" i="21"/>
  <c r="R298" i="21"/>
  <c r="C298" i="21"/>
  <c r="Y125" i="21"/>
  <c r="U125" i="21"/>
  <c r="Q125" i="21"/>
  <c r="M125" i="21"/>
  <c r="I125" i="21"/>
  <c r="E125" i="21"/>
  <c r="W125" i="21"/>
  <c r="R125" i="21"/>
  <c r="L125" i="21"/>
  <c r="G125" i="21"/>
  <c r="B125" i="21"/>
  <c r="X125" i="21"/>
  <c r="P125" i="21"/>
  <c r="J125" i="21"/>
  <c r="C125" i="21"/>
  <c r="V125" i="21"/>
  <c r="O125" i="21"/>
  <c r="H125" i="21"/>
  <c r="S125" i="21"/>
  <c r="D125" i="21"/>
  <c r="N125" i="21"/>
  <c r="K125" i="21"/>
  <c r="T125" i="21"/>
  <c r="F125" i="21"/>
  <c r="A31" i="28"/>
  <c r="A299" i="21"/>
  <c r="A367" i="21"/>
  <c r="A333" i="21"/>
  <c r="A128" i="25"/>
  <c r="A59" i="28"/>
  <c r="A301" i="28"/>
  <c r="A438" i="28"/>
  <c r="A404" i="28"/>
  <c r="A164" i="28"/>
  <c r="A336" i="28"/>
  <c r="A233" i="28"/>
  <c r="A199" i="28"/>
  <c r="A129" i="28"/>
  <c r="A267" i="28"/>
  <c r="A370" i="28"/>
  <c r="A94" i="28"/>
  <c r="A264" i="21"/>
  <c r="A230" i="21"/>
  <c r="A195" i="21"/>
  <c r="A93" i="19"/>
  <c r="A58" i="19"/>
  <c r="A22" i="19"/>
  <c r="A91" i="21"/>
  <c r="A56" i="21"/>
  <c r="A126" i="21"/>
  <c r="A161" i="21"/>
  <c r="A128" i="19"/>
  <c r="A21" i="25"/>
  <c r="A23" i="21"/>
  <c r="A57" i="25"/>
  <c r="A93" i="25"/>
  <c r="Y23" i="21" l="1"/>
  <c r="U23" i="21"/>
  <c r="Q23" i="21"/>
  <c r="M23" i="21"/>
  <c r="I23" i="21"/>
  <c r="E23" i="21"/>
  <c r="T23" i="21"/>
  <c r="O23" i="21"/>
  <c r="J23" i="21"/>
  <c r="D23" i="21"/>
  <c r="V23" i="21"/>
  <c r="N23" i="21"/>
  <c r="G23" i="21"/>
  <c r="S23" i="21"/>
  <c r="L23" i="21"/>
  <c r="F23" i="21"/>
  <c r="P23" i="21"/>
  <c r="B23" i="21"/>
  <c r="X23" i="21"/>
  <c r="K23" i="21"/>
  <c r="W23" i="21"/>
  <c r="H23" i="21"/>
  <c r="R23" i="21"/>
  <c r="C23" i="21"/>
  <c r="Y126" i="21"/>
  <c r="U126" i="21"/>
  <c r="Q126" i="21"/>
  <c r="M126" i="21"/>
  <c r="I126" i="21"/>
  <c r="E126" i="21"/>
  <c r="T126" i="21"/>
  <c r="O126" i="21"/>
  <c r="J126" i="21"/>
  <c r="D126" i="21"/>
  <c r="V126" i="21"/>
  <c r="N126" i="21"/>
  <c r="G126" i="21"/>
  <c r="S126" i="21"/>
  <c r="L126" i="21"/>
  <c r="F126" i="21"/>
  <c r="W126" i="21"/>
  <c r="H126" i="21"/>
  <c r="R126" i="21"/>
  <c r="C126" i="21"/>
  <c r="P126" i="21"/>
  <c r="B126" i="21"/>
  <c r="X126" i="21"/>
  <c r="K126" i="21"/>
  <c r="W58" i="19"/>
  <c r="S58" i="19"/>
  <c r="O58" i="19"/>
  <c r="K58" i="19"/>
  <c r="G58" i="19"/>
  <c r="C58" i="19"/>
  <c r="Y58" i="19"/>
  <c r="T58" i="19"/>
  <c r="N58" i="19"/>
  <c r="I58" i="19"/>
  <c r="D58" i="19"/>
  <c r="U58" i="19"/>
  <c r="M58" i="19"/>
  <c r="F58" i="19"/>
  <c r="Q58" i="19"/>
  <c r="H58" i="19"/>
  <c r="R58" i="19"/>
  <c r="E58" i="19"/>
  <c r="P58" i="19"/>
  <c r="B58" i="19"/>
  <c r="V58" i="19"/>
  <c r="L58" i="19"/>
  <c r="J58" i="19"/>
  <c r="X58" i="19"/>
  <c r="Y264" i="21"/>
  <c r="U264" i="21"/>
  <c r="Q264" i="21"/>
  <c r="M264" i="21"/>
  <c r="I264" i="21"/>
  <c r="E264" i="21"/>
  <c r="W264" i="21"/>
  <c r="R264" i="21"/>
  <c r="L264" i="21"/>
  <c r="G264" i="21"/>
  <c r="B264" i="21"/>
  <c r="T264" i="21"/>
  <c r="N264" i="21"/>
  <c r="F264" i="21"/>
  <c r="S264" i="21"/>
  <c r="K264" i="21"/>
  <c r="D264" i="21"/>
  <c r="O264" i="21"/>
  <c r="X264" i="21"/>
  <c r="J264" i="21"/>
  <c r="V264" i="21"/>
  <c r="H264" i="21"/>
  <c r="P264" i="21"/>
  <c r="C264" i="21"/>
  <c r="Y129" i="28"/>
  <c r="U129" i="28"/>
  <c r="Q129" i="28"/>
  <c r="M129" i="28"/>
  <c r="I129" i="28"/>
  <c r="E129" i="28"/>
  <c r="X129" i="28"/>
  <c r="S129" i="28"/>
  <c r="N129" i="28"/>
  <c r="H129" i="28"/>
  <c r="C129" i="28"/>
  <c r="W129" i="28"/>
  <c r="R129" i="28"/>
  <c r="L129" i="28"/>
  <c r="G129" i="28"/>
  <c r="B129" i="28"/>
  <c r="V129" i="28"/>
  <c r="K129" i="28"/>
  <c r="T129" i="28"/>
  <c r="J129" i="28"/>
  <c r="P129" i="28"/>
  <c r="F129" i="28"/>
  <c r="O129" i="28"/>
  <c r="D129" i="28"/>
  <c r="Y164" i="28"/>
  <c r="U164" i="28"/>
  <c r="Q164" i="28"/>
  <c r="M164" i="28"/>
  <c r="I164" i="28"/>
  <c r="E164" i="28"/>
  <c r="X164" i="28"/>
  <c r="S164" i="28"/>
  <c r="N164" i="28"/>
  <c r="H164" i="28"/>
  <c r="C164" i="28"/>
  <c r="W164" i="28"/>
  <c r="R164" i="28"/>
  <c r="L164" i="28"/>
  <c r="G164" i="28"/>
  <c r="B164" i="28"/>
  <c r="P164" i="28"/>
  <c r="F164" i="28"/>
  <c r="O164" i="28"/>
  <c r="D164" i="28"/>
  <c r="V164" i="28"/>
  <c r="K164" i="28"/>
  <c r="T164" i="28"/>
  <c r="J164" i="28"/>
  <c r="Y59" i="28"/>
  <c r="U59" i="28"/>
  <c r="Q59" i="28"/>
  <c r="M59" i="28"/>
  <c r="I59" i="28"/>
  <c r="E59" i="28"/>
  <c r="X59" i="28"/>
  <c r="S59" i="28"/>
  <c r="N59" i="28"/>
  <c r="H59" i="28"/>
  <c r="C59" i="28"/>
  <c r="W59" i="28"/>
  <c r="R59" i="28"/>
  <c r="L59" i="28"/>
  <c r="G59" i="28"/>
  <c r="B59" i="28"/>
  <c r="V59" i="28"/>
  <c r="K59" i="28"/>
  <c r="T59" i="28"/>
  <c r="J59" i="28"/>
  <c r="P59" i="28"/>
  <c r="F59" i="28"/>
  <c r="O59" i="28"/>
  <c r="D59" i="28"/>
  <c r="Y299" i="21"/>
  <c r="U299" i="21"/>
  <c r="Q299" i="21"/>
  <c r="M299" i="21"/>
  <c r="I299" i="21"/>
  <c r="E299" i="21"/>
  <c r="W299" i="21"/>
  <c r="R299" i="21"/>
  <c r="L299" i="21"/>
  <c r="G299" i="21"/>
  <c r="B299" i="21"/>
  <c r="S299" i="21"/>
  <c r="K299" i="21"/>
  <c r="D299" i="21"/>
  <c r="X299" i="21"/>
  <c r="P299" i="21"/>
  <c r="J299" i="21"/>
  <c r="C299" i="21"/>
  <c r="T299" i="21"/>
  <c r="F299" i="21"/>
  <c r="O299" i="21"/>
  <c r="N299" i="21"/>
  <c r="V299" i="21"/>
  <c r="H299" i="21"/>
  <c r="Y21" i="25"/>
  <c r="U21" i="25"/>
  <c r="Q21" i="25"/>
  <c r="M21" i="25"/>
  <c r="I21" i="25"/>
  <c r="E21" i="25"/>
  <c r="V21" i="25"/>
  <c r="P21" i="25"/>
  <c r="K21" i="25"/>
  <c r="F21" i="25"/>
  <c r="W21" i="25"/>
  <c r="O21" i="25"/>
  <c r="H21" i="25"/>
  <c r="B21" i="25"/>
  <c r="S21" i="25"/>
  <c r="J21" i="25"/>
  <c r="R21" i="25"/>
  <c r="G21" i="25"/>
  <c r="T21" i="25"/>
  <c r="C21" i="25"/>
  <c r="N21" i="25"/>
  <c r="L21" i="25"/>
  <c r="X21" i="25"/>
  <c r="D21" i="25"/>
  <c r="W93" i="25"/>
  <c r="S93" i="25"/>
  <c r="O93" i="25"/>
  <c r="K93" i="25"/>
  <c r="G93" i="25"/>
  <c r="C93" i="25"/>
  <c r="Y93" i="25"/>
  <c r="T93" i="25"/>
  <c r="N93" i="25"/>
  <c r="I93" i="25"/>
  <c r="D93" i="25"/>
  <c r="V93" i="25"/>
  <c r="P93" i="25"/>
  <c r="H93" i="25"/>
  <c r="Q93" i="25"/>
  <c r="F93" i="25"/>
  <c r="X93" i="25"/>
  <c r="L93" i="25"/>
  <c r="U93" i="25"/>
  <c r="J93" i="25"/>
  <c r="B93" i="25"/>
  <c r="R93" i="25"/>
  <c r="M93" i="25"/>
  <c r="E93" i="25"/>
  <c r="W128" i="19"/>
  <c r="S128" i="19"/>
  <c r="O128" i="19"/>
  <c r="K128" i="19"/>
  <c r="G128" i="19"/>
  <c r="C128" i="19"/>
  <c r="X128" i="19"/>
  <c r="R128" i="19"/>
  <c r="M128" i="19"/>
  <c r="H128" i="19"/>
  <c r="B128" i="19"/>
  <c r="V128" i="19"/>
  <c r="P128" i="19"/>
  <c r="I128" i="19"/>
  <c r="Q128" i="19"/>
  <c r="F128" i="19"/>
  <c r="T128" i="19"/>
  <c r="E128" i="19"/>
  <c r="N128" i="19"/>
  <c r="L128" i="19"/>
  <c r="J128" i="19"/>
  <c r="U128" i="19"/>
  <c r="D128" i="19"/>
  <c r="Y128" i="19"/>
  <c r="Y91" i="21"/>
  <c r="U91" i="21"/>
  <c r="Q91" i="21"/>
  <c r="M91" i="21"/>
  <c r="I91" i="21"/>
  <c r="E91" i="21"/>
  <c r="T91" i="21"/>
  <c r="O91" i="21"/>
  <c r="J91" i="21"/>
  <c r="D91" i="21"/>
  <c r="W91" i="21"/>
  <c r="P91" i="21"/>
  <c r="H91" i="21"/>
  <c r="B91" i="21"/>
  <c r="V91" i="21"/>
  <c r="N91" i="21"/>
  <c r="G91" i="21"/>
  <c r="R91" i="21"/>
  <c r="C91" i="21"/>
  <c r="L91" i="21"/>
  <c r="X91" i="21"/>
  <c r="K91" i="21"/>
  <c r="F91" i="21"/>
  <c r="S91" i="21"/>
  <c r="W195" i="21"/>
  <c r="S195" i="21"/>
  <c r="O195" i="21"/>
  <c r="K195" i="21"/>
  <c r="G195" i="21"/>
  <c r="C195" i="21"/>
  <c r="Y195" i="21"/>
  <c r="T195" i="21"/>
  <c r="N195" i="21"/>
  <c r="I195" i="21"/>
  <c r="D195" i="21"/>
  <c r="V195" i="21"/>
  <c r="P195" i="21"/>
  <c r="H195" i="21"/>
  <c r="U195" i="21"/>
  <c r="L195" i="21"/>
  <c r="B195" i="21"/>
  <c r="M195" i="21"/>
  <c r="Q195" i="21"/>
  <c r="J195" i="21"/>
  <c r="R195" i="21"/>
  <c r="F195" i="21"/>
  <c r="X195" i="21"/>
  <c r="E195" i="21"/>
  <c r="V370" i="28"/>
  <c r="R370" i="28"/>
  <c r="N370" i="28"/>
  <c r="J370" i="28"/>
  <c r="F370" i="28"/>
  <c r="B370" i="28"/>
  <c r="W370" i="28"/>
  <c r="Q370" i="28"/>
  <c r="L370" i="28"/>
  <c r="G370" i="28"/>
  <c r="U370" i="28"/>
  <c r="P370" i="28"/>
  <c r="K370" i="28"/>
  <c r="E370" i="28"/>
  <c r="X370" i="28"/>
  <c r="M370" i="28"/>
  <c r="C370" i="28"/>
  <c r="T370" i="28"/>
  <c r="I370" i="28"/>
  <c r="S370" i="28"/>
  <c r="H370" i="28"/>
  <c r="O370" i="28"/>
  <c r="D370" i="28"/>
  <c r="Y370" i="28"/>
  <c r="W233" i="28"/>
  <c r="S233" i="28"/>
  <c r="O233" i="28"/>
  <c r="K233" i="28"/>
  <c r="G233" i="28"/>
  <c r="C233" i="28"/>
  <c r="U233" i="28"/>
  <c r="P233" i="28"/>
  <c r="J233" i="28"/>
  <c r="E233" i="28"/>
  <c r="X233" i="28"/>
  <c r="Q233" i="28"/>
  <c r="I233" i="28"/>
  <c r="B233" i="28"/>
  <c r="V233" i="28"/>
  <c r="M233" i="28"/>
  <c r="D233" i="28"/>
  <c r="R233" i="28"/>
  <c r="F233" i="28"/>
  <c r="L233" i="28"/>
  <c r="N233" i="28"/>
  <c r="H233" i="28"/>
  <c r="Y233" i="28"/>
  <c r="T233" i="28"/>
  <c r="V438" i="28"/>
  <c r="R438" i="28"/>
  <c r="N438" i="28"/>
  <c r="J438" i="28"/>
  <c r="F438" i="28"/>
  <c r="B438" i="28"/>
  <c r="W438" i="28"/>
  <c r="Q438" i="28"/>
  <c r="L438" i="28"/>
  <c r="G438" i="28"/>
  <c r="U438" i="28"/>
  <c r="P438" i="28"/>
  <c r="K438" i="28"/>
  <c r="E438" i="28"/>
  <c r="X438" i="28"/>
  <c r="M438" i="28"/>
  <c r="C438" i="28"/>
  <c r="T438" i="28"/>
  <c r="I438" i="28"/>
  <c r="S438" i="28"/>
  <c r="H438" i="28"/>
  <c r="Y438" i="28"/>
  <c r="O438" i="28"/>
  <c r="D438" i="28"/>
  <c r="Y333" i="21"/>
  <c r="U333" i="21"/>
  <c r="Q333" i="21"/>
  <c r="M333" i="21"/>
  <c r="I333" i="21"/>
  <c r="E333" i="21"/>
  <c r="W333" i="21"/>
  <c r="R333" i="21"/>
  <c r="L333" i="21"/>
  <c r="G333" i="21"/>
  <c r="B333" i="21"/>
  <c r="X333" i="21"/>
  <c r="P333" i="21"/>
  <c r="J333" i="21"/>
  <c r="C333" i="21"/>
  <c r="V333" i="21"/>
  <c r="O333" i="21"/>
  <c r="H333" i="21"/>
  <c r="K333" i="21"/>
  <c r="T333" i="21"/>
  <c r="F333" i="21"/>
  <c r="S333" i="21"/>
  <c r="D333" i="21"/>
  <c r="N333" i="21"/>
  <c r="W57" i="25"/>
  <c r="S57" i="25"/>
  <c r="O57" i="25"/>
  <c r="K57" i="25"/>
  <c r="G57" i="25"/>
  <c r="C57" i="25"/>
  <c r="V57" i="25"/>
  <c r="Q57" i="25"/>
  <c r="L57" i="25"/>
  <c r="F57" i="25"/>
  <c r="T57" i="25"/>
  <c r="M57" i="25"/>
  <c r="E57" i="25"/>
  <c r="U57" i="25"/>
  <c r="J57" i="25"/>
  <c r="B57" i="25"/>
  <c r="X57" i="25"/>
  <c r="I57" i="25"/>
  <c r="R57" i="25"/>
  <c r="H57" i="25"/>
  <c r="N57" i="25"/>
  <c r="D57" i="25"/>
  <c r="Y57" i="25"/>
  <c r="P57" i="25"/>
  <c r="Y161" i="21"/>
  <c r="U161" i="21"/>
  <c r="Q161" i="21"/>
  <c r="M161" i="21"/>
  <c r="I161" i="21"/>
  <c r="E161" i="21"/>
  <c r="W161" i="21"/>
  <c r="R161" i="21"/>
  <c r="L161" i="21"/>
  <c r="G161" i="21"/>
  <c r="B161" i="21"/>
  <c r="X161" i="21"/>
  <c r="P161" i="21"/>
  <c r="J161" i="21"/>
  <c r="C161" i="21"/>
  <c r="S161" i="21"/>
  <c r="H161" i="21"/>
  <c r="T161" i="21"/>
  <c r="F161" i="21"/>
  <c r="V161" i="21"/>
  <c r="D161" i="21"/>
  <c r="O161" i="21"/>
  <c r="K161" i="21"/>
  <c r="N161" i="21"/>
  <c r="W22" i="19"/>
  <c r="S22" i="19"/>
  <c r="O22" i="19"/>
  <c r="K22" i="19"/>
  <c r="G22" i="19"/>
  <c r="C22" i="19"/>
  <c r="V22" i="19"/>
  <c r="Q22" i="19"/>
  <c r="L22" i="19"/>
  <c r="F22" i="19"/>
  <c r="Y22" i="19"/>
  <c r="R22" i="19"/>
  <c r="J22" i="19"/>
  <c r="D22" i="19"/>
  <c r="U22" i="19"/>
  <c r="M22" i="19"/>
  <c r="B22" i="19"/>
  <c r="P22" i="19"/>
  <c r="E22" i="19"/>
  <c r="N22" i="19"/>
  <c r="H22" i="19"/>
  <c r="X22" i="19"/>
  <c r="T22" i="19"/>
  <c r="I22" i="19"/>
  <c r="Y230" i="21"/>
  <c r="U230" i="21"/>
  <c r="Q230" i="21"/>
  <c r="M230" i="21"/>
  <c r="I230" i="21"/>
  <c r="E230" i="21"/>
  <c r="W230" i="21"/>
  <c r="R230" i="21"/>
  <c r="L230" i="21"/>
  <c r="G230" i="21"/>
  <c r="B230" i="21"/>
  <c r="V230" i="21"/>
  <c r="O230" i="21"/>
  <c r="H230" i="21"/>
  <c r="T230" i="21"/>
  <c r="N230" i="21"/>
  <c r="F230" i="21"/>
  <c r="X230" i="21"/>
  <c r="J230" i="21"/>
  <c r="S230" i="21"/>
  <c r="D230" i="21"/>
  <c r="P230" i="21"/>
  <c r="C230" i="21"/>
  <c r="K230" i="21"/>
  <c r="Y267" i="28"/>
  <c r="U267" i="28"/>
  <c r="Q267" i="28"/>
  <c r="M267" i="28"/>
  <c r="I267" i="28"/>
  <c r="E267" i="28"/>
  <c r="X267" i="28"/>
  <c r="S267" i="28"/>
  <c r="N267" i="28"/>
  <c r="H267" i="28"/>
  <c r="C267" i="28"/>
  <c r="W267" i="28"/>
  <c r="R267" i="28"/>
  <c r="L267" i="28"/>
  <c r="G267" i="28"/>
  <c r="B267" i="28"/>
  <c r="P267" i="28"/>
  <c r="F267" i="28"/>
  <c r="O267" i="28"/>
  <c r="D267" i="28"/>
  <c r="V267" i="28"/>
  <c r="K267" i="28"/>
  <c r="T267" i="28"/>
  <c r="J267" i="28"/>
  <c r="Y336" i="28"/>
  <c r="U336" i="28"/>
  <c r="Q336" i="28"/>
  <c r="M336" i="28"/>
  <c r="I336" i="28"/>
  <c r="E336" i="28"/>
  <c r="X336" i="28"/>
  <c r="S336" i="28"/>
  <c r="N336" i="28"/>
  <c r="H336" i="28"/>
  <c r="C336" i="28"/>
  <c r="W336" i="28"/>
  <c r="R336" i="28"/>
  <c r="L336" i="28"/>
  <c r="G336" i="28"/>
  <c r="B336" i="28"/>
  <c r="V336" i="28"/>
  <c r="P336" i="28"/>
  <c r="K336" i="28"/>
  <c r="F336" i="28"/>
  <c r="J336" i="28"/>
  <c r="D336" i="28"/>
  <c r="T336" i="28"/>
  <c r="O336" i="28"/>
  <c r="Y301" i="28"/>
  <c r="U301" i="28"/>
  <c r="Q301" i="28"/>
  <c r="M301" i="28"/>
  <c r="I301" i="28"/>
  <c r="E301" i="28"/>
  <c r="X301" i="28"/>
  <c r="S301" i="28"/>
  <c r="N301" i="28"/>
  <c r="H301" i="28"/>
  <c r="C301" i="28"/>
  <c r="W301" i="28"/>
  <c r="R301" i="28"/>
  <c r="L301" i="28"/>
  <c r="G301" i="28"/>
  <c r="B301" i="28"/>
  <c r="V301" i="28"/>
  <c r="P301" i="28"/>
  <c r="K301" i="28"/>
  <c r="F301" i="28"/>
  <c r="D301" i="28"/>
  <c r="T301" i="28"/>
  <c r="O301" i="28"/>
  <c r="J301" i="28"/>
  <c r="Y367" i="21"/>
  <c r="U367" i="21"/>
  <c r="Q367" i="21"/>
  <c r="M367" i="21"/>
  <c r="I367" i="21"/>
  <c r="E367" i="21"/>
  <c r="W367" i="21"/>
  <c r="R367" i="21"/>
  <c r="L367" i="21"/>
  <c r="G367" i="21"/>
  <c r="B367" i="21"/>
  <c r="V367" i="21"/>
  <c r="O367" i="21"/>
  <c r="H367" i="21"/>
  <c r="T367" i="21"/>
  <c r="N367" i="21"/>
  <c r="F367" i="21"/>
  <c r="P367" i="21"/>
  <c r="C367" i="21"/>
  <c r="K367" i="21"/>
  <c r="X367" i="21"/>
  <c r="J367" i="21"/>
  <c r="S367" i="21"/>
  <c r="D367" i="21"/>
  <c r="Y56" i="21"/>
  <c r="U56" i="21"/>
  <c r="Q56" i="21"/>
  <c r="M56" i="21"/>
  <c r="I56" i="21"/>
  <c r="E56" i="21"/>
  <c r="T56" i="21"/>
  <c r="O56" i="21"/>
  <c r="J56" i="21"/>
  <c r="D56" i="21"/>
  <c r="X56" i="21"/>
  <c r="R56" i="21"/>
  <c r="K56" i="21"/>
  <c r="C56" i="21"/>
  <c r="W56" i="21"/>
  <c r="P56" i="21"/>
  <c r="H56" i="21"/>
  <c r="B56" i="21"/>
  <c r="L56" i="21"/>
  <c r="V56" i="21"/>
  <c r="G56" i="21"/>
  <c r="S56" i="21"/>
  <c r="F56" i="21"/>
  <c r="N56" i="21"/>
  <c r="X93" i="19"/>
  <c r="T93" i="19"/>
  <c r="P93" i="19"/>
  <c r="L93" i="19"/>
  <c r="H93" i="19"/>
  <c r="D93" i="19"/>
  <c r="U93" i="19"/>
  <c r="O93" i="19"/>
  <c r="J93" i="19"/>
  <c r="E93" i="19"/>
  <c r="W93" i="19"/>
  <c r="Q93" i="19"/>
  <c r="I93" i="19"/>
  <c r="B93" i="19"/>
  <c r="S93" i="19"/>
  <c r="K93" i="19"/>
  <c r="N93" i="19"/>
  <c r="C93" i="19"/>
  <c r="Y93" i="19"/>
  <c r="G93" i="19"/>
  <c r="V93" i="19"/>
  <c r="F93" i="19"/>
  <c r="R93" i="19"/>
  <c r="M93" i="19"/>
  <c r="Y94" i="28"/>
  <c r="U94" i="28"/>
  <c r="Q94" i="28"/>
  <c r="M94" i="28"/>
  <c r="I94" i="28"/>
  <c r="E94" i="28"/>
  <c r="X94" i="28"/>
  <c r="S94" i="28"/>
  <c r="N94" i="28"/>
  <c r="H94" i="28"/>
  <c r="C94" i="28"/>
  <c r="W94" i="28"/>
  <c r="R94" i="28"/>
  <c r="L94" i="28"/>
  <c r="G94" i="28"/>
  <c r="B94" i="28"/>
  <c r="P94" i="28"/>
  <c r="F94" i="28"/>
  <c r="O94" i="28"/>
  <c r="D94" i="28"/>
  <c r="V94" i="28"/>
  <c r="K94" i="28"/>
  <c r="T94" i="28"/>
  <c r="J94" i="28"/>
  <c r="Y199" i="28"/>
  <c r="U199" i="28"/>
  <c r="Q199" i="28"/>
  <c r="M199" i="28"/>
  <c r="I199" i="28"/>
  <c r="E199" i="28"/>
  <c r="X199" i="28"/>
  <c r="S199" i="28"/>
  <c r="N199" i="28"/>
  <c r="H199" i="28"/>
  <c r="C199" i="28"/>
  <c r="T199" i="28"/>
  <c r="L199" i="28"/>
  <c r="F199" i="28"/>
  <c r="V199" i="28"/>
  <c r="K199" i="28"/>
  <c r="B199" i="28"/>
  <c r="W199" i="28"/>
  <c r="J199" i="28"/>
  <c r="G199" i="28"/>
  <c r="P199" i="28"/>
  <c r="D199" i="28"/>
  <c r="R199" i="28"/>
  <c r="O199" i="28"/>
  <c r="V404" i="28"/>
  <c r="R404" i="28"/>
  <c r="N404" i="28"/>
  <c r="J404" i="28"/>
  <c r="F404" i="28"/>
  <c r="B404" i="28"/>
  <c r="W404" i="28"/>
  <c r="Q404" i="28"/>
  <c r="L404" i="28"/>
  <c r="G404" i="28"/>
  <c r="U404" i="28"/>
  <c r="P404" i="28"/>
  <c r="K404" i="28"/>
  <c r="E404" i="28"/>
  <c r="S404" i="28"/>
  <c r="H404" i="28"/>
  <c r="Y404" i="28"/>
  <c r="O404" i="28"/>
  <c r="D404" i="28"/>
  <c r="X404" i="28"/>
  <c r="M404" i="28"/>
  <c r="C404" i="28"/>
  <c r="T404" i="28"/>
  <c r="I404" i="28"/>
  <c r="W128" i="25"/>
  <c r="S128" i="25"/>
  <c r="O128" i="25"/>
  <c r="K128" i="25"/>
  <c r="G128" i="25"/>
  <c r="C128" i="25"/>
  <c r="Y128" i="25"/>
  <c r="T128" i="25"/>
  <c r="N128" i="25"/>
  <c r="I128" i="25"/>
  <c r="D128" i="25"/>
  <c r="U128" i="25"/>
  <c r="M128" i="25"/>
  <c r="F128" i="25"/>
  <c r="Q128" i="25"/>
  <c r="H128" i="25"/>
  <c r="X128" i="25"/>
  <c r="L128" i="25"/>
  <c r="V128" i="25"/>
  <c r="J128" i="25"/>
  <c r="P128" i="25"/>
  <c r="E128" i="25"/>
  <c r="B128" i="25"/>
  <c r="R128" i="25"/>
  <c r="Y31" i="28"/>
  <c r="U31" i="28"/>
  <c r="Q31" i="28"/>
  <c r="M31" i="28"/>
  <c r="I31" i="28"/>
  <c r="E31" i="28"/>
  <c r="V31" i="28"/>
  <c r="P31" i="28"/>
  <c r="K31" i="28"/>
  <c r="F31" i="28"/>
  <c r="T31" i="28"/>
  <c r="O31" i="28"/>
  <c r="J31" i="28"/>
  <c r="D31" i="28"/>
  <c r="S31" i="28"/>
  <c r="H31" i="28"/>
  <c r="R31" i="28"/>
  <c r="G31" i="28"/>
  <c r="X31" i="28"/>
  <c r="N31" i="28"/>
  <c r="C31" i="28"/>
  <c r="W31" i="28"/>
  <c r="L31" i="28"/>
  <c r="B31" i="28"/>
  <c r="A32" i="28"/>
  <c r="A334" i="21"/>
  <c r="A300" i="21"/>
  <c r="A402" i="21"/>
  <c r="A368" i="21"/>
  <c r="A129" i="25"/>
  <c r="A95" i="28"/>
  <c r="A268" i="28"/>
  <c r="A200" i="28"/>
  <c r="A405" i="28"/>
  <c r="A302" i="28"/>
  <c r="A60" i="28"/>
  <c r="A439" i="28"/>
  <c r="A371" i="28"/>
  <c r="A130" i="28"/>
  <c r="A234" i="28"/>
  <c r="A337" i="28"/>
  <c r="A165" i="28"/>
  <c r="A231" i="21"/>
  <c r="A265" i="21"/>
  <c r="A196" i="21"/>
  <c r="A94" i="19"/>
  <c r="A59" i="19"/>
  <c r="A22" i="25"/>
  <c r="A94" i="25"/>
  <c r="A24" i="21"/>
  <c r="A92" i="21"/>
  <c r="A23" i="19"/>
  <c r="A162" i="21"/>
  <c r="A57" i="21"/>
  <c r="A58" i="25"/>
  <c r="A129" i="19"/>
  <c r="A127" i="21"/>
  <c r="W129" i="19" l="1"/>
  <c r="S129" i="19"/>
  <c r="O129" i="19"/>
  <c r="K129" i="19"/>
  <c r="G129" i="19"/>
  <c r="C129" i="19"/>
  <c r="U129" i="19"/>
  <c r="P129" i="19"/>
  <c r="J129" i="19"/>
  <c r="E129" i="19"/>
  <c r="T129" i="19"/>
  <c r="M129" i="19"/>
  <c r="F129" i="19"/>
  <c r="V129" i="19"/>
  <c r="L129" i="19"/>
  <c r="B129" i="19"/>
  <c r="R129" i="19"/>
  <c r="H129" i="19"/>
  <c r="Y129" i="19"/>
  <c r="I129" i="19"/>
  <c r="N129" i="19"/>
  <c r="D129" i="19"/>
  <c r="X129" i="19"/>
  <c r="Q129" i="19"/>
  <c r="W23" i="19"/>
  <c r="S23" i="19"/>
  <c r="O23" i="19"/>
  <c r="K23" i="19"/>
  <c r="G23" i="19"/>
  <c r="C23" i="19"/>
  <c r="Y23" i="19"/>
  <c r="T23" i="19"/>
  <c r="N23" i="19"/>
  <c r="I23" i="19"/>
  <c r="D23" i="19"/>
  <c r="V23" i="19"/>
  <c r="P23" i="19"/>
  <c r="H23" i="19"/>
  <c r="Q23" i="19"/>
  <c r="F23" i="19"/>
  <c r="R23" i="19"/>
  <c r="E23" i="19"/>
  <c r="M23" i="19"/>
  <c r="B23" i="19"/>
  <c r="J23" i="19"/>
  <c r="X23" i="19"/>
  <c r="U23" i="19"/>
  <c r="L23" i="19"/>
  <c r="Y22" i="25"/>
  <c r="U22" i="25"/>
  <c r="Q22" i="25"/>
  <c r="M22" i="25"/>
  <c r="I22" i="25"/>
  <c r="E22" i="25"/>
  <c r="X22" i="25"/>
  <c r="S22" i="25"/>
  <c r="N22" i="25"/>
  <c r="H22" i="25"/>
  <c r="C22" i="25"/>
  <c r="T22" i="25"/>
  <c r="L22" i="25"/>
  <c r="F22" i="25"/>
  <c r="W22" i="25"/>
  <c r="O22" i="25"/>
  <c r="D22" i="25"/>
  <c r="V22" i="25"/>
  <c r="K22" i="25"/>
  <c r="B22" i="25"/>
  <c r="P22" i="25"/>
  <c r="J22" i="25"/>
  <c r="G22" i="25"/>
  <c r="R22" i="25"/>
  <c r="Y265" i="21"/>
  <c r="U265" i="21"/>
  <c r="Q265" i="21"/>
  <c r="M265" i="21"/>
  <c r="I265" i="21"/>
  <c r="E265" i="21"/>
  <c r="T265" i="21"/>
  <c r="O265" i="21"/>
  <c r="J265" i="21"/>
  <c r="D265" i="21"/>
  <c r="X265" i="21"/>
  <c r="R265" i="21"/>
  <c r="K265" i="21"/>
  <c r="C265" i="21"/>
  <c r="W265" i="21"/>
  <c r="P265" i="21"/>
  <c r="H265" i="21"/>
  <c r="B265" i="21"/>
  <c r="S265" i="21"/>
  <c r="F265" i="21"/>
  <c r="N265" i="21"/>
  <c r="L265" i="21"/>
  <c r="G265" i="21"/>
  <c r="V265" i="21"/>
  <c r="W234" i="28"/>
  <c r="S234" i="28"/>
  <c r="O234" i="28"/>
  <c r="K234" i="28"/>
  <c r="G234" i="28"/>
  <c r="C234" i="28"/>
  <c r="X234" i="28"/>
  <c r="R234" i="28"/>
  <c r="M234" i="28"/>
  <c r="H234" i="28"/>
  <c r="B234" i="28"/>
  <c r="U234" i="28"/>
  <c r="N234" i="28"/>
  <c r="F234" i="28"/>
  <c r="Q234" i="28"/>
  <c r="I234" i="28"/>
  <c r="T234" i="28"/>
  <c r="E234" i="28"/>
  <c r="V234" i="28"/>
  <c r="D234" i="28"/>
  <c r="L234" i="28"/>
  <c r="J234" i="28"/>
  <c r="P234" i="28"/>
  <c r="Y234" i="28"/>
  <c r="Y60" i="28"/>
  <c r="U60" i="28"/>
  <c r="Q60" i="28"/>
  <c r="M60" i="28"/>
  <c r="I60" i="28"/>
  <c r="E60" i="28"/>
  <c r="V60" i="28"/>
  <c r="P60" i="28"/>
  <c r="K60" i="28"/>
  <c r="F60" i="28"/>
  <c r="T60" i="28"/>
  <c r="O60" i="28"/>
  <c r="J60" i="28"/>
  <c r="D60" i="28"/>
  <c r="S60" i="28"/>
  <c r="H60" i="28"/>
  <c r="R60" i="28"/>
  <c r="G60" i="28"/>
  <c r="X60" i="28"/>
  <c r="N60" i="28"/>
  <c r="C60" i="28"/>
  <c r="W60" i="28"/>
  <c r="L60" i="28"/>
  <c r="B60" i="28"/>
  <c r="Y268" i="28"/>
  <c r="U268" i="28"/>
  <c r="Q268" i="28"/>
  <c r="M268" i="28"/>
  <c r="I268" i="28"/>
  <c r="E268" i="28"/>
  <c r="V268" i="28"/>
  <c r="P268" i="28"/>
  <c r="K268" i="28"/>
  <c r="F268" i="28"/>
  <c r="T268" i="28"/>
  <c r="O268" i="28"/>
  <c r="J268" i="28"/>
  <c r="D268" i="28"/>
  <c r="X268" i="28"/>
  <c r="N268" i="28"/>
  <c r="C268" i="28"/>
  <c r="W268" i="28"/>
  <c r="L268" i="28"/>
  <c r="B268" i="28"/>
  <c r="S268" i="28"/>
  <c r="H268" i="28"/>
  <c r="R268" i="28"/>
  <c r="G268" i="28"/>
  <c r="Y402" i="21"/>
  <c r="U402" i="21"/>
  <c r="Q402" i="21"/>
  <c r="M402" i="21"/>
  <c r="I402" i="21"/>
  <c r="E402" i="21"/>
  <c r="T402" i="21"/>
  <c r="O402" i="21"/>
  <c r="J402" i="21"/>
  <c r="D402" i="21"/>
  <c r="X402" i="21"/>
  <c r="R402" i="21"/>
  <c r="K402" i="21"/>
  <c r="C402" i="21"/>
  <c r="W402" i="21"/>
  <c r="P402" i="21"/>
  <c r="H402" i="21"/>
  <c r="B402" i="21"/>
  <c r="L402" i="21"/>
  <c r="V402" i="21"/>
  <c r="G402" i="21"/>
  <c r="S402" i="21"/>
  <c r="F402" i="21"/>
  <c r="N402" i="21"/>
  <c r="W58" i="25"/>
  <c r="S58" i="25"/>
  <c r="O58" i="25"/>
  <c r="K58" i="25"/>
  <c r="G58" i="25"/>
  <c r="C58" i="25"/>
  <c r="Y58" i="25"/>
  <c r="T58" i="25"/>
  <c r="N58" i="25"/>
  <c r="I58" i="25"/>
  <c r="D58" i="25"/>
  <c r="X58" i="25"/>
  <c r="Q58" i="25"/>
  <c r="J58" i="25"/>
  <c r="B58" i="25"/>
  <c r="P58" i="25"/>
  <c r="F58" i="25"/>
  <c r="V58" i="25"/>
  <c r="L58" i="25"/>
  <c r="U58" i="25"/>
  <c r="H58" i="25"/>
  <c r="M58" i="25"/>
  <c r="E58" i="25"/>
  <c r="R58" i="25"/>
  <c r="Y92" i="21"/>
  <c r="U92" i="21"/>
  <c r="Q92" i="21"/>
  <c r="M92" i="21"/>
  <c r="I92" i="21"/>
  <c r="E92" i="21"/>
  <c r="W92" i="21"/>
  <c r="R92" i="21"/>
  <c r="L92" i="21"/>
  <c r="G92" i="21"/>
  <c r="B92" i="21"/>
  <c r="T92" i="21"/>
  <c r="N92" i="21"/>
  <c r="F92" i="21"/>
  <c r="S92" i="21"/>
  <c r="K92" i="21"/>
  <c r="D92" i="21"/>
  <c r="V92" i="21"/>
  <c r="H92" i="21"/>
  <c r="P92" i="21"/>
  <c r="C92" i="21"/>
  <c r="O92" i="21"/>
  <c r="X92" i="21"/>
  <c r="J92" i="21"/>
  <c r="W59" i="19"/>
  <c r="S59" i="19"/>
  <c r="O59" i="19"/>
  <c r="K59" i="19"/>
  <c r="G59" i="19"/>
  <c r="C59" i="19"/>
  <c r="V59" i="19"/>
  <c r="Q59" i="19"/>
  <c r="L59" i="19"/>
  <c r="F59" i="19"/>
  <c r="Y59" i="19"/>
  <c r="R59" i="19"/>
  <c r="J59" i="19"/>
  <c r="D59" i="19"/>
  <c r="U59" i="19"/>
  <c r="M59" i="19"/>
  <c r="B59" i="19"/>
  <c r="T59" i="19"/>
  <c r="H59" i="19"/>
  <c r="P59" i="19"/>
  <c r="E59" i="19"/>
  <c r="X59" i="19"/>
  <c r="N59" i="19"/>
  <c r="I59" i="19"/>
  <c r="Y231" i="21"/>
  <c r="U231" i="21"/>
  <c r="Q231" i="21"/>
  <c r="M231" i="21"/>
  <c r="I231" i="21"/>
  <c r="E231" i="21"/>
  <c r="T231" i="21"/>
  <c r="O231" i="21"/>
  <c r="J231" i="21"/>
  <c r="D231" i="21"/>
  <c r="S231" i="21"/>
  <c r="L231" i="21"/>
  <c r="F231" i="21"/>
  <c r="X231" i="21"/>
  <c r="R231" i="21"/>
  <c r="K231" i="21"/>
  <c r="C231" i="21"/>
  <c r="N231" i="21"/>
  <c r="W231" i="21"/>
  <c r="H231" i="21"/>
  <c r="V231" i="21"/>
  <c r="G231" i="21"/>
  <c r="P231" i="21"/>
  <c r="B231" i="21"/>
  <c r="Y130" i="28"/>
  <c r="U130" i="28"/>
  <c r="Q130" i="28"/>
  <c r="M130" i="28"/>
  <c r="I130" i="28"/>
  <c r="E130" i="28"/>
  <c r="V130" i="28"/>
  <c r="P130" i="28"/>
  <c r="K130" i="28"/>
  <c r="F130" i="28"/>
  <c r="T130" i="28"/>
  <c r="O130" i="28"/>
  <c r="J130" i="28"/>
  <c r="D130" i="28"/>
  <c r="S130" i="28"/>
  <c r="H130" i="28"/>
  <c r="R130" i="28"/>
  <c r="G130" i="28"/>
  <c r="X130" i="28"/>
  <c r="N130" i="28"/>
  <c r="C130" i="28"/>
  <c r="W130" i="28"/>
  <c r="L130" i="28"/>
  <c r="B130" i="28"/>
  <c r="Y302" i="28"/>
  <c r="U302" i="28"/>
  <c r="Q302" i="28"/>
  <c r="M302" i="28"/>
  <c r="I302" i="28"/>
  <c r="E302" i="28"/>
  <c r="V302" i="28"/>
  <c r="P302" i="28"/>
  <c r="K302" i="28"/>
  <c r="F302" i="28"/>
  <c r="T302" i="28"/>
  <c r="O302" i="28"/>
  <c r="J302" i="28"/>
  <c r="D302" i="28"/>
  <c r="X302" i="28"/>
  <c r="S302" i="28"/>
  <c r="N302" i="28"/>
  <c r="H302" i="28"/>
  <c r="C302" i="28"/>
  <c r="W302" i="28"/>
  <c r="B302" i="28"/>
  <c r="R302" i="28"/>
  <c r="L302" i="28"/>
  <c r="G302" i="28"/>
  <c r="Y95" i="28"/>
  <c r="U95" i="28"/>
  <c r="Q95" i="28"/>
  <c r="M95" i="28"/>
  <c r="I95" i="28"/>
  <c r="E95" i="28"/>
  <c r="V95" i="28"/>
  <c r="P95" i="28"/>
  <c r="K95" i="28"/>
  <c r="F95" i="28"/>
  <c r="T95" i="28"/>
  <c r="O95" i="28"/>
  <c r="J95" i="28"/>
  <c r="D95" i="28"/>
  <c r="X95" i="28"/>
  <c r="N95" i="28"/>
  <c r="C95" i="28"/>
  <c r="W95" i="28"/>
  <c r="L95" i="28"/>
  <c r="B95" i="28"/>
  <c r="S95" i="28"/>
  <c r="H95" i="28"/>
  <c r="R95" i="28"/>
  <c r="G95" i="28"/>
  <c r="Y300" i="21"/>
  <c r="U300" i="21"/>
  <c r="Q300" i="21"/>
  <c r="M300" i="21"/>
  <c r="I300" i="21"/>
  <c r="E300" i="21"/>
  <c r="T300" i="21"/>
  <c r="O300" i="21"/>
  <c r="J300" i="21"/>
  <c r="D300" i="21"/>
  <c r="W300" i="21"/>
  <c r="P300" i="21"/>
  <c r="H300" i="21"/>
  <c r="B300" i="21"/>
  <c r="V300" i="21"/>
  <c r="N300" i="21"/>
  <c r="G300" i="21"/>
  <c r="X300" i="21"/>
  <c r="K300" i="21"/>
  <c r="S300" i="21"/>
  <c r="F300" i="21"/>
  <c r="R300" i="21"/>
  <c r="C300" i="21"/>
  <c r="L300" i="21"/>
  <c r="Y127" i="21"/>
  <c r="U127" i="21"/>
  <c r="Q127" i="21"/>
  <c r="M127" i="21"/>
  <c r="I127" i="21"/>
  <c r="E127" i="21"/>
  <c r="W127" i="21"/>
  <c r="R127" i="21"/>
  <c r="L127" i="21"/>
  <c r="G127" i="21"/>
  <c r="B127" i="21"/>
  <c r="S127" i="21"/>
  <c r="K127" i="21"/>
  <c r="D127" i="21"/>
  <c r="X127" i="21"/>
  <c r="P127" i="21"/>
  <c r="J127" i="21"/>
  <c r="C127" i="21"/>
  <c r="N127" i="21"/>
  <c r="V127" i="21"/>
  <c r="H127" i="21"/>
  <c r="T127" i="21"/>
  <c r="F127" i="21"/>
  <c r="O127" i="21"/>
  <c r="Y162" i="21"/>
  <c r="U162" i="21"/>
  <c r="Q162" i="21"/>
  <c r="M162" i="21"/>
  <c r="I162" i="21"/>
  <c r="E162" i="21"/>
  <c r="T162" i="21"/>
  <c r="O162" i="21"/>
  <c r="J162" i="21"/>
  <c r="D162" i="21"/>
  <c r="V162" i="21"/>
  <c r="N162" i="21"/>
  <c r="G162" i="21"/>
  <c r="W162" i="21"/>
  <c r="L162" i="21"/>
  <c r="C162" i="21"/>
  <c r="S162" i="21"/>
  <c r="H162" i="21"/>
  <c r="P162" i="21"/>
  <c r="R162" i="21"/>
  <c r="F162" i="21"/>
  <c r="X162" i="21"/>
  <c r="K162" i="21"/>
  <c r="B162" i="21"/>
  <c r="W94" i="25"/>
  <c r="S94" i="25"/>
  <c r="O94" i="25"/>
  <c r="K94" i="25"/>
  <c r="G94" i="25"/>
  <c r="C94" i="25"/>
  <c r="V94" i="25"/>
  <c r="Q94" i="25"/>
  <c r="L94" i="25"/>
  <c r="F94" i="25"/>
  <c r="T94" i="25"/>
  <c r="M94" i="25"/>
  <c r="E94" i="25"/>
  <c r="U94" i="25"/>
  <c r="J94" i="25"/>
  <c r="B94" i="25"/>
  <c r="Y94" i="25"/>
  <c r="N94" i="25"/>
  <c r="X94" i="25"/>
  <c r="I94" i="25"/>
  <c r="D94" i="25"/>
  <c r="R94" i="25"/>
  <c r="P94" i="25"/>
  <c r="H94" i="25"/>
  <c r="W196" i="21"/>
  <c r="S196" i="21"/>
  <c r="O196" i="21"/>
  <c r="K196" i="21"/>
  <c r="G196" i="21"/>
  <c r="C196" i="21"/>
  <c r="V196" i="21"/>
  <c r="Q196" i="21"/>
  <c r="L196" i="21"/>
  <c r="F196" i="21"/>
  <c r="T196" i="21"/>
  <c r="M196" i="21"/>
  <c r="E196" i="21"/>
  <c r="Y196" i="21"/>
  <c r="P196" i="21"/>
  <c r="H196" i="21"/>
  <c r="N196" i="21"/>
  <c r="B196" i="21"/>
  <c r="X196" i="21"/>
  <c r="I196" i="21"/>
  <c r="J196" i="21"/>
  <c r="U196" i="21"/>
  <c r="R196" i="21"/>
  <c r="D196" i="21"/>
  <c r="Y337" i="28"/>
  <c r="U337" i="28"/>
  <c r="Q337" i="28"/>
  <c r="M337" i="28"/>
  <c r="I337" i="28"/>
  <c r="E337" i="28"/>
  <c r="V337" i="28"/>
  <c r="P337" i="28"/>
  <c r="K337" i="28"/>
  <c r="F337" i="28"/>
  <c r="T337" i="28"/>
  <c r="O337" i="28"/>
  <c r="J337" i="28"/>
  <c r="D337" i="28"/>
  <c r="X337" i="28"/>
  <c r="S337" i="28"/>
  <c r="N337" i="28"/>
  <c r="H337" i="28"/>
  <c r="C337" i="28"/>
  <c r="G337" i="28"/>
  <c r="W337" i="28"/>
  <c r="B337" i="28"/>
  <c r="R337" i="28"/>
  <c r="L337" i="28"/>
  <c r="V439" i="28"/>
  <c r="R439" i="28"/>
  <c r="N439" i="28"/>
  <c r="J439" i="28"/>
  <c r="F439" i="28"/>
  <c r="B439" i="28"/>
  <c r="Y439" i="28"/>
  <c r="T439" i="28"/>
  <c r="O439" i="28"/>
  <c r="I439" i="28"/>
  <c r="D439" i="28"/>
  <c r="X439" i="28"/>
  <c r="S439" i="28"/>
  <c r="M439" i="28"/>
  <c r="H439" i="28"/>
  <c r="C439" i="28"/>
  <c r="U439" i="28"/>
  <c r="K439" i="28"/>
  <c r="Q439" i="28"/>
  <c r="G439" i="28"/>
  <c r="P439" i="28"/>
  <c r="E439" i="28"/>
  <c r="W439" i="28"/>
  <c r="L439" i="28"/>
  <c r="Y200" i="28"/>
  <c r="U200" i="28"/>
  <c r="Q200" i="28"/>
  <c r="M200" i="28"/>
  <c r="I200" i="28"/>
  <c r="E200" i="28"/>
  <c r="V200" i="28"/>
  <c r="P200" i="28"/>
  <c r="K200" i="28"/>
  <c r="F200" i="28"/>
  <c r="X200" i="28"/>
  <c r="R200" i="28"/>
  <c r="J200" i="28"/>
  <c r="C200" i="28"/>
  <c r="O200" i="28"/>
  <c r="G200" i="28"/>
  <c r="W200" i="28"/>
  <c r="L200" i="28"/>
  <c r="S200" i="28"/>
  <c r="B200" i="28"/>
  <c r="N200" i="28"/>
  <c r="D200" i="28"/>
  <c r="H200" i="28"/>
  <c r="T200" i="28"/>
  <c r="Y368" i="21"/>
  <c r="U368" i="21"/>
  <c r="Q368" i="21"/>
  <c r="M368" i="21"/>
  <c r="I368" i="21"/>
  <c r="E368" i="21"/>
  <c r="T368" i="21"/>
  <c r="O368" i="21"/>
  <c r="J368" i="21"/>
  <c r="D368" i="21"/>
  <c r="S368" i="21"/>
  <c r="L368" i="21"/>
  <c r="F368" i="21"/>
  <c r="X368" i="21"/>
  <c r="R368" i="21"/>
  <c r="K368" i="21"/>
  <c r="C368" i="21"/>
  <c r="V368" i="21"/>
  <c r="G368" i="21"/>
  <c r="P368" i="21"/>
  <c r="B368" i="21"/>
  <c r="N368" i="21"/>
  <c r="H368" i="21"/>
  <c r="W368" i="21"/>
  <c r="Y32" i="28"/>
  <c r="U32" i="28"/>
  <c r="Q32" i="28"/>
  <c r="M32" i="28"/>
  <c r="I32" i="28"/>
  <c r="E32" i="28"/>
  <c r="X32" i="28"/>
  <c r="S32" i="28"/>
  <c r="N32" i="28"/>
  <c r="H32" i="28"/>
  <c r="C32" i="28"/>
  <c r="W32" i="28"/>
  <c r="R32" i="28"/>
  <c r="L32" i="28"/>
  <c r="G32" i="28"/>
  <c r="B32" i="28"/>
  <c r="P32" i="28"/>
  <c r="F32" i="28"/>
  <c r="O32" i="28"/>
  <c r="D32" i="28"/>
  <c r="V32" i="28"/>
  <c r="K32" i="28"/>
  <c r="T32" i="28"/>
  <c r="J32" i="28"/>
  <c r="Y57" i="21"/>
  <c r="U57" i="21"/>
  <c r="Q57" i="21"/>
  <c r="M57" i="21"/>
  <c r="I57" i="21"/>
  <c r="E57" i="21"/>
  <c r="W57" i="21"/>
  <c r="R57" i="21"/>
  <c r="L57" i="21"/>
  <c r="G57" i="21"/>
  <c r="B57" i="21"/>
  <c r="V57" i="21"/>
  <c r="O57" i="21"/>
  <c r="H57" i="21"/>
  <c r="T57" i="21"/>
  <c r="N57" i="21"/>
  <c r="F57" i="21"/>
  <c r="P57" i="21"/>
  <c r="C57" i="21"/>
  <c r="K57" i="21"/>
  <c r="X57" i="21"/>
  <c r="J57" i="21"/>
  <c r="S57" i="21"/>
  <c r="D57" i="21"/>
  <c r="Y24" i="21"/>
  <c r="U24" i="21"/>
  <c r="Q24" i="21"/>
  <c r="M24" i="21"/>
  <c r="I24" i="21"/>
  <c r="E24" i="21"/>
  <c r="W24" i="21"/>
  <c r="R24" i="21"/>
  <c r="L24" i="21"/>
  <c r="G24" i="21"/>
  <c r="B24" i="21"/>
  <c r="S24" i="21"/>
  <c r="K24" i="21"/>
  <c r="D24" i="21"/>
  <c r="X24" i="21"/>
  <c r="P24" i="21"/>
  <c r="J24" i="21"/>
  <c r="C24" i="21"/>
  <c r="T24" i="21"/>
  <c r="F24" i="21"/>
  <c r="O24" i="21"/>
  <c r="N24" i="21"/>
  <c r="H24" i="21"/>
  <c r="V24" i="21"/>
  <c r="X94" i="19"/>
  <c r="T94" i="19"/>
  <c r="P94" i="19"/>
  <c r="L94" i="19"/>
  <c r="H94" i="19"/>
  <c r="D94" i="19"/>
  <c r="W94" i="19"/>
  <c r="R94" i="19"/>
  <c r="M94" i="19"/>
  <c r="G94" i="19"/>
  <c r="B94" i="19"/>
  <c r="U94" i="19"/>
  <c r="N94" i="19"/>
  <c r="F94" i="19"/>
  <c r="Y94" i="19"/>
  <c r="O94" i="19"/>
  <c r="E94" i="19"/>
  <c r="Q94" i="19"/>
  <c r="C94" i="19"/>
  <c r="S94" i="19"/>
  <c r="K94" i="19"/>
  <c r="I94" i="19"/>
  <c r="V94" i="19"/>
  <c r="J94" i="19"/>
  <c r="Y165" i="28"/>
  <c r="U165" i="28"/>
  <c r="Q165" i="28"/>
  <c r="M165" i="28"/>
  <c r="I165" i="28"/>
  <c r="E165" i="28"/>
  <c r="V165" i="28"/>
  <c r="P165" i="28"/>
  <c r="K165" i="28"/>
  <c r="F165" i="28"/>
  <c r="T165" i="28"/>
  <c r="O165" i="28"/>
  <c r="J165" i="28"/>
  <c r="D165" i="28"/>
  <c r="X165" i="28"/>
  <c r="N165" i="28"/>
  <c r="C165" i="28"/>
  <c r="W165" i="28"/>
  <c r="L165" i="28"/>
  <c r="B165" i="28"/>
  <c r="S165" i="28"/>
  <c r="H165" i="28"/>
  <c r="R165" i="28"/>
  <c r="G165" i="28"/>
  <c r="V371" i="28"/>
  <c r="R371" i="28"/>
  <c r="N371" i="28"/>
  <c r="J371" i="28"/>
  <c r="F371" i="28"/>
  <c r="B371" i="28"/>
  <c r="Y371" i="28"/>
  <c r="T371" i="28"/>
  <c r="O371" i="28"/>
  <c r="I371" i="28"/>
  <c r="D371" i="28"/>
  <c r="X371" i="28"/>
  <c r="S371" i="28"/>
  <c r="M371" i="28"/>
  <c r="H371" i="28"/>
  <c r="C371" i="28"/>
  <c r="U371" i="28"/>
  <c r="K371" i="28"/>
  <c r="Q371" i="28"/>
  <c r="G371" i="28"/>
  <c r="P371" i="28"/>
  <c r="E371" i="28"/>
  <c r="W371" i="28"/>
  <c r="L371" i="28"/>
  <c r="V405" i="28"/>
  <c r="R405" i="28"/>
  <c r="N405" i="28"/>
  <c r="J405" i="28"/>
  <c r="F405" i="28"/>
  <c r="B405" i="28"/>
  <c r="Y405" i="28"/>
  <c r="T405" i="28"/>
  <c r="O405" i="28"/>
  <c r="I405" i="28"/>
  <c r="D405" i="28"/>
  <c r="X405" i="28"/>
  <c r="S405" i="28"/>
  <c r="M405" i="28"/>
  <c r="H405" i="28"/>
  <c r="C405" i="28"/>
  <c r="P405" i="28"/>
  <c r="E405" i="28"/>
  <c r="W405" i="28"/>
  <c r="L405" i="28"/>
  <c r="U405" i="28"/>
  <c r="K405" i="28"/>
  <c r="Q405" i="28"/>
  <c r="G405" i="28"/>
  <c r="A130" i="25"/>
  <c r="W129" i="25"/>
  <c r="S129" i="25"/>
  <c r="O129" i="25"/>
  <c r="K129" i="25"/>
  <c r="G129" i="25"/>
  <c r="C129" i="25"/>
  <c r="V129" i="25"/>
  <c r="Q129" i="25"/>
  <c r="L129" i="25"/>
  <c r="F129" i="25"/>
  <c r="Y129" i="25"/>
  <c r="R129" i="25"/>
  <c r="J129" i="25"/>
  <c r="D129" i="25"/>
  <c r="U129" i="25"/>
  <c r="M129" i="25"/>
  <c r="B129" i="25"/>
  <c r="N129" i="25"/>
  <c r="X129" i="25"/>
  <c r="I129" i="25"/>
  <c r="P129" i="25"/>
  <c r="H129" i="25"/>
  <c r="E129" i="25"/>
  <c r="T129" i="25"/>
  <c r="Y334" i="21"/>
  <c r="U334" i="21"/>
  <c r="Q334" i="21"/>
  <c r="M334" i="21"/>
  <c r="I334" i="21"/>
  <c r="E334" i="21"/>
  <c r="T334" i="21"/>
  <c r="O334" i="21"/>
  <c r="J334" i="21"/>
  <c r="D334" i="21"/>
  <c r="V334" i="21"/>
  <c r="N334" i="21"/>
  <c r="G334" i="21"/>
  <c r="S334" i="21"/>
  <c r="L334" i="21"/>
  <c r="F334" i="21"/>
  <c r="P334" i="21"/>
  <c r="B334" i="21"/>
  <c r="X334" i="21"/>
  <c r="K334" i="21"/>
  <c r="W334" i="21"/>
  <c r="H334" i="21"/>
  <c r="R334" i="21"/>
  <c r="C334" i="21"/>
  <c r="A33" i="28"/>
  <c r="A369" i="21"/>
  <c r="A403" i="21"/>
  <c r="A301" i="21"/>
  <c r="A335" i="21"/>
  <c r="A61" i="28"/>
  <c r="A338" i="28"/>
  <c r="A131" i="28"/>
  <c r="A269" i="28"/>
  <c r="A235" i="28"/>
  <c r="A372" i="28"/>
  <c r="A201" i="28"/>
  <c r="A166" i="28"/>
  <c r="A440" i="28"/>
  <c r="A303" i="28"/>
  <c r="A406" i="28"/>
  <c r="A96" i="28"/>
  <c r="A266" i="21"/>
  <c r="A232" i="21"/>
  <c r="A197" i="21"/>
  <c r="A95" i="19"/>
  <c r="A60" i="19"/>
  <c r="A128" i="21"/>
  <c r="A59" i="25"/>
  <c r="A58" i="21"/>
  <c r="A95" i="25"/>
  <c r="A130" i="19"/>
  <c r="A93" i="21"/>
  <c r="A25" i="21"/>
  <c r="A23" i="25"/>
  <c r="A163" i="21"/>
  <c r="A24" i="19"/>
  <c r="W130" i="19" l="1"/>
  <c r="S130" i="19"/>
  <c r="O130" i="19"/>
  <c r="K130" i="19"/>
  <c r="G130" i="19"/>
  <c r="C130" i="19"/>
  <c r="X130" i="19"/>
  <c r="R130" i="19"/>
  <c r="M130" i="19"/>
  <c r="H130" i="19"/>
  <c r="B130" i="19"/>
  <c r="Y130" i="19"/>
  <c r="Q130" i="19"/>
  <c r="J130" i="19"/>
  <c r="D130" i="19"/>
  <c r="P130" i="19"/>
  <c r="F130" i="19"/>
  <c r="U130" i="19"/>
  <c r="I130" i="19"/>
  <c r="T130" i="19"/>
  <c r="L130" i="19"/>
  <c r="E130" i="19"/>
  <c r="N130" i="19"/>
  <c r="V130" i="19"/>
  <c r="Y232" i="21"/>
  <c r="U232" i="21"/>
  <c r="Q232" i="21"/>
  <c r="M232" i="21"/>
  <c r="I232" i="21"/>
  <c r="E232" i="21"/>
  <c r="W232" i="21"/>
  <c r="R232" i="21"/>
  <c r="L232" i="21"/>
  <c r="G232" i="21"/>
  <c r="B232" i="21"/>
  <c r="X232" i="21"/>
  <c r="P232" i="21"/>
  <c r="J232" i="21"/>
  <c r="C232" i="21"/>
  <c r="V232" i="21"/>
  <c r="O232" i="21"/>
  <c r="H232" i="21"/>
  <c r="S232" i="21"/>
  <c r="D232" i="21"/>
  <c r="N232" i="21"/>
  <c r="K232" i="21"/>
  <c r="T232" i="21"/>
  <c r="F232" i="21"/>
  <c r="V372" i="28"/>
  <c r="R372" i="28"/>
  <c r="N372" i="28"/>
  <c r="J372" i="28"/>
  <c r="F372" i="28"/>
  <c r="B372" i="28"/>
  <c r="W372" i="28"/>
  <c r="Q372" i="28"/>
  <c r="L372" i="28"/>
  <c r="G372" i="28"/>
  <c r="U372" i="28"/>
  <c r="P372" i="28"/>
  <c r="K372" i="28"/>
  <c r="E372" i="28"/>
  <c r="S372" i="28"/>
  <c r="H372" i="28"/>
  <c r="Y372" i="28"/>
  <c r="O372" i="28"/>
  <c r="D372" i="28"/>
  <c r="X372" i="28"/>
  <c r="M372" i="28"/>
  <c r="C372" i="28"/>
  <c r="I372" i="28"/>
  <c r="T372" i="28"/>
  <c r="Y338" i="28"/>
  <c r="U338" i="28"/>
  <c r="Q338" i="28"/>
  <c r="M338" i="28"/>
  <c r="I338" i="28"/>
  <c r="E338" i="28"/>
  <c r="X338" i="28"/>
  <c r="S338" i="28"/>
  <c r="N338" i="28"/>
  <c r="H338" i="28"/>
  <c r="C338" i="28"/>
  <c r="W338" i="28"/>
  <c r="R338" i="28"/>
  <c r="L338" i="28"/>
  <c r="G338" i="28"/>
  <c r="B338" i="28"/>
  <c r="V338" i="28"/>
  <c r="P338" i="28"/>
  <c r="K338" i="28"/>
  <c r="F338" i="28"/>
  <c r="D338" i="28"/>
  <c r="T338" i="28"/>
  <c r="O338" i="28"/>
  <c r="J338" i="28"/>
  <c r="Y301" i="21"/>
  <c r="U301" i="21"/>
  <c r="Q301" i="21"/>
  <c r="M301" i="21"/>
  <c r="I301" i="21"/>
  <c r="E301" i="21"/>
  <c r="W301" i="21"/>
  <c r="R301" i="21"/>
  <c r="L301" i="21"/>
  <c r="G301" i="21"/>
  <c r="B301" i="21"/>
  <c r="T301" i="21"/>
  <c r="N301" i="21"/>
  <c r="F301" i="21"/>
  <c r="S301" i="21"/>
  <c r="K301" i="21"/>
  <c r="D301" i="21"/>
  <c r="O301" i="21"/>
  <c r="X301" i="21"/>
  <c r="J301" i="21"/>
  <c r="V301" i="21"/>
  <c r="H301" i="21"/>
  <c r="C301" i="21"/>
  <c r="P301" i="21"/>
  <c r="W24" i="19"/>
  <c r="S24" i="19"/>
  <c r="O24" i="19"/>
  <c r="K24" i="19"/>
  <c r="G24" i="19"/>
  <c r="C24" i="19"/>
  <c r="V24" i="19"/>
  <c r="Q24" i="19"/>
  <c r="L24" i="19"/>
  <c r="F24" i="19"/>
  <c r="T24" i="19"/>
  <c r="M24" i="19"/>
  <c r="E24" i="19"/>
  <c r="U24" i="19"/>
  <c r="J24" i="19"/>
  <c r="B24" i="19"/>
  <c r="R24" i="19"/>
  <c r="H24" i="19"/>
  <c r="P24" i="19"/>
  <c r="D24" i="19"/>
  <c r="I24" i="19"/>
  <c r="Y24" i="19"/>
  <c r="X24" i="19"/>
  <c r="N24" i="19"/>
  <c r="Y93" i="21"/>
  <c r="U93" i="21"/>
  <c r="Q93" i="21"/>
  <c r="M93" i="21"/>
  <c r="I93" i="21"/>
  <c r="E93" i="21"/>
  <c r="T93" i="21"/>
  <c r="O93" i="21"/>
  <c r="J93" i="21"/>
  <c r="D93" i="21"/>
  <c r="X93" i="21"/>
  <c r="R93" i="21"/>
  <c r="K93" i="21"/>
  <c r="C93" i="21"/>
  <c r="W93" i="21"/>
  <c r="P93" i="21"/>
  <c r="H93" i="21"/>
  <c r="B93" i="21"/>
  <c r="L93" i="21"/>
  <c r="V93" i="21"/>
  <c r="G93" i="21"/>
  <c r="S93" i="21"/>
  <c r="F93" i="21"/>
  <c r="N93" i="21"/>
  <c r="W59" i="25"/>
  <c r="S59" i="25"/>
  <c r="O59" i="25"/>
  <c r="K59" i="25"/>
  <c r="G59" i="25"/>
  <c r="C59" i="25"/>
  <c r="V59" i="25"/>
  <c r="Q59" i="25"/>
  <c r="L59" i="25"/>
  <c r="F59" i="25"/>
  <c r="U59" i="25"/>
  <c r="N59" i="25"/>
  <c r="H59" i="25"/>
  <c r="T59" i="25"/>
  <c r="J59" i="25"/>
  <c r="B59" i="25"/>
  <c r="Y59" i="25"/>
  <c r="M59" i="25"/>
  <c r="X59" i="25"/>
  <c r="I59" i="25"/>
  <c r="P59" i="25"/>
  <c r="E59" i="25"/>
  <c r="D59" i="25"/>
  <c r="R59" i="25"/>
  <c r="V406" i="28"/>
  <c r="R406" i="28"/>
  <c r="N406" i="28"/>
  <c r="J406" i="28"/>
  <c r="F406" i="28"/>
  <c r="B406" i="28"/>
  <c r="W406" i="28"/>
  <c r="Q406" i="28"/>
  <c r="L406" i="28"/>
  <c r="G406" i="28"/>
  <c r="U406" i="28"/>
  <c r="P406" i="28"/>
  <c r="K406" i="28"/>
  <c r="E406" i="28"/>
  <c r="X406" i="28"/>
  <c r="M406" i="28"/>
  <c r="C406" i="28"/>
  <c r="T406" i="28"/>
  <c r="I406" i="28"/>
  <c r="S406" i="28"/>
  <c r="H406" i="28"/>
  <c r="O406" i="28"/>
  <c r="D406" i="28"/>
  <c r="Y406" i="28"/>
  <c r="Y201" i="28"/>
  <c r="U201" i="28"/>
  <c r="Q201" i="28"/>
  <c r="M201" i="28"/>
  <c r="I201" i="28"/>
  <c r="E201" i="28"/>
  <c r="X201" i="28"/>
  <c r="S201" i="28"/>
  <c r="N201" i="28"/>
  <c r="H201" i="28"/>
  <c r="C201" i="28"/>
  <c r="V201" i="28"/>
  <c r="O201" i="28"/>
  <c r="G201" i="28"/>
  <c r="T201" i="28"/>
  <c r="K201" i="28"/>
  <c r="B201" i="28"/>
  <c r="L201" i="28"/>
  <c r="J201" i="28"/>
  <c r="P201" i="28"/>
  <c r="F201" i="28"/>
  <c r="W201" i="28"/>
  <c r="D201" i="28"/>
  <c r="R201" i="28"/>
  <c r="Y131" i="28"/>
  <c r="U131" i="28"/>
  <c r="Q131" i="28"/>
  <c r="M131" i="28"/>
  <c r="I131" i="28"/>
  <c r="E131" i="28"/>
  <c r="X131" i="28"/>
  <c r="S131" i="28"/>
  <c r="N131" i="28"/>
  <c r="H131" i="28"/>
  <c r="C131" i="28"/>
  <c r="W131" i="28"/>
  <c r="R131" i="28"/>
  <c r="L131" i="28"/>
  <c r="G131" i="28"/>
  <c r="B131" i="28"/>
  <c r="P131" i="28"/>
  <c r="F131" i="28"/>
  <c r="O131" i="28"/>
  <c r="D131" i="28"/>
  <c r="V131" i="28"/>
  <c r="K131" i="28"/>
  <c r="T131" i="28"/>
  <c r="J131" i="28"/>
  <c r="Y335" i="21"/>
  <c r="U335" i="21"/>
  <c r="Q335" i="21"/>
  <c r="M335" i="21"/>
  <c r="I335" i="21"/>
  <c r="E335" i="21"/>
  <c r="W335" i="21"/>
  <c r="R335" i="21"/>
  <c r="L335" i="21"/>
  <c r="G335" i="21"/>
  <c r="B335" i="21"/>
  <c r="S335" i="21"/>
  <c r="K335" i="21"/>
  <c r="D335" i="21"/>
  <c r="X335" i="21"/>
  <c r="P335" i="21"/>
  <c r="J335" i="21"/>
  <c r="C335" i="21"/>
  <c r="T335" i="21"/>
  <c r="F335" i="21"/>
  <c r="O335" i="21"/>
  <c r="N335" i="21"/>
  <c r="V335" i="21"/>
  <c r="H335" i="21"/>
  <c r="Y33" i="28"/>
  <c r="U33" i="28"/>
  <c r="Q33" i="28"/>
  <c r="M33" i="28"/>
  <c r="I33" i="28"/>
  <c r="E33" i="28"/>
  <c r="V33" i="28"/>
  <c r="P33" i="28"/>
  <c r="K33" i="28"/>
  <c r="F33" i="28"/>
  <c r="T33" i="28"/>
  <c r="O33" i="28"/>
  <c r="J33" i="28"/>
  <c r="D33" i="28"/>
  <c r="X33" i="28"/>
  <c r="N33" i="28"/>
  <c r="C33" i="28"/>
  <c r="W33" i="28"/>
  <c r="L33" i="28"/>
  <c r="B33" i="28"/>
  <c r="S33" i="28"/>
  <c r="H33" i="28"/>
  <c r="R33" i="28"/>
  <c r="G33" i="28"/>
  <c r="Y163" i="21"/>
  <c r="U163" i="21"/>
  <c r="Q163" i="21"/>
  <c r="M163" i="21"/>
  <c r="I163" i="21"/>
  <c r="E163" i="21"/>
  <c r="W163" i="21"/>
  <c r="R163" i="21"/>
  <c r="L163" i="21"/>
  <c r="G163" i="21"/>
  <c r="B163" i="21"/>
  <c r="S163" i="21"/>
  <c r="K163" i="21"/>
  <c r="D163" i="21"/>
  <c r="P163" i="21"/>
  <c r="H163" i="21"/>
  <c r="V163" i="21"/>
  <c r="J163" i="21"/>
  <c r="X163" i="21"/>
  <c r="F163" i="21"/>
  <c r="O163" i="21"/>
  <c r="N163" i="21"/>
  <c r="T163" i="21"/>
  <c r="C163" i="21"/>
  <c r="Y128" i="21"/>
  <c r="U128" i="21"/>
  <c r="Q128" i="21"/>
  <c r="M128" i="21"/>
  <c r="I128" i="21"/>
  <c r="E128" i="21"/>
  <c r="T128" i="21"/>
  <c r="O128" i="21"/>
  <c r="J128" i="21"/>
  <c r="D128" i="21"/>
  <c r="W128" i="21"/>
  <c r="P128" i="21"/>
  <c r="H128" i="21"/>
  <c r="B128" i="21"/>
  <c r="V128" i="21"/>
  <c r="N128" i="21"/>
  <c r="G128" i="21"/>
  <c r="R128" i="21"/>
  <c r="C128" i="21"/>
  <c r="L128" i="21"/>
  <c r="X128" i="21"/>
  <c r="K128" i="21"/>
  <c r="S128" i="21"/>
  <c r="F128" i="21"/>
  <c r="Y303" i="28"/>
  <c r="U303" i="28"/>
  <c r="Q303" i="28"/>
  <c r="M303" i="28"/>
  <c r="I303" i="28"/>
  <c r="E303" i="28"/>
  <c r="X303" i="28"/>
  <c r="S303" i="28"/>
  <c r="N303" i="28"/>
  <c r="H303" i="28"/>
  <c r="C303" i="28"/>
  <c r="W303" i="28"/>
  <c r="R303" i="28"/>
  <c r="L303" i="28"/>
  <c r="G303" i="28"/>
  <c r="B303" i="28"/>
  <c r="V303" i="28"/>
  <c r="P303" i="28"/>
  <c r="K303" i="28"/>
  <c r="F303" i="28"/>
  <c r="T303" i="28"/>
  <c r="O303" i="28"/>
  <c r="J303" i="28"/>
  <c r="D303" i="28"/>
  <c r="W130" i="25"/>
  <c r="S130" i="25"/>
  <c r="O130" i="25"/>
  <c r="K130" i="25"/>
  <c r="G130" i="25"/>
  <c r="C130" i="25"/>
  <c r="Y130" i="25"/>
  <c r="T130" i="25"/>
  <c r="N130" i="25"/>
  <c r="I130" i="25"/>
  <c r="D130" i="25"/>
  <c r="V130" i="25"/>
  <c r="P130" i="25"/>
  <c r="H130" i="25"/>
  <c r="Q130" i="25"/>
  <c r="F130" i="25"/>
  <c r="M130" i="25"/>
  <c r="B130" i="25"/>
  <c r="X130" i="25"/>
  <c r="L130" i="25"/>
  <c r="R130" i="25"/>
  <c r="J130" i="25"/>
  <c r="E130" i="25"/>
  <c r="U130" i="25"/>
  <c r="Y23" i="25"/>
  <c r="U23" i="25"/>
  <c r="Q23" i="25"/>
  <c r="M23" i="25"/>
  <c r="I23" i="25"/>
  <c r="E23" i="25"/>
  <c r="V23" i="25"/>
  <c r="P23" i="25"/>
  <c r="K23" i="25"/>
  <c r="F23" i="25"/>
  <c r="X23" i="25"/>
  <c r="R23" i="25"/>
  <c r="J23" i="25"/>
  <c r="C23" i="25"/>
  <c r="S23" i="25"/>
  <c r="H23" i="25"/>
  <c r="O23" i="25"/>
  <c r="G23" i="25"/>
  <c r="L23" i="25"/>
  <c r="W23" i="25"/>
  <c r="D23" i="25"/>
  <c r="T23" i="25"/>
  <c r="B23" i="25"/>
  <c r="N23" i="25"/>
  <c r="W95" i="25"/>
  <c r="S95" i="25"/>
  <c r="O95" i="25"/>
  <c r="K95" i="25"/>
  <c r="G95" i="25"/>
  <c r="C95" i="25"/>
  <c r="Y95" i="25"/>
  <c r="T95" i="25"/>
  <c r="N95" i="25"/>
  <c r="I95" i="25"/>
  <c r="D95" i="25"/>
  <c r="X95" i="25"/>
  <c r="Q95" i="25"/>
  <c r="J95" i="25"/>
  <c r="B95" i="25"/>
  <c r="P95" i="25"/>
  <c r="F95" i="25"/>
  <c r="M95" i="25"/>
  <c r="V95" i="25"/>
  <c r="L95" i="25"/>
  <c r="E95" i="25"/>
  <c r="U95" i="25"/>
  <c r="R95" i="25"/>
  <c r="H95" i="25"/>
  <c r="W60" i="19"/>
  <c r="S60" i="19"/>
  <c r="O60" i="19"/>
  <c r="K60" i="19"/>
  <c r="G60" i="19"/>
  <c r="C60" i="19"/>
  <c r="Y60" i="19"/>
  <c r="T60" i="19"/>
  <c r="N60" i="19"/>
  <c r="I60" i="19"/>
  <c r="D60" i="19"/>
  <c r="V60" i="19"/>
  <c r="P60" i="19"/>
  <c r="H60" i="19"/>
  <c r="Q60" i="19"/>
  <c r="F60" i="19"/>
  <c r="U60" i="19"/>
  <c r="J60" i="19"/>
  <c r="R60" i="19"/>
  <c r="E60" i="19"/>
  <c r="X60" i="19"/>
  <c r="M60" i="19"/>
  <c r="L60" i="19"/>
  <c r="B60" i="19"/>
  <c r="Y266" i="21"/>
  <c r="U266" i="21"/>
  <c r="Q266" i="21"/>
  <c r="M266" i="21"/>
  <c r="I266" i="21"/>
  <c r="E266" i="21"/>
  <c r="W266" i="21"/>
  <c r="R266" i="21"/>
  <c r="L266" i="21"/>
  <c r="G266" i="21"/>
  <c r="B266" i="21"/>
  <c r="V266" i="21"/>
  <c r="O266" i="21"/>
  <c r="H266" i="21"/>
  <c r="T266" i="21"/>
  <c r="N266" i="21"/>
  <c r="F266" i="21"/>
  <c r="X266" i="21"/>
  <c r="J266" i="21"/>
  <c r="S266" i="21"/>
  <c r="D266" i="21"/>
  <c r="P266" i="21"/>
  <c r="C266" i="21"/>
  <c r="K266" i="21"/>
  <c r="V440" i="28"/>
  <c r="R440" i="28"/>
  <c r="N440" i="28"/>
  <c r="J440" i="28"/>
  <c r="F440" i="28"/>
  <c r="B440" i="28"/>
  <c r="W440" i="28"/>
  <c r="Q440" i="28"/>
  <c r="L440" i="28"/>
  <c r="G440" i="28"/>
  <c r="U440" i="28"/>
  <c r="P440" i="28"/>
  <c r="K440" i="28"/>
  <c r="E440" i="28"/>
  <c r="S440" i="28"/>
  <c r="H440" i="28"/>
  <c r="Y440" i="28"/>
  <c r="O440" i="28"/>
  <c r="D440" i="28"/>
  <c r="X440" i="28"/>
  <c r="M440" i="28"/>
  <c r="C440" i="28"/>
  <c r="T440" i="28"/>
  <c r="I440" i="28"/>
  <c r="W235" i="28"/>
  <c r="S235" i="28"/>
  <c r="O235" i="28"/>
  <c r="K235" i="28"/>
  <c r="G235" i="28"/>
  <c r="C235" i="28"/>
  <c r="U235" i="28"/>
  <c r="P235" i="28"/>
  <c r="J235" i="28"/>
  <c r="E235" i="28"/>
  <c r="Y235" i="28"/>
  <c r="R235" i="28"/>
  <c r="L235" i="28"/>
  <c r="D235" i="28"/>
  <c r="V235" i="28"/>
  <c r="M235" i="28"/>
  <c r="B235" i="28"/>
  <c r="T235" i="28"/>
  <c r="H235" i="28"/>
  <c r="N235" i="28"/>
  <c r="I235" i="28"/>
  <c r="F235" i="28"/>
  <c r="X235" i="28"/>
  <c r="Q235" i="28"/>
  <c r="Y61" i="28"/>
  <c r="U61" i="28"/>
  <c r="Q61" i="28"/>
  <c r="M61" i="28"/>
  <c r="I61" i="28"/>
  <c r="E61" i="28"/>
  <c r="X61" i="28"/>
  <c r="S61" i="28"/>
  <c r="N61" i="28"/>
  <c r="H61" i="28"/>
  <c r="C61" i="28"/>
  <c r="W61" i="28"/>
  <c r="R61" i="28"/>
  <c r="L61" i="28"/>
  <c r="G61" i="28"/>
  <c r="B61" i="28"/>
  <c r="P61" i="28"/>
  <c r="F61" i="28"/>
  <c r="O61" i="28"/>
  <c r="D61" i="28"/>
  <c r="V61" i="28"/>
  <c r="K61" i="28"/>
  <c r="T61" i="28"/>
  <c r="J61" i="28"/>
  <c r="Y403" i="21"/>
  <c r="U403" i="21"/>
  <c r="Q403" i="21"/>
  <c r="M403" i="21"/>
  <c r="I403" i="21"/>
  <c r="E403" i="21"/>
  <c r="W403" i="21"/>
  <c r="R403" i="21"/>
  <c r="L403" i="21"/>
  <c r="G403" i="21"/>
  <c r="B403" i="21"/>
  <c r="V403" i="21"/>
  <c r="O403" i="21"/>
  <c r="H403" i="21"/>
  <c r="T403" i="21"/>
  <c r="N403" i="21"/>
  <c r="F403" i="21"/>
  <c r="P403" i="21"/>
  <c r="C403" i="21"/>
  <c r="K403" i="21"/>
  <c r="X403" i="21"/>
  <c r="J403" i="21"/>
  <c r="D403" i="21"/>
  <c r="S403" i="21"/>
  <c r="Y25" i="21"/>
  <c r="U25" i="21"/>
  <c r="Q25" i="21"/>
  <c r="M25" i="21"/>
  <c r="I25" i="21"/>
  <c r="E25" i="21"/>
  <c r="T25" i="21"/>
  <c r="O25" i="21"/>
  <c r="J25" i="21"/>
  <c r="D25" i="21"/>
  <c r="W25" i="21"/>
  <c r="P25" i="21"/>
  <c r="H25" i="21"/>
  <c r="B25" i="21"/>
  <c r="V25" i="21"/>
  <c r="N25" i="21"/>
  <c r="G25" i="21"/>
  <c r="X25" i="21"/>
  <c r="K25" i="21"/>
  <c r="S25" i="21"/>
  <c r="F25" i="21"/>
  <c r="R25" i="21"/>
  <c r="C25" i="21"/>
  <c r="L25" i="21"/>
  <c r="Y58" i="21"/>
  <c r="U58" i="21"/>
  <c r="Q58" i="21"/>
  <c r="M58" i="21"/>
  <c r="I58" i="21"/>
  <c r="E58" i="21"/>
  <c r="T58" i="21"/>
  <c r="O58" i="21"/>
  <c r="J58" i="21"/>
  <c r="D58" i="21"/>
  <c r="S58" i="21"/>
  <c r="L58" i="21"/>
  <c r="F58" i="21"/>
  <c r="X58" i="21"/>
  <c r="R58" i="21"/>
  <c r="K58" i="21"/>
  <c r="C58" i="21"/>
  <c r="V58" i="21"/>
  <c r="G58" i="21"/>
  <c r="P58" i="21"/>
  <c r="B58" i="21"/>
  <c r="N58" i="21"/>
  <c r="W58" i="21"/>
  <c r="H58" i="21"/>
  <c r="X95" i="19"/>
  <c r="T95" i="19"/>
  <c r="P95" i="19"/>
  <c r="L95" i="19"/>
  <c r="H95" i="19"/>
  <c r="D95" i="19"/>
  <c r="U95" i="19"/>
  <c r="O95" i="19"/>
  <c r="J95" i="19"/>
  <c r="E95" i="19"/>
  <c r="Y95" i="19"/>
  <c r="R95" i="19"/>
  <c r="K95" i="19"/>
  <c r="C95" i="19"/>
  <c r="S95" i="19"/>
  <c r="I95" i="19"/>
  <c r="Q95" i="19"/>
  <c r="F95" i="19"/>
  <c r="M95" i="19"/>
  <c r="W95" i="19"/>
  <c r="G95" i="19"/>
  <c r="N95" i="19"/>
  <c r="B95" i="19"/>
  <c r="V95" i="19"/>
  <c r="Y96" i="28"/>
  <c r="U96" i="28"/>
  <c r="Q96" i="28"/>
  <c r="M96" i="28"/>
  <c r="I96" i="28"/>
  <c r="E96" i="28"/>
  <c r="X96" i="28"/>
  <c r="S96" i="28"/>
  <c r="N96" i="28"/>
  <c r="H96" i="28"/>
  <c r="C96" i="28"/>
  <c r="W96" i="28"/>
  <c r="R96" i="28"/>
  <c r="L96" i="28"/>
  <c r="G96" i="28"/>
  <c r="B96" i="28"/>
  <c r="V96" i="28"/>
  <c r="K96" i="28"/>
  <c r="T96" i="28"/>
  <c r="J96" i="28"/>
  <c r="P96" i="28"/>
  <c r="F96" i="28"/>
  <c r="O96" i="28"/>
  <c r="D96" i="28"/>
  <c r="Y166" i="28"/>
  <c r="U166" i="28"/>
  <c r="Q166" i="28"/>
  <c r="M166" i="28"/>
  <c r="I166" i="28"/>
  <c r="E166" i="28"/>
  <c r="X166" i="28"/>
  <c r="S166" i="28"/>
  <c r="N166" i="28"/>
  <c r="H166" i="28"/>
  <c r="C166" i="28"/>
  <c r="W166" i="28"/>
  <c r="R166" i="28"/>
  <c r="L166" i="28"/>
  <c r="G166" i="28"/>
  <c r="B166" i="28"/>
  <c r="V166" i="28"/>
  <c r="K166" i="28"/>
  <c r="T166" i="28"/>
  <c r="J166" i="28"/>
  <c r="P166" i="28"/>
  <c r="F166" i="28"/>
  <c r="O166" i="28"/>
  <c r="D166" i="28"/>
  <c r="Y269" i="28"/>
  <c r="U269" i="28"/>
  <c r="Q269" i="28"/>
  <c r="M269" i="28"/>
  <c r="I269" i="28"/>
  <c r="E269" i="28"/>
  <c r="X269" i="28"/>
  <c r="S269" i="28"/>
  <c r="N269" i="28"/>
  <c r="H269" i="28"/>
  <c r="C269" i="28"/>
  <c r="W269" i="28"/>
  <c r="R269" i="28"/>
  <c r="L269" i="28"/>
  <c r="G269" i="28"/>
  <c r="B269" i="28"/>
  <c r="V269" i="28"/>
  <c r="K269" i="28"/>
  <c r="T269" i="28"/>
  <c r="J269" i="28"/>
  <c r="P269" i="28"/>
  <c r="F269" i="28"/>
  <c r="O269" i="28"/>
  <c r="D269" i="28"/>
  <c r="A131" i="25"/>
  <c r="Y369" i="21"/>
  <c r="U369" i="21"/>
  <c r="Q369" i="21"/>
  <c r="M369" i="21"/>
  <c r="I369" i="21"/>
  <c r="E369" i="21"/>
  <c r="W369" i="21"/>
  <c r="R369" i="21"/>
  <c r="L369" i="21"/>
  <c r="G369" i="21"/>
  <c r="B369" i="21"/>
  <c r="X369" i="21"/>
  <c r="P369" i="21"/>
  <c r="J369" i="21"/>
  <c r="C369" i="21"/>
  <c r="V369" i="21"/>
  <c r="O369" i="21"/>
  <c r="H369" i="21"/>
  <c r="K369" i="21"/>
  <c r="T369" i="21"/>
  <c r="F369" i="21"/>
  <c r="S369" i="21"/>
  <c r="D369" i="21"/>
  <c r="N369" i="21"/>
  <c r="W197" i="21"/>
  <c r="S197" i="21"/>
  <c r="O197" i="21"/>
  <c r="K197" i="21"/>
  <c r="G197" i="21"/>
  <c r="C197" i="21"/>
  <c r="Y197" i="21"/>
  <c r="T197" i="21"/>
  <c r="N197" i="21"/>
  <c r="I197" i="21"/>
  <c r="D197" i="21"/>
  <c r="X197" i="21"/>
  <c r="Q197" i="21"/>
  <c r="J197" i="21"/>
  <c r="B197" i="21"/>
  <c r="U197" i="21"/>
  <c r="L197" i="21"/>
  <c r="P197" i="21"/>
  <c r="E197" i="21"/>
  <c r="R197" i="21"/>
  <c r="H197" i="21"/>
  <c r="V197" i="21"/>
  <c r="F197" i="21"/>
  <c r="M197" i="21"/>
  <c r="A34" i="28"/>
  <c r="A336" i="21"/>
  <c r="A302" i="21"/>
  <c r="A404" i="21"/>
  <c r="A370" i="21"/>
  <c r="A304" i="28"/>
  <c r="A407" i="28"/>
  <c r="A167" i="28"/>
  <c r="A270" i="28"/>
  <c r="A132" i="28"/>
  <c r="A339" i="28"/>
  <c r="A97" i="28"/>
  <c r="A373" i="28"/>
  <c r="A236" i="28"/>
  <c r="A441" i="28"/>
  <c r="A202" i="28"/>
  <c r="A62" i="28"/>
  <c r="A233" i="21"/>
  <c r="A267" i="21"/>
  <c r="A198" i="21"/>
  <c r="A96" i="19"/>
  <c r="A61" i="19"/>
  <c r="A59" i="21"/>
  <c r="A129" i="21"/>
  <c r="A25" i="19"/>
  <c r="A26" i="21"/>
  <c r="A131" i="19"/>
  <c r="A60" i="25"/>
  <c r="A24" i="25"/>
  <c r="A164" i="21"/>
  <c r="A94" i="21"/>
  <c r="A96" i="25"/>
  <c r="W60" i="25" l="1"/>
  <c r="S60" i="25"/>
  <c r="O60" i="25"/>
  <c r="K60" i="25"/>
  <c r="G60" i="25"/>
  <c r="C60" i="25"/>
  <c r="Y60" i="25"/>
  <c r="T60" i="25"/>
  <c r="N60" i="25"/>
  <c r="I60" i="25"/>
  <c r="D60" i="25"/>
  <c r="R60" i="25"/>
  <c r="L60" i="25"/>
  <c r="E60" i="25"/>
  <c r="X60" i="25"/>
  <c r="P60" i="25"/>
  <c r="F60" i="25"/>
  <c r="M60" i="25"/>
  <c r="V60" i="25"/>
  <c r="J60" i="25"/>
  <c r="Q60" i="25"/>
  <c r="H60" i="25"/>
  <c r="B60" i="25"/>
  <c r="U60" i="25"/>
  <c r="W198" i="21"/>
  <c r="S198" i="21"/>
  <c r="O198" i="21"/>
  <c r="K198" i="21"/>
  <c r="G198" i="21"/>
  <c r="C198" i="21"/>
  <c r="V198" i="21"/>
  <c r="Q198" i="21"/>
  <c r="L198" i="21"/>
  <c r="F198" i="21"/>
  <c r="U198" i="21"/>
  <c r="N198" i="21"/>
  <c r="H198" i="21"/>
  <c r="Y198" i="21"/>
  <c r="P198" i="21"/>
  <c r="E198" i="21"/>
  <c r="R198" i="21"/>
  <c r="D198" i="21"/>
  <c r="J198" i="21"/>
  <c r="I198" i="21"/>
  <c r="B198" i="21"/>
  <c r="X198" i="21"/>
  <c r="T198" i="21"/>
  <c r="M198" i="21"/>
  <c r="Y97" i="28"/>
  <c r="U97" i="28"/>
  <c r="Q97" i="28"/>
  <c r="M97" i="28"/>
  <c r="I97" i="28"/>
  <c r="E97" i="28"/>
  <c r="V97" i="28"/>
  <c r="P97" i="28"/>
  <c r="K97" i="28"/>
  <c r="F97" i="28"/>
  <c r="T97" i="28"/>
  <c r="O97" i="28"/>
  <c r="J97" i="28"/>
  <c r="D97" i="28"/>
  <c r="S97" i="28"/>
  <c r="H97" i="28"/>
  <c r="R97" i="28"/>
  <c r="G97" i="28"/>
  <c r="X97" i="28"/>
  <c r="N97" i="28"/>
  <c r="C97" i="28"/>
  <c r="W97" i="28"/>
  <c r="L97" i="28"/>
  <c r="B97" i="28"/>
  <c r="Y404" i="21"/>
  <c r="U404" i="21"/>
  <c r="Q404" i="21"/>
  <c r="M404" i="21"/>
  <c r="I404" i="21"/>
  <c r="E404" i="21"/>
  <c r="T404" i="21"/>
  <c r="O404" i="21"/>
  <c r="J404" i="21"/>
  <c r="D404" i="21"/>
  <c r="S404" i="21"/>
  <c r="L404" i="21"/>
  <c r="F404" i="21"/>
  <c r="X404" i="21"/>
  <c r="R404" i="21"/>
  <c r="K404" i="21"/>
  <c r="C404" i="21"/>
  <c r="V404" i="21"/>
  <c r="G404" i="21"/>
  <c r="P404" i="21"/>
  <c r="B404" i="21"/>
  <c r="N404" i="21"/>
  <c r="W404" i="21"/>
  <c r="H404" i="21"/>
  <c r="W131" i="25"/>
  <c r="S131" i="25"/>
  <c r="O131" i="25"/>
  <c r="K131" i="25"/>
  <c r="G131" i="25"/>
  <c r="C131" i="25"/>
  <c r="V131" i="25"/>
  <c r="Q131" i="25"/>
  <c r="L131" i="25"/>
  <c r="F131" i="25"/>
  <c r="T131" i="25"/>
  <c r="M131" i="25"/>
  <c r="E131" i="25"/>
  <c r="U131" i="25"/>
  <c r="J131" i="25"/>
  <c r="B131" i="25"/>
  <c r="P131" i="25"/>
  <c r="D131" i="25"/>
  <c r="Y131" i="25"/>
  <c r="N131" i="25"/>
  <c r="R131" i="25"/>
  <c r="I131" i="25"/>
  <c r="H131" i="25"/>
  <c r="X131" i="25"/>
  <c r="Y164" i="21"/>
  <c r="U164" i="21"/>
  <c r="Q164" i="21"/>
  <c r="M164" i="21"/>
  <c r="I164" i="21"/>
  <c r="E164" i="21"/>
  <c r="T164" i="21"/>
  <c r="O164" i="21"/>
  <c r="J164" i="21"/>
  <c r="D164" i="21"/>
  <c r="W164" i="21"/>
  <c r="P164" i="21"/>
  <c r="H164" i="21"/>
  <c r="B164" i="21"/>
  <c r="V164" i="21"/>
  <c r="L164" i="21"/>
  <c r="C164" i="21"/>
  <c r="X164" i="21"/>
  <c r="K164" i="21"/>
  <c r="R164" i="21"/>
  <c r="N164" i="21"/>
  <c r="S164" i="21"/>
  <c r="G164" i="21"/>
  <c r="F164" i="21"/>
  <c r="Y26" i="21"/>
  <c r="U26" i="21"/>
  <c r="Q26" i="21"/>
  <c r="M26" i="21"/>
  <c r="I26" i="21"/>
  <c r="E26" i="21"/>
  <c r="W26" i="21"/>
  <c r="R26" i="21"/>
  <c r="L26" i="21"/>
  <c r="G26" i="21"/>
  <c r="B26" i="21"/>
  <c r="T26" i="21"/>
  <c r="N26" i="21"/>
  <c r="F26" i="21"/>
  <c r="S26" i="21"/>
  <c r="K26" i="21"/>
  <c r="D26" i="21"/>
  <c r="O26" i="21"/>
  <c r="X26" i="21"/>
  <c r="J26" i="21"/>
  <c r="V26" i="21"/>
  <c r="H26" i="21"/>
  <c r="P26" i="21"/>
  <c r="C26" i="21"/>
  <c r="W61" i="19"/>
  <c r="S61" i="19"/>
  <c r="O61" i="19"/>
  <c r="K61" i="19"/>
  <c r="G61" i="19"/>
  <c r="C61" i="19"/>
  <c r="V61" i="19"/>
  <c r="Q61" i="19"/>
  <c r="L61" i="19"/>
  <c r="F61" i="19"/>
  <c r="T61" i="19"/>
  <c r="M61" i="19"/>
  <c r="E61" i="19"/>
  <c r="U61" i="19"/>
  <c r="J61" i="19"/>
  <c r="B61" i="19"/>
  <c r="X61" i="19"/>
  <c r="I61" i="19"/>
  <c r="R61" i="19"/>
  <c r="H61" i="19"/>
  <c r="Y61" i="19"/>
  <c r="P61" i="19"/>
  <c r="N61" i="19"/>
  <c r="D61" i="19"/>
  <c r="Y233" i="21"/>
  <c r="U233" i="21"/>
  <c r="Q233" i="21"/>
  <c r="M233" i="21"/>
  <c r="I233" i="21"/>
  <c r="E233" i="21"/>
  <c r="T233" i="21"/>
  <c r="O233" i="21"/>
  <c r="J233" i="21"/>
  <c r="D233" i="21"/>
  <c r="V233" i="21"/>
  <c r="N233" i="21"/>
  <c r="G233" i="21"/>
  <c r="S233" i="21"/>
  <c r="L233" i="21"/>
  <c r="F233" i="21"/>
  <c r="W233" i="21"/>
  <c r="H233" i="21"/>
  <c r="R233" i="21"/>
  <c r="C233" i="21"/>
  <c r="P233" i="21"/>
  <c r="B233" i="21"/>
  <c r="X233" i="21"/>
  <c r="K233" i="21"/>
  <c r="W236" i="28"/>
  <c r="S236" i="28"/>
  <c r="O236" i="28"/>
  <c r="K236" i="28"/>
  <c r="G236" i="28"/>
  <c r="C236" i="28"/>
  <c r="X236" i="28"/>
  <c r="R236" i="28"/>
  <c r="M236" i="28"/>
  <c r="H236" i="28"/>
  <c r="B236" i="28"/>
  <c r="V236" i="28"/>
  <c r="P236" i="28"/>
  <c r="I236" i="28"/>
  <c r="Q236" i="28"/>
  <c r="F236" i="28"/>
  <c r="U236" i="28"/>
  <c r="J236" i="28"/>
  <c r="Y236" i="28"/>
  <c r="E236" i="28"/>
  <c r="L236" i="28"/>
  <c r="D236" i="28"/>
  <c r="N236" i="28"/>
  <c r="T236" i="28"/>
  <c r="Y132" i="28"/>
  <c r="U132" i="28"/>
  <c r="Q132" i="28"/>
  <c r="M132" i="28"/>
  <c r="I132" i="28"/>
  <c r="E132" i="28"/>
  <c r="V132" i="28"/>
  <c r="P132" i="28"/>
  <c r="K132" i="28"/>
  <c r="F132" i="28"/>
  <c r="T132" i="28"/>
  <c r="O132" i="28"/>
  <c r="J132" i="28"/>
  <c r="D132" i="28"/>
  <c r="X132" i="28"/>
  <c r="N132" i="28"/>
  <c r="C132" i="28"/>
  <c r="W132" i="28"/>
  <c r="L132" i="28"/>
  <c r="B132" i="28"/>
  <c r="S132" i="28"/>
  <c r="H132" i="28"/>
  <c r="R132" i="28"/>
  <c r="G132" i="28"/>
  <c r="Y304" i="28"/>
  <c r="U304" i="28"/>
  <c r="Q304" i="28"/>
  <c r="M304" i="28"/>
  <c r="I304" i="28"/>
  <c r="E304" i="28"/>
  <c r="V304" i="28"/>
  <c r="P304" i="28"/>
  <c r="K304" i="28"/>
  <c r="F304" i="28"/>
  <c r="T304" i="28"/>
  <c r="O304" i="28"/>
  <c r="J304" i="28"/>
  <c r="D304" i="28"/>
  <c r="X304" i="28"/>
  <c r="S304" i="28"/>
  <c r="N304" i="28"/>
  <c r="H304" i="28"/>
  <c r="C304" i="28"/>
  <c r="R304" i="28"/>
  <c r="L304" i="28"/>
  <c r="G304" i="28"/>
  <c r="W304" i="28"/>
  <c r="B304" i="28"/>
  <c r="Y336" i="21"/>
  <c r="U336" i="21"/>
  <c r="Q336" i="21"/>
  <c r="M336" i="21"/>
  <c r="I336" i="21"/>
  <c r="E336" i="21"/>
  <c r="T336" i="21"/>
  <c r="O336" i="21"/>
  <c r="J336" i="21"/>
  <c r="D336" i="21"/>
  <c r="W336" i="21"/>
  <c r="P336" i="21"/>
  <c r="H336" i="21"/>
  <c r="B336" i="21"/>
  <c r="V336" i="21"/>
  <c r="N336" i="21"/>
  <c r="G336" i="21"/>
  <c r="X336" i="21"/>
  <c r="K336" i="21"/>
  <c r="S336" i="21"/>
  <c r="F336" i="21"/>
  <c r="R336" i="21"/>
  <c r="C336" i="21"/>
  <c r="L336" i="21"/>
  <c r="Y24" i="25"/>
  <c r="U24" i="25"/>
  <c r="Q24" i="25"/>
  <c r="M24" i="25"/>
  <c r="I24" i="25"/>
  <c r="E24" i="25"/>
  <c r="X24" i="25"/>
  <c r="S24" i="25"/>
  <c r="N24" i="25"/>
  <c r="H24" i="25"/>
  <c r="C24" i="25"/>
  <c r="V24" i="25"/>
  <c r="O24" i="25"/>
  <c r="G24" i="25"/>
  <c r="W24" i="25"/>
  <c r="L24" i="25"/>
  <c r="D24" i="25"/>
  <c r="T24" i="25"/>
  <c r="K24" i="25"/>
  <c r="B24" i="25"/>
  <c r="F24" i="25"/>
  <c r="R24" i="25"/>
  <c r="P24" i="25"/>
  <c r="J24" i="25"/>
  <c r="W25" i="19"/>
  <c r="S25" i="19"/>
  <c r="O25" i="19"/>
  <c r="K25" i="19"/>
  <c r="G25" i="19"/>
  <c r="C25" i="19"/>
  <c r="Y25" i="19"/>
  <c r="T25" i="19"/>
  <c r="N25" i="19"/>
  <c r="I25" i="19"/>
  <c r="D25" i="19"/>
  <c r="X25" i="19"/>
  <c r="Q25" i="19"/>
  <c r="J25" i="19"/>
  <c r="B25" i="19"/>
  <c r="P25" i="19"/>
  <c r="F25" i="19"/>
  <c r="U25" i="19"/>
  <c r="H25" i="19"/>
  <c r="R25" i="19"/>
  <c r="E25" i="19"/>
  <c r="L25" i="19"/>
  <c r="V25" i="19"/>
  <c r="M25" i="19"/>
  <c r="X96" i="19"/>
  <c r="T96" i="19"/>
  <c r="P96" i="19"/>
  <c r="L96" i="19"/>
  <c r="H96" i="19"/>
  <c r="D96" i="19"/>
  <c r="W96" i="19"/>
  <c r="R96" i="19"/>
  <c r="M96" i="19"/>
  <c r="G96" i="19"/>
  <c r="B96" i="19"/>
  <c r="V96" i="19"/>
  <c r="O96" i="19"/>
  <c r="I96" i="19"/>
  <c r="Y96" i="19"/>
  <c r="N96" i="19"/>
  <c r="E96" i="19"/>
  <c r="S96" i="19"/>
  <c r="F96" i="19"/>
  <c r="U96" i="19"/>
  <c r="C96" i="19"/>
  <c r="Q96" i="19"/>
  <c r="K96" i="19"/>
  <c r="J96" i="19"/>
  <c r="Y62" i="28"/>
  <c r="U62" i="28"/>
  <c r="Q62" i="28"/>
  <c r="M62" i="28"/>
  <c r="I62" i="28"/>
  <c r="E62" i="28"/>
  <c r="V62" i="28"/>
  <c r="P62" i="28"/>
  <c r="K62" i="28"/>
  <c r="F62" i="28"/>
  <c r="T62" i="28"/>
  <c r="O62" i="28"/>
  <c r="J62" i="28"/>
  <c r="D62" i="28"/>
  <c r="X62" i="28"/>
  <c r="N62" i="28"/>
  <c r="C62" i="28"/>
  <c r="W62" i="28"/>
  <c r="L62" i="28"/>
  <c r="B62" i="28"/>
  <c r="S62" i="28"/>
  <c r="H62" i="28"/>
  <c r="R62" i="28"/>
  <c r="G62" i="28"/>
  <c r="V373" i="28"/>
  <c r="R373" i="28"/>
  <c r="N373" i="28"/>
  <c r="J373" i="28"/>
  <c r="F373" i="28"/>
  <c r="B373" i="28"/>
  <c r="Y373" i="28"/>
  <c r="T373" i="28"/>
  <c r="O373" i="28"/>
  <c r="I373" i="28"/>
  <c r="D373" i="28"/>
  <c r="X373" i="28"/>
  <c r="S373" i="28"/>
  <c r="M373" i="28"/>
  <c r="H373" i="28"/>
  <c r="C373" i="28"/>
  <c r="P373" i="28"/>
  <c r="E373" i="28"/>
  <c r="W373" i="28"/>
  <c r="L373" i="28"/>
  <c r="U373" i="28"/>
  <c r="K373" i="28"/>
  <c r="Q373" i="28"/>
  <c r="G373" i="28"/>
  <c r="Y270" i="28"/>
  <c r="U270" i="28"/>
  <c r="Q270" i="28"/>
  <c r="M270" i="28"/>
  <c r="I270" i="28"/>
  <c r="E270" i="28"/>
  <c r="V270" i="28"/>
  <c r="P270" i="28"/>
  <c r="K270" i="28"/>
  <c r="F270" i="28"/>
  <c r="T270" i="28"/>
  <c r="O270" i="28"/>
  <c r="J270" i="28"/>
  <c r="D270" i="28"/>
  <c r="S270" i="28"/>
  <c r="H270" i="28"/>
  <c r="R270" i="28"/>
  <c r="G270" i="28"/>
  <c r="X270" i="28"/>
  <c r="N270" i="28"/>
  <c r="C270" i="28"/>
  <c r="W270" i="28"/>
  <c r="L270" i="28"/>
  <c r="B270" i="28"/>
  <c r="Y370" i="21"/>
  <c r="U370" i="21"/>
  <c r="Q370" i="21"/>
  <c r="M370" i="21"/>
  <c r="I370" i="21"/>
  <c r="E370" i="21"/>
  <c r="T370" i="21"/>
  <c r="O370" i="21"/>
  <c r="J370" i="21"/>
  <c r="D370" i="21"/>
  <c r="V370" i="21"/>
  <c r="N370" i="21"/>
  <c r="G370" i="21"/>
  <c r="S370" i="21"/>
  <c r="L370" i="21"/>
  <c r="F370" i="21"/>
  <c r="P370" i="21"/>
  <c r="B370" i="21"/>
  <c r="X370" i="21"/>
  <c r="K370" i="21"/>
  <c r="W370" i="21"/>
  <c r="H370" i="21"/>
  <c r="R370" i="21"/>
  <c r="C370" i="21"/>
  <c r="A132" i="25"/>
  <c r="A133" i="25" s="1"/>
  <c r="W96" i="25"/>
  <c r="S96" i="25"/>
  <c r="O96" i="25"/>
  <c r="K96" i="25"/>
  <c r="G96" i="25"/>
  <c r="C96" i="25"/>
  <c r="V96" i="25"/>
  <c r="Q96" i="25"/>
  <c r="L96" i="25"/>
  <c r="F96" i="25"/>
  <c r="U96" i="25"/>
  <c r="N96" i="25"/>
  <c r="H96" i="25"/>
  <c r="T96" i="25"/>
  <c r="J96" i="25"/>
  <c r="B96" i="25"/>
  <c r="P96" i="25"/>
  <c r="D96" i="25"/>
  <c r="Y96" i="25"/>
  <c r="M96" i="25"/>
  <c r="E96" i="25"/>
  <c r="X96" i="25"/>
  <c r="R96" i="25"/>
  <c r="I96" i="25"/>
  <c r="Y129" i="21"/>
  <c r="U129" i="21"/>
  <c r="Q129" i="21"/>
  <c r="M129" i="21"/>
  <c r="I129" i="21"/>
  <c r="E129" i="21"/>
  <c r="W129" i="21"/>
  <c r="R129" i="21"/>
  <c r="L129" i="21"/>
  <c r="G129" i="21"/>
  <c r="B129" i="21"/>
  <c r="T129" i="21"/>
  <c r="N129" i="21"/>
  <c r="F129" i="21"/>
  <c r="S129" i="21"/>
  <c r="K129" i="21"/>
  <c r="D129" i="21"/>
  <c r="V129" i="21"/>
  <c r="H129" i="21"/>
  <c r="P129" i="21"/>
  <c r="C129" i="21"/>
  <c r="O129" i="21"/>
  <c r="J129" i="21"/>
  <c r="X129" i="21"/>
  <c r="Y202" i="28"/>
  <c r="U202" i="28"/>
  <c r="Q202" i="28"/>
  <c r="M202" i="28"/>
  <c r="I202" i="28"/>
  <c r="E202" i="28"/>
  <c r="V202" i="28"/>
  <c r="P202" i="28"/>
  <c r="K202" i="28"/>
  <c r="F202" i="28"/>
  <c r="S202" i="28"/>
  <c r="L202" i="28"/>
  <c r="D202" i="28"/>
  <c r="X202" i="28"/>
  <c r="O202" i="28"/>
  <c r="G202" i="28"/>
  <c r="N202" i="28"/>
  <c r="B202" i="28"/>
  <c r="T202" i="28"/>
  <c r="C202" i="28"/>
  <c r="J202" i="28"/>
  <c r="R202" i="28"/>
  <c r="W202" i="28"/>
  <c r="H202" i="28"/>
  <c r="Y167" i="28"/>
  <c r="U167" i="28"/>
  <c r="Q167" i="28"/>
  <c r="M167" i="28"/>
  <c r="I167" i="28"/>
  <c r="E167" i="28"/>
  <c r="V167" i="28"/>
  <c r="P167" i="28"/>
  <c r="K167" i="28"/>
  <c r="F167" i="28"/>
  <c r="T167" i="28"/>
  <c r="O167" i="28"/>
  <c r="J167" i="28"/>
  <c r="D167" i="28"/>
  <c r="S167" i="28"/>
  <c r="H167" i="28"/>
  <c r="R167" i="28"/>
  <c r="G167" i="28"/>
  <c r="X167" i="28"/>
  <c r="N167" i="28"/>
  <c r="C167" i="28"/>
  <c r="W167" i="28"/>
  <c r="L167" i="28"/>
  <c r="B167" i="28"/>
  <c r="Y34" i="28"/>
  <c r="U34" i="28"/>
  <c r="Q34" i="28"/>
  <c r="M34" i="28"/>
  <c r="I34" i="28"/>
  <c r="E34" i="28"/>
  <c r="X34" i="28"/>
  <c r="S34" i="28"/>
  <c r="N34" i="28"/>
  <c r="H34" i="28"/>
  <c r="C34" i="28"/>
  <c r="W34" i="28"/>
  <c r="R34" i="28"/>
  <c r="L34" i="28"/>
  <c r="G34" i="28"/>
  <c r="B34" i="28"/>
  <c r="V34" i="28"/>
  <c r="K34" i="28"/>
  <c r="T34" i="28"/>
  <c r="J34" i="28"/>
  <c r="P34" i="28"/>
  <c r="F34" i="28"/>
  <c r="O34" i="28"/>
  <c r="D34" i="28"/>
  <c r="Y94" i="21"/>
  <c r="U94" i="21"/>
  <c r="Q94" i="21"/>
  <c r="M94" i="21"/>
  <c r="I94" i="21"/>
  <c r="E94" i="21"/>
  <c r="W94" i="21"/>
  <c r="R94" i="21"/>
  <c r="L94" i="21"/>
  <c r="G94" i="21"/>
  <c r="B94" i="21"/>
  <c r="V94" i="21"/>
  <c r="O94" i="21"/>
  <c r="H94" i="21"/>
  <c r="T94" i="21"/>
  <c r="N94" i="21"/>
  <c r="F94" i="21"/>
  <c r="P94" i="21"/>
  <c r="C94" i="21"/>
  <c r="K94" i="21"/>
  <c r="X94" i="21"/>
  <c r="J94" i="21"/>
  <c r="S94" i="21"/>
  <c r="D94" i="21"/>
  <c r="W131" i="19"/>
  <c r="S131" i="19"/>
  <c r="O131" i="19"/>
  <c r="K131" i="19"/>
  <c r="G131" i="19"/>
  <c r="C131" i="19"/>
  <c r="U131" i="19"/>
  <c r="P131" i="19"/>
  <c r="J131" i="19"/>
  <c r="E131" i="19"/>
  <c r="V131" i="19"/>
  <c r="N131" i="19"/>
  <c r="H131" i="19"/>
  <c r="T131" i="19"/>
  <c r="L131" i="19"/>
  <c r="B131" i="19"/>
  <c r="X131" i="19"/>
  <c r="I131" i="19"/>
  <c r="M131" i="19"/>
  <c r="F131" i="19"/>
  <c r="Y131" i="19"/>
  <c r="D131" i="19"/>
  <c r="R131" i="19"/>
  <c r="Q131" i="19"/>
  <c r="Y59" i="21"/>
  <c r="U59" i="21"/>
  <c r="Q59" i="21"/>
  <c r="M59" i="21"/>
  <c r="I59" i="21"/>
  <c r="E59" i="21"/>
  <c r="W59" i="21"/>
  <c r="R59" i="21"/>
  <c r="L59" i="21"/>
  <c r="G59" i="21"/>
  <c r="B59" i="21"/>
  <c r="X59" i="21"/>
  <c r="P59" i="21"/>
  <c r="J59" i="21"/>
  <c r="C59" i="21"/>
  <c r="V59" i="21"/>
  <c r="O59" i="21"/>
  <c r="H59" i="21"/>
  <c r="K59" i="21"/>
  <c r="T59" i="21"/>
  <c r="F59" i="21"/>
  <c r="S59" i="21"/>
  <c r="D59" i="21"/>
  <c r="N59" i="21"/>
  <c r="Y267" i="21"/>
  <c r="U267" i="21"/>
  <c r="Q267" i="21"/>
  <c r="M267" i="21"/>
  <c r="I267" i="21"/>
  <c r="E267" i="21"/>
  <c r="T267" i="21"/>
  <c r="O267" i="21"/>
  <c r="J267" i="21"/>
  <c r="D267" i="21"/>
  <c r="S267" i="21"/>
  <c r="L267" i="21"/>
  <c r="F267" i="21"/>
  <c r="X267" i="21"/>
  <c r="R267" i="21"/>
  <c r="K267" i="21"/>
  <c r="C267" i="21"/>
  <c r="N267" i="21"/>
  <c r="W267" i="21"/>
  <c r="H267" i="21"/>
  <c r="V267" i="21"/>
  <c r="G267" i="21"/>
  <c r="P267" i="21"/>
  <c r="B267" i="21"/>
  <c r="V441" i="28"/>
  <c r="R441" i="28"/>
  <c r="N441" i="28"/>
  <c r="J441" i="28"/>
  <c r="F441" i="28"/>
  <c r="B441" i="28"/>
  <c r="Y441" i="28"/>
  <c r="T441" i="28"/>
  <c r="O441" i="28"/>
  <c r="I441" i="28"/>
  <c r="D441" i="28"/>
  <c r="X441" i="28"/>
  <c r="S441" i="28"/>
  <c r="M441" i="28"/>
  <c r="H441" i="28"/>
  <c r="C441" i="28"/>
  <c r="P441" i="28"/>
  <c r="E441" i="28"/>
  <c r="W441" i="28"/>
  <c r="L441" i="28"/>
  <c r="U441" i="28"/>
  <c r="K441" i="28"/>
  <c r="Q441" i="28"/>
  <c r="G441" i="28"/>
  <c r="Y339" i="28"/>
  <c r="U339" i="28"/>
  <c r="Q339" i="28"/>
  <c r="M339" i="28"/>
  <c r="I339" i="28"/>
  <c r="E339" i="28"/>
  <c r="V339" i="28"/>
  <c r="P339" i="28"/>
  <c r="K339" i="28"/>
  <c r="F339" i="28"/>
  <c r="T339" i="28"/>
  <c r="O339" i="28"/>
  <c r="J339" i="28"/>
  <c r="D339" i="28"/>
  <c r="X339" i="28"/>
  <c r="S339" i="28"/>
  <c r="N339" i="28"/>
  <c r="H339" i="28"/>
  <c r="C339" i="28"/>
  <c r="W339" i="28"/>
  <c r="B339" i="28"/>
  <c r="R339" i="28"/>
  <c r="L339" i="28"/>
  <c r="G339" i="28"/>
  <c r="V407" i="28"/>
  <c r="R407" i="28"/>
  <c r="N407" i="28"/>
  <c r="J407" i="28"/>
  <c r="F407" i="28"/>
  <c r="B407" i="28"/>
  <c r="Y407" i="28"/>
  <c r="T407" i="28"/>
  <c r="O407" i="28"/>
  <c r="I407" i="28"/>
  <c r="D407" i="28"/>
  <c r="X407" i="28"/>
  <c r="S407" i="28"/>
  <c r="M407" i="28"/>
  <c r="H407" i="28"/>
  <c r="C407" i="28"/>
  <c r="U407" i="28"/>
  <c r="K407" i="28"/>
  <c r="Q407" i="28"/>
  <c r="G407" i="28"/>
  <c r="P407" i="28"/>
  <c r="E407" i="28"/>
  <c r="W407" i="28"/>
  <c r="L407" i="28"/>
  <c r="Y302" i="21"/>
  <c r="U302" i="21"/>
  <c r="Q302" i="21"/>
  <c r="M302" i="21"/>
  <c r="I302" i="21"/>
  <c r="E302" i="21"/>
  <c r="T302" i="21"/>
  <c r="O302" i="21"/>
  <c r="J302" i="21"/>
  <c r="D302" i="21"/>
  <c r="X302" i="21"/>
  <c r="R302" i="21"/>
  <c r="K302" i="21"/>
  <c r="C302" i="21"/>
  <c r="W302" i="21"/>
  <c r="P302" i="21"/>
  <c r="H302" i="21"/>
  <c r="B302" i="21"/>
  <c r="S302" i="21"/>
  <c r="F302" i="21"/>
  <c r="N302" i="21"/>
  <c r="L302" i="21"/>
  <c r="V302" i="21"/>
  <c r="G302" i="21"/>
  <c r="A35" i="28"/>
  <c r="A371" i="21"/>
  <c r="A405" i="21"/>
  <c r="A303" i="21"/>
  <c r="A337" i="21"/>
  <c r="A237" i="28"/>
  <c r="A374" i="28"/>
  <c r="A271" i="28"/>
  <c r="A203" i="28"/>
  <c r="A63" i="28"/>
  <c r="A133" i="28"/>
  <c r="A168" i="28"/>
  <c r="A408" i="28"/>
  <c r="A442" i="28"/>
  <c r="A98" i="28"/>
  <c r="A340" i="28"/>
  <c r="A305" i="28"/>
  <c r="A268" i="21"/>
  <c r="A234" i="21"/>
  <c r="A199" i="21"/>
  <c r="A97" i="19"/>
  <c r="A62" i="19"/>
  <c r="A25" i="25"/>
  <c r="A61" i="25"/>
  <c r="A132" i="19"/>
  <c r="A130" i="21"/>
  <c r="A60" i="21"/>
  <c r="A97" i="25"/>
  <c r="A95" i="21"/>
  <c r="A165" i="21"/>
  <c r="A27" i="21"/>
  <c r="A26" i="19"/>
  <c r="W133" i="25" l="1"/>
  <c r="S133" i="25"/>
  <c r="O133" i="25"/>
  <c r="K133" i="25"/>
  <c r="G133" i="25"/>
  <c r="C133" i="25"/>
  <c r="V133" i="25"/>
  <c r="Q133" i="25"/>
  <c r="L133" i="25"/>
  <c r="F133" i="25"/>
  <c r="U133" i="25"/>
  <c r="N133" i="25"/>
  <c r="H133" i="25"/>
  <c r="T133" i="25"/>
  <c r="J133" i="25"/>
  <c r="B133" i="25"/>
  <c r="R133" i="25"/>
  <c r="E133" i="25"/>
  <c r="P133" i="25"/>
  <c r="D133" i="25"/>
  <c r="X133" i="25"/>
  <c r="M133" i="25"/>
  <c r="I133" i="25"/>
  <c r="Y133" i="25"/>
  <c r="W61" i="25"/>
  <c r="S61" i="25"/>
  <c r="O61" i="25"/>
  <c r="K61" i="25"/>
  <c r="G61" i="25"/>
  <c r="C61" i="25"/>
  <c r="V61" i="25"/>
  <c r="Q61" i="25"/>
  <c r="L61" i="25"/>
  <c r="F61" i="25"/>
  <c r="X61" i="25"/>
  <c r="P61" i="25"/>
  <c r="I61" i="25"/>
  <c r="B61" i="25"/>
  <c r="T61" i="25"/>
  <c r="J61" i="25"/>
  <c r="N61" i="25"/>
  <c r="D61" i="25"/>
  <c r="Y61" i="25"/>
  <c r="M61" i="25"/>
  <c r="R61" i="25"/>
  <c r="H61" i="25"/>
  <c r="E61" i="25"/>
  <c r="U61" i="25"/>
  <c r="W199" i="21"/>
  <c r="S199" i="21"/>
  <c r="O199" i="21"/>
  <c r="K199" i="21"/>
  <c r="G199" i="21"/>
  <c r="C199" i="21"/>
  <c r="Y199" i="21"/>
  <c r="T199" i="21"/>
  <c r="N199" i="21"/>
  <c r="I199" i="21"/>
  <c r="D199" i="21"/>
  <c r="R199" i="21"/>
  <c r="L199" i="21"/>
  <c r="E199" i="21"/>
  <c r="U199" i="21"/>
  <c r="J199" i="21"/>
  <c r="Q199" i="21"/>
  <c r="F199" i="21"/>
  <c r="V199" i="21"/>
  <c r="B199" i="21"/>
  <c r="H199" i="21"/>
  <c r="M199" i="21"/>
  <c r="P199" i="21"/>
  <c r="X199" i="21"/>
  <c r="Y340" i="28"/>
  <c r="U340" i="28"/>
  <c r="Q340" i="28"/>
  <c r="M340" i="28"/>
  <c r="I340" i="28"/>
  <c r="E340" i="28"/>
  <c r="X340" i="28"/>
  <c r="S340" i="28"/>
  <c r="N340" i="28"/>
  <c r="H340" i="28"/>
  <c r="C340" i="28"/>
  <c r="W340" i="28"/>
  <c r="R340" i="28"/>
  <c r="L340" i="28"/>
  <c r="G340" i="28"/>
  <c r="B340" i="28"/>
  <c r="V340" i="28"/>
  <c r="P340" i="28"/>
  <c r="K340" i="28"/>
  <c r="F340" i="28"/>
  <c r="T340" i="28"/>
  <c r="O340" i="28"/>
  <c r="J340" i="28"/>
  <c r="D340" i="28"/>
  <c r="Y168" i="28"/>
  <c r="U168" i="28"/>
  <c r="Q168" i="28"/>
  <c r="M168" i="28"/>
  <c r="I168" i="28"/>
  <c r="E168" i="28"/>
  <c r="X168" i="28"/>
  <c r="S168" i="28"/>
  <c r="N168" i="28"/>
  <c r="H168" i="28"/>
  <c r="C168" i="28"/>
  <c r="W168" i="28"/>
  <c r="R168" i="28"/>
  <c r="L168" i="28"/>
  <c r="G168" i="28"/>
  <c r="B168" i="28"/>
  <c r="P168" i="28"/>
  <c r="F168" i="28"/>
  <c r="O168" i="28"/>
  <c r="D168" i="28"/>
  <c r="V168" i="28"/>
  <c r="K168" i="28"/>
  <c r="T168" i="28"/>
  <c r="J168" i="28"/>
  <c r="Y271" i="28"/>
  <c r="U271" i="28"/>
  <c r="Q271" i="28"/>
  <c r="M271" i="28"/>
  <c r="I271" i="28"/>
  <c r="E271" i="28"/>
  <c r="X271" i="28"/>
  <c r="S271" i="28"/>
  <c r="N271" i="28"/>
  <c r="H271" i="28"/>
  <c r="C271" i="28"/>
  <c r="W271" i="28"/>
  <c r="R271" i="28"/>
  <c r="L271" i="28"/>
  <c r="G271" i="28"/>
  <c r="B271" i="28"/>
  <c r="P271" i="28"/>
  <c r="F271" i="28"/>
  <c r="O271" i="28"/>
  <c r="D271" i="28"/>
  <c r="V271" i="28"/>
  <c r="K271" i="28"/>
  <c r="T271" i="28"/>
  <c r="J271" i="28"/>
  <c r="Y303" i="21"/>
  <c r="U303" i="21"/>
  <c r="Q303" i="21"/>
  <c r="M303" i="21"/>
  <c r="I303" i="21"/>
  <c r="E303" i="21"/>
  <c r="W303" i="21"/>
  <c r="R303" i="21"/>
  <c r="L303" i="21"/>
  <c r="G303" i="21"/>
  <c r="B303" i="21"/>
  <c r="V303" i="21"/>
  <c r="O303" i="21"/>
  <c r="H303" i="21"/>
  <c r="T303" i="21"/>
  <c r="N303" i="21"/>
  <c r="F303" i="21"/>
  <c r="X303" i="21"/>
  <c r="J303" i="21"/>
  <c r="S303" i="21"/>
  <c r="D303" i="21"/>
  <c r="P303" i="21"/>
  <c r="C303" i="21"/>
  <c r="K303" i="21"/>
  <c r="Y35" i="28"/>
  <c r="U35" i="28"/>
  <c r="Q35" i="28"/>
  <c r="M35" i="28"/>
  <c r="I35" i="28"/>
  <c r="E35" i="28"/>
  <c r="V35" i="28"/>
  <c r="P35" i="28"/>
  <c r="K35" i="28"/>
  <c r="F35" i="28"/>
  <c r="T35" i="28"/>
  <c r="O35" i="28"/>
  <c r="J35" i="28"/>
  <c r="D35" i="28"/>
  <c r="S35" i="28"/>
  <c r="H35" i="28"/>
  <c r="R35" i="28"/>
  <c r="G35" i="28"/>
  <c r="X35" i="28"/>
  <c r="N35" i="28"/>
  <c r="C35" i="28"/>
  <c r="W35" i="28"/>
  <c r="L35" i="28"/>
  <c r="B35" i="28"/>
  <c r="Y60" i="21"/>
  <c r="U60" i="21"/>
  <c r="Q60" i="21"/>
  <c r="M60" i="21"/>
  <c r="I60" i="21"/>
  <c r="E60" i="21"/>
  <c r="T60" i="21"/>
  <c r="O60" i="21"/>
  <c r="J60" i="21"/>
  <c r="D60" i="21"/>
  <c r="V60" i="21"/>
  <c r="N60" i="21"/>
  <c r="G60" i="21"/>
  <c r="S60" i="21"/>
  <c r="L60" i="21"/>
  <c r="F60" i="21"/>
  <c r="P60" i="21"/>
  <c r="B60" i="21"/>
  <c r="X60" i="21"/>
  <c r="K60" i="21"/>
  <c r="W60" i="21"/>
  <c r="H60" i="21"/>
  <c r="C60" i="21"/>
  <c r="R60" i="21"/>
  <c r="Y25" i="25"/>
  <c r="U25" i="25"/>
  <c r="Q25" i="25"/>
  <c r="M25" i="25"/>
  <c r="I25" i="25"/>
  <c r="E25" i="25"/>
  <c r="V25" i="25"/>
  <c r="P25" i="25"/>
  <c r="K25" i="25"/>
  <c r="F25" i="25"/>
  <c r="S25" i="25"/>
  <c r="L25" i="25"/>
  <c r="D25" i="25"/>
  <c r="R25" i="25"/>
  <c r="H25" i="25"/>
  <c r="X25" i="25"/>
  <c r="O25" i="25"/>
  <c r="G25" i="25"/>
  <c r="T25" i="25"/>
  <c r="B25" i="25"/>
  <c r="N25" i="25"/>
  <c r="J25" i="25"/>
  <c r="W25" i="25"/>
  <c r="C25" i="25"/>
  <c r="Y234" i="21"/>
  <c r="U234" i="21"/>
  <c r="Q234" i="21"/>
  <c r="M234" i="21"/>
  <c r="I234" i="21"/>
  <c r="E234" i="21"/>
  <c r="W234" i="21"/>
  <c r="R234" i="21"/>
  <c r="L234" i="21"/>
  <c r="G234" i="21"/>
  <c r="B234" i="21"/>
  <c r="S234" i="21"/>
  <c r="K234" i="21"/>
  <c r="D234" i="21"/>
  <c r="X234" i="21"/>
  <c r="P234" i="21"/>
  <c r="J234" i="21"/>
  <c r="C234" i="21"/>
  <c r="N234" i="21"/>
  <c r="V234" i="21"/>
  <c r="H234" i="21"/>
  <c r="T234" i="21"/>
  <c r="F234" i="21"/>
  <c r="O234" i="21"/>
  <c r="Y98" i="28"/>
  <c r="U98" i="28"/>
  <c r="Q98" i="28"/>
  <c r="M98" i="28"/>
  <c r="I98" i="28"/>
  <c r="E98" i="28"/>
  <c r="X98" i="28"/>
  <c r="S98" i="28"/>
  <c r="N98" i="28"/>
  <c r="H98" i="28"/>
  <c r="C98" i="28"/>
  <c r="W98" i="28"/>
  <c r="R98" i="28"/>
  <c r="L98" i="28"/>
  <c r="G98" i="28"/>
  <c r="B98" i="28"/>
  <c r="P98" i="28"/>
  <c r="F98" i="28"/>
  <c r="O98" i="28"/>
  <c r="D98" i="28"/>
  <c r="V98" i="28"/>
  <c r="K98" i="28"/>
  <c r="T98" i="28"/>
  <c r="J98" i="28"/>
  <c r="Y133" i="28"/>
  <c r="U133" i="28"/>
  <c r="Q133" i="28"/>
  <c r="M133" i="28"/>
  <c r="I133" i="28"/>
  <c r="E133" i="28"/>
  <c r="X133" i="28"/>
  <c r="S133" i="28"/>
  <c r="N133" i="28"/>
  <c r="H133" i="28"/>
  <c r="C133" i="28"/>
  <c r="W133" i="28"/>
  <c r="R133" i="28"/>
  <c r="L133" i="28"/>
  <c r="G133" i="28"/>
  <c r="B133" i="28"/>
  <c r="V133" i="28"/>
  <c r="K133" i="28"/>
  <c r="T133" i="28"/>
  <c r="J133" i="28"/>
  <c r="P133" i="28"/>
  <c r="F133" i="28"/>
  <c r="O133" i="28"/>
  <c r="D133" i="28"/>
  <c r="V374" i="28"/>
  <c r="R374" i="28"/>
  <c r="N374" i="28"/>
  <c r="J374" i="28"/>
  <c r="F374" i="28"/>
  <c r="B374" i="28"/>
  <c r="W374" i="28"/>
  <c r="Q374" i="28"/>
  <c r="L374" i="28"/>
  <c r="G374" i="28"/>
  <c r="U374" i="28"/>
  <c r="P374" i="28"/>
  <c r="K374" i="28"/>
  <c r="E374" i="28"/>
  <c r="X374" i="28"/>
  <c r="M374" i="28"/>
  <c r="C374" i="28"/>
  <c r="T374" i="28"/>
  <c r="I374" i="28"/>
  <c r="S374" i="28"/>
  <c r="H374" i="28"/>
  <c r="D374" i="28"/>
  <c r="Y374" i="28"/>
  <c r="O374" i="28"/>
  <c r="Y405" i="21"/>
  <c r="U405" i="21"/>
  <c r="Q405" i="21"/>
  <c r="M405" i="21"/>
  <c r="I405" i="21"/>
  <c r="E405" i="21"/>
  <c r="W405" i="21"/>
  <c r="R405" i="21"/>
  <c r="L405" i="21"/>
  <c r="G405" i="21"/>
  <c r="B405" i="21"/>
  <c r="X405" i="21"/>
  <c r="P405" i="21"/>
  <c r="J405" i="21"/>
  <c r="C405" i="21"/>
  <c r="V405" i="21"/>
  <c r="O405" i="21"/>
  <c r="H405" i="21"/>
  <c r="K405" i="21"/>
  <c r="T405" i="21"/>
  <c r="F405" i="21"/>
  <c r="S405" i="21"/>
  <c r="D405" i="21"/>
  <c r="N405" i="21"/>
  <c r="Y165" i="21"/>
  <c r="U165" i="21"/>
  <c r="Q165" i="21"/>
  <c r="M165" i="21"/>
  <c r="I165" i="21"/>
  <c r="E165" i="21"/>
  <c r="W165" i="21"/>
  <c r="R165" i="21"/>
  <c r="L165" i="21"/>
  <c r="G165" i="21"/>
  <c r="B165" i="21"/>
  <c r="T165" i="21"/>
  <c r="N165" i="21"/>
  <c r="F165" i="21"/>
  <c r="P165" i="21"/>
  <c r="H165" i="21"/>
  <c r="X165" i="21"/>
  <c r="K165" i="21"/>
  <c r="J165" i="21"/>
  <c r="O165" i="21"/>
  <c r="V165" i="21"/>
  <c r="S165" i="21"/>
  <c r="C165" i="21"/>
  <c r="D165" i="21"/>
  <c r="Y130" i="21"/>
  <c r="U130" i="21"/>
  <c r="Q130" i="21"/>
  <c r="M130" i="21"/>
  <c r="I130" i="21"/>
  <c r="E130" i="21"/>
  <c r="T130" i="21"/>
  <c r="O130" i="21"/>
  <c r="J130" i="21"/>
  <c r="D130" i="21"/>
  <c r="X130" i="21"/>
  <c r="R130" i="21"/>
  <c r="K130" i="21"/>
  <c r="C130" i="21"/>
  <c r="W130" i="21"/>
  <c r="P130" i="21"/>
  <c r="H130" i="21"/>
  <c r="B130" i="21"/>
  <c r="L130" i="21"/>
  <c r="V130" i="21"/>
  <c r="G130" i="21"/>
  <c r="S130" i="21"/>
  <c r="F130" i="21"/>
  <c r="N130" i="21"/>
  <c r="W62" i="19"/>
  <c r="S62" i="19"/>
  <c r="O62" i="19"/>
  <c r="K62" i="19"/>
  <c r="G62" i="19"/>
  <c r="C62" i="19"/>
  <c r="Y62" i="19"/>
  <c r="T62" i="19"/>
  <c r="N62" i="19"/>
  <c r="I62" i="19"/>
  <c r="D62" i="19"/>
  <c r="X62" i="19"/>
  <c r="Q62" i="19"/>
  <c r="J62" i="19"/>
  <c r="B62" i="19"/>
  <c r="P62" i="19"/>
  <c r="F62" i="19"/>
  <c r="V62" i="19"/>
  <c r="L62" i="19"/>
  <c r="U62" i="19"/>
  <c r="H62" i="19"/>
  <c r="R62" i="19"/>
  <c r="M62" i="19"/>
  <c r="E62" i="19"/>
  <c r="Y268" i="21"/>
  <c r="U268" i="21"/>
  <c r="Q268" i="21"/>
  <c r="M268" i="21"/>
  <c r="I268" i="21"/>
  <c r="E268" i="21"/>
  <c r="W268" i="21"/>
  <c r="R268" i="21"/>
  <c r="L268" i="21"/>
  <c r="G268" i="21"/>
  <c r="B268" i="21"/>
  <c r="X268" i="21"/>
  <c r="P268" i="21"/>
  <c r="J268" i="21"/>
  <c r="C268" i="21"/>
  <c r="V268" i="21"/>
  <c r="O268" i="21"/>
  <c r="H268" i="21"/>
  <c r="S268" i="21"/>
  <c r="D268" i="21"/>
  <c r="N268" i="21"/>
  <c r="K268" i="21"/>
  <c r="T268" i="21"/>
  <c r="F268" i="21"/>
  <c r="V442" i="28"/>
  <c r="R442" i="28"/>
  <c r="N442" i="28"/>
  <c r="J442" i="28"/>
  <c r="F442" i="28"/>
  <c r="B442" i="28"/>
  <c r="W442" i="28"/>
  <c r="Q442" i="28"/>
  <c r="L442" i="28"/>
  <c r="G442" i="28"/>
  <c r="U442" i="28"/>
  <c r="P442" i="28"/>
  <c r="K442" i="28"/>
  <c r="E442" i="28"/>
  <c r="X442" i="28"/>
  <c r="M442" i="28"/>
  <c r="C442" i="28"/>
  <c r="T442" i="28"/>
  <c r="I442" i="28"/>
  <c r="S442" i="28"/>
  <c r="H442" i="28"/>
  <c r="O442" i="28"/>
  <c r="D442" i="28"/>
  <c r="Y442" i="28"/>
  <c r="Y63" i="28"/>
  <c r="U63" i="28"/>
  <c r="Q63" i="28"/>
  <c r="M63" i="28"/>
  <c r="I63" i="28"/>
  <c r="E63" i="28"/>
  <c r="X63" i="28"/>
  <c r="S63" i="28"/>
  <c r="N63" i="28"/>
  <c r="H63" i="28"/>
  <c r="C63" i="28"/>
  <c r="W63" i="28"/>
  <c r="R63" i="28"/>
  <c r="L63" i="28"/>
  <c r="G63" i="28"/>
  <c r="B63" i="28"/>
  <c r="V63" i="28"/>
  <c r="K63" i="28"/>
  <c r="T63" i="28"/>
  <c r="J63" i="28"/>
  <c r="P63" i="28"/>
  <c r="F63" i="28"/>
  <c r="O63" i="28"/>
  <c r="D63" i="28"/>
  <c r="W237" i="28"/>
  <c r="S237" i="28"/>
  <c r="O237" i="28"/>
  <c r="K237" i="28"/>
  <c r="G237" i="28"/>
  <c r="C237" i="28"/>
  <c r="U237" i="28"/>
  <c r="P237" i="28"/>
  <c r="J237" i="28"/>
  <c r="E237" i="28"/>
  <c r="T237" i="28"/>
  <c r="M237" i="28"/>
  <c r="F237" i="28"/>
  <c r="V237" i="28"/>
  <c r="L237" i="28"/>
  <c r="B237" i="28"/>
  <c r="X237" i="28"/>
  <c r="I237" i="28"/>
  <c r="Q237" i="28"/>
  <c r="H237" i="28"/>
  <c r="Y237" i="28"/>
  <c r="D237" i="28"/>
  <c r="R237" i="28"/>
  <c r="N237" i="28"/>
  <c r="Y371" i="21"/>
  <c r="U371" i="21"/>
  <c r="Q371" i="21"/>
  <c r="M371" i="21"/>
  <c r="I371" i="21"/>
  <c r="E371" i="21"/>
  <c r="W371" i="21"/>
  <c r="R371" i="21"/>
  <c r="L371" i="21"/>
  <c r="G371" i="21"/>
  <c r="B371" i="21"/>
  <c r="S371" i="21"/>
  <c r="K371" i="21"/>
  <c r="D371" i="21"/>
  <c r="X371" i="21"/>
  <c r="P371" i="21"/>
  <c r="J371" i="21"/>
  <c r="C371" i="21"/>
  <c r="T371" i="21"/>
  <c r="F371" i="21"/>
  <c r="O371" i="21"/>
  <c r="N371" i="21"/>
  <c r="V371" i="21"/>
  <c r="H371" i="21"/>
  <c r="Y95" i="21"/>
  <c r="U95" i="21"/>
  <c r="Q95" i="21"/>
  <c r="M95" i="21"/>
  <c r="I95" i="21"/>
  <c r="E95" i="21"/>
  <c r="T95" i="21"/>
  <c r="O95" i="21"/>
  <c r="J95" i="21"/>
  <c r="D95" i="21"/>
  <c r="S95" i="21"/>
  <c r="L95" i="21"/>
  <c r="F95" i="21"/>
  <c r="X95" i="21"/>
  <c r="R95" i="21"/>
  <c r="K95" i="21"/>
  <c r="C95" i="21"/>
  <c r="V95" i="21"/>
  <c r="G95" i="21"/>
  <c r="P95" i="21"/>
  <c r="B95" i="21"/>
  <c r="N95" i="21"/>
  <c r="W95" i="21"/>
  <c r="H95" i="21"/>
  <c r="W132" i="19"/>
  <c r="S132" i="19"/>
  <c r="O132" i="19"/>
  <c r="K132" i="19"/>
  <c r="G132" i="19"/>
  <c r="C132" i="19"/>
  <c r="X132" i="19"/>
  <c r="R132" i="19"/>
  <c r="M132" i="19"/>
  <c r="H132" i="19"/>
  <c r="B132" i="19"/>
  <c r="T132" i="19"/>
  <c r="L132" i="19"/>
  <c r="E132" i="19"/>
  <c r="Y132" i="19"/>
  <c r="P132" i="19"/>
  <c r="F132" i="19"/>
  <c r="V132" i="19"/>
  <c r="J132" i="19"/>
  <c r="U132" i="19"/>
  <c r="D132" i="19"/>
  <c r="I132" i="19"/>
  <c r="N132" i="19"/>
  <c r="Q132" i="19"/>
  <c r="X97" i="19"/>
  <c r="T97" i="19"/>
  <c r="P97" i="19"/>
  <c r="L97" i="19"/>
  <c r="H97" i="19"/>
  <c r="D97" i="19"/>
  <c r="U97" i="19"/>
  <c r="O97" i="19"/>
  <c r="J97" i="19"/>
  <c r="E97" i="19"/>
  <c r="S97" i="19"/>
  <c r="M97" i="19"/>
  <c r="F97" i="19"/>
  <c r="R97" i="19"/>
  <c r="I97" i="19"/>
  <c r="V97" i="19"/>
  <c r="G97" i="19"/>
  <c r="N97" i="19"/>
  <c r="Y97" i="19"/>
  <c r="K97" i="19"/>
  <c r="B97" i="19"/>
  <c r="W97" i="19"/>
  <c r="Q97" i="19"/>
  <c r="C97" i="19"/>
  <c r="Y305" i="28"/>
  <c r="U305" i="28"/>
  <c r="Q305" i="28"/>
  <c r="M305" i="28"/>
  <c r="I305" i="28"/>
  <c r="E305" i="28"/>
  <c r="X305" i="28"/>
  <c r="S305" i="28"/>
  <c r="N305" i="28"/>
  <c r="H305" i="28"/>
  <c r="C305" i="28"/>
  <c r="W305" i="28"/>
  <c r="R305" i="28"/>
  <c r="L305" i="28"/>
  <c r="G305" i="28"/>
  <c r="B305" i="28"/>
  <c r="V305" i="28"/>
  <c r="P305" i="28"/>
  <c r="K305" i="28"/>
  <c r="F305" i="28"/>
  <c r="O305" i="28"/>
  <c r="J305" i="28"/>
  <c r="D305" i="28"/>
  <c r="T305" i="28"/>
  <c r="V408" i="28"/>
  <c r="R408" i="28"/>
  <c r="N408" i="28"/>
  <c r="J408" i="28"/>
  <c r="F408" i="28"/>
  <c r="B408" i="28"/>
  <c r="W408" i="28"/>
  <c r="Q408" i="28"/>
  <c r="L408" i="28"/>
  <c r="G408" i="28"/>
  <c r="U408" i="28"/>
  <c r="P408" i="28"/>
  <c r="K408" i="28"/>
  <c r="E408" i="28"/>
  <c r="S408" i="28"/>
  <c r="H408" i="28"/>
  <c r="Y408" i="28"/>
  <c r="O408" i="28"/>
  <c r="D408" i="28"/>
  <c r="X408" i="28"/>
  <c r="M408" i="28"/>
  <c r="C408" i="28"/>
  <c r="I408" i="28"/>
  <c r="T408" i="28"/>
  <c r="Y203" i="28"/>
  <c r="U203" i="28"/>
  <c r="Q203" i="28"/>
  <c r="M203" i="28"/>
  <c r="I203" i="28"/>
  <c r="E203" i="28"/>
  <c r="X203" i="28"/>
  <c r="S203" i="28"/>
  <c r="N203" i="28"/>
  <c r="H203" i="28"/>
  <c r="C203" i="28"/>
  <c r="W203" i="28"/>
  <c r="P203" i="28"/>
  <c r="J203" i="28"/>
  <c r="B203" i="28"/>
  <c r="T203" i="28"/>
  <c r="K203" i="28"/>
  <c r="O203" i="28"/>
  <c r="D203" i="28"/>
  <c r="L203" i="28"/>
  <c r="G203" i="28"/>
  <c r="V203" i="28"/>
  <c r="R203" i="28"/>
  <c r="F203" i="28"/>
  <c r="Y337" i="21"/>
  <c r="U337" i="21"/>
  <c r="Q337" i="21"/>
  <c r="M337" i="21"/>
  <c r="I337" i="21"/>
  <c r="E337" i="21"/>
  <c r="W337" i="21"/>
  <c r="R337" i="21"/>
  <c r="L337" i="21"/>
  <c r="G337" i="21"/>
  <c r="B337" i="21"/>
  <c r="T337" i="21"/>
  <c r="N337" i="21"/>
  <c r="F337" i="21"/>
  <c r="S337" i="21"/>
  <c r="K337" i="21"/>
  <c r="D337" i="21"/>
  <c r="O337" i="21"/>
  <c r="X337" i="21"/>
  <c r="J337" i="21"/>
  <c r="V337" i="21"/>
  <c r="H337" i="21"/>
  <c r="P337" i="21"/>
  <c r="C337" i="21"/>
  <c r="W26" i="19"/>
  <c r="S26" i="19"/>
  <c r="O26" i="19"/>
  <c r="K26" i="19"/>
  <c r="G26" i="19"/>
  <c r="C26" i="19"/>
  <c r="V26" i="19"/>
  <c r="Q26" i="19"/>
  <c r="L26" i="19"/>
  <c r="F26" i="19"/>
  <c r="U26" i="19"/>
  <c r="N26" i="19"/>
  <c r="H26" i="19"/>
  <c r="T26" i="19"/>
  <c r="J26" i="19"/>
  <c r="B26" i="19"/>
  <c r="X26" i="19"/>
  <c r="I26" i="19"/>
  <c r="R26" i="19"/>
  <c r="E26" i="19"/>
  <c r="M26" i="19"/>
  <c r="D26" i="19"/>
  <c r="Y26" i="19"/>
  <c r="P26" i="19"/>
  <c r="W97" i="25"/>
  <c r="S97" i="25"/>
  <c r="O97" i="25"/>
  <c r="K97" i="25"/>
  <c r="G97" i="25"/>
  <c r="C97" i="25"/>
  <c r="Y97" i="25"/>
  <c r="T97" i="25"/>
  <c r="N97" i="25"/>
  <c r="I97" i="25"/>
  <c r="D97" i="25"/>
  <c r="R97" i="25"/>
  <c r="L97" i="25"/>
  <c r="E97" i="25"/>
  <c r="X97" i="25"/>
  <c r="P97" i="25"/>
  <c r="F97" i="25"/>
  <c r="Q97" i="25"/>
  <c r="B97" i="25"/>
  <c r="M97" i="25"/>
  <c r="H97" i="25"/>
  <c r="V97" i="25"/>
  <c r="U97" i="25"/>
  <c r="J97" i="25"/>
  <c r="Y27" i="21"/>
  <c r="U27" i="21"/>
  <c r="Q27" i="21"/>
  <c r="M27" i="21"/>
  <c r="I27" i="21"/>
  <c r="E27" i="21"/>
  <c r="T27" i="21"/>
  <c r="O27" i="21"/>
  <c r="J27" i="21"/>
  <c r="D27" i="21"/>
  <c r="X27" i="21"/>
  <c r="R27" i="21"/>
  <c r="K27" i="21"/>
  <c r="C27" i="21"/>
  <c r="W27" i="21"/>
  <c r="P27" i="21"/>
  <c r="H27" i="21"/>
  <c r="B27" i="21"/>
  <c r="S27" i="21"/>
  <c r="F27" i="21"/>
  <c r="N27" i="21"/>
  <c r="L27" i="21"/>
  <c r="V27" i="21"/>
  <c r="G27" i="21"/>
  <c r="W132" i="25"/>
  <c r="S132" i="25"/>
  <c r="O132" i="25"/>
  <c r="K132" i="25"/>
  <c r="G132" i="25"/>
  <c r="C132" i="25"/>
  <c r="Y132" i="25"/>
  <c r="T132" i="25"/>
  <c r="N132" i="25"/>
  <c r="I132" i="25"/>
  <c r="D132" i="25"/>
  <c r="X132" i="25"/>
  <c r="Q132" i="25"/>
  <c r="J132" i="25"/>
  <c r="B132" i="25"/>
  <c r="P132" i="25"/>
  <c r="F132" i="25"/>
  <c r="R132" i="25"/>
  <c r="E132" i="25"/>
  <c r="M132" i="25"/>
  <c r="U132" i="25"/>
  <c r="L132" i="25"/>
  <c r="H132" i="25"/>
  <c r="V132" i="25"/>
  <c r="A36" i="28"/>
  <c r="A134" i="25"/>
  <c r="A338" i="21"/>
  <c r="A406" i="21"/>
  <c r="A304" i="21"/>
  <c r="A372" i="21"/>
  <c r="A341" i="28"/>
  <c r="A443" i="28"/>
  <c r="A134" i="28"/>
  <c r="A409" i="28"/>
  <c r="A64" i="28"/>
  <c r="A204" i="28"/>
  <c r="A375" i="28"/>
  <c r="A238" i="28"/>
  <c r="A306" i="28"/>
  <c r="A99" i="28"/>
  <c r="A272" i="28"/>
  <c r="A169" i="28"/>
  <c r="A235" i="21"/>
  <c r="A269" i="21"/>
  <c r="A200" i="21"/>
  <c r="A98" i="19"/>
  <c r="A63" i="19"/>
  <c r="A28" i="21"/>
  <c r="A98" i="25"/>
  <c r="A62" i="25"/>
  <c r="A166" i="21"/>
  <c r="A96" i="21"/>
  <c r="A131" i="21"/>
  <c r="A133" i="19"/>
  <c r="A27" i="19"/>
  <c r="A61" i="21"/>
  <c r="A26" i="25"/>
  <c r="Y26" i="25" l="1"/>
  <c r="U26" i="25"/>
  <c r="Q26" i="25"/>
  <c r="M26" i="25"/>
  <c r="I26" i="25"/>
  <c r="E26" i="25"/>
  <c r="X26" i="25"/>
  <c r="S26" i="25"/>
  <c r="N26" i="25"/>
  <c r="H26" i="25"/>
  <c r="C26" i="25"/>
  <c r="W26" i="25"/>
  <c r="P26" i="25"/>
  <c r="J26" i="25"/>
  <c r="B26" i="25"/>
  <c r="V26" i="25"/>
  <c r="L26" i="25"/>
  <c r="D26" i="25"/>
  <c r="T26" i="25"/>
  <c r="K26" i="25"/>
  <c r="O26" i="25"/>
  <c r="G26" i="25"/>
  <c r="F26" i="25"/>
  <c r="R26" i="25"/>
  <c r="W133" i="19"/>
  <c r="S133" i="19"/>
  <c r="O133" i="19"/>
  <c r="K133" i="19"/>
  <c r="G133" i="19"/>
  <c r="C133" i="19"/>
  <c r="U133" i="19"/>
  <c r="P133" i="19"/>
  <c r="J133" i="19"/>
  <c r="E133" i="19"/>
  <c r="X133" i="19"/>
  <c r="Q133" i="19"/>
  <c r="I133" i="19"/>
  <c r="B133" i="19"/>
  <c r="T133" i="19"/>
  <c r="L133" i="19"/>
  <c r="Y133" i="19"/>
  <c r="M133" i="19"/>
  <c r="N133" i="19"/>
  <c r="F133" i="19"/>
  <c r="V133" i="19"/>
  <c r="D133" i="19"/>
  <c r="R133" i="19"/>
  <c r="H133" i="19"/>
  <c r="W62" i="25"/>
  <c r="S62" i="25"/>
  <c r="O62" i="25"/>
  <c r="K62" i="25"/>
  <c r="G62" i="25"/>
  <c r="C62" i="25"/>
  <c r="Y62" i="25"/>
  <c r="T62" i="25"/>
  <c r="N62" i="25"/>
  <c r="I62" i="25"/>
  <c r="D62" i="25"/>
  <c r="U62" i="25"/>
  <c r="M62" i="25"/>
  <c r="F62" i="25"/>
  <c r="X62" i="25"/>
  <c r="P62" i="25"/>
  <c r="E62" i="25"/>
  <c r="Q62" i="25"/>
  <c r="B62" i="25"/>
  <c r="L62" i="25"/>
  <c r="R62" i="25"/>
  <c r="J62" i="25"/>
  <c r="H62" i="25"/>
  <c r="V62" i="25"/>
  <c r="X98" i="19"/>
  <c r="T98" i="19"/>
  <c r="P98" i="19"/>
  <c r="L98" i="19"/>
  <c r="H98" i="19"/>
  <c r="D98" i="19"/>
  <c r="W98" i="19"/>
  <c r="R98" i="19"/>
  <c r="M98" i="19"/>
  <c r="G98" i="19"/>
  <c r="B98" i="19"/>
  <c r="Y98" i="19"/>
  <c r="Q98" i="19"/>
  <c r="J98" i="19"/>
  <c r="C98" i="19"/>
  <c r="V98" i="19"/>
  <c r="N98" i="19"/>
  <c r="E98" i="19"/>
  <c r="U98" i="19"/>
  <c r="I98" i="19"/>
  <c r="F98" i="19"/>
  <c r="S98" i="19"/>
  <c r="K98" i="19"/>
  <c r="O98" i="19"/>
  <c r="Y169" i="28"/>
  <c r="U169" i="28"/>
  <c r="Q169" i="28"/>
  <c r="M169" i="28"/>
  <c r="I169" i="28"/>
  <c r="E169" i="28"/>
  <c r="V169" i="28"/>
  <c r="P169" i="28"/>
  <c r="K169" i="28"/>
  <c r="F169" i="28"/>
  <c r="T169" i="28"/>
  <c r="O169" i="28"/>
  <c r="J169" i="28"/>
  <c r="D169" i="28"/>
  <c r="X169" i="28"/>
  <c r="N169" i="28"/>
  <c r="C169" i="28"/>
  <c r="W169" i="28"/>
  <c r="L169" i="28"/>
  <c r="B169" i="28"/>
  <c r="S169" i="28"/>
  <c r="H169" i="28"/>
  <c r="R169" i="28"/>
  <c r="G169" i="28"/>
  <c r="W238" i="28"/>
  <c r="S238" i="28"/>
  <c r="O238" i="28"/>
  <c r="K238" i="28"/>
  <c r="G238" i="28"/>
  <c r="C238" i="28"/>
  <c r="X238" i="28"/>
  <c r="R238" i="28"/>
  <c r="M238" i="28"/>
  <c r="H238" i="28"/>
  <c r="B238" i="28"/>
  <c r="Y238" i="28"/>
  <c r="Q238" i="28"/>
  <c r="J238" i="28"/>
  <c r="D238" i="28"/>
  <c r="P238" i="28"/>
  <c r="F238" i="28"/>
  <c r="V238" i="28"/>
  <c r="L238" i="28"/>
  <c r="I238" i="28"/>
  <c r="E238" i="28"/>
  <c r="U238" i="28"/>
  <c r="N238" i="28"/>
  <c r="T238" i="28"/>
  <c r="V409" i="28"/>
  <c r="R409" i="28"/>
  <c r="N409" i="28"/>
  <c r="J409" i="28"/>
  <c r="F409" i="28"/>
  <c r="B409" i="28"/>
  <c r="Y409" i="28"/>
  <c r="T409" i="28"/>
  <c r="O409" i="28"/>
  <c r="I409" i="28"/>
  <c r="D409" i="28"/>
  <c r="X409" i="28"/>
  <c r="S409" i="28"/>
  <c r="M409" i="28"/>
  <c r="H409" i="28"/>
  <c r="C409" i="28"/>
  <c r="P409" i="28"/>
  <c r="E409" i="28"/>
  <c r="W409" i="28"/>
  <c r="L409" i="28"/>
  <c r="U409" i="28"/>
  <c r="K409" i="28"/>
  <c r="Q409" i="28"/>
  <c r="G409" i="28"/>
  <c r="Y372" i="21"/>
  <c r="U372" i="21"/>
  <c r="Q372" i="21"/>
  <c r="M372" i="21"/>
  <c r="I372" i="21"/>
  <c r="E372" i="21"/>
  <c r="T372" i="21"/>
  <c r="O372" i="21"/>
  <c r="J372" i="21"/>
  <c r="D372" i="21"/>
  <c r="W372" i="21"/>
  <c r="P372" i="21"/>
  <c r="H372" i="21"/>
  <c r="B372" i="21"/>
  <c r="V372" i="21"/>
  <c r="N372" i="21"/>
  <c r="G372" i="21"/>
  <c r="X372" i="21"/>
  <c r="K372" i="21"/>
  <c r="S372" i="21"/>
  <c r="F372" i="21"/>
  <c r="R372" i="21"/>
  <c r="C372" i="21"/>
  <c r="L372" i="21"/>
  <c r="W134" i="25"/>
  <c r="S134" i="25"/>
  <c r="O134" i="25"/>
  <c r="K134" i="25"/>
  <c r="G134" i="25"/>
  <c r="C134" i="25"/>
  <c r="Y134" i="25"/>
  <c r="T134" i="25"/>
  <c r="N134" i="25"/>
  <c r="I134" i="25"/>
  <c r="D134" i="25"/>
  <c r="R134" i="25"/>
  <c r="L134" i="25"/>
  <c r="E134" i="25"/>
  <c r="X134" i="25"/>
  <c r="P134" i="25"/>
  <c r="F134" i="25"/>
  <c r="U134" i="25"/>
  <c r="H134" i="25"/>
  <c r="Q134" i="25"/>
  <c r="B134" i="25"/>
  <c r="V134" i="25"/>
  <c r="M134" i="25"/>
  <c r="J134" i="25"/>
  <c r="Y61" i="21"/>
  <c r="U61" i="21"/>
  <c r="Q61" i="21"/>
  <c r="M61" i="21"/>
  <c r="I61" i="21"/>
  <c r="E61" i="21"/>
  <c r="W61" i="21"/>
  <c r="R61" i="21"/>
  <c r="L61" i="21"/>
  <c r="G61" i="21"/>
  <c r="B61" i="21"/>
  <c r="S61" i="21"/>
  <c r="K61" i="21"/>
  <c r="D61" i="21"/>
  <c r="X61" i="21"/>
  <c r="P61" i="21"/>
  <c r="J61" i="21"/>
  <c r="C61" i="21"/>
  <c r="T61" i="21"/>
  <c r="F61" i="21"/>
  <c r="O61" i="21"/>
  <c r="N61" i="21"/>
  <c r="V61" i="21"/>
  <c r="H61" i="21"/>
  <c r="W98" i="25"/>
  <c r="S98" i="25"/>
  <c r="O98" i="25"/>
  <c r="K98" i="25"/>
  <c r="G98" i="25"/>
  <c r="C98" i="25"/>
  <c r="V98" i="25"/>
  <c r="Q98" i="25"/>
  <c r="L98" i="25"/>
  <c r="F98" i="25"/>
  <c r="X98" i="25"/>
  <c r="P98" i="25"/>
  <c r="I98" i="25"/>
  <c r="B98" i="25"/>
  <c r="T98" i="25"/>
  <c r="J98" i="25"/>
  <c r="R98" i="25"/>
  <c r="E98" i="25"/>
  <c r="N98" i="25"/>
  <c r="D98" i="25"/>
  <c r="H98" i="25"/>
  <c r="Y98" i="25"/>
  <c r="U98" i="25"/>
  <c r="M98" i="25"/>
  <c r="Y272" i="28"/>
  <c r="U272" i="28"/>
  <c r="Q272" i="28"/>
  <c r="M272" i="28"/>
  <c r="I272" i="28"/>
  <c r="E272" i="28"/>
  <c r="V272" i="28"/>
  <c r="P272" i="28"/>
  <c r="K272" i="28"/>
  <c r="F272" i="28"/>
  <c r="T272" i="28"/>
  <c r="O272" i="28"/>
  <c r="J272" i="28"/>
  <c r="D272" i="28"/>
  <c r="X272" i="28"/>
  <c r="N272" i="28"/>
  <c r="C272" i="28"/>
  <c r="W272" i="28"/>
  <c r="L272" i="28"/>
  <c r="B272" i="28"/>
  <c r="S272" i="28"/>
  <c r="H272" i="28"/>
  <c r="R272" i="28"/>
  <c r="G272" i="28"/>
  <c r="V375" i="28"/>
  <c r="R375" i="28"/>
  <c r="N375" i="28"/>
  <c r="J375" i="28"/>
  <c r="F375" i="28"/>
  <c r="B375" i="28"/>
  <c r="Y375" i="28"/>
  <c r="T375" i="28"/>
  <c r="O375" i="28"/>
  <c r="I375" i="28"/>
  <c r="D375" i="28"/>
  <c r="X375" i="28"/>
  <c r="S375" i="28"/>
  <c r="M375" i="28"/>
  <c r="H375" i="28"/>
  <c r="C375" i="28"/>
  <c r="U375" i="28"/>
  <c r="K375" i="28"/>
  <c r="Q375" i="28"/>
  <c r="G375" i="28"/>
  <c r="P375" i="28"/>
  <c r="E375" i="28"/>
  <c r="W375" i="28"/>
  <c r="L375" i="28"/>
  <c r="Y134" i="28"/>
  <c r="U134" i="28"/>
  <c r="Q134" i="28"/>
  <c r="M134" i="28"/>
  <c r="I134" i="28"/>
  <c r="E134" i="28"/>
  <c r="V134" i="28"/>
  <c r="P134" i="28"/>
  <c r="K134" i="28"/>
  <c r="F134" i="28"/>
  <c r="T134" i="28"/>
  <c r="O134" i="28"/>
  <c r="J134" i="28"/>
  <c r="D134" i="28"/>
  <c r="S134" i="28"/>
  <c r="H134" i="28"/>
  <c r="R134" i="28"/>
  <c r="G134" i="28"/>
  <c r="X134" i="28"/>
  <c r="N134" i="28"/>
  <c r="C134" i="28"/>
  <c r="W134" i="28"/>
  <c r="L134" i="28"/>
  <c r="B134" i="28"/>
  <c r="Y304" i="21"/>
  <c r="U304" i="21"/>
  <c r="Q304" i="21"/>
  <c r="M304" i="21"/>
  <c r="I304" i="21"/>
  <c r="E304" i="21"/>
  <c r="T304" i="21"/>
  <c r="O304" i="21"/>
  <c r="J304" i="21"/>
  <c r="D304" i="21"/>
  <c r="S304" i="21"/>
  <c r="L304" i="21"/>
  <c r="F304" i="21"/>
  <c r="X304" i="21"/>
  <c r="R304" i="21"/>
  <c r="K304" i="21"/>
  <c r="C304" i="21"/>
  <c r="N304" i="21"/>
  <c r="W304" i="21"/>
  <c r="H304" i="21"/>
  <c r="V304" i="21"/>
  <c r="G304" i="21"/>
  <c r="P304" i="21"/>
  <c r="B304" i="21"/>
  <c r="Y36" i="28"/>
  <c r="U36" i="28"/>
  <c r="Q36" i="28"/>
  <c r="M36" i="28"/>
  <c r="I36" i="28"/>
  <c r="E36" i="28"/>
  <c r="X36" i="28"/>
  <c r="S36" i="28"/>
  <c r="N36" i="28"/>
  <c r="H36" i="28"/>
  <c r="C36" i="28"/>
  <c r="W36" i="28"/>
  <c r="R36" i="28"/>
  <c r="L36" i="28"/>
  <c r="G36" i="28"/>
  <c r="B36" i="28"/>
  <c r="P36" i="28"/>
  <c r="F36" i="28"/>
  <c r="O36" i="28"/>
  <c r="D36" i="28"/>
  <c r="V36" i="28"/>
  <c r="K36" i="28"/>
  <c r="T36" i="28"/>
  <c r="J36" i="28"/>
  <c r="A135" i="25"/>
  <c r="A136" i="25" s="1"/>
  <c r="Y96" i="21"/>
  <c r="U96" i="21"/>
  <c r="Q96" i="21"/>
  <c r="M96" i="21"/>
  <c r="I96" i="21"/>
  <c r="E96" i="21"/>
  <c r="W96" i="21"/>
  <c r="R96" i="21"/>
  <c r="L96" i="21"/>
  <c r="G96" i="21"/>
  <c r="B96" i="21"/>
  <c r="X96" i="21"/>
  <c r="P96" i="21"/>
  <c r="J96" i="21"/>
  <c r="C96" i="21"/>
  <c r="V96" i="21"/>
  <c r="O96" i="21"/>
  <c r="H96" i="21"/>
  <c r="K96" i="21"/>
  <c r="T96" i="21"/>
  <c r="F96" i="21"/>
  <c r="S96" i="21"/>
  <c r="D96" i="21"/>
  <c r="N96" i="21"/>
  <c r="Y28" i="21"/>
  <c r="U28" i="21"/>
  <c r="Q28" i="21"/>
  <c r="M28" i="21"/>
  <c r="I28" i="21"/>
  <c r="E28" i="21"/>
  <c r="W28" i="21"/>
  <c r="R28" i="21"/>
  <c r="L28" i="21"/>
  <c r="G28" i="21"/>
  <c r="B28" i="21"/>
  <c r="V28" i="21"/>
  <c r="O28" i="21"/>
  <c r="H28" i="21"/>
  <c r="T28" i="21"/>
  <c r="N28" i="21"/>
  <c r="F28" i="21"/>
  <c r="X28" i="21"/>
  <c r="J28" i="21"/>
  <c r="S28" i="21"/>
  <c r="D28" i="21"/>
  <c r="P28" i="21"/>
  <c r="C28" i="21"/>
  <c r="K28" i="21"/>
  <c r="Y269" i="21"/>
  <c r="U269" i="21"/>
  <c r="Q269" i="21"/>
  <c r="M269" i="21"/>
  <c r="I269" i="21"/>
  <c r="E269" i="21"/>
  <c r="T269" i="21"/>
  <c r="O269" i="21"/>
  <c r="J269" i="21"/>
  <c r="D269" i="21"/>
  <c r="V269" i="21"/>
  <c r="N269" i="21"/>
  <c r="G269" i="21"/>
  <c r="S269" i="21"/>
  <c r="L269" i="21"/>
  <c r="F269" i="21"/>
  <c r="W269" i="21"/>
  <c r="H269" i="21"/>
  <c r="R269" i="21"/>
  <c r="C269" i="21"/>
  <c r="P269" i="21"/>
  <c r="B269" i="21"/>
  <c r="X269" i="21"/>
  <c r="K269" i="21"/>
  <c r="Y99" i="28"/>
  <c r="U99" i="28"/>
  <c r="Q99" i="28"/>
  <c r="M99" i="28"/>
  <c r="I99" i="28"/>
  <c r="E99" i="28"/>
  <c r="V99" i="28"/>
  <c r="P99" i="28"/>
  <c r="K99" i="28"/>
  <c r="F99" i="28"/>
  <c r="T99" i="28"/>
  <c r="O99" i="28"/>
  <c r="J99" i="28"/>
  <c r="D99" i="28"/>
  <c r="X99" i="28"/>
  <c r="N99" i="28"/>
  <c r="C99" i="28"/>
  <c r="W99" i="28"/>
  <c r="L99" i="28"/>
  <c r="B99" i="28"/>
  <c r="S99" i="28"/>
  <c r="H99" i="28"/>
  <c r="R99" i="28"/>
  <c r="G99" i="28"/>
  <c r="Y204" i="28"/>
  <c r="U204" i="28"/>
  <c r="Q204" i="28"/>
  <c r="M204" i="28"/>
  <c r="I204" i="28"/>
  <c r="E204" i="28"/>
  <c r="V204" i="28"/>
  <c r="P204" i="28"/>
  <c r="K204" i="28"/>
  <c r="F204" i="28"/>
  <c r="T204" i="28"/>
  <c r="N204" i="28"/>
  <c r="G204" i="28"/>
  <c r="X204" i="28"/>
  <c r="O204" i="28"/>
  <c r="D204" i="28"/>
  <c r="R204" i="28"/>
  <c r="C204" i="28"/>
  <c r="W204" i="28"/>
  <c r="H204" i="28"/>
  <c r="J204" i="28"/>
  <c r="S204" i="28"/>
  <c r="L204" i="28"/>
  <c r="B204" i="28"/>
  <c r="V443" i="28"/>
  <c r="R443" i="28"/>
  <c r="N443" i="28"/>
  <c r="J443" i="28"/>
  <c r="F443" i="28"/>
  <c r="B443" i="28"/>
  <c r="Y443" i="28"/>
  <c r="T443" i="28"/>
  <c r="O443" i="28"/>
  <c r="I443" i="28"/>
  <c r="D443" i="28"/>
  <c r="X443" i="28"/>
  <c r="S443" i="28"/>
  <c r="M443" i="28"/>
  <c r="H443" i="28"/>
  <c r="C443" i="28"/>
  <c r="U443" i="28"/>
  <c r="K443" i="28"/>
  <c r="Q443" i="28"/>
  <c r="G443" i="28"/>
  <c r="P443" i="28"/>
  <c r="E443" i="28"/>
  <c r="W443" i="28"/>
  <c r="L443" i="28"/>
  <c r="Y406" i="21"/>
  <c r="U406" i="21"/>
  <c r="Q406" i="21"/>
  <c r="M406" i="21"/>
  <c r="I406" i="21"/>
  <c r="E406" i="21"/>
  <c r="T406" i="21"/>
  <c r="O406" i="21"/>
  <c r="J406" i="21"/>
  <c r="D406" i="21"/>
  <c r="V406" i="21"/>
  <c r="N406" i="21"/>
  <c r="G406" i="21"/>
  <c r="S406" i="21"/>
  <c r="L406" i="21"/>
  <c r="F406" i="21"/>
  <c r="P406" i="21"/>
  <c r="B406" i="21"/>
  <c r="X406" i="21"/>
  <c r="K406" i="21"/>
  <c r="W406" i="21"/>
  <c r="H406" i="21"/>
  <c r="R406" i="21"/>
  <c r="C406" i="21"/>
  <c r="Y131" i="21"/>
  <c r="U131" i="21"/>
  <c r="Q131" i="21"/>
  <c r="M131" i="21"/>
  <c r="I131" i="21"/>
  <c r="E131" i="21"/>
  <c r="W131" i="21"/>
  <c r="R131" i="21"/>
  <c r="L131" i="21"/>
  <c r="G131" i="21"/>
  <c r="B131" i="21"/>
  <c r="V131" i="21"/>
  <c r="O131" i="21"/>
  <c r="H131" i="21"/>
  <c r="T131" i="21"/>
  <c r="N131" i="21"/>
  <c r="F131" i="21"/>
  <c r="P131" i="21"/>
  <c r="C131" i="21"/>
  <c r="K131" i="21"/>
  <c r="X131" i="21"/>
  <c r="J131" i="21"/>
  <c r="S131" i="21"/>
  <c r="D131" i="21"/>
  <c r="W200" i="21"/>
  <c r="S200" i="21"/>
  <c r="O200" i="21"/>
  <c r="K200" i="21"/>
  <c r="G200" i="21"/>
  <c r="C200" i="21"/>
  <c r="V200" i="21"/>
  <c r="Q200" i="21"/>
  <c r="L200" i="21"/>
  <c r="F200" i="21"/>
  <c r="X200" i="21"/>
  <c r="P200" i="21"/>
  <c r="I200" i="21"/>
  <c r="B200" i="21"/>
  <c r="Y200" i="21"/>
  <c r="N200" i="21"/>
  <c r="E200" i="21"/>
  <c r="T200" i="21"/>
  <c r="H200" i="21"/>
  <c r="M200" i="21"/>
  <c r="D200" i="21"/>
  <c r="R200" i="21"/>
  <c r="J200" i="21"/>
  <c r="U200" i="21"/>
  <c r="W27" i="19"/>
  <c r="S27" i="19"/>
  <c r="O27" i="19"/>
  <c r="K27" i="19"/>
  <c r="G27" i="19"/>
  <c r="C27" i="19"/>
  <c r="Y27" i="19"/>
  <c r="T27" i="19"/>
  <c r="N27" i="19"/>
  <c r="I27" i="19"/>
  <c r="D27" i="19"/>
  <c r="R27" i="19"/>
  <c r="L27" i="19"/>
  <c r="E27" i="19"/>
  <c r="X27" i="19"/>
  <c r="P27" i="19"/>
  <c r="F27" i="19"/>
  <c r="V27" i="19"/>
  <c r="J27" i="19"/>
  <c r="U27" i="19"/>
  <c r="H27" i="19"/>
  <c r="M27" i="19"/>
  <c r="B27" i="19"/>
  <c r="Q27" i="19"/>
  <c r="Y166" i="21"/>
  <c r="U166" i="21"/>
  <c r="Q166" i="21"/>
  <c r="M166" i="21"/>
  <c r="I166" i="21"/>
  <c r="E166" i="21"/>
  <c r="T166" i="21"/>
  <c r="O166" i="21"/>
  <c r="J166" i="21"/>
  <c r="D166" i="21"/>
  <c r="X166" i="21"/>
  <c r="R166" i="21"/>
  <c r="K166" i="21"/>
  <c r="C166" i="21"/>
  <c r="V166" i="21"/>
  <c r="L166" i="21"/>
  <c r="B166" i="21"/>
  <c r="N166" i="21"/>
  <c r="S166" i="21"/>
  <c r="F166" i="21"/>
  <c r="H166" i="21"/>
  <c r="G166" i="21"/>
  <c r="W166" i="21"/>
  <c r="P166" i="21"/>
  <c r="W63" i="19"/>
  <c r="S63" i="19"/>
  <c r="O63" i="19"/>
  <c r="K63" i="19"/>
  <c r="G63" i="19"/>
  <c r="C63" i="19"/>
  <c r="V63" i="19"/>
  <c r="Q63" i="19"/>
  <c r="L63" i="19"/>
  <c r="F63" i="19"/>
  <c r="U63" i="19"/>
  <c r="N63" i="19"/>
  <c r="H63" i="19"/>
  <c r="T63" i="19"/>
  <c r="J63" i="19"/>
  <c r="B63" i="19"/>
  <c r="Y63" i="19"/>
  <c r="M63" i="19"/>
  <c r="X63" i="19"/>
  <c r="I63" i="19"/>
  <c r="D63" i="19"/>
  <c r="R63" i="19"/>
  <c r="P63" i="19"/>
  <c r="E63" i="19"/>
  <c r="Y235" i="21"/>
  <c r="U235" i="21"/>
  <c r="Q235" i="21"/>
  <c r="M235" i="21"/>
  <c r="I235" i="21"/>
  <c r="E235" i="21"/>
  <c r="T235" i="21"/>
  <c r="O235" i="21"/>
  <c r="J235" i="21"/>
  <c r="D235" i="21"/>
  <c r="W235" i="21"/>
  <c r="P235" i="21"/>
  <c r="H235" i="21"/>
  <c r="B235" i="21"/>
  <c r="V235" i="21"/>
  <c r="N235" i="21"/>
  <c r="G235" i="21"/>
  <c r="R235" i="21"/>
  <c r="C235" i="21"/>
  <c r="L235" i="21"/>
  <c r="X235" i="21"/>
  <c r="K235" i="21"/>
  <c r="F235" i="21"/>
  <c r="S235" i="21"/>
  <c r="Y306" i="28"/>
  <c r="U306" i="28"/>
  <c r="Q306" i="28"/>
  <c r="M306" i="28"/>
  <c r="I306" i="28"/>
  <c r="E306" i="28"/>
  <c r="V306" i="28"/>
  <c r="P306" i="28"/>
  <c r="K306" i="28"/>
  <c r="F306" i="28"/>
  <c r="T306" i="28"/>
  <c r="O306" i="28"/>
  <c r="J306" i="28"/>
  <c r="D306" i="28"/>
  <c r="X306" i="28"/>
  <c r="S306" i="28"/>
  <c r="N306" i="28"/>
  <c r="H306" i="28"/>
  <c r="C306" i="28"/>
  <c r="L306" i="28"/>
  <c r="G306" i="28"/>
  <c r="W306" i="28"/>
  <c r="B306" i="28"/>
  <c r="R306" i="28"/>
  <c r="Y64" i="28"/>
  <c r="U64" i="28"/>
  <c r="Q64" i="28"/>
  <c r="M64" i="28"/>
  <c r="I64" i="28"/>
  <c r="E64" i="28"/>
  <c r="V64" i="28"/>
  <c r="P64" i="28"/>
  <c r="K64" i="28"/>
  <c r="F64" i="28"/>
  <c r="T64" i="28"/>
  <c r="O64" i="28"/>
  <c r="J64" i="28"/>
  <c r="D64" i="28"/>
  <c r="S64" i="28"/>
  <c r="H64" i="28"/>
  <c r="R64" i="28"/>
  <c r="G64" i="28"/>
  <c r="X64" i="28"/>
  <c r="N64" i="28"/>
  <c r="C64" i="28"/>
  <c r="W64" i="28"/>
  <c r="L64" i="28"/>
  <c r="B64" i="28"/>
  <c r="Y341" i="28"/>
  <c r="U341" i="28"/>
  <c r="Q341" i="28"/>
  <c r="M341" i="28"/>
  <c r="I341" i="28"/>
  <c r="E341" i="28"/>
  <c r="V341" i="28"/>
  <c r="P341" i="28"/>
  <c r="K341" i="28"/>
  <c r="F341" i="28"/>
  <c r="T341" i="28"/>
  <c r="O341" i="28"/>
  <c r="J341" i="28"/>
  <c r="D341" i="28"/>
  <c r="X341" i="28"/>
  <c r="S341" i="28"/>
  <c r="N341" i="28"/>
  <c r="H341" i="28"/>
  <c r="C341" i="28"/>
  <c r="R341" i="28"/>
  <c r="L341" i="28"/>
  <c r="G341" i="28"/>
  <c r="W341" i="28"/>
  <c r="B341" i="28"/>
  <c r="Y338" i="21"/>
  <c r="U338" i="21"/>
  <c r="Q338" i="21"/>
  <c r="M338" i="21"/>
  <c r="I338" i="21"/>
  <c r="E338" i="21"/>
  <c r="T338" i="21"/>
  <c r="O338" i="21"/>
  <c r="J338" i="21"/>
  <c r="D338" i="21"/>
  <c r="X338" i="21"/>
  <c r="R338" i="21"/>
  <c r="K338" i="21"/>
  <c r="C338" i="21"/>
  <c r="W338" i="21"/>
  <c r="P338" i="21"/>
  <c r="H338" i="21"/>
  <c r="B338" i="21"/>
  <c r="S338" i="21"/>
  <c r="F338" i="21"/>
  <c r="N338" i="21"/>
  <c r="L338" i="21"/>
  <c r="G338" i="21"/>
  <c r="V338" i="21"/>
  <c r="A37" i="28"/>
  <c r="A373" i="21"/>
  <c r="A305" i="21"/>
  <c r="A407" i="21"/>
  <c r="A339" i="21"/>
  <c r="A170" i="28"/>
  <c r="A100" i="28"/>
  <c r="A239" i="28"/>
  <c r="A444" i="28"/>
  <c r="A376" i="28"/>
  <c r="A65" i="28"/>
  <c r="A410" i="28"/>
  <c r="A273" i="28"/>
  <c r="A307" i="28"/>
  <c r="A205" i="28"/>
  <c r="A135" i="28"/>
  <c r="A342" i="28"/>
  <c r="A270" i="21"/>
  <c r="A236" i="21"/>
  <c r="A201" i="21"/>
  <c r="A99" i="19"/>
  <c r="A64" i="19"/>
  <c r="A62" i="21"/>
  <c r="A167" i="21"/>
  <c r="A63" i="25"/>
  <c r="A27" i="25"/>
  <c r="A132" i="21"/>
  <c r="A97" i="21"/>
  <c r="A99" i="25"/>
  <c r="A29" i="21"/>
  <c r="A28" i="19"/>
  <c r="A134" i="19"/>
  <c r="Y97" i="21" l="1"/>
  <c r="U97" i="21"/>
  <c r="Q97" i="21"/>
  <c r="M97" i="21"/>
  <c r="I97" i="21"/>
  <c r="E97" i="21"/>
  <c r="T97" i="21"/>
  <c r="O97" i="21"/>
  <c r="J97" i="21"/>
  <c r="D97" i="21"/>
  <c r="V97" i="21"/>
  <c r="N97" i="21"/>
  <c r="G97" i="21"/>
  <c r="S97" i="21"/>
  <c r="L97" i="21"/>
  <c r="F97" i="21"/>
  <c r="P97" i="21"/>
  <c r="B97" i="21"/>
  <c r="X97" i="21"/>
  <c r="K97" i="21"/>
  <c r="W97" i="21"/>
  <c r="H97" i="21"/>
  <c r="R97" i="21"/>
  <c r="C97" i="21"/>
  <c r="Y273" i="28"/>
  <c r="U273" i="28"/>
  <c r="Q273" i="28"/>
  <c r="M273" i="28"/>
  <c r="I273" i="28"/>
  <c r="E273" i="28"/>
  <c r="X273" i="28"/>
  <c r="S273" i="28"/>
  <c r="N273" i="28"/>
  <c r="H273" i="28"/>
  <c r="C273" i="28"/>
  <c r="W273" i="28"/>
  <c r="R273" i="28"/>
  <c r="L273" i="28"/>
  <c r="G273" i="28"/>
  <c r="B273" i="28"/>
  <c r="V273" i="28"/>
  <c r="K273" i="28"/>
  <c r="T273" i="28"/>
  <c r="J273" i="28"/>
  <c r="P273" i="28"/>
  <c r="F273" i="28"/>
  <c r="O273" i="28"/>
  <c r="D273" i="28"/>
  <c r="Y29" i="21"/>
  <c r="U29" i="21"/>
  <c r="Q29" i="21"/>
  <c r="M29" i="21"/>
  <c r="I29" i="21"/>
  <c r="E29" i="21"/>
  <c r="T29" i="21"/>
  <c r="O29" i="21"/>
  <c r="J29" i="21"/>
  <c r="D29" i="21"/>
  <c r="S29" i="21"/>
  <c r="L29" i="21"/>
  <c r="F29" i="21"/>
  <c r="X29" i="21"/>
  <c r="R29" i="21"/>
  <c r="K29" i="21"/>
  <c r="C29" i="21"/>
  <c r="N29" i="21"/>
  <c r="W29" i="21"/>
  <c r="H29" i="21"/>
  <c r="V29" i="21"/>
  <c r="G29" i="21"/>
  <c r="B29" i="21"/>
  <c r="P29" i="21"/>
  <c r="Y65" i="28"/>
  <c r="U65" i="28"/>
  <c r="Q65" i="28"/>
  <c r="M65" i="28"/>
  <c r="I65" i="28"/>
  <c r="E65" i="28"/>
  <c r="X65" i="28"/>
  <c r="S65" i="28"/>
  <c r="N65" i="28"/>
  <c r="H65" i="28"/>
  <c r="C65" i="28"/>
  <c r="W65" i="28"/>
  <c r="R65" i="28"/>
  <c r="L65" i="28"/>
  <c r="G65" i="28"/>
  <c r="B65" i="28"/>
  <c r="P65" i="28"/>
  <c r="F65" i="28"/>
  <c r="O65" i="28"/>
  <c r="D65" i="28"/>
  <c r="V65" i="28"/>
  <c r="K65" i="28"/>
  <c r="T65" i="28"/>
  <c r="J65" i="28"/>
  <c r="W134" i="19"/>
  <c r="S134" i="19"/>
  <c r="O134" i="19"/>
  <c r="K134" i="19"/>
  <c r="G134" i="19"/>
  <c r="C134" i="19"/>
  <c r="X134" i="19"/>
  <c r="R134" i="19"/>
  <c r="M134" i="19"/>
  <c r="H134" i="19"/>
  <c r="B134" i="19"/>
  <c r="U134" i="19"/>
  <c r="N134" i="19"/>
  <c r="F134" i="19"/>
  <c r="Y134" i="19"/>
  <c r="P134" i="19"/>
  <c r="E134" i="19"/>
  <c r="L134" i="19"/>
  <c r="V134" i="19"/>
  <c r="I134" i="19"/>
  <c r="D134" i="19"/>
  <c r="T134" i="19"/>
  <c r="J134" i="19"/>
  <c r="Q134" i="19"/>
  <c r="W63" i="25"/>
  <c r="S63" i="25"/>
  <c r="O63" i="25"/>
  <c r="K63" i="25"/>
  <c r="G63" i="25"/>
  <c r="C63" i="25"/>
  <c r="V63" i="25"/>
  <c r="Q63" i="25"/>
  <c r="L63" i="25"/>
  <c r="F63" i="25"/>
  <c r="Y63" i="25"/>
  <c r="R63" i="25"/>
  <c r="J63" i="25"/>
  <c r="D63" i="25"/>
  <c r="T63" i="25"/>
  <c r="I63" i="25"/>
  <c r="P63" i="25"/>
  <c r="E63" i="25"/>
  <c r="N63" i="25"/>
  <c r="B63" i="25"/>
  <c r="U63" i="25"/>
  <c r="M63" i="25"/>
  <c r="H63" i="25"/>
  <c r="X63" i="25"/>
  <c r="X99" i="19"/>
  <c r="T99" i="19"/>
  <c r="P99" i="19"/>
  <c r="L99" i="19"/>
  <c r="H99" i="19"/>
  <c r="D99" i="19"/>
  <c r="U99" i="19"/>
  <c r="O99" i="19"/>
  <c r="J99" i="19"/>
  <c r="E99" i="19"/>
  <c r="V99" i="19"/>
  <c r="N99" i="19"/>
  <c r="G99" i="19"/>
  <c r="R99" i="19"/>
  <c r="I99" i="19"/>
  <c r="W99" i="19"/>
  <c r="K99" i="19"/>
  <c r="Q99" i="19"/>
  <c r="B99" i="19"/>
  <c r="M99" i="19"/>
  <c r="S99" i="19"/>
  <c r="F99" i="19"/>
  <c r="C99" i="19"/>
  <c r="Y99" i="19"/>
  <c r="Y342" i="28"/>
  <c r="U342" i="28"/>
  <c r="Q342" i="28"/>
  <c r="M342" i="28"/>
  <c r="I342" i="28"/>
  <c r="E342" i="28"/>
  <c r="X342" i="28"/>
  <c r="S342" i="28"/>
  <c r="N342" i="28"/>
  <c r="H342" i="28"/>
  <c r="C342" i="28"/>
  <c r="W342" i="28"/>
  <c r="R342" i="28"/>
  <c r="L342" i="28"/>
  <c r="G342" i="28"/>
  <c r="B342" i="28"/>
  <c r="V342" i="28"/>
  <c r="P342" i="28"/>
  <c r="K342" i="28"/>
  <c r="F342" i="28"/>
  <c r="O342" i="28"/>
  <c r="J342" i="28"/>
  <c r="D342" i="28"/>
  <c r="T342" i="28"/>
  <c r="V444" i="28"/>
  <c r="R444" i="28"/>
  <c r="N444" i="28"/>
  <c r="J444" i="28"/>
  <c r="F444" i="28"/>
  <c r="B444" i="28"/>
  <c r="W444" i="28"/>
  <c r="Q444" i="28"/>
  <c r="L444" i="28"/>
  <c r="G444" i="28"/>
  <c r="U444" i="28"/>
  <c r="P444" i="28"/>
  <c r="K444" i="28"/>
  <c r="E444" i="28"/>
  <c r="S444" i="28"/>
  <c r="H444" i="28"/>
  <c r="Y444" i="28"/>
  <c r="O444" i="28"/>
  <c r="D444" i="28"/>
  <c r="X444" i="28"/>
  <c r="M444" i="28"/>
  <c r="C444" i="28"/>
  <c r="I444" i="28"/>
  <c r="T444" i="28"/>
  <c r="Y339" i="21"/>
  <c r="U339" i="21"/>
  <c r="Q339" i="21"/>
  <c r="M339" i="21"/>
  <c r="I339" i="21"/>
  <c r="E339" i="21"/>
  <c r="W339" i="21"/>
  <c r="R339" i="21"/>
  <c r="L339" i="21"/>
  <c r="G339" i="21"/>
  <c r="B339" i="21"/>
  <c r="V339" i="21"/>
  <c r="O339" i="21"/>
  <c r="H339" i="21"/>
  <c r="T339" i="21"/>
  <c r="N339" i="21"/>
  <c r="F339" i="21"/>
  <c r="X339" i="21"/>
  <c r="J339" i="21"/>
  <c r="S339" i="21"/>
  <c r="D339" i="21"/>
  <c r="P339" i="21"/>
  <c r="C339" i="21"/>
  <c r="K339" i="21"/>
  <c r="Y37" i="28"/>
  <c r="U37" i="28"/>
  <c r="Q37" i="28"/>
  <c r="M37" i="28"/>
  <c r="I37" i="28"/>
  <c r="E37" i="28"/>
  <c r="V37" i="28"/>
  <c r="P37" i="28"/>
  <c r="K37" i="28"/>
  <c r="F37" i="28"/>
  <c r="T37" i="28"/>
  <c r="O37" i="28"/>
  <c r="J37" i="28"/>
  <c r="D37" i="28"/>
  <c r="X37" i="28"/>
  <c r="N37" i="28"/>
  <c r="C37" i="28"/>
  <c r="W37" i="28"/>
  <c r="L37" i="28"/>
  <c r="B37" i="28"/>
  <c r="S37" i="28"/>
  <c r="H37" i="28"/>
  <c r="R37" i="28"/>
  <c r="G37" i="28"/>
  <c r="W28" i="19"/>
  <c r="S28" i="19"/>
  <c r="O28" i="19"/>
  <c r="K28" i="19"/>
  <c r="G28" i="19"/>
  <c r="C28" i="19"/>
  <c r="V28" i="19"/>
  <c r="Q28" i="19"/>
  <c r="L28" i="19"/>
  <c r="F28" i="19"/>
  <c r="X28" i="19"/>
  <c r="P28" i="19"/>
  <c r="I28" i="19"/>
  <c r="B28" i="19"/>
  <c r="T28" i="19"/>
  <c r="J28" i="19"/>
  <c r="Y28" i="19"/>
  <c r="M28" i="19"/>
  <c r="U28" i="19"/>
  <c r="H28" i="19"/>
  <c r="N28" i="19"/>
  <c r="E28" i="19"/>
  <c r="D28" i="19"/>
  <c r="R28" i="19"/>
  <c r="Y132" i="21"/>
  <c r="U132" i="21"/>
  <c r="Q132" i="21"/>
  <c r="M132" i="21"/>
  <c r="I132" i="21"/>
  <c r="E132" i="21"/>
  <c r="T132" i="21"/>
  <c r="O132" i="21"/>
  <c r="J132" i="21"/>
  <c r="D132" i="21"/>
  <c r="S132" i="21"/>
  <c r="L132" i="21"/>
  <c r="F132" i="21"/>
  <c r="X132" i="21"/>
  <c r="R132" i="21"/>
  <c r="K132" i="21"/>
  <c r="C132" i="21"/>
  <c r="V132" i="21"/>
  <c r="G132" i="21"/>
  <c r="P132" i="21"/>
  <c r="B132" i="21"/>
  <c r="N132" i="21"/>
  <c r="W132" i="21"/>
  <c r="H132" i="21"/>
  <c r="Y167" i="21"/>
  <c r="U167" i="21"/>
  <c r="Q167" i="21"/>
  <c r="M167" i="21"/>
  <c r="I167" i="21"/>
  <c r="E167" i="21"/>
  <c r="W167" i="21"/>
  <c r="R167" i="21"/>
  <c r="L167" i="21"/>
  <c r="G167" i="21"/>
  <c r="B167" i="21"/>
  <c r="V167" i="21"/>
  <c r="O167" i="21"/>
  <c r="H167" i="21"/>
  <c r="P167" i="21"/>
  <c r="F167" i="21"/>
  <c r="N167" i="21"/>
  <c r="C167" i="21"/>
  <c r="K167" i="21"/>
  <c r="J167" i="21"/>
  <c r="D167" i="21"/>
  <c r="T167" i="21"/>
  <c r="S167" i="21"/>
  <c r="X167" i="21"/>
  <c r="W201" i="21"/>
  <c r="S201" i="21"/>
  <c r="O201" i="21"/>
  <c r="K201" i="21"/>
  <c r="G201" i="21"/>
  <c r="C201" i="21"/>
  <c r="Y201" i="21"/>
  <c r="T201" i="21"/>
  <c r="N201" i="21"/>
  <c r="I201" i="21"/>
  <c r="D201" i="21"/>
  <c r="U201" i="21"/>
  <c r="M201" i="21"/>
  <c r="F201" i="21"/>
  <c r="R201" i="21"/>
  <c r="J201" i="21"/>
  <c r="V201" i="21"/>
  <c r="H201" i="21"/>
  <c r="X201" i="21"/>
  <c r="E201" i="21"/>
  <c r="B201" i="21"/>
  <c r="Q201" i="21"/>
  <c r="P201" i="21"/>
  <c r="L201" i="21"/>
  <c r="Y135" i="28"/>
  <c r="U135" i="28"/>
  <c r="Q135" i="28"/>
  <c r="M135" i="28"/>
  <c r="I135" i="28"/>
  <c r="E135" i="28"/>
  <c r="X135" i="28"/>
  <c r="S135" i="28"/>
  <c r="N135" i="28"/>
  <c r="H135" i="28"/>
  <c r="C135" i="28"/>
  <c r="W135" i="28"/>
  <c r="R135" i="28"/>
  <c r="L135" i="28"/>
  <c r="G135" i="28"/>
  <c r="B135" i="28"/>
  <c r="P135" i="28"/>
  <c r="F135" i="28"/>
  <c r="O135" i="28"/>
  <c r="D135" i="28"/>
  <c r="V135" i="28"/>
  <c r="K135" i="28"/>
  <c r="T135" i="28"/>
  <c r="J135" i="28"/>
  <c r="V410" i="28"/>
  <c r="R410" i="28"/>
  <c r="N410" i="28"/>
  <c r="J410" i="28"/>
  <c r="F410" i="28"/>
  <c r="B410" i="28"/>
  <c r="W410" i="28"/>
  <c r="Q410" i="28"/>
  <c r="L410" i="28"/>
  <c r="G410" i="28"/>
  <c r="U410" i="28"/>
  <c r="P410" i="28"/>
  <c r="K410" i="28"/>
  <c r="E410" i="28"/>
  <c r="X410" i="28"/>
  <c r="M410" i="28"/>
  <c r="C410" i="28"/>
  <c r="T410" i="28"/>
  <c r="I410" i="28"/>
  <c r="S410" i="28"/>
  <c r="H410" i="28"/>
  <c r="D410" i="28"/>
  <c r="Y410" i="28"/>
  <c r="O410" i="28"/>
  <c r="W239" i="28"/>
  <c r="S239" i="28"/>
  <c r="O239" i="28"/>
  <c r="K239" i="28"/>
  <c r="G239" i="28"/>
  <c r="C239" i="28"/>
  <c r="U239" i="28"/>
  <c r="P239" i="28"/>
  <c r="J239" i="28"/>
  <c r="E239" i="28"/>
  <c r="V239" i="28"/>
  <c r="N239" i="28"/>
  <c r="H239" i="28"/>
  <c r="T239" i="28"/>
  <c r="L239" i="28"/>
  <c r="B239" i="28"/>
  <c r="Y239" i="28"/>
  <c r="M239" i="28"/>
  <c r="R239" i="28"/>
  <c r="D239" i="28"/>
  <c r="F239" i="28"/>
  <c r="X239" i="28"/>
  <c r="Q239" i="28"/>
  <c r="I239" i="28"/>
  <c r="Y407" i="21"/>
  <c r="U407" i="21"/>
  <c r="Q407" i="21"/>
  <c r="M407" i="21"/>
  <c r="I407" i="21"/>
  <c r="E407" i="21"/>
  <c r="W407" i="21"/>
  <c r="R407" i="21"/>
  <c r="L407" i="21"/>
  <c r="G407" i="21"/>
  <c r="B407" i="21"/>
  <c r="S407" i="21"/>
  <c r="K407" i="21"/>
  <c r="D407" i="21"/>
  <c r="X407" i="21"/>
  <c r="P407" i="21"/>
  <c r="J407" i="21"/>
  <c r="C407" i="21"/>
  <c r="T407" i="21"/>
  <c r="F407" i="21"/>
  <c r="O407" i="21"/>
  <c r="N407" i="21"/>
  <c r="V407" i="21"/>
  <c r="H407" i="21"/>
  <c r="W136" i="25"/>
  <c r="S136" i="25"/>
  <c r="O136" i="25"/>
  <c r="K136" i="25"/>
  <c r="G136" i="25"/>
  <c r="C136" i="25"/>
  <c r="Y136" i="25"/>
  <c r="T136" i="25"/>
  <c r="N136" i="25"/>
  <c r="I136" i="25"/>
  <c r="D136" i="25"/>
  <c r="U136" i="25"/>
  <c r="M136" i="25"/>
  <c r="F136" i="25"/>
  <c r="X136" i="25"/>
  <c r="P136" i="25"/>
  <c r="E136" i="25"/>
  <c r="V136" i="25"/>
  <c r="J136" i="25"/>
  <c r="R136" i="25"/>
  <c r="H136" i="25"/>
  <c r="Q136" i="25"/>
  <c r="L136" i="25"/>
  <c r="B136" i="25"/>
  <c r="Y62" i="21"/>
  <c r="U62" i="21"/>
  <c r="Q62" i="21"/>
  <c r="M62" i="21"/>
  <c r="I62" i="21"/>
  <c r="E62" i="21"/>
  <c r="T62" i="21"/>
  <c r="O62" i="21"/>
  <c r="J62" i="21"/>
  <c r="D62" i="21"/>
  <c r="W62" i="21"/>
  <c r="P62" i="21"/>
  <c r="H62" i="21"/>
  <c r="B62" i="21"/>
  <c r="V62" i="21"/>
  <c r="N62" i="21"/>
  <c r="G62" i="21"/>
  <c r="X62" i="21"/>
  <c r="K62" i="21"/>
  <c r="S62" i="21"/>
  <c r="F62" i="21"/>
  <c r="R62" i="21"/>
  <c r="C62" i="21"/>
  <c r="L62" i="21"/>
  <c r="Y236" i="21"/>
  <c r="U236" i="21"/>
  <c r="Q236" i="21"/>
  <c r="M236" i="21"/>
  <c r="I236" i="21"/>
  <c r="E236" i="21"/>
  <c r="W236" i="21"/>
  <c r="R236" i="21"/>
  <c r="L236" i="21"/>
  <c r="G236" i="21"/>
  <c r="B236" i="21"/>
  <c r="T236" i="21"/>
  <c r="N236" i="21"/>
  <c r="F236" i="21"/>
  <c r="S236" i="21"/>
  <c r="K236" i="21"/>
  <c r="D236" i="21"/>
  <c r="V236" i="21"/>
  <c r="H236" i="21"/>
  <c r="P236" i="21"/>
  <c r="C236" i="21"/>
  <c r="O236" i="21"/>
  <c r="X236" i="21"/>
  <c r="J236" i="21"/>
  <c r="Y205" i="28"/>
  <c r="U205" i="28"/>
  <c r="Q205" i="28"/>
  <c r="M205" i="28"/>
  <c r="I205" i="28"/>
  <c r="T205" i="28"/>
  <c r="O205" i="28"/>
  <c r="J205" i="28"/>
  <c r="E205" i="28"/>
  <c r="W205" i="28"/>
  <c r="P205" i="28"/>
  <c r="H205" i="28"/>
  <c r="C205" i="28"/>
  <c r="V205" i="28"/>
  <c r="L205" i="28"/>
  <c r="D205" i="28"/>
  <c r="X205" i="28"/>
  <c r="K205" i="28"/>
  <c r="S205" i="28"/>
  <c r="F205" i="28"/>
  <c r="R205" i="28"/>
  <c r="G205" i="28"/>
  <c r="B205" i="28"/>
  <c r="N205" i="28"/>
  <c r="Y100" i="28"/>
  <c r="U100" i="28"/>
  <c r="Q100" i="28"/>
  <c r="M100" i="28"/>
  <c r="I100" i="28"/>
  <c r="E100" i="28"/>
  <c r="X100" i="28"/>
  <c r="S100" i="28"/>
  <c r="N100" i="28"/>
  <c r="H100" i="28"/>
  <c r="C100" i="28"/>
  <c r="W100" i="28"/>
  <c r="R100" i="28"/>
  <c r="L100" i="28"/>
  <c r="G100" i="28"/>
  <c r="B100" i="28"/>
  <c r="V100" i="28"/>
  <c r="K100" i="28"/>
  <c r="T100" i="28"/>
  <c r="J100" i="28"/>
  <c r="P100" i="28"/>
  <c r="F100" i="28"/>
  <c r="O100" i="28"/>
  <c r="D100" i="28"/>
  <c r="Y305" i="21"/>
  <c r="U305" i="21"/>
  <c r="Q305" i="21"/>
  <c r="M305" i="21"/>
  <c r="I305" i="21"/>
  <c r="E305" i="21"/>
  <c r="W305" i="21"/>
  <c r="R305" i="21"/>
  <c r="L305" i="21"/>
  <c r="G305" i="21"/>
  <c r="B305" i="21"/>
  <c r="X305" i="21"/>
  <c r="P305" i="21"/>
  <c r="J305" i="21"/>
  <c r="C305" i="21"/>
  <c r="V305" i="21"/>
  <c r="O305" i="21"/>
  <c r="H305" i="21"/>
  <c r="S305" i="21"/>
  <c r="D305" i="21"/>
  <c r="N305" i="21"/>
  <c r="K305" i="21"/>
  <c r="T305" i="21"/>
  <c r="F305" i="21"/>
  <c r="W99" i="25"/>
  <c r="S99" i="25"/>
  <c r="O99" i="25"/>
  <c r="K99" i="25"/>
  <c r="G99" i="25"/>
  <c r="C99" i="25"/>
  <c r="Y99" i="25"/>
  <c r="T99" i="25"/>
  <c r="N99" i="25"/>
  <c r="I99" i="25"/>
  <c r="D99" i="25"/>
  <c r="U99" i="25"/>
  <c r="M99" i="25"/>
  <c r="F99" i="25"/>
  <c r="X99" i="25"/>
  <c r="P99" i="25"/>
  <c r="E99" i="25"/>
  <c r="R99" i="25"/>
  <c r="H99" i="25"/>
  <c r="Q99" i="25"/>
  <c r="B99" i="25"/>
  <c r="J99" i="25"/>
  <c r="V99" i="25"/>
  <c r="L99" i="25"/>
  <c r="Y27" i="25"/>
  <c r="U27" i="25"/>
  <c r="Q27" i="25"/>
  <c r="M27" i="25"/>
  <c r="I27" i="25"/>
  <c r="E27" i="25"/>
  <c r="V27" i="25"/>
  <c r="P27" i="25"/>
  <c r="K27" i="25"/>
  <c r="F27" i="25"/>
  <c r="T27" i="25"/>
  <c r="N27" i="25"/>
  <c r="G27" i="25"/>
  <c r="R27" i="25"/>
  <c r="H27" i="25"/>
  <c r="X27" i="25"/>
  <c r="O27" i="25"/>
  <c r="D27" i="25"/>
  <c r="J27" i="25"/>
  <c r="W27" i="25"/>
  <c r="C27" i="25"/>
  <c r="S27" i="25"/>
  <c r="B27" i="25"/>
  <c r="L27" i="25"/>
  <c r="W64" i="19"/>
  <c r="S64" i="19"/>
  <c r="O64" i="19"/>
  <c r="K64" i="19"/>
  <c r="G64" i="19"/>
  <c r="C64" i="19"/>
  <c r="Y64" i="19"/>
  <c r="T64" i="19"/>
  <c r="N64" i="19"/>
  <c r="I64" i="19"/>
  <c r="D64" i="19"/>
  <c r="R64" i="19"/>
  <c r="L64" i="19"/>
  <c r="E64" i="19"/>
  <c r="X64" i="19"/>
  <c r="P64" i="19"/>
  <c r="F64" i="19"/>
  <c r="M64" i="19"/>
  <c r="V64" i="19"/>
  <c r="J64" i="19"/>
  <c r="B64" i="19"/>
  <c r="U64" i="19"/>
  <c r="Q64" i="19"/>
  <c r="H64" i="19"/>
  <c r="Y270" i="21"/>
  <c r="U270" i="21"/>
  <c r="Q270" i="21"/>
  <c r="M270" i="21"/>
  <c r="I270" i="21"/>
  <c r="E270" i="21"/>
  <c r="W270" i="21"/>
  <c r="R270" i="21"/>
  <c r="L270" i="21"/>
  <c r="G270" i="21"/>
  <c r="B270" i="21"/>
  <c r="S270" i="21"/>
  <c r="K270" i="21"/>
  <c r="D270" i="21"/>
  <c r="X270" i="21"/>
  <c r="P270" i="21"/>
  <c r="J270" i="21"/>
  <c r="C270" i="21"/>
  <c r="N270" i="21"/>
  <c r="V270" i="21"/>
  <c r="H270" i="21"/>
  <c r="T270" i="21"/>
  <c r="F270" i="21"/>
  <c r="O270" i="21"/>
  <c r="Y307" i="28"/>
  <c r="U307" i="28"/>
  <c r="Q307" i="28"/>
  <c r="M307" i="28"/>
  <c r="I307" i="28"/>
  <c r="E307" i="28"/>
  <c r="X307" i="28"/>
  <c r="S307" i="28"/>
  <c r="N307" i="28"/>
  <c r="H307" i="28"/>
  <c r="C307" i="28"/>
  <c r="W307" i="28"/>
  <c r="R307" i="28"/>
  <c r="L307" i="28"/>
  <c r="G307" i="28"/>
  <c r="B307" i="28"/>
  <c r="V307" i="28"/>
  <c r="P307" i="28"/>
  <c r="K307" i="28"/>
  <c r="F307" i="28"/>
  <c r="J307" i="28"/>
  <c r="D307" i="28"/>
  <c r="T307" i="28"/>
  <c r="O307" i="28"/>
  <c r="V376" i="28"/>
  <c r="R376" i="28"/>
  <c r="N376" i="28"/>
  <c r="J376" i="28"/>
  <c r="F376" i="28"/>
  <c r="B376" i="28"/>
  <c r="W376" i="28"/>
  <c r="Q376" i="28"/>
  <c r="L376" i="28"/>
  <c r="G376" i="28"/>
  <c r="U376" i="28"/>
  <c r="P376" i="28"/>
  <c r="K376" i="28"/>
  <c r="E376" i="28"/>
  <c r="S376" i="28"/>
  <c r="H376" i="28"/>
  <c r="Y376" i="28"/>
  <c r="O376" i="28"/>
  <c r="D376" i="28"/>
  <c r="X376" i="28"/>
  <c r="M376" i="28"/>
  <c r="C376" i="28"/>
  <c r="T376" i="28"/>
  <c r="I376" i="28"/>
  <c r="Y170" i="28"/>
  <c r="U170" i="28"/>
  <c r="Q170" i="28"/>
  <c r="M170" i="28"/>
  <c r="I170" i="28"/>
  <c r="E170" i="28"/>
  <c r="X170" i="28"/>
  <c r="S170" i="28"/>
  <c r="N170" i="28"/>
  <c r="H170" i="28"/>
  <c r="C170" i="28"/>
  <c r="W170" i="28"/>
  <c r="R170" i="28"/>
  <c r="L170" i="28"/>
  <c r="G170" i="28"/>
  <c r="B170" i="28"/>
  <c r="V170" i="28"/>
  <c r="K170" i="28"/>
  <c r="T170" i="28"/>
  <c r="J170" i="28"/>
  <c r="P170" i="28"/>
  <c r="F170" i="28"/>
  <c r="O170" i="28"/>
  <c r="D170" i="28"/>
  <c r="Y373" i="21"/>
  <c r="U373" i="21"/>
  <c r="Q373" i="21"/>
  <c r="M373" i="21"/>
  <c r="I373" i="21"/>
  <c r="E373" i="21"/>
  <c r="W373" i="21"/>
  <c r="R373" i="21"/>
  <c r="L373" i="21"/>
  <c r="G373" i="21"/>
  <c r="B373" i="21"/>
  <c r="T373" i="21"/>
  <c r="N373" i="21"/>
  <c r="F373" i="21"/>
  <c r="S373" i="21"/>
  <c r="K373" i="21"/>
  <c r="D373" i="21"/>
  <c r="O373" i="21"/>
  <c r="X373" i="21"/>
  <c r="J373" i="21"/>
  <c r="V373" i="21"/>
  <c r="H373" i="21"/>
  <c r="C373" i="21"/>
  <c r="P373" i="21"/>
  <c r="W135" i="25"/>
  <c r="S135" i="25"/>
  <c r="O135" i="25"/>
  <c r="K135" i="25"/>
  <c r="G135" i="25"/>
  <c r="C135" i="25"/>
  <c r="V135" i="25"/>
  <c r="Q135" i="25"/>
  <c r="L135" i="25"/>
  <c r="F135" i="25"/>
  <c r="X135" i="25"/>
  <c r="P135" i="25"/>
  <c r="I135" i="25"/>
  <c r="B135" i="25"/>
  <c r="T135" i="25"/>
  <c r="J135" i="25"/>
  <c r="U135" i="25"/>
  <c r="H135" i="25"/>
  <c r="R135" i="25"/>
  <c r="E135" i="25"/>
  <c r="Y135" i="25"/>
  <c r="N135" i="25"/>
  <c r="M135" i="25"/>
  <c r="D135" i="25"/>
  <c r="A38" i="28"/>
  <c r="A340" i="21"/>
  <c r="A408" i="21"/>
  <c r="A306" i="21"/>
  <c r="A374" i="21"/>
  <c r="A206" i="28"/>
  <c r="A445" i="28"/>
  <c r="A101" i="28"/>
  <c r="A171" i="28"/>
  <c r="A343" i="28"/>
  <c r="A136" i="28"/>
  <c r="A308" i="28"/>
  <c r="A274" i="28"/>
  <c r="A411" i="28"/>
  <c r="A66" i="28"/>
  <c r="A377" i="28"/>
  <c r="A240" i="28"/>
  <c r="A237" i="21"/>
  <c r="A271" i="21"/>
  <c r="A202" i="21"/>
  <c r="A100" i="19"/>
  <c r="A65" i="19"/>
  <c r="A29" i="19"/>
  <c r="A137" i="25"/>
  <c r="A28" i="25"/>
  <c r="A98" i="21"/>
  <c r="A30" i="21"/>
  <c r="A133" i="21"/>
  <c r="A64" i="25"/>
  <c r="A135" i="19"/>
  <c r="A100" i="25"/>
  <c r="A168" i="21"/>
  <c r="A63" i="21"/>
  <c r="Y133" i="21" l="1"/>
  <c r="U133" i="21"/>
  <c r="Q133" i="21"/>
  <c r="M133" i="21"/>
  <c r="I133" i="21"/>
  <c r="E133" i="21"/>
  <c r="W133" i="21"/>
  <c r="R133" i="21"/>
  <c r="L133" i="21"/>
  <c r="G133" i="21"/>
  <c r="B133" i="21"/>
  <c r="X133" i="21"/>
  <c r="P133" i="21"/>
  <c r="J133" i="21"/>
  <c r="C133" i="21"/>
  <c r="V133" i="21"/>
  <c r="O133" i="21"/>
  <c r="H133" i="21"/>
  <c r="K133" i="21"/>
  <c r="T133" i="21"/>
  <c r="F133" i="21"/>
  <c r="S133" i="21"/>
  <c r="D133" i="21"/>
  <c r="N133" i="21"/>
  <c r="W137" i="25"/>
  <c r="S137" i="25"/>
  <c r="O137" i="25"/>
  <c r="K137" i="25"/>
  <c r="G137" i="25"/>
  <c r="C137" i="25"/>
  <c r="V137" i="25"/>
  <c r="Q137" i="25"/>
  <c r="L137" i="25"/>
  <c r="F137" i="25"/>
  <c r="Y137" i="25"/>
  <c r="R137" i="25"/>
  <c r="J137" i="25"/>
  <c r="D137" i="25"/>
  <c r="T137" i="25"/>
  <c r="I137" i="25"/>
  <c r="X137" i="25"/>
  <c r="M137" i="25"/>
  <c r="U137" i="25"/>
  <c r="H137" i="25"/>
  <c r="B137" i="25"/>
  <c r="P137" i="25"/>
  <c r="N137" i="25"/>
  <c r="E137" i="25"/>
  <c r="W202" i="21"/>
  <c r="S202" i="21"/>
  <c r="O202" i="21"/>
  <c r="K202" i="21"/>
  <c r="G202" i="21"/>
  <c r="C202" i="21"/>
  <c r="V202" i="21"/>
  <c r="Q202" i="21"/>
  <c r="L202" i="21"/>
  <c r="F202" i="21"/>
  <c r="Y202" i="21"/>
  <c r="R202" i="21"/>
  <c r="J202" i="21"/>
  <c r="D202" i="21"/>
  <c r="X202" i="21"/>
  <c r="N202" i="21"/>
  <c r="E202" i="21"/>
  <c r="U202" i="21"/>
  <c r="I202" i="21"/>
  <c r="P202" i="21"/>
  <c r="B202" i="21"/>
  <c r="T202" i="21"/>
  <c r="H202" i="21"/>
  <c r="M202" i="21"/>
  <c r="V377" i="28"/>
  <c r="R377" i="28"/>
  <c r="N377" i="28"/>
  <c r="J377" i="28"/>
  <c r="F377" i="28"/>
  <c r="B377" i="28"/>
  <c r="Y377" i="28"/>
  <c r="T377" i="28"/>
  <c r="O377" i="28"/>
  <c r="I377" i="28"/>
  <c r="D377" i="28"/>
  <c r="X377" i="28"/>
  <c r="S377" i="28"/>
  <c r="M377" i="28"/>
  <c r="H377" i="28"/>
  <c r="C377" i="28"/>
  <c r="P377" i="28"/>
  <c r="E377" i="28"/>
  <c r="W377" i="28"/>
  <c r="L377" i="28"/>
  <c r="U377" i="28"/>
  <c r="K377" i="28"/>
  <c r="Q377" i="28"/>
  <c r="G377" i="28"/>
  <c r="Y308" i="28"/>
  <c r="U308" i="28"/>
  <c r="Q308" i="28"/>
  <c r="M308" i="28"/>
  <c r="I308" i="28"/>
  <c r="E308" i="28"/>
  <c r="V308" i="28"/>
  <c r="P308" i="28"/>
  <c r="K308" i="28"/>
  <c r="F308" i="28"/>
  <c r="T308" i="28"/>
  <c r="O308" i="28"/>
  <c r="J308" i="28"/>
  <c r="D308" i="28"/>
  <c r="X308" i="28"/>
  <c r="S308" i="28"/>
  <c r="N308" i="28"/>
  <c r="H308" i="28"/>
  <c r="C308" i="28"/>
  <c r="G308" i="28"/>
  <c r="W308" i="28"/>
  <c r="B308" i="28"/>
  <c r="R308" i="28"/>
  <c r="L308" i="28"/>
  <c r="Y101" i="28"/>
  <c r="U101" i="28"/>
  <c r="Q101" i="28"/>
  <c r="M101" i="28"/>
  <c r="I101" i="28"/>
  <c r="E101" i="28"/>
  <c r="V101" i="28"/>
  <c r="P101" i="28"/>
  <c r="K101" i="28"/>
  <c r="F101" i="28"/>
  <c r="T101" i="28"/>
  <c r="O101" i="28"/>
  <c r="J101" i="28"/>
  <c r="D101" i="28"/>
  <c r="S101" i="28"/>
  <c r="H101" i="28"/>
  <c r="R101" i="28"/>
  <c r="G101" i="28"/>
  <c r="X101" i="28"/>
  <c r="N101" i="28"/>
  <c r="C101" i="28"/>
  <c r="W101" i="28"/>
  <c r="L101" i="28"/>
  <c r="B101" i="28"/>
  <c r="Y306" i="21"/>
  <c r="U306" i="21"/>
  <c r="Q306" i="21"/>
  <c r="M306" i="21"/>
  <c r="I306" i="21"/>
  <c r="E306" i="21"/>
  <c r="T306" i="21"/>
  <c r="O306" i="21"/>
  <c r="J306" i="21"/>
  <c r="D306" i="21"/>
  <c r="V306" i="21"/>
  <c r="N306" i="21"/>
  <c r="G306" i="21"/>
  <c r="S306" i="21"/>
  <c r="L306" i="21"/>
  <c r="F306" i="21"/>
  <c r="W306" i="21"/>
  <c r="H306" i="21"/>
  <c r="R306" i="21"/>
  <c r="C306" i="21"/>
  <c r="P306" i="21"/>
  <c r="B306" i="21"/>
  <c r="X306" i="21"/>
  <c r="K306" i="21"/>
  <c r="Y168" i="21"/>
  <c r="U168" i="21"/>
  <c r="Q168" i="21"/>
  <c r="M168" i="21"/>
  <c r="I168" i="21"/>
  <c r="E168" i="21"/>
  <c r="T168" i="21"/>
  <c r="O168" i="21"/>
  <c r="J168" i="21"/>
  <c r="D168" i="21"/>
  <c r="S168" i="21"/>
  <c r="L168" i="21"/>
  <c r="F168" i="21"/>
  <c r="V168" i="21"/>
  <c r="K168" i="21"/>
  <c r="B168" i="21"/>
  <c r="P168" i="21"/>
  <c r="C168" i="21"/>
  <c r="W168" i="21"/>
  <c r="G168" i="21"/>
  <c r="H168" i="21"/>
  <c r="N168" i="21"/>
  <c r="X168" i="21"/>
  <c r="R168" i="21"/>
  <c r="W100" i="25"/>
  <c r="S100" i="25"/>
  <c r="O100" i="25"/>
  <c r="K100" i="25"/>
  <c r="G100" i="25"/>
  <c r="C100" i="25"/>
  <c r="V100" i="25"/>
  <c r="Q100" i="25"/>
  <c r="L100" i="25"/>
  <c r="F100" i="25"/>
  <c r="Y100" i="25"/>
  <c r="R100" i="25"/>
  <c r="J100" i="25"/>
  <c r="D100" i="25"/>
  <c r="T100" i="25"/>
  <c r="I100" i="25"/>
  <c r="U100" i="25"/>
  <c r="H100" i="25"/>
  <c r="P100" i="25"/>
  <c r="E100" i="25"/>
  <c r="M100" i="25"/>
  <c r="B100" i="25"/>
  <c r="X100" i="25"/>
  <c r="N100" i="25"/>
  <c r="Y30" i="21"/>
  <c r="U30" i="21"/>
  <c r="Q30" i="21"/>
  <c r="M30" i="21"/>
  <c r="I30" i="21"/>
  <c r="E30" i="21"/>
  <c r="W30" i="21"/>
  <c r="R30" i="21"/>
  <c r="L30" i="21"/>
  <c r="G30" i="21"/>
  <c r="B30" i="21"/>
  <c r="X30" i="21"/>
  <c r="P30" i="21"/>
  <c r="J30" i="21"/>
  <c r="C30" i="21"/>
  <c r="V30" i="21"/>
  <c r="O30" i="21"/>
  <c r="H30" i="21"/>
  <c r="S30" i="21"/>
  <c r="D30" i="21"/>
  <c r="N30" i="21"/>
  <c r="K30" i="21"/>
  <c r="T30" i="21"/>
  <c r="F30" i="21"/>
  <c r="W29" i="19"/>
  <c r="S29" i="19"/>
  <c r="O29" i="19"/>
  <c r="K29" i="19"/>
  <c r="G29" i="19"/>
  <c r="C29" i="19"/>
  <c r="Y29" i="19"/>
  <c r="T29" i="19"/>
  <c r="N29" i="19"/>
  <c r="I29" i="19"/>
  <c r="D29" i="19"/>
  <c r="U29" i="19"/>
  <c r="M29" i="19"/>
  <c r="F29" i="19"/>
  <c r="X29" i="19"/>
  <c r="P29" i="19"/>
  <c r="E29" i="19"/>
  <c r="L29" i="19"/>
  <c r="V29" i="19"/>
  <c r="J29" i="19"/>
  <c r="Q29" i="19"/>
  <c r="H29" i="19"/>
  <c r="B29" i="19"/>
  <c r="R29" i="19"/>
  <c r="Y271" i="21"/>
  <c r="U271" i="21"/>
  <c r="Q271" i="21"/>
  <c r="M271" i="21"/>
  <c r="I271" i="21"/>
  <c r="E271" i="21"/>
  <c r="T271" i="21"/>
  <c r="O271" i="21"/>
  <c r="J271" i="21"/>
  <c r="D271" i="21"/>
  <c r="W271" i="21"/>
  <c r="P271" i="21"/>
  <c r="H271" i="21"/>
  <c r="B271" i="21"/>
  <c r="V271" i="21"/>
  <c r="N271" i="21"/>
  <c r="G271" i="21"/>
  <c r="R271" i="21"/>
  <c r="C271" i="21"/>
  <c r="L271" i="21"/>
  <c r="X271" i="21"/>
  <c r="K271" i="21"/>
  <c r="S271" i="21"/>
  <c r="F271" i="21"/>
  <c r="Y66" i="28"/>
  <c r="U66" i="28"/>
  <c r="Q66" i="28"/>
  <c r="M66" i="28"/>
  <c r="I66" i="28"/>
  <c r="E66" i="28"/>
  <c r="V66" i="28"/>
  <c r="P66" i="28"/>
  <c r="K66" i="28"/>
  <c r="F66" i="28"/>
  <c r="T66" i="28"/>
  <c r="O66" i="28"/>
  <c r="J66" i="28"/>
  <c r="D66" i="28"/>
  <c r="X66" i="28"/>
  <c r="N66" i="28"/>
  <c r="C66" i="28"/>
  <c r="W66" i="28"/>
  <c r="L66" i="28"/>
  <c r="B66" i="28"/>
  <c r="S66" i="28"/>
  <c r="H66" i="28"/>
  <c r="R66" i="28"/>
  <c r="G66" i="28"/>
  <c r="Y136" i="28"/>
  <c r="U136" i="28"/>
  <c r="Q136" i="28"/>
  <c r="M136" i="28"/>
  <c r="I136" i="28"/>
  <c r="E136" i="28"/>
  <c r="V136" i="28"/>
  <c r="P136" i="28"/>
  <c r="K136" i="28"/>
  <c r="F136" i="28"/>
  <c r="T136" i="28"/>
  <c r="O136" i="28"/>
  <c r="J136" i="28"/>
  <c r="D136" i="28"/>
  <c r="X136" i="28"/>
  <c r="N136" i="28"/>
  <c r="C136" i="28"/>
  <c r="W136" i="28"/>
  <c r="L136" i="28"/>
  <c r="B136" i="28"/>
  <c r="S136" i="28"/>
  <c r="H136" i="28"/>
  <c r="R136" i="28"/>
  <c r="G136" i="28"/>
  <c r="V445" i="28"/>
  <c r="R445" i="28"/>
  <c r="N445" i="28"/>
  <c r="J445" i="28"/>
  <c r="F445" i="28"/>
  <c r="B445" i="28"/>
  <c r="Y445" i="28"/>
  <c r="T445" i="28"/>
  <c r="O445" i="28"/>
  <c r="I445" i="28"/>
  <c r="D445" i="28"/>
  <c r="X445" i="28"/>
  <c r="S445" i="28"/>
  <c r="M445" i="28"/>
  <c r="H445" i="28"/>
  <c r="C445" i="28"/>
  <c r="P445" i="28"/>
  <c r="E445" i="28"/>
  <c r="W445" i="28"/>
  <c r="L445" i="28"/>
  <c r="U445" i="28"/>
  <c r="K445" i="28"/>
  <c r="Q445" i="28"/>
  <c r="G445" i="28"/>
  <c r="Y408" i="21"/>
  <c r="U408" i="21"/>
  <c r="Q408" i="21"/>
  <c r="M408" i="21"/>
  <c r="I408" i="21"/>
  <c r="E408" i="21"/>
  <c r="T408" i="21"/>
  <c r="O408" i="21"/>
  <c r="J408" i="21"/>
  <c r="D408" i="21"/>
  <c r="W408" i="21"/>
  <c r="P408" i="21"/>
  <c r="H408" i="21"/>
  <c r="B408" i="21"/>
  <c r="V408" i="21"/>
  <c r="N408" i="21"/>
  <c r="G408" i="21"/>
  <c r="X408" i="21"/>
  <c r="K408" i="21"/>
  <c r="S408" i="21"/>
  <c r="F408" i="21"/>
  <c r="R408" i="21"/>
  <c r="C408" i="21"/>
  <c r="L408" i="21"/>
  <c r="W135" i="19"/>
  <c r="S135" i="19"/>
  <c r="O135" i="19"/>
  <c r="K135" i="19"/>
  <c r="G135" i="19"/>
  <c r="C135" i="19"/>
  <c r="U135" i="19"/>
  <c r="P135" i="19"/>
  <c r="J135" i="19"/>
  <c r="E135" i="19"/>
  <c r="Y135" i="19"/>
  <c r="R135" i="19"/>
  <c r="L135" i="19"/>
  <c r="D135" i="19"/>
  <c r="T135" i="19"/>
  <c r="I135" i="19"/>
  <c r="N135" i="19"/>
  <c r="B135" i="19"/>
  <c r="Q135" i="19"/>
  <c r="X135" i="19"/>
  <c r="F135" i="19"/>
  <c r="V135" i="19"/>
  <c r="M135" i="19"/>
  <c r="H135" i="19"/>
  <c r="Y98" i="21"/>
  <c r="U98" i="21"/>
  <c r="Q98" i="21"/>
  <c r="M98" i="21"/>
  <c r="I98" i="21"/>
  <c r="E98" i="21"/>
  <c r="W98" i="21"/>
  <c r="R98" i="21"/>
  <c r="L98" i="21"/>
  <c r="G98" i="21"/>
  <c r="B98" i="21"/>
  <c r="S98" i="21"/>
  <c r="K98" i="21"/>
  <c r="D98" i="21"/>
  <c r="X98" i="21"/>
  <c r="P98" i="21"/>
  <c r="J98" i="21"/>
  <c r="C98" i="21"/>
  <c r="T98" i="21"/>
  <c r="F98" i="21"/>
  <c r="O98" i="21"/>
  <c r="N98" i="21"/>
  <c r="H98" i="21"/>
  <c r="V98" i="21"/>
  <c r="W65" i="19"/>
  <c r="S65" i="19"/>
  <c r="O65" i="19"/>
  <c r="K65" i="19"/>
  <c r="G65" i="19"/>
  <c r="C65" i="19"/>
  <c r="V65" i="19"/>
  <c r="Q65" i="19"/>
  <c r="L65" i="19"/>
  <c r="F65" i="19"/>
  <c r="X65" i="19"/>
  <c r="P65" i="19"/>
  <c r="I65" i="19"/>
  <c r="B65" i="19"/>
  <c r="T65" i="19"/>
  <c r="J65" i="19"/>
  <c r="N65" i="19"/>
  <c r="D65" i="19"/>
  <c r="Y65" i="19"/>
  <c r="M65" i="19"/>
  <c r="E65" i="19"/>
  <c r="U65" i="19"/>
  <c r="R65" i="19"/>
  <c r="H65" i="19"/>
  <c r="Y237" i="21"/>
  <c r="U237" i="21"/>
  <c r="Q237" i="21"/>
  <c r="M237" i="21"/>
  <c r="I237" i="21"/>
  <c r="E237" i="21"/>
  <c r="T237" i="21"/>
  <c r="O237" i="21"/>
  <c r="J237" i="21"/>
  <c r="D237" i="21"/>
  <c r="X237" i="21"/>
  <c r="R237" i="21"/>
  <c r="K237" i="21"/>
  <c r="C237" i="21"/>
  <c r="W237" i="21"/>
  <c r="P237" i="21"/>
  <c r="H237" i="21"/>
  <c r="B237" i="21"/>
  <c r="L237" i="21"/>
  <c r="V237" i="21"/>
  <c r="G237" i="21"/>
  <c r="S237" i="21"/>
  <c r="F237" i="21"/>
  <c r="N237" i="21"/>
  <c r="V411" i="28"/>
  <c r="R411" i="28"/>
  <c r="N411" i="28"/>
  <c r="J411" i="28"/>
  <c r="F411" i="28"/>
  <c r="B411" i="28"/>
  <c r="Y411" i="28"/>
  <c r="T411" i="28"/>
  <c r="O411" i="28"/>
  <c r="I411" i="28"/>
  <c r="D411" i="28"/>
  <c r="X411" i="28"/>
  <c r="S411" i="28"/>
  <c r="M411" i="28"/>
  <c r="H411" i="28"/>
  <c r="C411" i="28"/>
  <c r="U411" i="28"/>
  <c r="K411" i="28"/>
  <c r="Q411" i="28"/>
  <c r="G411" i="28"/>
  <c r="P411" i="28"/>
  <c r="E411" i="28"/>
  <c r="W411" i="28"/>
  <c r="L411" i="28"/>
  <c r="Y343" i="28"/>
  <c r="U343" i="28"/>
  <c r="Q343" i="28"/>
  <c r="M343" i="28"/>
  <c r="I343" i="28"/>
  <c r="E343" i="28"/>
  <c r="V343" i="28"/>
  <c r="P343" i="28"/>
  <c r="K343" i="28"/>
  <c r="F343" i="28"/>
  <c r="T343" i="28"/>
  <c r="O343" i="28"/>
  <c r="J343" i="28"/>
  <c r="D343" i="28"/>
  <c r="X343" i="28"/>
  <c r="S343" i="28"/>
  <c r="N343" i="28"/>
  <c r="H343" i="28"/>
  <c r="C343" i="28"/>
  <c r="L343" i="28"/>
  <c r="G343" i="28"/>
  <c r="W343" i="28"/>
  <c r="B343" i="28"/>
  <c r="R343" i="28"/>
  <c r="Y206" i="28"/>
  <c r="U206" i="28"/>
  <c r="Q206" i="28"/>
  <c r="M206" i="28"/>
  <c r="I206" i="28"/>
  <c r="E206" i="28"/>
  <c r="W206" i="28"/>
  <c r="R206" i="28"/>
  <c r="L206" i="28"/>
  <c r="G206" i="28"/>
  <c r="B206" i="28"/>
  <c r="T206" i="28"/>
  <c r="N206" i="28"/>
  <c r="F206" i="28"/>
  <c r="P206" i="28"/>
  <c r="H206" i="28"/>
  <c r="X206" i="28"/>
  <c r="K206" i="28"/>
  <c r="O206" i="28"/>
  <c r="S206" i="28"/>
  <c r="J206" i="28"/>
  <c r="V206" i="28"/>
  <c r="C206" i="28"/>
  <c r="D206" i="28"/>
  <c r="Y340" i="21"/>
  <c r="U340" i="21"/>
  <c r="Q340" i="21"/>
  <c r="M340" i="21"/>
  <c r="I340" i="21"/>
  <c r="E340" i="21"/>
  <c r="T340" i="21"/>
  <c r="O340" i="21"/>
  <c r="J340" i="21"/>
  <c r="D340" i="21"/>
  <c r="S340" i="21"/>
  <c r="L340" i="21"/>
  <c r="F340" i="21"/>
  <c r="X340" i="21"/>
  <c r="R340" i="21"/>
  <c r="K340" i="21"/>
  <c r="C340" i="21"/>
  <c r="N340" i="21"/>
  <c r="W340" i="21"/>
  <c r="H340" i="21"/>
  <c r="V340" i="21"/>
  <c r="G340" i="21"/>
  <c r="P340" i="21"/>
  <c r="B340" i="21"/>
  <c r="Y63" i="21"/>
  <c r="U63" i="21"/>
  <c r="Q63" i="21"/>
  <c r="M63" i="21"/>
  <c r="I63" i="21"/>
  <c r="E63" i="21"/>
  <c r="W63" i="21"/>
  <c r="R63" i="21"/>
  <c r="L63" i="21"/>
  <c r="G63" i="21"/>
  <c r="B63" i="21"/>
  <c r="T63" i="21"/>
  <c r="N63" i="21"/>
  <c r="F63" i="21"/>
  <c r="S63" i="21"/>
  <c r="K63" i="21"/>
  <c r="D63" i="21"/>
  <c r="O63" i="21"/>
  <c r="X63" i="21"/>
  <c r="J63" i="21"/>
  <c r="V63" i="21"/>
  <c r="H63" i="21"/>
  <c r="P63" i="21"/>
  <c r="C63" i="21"/>
  <c r="W64" i="25"/>
  <c r="S64" i="25"/>
  <c r="O64" i="25"/>
  <c r="K64" i="25"/>
  <c r="G64" i="25"/>
  <c r="C64" i="25"/>
  <c r="Y64" i="25"/>
  <c r="T64" i="25"/>
  <c r="N64" i="25"/>
  <c r="I64" i="25"/>
  <c r="D64" i="25"/>
  <c r="V64" i="25"/>
  <c r="P64" i="25"/>
  <c r="H64" i="25"/>
  <c r="X64" i="25"/>
  <c r="M64" i="25"/>
  <c r="E64" i="25"/>
  <c r="R64" i="25"/>
  <c r="F64" i="25"/>
  <c r="Q64" i="25"/>
  <c r="B64" i="25"/>
  <c r="U64" i="25"/>
  <c r="L64" i="25"/>
  <c r="J64" i="25"/>
  <c r="Y28" i="25"/>
  <c r="U28" i="25"/>
  <c r="Q28" i="25"/>
  <c r="M28" i="25"/>
  <c r="I28" i="25"/>
  <c r="E28" i="25"/>
  <c r="X28" i="25"/>
  <c r="S28" i="25"/>
  <c r="N28" i="25"/>
  <c r="H28" i="25"/>
  <c r="C28" i="25"/>
  <c r="R28" i="25"/>
  <c r="K28" i="25"/>
  <c r="D28" i="25"/>
  <c r="V28" i="25"/>
  <c r="L28" i="25"/>
  <c r="B28" i="25"/>
  <c r="T28" i="25"/>
  <c r="J28" i="25"/>
  <c r="W28" i="25"/>
  <c r="F28" i="25"/>
  <c r="P28" i="25"/>
  <c r="O28" i="25"/>
  <c r="G28" i="25"/>
  <c r="X100" i="19"/>
  <c r="T100" i="19"/>
  <c r="P100" i="19"/>
  <c r="L100" i="19"/>
  <c r="H100" i="19"/>
  <c r="D100" i="19"/>
  <c r="W100" i="19"/>
  <c r="R100" i="19"/>
  <c r="M100" i="19"/>
  <c r="G100" i="19"/>
  <c r="B100" i="19"/>
  <c r="S100" i="19"/>
  <c r="K100" i="19"/>
  <c r="E100" i="19"/>
  <c r="V100" i="19"/>
  <c r="N100" i="19"/>
  <c r="C100" i="19"/>
  <c r="Y100" i="19"/>
  <c r="J100" i="19"/>
  <c r="I100" i="19"/>
  <c r="U100" i="19"/>
  <c r="F100" i="19"/>
  <c r="Q100" i="19"/>
  <c r="O100" i="19"/>
  <c r="W240" i="28"/>
  <c r="S240" i="28"/>
  <c r="O240" i="28"/>
  <c r="K240" i="28"/>
  <c r="G240" i="28"/>
  <c r="C240" i="28"/>
  <c r="X240" i="28"/>
  <c r="R240" i="28"/>
  <c r="M240" i="28"/>
  <c r="H240" i="28"/>
  <c r="B240" i="28"/>
  <c r="T240" i="28"/>
  <c r="L240" i="28"/>
  <c r="E240" i="28"/>
  <c r="Y240" i="28"/>
  <c r="P240" i="28"/>
  <c r="F240" i="28"/>
  <c r="N240" i="28"/>
  <c r="J240" i="28"/>
  <c r="V240" i="28"/>
  <c r="D240" i="28"/>
  <c r="U240" i="28"/>
  <c r="I240" i="28"/>
  <c r="Q240" i="28"/>
  <c r="Y274" i="28"/>
  <c r="U274" i="28"/>
  <c r="Q274" i="28"/>
  <c r="M274" i="28"/>
  <c r="I274" i="28"/>
  <c r="E274" i="28"/>
  <c r="V274" i="28"/>
  <c r="P274" i="28"/>
  <c r="K274" i="28"/>
  <c r="F274" i="28"/>
  <c r="T274" i="28"/>
  <c r="O274" i="28"/>
  <c r="J274" i="28"/>
  <c r="D274" i="28"/>
  <c r="S274" i="28"/>
  <c r="H274" i="28"/>
  <c r="R274" i="28"/>
  <c r="G274" i="28"/>
  <c r="X274" i="28"/>
  <c r="N274" i="28"/>
  <c r="C274" i="28"/>
  <c r="W274" i="28"/>
  <c r="L274" i="28"/>
  <c r="B274" i="28"/>
  <c r="Y171" i="28"/>
  <c r="U171" i="28"/>
  <c r="Q171" i="28"/>
  <c r="M171" i="28"/>
  <c r="I171" i="28"/>
  <c r="E171" i="28"/>
  <c r="V171" i="28"/>
  <c r="P171" i="28"/>
  <c r="K171" i="28"/>
  <c r="F171" i="28"/>
  <c r="T171" i="28"/>
  <c r="O171" i="28"/>
  <c r="J171" i="28"/>
  <c r="D171" i="28"/>
  <c r="S171" i="28"/>
  <c r="H171" i="28"/>
  <c r="R171" i="28"/>
  <c r="G171" i="28"/>
  <c r="X171" i="28"/>
  <c r="N171" i="28"/>
  <c r="C171" i="28"/>
  <c r="W171" i="28"/>
  <c r="L171" i="28"/>
  <c r="B171" i="28"/>
  <c r="Y374" i="21"/>
  <c r="U374" i="21"/>
  <c r="Q374" i="21"/>
  <c r="M374" i="21"/>
  <c r="I374" i="21"/>
  <c r="E374" i="21"/>
  <c r="T374" i="21"/>
  <c r="O374" i="21"/>
  <c r="J374" i="21"/>
  <c r="D374" i="21"/>
  <c r="X374" i="21"/>
  <c r="R374" i="21"/>
  <c r="K374" i="21"/>
  <c r="C374" i="21"/>
  <c r="W374" i="21"/>
  <c r="P374" i="21"/>
  <c r="H374" i="21"/>
  <c r="B374" i="21"/>
  <c r="S374" i="21"/>
  <c r="F374" i="21"/>
  <c r="N374" i="21"/>
  <c r="L374" i="21"/>
  <c r="V374" i="21"/>
  <c r="G374" i="21"/>
  <c r="Y38" i="28"/>
  <c r="U38" i="28"/>
  <c r="Q38" i="28"/>
  <c r="M38" i="28"/>
  <c r="I38" i="28"/>
  <c r="E38" i="28"/>
  <c r="X38" i="28"/>
  <c r="S38" i="28"/>
  <c r="N38" i="28"/>
  <c r="H38" i="28"/>
  <c r="C38" i="28"/>
  <c r="W38" i="28"/>
  <c r="R38" i="28"/>
  <c r="L38" i="28"/>
  <c r="G38" i="28"/>
  <c r="B38" i="28"/>
  <c r="V38" i="28"/>
  <c r="K38" i="28"/>
  <c r="T38" i="28"/>
  <c r="J38" i="28"/>
  <c r="P38" i="28"/>
  <c r="F38" i="28"/>
  <c r="O38" i="28"/>
  <c r="D38" i="28"/>
  <c r="A39" i="28"/>
  <c r="A375" i="21"/>
  <c r="A409" i="21"/>
  <c r="A307" i="21"/>
  <c r="A341" i="21"/>
  <c r="A241" i="28"/>
  <c r="A67" i="28"/>
  <c r="A412" i="28"/>
  <c r="A275" i="28"/>
  <c r="A309" i="28"/>
  <c r="A137" i="28"/>
  <c r="A102" i="28"/>
  <c r="A378" i="28"/>
  <c r="A172" i="28"/>
  <c r="A344" i="28"/>
  <c r="A446" i="28"/>
  <c r="A207" i="28"/>
  <c r="A272" i="21"/>
  <c r="A238" i="21"/>
  <c r="A203" i="21"/>
  <c r="A101" i="19"/>
  <c r="A66" i="19"/>
  <c r="A64" i="21"/>
  <c r="A169" i="21"/>
  <c r="A136" i="19"/>
  <c r="A65" i="25"/>
  <c r="A30" i="19"/>
  <c r="A99" i="21"/>
  <c r="A101" i="25"/>
  <c r="A134" i="21"/>
  <c r="A31" i="21"/>
  <c r="A29" i="25"/>
  <c r="A138" i="25"/>
  <c r="Y29" i="25" l="1"/>
  <c r="U29" i="25"/>
  <c r="Q29" i="25"/>
  <c r="M29" i="25"/>
  <c r="I29" i="25"/>
  <c r="E29" i="25"/>
  <c r="V29" i="25"/>
  <c r="P29" i="25"/>
  <c r="K29" i="25"/>
  <c r="F29" i="25"/>
  <c r="W29" i="25"/>
  <c r="O29" i="25"/>
  <c r="H29" i="25"/>
  <c r="B29" i="25"/>
  <c r="R29" i="25"/>
  <c r="G29" i="25"/>
  <c r="X29" i="25"/>
  <c r="N29" i="25"/>
  <c r="D29" i="25"/>
  <c r="S29" i="25"/>
  <c r="L29" i="25"/>
  <c r="J29" i="25"/>
  <c r="C29" i="25"/>
  <c r="T29" i="25"/>
  <c r="Y99" i="21"/>
  <c r="U99" i="21"/>
  <c r="Q99" i="21"/>
  <c r="M99" i="21"/>
  <c r="I99" i="21"/>
  <c r="E99" i="21"/>
  <c r="T99" i="21"/>
  <c r="O99" i="21"/>
  <c r="J99" i="21"/>
  <c r="D99" i="21"/>
  <c r="W99" i="21"/>
  <c r="P99" i="21"/>
  <c r="H99" i="21"/>
  <c r="B99" i="21"/>
  <c r="V99" i="21"/>
  <c r="N99" i="21"/>
  <c r="G99" i="21"/>
  <c r="X99" i="21"/>
  <c r="K99" i="21"/>
  <c r="S99" i="21"/>
  <c r="F99" i="21"/>
  <c r="R99" i="21"/>
  <c r="C99" i="21"/>
  <c r="L99" i="21"/>
  <c r="Y169" i="21"/>
  <c r="U169" i="21"/>
  <c r="Q169" i="21"/>
  <c r="M169" i="21"/>
  <c r="I169" i="21"/>
  <c r="E169" i="21"/>
  <c r="W169" i="21"/>
  <c r="R169" i="21"/>
  <c r="L169" i="21"/>
  <c r="G169" i="21"/>
  <c r="B169" i="21"/>
  <c r="X169" i="21"/>
  <c r="P169" i="21"/>
  <c r="J169" i="21"/>
  <c r="C169" i="21"/>
  <c r="O169" i="21"/>
  <c r="F169" i="21"/>
  <c r="S169" i="21"/>
  <c r="D169" i="21"/>
  <c r="N169" i="21"/>
  <c r="H169" i="21"/>
  <c r="T169" i="21"/>
  <c r="K169" i="21"/>
  <c r="V169" i="21"/>
  <c r="W203" i="21"/>
  <c r="S203" i="21"/>
  <c r="O203" i="21"/>
  <c r="K203" i="21"/>
  <c r="G203" i="21"/>
  <c r="C203" i="21"/>
  <c r="Y203" i="21"/>
  <c r="T203" i="21"/>
  <c r="N203" i="21"/>
  <c r="I203" i="21"/>
  <c r="D203" i="21"/>
  <c r="V203" i="21"/>
  <c r="P203" i="21"/>
  <c r="H203" i="21"/>
  <c r="R203" i="21"/>
  <c r="J203" i="21"/>
  <c r="X203" i="21"/>
  <c r="L203" i="21"/>
  <c r="F203" i="21"/>
  <c r="U203" i="21"/>
  <c r="B203" i="21"/>
  <c r="E203" i="21"/>
  <c r="Q203" i="21"/>
  <c r="M203" i="21"/>
  <c r="V446" i="28"/>
  <c r="R446" i="28"/>
  <c r="N446" i="28"/>
  <c r="J446" i="28"/>
  <c r="F446" i="28"/>
  <c r="B446" i="28"/>
  <c r="W446" i="28"/>
  <c r="Q446" i="28"/>
  <c r="L446" i="28"/>
  <c r="G446" i="28"/>
  <c r="U446" i="28"/>
  <c r="P446" i="28"/>
  <c r="K446" i="28"/>
  <c r="E446" i="28"/>
  <c r="X446" i="28"/>
  <c r="M446" i="28"/>
  <c r="C446" i="28"/>
  <c r="T446" i="28"/>
  <c r="I446" i="28"/>
  <c r="S446" i="28"/>
  <c r="H446" i="28"/>
  <c r="D446" i="28"/>
  <c r="Y446" i="28"/>
  <c r="O446" i="28"/>
  <c r="Y102" i="28"/>
  <c r="U102" i="28"/>
  <c r="Q102" i="28"/>
  <c r="M102" i="28"/>
  <c r="I102" i="28"/>
  <c r="E102" i="28"/>
  <c r="X102" i="28"/>
  <c r="S102" i="28"/>
  <c r="N102" i="28"/>
  <c r="H102" i="28"/>
  <c r="C102" i="28"/>
  <c r="W102" i="28"/>
  <c r="R102" i="28"/>
  <c r="L102" i="28"/>
  <c r="G102" i="28"/>
  <c r="B102" i="28"/>
  <c r="P102" i="28"/>
  <c r="F102" i="28"/>
  <c r="O102" i="28"/>
  <c r="D102" i="28"/>
  <c r="V102" i="28"/>
  <c r="K102" i="28"/>
  <c r="T102" i="28"/>
  <c r="J102" i="28"/>
  <c r="V412" i="28"/>
  <c r="R412" i="28"/>
  <c r="N412" i="28"/>
  <c r="J412" i="28"/>
  <c r="F412" i="28"/>
  <c r="B412" i="28"/>
  <c r="W412" i="28"/>
  <c r="Q412" i="28"/>
  <c r="L412" i="28"/>
  <c r="G412" i="28"/>
  <c r="U412" i="28"/>
  <c r="P412" i="28"/>
  <c r="K412" i="28"/>
  <c r="E412" i="28"/>
  <c r="S412" i="28"/>
  <c r="H412" i="28"/>
  <c r="Y412" i="28"/>
  <c r="O412" i="28"/>
  <c r="D412" i="28"/>
  <c r="X412" i="28"/>
  <c r="M412" i="28"/>
  <c r="C412" i="28"/>
  <c r="T412" i="28"/>
  <c r="I412" i="28"/>
  <c r="Y307" i="21"/>
  <c r="U307" i="21"/>
  <c r="Q307" i="21"/>
  <c r="M307" i="21"/>
  <c r="I307" i="21"/>
  <c r="E307" i="21"/>
  <c r="W307" i="21"/>
  <c r="R307" i="21"/>
  <c r="L307" i="21"/>
  <c r="G307" i="21"/>
  <c r="B307" i="21"/>
  <c r="S307" i="21"/>
  <c r="K307" i="21"/>
  <c r="D307" i="21"/>
  <c r="X307" i="21"/>
  <c r="P307" i="21"/>
  <c r="J307" i="21"/>
  <c r="C307" i="21"/>
  <c r="N307" i="21"/>
  <c r="V307" i="21"/>
  <c r="H307" i="21"/>
  <c r="T307" i="21"/>
  <c r="F307" i="21"/>
  <c r="O307" i="21"/>
  <c r="Y31" i="21"/>
  <c r="U31" i="21"/>
  <c r="Q31" i="21"/>
  <c r="M31" i="21"/>
  <c r="I31" i="21"/>
  <c r="E31" i="21"/>
  <c r="T31" i="21"/>
  <c r="O31" i="21"/>
  <c r="J31" i="21"/>
  <c r="D31" i="21"/>
  <c r="V31" i="21"/>
  <c r="N31" i="21"/>
  <c r="G31" i="21"/>
  <c r="S31" i="21"/>
  <c r="L31" i="21"/>
  <c r="F31" i="21"/>
  <c r="W31" i="21"/>
  <c r="H31" i="21"/>
  <c r="R31" i="21"/>
  <c r="C31" i="21"/>
  <c r="P31" i="21"/>
  <c r="B31" i="21"/>
  <c r="K31" i="21"/>
  <c r="X31" i="21"/>
  <c r="W30" i="19"/>
  <c r="S30" i="19"/>
  <c r="O30" i="19"/>
  <c r="K30" i="19"/>
  <c r="G30" i="19"/>
  <c r="C30" i="19"/>
  <c r="V30" i="19"/>
  <c r="Q30" i="19"/>
  <c r="L30" i="19"/>
  <c r="F30" i="19"/>
  <c r="Y30" i="19"/>
  <c r="R30" i="19"/>
  <c r="J30" i="19"/>
  <c r="D30" i="19"/>
  <c r="T30" i="19"/>
  <c r="I30" i="19"/>
  <c r="N30" i="19"/>
  <c r="B30" i="19"/>
  <c r="X30" i="19"/>
  <c r="M30" i="19"/>
  <c r="P30" i="19"/>
  <c r="H30" i="19"/>
  <c r="E30" i="19"/>
  <c r="U30" i="19"/>
  <c r="Y64" i="21"/>
  <c r="U64" i="21"/>
  <c r="Q64" i="21"/>
  <c r="M64" i="21"/>
  <c r="I64" i="21"/>
  <c r="E64" i="21"/>
  <c r="T64" i="21"/>
  <c r="O64" i="21"/>
  <c r="J64" i="21"/>
  <c r="D64" i="21"/>
  <c r="X64" i="21"/>
  <c r="R64" i="21"/>
  <c r="K64" i="21"/>
  <c r="C64" i="21"/>
  <c r="W64" i="21"/>
  <c r="P64" i="21"/>
  <c r="H64" i="21"/>
  <c r="B64" i="21"/>
  <c r="S64" i="21"/>
  <c r="F64" i="21"/>
  <c r="N64" i="21"/>
  <c r="L64" i="21"/>
  <c r="V64" i="21"/>
  <c r="G64" i="21"/>
  <c r="Y238" i="21"/>
  <c r="U238" i="21"/>
  <c r="Q238" i="21"/>
  <c r="M238" i="21"/>
  <c r="I238" i="21"/>
  <c r="E238" i="21"/>
  <c r="W238" i="21"/>
  <c r="R238" i="21"/>
  <c r="L238" i="21"/>
  <c r="G238" i="21"/>
  <c r="B238" i="21"/>
  <c r="V238" i="21"/>
  <c r="O238" i="21"/>
  <c r="H238" i="21"/>
  <c r="T238" i="21"/>
  <c r="N238" i="21"/>
  <c r="F238" i="21"/>
  <c r="P238" i="21"/>
  <c r="C238" i="21"/>
  <c r="K238" i="21"/>
  <c r="X238" i="21"/>
  <c r="J238" i="21"/>
  <c r="S238" i="21"/>
  <c r="D238" i="21"/>
  <c r="Y344" i="28"/>
  <c r="U344" i="28"/>
  <c r="Q344" i="28"/>
  <c r="M344" i="28"/>
  <c r="I344" i="28"/>
  <c r="E344" i="28"/>
  <c r="X344" i="28"/>
  <c r="S344" i="28"/>
  <c r="N344" i="28"/>
  <c r="H344" i="28"/>
  <c r="C344" i="28"/>
  <c r="W344" i="28"/>
  <c r="R344" i="28"/>
  <c r="L344" i="28"/>
  <c r="G344" i="28"/>
  <c r="B344" i="28"/>
  <c r="V344" i="28"/>
  <c r="P344" i="28"/>
  <c r="K344" i="28"/>
  <c r="F344" i="28"/>
  <c r="J344" i="28"/>
  <c r="D344" i="28"/>
  <c r="T344" i="28"/>
  <c r="O344" i="28"/>
  <c r="Y137" i="28"/>
  <c r="U137" i="28"/>
  <c r="Q137" i="28"/>
  <c r="M137" i="28"/>
  <c r="I137" i="28"/>
  <c r="E137" i="28"/>
  <c r="X137" i="28"/>
  <c r="S137" i="28"/>
  <c r="N137" i="28"/>
  <c r="H137" i="28"/>
  <c r="C137" i="28"/>
  <c r="W137" i="28"/>
  <c r="R137" i="28"/>
  <c r="L137" i="28"/>
  <c r="G137" i="28"/>
  <c r="B137" i="28"/>
  <c r="V137" i="28"/>
  <c r="K137" i="28"/>
  <c r="T137" i="28"/>
  <c r="J137" i="28"/>
  <c r="P137" i="28"/>
  <c r="F137" i="28"/>
  <c r="O137" i="28"/>
  <c r="D137" i="28"/>
  <c r="Y67" i="28"/>
  <c r="U67" i="28"/>
  <c r="Q67" i="28"/>
  <c r="M67" i="28"/>
  <c r="I67" i="28"/>
  <c r="E67" i="28"/>
  <c r="X67" i="28"/>
  <c r="S67" i="28"/>
  <c r="N67" i="28"/>
  <c r="H67" i="28"/>
  <c r="C67" i="28"/>
  <c r="W67" i="28"/>
  <c r="R67" i="28"/>
  <c r="L67" i="28"/>
  <c r="G67" i="28"/>
  <c r="B67" i="28"/>
  <c r="V67" i="28"/>
  <c r="K67" i="28"/>
  <c r="T67" i="28"/>
  <c r="J67" i="28"/>
  <c r="P67" i="28"/>
  <c r="F67" i="28"/>
  <c r="O67" i="28"/>
  <c r="D67" i="28"/>
  <c r="Y409" i="21"/>
  <c r="U409" i="21"/>
  <c r="Q409" i="21"/>
  <c r="M409" i="21"/>
  <c r="I409" i="21"/>
  <c r="E409" i="21"/>
  <c r="W409" i="21"/>
  <c r="R409" i="21"/>
  <c r="L409" i="21"/>
  <c r="G409" i="21"/>
  <c r="B409" i="21"/>
  <c r="T409" i="21"/>
  <c r="N409" i="21"/>
  <c r="F409" i="21"/>
  <c r="S409" i="21"/>
  <c r="K409" i="21"/>
  <c r="D409" i="21"/>
  <c r="O409" i="21"/>
  <c r="X409" i="21"/>
  <c r="J409" i="21"/>
  <c r="V409" i="21"/>
  <c r="H409" i="21"/>
  <c r="P409" i="21"/>
  <c r="C409" i="21"/>
  <c r="Y134" i="21"/>
  <c r="U134" i="21"/>
  <c r="Q134" i="21"/>
  <c r="M134" i="21"/>
  <c r="I134" i="21"/>
  <c r="E134" i="21"/>
  <c r="T134" i="21"/>
  <c r="O134" i="21"/>
  <c r="J134" i="21"/>
  <c r="D134" i="21"/>
  <c r="V134" i="21"/>
  <c r="N134" i="21"/>
  <c r="G134" i="21"/>
  <c r="S134" i="21"/>
  <c r="L134" i="21"/>
  <c r="F134" i="21"/>
  <c r="P134" i="21"/>
  <c r="B134" i="21"/>
  <c r="X134" i="21"/>
  <c r="K134" i="21"/>
  <c r="W134" i="21"/>
  <c r="H134" i="21"/>
  <c r="C134" i="21"/>
  <c r="R134" i="21"/>
  <c r="W65" i="25"/>
  <c r="S65" i="25"/>
  <c r="O65" i="25"/>
  <c r="K65" i="25"/>
  <c r="G65" i="25"/>
  <c r="C65" i="25"/>
  <c r="V65" i="25"/>
  <c r="Q65" i="25"/>
  <c r="L65" i="25"/>
  <c r="F65" i="25"/>
  <c r="T65" i="25"/>
  <c r="M65" i="25"/>
  <c r="E65" i="25"/>
  <c r="R65" i="25"/>
  <c r="I65" i="25"/>
  <c r="U65" i="25"/>
  <c r="H65" i="25"/>
  <c r="P65" i="25"/>
  <c r="D65" i="25"/>
  <c r="X65" i="25"/>
  <c r="N65" i="25"/>
  <c r="J65" i="25"/>
  <c r="B65" i="25"/>
  <c r="Y65" i="25"/>
  <c r="W66" i="19"/>
  <c r="S66" i="19"/>
  <c r="O66" i="19"/>
  <c r="K66" i="19"/>
  <c r="G66" i="19"/>
  <c r="C66" i="19"/>
  <c r="Y66" i="19"/>
  <c r="T66" i="19"/>
  <c r="N66" i="19"/>
  <c r="I66" i="19"/>
  <c r="D66" i="19"/>
  <c r="U66" i="19"/>
  <c r="M66" i="19"/>
  <c r="F66" i="19"/>
  <c r="X66" i="19"/>
  <c r="P66" i="19"/>
  <c r="E66" i="19"/>
  <c r="Q66" i="19"/>
  <c r="B66" i="19"/>
  <c r="L66" i="19"/>
  <c r="H66" i="19"/>
  <c r="V66" i="19"/>
  <c r="R66" i="19"/>
  <c r="J66" i="19"/>
  <c r="Y272" i="21"/>
  <c r="U272" i="21"/>
  <c r="Q272" i="21"/>
  <c r="M272" i="21"/>
  <c r="I272" i="21"/>
  <c r="E272" i="21"/>
  <c r="W272" i="21"/>
  <c r="R272" i="21"/>
  <c r="L272" i="21"/>
  <c r="G272" i="21"/>
  <c r="B272" i="21"/>
  <c r="T272" i="21"/>
  <c r="N272" i="21"/>
  <c r="F272" i="21"/>
  <c r="S272" i="21"/>
  <c r="K272" i="21"/>
  <c r="D272" i="21"/>
  <c r="V272" i="21"/>
  <c r="H272" i="21"/>
  <c r="P272" i="21"/>
  <c r="C272" i="21"/>
  <c r="O272" i="21"/>
  <c r="J272" i="21"/>
  <c r="X272" i="21"/>
  <c r="Y172" i="28"/>
  <c r="U172" i="28"/>
  <c r="Q172" i="28"/>
  <c r="M172" i="28"/>
  <c r="I172" i="28"/>
  <c r="E172" i="28"/>
  <c r="X172" i="28"/>
  <c r="S172" i="28"/>
  <c r="N172" i="28"/>
  <c r="H172" i="28"/>
  <c r="C172" i="28"/>
  <c r="W172" i="28"/>
  <c r="R172" i="28"/>
  <c r="L172" i="28"/>
  <c r="G172" i="28"/>
  <c r="B172" i="28"/>
  <c r="P172" i="28"/>
  <c r="F172" i="28"/>
  <c r="O172" i="28"/>
  <c r="D172" i="28"/>
  <c r="V172" i="28"/>
  <c r="K172" i="28"/>
  <c r="T172" i="28"/>
  <c r="J172" i="28"/>
  <c r="Y309" i="28"/>
  <c r="U309" i="28"/>
  <c r="Q309" i="28"/>
  <c r="M309" i="28"/>
  <c r="I309" i="28"/>
  <c r="E309" i="28"/>
  <c r="X309" i="28"/>
  <c r="S309" i="28"/>
  <c r="N309" i="28"/>
  <c r="H309" i="28"/>
  <c r="C309" i="28"/>
  <c r="W309" i="28"/>
  <c r="R309" i="28"/>
  <c r="L309" i="28"/>
  <c r="G309" i="28"/>
  <c r="B309" i="28"/>
  <c r="V309" i="28"/>
  <c r="P309" i="28"/>
  <c r="K309" i="28"/>
  <c r="F309" i="28"/>
  <c r="D309" i="28"/>
  <c r="T309" i="28"/>
  <c r="O309" i="28"/>
  <c r="J309" i="28"/>
  <c r="W241" i="28"/>
  <c r="S241" i="28"/>
  <c r="O241" i="28"/>
  <c r="K241" i="28"/>
  <c r="G241" i="28"/>
  <c r="C241" i="28"/>
  <c r="U241" i="28"/>
  <c r="P241" i="28"/>
  <c r="J241" i="28"/>
  <c r="E241" i="28"/>
  <c r="X241" i="28"/>
  <c r="Q241" i="28"/>
  <c r="I241" i="28"/>
  <c r="B241" i="28"/>
  <c r="T241" i="28"/>
  <c r="L241" i="28"/>
  <c r="N241" i="28"/>
  <c r="D241" i="28"/>
  <c r="V241" i="28"/>
  <c r="F241" i="28"/>
  <c r="Y241" i="28"/>
  <c r="R241" i="28"/>
  <c r="M241" i="28"/>
  <c r="H241" i="28"/>
  <c r="Y375" i="21"/>
  <c r="U375" i="21"/>
  <c r="Q375" i="21"/>
  <c r="M375" i="21"/>
  <c r="I375" i="21"/>
  <c r="E375" i="21"/>
  <c r="W375" i="21"/>
  <c r="R375" i="21"/>
  <c r="L375" i="21"/>
  <c r="G375" i="21"/>
  <c r="B375" i="21"/>
  <c r="V375" i="21"/>
  <c r="O375" i="21"/>
  <c r="H375" i="21"/>
  <c r="T375" i="21"/>
  <c r="N375" i="21"/>
  <c r="F375" i="21"/>
  <c r="X375" i="21"/>
  <c r="J375" i="21"/>
  <c r="S375" i="21"/>
  <c r="D375" i="21"/>
  <c r="P375" i="21"/>
  <c r="C375" i="21"/>
  <c r="K375" i="21"/>
  <c r="W138" i="25"/>
  <c r="S138" i="25"/>
  <c r="O138" i="25"/>
  <c r="K138" i="25"/>
  <c r="G138" i="25"/>
  <c r="C138" i="25"/>
  <c r="Y138" i="25"/>
  <c r="T138" i="25"/>
  <c r="N138" i="25"/>
  <c r="I138" i="25"/>
  <c r="D138" i="25"/>
  <c r="V138" i="25"/>
  <c r="P138" i="25"/>
  <c r="H138" i="25"/>
  <c r="X138" i="25"/>
  <c r="M138" i="25"/>
  <c r="E138" i="25"/>
  <c r="L138" i="25"/>
  <c r="U138" i="25"/>
  <c r="J138" i="25"/>
  <c r="B138" i="25"/>
  <c r="R138" i="25"/>
  <c r="Q138" i="25"/>
  <c r="F138" i="25"/>
  <c r="W101" i="25"/>
  <c r="S101" i="25"/>
  <c r="O101" i="25"/>
  <c r="K101" i="25"/>
  <c r="G101" i="25"/>
  <c r="C101" i="25"/>
  <c r="Y101" i="25"/>
  <c r="T101" i="25"/>
  <c r="N101" i="25"/>
  <c r="I101" i="25"/>
  <c r="D101" i="25"/>
  <c r="V101" i="25"/>
  <c r="P101" i="25"/>
  <c r="H101" i="25"/>
  <c r="X101" i="25"/>
  <c r="M101" i="25"/>
  <c r="E101" i="25"/>
  <c r="U101" i="25"/>
  <c r="J101" i="25"/>
  <c r="R101" i="25"/>
  <c r="F101" i="25"/>
  <c r="L101" i="25"/>
  <c r="B101" i="25"/>
  <c r="Q101" i="25"/>
  <c r="W136" i="19"/>
  <c r="S136" i="19"/>
  <c r="O136" i="19"/>
  <c r="K136" i="19"/>
  <c r="G136" i="19"/>
  <c r="C136" i="19"/>
  <c r="X136" i="19"/>
  <c r="R136" i="19"/>
  <c r="M136" i="19"/>
  <c r="H136" i="19"/>
  <c r="B136" i="19"/>
  <c r="V136" i="19"/>
  <c r="P136" i="19"/>
  <c r="I136" i="19"/>
  <c r="Y136" i="19"/>
  <c r="N136" i="19"/>
  <c r="E136" i="19"/>
  <c r="Q136" i="19"/>
  <c r="D136" i="19"/>
  <c r="J136" i="19"/>
  <c r="U136" i="19"/>
  <c r="T136" i="19"/>
  <c r="F136" i="19"/>
  <c r="L136" i="19"/>
  <c r="X101" i="19"/>
  <c r="T101" i="19"/>
  <c r="P101" i="19"/>
  <c r="L101" i="19"/>
  <c r="H101" i="19"/>
  <c r="D101" i="19"/>
  <c r="U101" i="19"/>
  <c r="O101" i="19"/>
  <c r="J101" i="19"/>
  <c r="E101" i="19"/>
  <c r="W101" i="19"/>
  <c r="Q101" i="19"/>
  <c r="I101" i="19"/>
  <c r="B101" i="19"/>
  <c r="R101" i="19"/>
  <c r="G101" i="19"/>
  <c r="Y101" i="19"/>
  <c r="M101" i="19"/>
  <c r="S101" i="19"/>
  <c r="C101" i="19"/>
  <c r="N101" i="19"/>
  <c r="F101" i="19"/>
  <c r="V101" i="19"/>
  <c r="K101" i="19"/>
  <c r="Y207" i="28"/>
  <c r="U207" i="28"/>
  <c r="Q207" i="28"/>
  <c r="M207" i="28"/>
  <c r="I207" i="28"/>
  <c r="E207" i="28"/>
  <c r="T207" i="28"/>
  <c r="O207" i="28"/>
  <c r="J207" i="28"/>
  <c r="D207" i="28"/>
  <c r="X207" i="28"/>
  <c r="R207" i="28"/>
  <c r="K207" i="28"/>
  <c r="C207" i="28"/>
  <c r="V207" i="28"/>
  <c r="L207" i="28"/>
  <c r="B207" i="28"/>
  <c r="N207" i="28"/>
  <c r="W207" i="28"/>
  <c r="G207" i="28"/>
  <c r="P207" i="28"/>
  <c r="S207" i="28"/>
  <c r="H207" i="28"/>
  <c r="F207" i="28"/>
  <c r="V378" i="28"/>
  <c r="R378" i="28"/>
  <c r="N378" i="28"/>
  <c r="J378" i="28"/>
  <c r="F378" i="28"/>
  <c r="B378" i="28"/>
  <c r="W378" i="28"/>
  <c r="Q378" i="28"/>
  <c r="L378" i="28"/>
  <c r="G378" i="28"/>
  <c r="U378" i="28"/>
  <c r="P378" i="28"/>
  <c r="K378" i="28"/>
  <c r="E378" i="28"/>
  <c r="X378" i="28"/>
  <c r="M378" i="28"/>
  <c r="C378" i="28"/>
  <c r="T378" i="28"/>
  <c r="I378" i="28"/>
  <c r="S378" i="28"/>
  <c r="H378" i="28"/>
  <c r="Y378" i="28"/>
  <c r="O378" i="28"/>
  <c r="D378" i="28"/>
  <c r="Y275" i="28"/>
  <c r="U275" i="28"/>
  <c r="Q275" i="28"/>
  <c r="M275" i="28"/>
  <c r="I275" i="28"/>
  <c r="E275" i="28"/>
  <c r="X275" i="28"/>
  <c r="S275" i="28"/>
  <c r="N275" i="28"/>
  <c r="H275" i="28"/>
  <c r="C275" i="28"/>
  <c r="W275" i="28"/>
  <c r="R275" i="28"/>
  <c r="L275" i="28"/>
  <c r="G275" i="28"/>
  <c r="B275" i="28"/>
  <c r="P275" i="28"/>
  <c r="F275" i="28"/>
  <c r="O275" i="28"/>
  <c r="D275" i="28"/>
  <c r="V275" i="28"/>
  <c r="K275" i="28"/>
  <c r="T275" i="28"/>
  <c r="J275" i="28"/>
  <c r="Y341" i="21"/>
  <c r="U341" i="21"/>
  <c r="Q341" i="21"/>
  <c r="M341" i="21"/>
  <c r="I341" i="21"/>
  <c r="E341" i="21"/>
  <c r="W341" i="21"/>
  <c r="R341" i="21"/>
  <c r="L341" i="21"/>
  <c r="G341" i="21"/>
  <c r="B341" i="21"/>
  <c r="X341" i="21"/>
  <c r="P341" i="21"/>
  <c r="J341" i="21"/>
  <c r="C341" i="21"/>
  <c r="V341" i="21"/>
  <c r="O341" i="21"/>
  <c r="H341" i="21"/>
  <c r="S341" i="21"/>
  <c r="D341" i="21"/>
  <c r="N341" i="21"/>
  <c r="K341" i="21"/>
  <c r="T341" i="21"/>
  <c r="F341" i="21"/>
  <c r="Y39" i="28"/>
  <c r="U39" i="28"/>
  <c r="Q39" i="28"/>
  <c r="M39" i="28"/>
  <c r="I39" i="28"/>
  <c r="E39" i="28"/>
  <c r="V39" i="28"/>
  <c r="P39" i="28"/>
  <c r="K39" i="28"/>
  <c r="F39" i="28"/>
  <c r="T39" i="28"/>
  <c r="O39" i="28"/>
  <c r="J39" i="28"/>
  <c r="D39" i="28"/>
  <c r="S39" i="28"/>
  <c r="H39" i="28"/>
  <c r="R39" i="28"/>
  <c r="G39" i="28"/>
  <c r="X39" i="28"/>
  <c r="N39" i="28"/>
  <c r="C39" i="28"/>
  <c r="W39" i="28"/>
  <c r="L39" i="28"/>
  <c r="B39" i="28"/>
  <c r="A40" i="28"/>
  <c r="A342" i="21"/>
  <c r="A308" i="21"/>
  <c r="A410" i="21"/>
  <c r="A376" i="21"/>
  <c r="A102" i="19"/>
  <c r="A103" i="19" s="1"/>
  <c r="A208" i="28"/>
  <c r="A345" i="28"/>
  <c r="A379" i="28"/>
  <c r="A138" i="28"/>
  <c r="A310" i="28"/>
  <c r="A276" i="28"/>
  <c r="A68" i="28"/>
  <c r="A103" i="28"/>
  <c r="A242" i="28"/>
  <c r="A173" i="28"/>
  <c r="A413" i="28"/>
  <c r="A447" i="28"/>
  <c r="A239" i="21"/>
  <c r="A273" i="21"/>
  <c r="A204" i="21"/>
  <c r="A67" i="19"/>
  <c r="A32" i="21"/>
  <c r="A100" i="21"/>
  <c r="A137" i="19"/>
  <c r="A170" i="21"/>
  <c r="A65" i="21"/>
  <c r="A139" i="25"/>
  <c r="A30" i="25"/>
  <c r="A135" i="21"/>
  <c r="A102" i="25"/>
  <c r="A31" i="19"/>
  <c r="A66" i="25"/>
  <c r="W102" i="25" l="1"/>
  <c r="S102" i="25"/>
  <c r="O102" i="25"/>
  <c r="K102" i="25"/>
  <c r="G102" i="25"/>
  <c r="C102" i="25"/>
  <c r="V102" i="25"/>
  <c r="Q102" i="25"/>
  <c r="L102" i="25"/>
  <c r="F102" i="25"/>
  <c r="T102" i="25"/>
  <c r="M102" i="25"/>
  <c r="E102" i="25"/>
  <c r="R102" i="25"/>
  <c r="I102" i="25"/>
  <c r="X102" i="25"/>
  <c r="J102" i="25"/>
  <c r="U102" i="25"/>
  <c r="H102" i="25"/>
  <c r="N102" i="25"/>
  <c r="D102" i="25"/>
  <c r="Y102" i="25"/>
  <c r="B102" i="25"/>
  <c r="P102" i="25"/>
  <c r="Y65" i="21"/>
  <c r="U65" i="21"/>
  <c r="Q65" i="21"/>
  <c r="M65" i="21"/>
  <c r="I65" i="21"/>
  <c r="E65" i="21"/>
  <c r="W65" i="21"/>
  <c r="R65" i="21"/>
  <c r="L65" i="21"/>
  <c r="G65" i="21"/>
  <c r="B65" i="21"/>
  <c r="V65" i="21"/>
  <c r="O65" i="21"/>
  <c r="H65" i="21"/>
  <c r="T65" i="21"/>
  <c r="N65" i="21"/>
  <c r="F65" i="21"/>
  <c r="X65" i="21"/>
  <c r="J65" i="21"/>
  <c r="S65" i="21"/>
  <c r="D65" i="21"/>
  <c r="P65" i="21"/>
  <c r="C65" i="21"/>
  <c r="K65" i="21"/>
  <c r="Y32" i="21"/>
  <c r="U32" i="21"/>
  <c r="Q32" i="21"/>
  <c r="M32" i="21"/>
  <c r="I32" i="21"/>
  <c r="E32" i="21"/>
  <c r="W32" i="21"/>
  <c r="R32" i="21"/>
  <c r="L32" i="21"/>
  <c r="G32" i="21"/>
  <c r="B32" i="21"/>
  <c r="S32" i="21"/>
  <c r="K32" i="21"/>
  <c r="D32" i="21"/>
  <c r="X32" i="21"/>
  <c r="P32" i="21"/>
  <c r="J32" i="21"/>
  <c r="C32" i="21"/>
  <c r="N32" i="21"/>
  <c r="V32" i="21"/>
  <c r="H32" i="21"/>
  <c r="T32" i="21"/>
  <c r="F32" i="21"/>
  <c r="O32" i="21"/>
  <c r="Y273" i="21"/>
  <c r="U273" i="21"/>
  <c r="Q273" i="21"/>
  <c r="M273" i="21"/>
  <c r="I273" i="21"/>
  <c r="E273" i="21"/>
  <c r="T273" i="21"/>
  <c r="O273" i="21"/>
  <c r="J273" i="21"/>
  <c r="D273" i="21"/>
  <c r="X273" i="21"/>
  <c r="R273" i="21"/>
  <c r="K273" i="21"/>
  <c r="C273" i="21"/>
  <c r="W273" i="21"/>
  <c r="P273" i="21"/>
  <c r="H273" i="21"/>
  <c r="B273" i="21"/>
  <c r="L273" i="21"/>
  <c r="V273" i="21"/>
  <c r="G273" i="21"/>
  <c r="S273" i="21"/>
  <c r="F273" i="21"/>
  <c r="N273" i="21"/>
  <c r="Y173" i="28"/>
  <c r="U173" i="28"/>
  <c r="Q173" i="28"/>
  <c r="M173" i="28"/>
  <c r="I173" i="28"/>
  <c r="E173" i="28"/>
  <c r="V173" i="28"/>
  <c r="P173" i="28"/>
  <c r="K173" i="28"/>
  <c r="F173" i="28"/>
  <c r="T173" i="28"/>
  <c r="O173" i="28"/>
  <c r="J173" i="28"/>
  <c r="D173" i="28"/>
  <c r="X173" i="28"/>
  <c r="N173" i="28"/>
  <c r="C173" i="28"/>
  <c r="W173" i="28"/>
  <c r="L173" i="28"/>
  <c r="B173" i="28"/>
  <c r="S173" i="28"/>
  <c r="H173" i="28"/>
  <c r="R173" i="28"/>
  <c r="G173" i="28"/>
  <c r="Y276" i="28"/>
  <c r="U276" i="28"/>
  <c r="Q276" i="28"/>
  <c r="M276" i="28"/>
  <c r="I276" i="28"/>
  <c r="E276" i="28"/>
  <c r="V276" i="28"/>
  <c r="P276" i="28"/>
  <c r="K276" i="28"/>
  <c r="F276" i="28"/>
  <c r="T276" i="28"/>
  <c r="O276" i="28"/>
  <c r="J276" i="28"/>
  <c r="D276" i="28"/>
  <c r="X276" i="28"/>
  <c r="N276" i="28"/>
  <c r="C276" i="28"/>
  <c r="W276" i="28"/>
  <c r="L276" i="28"/>
  <c r="B276" i="28"/>
  <c r="S276" i="28"/>
  <c r="H276" i="28"/>
  <c r="R276" i="28"/>
  <c r="G276" i="28"/>
  <c r="Y345" i="28"/>
  <c r="U345" i="28"/>
  <c r="Q345" i="28"/>
  <c r="M345" i="28"/>
  <c r="I345" i="28"/>
  <c r="E345" i="28"/>
  <c r="V345" i="28"/>
  <c r="P345" i="28"/>
  <c r="K345" i="28"/>
  <c r="F345" i="28"/>
  <c r="T345" i="28"/>
  <c r="O345" i="28"/>
  <c r="J345" i="28"/>
  <c r="D345" i="28"/>
  <c r="X345" i="28"/>
  <c r="S345" i="28"/>
  <c r="N345" i="28"/>
  <c r="H345" i="28"/>
  <c r="C345" i="28"/>
  <c r="G345" i="28"/>
  <c r="W345" i="28"/>
  <c r="B345" i="28"/>
  <c r="R345" i="28"/>
  <c r="L345" i="28"/>
  <c r="Y410" i="21"/>
  <c r="U410" i="21"/>
  <c r="Q410" i="21"/>
  <c r="M410" i="21"/>
  <c r="I410" i="21"/>
  <c r="E410" i="21"/>
  <c r="T410" i="21"/>
  <c r="O410" i="21"/>
  <c r="J410" i="21"/>
  <c r="D410" i="21"/>
  <c r="X410" i="21"/>
  <c r="R410" i="21"/>
  <c r="K410" i="21"/>
  <c r="C410" i="21"/>
  <c r="W410" i="21"/>
  <c r="P410" i="21"/>
  <c r="H410" i="21"/>
  <c r="B410" i="21"/>
  <c r="S410" i="21"/>
  <c r="F410" i="21"/>
  <c r="N410" i="21"/>
  <c r="L410" i="21"/>
  <c r="G410" i="21"/>
  <c r="V410" i="21"/>
  <c r="Y135" i="21"/>
  <c r="U135" i="21"/>
  <c r="Q135" i="21"/>
  <c r="M135" i="21"/>
  <c r="I135" i="21"/>
  <c r="E135" i="21"/>
  <c r="W135" i="21"/>
  <c r="R135" i="21"/>
  <c r="L135" i="21"/>
  <c r="G135" i="21"/>
  <c r="B135" i="21"/>
  <c r="S135" i="21"/>
  <c r="K135" i="21"/>
  <c r="D135" i="21"/>
  <c r="X135" i="21"/>
  <c r="P135" i="21"/>
  <c r="J135" i="21"/>
  <c r="C135" i="21"/>
  <c r="T135" i="21"/>
  <c r="F135" i="21"/>
  <c r="O135" i="21"/>
  <c r="N135" i="21"/>
  <c r="V135" i="21"/>
  <c r="H135" i="21"/>
  <c r="Y170" i="21"/>
  <c r="U170" i="21"/>
  <c r="Q170" i="21"/>
  <c r="M170" i="21"/>
  <c r="I170" i="21"/>
  <c r="E170" i="21"/>
  <c r="T170" i="21"/>
  <c r="O170" i="21"/>
  <c r="J170" i="21"/>
  <c r="D170" i="21"/>
  <c r="V170" i="21"/>
  <c r="N170" i="21"/>
  <c r="G170" i="21"/>
  <c r="S170" i="21"/>
  <c r="K170" i="21"/>
  <c r="B170" i="21"/>
  <c r="R170" i="21"/>
  <c r="F170" i="21"/>
  <c r="X170" i="21"/>
  <c r="H170" i="21"/>
  <c r="C170" i="21"/>
  <c r="W170" i="21"/>
  <c r="P170" i="21"/>
  <c r="L170" i="21"/>
  <c r="W67" i="19"/>
  <c r="S67" i="19"/>
  <c r="O67" i="19"/>
  <c r="K67" i="19"/>
  <c r="G67" i="19"/>
  <c r="C67" i="19"/>
  <c r="V67" i="19"/>
  <c r="Q67" i="19"/>
  <c r="L67" i="19"/>
  <c r="F67" i="19"/>
  <c r="Y67" i="19"/>
  <c r="R67" i="19"/>
  <c r="J67" i="19"/>
  <c r="D67" i="19"/>
  <c r="T67" i="19"/>
  <c r="I67" i="19"/>
  <c r="P67" i="19"/>
  <c r="E67" i="19"/>
  <c r="N67" i="19"/>
  <c r="B67" i="19"/>
  <c r="H67" i="19"/>
  <c r="X67" i="19"/>
  <c r="U67" i="19"/>
  <c r="M67" i="19"/>
  <c r="Y239" i="21"/>
  <c r="U239" i="21"/>
  <c r="Q239" i="21"/>
  <c r="M239" i="21"/>
  <c r="I239" i="21"/>
  <c r="E239" i="21"/>
  <c r="T239" i="21"/>
  <c r="O239" i="21"/>
  <c r="J239" i="21"/>
  <c r="D239" i="21"/>
  <c r="S239" i="21"/>
  <c r="L239" i="21"/>
  <c r="F239" i="21"/>
  <c r="X239" i="21"/>
  <c r="R239" i="21"/>
  <c r="K239" i="21"/>
  <c r="C239" i="21"/>
  <c r="V239" i="21"/>
  <c r="G239" i="21"/>
  <c r="P239" i="21"/>
  <c r="B239" i="21"/>
  <c r="N239" i="21"/>
  <c r="W239" i="21"/>
  <c r="H239" i="21"/>
  <c r="W242" i="28"/>
  <c r="S242" i="28"/>
  <c r="O242" i="28"/>
  <c r="K242" i="28"/>
  <c r="G242" i="28"/>
  <c r="C242" i="28"/>
  <c r="X242" i="28"/>
  <c r="R242" i="28"/>
  <c r="M242" i="28"/>
  <c r="H242" i="28"/>
  <c r="B242" i="28"/>
  <c r="U242" i="28"/>
  <c r="N242" i="28"/>
  <c r="F242" i="28"/>
  <c r="Y242" i="28"/>
  <c r="P242" i="28"/>
  <c r="E242" i="28"/>
  <c r="Q242" i="28"/>
  <c r="D242" i="28"/>
  <c r="L242" i="28"/>
  <c r="V242" i="28"/>
  <c r="T242" i="28"/>
  <c r="I242" i="28"/>
  <c r="J242" i="28"/>
  <c r="Y310" i="28"/>
  <c r="U310" i="28"/>
  <c r="Q310" i="28"/>
  <c r="M310" i="28"/>
  <c r="I310" i="28"/>
  <c r="E310" i="28"/>
  <c r="V310" i="28"/>
  <c r="P310" i="28"/>
  <c r="K310" i="28"/>
  <c r="F310" i="28"/>
  <c r="T310" i="28"/>
  <c r="O310" i="28"/>
  <c r="J310" i="28"/>
  <c r="D310" i="28"/>
  <c r="X310" i="28"/>
  <c r="S310" i="28"/>
  <c r="N310" i="28"/>
  <c r="H310" i="28"/>
  <c r="C310" i="28"/>
  <c r="W310" i="28"/>
  <c r="B310" i="28"/>
  <c r="R310" i="28"/>
  <c r="L310" i="28"/>
  <c r="G310" i="28"/>
  <c r="W208" i="28"/>
  <c r="U208" i="28"/>
  <c r="Q208" i="28"/>
  <c r="M208" i="28"/>
  <c r="I208" i="28"/>
  <c r="E208" i="28"/>
  <c r="X208" i="28"/>
  <c r="R208" i="28"/>
  <c r="L208" i="28"/>
  <c r="G208" i="28"/>
  <c r="B208" i="28"/>
  <c r="V208" i="28"/>
  <c r="O208" i="28"/>
  <c r="H208" i="28"/>
  <c r="P208" i="28"/>
  <c r="F208" i="28"/>
  <c r="N208" i="28"/>
  <c r="C208" i="28"/>
  <c r="S208" i="28"/>
  <c r="K208" i="28"/>
  <c r="Y208" i="28"/>
  <c r="J208" i="28"/>
  <c r="T208" i="28"/>
  <c r="D208" i="28"/>
  <c r="Y308" i="21"/>
  <c r="U308" i="21"/>
  <c r="Q308" i="21"/>
  <c r="M308" i="21"/>
  <c r="I308" i="21"/>
  <c r="E308" i="21"/>
  <c r="T308" i="21"/>
  <c r="O308" i="21"/>
  <c r="J308" i="21"/>
  <c r="D308" i="21"/>
  <c r="W308" i="21"/>
  <c r="P308" i="21"/>
  <c r="H308" i="21"/>
  <c r="B308" i="21"/>
  <c r="V308" i="21"/>
  <c r="N308" i="21"/>
  <c r="G308" i="21"/>
  <c r="R308" i="21"/>
  <c r="C308" i="21"/>
  <c r="L308" i="21"/>
  <c r="X308" i="21"/>
  <c r="K308" i="21"/>
  <c r="F308" i="21"/>
  <c r="S308" i="21"/>
  <c r="W66" i="25"/>
  <c r="S66" i="25"/>
  <c r="O66" i="25"/>
  <c r="K66" i="25"/>
  <c r="G66" i="25"/>
  <c r="C66" i="25"/>
  <c r="Y66" i="25"/>
  <c r="T66" i="25"/>
  <c r="N66" i="25"/>
  <c r="I66" i="25"/>
  <c r="D66" i="25"/>
  <c r="X66" i="25"/>
  <c r="Q66" i="25"/>
  <c r="J66" i="25"/>
  <c r="B66" i="25"/>
  <c r="V66" i="25"/>
  <c r="M66" i="25"/>
  <c r="E66" i="25"/>
  <c r="U66" i="25"/>
  <c r="H66" i="25"/>
  <c r="R66" i="25"/>
  <c r="F66" i="25"/>
  <c r="P66" i="25"/>
  <c r="L66" i="25"/>
  <c r="Y30" i="25"/>
  <c r="U30" i="25"/>
  <c r="Q30" i="25"/>
  <c r="M30" i="25"/>
  <c r="I30" i="25"/>
  <c r="E30" i="25"/>
  <c r="X30" i="25"/>
  <c r="S30" i="25"/>
  <c r="N30" i="25"/>
  <c r="H30" i="25"/>
  <c r="C30" i="25"/>
  <c r="T30" i="25"/>
  <c r="L30" i="25"/>
  <c r="F30" i="25"/>
  <c r="V30" i="25"/>
  <c r="K30" i="25"/>
  <c r="B30" i="25"/>
  <c r="R30" i="25"/>
  <c r="J30" i="25"/>
  <c r="O30" i="25"/>
  <c r="G30" i="25"/>
  <c r="W30" i="25"/>
  <c r="D30" i="25"/>
  <c r="P30" i="25"/>
  <c r="W137" i="19"/>
  <c r="S137" i="19"/>
  <c r="O137" i="19"/>
  <c r="K137" i="19"/>
  <c r="G137" i="19"/>
  <c r="C137" i="19"/>
  <c r="U137" i="19"/>
  <c r="P137" i="19"/>
  <c r="J137" i="19"/>
  <c r="E137" i="19"/>
  <c r="T137" i="19"/>
  <c r="M137" i="19"/>
  <c r="F137" i="19"/>
  <c r="R137" i="19"/>
  <c r="I137" i="19"/>
  <c r="Q137" i="19"/>
  <c r="D137" i="19"/>
  <c r="V137" i="19"/>
  <c r="B137" i="19"/>
  <c r="X137" i="19"/>
  <c r="N137" i="19"/>
  <c r="Y137" i="19"/>
  <c r="L137" i="19"/>
  <c r="H137" i="19"/>
  <c r="X103" i="19"/>
  <c r="T103" i="19"/>
  <c r="P103" i="19"/>
  <c r="L103" i="19"/>
  <c r="H103" i="19"/>
  <c r="D103" i="19"/>
  <c r="U103" i="19"/>
  <c r="O103" i="19"/>
  <c r="J103" i="19"/>
  <c r="E103" i="19"/>
  <c r="Y103" i="19"/>
  <c r="R103" i="19"/>
  <c r="K103" i="19"/>
  <c r="C103" i="19"/>
  <c r="Q103" i="19"/>
  <c r="G103" i="19"/>
  <c r="N103" i="19"/>
  <c r="B103" i="19"/>
  <c r="V103" i="19"/>
  <c r="F103" i="19"/>
  <c r="S103" i="19"/>
  <c r="W103" i="19"/>
  <c r="M103" i="19"/>
  <c r="I103" i="19"/>
  <c r="V447" i="28"/>
  <c r="R447" i="28"/>
  <c r="N447" i="28"/>
  <c r="J447" i="28"/>
  <c r="F447" i="28"/>
  <c r="B447" i="28"/>
  <c r="Y447" i="28"/>
  <c r="T447" i="28"/>
  <c r="O447" i="28"/>
  <c r="I447" i="28"/>
  <c r="D447" i="28"/>
  <c r="X447" i="28"/>
  <c r="S447" i="28"/>
  <c r="M447" i="28"/>
  <c r="H447" i="28"/>
  <c r="C447" i="28"/>
  <c r="U447" i="28"/>
  <c r="K447" i="28"/>
  <c r="Q447" i="28"/>
  <c r="G447" i="28"/>
  <c r="P447" i="28"/>
  <c r="E447" i="28"/>
  <c r="W447" i="28"/>
  <c r="L447" i="28"/>
  <c r="Y103" i="28"/>
  <c r="U103" i="28"/>
  <c r="Q103" i="28"/>
  <c r="M103" i="28"/>
  <c r="I103" i="28"/>
  <c r="E103" i="28"/>
  <c r="V103" i="28"/>
  <c r="P103" i="28"/>
  <c r="K103" i="28"/>
  <c r="F103" i="28"/>
  <c r="T103" i="28"/>
  <c r="O103" i="28"/>
  <c r="J103" i="28"/>
  <c r="D103" i="28"/>
  <c r="X103" i="28"/>
  <c r="N103" i="28"/>
  <c r="C103" i="28"/>
  <c r="W103" i="28"/>
  <c r="L103" i="28"/>
  <c r="B103" i="28"/>
  <c r="S103" i="28"/>
  <c r="H103" i="28"/>
  <c r="R103" i="28"/>
  <c r="G103" i="28"/>
  <c r="Y138" i="28"/>
  <c r="U138" i="28"/>
  <c r="Q138" i="28"/>
  <c r="M138" i="28"/>
  <c r="I138" i="28"/>
  <c r="E138" i="28"/>
  <c r="V138" i="28"/>
  <c r="P138" i="28"/>
  <c r="K138" i="28"/>
  <c r="F138" i="28"/>
  <c r="T138" i="28"/>
  <c r="O138" i="28"/>
  <c r="J138" i="28"/>
  <c r="D138" i="28"/>
  <c r="S138" i="28"/>
  <c r="H138" i="28"/>
  <c r="R138" i="28"/>
  <c r="G138" i="28"/>
  <c r="X138" i="28"/>
  <c r="N138" i="28"/>
  <c r="C138" i="28"/>
  <c r="W138" i="28"/>
  <c r="L138" i="28"/>
  <c r="B138" i="28"/>
  <c r="X102" i="19"/>
  <c r="T102" i="19"/>
  <c r="P102" i="19"/>
  <c r="L102" i="19"/>
  <c r="H102" i="19"/>
  <c r="D102" i="19"/>
  <c r="W102" i="19"/>
  <c r="R102" i="19"/>
  <c r="M102" i="19"/>
  <c r="G102" i="19"/>
  <c r="B102" i="19"/>
  <c r="U102" i="19"/>
  <c r="N102" i="19"/>
  <c r="F102" i="19"/>
  <c r="V102" i="19"/>
  <c r="K102" i="19"/>
  <c r="C102" i="19"/>
  <c r="O102" i="19"/>
  <c r="J102" i="19"/>
  <c r="Y102" i="19"/>
  <c r="I102" i="19"/>
  <c r="Q102" i="19"/>
  <c r="E102" i="19"/>
  <c r="S102" i="19"/>
  <c r="Y342" i="21"/>
  <c r="U342" i="21"/>
  <c r="Q342" i="21"/>
  <c r="M342" i="21"/>
  <c r="I342" i="21"/>
  <c r="E342" i="21"/>
  <c r="T342" i="21"/>
  <c r="O342" i="21"/>
  <c r="J342" i="21"/>
  <c r="D342" i="21"/>
  <c r="V342" i="21"/>
  <c r="N342" i="21"/>
  <c r="G342" i="21"/>
  <c r="S342" i="21"/>
  <c r="L342" i="21"/>
  <c r="F342" i="21"/>
  <c r="W342" i="21"/>
  <c r="H342" i="21"/>
  <c r="R342" i="21"/>
  <c r="C342" i="21"/>
  <c r="P342" i="21"/>
  <c r="B342" i="21"/>
  <c r="X342" i="21"/>
  <c r="K342" i="21"/>
  <c r="W31" i="19"/>
  <c r="S31" i="19"/>
  <c r="O31" i="19"/>
  <c r="K31" i="19"/>
  <c r="G31" i="19"/>
  <c r="C31" i="19"/>
  <c r="Y31" i="19"/>
  <c r="T31" i="19"/>
  <c r="N31" i="19"/>
  <c r="I31" i="19"/>
  <c r="D31" i="19"/>
  <c r="V31" i="19"/>
  <c r="P31" i="19"/>
  <c r="H31" i="19"/>
  <c r="X31" i="19"/>
  <c r="M31" i="19"/>
  <c r="E31" i="19"/>
  <c r="Q31" i="19"/>
  <c r="B31" i="19"/>
  <c r="L31" i="19"/>
  <c r="R31" i="19"/>
  <c r="J31" i="19"/>
  <c r="F31" i="19"/>
  <c r="U31" i="19"/>
  <c r="W139" i="25"/>
  <c r="S139" i="25"/>
  <c r="O139" i="25"/>
  <c r="K139" i="25"/>
  <c r="G139" i="25"/>
  <c r="C139" i="25"/>
  <c r="V139" i="25"/>
  <c r="Q139" i="25"/>
  <c r="L139" i="25"/>
  <c r="F139" i="25"/>
  <c r="T139" i="25"/>
  <c r="M139" i="25"/>
  <c r="E139" i="25"/>
  <c r="R139" i="25"/>
  <c r="I139" i="25"/>
  <c r="Y139" i="25"/>
  <c r="N139" i="25"/>
  <c r="B139" i="25"/>
  <c r="X139" i="25"/>
  <c r="J139" i="25"/>
  <c r="D139" i="25"/>
  <c r="U139" i="25"/>
  <c r="P139" i="25"/>
  <c r="H139" i="25"/>
  <c r="Y100" i="21"/>
  <c r="U100" i="21"/>
  <c r="Q100" i="21"/>
  <c r="M100" i="21"/>
  <c r="I100" i="21"/>
  <c r="E100" i="21"/>
  <c r="W100" i="21"/>
  <c r="R100" i="21"/>
  <c r="L100" i="21"/>
  <c r="G100" i="21"/>
  <c r="B100" i="21"/>
  <c r="T100" i="21"/>
  <c r="N100" i="21"/>
  <c r="F100" i="21"/>
  <c r="S100" i="21"/>
  <c r="K100" i="21"/>
  <c r="D100" i="21"/>
  <c r="O100" i="21"/>
  <c r="X100" i="21"/>
  <c r="J100" i="21"/>
  <c r="V100" i="21"/>
  <c r="H100" i="21"/>
  <c r="P100" i="21"/>
  <c r="C100" i="21"/>
  <c r="W204" i="21"/>
  <c r="S204" i="21"/>
  <c r="O204" i="21"/>
  <c r="K204" i="21"/>
  <c r="G204" i="21"/>
  <c r="C204" i="21"/>
  <c r="V204" i="21"/>
  <c r="Q204" i="21"/>
  <c r="L204" i="21"/>
  <c r="F204" i="21"/>
  <c r="T204" i="21"/>
  <c r="M204" i="21"/>
  <c r="E204" i="21"/>
  <c r="X204" i="21"/>
  <c r="N204" i="21"/>
  <c r="D204" i="21"/>
  <c r="Y204" i="21"/>
  <c r="J204" i="21"/>
  <c r="R204" i="21"/>
  <c r="B204" i="21"/>
  <c r="U204" i="21"/>
  <c r="I204" i="21"/>
  <c r="H204" i="21"/>
  <c r="P204" i="21"/>
  <c r="V413" i="28"/>
  <c r="R413" i="28"/>
  <c r="N413" i="28"/>
  <c r="J413" i="28"/>
  <c r="F413" i="28"/>
  <c r="B413" i="28"/>
  <c r="Y413" i="28"/>
  <c r="T413" i="28"/>
  <c r="O413" i="28"/>
  <c r="I413" i="28"/>
  <c r="D413" i="28"/>
  <c r="X413" i="28"/>
  <c r="S413" i="28"/>
  <c r="M413" i="28"/>
  <c r="H413" i="28"/>
  <c r="C413" i="28"/>
  <c r="P413" i="28"/>
  <c r="E413" i="28"/>
  <c r="W413" i="28"/>
  <c r="L413" i="28"/>
  <c r="U413" i="28"/>
  <c r="K413" i="28"/>
  <c r="Q413" i="28"/>
  <c r="G413" i="28"/>
  <c r="Y68" i="28"/>
  <c r="U68" i="28"/>
  <c r="Q68" i="28"/>
  <c r="M68" i="28"/>
  <c r="I68" i="28"/>
  <c r="E68" i="28"/>
  <c r="V68" i="28"/>
  <c r="P68" i="28"/>
  <c r="K68" i="28"/>
  <c r="F68" i="28"/>
  <c r="T68" i="28"/>
  <c r="O68" i="28"/>
  <c r="J68" i="28"/>
  <c r="D68" i="28"/>
  <c r="S68" i="28"/>
  <c r="H68" i="28"/>
  <c r="R68" i="28"/>
  <c r="G68" i="28"/>
  <c r="X68" i="28"/>
  <c r="N68" i="28"/>
  <c r="C68" i="28"/>
  <c r="W68" i="28"/>
  <c r="L68" i="28"/>
  <c r="B68" i="28"/>
  <c r="V379" i="28"/>
  <c r="R379" i="28"/>
  <c r="N379" i="28"/>
  <c r="J379" i="28"/>
  <c r="F379" i="28"/>
  <c r="B379" i="28"/>
  <c r="Y379" i="28"/>
  <c r="T379" i="28"/>
  <c r="O379" i="28"/>
  <c r="I379" i="28"/>
  <c r="D379" i="28"/>
  <c r="X379" i="28"/>
  <c r="S379" i="28"/>
  <c r="M379" i="28"/>
  <c r="H379" i="28"/>
  <c r="C379" i="28"/>
  <c r="U379" i="28"/>
  <c r="K379" i="28"/>
  <c r="Q379" i="28"/>
  <c r="G379" i="28"/>
  <c r="P379" i="28"/>
  <c r="E379" i="28"/>
  <c r="L379" i="28"/>
  <c r="W379" i="28"/>
  <c r="Y376" i="21"/>
  <c r="U376" i="21"/>
  <c r="Q376" i="21"/>
  <c r="M376" i="21"/>
  <c r="I376" i="21"/>
  <c r="E376" i="21"/>
  <c r="T376" i="21"/>
  <c r="O376" i="21"/>
  <c r="J376" i="21"/>
  <c r="D376" i="21"/>
  <c r="S376" i="21"/>
  <c r="L376" i="21"/>
  <c r="F376" i="21"/>
  <c r="X376" i="21"/>
  <c r="R376" i="21"/>
  <c r="K376" i="21"/>
  <c r="C376" i="21"/>
  <c r="N376" i="21"/>
  <c r="W376" i="21"/>
  <c r="H376" i="21"/>
  <c r="V376" i="21"/>
  <c r="G376" i="21"/>
  <c r="P376" i="21"/>
  <c r="B376" i="21"/>
  <c r="Y40" i="28"/>
  <c r="U40" i="28"/>
  <c r="Q40" i="28"/>
  <c r="M40" i="28"/>
  <c r="I40" i="28"/>
  <c r="E40" i="28"/>
  <c r="X40" i="28"/>
  <c r="S40" i="28"/>
  <c r="N40" i="28"/>
  <c r="H40" i="28"/>
  <c r="C40" i="28"/>
  <c r="W40" i="28"/>
  <c r="R40" i="28"/>
  <c r="L40" i="28"/>
  <c r="G40" i="28"/>
  <c r="B40" i="28"/>
  <c r="P40" i="28"/>
  <c r="F40" i="28"/>
  <c r="O40" i="28"/>
  <c r="D40" i="28"/>
  <c r="V40" i="28"/>
  <c r="K40" i="28"/>
  <c r="T40" i="28"/>
  <c r="J40" i="28"/>
  <c r="A41" i="28"/>
  <c r="A377" i="21"/>
  <c r="A411" i="21"/>
  <c r="A309" i="21"/>
  <c r="A343" i="21"/>
  <c r="A69" i="28"/>
  <c r="A277" i="28"/>
  <c r="A139" i="28"/>
  <c r="A209" i="28"/>
  <c r="A448" i="28"/>
  <c r="A174" i="28"/>
  <c r="A104" i="28"/>
  <c r="A380" i="28"/>
  <c r="A346" i="28"/>
  <c r="A414" i="28"/>
  <c r="A243" i="28"/>
  <c r="A311" i="28"/>
  <c r="A274" i="21"/>
  <c r="A240" i="21"/>
  <c r="A205" i="21"/>
  <c r="A104" i="19"/>
  <c r="A68" i="19"/>
  <c r="A67" i="25"/>
  <c r="A103" i="25"/>
  <c r="A171" i="21"/>
  <c r="A101" i="21"/>
  <c r="A66" i="21"/>
  <c r="A33" i="21"/>
  <c r="A136" i="21"/>
  <c r="A31" i="25"/>
  <c r="A32" i="19"/>
  <c r="A140" i="25"/>
  <c r="A138" i="19"/>
  <c r="Y31" i="25" l="1"/>
  <c r="U31" i="25"/>
  <c r="Q31" i="25"/>
  <c r="M31" i="25"/>
  <c r="I31" i="25"/>
  <c r="E31" i="25"/>
  <c r="V31" i="25"/>
  <c r="P31" i="25"/>
  <c r="K31" i="25"/>
  <c r="F31" i="25"/>
  <c r="X31" i="25"/>
  <c r="R31" i="25"/>
  <c r="J31" i="25"/>
  <c r="C31" i="25"/>
  <c r="O31" i="25"/>
  <c r="G31" i="25"/>
  <c r="W31" i="25"/>
  <c r="N31" i="25"/>
  <c r="D31" i="25"/>
  <c r="H31" i="25"/>
  <c r="T31" i="25"/>
  <c r="B31" i="25"/>
  <c r="S31" i="25"/>
  <c r="L31" i="25"/>
  <c r="Y101" i="21"/>
  <c r="U101" i="21"/>
  <c r="Q101" i="21"/>
  <c r="M101" i="21"/>
  <c r="I101" i="21"/>
  <c r="E101" i="21"/>
  <c r="T101" i="21"/>
  <c r="O101" i="21"/>
  <c r="J101" i="21"/>
  <c r="D101" i="21"/>
  <c r="X101" i="21"/>
  <c r="R101" i="21"/>
  <c r="K101" i="21"/>
  <c r="C101" i="21"/>
  <c r="W101" i="21"/>
  <c r="P101" i="21"/>
  <c r="H101" i="21"/>
  <c r="B101" i="21"/>
  <c r="S101" i="21"/>
  <c r="F101" i="21"/>
  <c r="N101" i="21"/>
  <c r="L101" i="21"/>
  <c r="V101" i="21"/>
  <c r="G101" i="21"/>
  <c r="W68" i="19"/>
  <c r="S68" i="19"/>
  <c r="O68" i="19"/>
  <c r="K68" i="19"/>
  <c r="G68" i="19"/>
  <c r="C68" i="19"/>
  <c r="Y68" i="19"/>
  <c r="T68" i="19"/>
  <c r="N68" i="19"/>
  <c r="I68" i="19"/>
  <c r="D68" i="19"/>
  <c r="V68" i="19"/>
  <c r="P68" i="19"/>
  <c r="H68" i="19"/>
  <c r="X68" i="19"/>
  <c r="M68" i="19"/>
  <c r="E68" i="19"/>
  <c r="R68" i="19"/>
  <c r="F68" i="19"/>
  <c r="Q68" i="19"/>
  <c r="B68" i="19"/>
  <c r="J68" i="19"/>
  <c r="U68" i="19"/>
  <c r="L68" i="19"/>
  <c r="Y274" i="21"/>
  <c r="U274" i="21"/>
  <c r="Q274" i="21"/>
  <c r="M274" i="21"/>
  <c r="I274" i="21"/>
  <c r="E274" i="21"/>
  <c r="W274" i="21"/>
  <c r="R274" i="21"/>
  <c r="L274" i="21"/>
  <c r="G274" i="21"/>
  <c r="B274" i="21"/>
  <c r="V274" i="21"/>
  <c r="O274" i="21"/>
  <c r="H274" i="21"/>
  <c r="T274" i="21"/>
  <c r="N274" i="21"/>
  <c r="F274" i="21"/>
  <c r="P274" i="21"/>
  <c r="C274" i="21"/>
  <c r="K274" i="21"/>
  <c r="X274" i="21"/>
  <c r="J274" i="21"/>
  <c r="S274" i="21"/>
  <c r="D274" i="21"/>
  <c r="Y346" i="28"/>
  <c r="U346" i="28"/>
  <c r="Q346" i="28"/>
  <c r="M346" i="28"/>
  <c r="I346" i="28"/>
  <c r="E346" i="28"/>
  <c r="X346" i="28"/>
  <c r="S346" i="28"/>
  <c r="N346" i="28"/>
  <c r="H346" i="28"/>
  <c r="C346" i="28"/>
  <c r="W346" i="28"/>
  <c r="R346" i="28"/>
  <c r="L346" i="28"/>
  <c r="G346" i="28"/>
  <c r="B346" i="28"/>
  <c r="V346" i="28"/>
  <c r="P346" i="28"/>
  <c r="K346" i="28"/>
  <c r="F346" i="28"/>
  <c r="D346" i="28"/>
  <c r="T346" i="28"/>
  <c r="O346" i="28"/>
  <c r="J346" i="28"/>
  <c r="V448" i="28"/>
  <c r="R448" i="28"/>
  <c r="N448" i="28"/>
  <c r="J448" i="28"/>
  <c r="F448" i="28"/>
  <c r="B448" i="28"/>
  <c r="W448" i="28"/>
  <c r="Q448" i="28"/>
  <c r="L448" i="28"/>
  <c r="G448" i="28"/>
  <c r="U448" i="28"/>
  <c r="P448" i="28"/>
  <c r="K448" i="28"/>
  <c r="E448" i="28"/>
  <c r="S448" i="28"/>
  <c r="H448" i="28"/>
  <c r="Y448" i="28"/>
  <c r="O448" i="28"/>
  <c r="D448" i="28"/>
  <c r="X448" i="28"/>
  <c r="M448" i="28"/>
  <c r="C448" i="28"/>
  <c r="T448" i="28"/>
  <c r="I448" i="28"/>
  <c r="Y69" i="28"/>
  <c r="U69" i="28"/>
  <c r="Q69" i="28"/>
  <c r="M69" i="28"/>
  <c r="I69" i="28"/>
  <c r="E69" i="28"/>
  <c r="X69" i="28"/>
  <c r="S69" i="28"/>
  <c r="N69" i="28"/>
  <c r="H69" i="28"/>
  <c r="C69" i="28"/>
  <c r="W69" i="28"/>
  <c r="R69" i="28"/>
  <c r="L69" i="28"/>
  <c r="G69" i="28"/>
  <c r="B69" i="28"/>
  <c r="P69" i="28"/>
  <c r="F69" i="28"/>
  <c r="O69" i="28"/>
  <c r="D69" i="28"/>
  <c r="V69" i="28"/>
  <c r="K69" i="28"/>
  <c r="T69" i="28"/>
  <c r="J69" i="28"/>
  <c r="Y377" i="21"/>
  <c r="U377" i="21"/>
  <c r="Q377" i="21"/>
  <c r="M377" i="21"/>
  <c r="I377" i="21"/>
  <c r="E377" i="21"/>
  <c r="W377" i="21"/>
  <c r="R377" i="21"/>
  <c r="L377" i="21"/>
  <c r="G377" i="21"/>
  <c r="B377" i="21"/>
  <c r="X377" i="21"/>
  <c r="P377" i="21"/>
  <c r="J377" i="21"/>
  <c r="C377" i="21"/>
  <c r="V377" i="21"/>
  <c r="O377" i="21"/>
  <c r="H377" i="21"/>
  <c r="S377" i="21"/>
  <c r="D377" i="21"/>
  <c r="N377" i="21"/>
  <c r="K377" i="21"/>
  <c r="T377" i="21"/>
  <c r="F377" i="21"/>
  <c r="W140" i="25"/>
  <c r="S140" i="25"/>
  <c r="O140" i="25"/>
  <c r="K140" i="25"/>
  <c r="G140" i="25"/>
  <c r="C140" i="25"/>
  <c r="Y140" i="25"/>
  <c r="T140" i="25"/>
  <c r="N140" i="25"/>
  <c r="I140" i="25"/>
  <c r="D140" i="25"/>
  <c r="X140" i="25"/>
  <c r="Q140" i="25"/>
  <c r="J140" i="25"/>
  <c r="B140" i="25"/>
  <c r="V140" i="25"/>
  <c r="M140" i="25"/>
  <c r="E140" i="25"/>
  <c r="P140" i="25"/>
  <c r="L140" i="25"/>
  <c r="F140" i="25"/>
  <c r="U140" i="25"/>
  <c r="R140" i="25"/>
  <c r="H140" i="25"/>
  <c r="W103" i="25"/>
  <c r="S103" i="25"/>
  <c r="O103" i="25"/>
  <c r="K103" i="25"/>
  <c r="G103" i="25"/>
  <c r="C103" i="25"/>
  <c r="Y103" i="25"/>
  <c r="T103" i="25"/>
  <c r="N103" i="25"/>
  <c r="I103" i="25"/>
  <c r="D103" i="25"/>
  <c r="X103" i="25"/>
  <c r="Q103" i="25"/>
  <c r="J103" i="25"/>
  <c r="B103" i="25"/>
  <c r="V103" i="25"/>
  <c r="M103" i="25"/>
  <c r="E103" i="25"/>
  <c r="L103" i="25"/>
  <c r="U103" i="25"/>
  <c r="H103" i="25"/>
  <c r="P103" i="25"/>
  <c r="F103" i="25"/>
  <c r="R103" i="25"/>
  <c r="W243" i="28"/>
  <c r="S243" i="28"/>
  <c r="O243" i="28"/>
  <c r="K243" i="28"/>
  <c r="G243" i="28"/>
  <c r="C243" i="28"/>
  <c r="U243" i="28"/>
  <c r="P243" i="28"/>
  <c r="J243" i="28"/>
  <c r="E243" i="28"/>
  <c r="Y243" i="28"/>
  <c r="R243" i="28"/>
  <c r="L243" i="28"/>
  <c r="D243" i="28"/>
  <c r="T243" i="28"/>
  <c r="I243" i="28"/>
  <c r="Q243" i="28"/>
  <c r="F243" i="28"/>
  <c r="X243" i="28"/>
  <c r="H243" i="28"/>
  <c r="V243" i="28"/>
  <c r="N243" i="28"/>
  <c r="M243" i="28"/>
  <c r="B243" i="28"/>
  <c r="Y139" i="28"/>
  <c r="U139" i="28"/>
  <c r="Q139" i="28"/>
  <c r="M139" i="28"/>
  <c r="I139" i="28"/>
  <c r="E139" i="28"/>
  <c r="X139" i="28"/>
  <c r="S139" i="28"/>
  <c r="N139" i="28"/>
  <c r="H139" i="28"/>
  <c r="C139" i="28"/>
  <c r="W139" i="28"/>
  <c r="R139" i="28"/>
  <c r="L139" i="28"/>
  <c r="G139" i="28"/>
  <c r="B139" i="28"/>
  <c r="P139" i="28"/>
  <c r="F139" i="28"/>
  <c r="O139" i="28"/>
  <c r="D139" i="28"/>
  <c r="V139" i="28"/>
  <c r="K139" i="28"/>
  <c r="T139" i="28"/>
  <c r="J139" i="28"/>
  <c r="W138" i="19"/>
  <c r="S138" i="19"/>
  <c r="O138" i="19"/>
  <c r="K138" i="19"/>
  <c r="G138" i="19"/>
  <c r="C138" i="19"/>
  <c r="X138" i="19"/>
  <c r="R138" i="19"/>
  <c r="M138" i="19"/>
  <c r="H138" i="19"/>
  <c r="B138" i="19"/>
  <c r="Y138" i="19"/>
  <c r="Q138" i="19"/>
  <c r="J138" i="19"/>
  <c r="D138" i="19"/>
  <c r="V138" i="19"/>
  <c r="N138" i="19"/>
  <c r="E138" i="19"/>
  <c r="T138" i="19"/>
  <c r="F138" i="19"/>
  <c r="L138" i="19"/>
  <c r="U138" i="19"/>
  <c r="P138" i="19"/>
  <c r="I138" i="19"/>
  <c r="Y136" i="21"/>
  <c r="U136" i="21"/>
  <c r="Q136" i="21"/>
  <c r="M136" i="21"/>
  <c r="I136" i="21"/>
  <c r="E136" i="21"/>
  <c r="T136" i="21"/>
  <c r="O136" i="21"/>
  <c r="J136" i="21"/>
  <c r="D136" i="21"/>
  <c r="W136" i="21"/>
  <c r="P136" i="21"/>
  <c r="H136" i="21"/>
  <c r="B136" i="21"/>
  <c r="V136" i="21"/>
  <c r="N136" i="21"/>
  <c r="G136" i="21"/>
  <c r="X136" i="21"/>
  <c r="K136" i="21"/>
  <c r="S136" i="21"/>
  <c r="F136" i="21"/>
  <c r="R136" i="21"/>
  <c r="C136" i="21"/>
  <c r="L136" i="21"/>
  <c r="Y171" i="21"/>
  <c r="U171" i="21"/>
  <c r="Q171" i="21"/>
  <c r="M171" i="21"/>
  <c r="I171" i="21"/>
  <c r="E171" i="21"/>
  <c r="W171" i="21"/>
  <c r="R171" i="21"/>
  <c r="L171" i="21"/>
  <c r="G171" i="21"/>
  <c r="B171" i="21"/>
  <c r="S171" i="21"/>
  <c r="K171" i="21"/>
  <c r="D171" i="21"/>
  <c r="X171" i="21"/>
  <c r="O171" i="21"/>
  <c r="F171" i="21"/>
  <c r="T171" i="21"/>
  <c r="H171" i="21"/>
  <c r="P171" i="21"/>
  <c r="C171" i="21"/>
  <c r="J171" i="21"/>
  <c r="N171" i="21"/>
  <c r="V171" i="21"/>
  <c r="X104" i="19"/>
  <c r="T104" i="19"/>
  <c r="P104" i="19"/>
  <c r="L104" i="19"/>
  <c r="H104" i="19"/>
  <c r="D104" i="19"/>
  <c r="W104" i="19"/>
  <c r="R104" i="19"/>
  <c r="M104" i="19"/>
  <c r="G104" i="19"/>
  <c r="B104" i="19"/>
  <c r="V104" i="19"/>
  <c r="O104" i="19"/>
  <c r="I104" i="19"/>
  <c r="U104" i="19"/>
  <c r="K104" i="19"/>
  <c r="C104" i="19"/>
  <c r="Q104" i="19"/>
  <c r="E104" i="19"/>
  <c r="N104" i="19"/>
  <c r="J104" i="19"/>
  <c r="Y104" i="19"/>
  <c r="S104" i="19"/>
  <c r="F104" i="19"/>
  <c r="Y311" i="28"/>
  <c r="U311" i="28"/>
  <c r="Q311" i="28"/>
  <c r="M311" i="28"/>
  <c r="I311" i="28"/>
  <c r="E311" i="28"/>
  <c r="X311" i="28"/>
  <c r="S311" i="28"/>
  <c r="N311" i="28"/>
  <c r="H311" i="28"/>
  <c r="C311" i="28"/>
  <c r="W311" i="28"/>
  <c r="R311" i="28"/>
  <c r="L311" i="28"/>
  <c r="G311" i="28"/>
  <c r="B311" i="28"/>
  <c r="V311" i="28"/>
  <c r="P311" i="28"/>
  <c r="K311" i="28"/>
  <c r="F311" i="28"/>
  <c r="T311" i="28"/>
  <c r="O311" i="28"/>
  <c r="J311" i="28"/>
  <c r="D311" i="28"/>
  <c r="V380" i="28"/>
  <c r="R380" i="28"/>
  <c r="N380" i="28"/>
  <c r="J380" i="28"/>
  <c r="F380" i="28"/>
  <c r="B380" i="28"/>
  <c r="W380" i="28"/>
  <c r="Q380" i="28"/>
  <c r="L380" i="28"/>
  <c r="G380" i="28"/>
  <c r="U380" i="28"/>
  <c r="P380" i="28"/>
  <c r="K380" i="28"/>
  <c r="E380" i="28"/>
  <c r="S380" i="28"/>
  <c r="H380" i="28"/>
  <c r="Y380" i="28"/>
  <c r="O380" i="28"/>
  <c r="D380" i="28"/>
  <c r="X380" i="28"/>
  <c r="M380" i="28"/>
  <c r="C380" i="28"/>
  <c r="T380" i="28"/>
  <c r="I380" i="28"/>
  <c r="W209" i="28"/>
  <c r="S209" i="28"/>
  <c r="O209" i="28"/>
  <c r="K209" i="28"/>
  <c r="G209" i="28"/>
  <c r="C209" i="28"/>
  <c r="X209" i="28"/>
  <c r="R209" i="28"/>
  <c r="M209" i="28"/>
  <c r="H209" i="28"/>
  <c r="B209" i="28"/>
  <c r="U209" i="28"/>
  <c r="N209" i="28"/>
  <c r="F209" i="28"/>
  <c r="Q209" i="28"/>
  <c r="I209" i="28"/>
  <c r="P209" i="28"/>
  <c r="D209" i="28"/>
  <c r="V209" i="28"/>
  <c r="E209" i="28"/>
  <c r="L209" i="28"/>
  <c r="T209" i="28"/>
  <c r="Y209" i="28"/>
  <c r="J209" i="28"/>
  <c r="Y343" i="21"/>
  <c r="U343" i="21"/>
  <c r="Q343" i="21"/>
  <c r="M343" i="21"/>
  <c r="I343" i="21"/>
  <c r="E343" i="21"/>
  <c r="W343" i="21"/>
  <c r="R343" i="21"/>
  <c r="L343" i="21"/>
  <c r="G343" i="21"/>
  <c r="B343" i="21"/>
  <c r="S343" i="21"/>
  <c r="K343" i="21"/>
  <c r="D343" i="21"/>
  <c r="X343" i="21"/>
  <c r="P343" i="21"/>
  <c r="J343" i="21"/>
  <c r="C343" i="21"/>
  <c r="N343" i="21"/>
  <c r="V343" i="21"/>
  <c r="H343" i="21"/>
  <c r="T343" i="21"/>
  <c r="F343" i="21"/>
  <c r="O343" i="21"/>
  <c r="Y41" i="28"/>
  <c r="U41" i="28"/>
  <c r="Q41" i="28"/>
  <c r="M41" i="28"/>
  <c r="I41" i="28"/>
  <c r="E41" i="28"/>
  <c r="V41" i="28"/>
  <c r="P41" i="28"/>
  <c r="K41" i="28"/>
  <c r="F41" i="28"/>
  <c r="T41" i="28"/>
  <c r="O41" i="28"/>
  <c r="J41" i="28"/>
  <c r="D41" i="28"/>
  <c r="X41" i="28"/>
  <c r="N41" i="28"/>
  <c r="C41" i="28"/>
  <c r="W41" i="28"/>
  <c r="L41" i="28"/>
  <c r="B41" i="28"/>
  <c r="S41" i="28"/>
  <c r="H41" i="28"/>
  <c r="R41" i="28"/>
  <c r="G41" i="28"/>
  <c r="Y33" i="21"/>
  <c r="U33" i="21"/>
  <c r="Q33" i="21"/>
  <c r="M33" i="21"/>
  <c r="I33" i="21"/>
  <c r="E33" i="21"/>
  <c r="T33" i="21"/>
  <c r="O33" i="21"/>
  <c r="J33" i="21"/>
  <c r="D33" i="21"/>
  <c r="W33" i="21"/>
  <c r="P33" i="21"/>
  <c r="H33" i="21"/>
  <c r="B33" i="21"/>
  <c r="V33" i="21"/>
  <c r="N33" i="21"/>
  <c r="G33" i="21"/>
  <c r="R33" i="21"/>
  <c r="C33" i="21"/>
  <c r="L33" i="21"/>
  <c r="X33" i="21"/>
  <c r="K33" i="21"/>
  <c r="S33" i="21"/>
  <c r="F33" i="21"/>
  <c r="Y205" i="21"/>
  <c r="W205" i="21"/>
  <c r="S205" i="21"/>
  <c r="O205" i="21"/>
  <c r="K205" i="21"/>
  <c r="G205" i="21"/>
  <c r="C205" i="21"/>
  <c r="T205" i="21"/>
  <c r="N205" i="21"/>
  <c r="I205" i="21"/>
  <c r="D205" i="21"/>
  <c r="X205" i="21"/>
  <c r="Q205" i="21"/>
  <c r="J205" i="21"/>
  <c r="B205" i="21"/>
  <c r="R205" i="21"/>
  <c r="H205" i="21"/>
  <c r="M205" i="21"/>
  <c r="L205" i="21"/>
  <c r="U205" i="21"/>
  <c r="P205" i="21"/>
  <c r="F205" i="21"/>
  <c r="V205" i="21"/>
  <c r="E205" i="21"/>
  <c r="Y104" i="28"/>
  <c r="U104" i="28"/>
  <c r="Q104" i="28"/>
  <c r="M104" i="28"/>
  <c r="I104" i="28"/>
  <c r="E104" i="28"/>
  <c r="X104" i="28"/>
  <c r="S104" i="28"/>
  <c r="N104" i="28"/>
  <c r="H104" i="28"/>
  <c r="C104" i="28"/>
  <c r="W104" i="28"/>
  <c r="R104" i="28"/>
  <c r="L104" i="28"/>
  <c r="G104" i="28"/>
  <c r="B104" i="28"/>
  <c r="V104" i="28"/>
  <c r="K104" i="28"/>
  <c r="T104" i="28"/>
  <c r="J104" i="28"/>
  <c r="P104" i="28"/>
  <c r="F104" i="28"/>
  <c r="O104" i="28"/>
  <c r="D104" i="28"/>
  <c r="Y309" i="21"/>
  <c r="U309" i="21"/>
  <c r="Q309" i="21"/>
  <c r="M309" i="21"/>
  <c r="I309" i="21"/>
  <c r="E309" i="21"/>
  <c r="W309" i="21"/>
  <c r="R309" i="21"/>
  <c r="L309" i="21"/>
  <c r="G309" i="21"/>
  <c r="B309" i="21"/>
  <c r="T309" i="21"/>
  <c r="N309" i="21"/>
  <c r="F309" i="21"/>
  <c r="S309" i="21"/>
  <c r="K309" i="21"/>
  <c r="D309" i="21"/>
  <c r="V309" i="21"/>
  <c r="H309" i="21"/>
  <c r="P309" i="21"/>
  <c r="C309" i="21"/>
  <c r="O309" i="21"/>
  <c r="X309" i="21"/>
  <c r="J309" i="21"/>
  <c r="W32" i="19"/>
  <c r="S32" i="19"/>
  <c r="O32" i="19"/>
  <c r="K32" i="19"/>
  <c r="G32" i="19"/>
  <c r="C32" i="19"/>
  <c r="V32" i="19"/>
  <c r="Q32" i="19"/>
  <c r="L32" i="19"/>
  <c r="F32" i="19"/>
  <c r="T32" i="19"/>
  <c r="M32" i="19"/>
  <c r="E32" i="19"/>
  <c r="R32" i="19"/>
  <c r="I32" i="19"/>
  <c r="P32" i="19"/>
  <c r="D32" i="19"/>
  <c r="Y32" i="19"/>
  <c r="N32" i="19"/>
  <c r="B32" i="19"/>
  <c r="U32" i="19"/>
  <c r="J32" i="19"/>
  <c r="H32" i="19"/>
  <c r="X32" i="19"/>
  <c r="Y66" i="21"/>
  <c r="U66" i="21"/>
  <c r="Q66" i="21"/>
  <c r="M66" i="21"/>
  <c r="I66" i="21"/>
  <c r="E66" i="21"/>
  <c r="T66" i="21"/>
  <c r="O66" i="21"/>
  <c r="J66" i="21"/>
  <c r="D66" i="21"/>
  <c r="S66" i="21"/>
  <c r="L66" i="21"/>
  <c r="F66" i="21"/>
  <c r="X66" i="21"/>
  <c r="R66" i="21"/>
  <c r="K66" i="21"/>
  <c r="C66" i="21"/>
  <c r="N66" i="21"/>
  <c r="W66" i="21"/>
  <c r="H66" i="21"/>
  <c r="V66" i="21"/>
  <c r="G66" i="21"/>
  <c r="P66" i="21"/>
  <c r="B66" i="21"/>
  <c r="W67" i="25"/>
  <c r="S67" i="25"/>
  <c r="O67" i="25"/>
  <c r="K67" i="25"/>
  <c r="G67" i="25"/>
  <c r="C67" i="25"/>
  <c r="V67" i="25"/>
  <c r="Q67" i="25"/>
  <c r="L67" i="25"/>
  <c r="F67" i="25"/>
  <c r="U67" i="25"/>
  <c r="N67" i="25"/>
  <c r="H67" i="25"/>
  <c r="R67" i="25"/>
  <c r="I67" i="25"/>
  <c r="X67" i="25"/>
  <c r="J67" i="25"/>
  <c r="T67" i="25"/>
  <c r="E67" i="25"/>
  <c r="Y67" i="25"/>
  <c r="B67" i="25"/>
  <c r="P67" i="25"/>
  <c r="M67" i="25"/>
  <c r="D67" i="25"/>
  <c r="Y240" i="21"/>
  <c r="U240" i="21"/>
  <c r="Q240" i="21"/>
  <c r="M240" i="21"/>
  <c r="I240" i="21"/>
  <c r="E240" i="21"/>
  <c r="W240" i="21"/>
  <c r="R240" i="21"/>
  <c r="L240" i="21"/>
  <c r="G240" i="21"/>
  <c r="B240" i="21"/>
  <c r="X240" i="21"/>
  <c r="P240" i="21"/>
  <c r="J240" i="21"/>
  <c r="C240" i="21"/>
  <c r="V240" i="21"/>
  <c r="O240" i="21"/>
  <c r="H240" i="21"/>
  <c r="K240" i="21"/>
  <c r="T240" i="21"/>
  <c r="F240" i="21"/>
  <c r="S240" i="21"/>
  <c r="D240" i="21"/>
  <c r="N240" i="21"/>
  <c r="V414" i="28"/>
  <c r="R414" i="28"/>
  <c r="N414" i="28"/>
  <c r="J414" i="28"/>
  <c r="F414" i="28"/>
  <c r="B414" i="28"/>
  <c r="W414" i="28"/>
  <c r="Q414" i="28"/>
  <c r="L414" i="28"/>
  <c r="G414" i="28"/>
  <c r="U414" i="28"/>
  <c r="P414" i="28"/>
  <c r="K414" i="28"/>
  <c r="E414" i="28"/>
  <c r="X414" i="28"/>
  <c r="M414" i="28"/>
  <c r="C414" i="28"/>
  <c r="T414" i="28"/>
  <c r="I414" i="28"/>
  <c r="S414" i="28"/>
  <c r="H414" i="28"/>
  <c r="Y414" i="28"/>
  <c r="O414" i="28"/>
  <c r="D414" i="28"/>
  <c r="Y174" i="28"/>
  <c r="U174" i="28"/>
  <c r="Q174" i="28"/>
  <c r="M174" i="28"/>
  <c r="I174" i="28"/>
  <c r="E174" i="28"/>
  <c r="X174" i="28"/>
  <c r="S174" i="28"/>
  <c r="N174" i="28"/>
  <c r="H174" i="28"/>
  <c r="C174" i="28"/>
  <c r="W174" i="28"/>
  <c r="R174" i="28"/>
  <c r="L174" i="28"/>
  <c r="G174" i="28"/>
  <c r="B174" i="28"/>
  <c r="V174" i="28"/>
  <c r="K174" i="28"/>
  <c r="T174" i="28"/>
  <c r="J174" i="28"/>
  <c r="P174" i="28"/>
  <c r="F174" i="28"/>
  <c r="O174" i="28"/>
  <c r="D174" i="28"/>
  <c r="Y277" i="28"/>
  <c r="U277" i="28"/>
  <c r="Q277" i="28"/>
  <c r="M277" i="28"/>
  <c r="I277" i="28"/>
  <c r="E277" i="28"/>
  <c r="X277" i="28"/>
  <c r="S277" i="28"/>
  <c r="N277" i="28"/>
  <c r="H277" i="28"/>
  <c r="C277" i="28"/>
  <c r="W277" i="28"/>
  <c r="R277" i="28"/>
  <c r="L277" i="28"/>
  <c r="G277" i="28"/>
  <c r="B277" i="28"/>
  <c r="V277" i="28"/>
  <c r="K277" i="28"/>
  <c r="T277" i="28"/>
  <c r="J277" i="28"/>
  <c r="P277" i="28"/>
  <c r="F277" i="28"/>
  <c r="O277" i="28"/>
  <c r="D277" i="28"/>
  <c r="Y411" i="21"/>
  <c r="U411" i="21"/>
  <c r="Q411" i="21"/>
  <c r="M411" i="21"/>
  <c r="I411" i="21"/>
  <c r="E411" i="21"/>
  <c r="W411" i="21"/>
  <c r="R411" i="21"/>
  <c r="L411" i="21"/>
  <c r="G411" i="21"/>
  <c r="B411" i="21"/>
  <c r="V411" i="21"/>
  <c r="O411" i="21"/>
  <c r="H411" i="21"/>
  <c r="T411" i="21"/>
  <c r="N411" i="21"/>
  <c r="F411" i="21"/>
  <c r="X411" i="21"/>
  <c r="J411" i="21"/>
  <c r="S411" i="21"/>
  <c r="D411" i="21"/>
  <c r="P411" i="21"/>
  <c r="C411" i="21"/>
  <c r="K411" i="21"/>
  <c r="A344" i="21"/>
  <c r="A412" i="21"/>
  <c r="A310" i="21"/>
  <c r="A378" i="21"/>
  <c r="A175" i="28"/>
  <c r="A278" i="28"/>
  <c r="A312" i="28"/>
  <c r="A210" i="28"/>
  <c r="A140" i="28"/>
  <c r="A415" i="28"/>
  <c r="A347" i="28"/>
  <c r="A381" i="28"/>
  <c r="A105" i="28"/>
  <c r="A244" i="28"/>
  <c r="A449" i="28"/>
  <c r="A70" i="28"/>
  <c r="A241" i="21"/>
  <c r="A275" i="21"/>
  <c r="A206" i="21"/>
  <c r="A105" i="19"/>
  <c r="A69" i="19"/>
  <c r="A137" i="21"/>
  <c r="A32" i="25"/>
  <c r="A67" i="21"/>
  <c r="A104" i="25"/>
  <c r="A141" i="25"/>
  <c r="A102" i="21"/>
  <c r="A172" i="21"/>
  <c r="A68" i="25"/>
  <c r="A139" i="19"/>
  <c r="A33" i="19"/>
  <c r="A34" i="21"/>
  <c r="W33" i="19" l="1"/>
  <c r="S33" i="19"/>
  <c r="O33" i="19"/>
  <c r="K33" i="19"/>
  <c r="G33" i="19"/>
  <c r="C33" i="19"/>
  <c r="Y33" i="19"/>
  <c r="T33" i="19"/>
  <c r="N33" i="19"/>
  <c r="I33" i="19"/>
  <c r="D33" i="19"/>
  <c r="X33" i="19"/>
  <c r="Q33" i="19"/>
  <c r="J33" i="19"/>
  <c r="B33" i="19"/>
  <c r="V33" i="19"/>
  <c r="M33" i="19"/>
  <c r="E33" i="19"/>
  <c r="R33" i="19"/>
  <c r="F33" i="19"/>
  <c r="P33" i="19"/>
  <c r="U33" i="19"/>
  <c r="L33" i="19"/>
  <c r="H33" i="19"/>
  <c r="Y102" i="21"/>
  <c r="U102" i="21"/>
  <c r="Q102" i="21"/>
  <c r="M102" i="21"/>
  <c r="I102" i="21"/>
  <c r="E102" i="21"/>
  <c r="W102" i="21"/>
  <c r="R102" i="21"/>
  <c r="L102" i="21"/>
  <c r="G102" i="21"/>
  <c r="B102" i="21"/>
  <c r="V102" i="21"/>
  <c r="O102" i="21"/>
  <c r="H102" i="21"/>
  <c r="T102" i="21"/>
  <c r="N102" i="21"/>
  <c r="F102" i="21"/>
  <c r="X102" i="21"/>
  <c r="J102" i="21"/>
  <c r="S102" i="21"/>
  <c r="D102" i="21"/>
  <c r="P102" i="21"/>
  <c r="C102" i="21"/>
  <c r="K102" i="21"/>
  <c r="V449" i="28"/>
  <c r="R449" i="28"/>
  <c r="N449" i="28"/>
  <c r="J449" i="28"/>
  <c r="F449" i="28"/>
  <c r="B449" i="28"/>
  <c r="Y449" i="28"/>
  <c r="T449" i="28"/>
  <c r="O449" i="28"/>
  <c r="I449" i="28"/>
  <c r="D449" i="28"/>
  <c r="X449" i="28"/>
  <c r="S449" i="28"/>
  <c r="M449" i="28"/>
  <c r="H449" i="28"/>
  <c r="C449" i="28"/>
  <c r="P449" i="28"/>
  <c r="E449" i="28"/>
  <c r="W449" i="28"/>
  <c r="L449" i="28"/>
  <c r="U449" i="28"/>
  <c r="K449" i="28"/>
  <c r="Q449" i="28"/>
  <c r="G449" i="28"/>
  <c r="W139" i="19"/>
  <c r="S139" i="19"/>
  <c r="O139" i="19"/>
  <c r="K139" i="19"/>
  <c r="G139" i="19"/>
  <c r="C139" i="19"/>
  <c r="U139" i="19"/>
  <c r="P139" i="19"/>
  <c r="J139" i="19"/>
  <c r="E139" i="19"/>
  <c r="V139" i="19"/>
  <c r="N139" i="19"/>
  <c r="H139" i="19"/>
  <c r="R139" i="19"/>
  <c r="I139" i="19"/>
  <c r="T139" i="19"/>
  <c r="F139" i="19"/>
  <c r="X139" i="19"/>
  <c r="D139" i="19"/>
  <c r="Q139" i="19"/>
  <c r="M139" i="19"/>
  <c r="Y139" i="19"/>
  <c r="L139" i="19"/>
  <c r="B139" i="19"/>
  <c r="Y137" i="21"/>
  <c r="U137" i="21"/>
  <c r="Q137" i="21"/>
  <c r="M137" i="21"/>
  <c r="I137" i="21"/>
  <c r="E137" i="21"/>
  <c r="W137" i="21"/>
  <c r="R137" i="21"/>
  <c r="L137" i="21"/>
  <c r="G137" i="21"/>
  <c r="B137" i="21"/>
  <c r="T137" i="21"/>
  <c r="N137" i="21"/>
  <c r="F137" i="21"/>
  <c r="S137" i="21"/>
  <c r="K137" i="21"/>
  <c r="D137" i="21"/>
  <c r="O137" i="21"/>
  <c r="X137" i="21"/>
  <c r="J137" i="21"/>
  <c r="V137" i="21"/>
  <c r="H137" i="21"/>
  <c r="P137" i="21"/>
  <c r="C137" i="21"/>
  <c r="V415" i="28"/>
  <c r="R415" i="28"/>
  <c r="N415" i="28"/>
  <c r="J415" i="28"/>
  <c r="F415" i="28"/>
  <c r="B415" i="28"/>
  <c r="Y415" i="28"/>
  <c r="T415" i="28"/>
  <c r="O415" i="28"/>
  <c r="I415" i="28"/>
  <c r="D415" i="28"/>
  <c r="X415" i="28"/>
  <c r="S415" i="28"/>
  <c r="M415" i="28"/>
  <c r="H415" i="28"/>
  <c r="C415" i="28"/>
  <c r="U415" i="28"/>
  <c r="K415" i="28"/>
  <c r="Q415" i="28"/>
  <c r="G415" i="28"/>
  <c r="P415" i="28"/>
  <c r="E415" i="28"/>
  <c r="L415" i="28"/>
  <c r="W415" i="28"/>
  <c r="Y32" i="25"/>
  <c r="U32" i="25"/>
  <c r="Q32" i="25"/>
  <c r="M32" i="25"/>
  <c r="I32" i="25"/>
  <c r="E32" i="25"/>
  <c r="X32" i="25"/>
  <c r="S32" i="25"/>
  <c r="N32" i="25"/>
  <c r="H32" i="25"/>
  <c r="C32" i="25"/>
  <c r="V32" i="25"/>
  <c r="O32" i="25"/>
  <c r="G32" i="25"/>
  <c r="T32" i="25"/>
  <c r="K32" i="25"/>
  <c r="B32" i="25"/>
  <c r="R32" i="25"/>
  <c r="J32" i="25"/>
  <c r="W32" i="25"/>
  <c r="D32" i="25"/>
  <c r="P32" i="25"/>
  <c r="L32" i="25"/>
  <c r="F32" i="25"/>
  <c r="Y206" i="21"/>
  <c r="U206" i="21"/>
  <c r="Q206" i="21"/>
  <c r="M206" i="21"/>
  <c r="I206" i="21"/>
  <c r="E206" i="21"/>
  <c r="T206" i="21"/>
  <c r="O206" i="21"/>
  <c r="J206" i="21"/>
  <c r="D206" i="21"/>
  <c r="W206" i="21"/>
  <c r="P206" i="21"/>
  <c r="H206" i="21"/>
  <c r="B206" i="21"/>
  <c r="S206" i="21"/>
  <c r="K206" i="21"/>
  <c r="R206" i="21"/>
  <c r="F206" i="21"/>
  <c r="V206" i="21"/>
  <c r="C206" i="21"/>
  <c r="G206" i="21"/>
  <c r="X206" i="21"/>
  <c r="N206" i="21"/>
  <c r="L206" i="21"/>
  <c r="Y347" i="28"/>
  <c r="U347" i="28"/>
  <c r="Q347" i="28"/>
  <c r="M347" i="28"/>
  <c r="I347" i="28"/>
  <c r="E347" i="28"/>
  <c r="V347" i="28"/>
  <c r="P347" i="28"/>
  <c r="K347" i="28"/>
  <c r="F347" i="28"/>
  <c r="T347" i="28"/>
  <c r="O347" i="28"/>
  <c r="J347" i="28"/>
  <c r="D347" i="28"/>
  <c r="X347" i="28"/>
  <c r="S347" i="28"/>
  <c r="N347" i="28"/>
  <c r="H347" i="28"/>
  <c r="C347" i="28"/>
  <c r="W347" i="28"/>
  <c r="B347" i="28"/>
  <c r="R347" i="28"/>
  <c r="L347" i="28"/>
  <c r="G347" i="28"/>
  <c r="Y312" i="28"/>
  <c r="U312" i="28"/>
  <c r="Q312" i="28"/>
  <c r="M312" i="28"/>
  <c r="I312" i="28"/>
  <c r="E312" i="28"/>
  <c r="V312" i="28"/>
  <c r="P312" i="28"/>
  <c r="K312" i="28"/>
  <c r="F312" i="28"/>
  <c r="T312" i="28"/>
  <c r="O312" i="28"/>
  <c r="J312" i="28"/>
  <c r="D312" i="28"/>
  <c r="X312" i="28"/>
  <c r="S312" i="28"/>
  <c r="N312" i="28"/>
  <c r="H312" i="28"/>
  <c r="C312" i="28"/>
  <c r="R312" i="28"/>
  <c r="L312" i="28"/>
  <c r="G312" i="28"/>
  <c r="W312" i="28"/>
  <c r="B312" i="28"/>
  <c r="Y310" i="21"/>
  <c r="U310" i="21"/>
  <c r="Q310" i="21"/>
  <c r="M310" i="21"/>
  <c r="I310" i="21"/>
  <c r="E310" i="21"/>
  <c r="T310" i="21"/>
  <c r="O310" i="21"/>
  <c r="J310" i="21"/>
  <c r="D310" i="21"/>
  <c r="X310" i="21"/>
  <c r="R310" i="21"/>
  <c r="K310" i="21"/>
  <c r="C310" i="21"/>
  <c r="W310" i="21"/>
  <c r="P310" i="21"/>
  <c r="H310" i="21"/>
  <c r="B310" i="21"/>
  <c r="L310" i="21"/>
  <c r="V310" i="21"/>
  <c r="G310" i="21"/>
  <c r="S310" i="21"/>
  <c r="F310" i="21"/>
  <c r="N310" i="21"/>
  <c r="W141" i="25"/>
  <c r="S141" i="25"/>
  <c r="O141" i="25"/>
  <c r="K141" i="25"/>
  <c r="G141" i="25"/>
  <c r="C141" i="25"/>
  <c r="V141" i="25"/>
  <c r="Q141" i="25"/>
  <c r="L141" i="25"/>
  <c r="F141" i="25"/>
  <c r="U141" i="25"/>
  <c r="N141" i="25"/>
  <c r="H141" i="25"/>
  <c r="R141" i="25"/>
  <c r="I141" i="25"/>
  <c r="P141" i="25"/>
  <c r="D141" i="25"/>
  <c r="Y141" i="25"/>
  <c r="M141" i="25"/>
  <c r="B141" i="25"/>
  <c r="E141" i="25"/>
  <c r="X141" i="25"/>
  <c r="T141" i="25"/>
  <c r="J141" i="25"/>
  <c r="Y275" i="21"/>
  <c r="U275" i="21"/>
  <c r="Q275" i="21"/>
  <c r="M275" i="21"/>
  <c r="I275" i="21"/>
  <c r="E275" i="21"/>
  <c r="T275" i="21"/>
  <c r="O275" i="21"/>
  <c r="J275" i="21"/>
  <c r="D275" i="21"/>
  <c r="S275" i="21"/>
  <c r="L275" i="21"/>
  <c r="F275" i="21"/>
  <c r="X275" i="21"/>
  <c r="R275" i="21"/>
  <c r="K275" i="21"/>
  <c r="C275" i="21"/>
  <c r="V275" i="21"/>
  <c r="G275" i="21"/>
  <c r="P275" i="21"/>
  <c r="B275" i="21"/>
  <c r="N275" i="21"/>
  <c r="W275" i="21"/>
  <c r="H275" i="21"/>
  <c r="W244" i="28"/>
  <c r="S244" i="28"/>
  <c r="O244" i="28"/>
  <c r="K244" i="28"/>
  <c r="G244" i="28"/>
  <c r="C244" i="28"/>
  <c r="X244" i="28"/>
  <c r="R244" i="28"/>
  <c r="M244" i="28"/>
  <c r="H244" i="28"/>
  <c r="B244" i="28"/>
  <c r="V244" i="28"/>
  <c r="P244" i="28"/>
  <c r="I244" i="28"/>
  <c r="Y244" i="28"/>
  <c r="N244" i="28"/>
  <c r="E244" i="28"/>
  <c r="T244" i="28"/>
  <c r="F244" i="28"/>
  <c r="Q244" i="28"/>
  <c r="U244" i="28"/>
  <c r="L244" i="28"/>
  <c r="D244" i="28"/>
  <c r="J244" i="28"/>
  <c r="Y278" i="28"/>
  <c r="U278" i="28"/>
  <c r="Q278" i="28"/>
  <c r="M278" i="28"/>
  <c r="I278" i="28"/>
  <c r="E278" i="28"/>
  <c r="V278" i="28"/>
  <c r="P278" i="28"/>
  <c r="K278" i="28"/>
  <c r="F278" i="28"/>
  <c r="T278" i="28"/>
  <c r="O278" i="28"/>
  <c r="J278" i="28"/>
  <c r="D278" i="28"/>
  <c r="S278" i="28"/>
  <c r="H278" i="28"/>
  <c r="R278" i="28"/>
  <c r="G278" i="28"/>
  <c r="X278" i="28"/>
  <c r="N278" i="28"/>
  <c r="C278" i="28"/>
  <c r="W278" i="28"/>
  <c r="L278" i="28"/>
  <c r="B278" i="28"/>
  <c r="Y412" i="21"/>
  <c r="U412" i="21"/>
  <c r="Q412" i="21"/>
  <c r="M412" i="21"/>
  <c r="I412" i="21"/>
  <c r="E412" i="21"/>
  <c r="T412" i="21"/>
  <c r="O412" i="21"/>
  <c r="J412" i="21"/>
  <c r="D412" i="21"/>
  <c r="S412" i="21"/>
  <c r="L412" i="21"/>
  <c r="F412" i="21"/>
  <c r="X412" i="21"/>
  <c r="R412" i="21"/>
  <c r="K412" i="21"/>
  <c r="C412" i="21"/>
  <c r="N412" i="21"/>
  <c r="W412" i="21"/>
  <c r="H412" i="21"/>
  <c r="V412" i="21"/>
  <c r="G412" i="21"/>
  <c r="P412" i="21"/>
  <c r="B412" i="21"/>
  <c r="W68" i="25"/>
  <c r="S68" i="25"/>
  <c r="O68" i="25"/>
  <c r="K68" i="25"/>
  <c r="G68" i="25"/>
  <c r="C68" i="25"/>
  <c r="Y68" i="25"/>
  <c r="T68" i="25"/>
  <c r="N68" i="25"/>
  <c r="I68" i="25"/>
  <c r="D68" i="25"/>
  <c r="R68" i="25"/>
  <c r="L68" i="25"/>
  <c r="E68" i="25"/>
  <c r="V68" i="25"/>
  <c r="M68" i="25"/>
  <c r="B68" i="25"/>
  <c r="X68" i="25"/>
  <c r="J68" i="25"/>
  <c r="U68" i="25"/>
  <c r="H68" i="25"/>
  <c r="Q68" i="25"/>
  <c r="P68" i="25"/>
  <c r="F68" i="25"/>
  <c r="W104" i="25"/>
  <c r="S104" i="25"/>
  <c r="O104" i="25"/>
  <c r="K104" i="25"/>
  <c r="G104" i="25"/>
  <c r="C104" i="25"/>
  <c r="V104" i="25"/>
  <c r="Q104" i="25"/>
  <c r="L104" i="25"/>
  <c r="F104" i="25"/>
  <c r="U104" i="25"/>
  <c r="N104" i="25"/>
  <c r="H104" i="25"/>
  <c r="R104" i="25"/>
  <c r="I104" i="25"/>
  <c r="Y104" i="25"/>
  <c r="M104" i="25"/>
  <c r="B104" i="25"/>
  <c r="X104" i="25"/>
  <c r="J104" i="25"/>
  <c r="P104" i="25"/>
  <c r="E104" i="25"/>
  <c r="D104" i="25"/>
  <c r="T104" i="25"/>
  <c r="W69" i="19"/>
  <c r="S69" i="19"/>
  <c r="O69" i="19"/>
  <c r="K69" i="19"/>
  <c r="G69" i="19"/>
  <c r="C69" i="19"/>
  <c r="V69" i="19"/>
  <c r="Q69" i="19"/>
  <c r="L69" i="19"/>
  <c r="F69" i="19"/>
  <c r="T69" i="19"/>
  <c r="M69" i="19"/>
  <c r="E69" i="19"/>
  <c r="R69" i="19"/>
  <c r="I69" i="19"/>
  <c r="U69" i="19"/>
  <c r="H69" i="19"/>
  <c r="P69" i="19"/>
  <c r="D69" i="19"/>
  <c r="J69" i="19"/>
  <c r="Y69" i="19"/>
  <c r="B69" i="19"/>
  <c r="X69" i="19"/>
  <c r="N69" i="19"/>
  <c r="Y241" i="21"/>
  <c r="U241" i="21"/>
  <c r="Q241" i="21"/>
  <c r="M241" i="21"/>
  <c r="I241" i="21"/>
  <c r="E241" i="21"/>
  <c r="T241" i="21"/>
  <c r="O241" i="21"/>
  <c r="J241" i="21"/>
  <c r="D241" i="21"/>
  <c r="V241" i="21"/>
  <c r="N241" i="21"/>
  <c r="G241" i="21"/>
  <c r="S241" i="21"/>
  <c r="L241" i="21"/>
  <c r="F241" i="21"/>
  <c r="P241" i="21"/>
  <c r="B241" i="21"/>
  <c r="X241" i="21"/>
  <c r="K241" i="21"/>
  <c r="W241" i="21"/>
  <c r="H241" i="21"/>
  <c r="R241" i="21"/>
  <c r="C241" i="21"/>
  <c r="Y105" i="28"/>
  <c r="U105" i="28"/>
  <c r="Q105" i="28"/>
  <c r="M105" i="28"/>
  <c r="I105" i="28"/>
  <c r="E105" i="28"/>
  <c r="V105" i="28"/>
  <c r="P105" i="28"/>
  <c r="K105" i="28"/>
  <c r="F105" i="28"/>
  <c r="T105" i="28"/>
  <c r="O105" i="28"/>
  <c r="J105" i="28"/>
  <c r="D105" i="28"/>
  <c r="S105" i="28"/>
  <c r="H105" i="28"/>
  <c r="R105" i="28"/>
  <c r="G105" i="28"/>
  <c r="X105" i="28"/>
  <c r="N105" i="28"/>
  <c r="C105" i="28"/>
  <c r="W105" i="28"/>
  <c r="L105" i="28"/>
  <c r="B105" i="28"/>
  <c r="Y140" i="28"/>
  <c r="U140" i="28"/>
  <c r="Q140" i="28"/>
  <c r="M140" i="28"/>
  <c r="I140" i="28"/>
  <c r="E140" i="28"/>
  <c r="V140" i="28"/>
  <c r="P140" i="28"/>
  <c r="K140" i="28"/>
  <c r="F140" i="28"/>
  <c r="T140" i="28"/>
  <c r="O140" i="28"/>
  <c r="J140" i="28"/>
  <c r="D140" i="28"/>
  <c r="X140" i="28"/>
  <c r="N140" i="28"/>
  <c r="C140" i="28"/>
  <c r="W140" i="28"/>
  <c r="L140" i="28"/>
  <c r="B140" i="28"/>
  <c r="S140" i="28"/>
  <c r="H140" i="28"/>
  <c r="R140" i="28"/>
  <c r="G140" i="28"/>
  <c r="Y175" i="28"/>
  <c r="U175" i="28"/>
  <c r="Q175" i="28"/>
  <c r="M175" i="28"/>
  <c r="I175" i="28"/>
  <c r="E175" i="28"/>
  <c r="V175" i="28"/>
  <c r="P175" i="28"/>
  <c r="K175" i="28"/>
  <c r="F175" i="28"/>
  <c r="T175" i="28"/>
  <c r="O175" i="28"/>
  <c r="J175" i="28"/>
  <c r="D175" i="28"/>
  <c r="S175" i="28"/>
  <c r="H175" i="28"/>
  <c r="R175" i="28"/>
  <c r="G175" i="28"/>
  <c r="X175" i="28"/>
  <c r="N175" i="28"/>
  <c r="C175" i="28"/>
  <c r="W175" i="28"/>
  <c r="L175" i="28"/>
  <c r="B175" i="28"/>
  <c r="Y344" i="21"/>
  <c r="U344" i="21"/>
  <c r="Q344" i="21"/>
  <c r="M344" i="21"/>
  <c r="I344" i="21"/>
  <c r="E344" i="21"/>
  <c r="T344" i="21"/>
  <c r="O344" i="21"/>
  <c r="J344" i="21"/>
  <c r="D344" i="21"/>
  <c r="W344" i="21"/>
  <c r="P344" i="21"/>
  <c r="H344" i="21"/>
  <c r="B344" i="21"/>
  <c r="V344" i="21"/>
  <c r="N344" i="21"/>
  <c r="G344" i="21"/>
  <c r="R344" i="21"/>
  <c r="C344" i="21"/>
  <c r="L344" i="21"/>
  <c r="X344" i="21"/>
  <c r="K344" i="21"/>
  <c r="S344" i="21"/>
  <c r="F344" i="21"/>
  <c r="Y34" i="21"/>
  <c r="U34" i="21"/>
  <c r="Q34" i="21"/>
  <c r="M34" i="21"/>
  <c r="I34" i="21"/>
  <c r="E34" i="21"/>
  <c r="W34" i="21"/>
  <c r="R34" i="21"/>
  <c r="L34" i="21"/>
  <c r="G34" i="21"/>
  <c r="B34" i="21"/>
  <c r="T34" i="21"/>
  <c r="N34" i="21"/>
  <c r="F34" i="21"/>
  <c r="S34" i="21"/>
  <c r="K34" i="21"/>
  <c r="D34" i="21"/>
  <c r="V34" i="21"/>
  <c r="H34" i="21"/>
  <c r="P34" i="21"/>
  <c r="C34" i="21"/>
  <c r="O34" i="21"/>
  <c r="X34" i="21"/>
  <c r="J34" i="21"/>
  <c r="Y172" i="21"/>
  <c r="U172" i="21"/>
  <c r="Q172" i="21"/>
  <c r="M172" i="21"/>
  <c r="I172" i="21"/>
  <c r="E172" i="21"/>
  <c r="T172" i="21"/>
  <c r="O172" i="21"/>
  <c r="J172" i="21"/>
  <c r="D172" i="21"/>
  <c r="W172" i="21"/>
  <c r="P172" i="21"/>
  <c r="H172" i="21"/>
  <c r="B172" i="21"/>
  <c r="S172" i="21"/>
  <c r="K172" i="21"/>
  <c r="V172" i="21"/>
  <c r="G172" i="21"/>
  <c r="L172" i="21"/>
  <c r="X172" i="21"/>
  <c r="C172" i="21"/>
  <c r="F172" i="21"/>
  <c r="R172" i="21"/>
  <c r="N172" i="21"/>
  <c r="Y67" i="21"/>
  <c r="U67" i="21"/>
  <c r="Q67" i="21"/>
  <c r="M67" i="21"/>
  <c r="I67" i="21"/>
  <c r="E67" i="21"/>
  <c r="W67" i="21"/>
  <c r="R67" i="21"/>
  <c r="L67" i="21"/>
  <c r="G67" i="21"/>
  <c r="B67" i="21"/>
  <c r="X67" i="21"/>
  <c r="P67" i="21"/>
  <c r="J67" i="21"/>
  <c r="C67" i="21"/>
  <c r="V67" i="21"/>
  <c r="O67" i="21"/>
  <c r="H67" i="21"/>
  <c r="S67" i="21"/>
  <c r="D67" i="21"/>
  <c r="N67" i="21"/>
  <c r="K67" i="21"/>
  <c r="F67" i="21"/>
  <c r="T67" i="21"/>
  <c r="X105" i="19"/>
  <c r="T105" i="19"/>
  <c r="P105" i="19"/>
  <c r="L105" i="19"/>
  <c r="H105" i="19"/>
  <c r="D105" i="19"/>
  <c r="U105" i="19"/>
  <c r="O105" i="19"/>
  <c r="J105" i="19"/>
  <c r="E105" i="19"/>
  <c r="S105" i="19"/>
  <c r="M105" i="19"/>
  <c r="F105" i="19"/>
  <c r="Y105" i="19"/>
  <c r="Q105" i="19"/>
  <c r="G105" i="19"/>
  <c r="R105" i="19"/>
  <c r="C105" i="19"/>
  <c r="W105" i="19"/>
  <c r="I105" i="19"/>
  <c r="V105" i="19"/>
  <c r="B105" i="19"/>
  <c r="K105" i="19"/>
  <c r="N105" i="19"/>
  <c r="Y70" i="28"/>
  <c r="U70" i="28"/>
  <c r="Q70" i="28"/>
  <c r="M70" i="28"/>
  <c r="I70" i="28"/>
  <c r="E70" i="28"/>
  <c r="V70" i="28"/>
  <c r="P70" i="28"/>
  <c r="K70" i="28"/>
  <c r="F70" i="28"/>
  <c r="T70" i="28"/>
  <c r="O70" i="28"/>
  <c r="J70" i="28"/>
  <c r="D70" i="28"/>
  <c r="X70" i="28"/>
  <c r="N70" i="28"/>
  <c r="C70" i="28"/>
  <c r="W70" i="28"/>
  <c r="L70" i="28"/>
  <c r="B70" i="28"/>
  <c r="S70" i="28"/>
  <c r="H70" i="28"/>
  <c r="R70" i="28"/>
  <c r="G70" i="28"/>
  <c r="V381" i="28"/>
  <c r="R381" i="28"/>
  <c r="N381" i="28"/>
  <c r="J381" i="28"/>
  <c r="F381" i="28"/>
  <c r="B381" i="28"/>
  <c r="Y381" i="28"/>
  <c r="T381" i="28"/>
  <c r="O381" i="28"/>
  <c r="I381" i="28"/>
  <c r="D381" i="28"/>
  <c r="X381" i="28"/>
  <c r="S381" i="28"/>
  <c r="M381" i="28"/>
  <c r="H381" i="28"/>
  <c r="C381" i="28"/>
  <c r="P381" i="28"/>
  <c r="E381" i="28"/>
  <c r="W381" i="28"/>
  <c r="L381" i="28"/>
  <c r="U381" i="28"/>
  <c r="K381" i="28"/>
  <c r="G381" i="28"/>
  <c r="Q381" i="28"/>
  <c r="W210" i="28"/>
  <c r="S210" i="28"/>
  <c r="O210" i="28"/>
  <c r="K210" i="28"/>
  <c r="G210" i="28"/>
  <c r="C210" i="28"/>
  <c r="U210" i="28"/>
  <c r="P210" i="28"/>
  <c r="J210" i="28"/>
  <c r="E210" i="28"/>
  <c r="Y210" i="28"/>
  <c r="R210" i="28"/>
  <c r="L210" i="28"/>
  <c r="D210" i="28"/>
  <c r="V210" i="28"/>
  <c r="M210" i="28"/>
  <c r="B210" i="28"/>
  <c r="Q210" i="28"/>
  <c r="F210" i="28"/>
  <c r="N210" i="28"/>
  <c r="I210" i="28"/>
  <c r="X210" i="28"/>
  <c r="T210" i="28"/>
  <c r="H210" i="28"/>
  <c r="Y378" i="21"/>
  <c r="U378" i="21"/>
  <c r="Q378" i="21"/>
  <c r="M378" i="21"/>
  <c r="I378" i="21"/>
  <c r="E378" i="21"/>
  <c r="T378" i="21"/>
  <c r="O378" i="21"/>
  <c r="J378" i="21"/>
  <c r="D378" i="21"/>
  <c r="V378" i="21"/>
  <c r="N378" i="21"/>
  <c r="G378" i="21"/>
  <c r="S378" i="21"/>
  <c r="L378" i="21"/>
  <c r="F378" i="21"/>
  <c r="W378" i="21"/>
  <c r="H378" i="21"/>
  <c r="R378" i="21"/>
  <c r="C378" i="21"/>
  <c r="P378" i="21"/>
  <c r="B378" i="21"/>
  <c r="X378" i="21"/>
  <c r="K378" i="21"/>
  <c r="A379" i="21"/>
  <c r="A311" i="21"/>
  <c r="A413" i="21"/>
  <c r="A345" i="21"/>
  <c r="A71" i="28"/>
  <c r="A245" i="28"/>
  <c r="A382" i="28"/>
  <c r="A416" i="28"/>
  <c r="A211" i="28"/>
  <c r="A176" i="28"/>
  <c r="A106" i="28"/>
  <c r="A141" i="28"/>
  <c r="A313" i="28"/>
  <c r="A279" i="28"/>
  <c r="A450" i="28"/>
  <c r="A348" i="28"/>
  <c r="A276" i="21"/>
  <c r="A242" i="21"/>
  <c r="A207" i="21"/>
  <c r="A106" i="19"/>
  <c r="A70" i="19"/>
  <c r="A103" i="21"/>
  <c r="A68" i="21"/>
  <c r="A33" i="25"/>
  <c r="A69" i="25"/>
  <c r="A105" i="25"/>
  <c r="A35" i="21"/>
  <c r="A142" i="25"/>
  <c r="A140" i="19"/>
  <c r="A34" i="19"/>
  <c r="A173" i="21"/>
  <c r="A138" i="21"/>
  <c r="Y138" i="21" l="1"/>
  <c r="U138" i="21"/>
  <c r="Q138" i="21"/>
  <c r="M138" i="21"/>
  <c r="I138" i="21"/>
  <c r="E138" i="21"/>
  <c r="T138" i="21"/>
  <c r="O138" i="21"/>
  <c r="J138" i="21"/>
  <c r="D138" i="21"/>
  <c r="X138" i="21"/>
  <c r="R138" i="21"/>
  <c r="K138" i="21"/>
  <c r="C138" i="21"/>
  <c r="W138" i="21"/>
  <c r="P138" i="21"/>
  <c r="H138" i="21"/>
  <c r="B138" i="21"/>
  <c r="S138" i="21"/>
  <c r="F138" i="21"/>
  <c r="N138" i="21"/>
  <c r="L138" i="21"/>
  <c r="V138" i="21"/>
  <c r="G138" i="21"/>
  <c r="W142" i="25"/>
  <c r="S142" i="25"/>
  <c r="O142" i="25"/>
  <c r="K142" i="25"/>
  <c r="G142" i="25"/>
  <c r="C142" i="25"/>
  <c r="Y142" i="25"/>
  <c r="T142" i="25"/>
  <c r="N142" i="25"/>
  <c r="I142" i="25"/>
  <c r="D142" i="25"/>
  <c r="R142" i="25"/>
  <c r="L142" i="25"/>
  <c r="E142" i="25"/>
  <c r="V142" i="25"/>
  <c r="M142" i="25"/>
  <c r="B142" i="25"/>
  <c r="Q142" i="25"/>
  <c r="F142" i="25"/>
  <c r="P142" i="25"/>
  <c r="H142" i="25"/>
  <c r="X142" i="25"/>
  <c r="U142" i="25"/>
  <c r="J142" i="25"/>
  <c r="Y33" i="25"/>
  <c r="U33" i="25"/>
  <c r="Q33" i="25"/>
  <c r="M33" i="25"/>
  <c r="I33" i="25"/>
  <c r="E33" i="25"/>
  <c r="V33" i="25"/>
  <c r="P33" i="25"/>
  <c r="K33" i="25"/>
  <c r="F33" i="25"/>
  <c r="S33" i="25"/>
  <c r="L33" i="25"/>
  <c r="D33" i="25"/>
  <c r="X33" i="25"/>
  <c r="O33" i="25"/>
  <c r="G33" i="25"/>
  <c r="W33" i="25"/>
  <c r="N33" i="25"/>
  <c r="C33" i="25"/>
  <c r="R33" i="25"/>
  <c r="J33" i="25"/>
  <c r="H33" i="25"/>
  <c r="T33" i="25"/>
  <c r="B33" i="25"/>
  <c r="W106" i="19"/>
  <c r="S106" i="19"/>
  <c r="U106" i="19"/>
  <c r="P106" i="19"/>
  <c r="L106" i="19"/>
  <c r="H106" i="19"/>
  <c r="D106" i="19"/>
  <c r="Y106" i="19"/>
  <c r="R106" i="19"/>
  <c r="M106" i="19"/>
  <c r="G106" i="19"/>
  <c r="B106" i="19"/>
  <c r="Q106" i="19"/>
  <c r="J106" i="19"/>
  <c r="C106" i="19"/>
  <c r="V106" i="19"/>
  <c r="K106" i="19"/>
  <c r="T106" i="19"/>
  <c r="F106" i="19"/>
  <c r="O106" i="19"/>
  <c r="N106" i="19"/>
  <c r="X106" i="19"/>
  <c r="I106" i="19"/>
  <c r="E106" i="19"/>
  <c r="Y348" i="28"/>
  <c r="U348" i="28"/>
  <c r="Q348" i="28"/>
  <c r="M348" i="28"/>
  <c r="I348" i="28"/>
  <c r="E348" i="28"/>
  <c r="X348" i="28"/>
  <c r="S348" i="28"/>
  <c r="N348" i="28"/>
  <c r="H348" i="28"/>
  <c r="C348" i="28"/>
  <c r="W348" i="28"/>
  <c r="R348" i="28"/>
  <c r="L348" i="28"/>
  <c r="G348" i="28"/>
  <c r="B348" i="28"/>
  <c r="V348" i="28"/>
  <c r="P348" i="28"/>
  <c r="K348" i="28"/>
  <c r="F348" i="28"/>
  <c r="T348" i="28"/>
  <c r="O348" i="28"/>
  <c r="J348" i="28"/>
  <c r="D348" i="28"/>
  <c r="Y141" i="28"/>
  <c r="U141" i="28"/>
  <c r="Q141" i="28"/>
  <c r="M141" i="28"/>
  <c r="I141" i="28"/>
  <c r="E141" i="28"/>
  <c r="X141" i="28"/>
  <c r="S141" i="28"/>
  <c r="N141" i="28"/>
  <c r="H141" i="28"/>
  <c r="C141" i="28"/>
  <c r="W141" i="28"/>
  <c r="R141" i="28"/>
  <c r="L141" i="28"/>
  <c r="G141" i="28"/>
  <c r="B141" i="28"/>
  <c r="V141" i="28"/>
  <c r="K141" i="28"/>
  <c r="T141" i="28"/>
  <c r="J141" i="28"/>
  <c r="P141" i="28"/>
  <c r="F141" i="28"/>
  <c r="O141" i="28"/>
  <c r="D141" i="28"/>
  <c r="V416" i="28"/>
  <c r="R416" i="28"/>
  <c r="N416" i="28"/>
  <c r="J416" i="28"/>
  <c r="F416" i="28"/>
  <c r="B416" i="28"/>
  <c r="W416" i="28"/>
  <c r="Q416" i="28"/>
  <c r="L416" i="28"/>
  <c r="G416" i="28"/>
  <c r="U416" i="28"/>
  <c r="P416" i="28"/>
  <c r="K416" i="28"/>
  <c r="E416" i="28"/>
  <c r="S416" i="28"/>
  <c r="H416" i="28"/>
  <c r="Y416" i="28"/>
  <c r="O416" i="28"/>
  <c r="D416" i="28"/>
  <c r="X416" i="28"/>
  <c r="M416" i="28"/>
  <c r="C416" i="28"/>
  <c r="T416" i="28"/>
  <c r="I416" i="28"/>
  <c r="Y345" i="21"/>
  <c r="U345" i="21"/>
  <c r="Q345" i="21"/>
  <c r="M345" i="21"/>
  <c r="I345" i="21"/>
  <c r="E345" i="21"/>
  <c r="W345" i="21"/>
  <c r="R345" i="21"/>
  <c r="L345" i="21"/>
  <c r="G345" i="21"/>
  <c r="B345" i="21"/>
  <c r="T345" i="21"/>
  <c r="N345" i="21"/>
  <c r="F345" i="21"/>
  <c r="S345" i="21"/>
  <c r="K345" i="21"/>
  <c r="D345" i="21"/>
  <c r="V345" i="21"/>
  <c r="H345" i="21"/>
  <c r="P345" i="21"/>
  <c r="C345" i="21"/>
  <c r="O345" i="21"/>
  <c r="J345" i="21"/>
  <c r="X345" i="21"/>
  <c r="Y173" i="21"/>
  <c r="U173" i="21"/>
  <c r="Q173" i="21"/>
  <c r="M173" i="21"/>
  <c r="I173" i="21"/>
  <c r="E173" i="21"/>
  <c r="W173" i="21"/>
  <c r="R173" i="21"/>
  <c r="L173" i="21"/>
  <c r="G173" i="21"/>
  <c r="B173" i="21"/>
  <c r="T173" i="21"/>
  <c r="N173" i="21"/>
  <c r="F173" i="21"/>
  <c r="X173" i="21"/>
  <c r="O173" i="21"/>
  <c r="D173" i="21"/>
  <c r="V173" i="21"/>
  <c r="J173" i="21"/>
  <c r="S173" i="21"/>
  <c r="C173" i="21"/>
  <c r="K173" i="21"/>
  <c r="P173" i="21"/>
  <c r="H173" i="21"/>
  <c r="Y35" i="21"/>
  <c r="U35" i="21"/>
  <c r="Q35" i="21"/>
  <c r="M35" i="21"/>
  <c r="I35" i="21"/>
  <c r="E35" i="21"/>
  <c r="T35" i="21"/>
  <c r="O35" i="21"/>
  <c r="J35" i="21"/>
  <c r="D35" i="21"/>
  <c r="X35" i="21"/>
  <c r="R35" i="21"/>
  <c r="K35" i="21"/>
  <c r="C35" i="21"/>
  <c r="W35" i="21"/>
  <c r="P35" i="21"/>
  <c r="H35" i="21"/>
  <c r="B35" i="21"/>
  <c r="L35" i="21"/>
  <c r="V35" i="21"/>
  <c r="G35" i="21"/>
  <c r="S35" i="21"/>
  <c r="F35" i="21"/>
  <c r="N35" i="21"/>
  <c r="Y68" i="21"/>
  <c r="U68" i="21"/>
  <c r="Q68" i="21"/>
  <c r="M68" i="21"/>
  <c r="I68" i="21"/>
  <c r="E68" i="21"/>
  <c r="T68" i="21"/>
  <c r="O68" i="21"/>
  <c r="J68" i="21"/>
  <c r="D68" i="21"/>
  <c r="V68" i="21"/>
  <c r="N68" i="21"/>
  <c r="G68" i="21"/>
  <c r="S68" i="21"/>
  <c r="L68" i="21"/>
  <c r="F68" i="21"/>
  <c r="W68" i="21"/>
  <c r="H68" i="21"/>
  <c r="R68" i="21"/>
  <c r="C68" i="21"/>
  <c r="P68" i="21"/>
  <c r="B68" i="21"/>
  <c r="X68" i="21"/>
  <c r="K68" i="21"/>
  <c r="Y207" i="21"/>
  <c r="U207" i="21"/>
  <c r="Q207" i="21"/>
  <c r="M207" i="21"/>
  <c r="I207" i="21"/>
  <c r="E207" i="21"/>
  <c r="W207" i="21"/>
  <c r="R207" i="21"/>
  <c r="L207" i="21"/>
  <c r="G207" i="21"/>
  <c r="B207" i="21"/>
  <c r="T207" i="21"/>
  <c r="N207" i="21"/>
  <c r="F207" i="21"/>
  <c r="X207" i="21"/>
  <c r="O207" i="21"/>
  <c r="D207" i="21"/>
  <c r="S207" i="21"/>
  <c r="H207" i="21"/>
  <c r="K207" i="21"/>
  <c r="C207" i="21"/>
  <c r="J207" i="21"/>
  <c r="P207" i="21"/>
  <c r="V207" i="21"/>
  <c r="V450" i="28"/>
  <c r="R450" i="28"/>
  <c r="N450" i="28"/>
  <c r="J450" i="28"/>
  <c r="F450" i="28"/>
  <c r="B450" i="28"/>
  <c r="W450" i="28"/>
  <c r="Q450" i="28"/>
  <c r="L450" i="28"/>
  <c r="G450" i="28"/>
  <c r="U450" i="28"/>
  <c r="P450" i="28"/>
  <c r="K450" i="28"/>
  <c r="E450" i="28"/>
  <c r="X450" i="28"/>
  <c r="M450" i="28"/>
  <c r="C450" i="28"/>
  <c r="T450" i="28"/>
  <c r="I450" i="28"/>
  <c r="S450" i="28"/>
  <c r="H450" i="28"/>
  <c r="Y450" i="28"/>
  <c r="O450" i="28"/>
  <c r="D450" i="28"/>
  <c r="Y106" i="28"/>
  <c r="U106" i="28"/>
  <c r="Q106" i="28"/>
  <c r="M106" i="28"/>
  <c r="I106" i="28"/>
  <c r="E106" i="28"/>
  <c r="X106" i="28"/>
  <c r="S106" i="28"/>
  <c r="N106" i="28"/>
  <c r="H106" i="28"/>
  <c r="C106" i="28"/>
  <c r="W106" i="28"/>
  <c r="R106" i="28"/>
  <c r="L106" i="28"/>
  <c r="G106" i="28"/>
  <c r="B106" i="28"/>
  <c r="P106" i="28"/>
  <c r="F106" i="28"/>
  <c r="O106" i="28"/>
  <c r="D106" i="28"/>
  <c r="V106" i="28"/>
  <c r="K106" i="28"/>
  <c r="T106" i="28"/>
  <c r="J106" i="28"/>
  <c r="V382" i="28"/>
  <c r="R382" i="28"/>
  <c r="N382" i="28"/>
  <c r="J382" i="28"/>
  <c r="F382" i="28"/>
  <c r="B382" i="28"/>
  <c r="W382" i="28"/>
  <c r="Q382" i="28"/>
  <c r="L382" i="28"/>
  <c r="G382" i="28"/>
  <c r="U382" i="28"/>
  <c r="P382" i="28"/>
  <c r="K382" i="28"/>
  <c r="E382" i="28"/>
  <c r="X382" i="28"/>
  <c r="M382" i="28"/>
  <c r="C382" i="28"/>
  <c r="T382" i="28"/>
  <c r="I382" i="28"/>
  <c r="S382" i="28"/>
  <c r="H382" i="28"/>
  <c r="Y382" i="28"/>
  <c r="O382" i="28"/>
  <c r="D382" i="28"/>
  <c r="Y413" i="21"/>
  <c r="U413" i="21"/>
  <c r="Q413" i="21"/>
  <c r="M413" i="21"/>
  <c r="I413" i="21"/>
  <c r="E413" i="21"/>
  <c r="W413" i="21"/>
  <c r="R413" i="21"/>
  <c r="L413" i="21"/>
  <c r="G413" i="21"/>
  <c r="B413" i="21"/>
  <c r="X413" i="21"/>
  <c r="P413" i="21"/>
  <c r="J413" i="21"/>
  <c r="C413" i="21"/>
  <c r="V413" i="21"/>
  <c r="O413" i="21"/>
  <c r="H413" i="21"/>
  <c r="S413" i="21"/>
  <c r="D413" i="21"/>
  <c r="N413" i="21"/>
  <c r="K413" i="21"/>
  <c r="T413" i="21"/>
  <c r="F413" i="21"/>
  <c r="W34" i="19"/>
  <c r="S34" i="19"/>
  <c r="O34" i="19"/>
  <c r="K34" i="19"/>
  <c r="G34" i="19"/>
  <c r="C34" i="19"/>
  <c r="V34" i="19"/>
  <c r="Q34" i="19"/>
  <c r="L34" i="19"/>
  <c r="F34" i="19"/>
  <c r="U34" i="19"/>
  <c r="N34" i="19"/>
  <c r="H34" i="19"/>
  <c r="R34" i="19"/>
  <c r="I34" i="19"/>
  <c r="T34" i="19"/>
  <c r="E34" i="19"/>
  <c r="P34" i="19"/>
  <c r="D34" i="19"/>
  <c r="X34" i="19"/>
  <c r="M34" i="19"/>
  <c r="J34" i="19"/>
  <c r="Y34" i="19"/>
  <c r="B34" i="19"/>
  <c r="W105" i="25"/>
  <c r="S105" i="25"/>
  <c r="O105" i="25"/>
  <c r="K105" i="25"/>
  <c r="G105" i="25"/>
  <c r="C105" i="25"/>
  <c r="Y105" i="25"/>
  <c r="T105" i="25"/>
  <c r="N105" i="25"/>
  <c r="I105" i="25"/>
  <c r="D105" i="25"/>
  <c r="R105" i="25"/>
  <c r="L105" i="25"/>
  <c r="E105" i="25"/>
  <c r="V105" i="25"/>
  <c r="M105" i="25"/>
  <c r="B105" i="25"/>
  <c r="P105" i="25"/>
  <c r="X105" i="25"/>
  <c r="J105" i="25"/>
  <c r="Q105" i="25"/>
  <c r="H105" i="25"/>
  <c r="F105" i="25"/>
  <c r="U105" i="25"/>
  <c r="Y103" i="21"/>
  <c r="U103" i="21"/>
  <c r="Q103" i="21"/>
  <c r="M103" i="21"/>
  <c r="I103" i="21"/>
  <c r="E103" i="21"/>
  <c r="T103" i="21"/>
  <c r="O103" i="21"/>
  <c r="J103" i="21"/>
  <c r="D103" i="21"/>
  <c r="S103" i="21"/>
  <c r="L103" i="21"/>
  <c r="F103" i="21"/>
  <c r="X103" i="21"/>
  <c r="R103" i="21"/>
  <c r="K103" i="21"/>
  <c r="C103" i="21"/>
  <c r="N103" i="21"/>
  <c r="W103" i="21"/>
  <c r="H103" i="21"/>
  <c r="V103" i="21"/>
  <c r="G103" i="21"/>
  <c r="B103" i="21"/>
  <c r="P103" i="21"/>
  <c r="Y242" i="21"/>
  <c r="U242" i="21"/>
  <c r="Q242" i="21"/>
  <c r="M242" i="21"/>
  <c r="I242" i="21"/>
  <c r="E242" i="21"/>
  <c r="W242" i="21"/>
  <c r="R242" i="21"/>
  <c r="L242" i="21"/>
  <c r="G242" i="21"/>
  <c r="B242" i="21"/>
  <c r="S242" i="21"/>
  <c r="K242" i="21"/>
  <c r="D242" i="21"/>
  <c r="X242" i="21"/>
  <c r="P242" i="21"/>
  <c r="J242" i="21"/>
  <c r="C242" i="21"/>
  <c r="T242" i="21"/>
  <c r="F242" i="21"/>
  <c r="O242" i="21"/>
  <c r="N242" i="21"/>
  <c r="H242" i="21"/>
  <c r="V242" i="21"/>
  <c r="Y279" i="28"/>
  <c r="U279" i="28"/>
  <c r="Q279" i="28"/>
  <c r="M279" i="28"/>
  <c r="I279" i="28"/>
  <c r="E279" i="28"/>
  <c r="X279" i="28"/>
  <c r="S279" i="28"/>
  <c r="N279" i="28"/>
  <c r="H279" i="28"/>
  <c r="C279" i="28"/>
  <c r="W279" i="28"/>
  <c r="R279" i="28"/>
  <c r="L279" i="28"/>
  <c r="G279" i="28"/>
  <c r="B279" i="28"/>
  <c r="P279" i="28"/>
  <c r="F279" i="28"/>
  <c r="O279" i="28"/>
  <c r="D279" i="28"/>
  <c r="V279" i="28"/>
  <c r="K279" i="28"/>
  <c r="T279" i="28"/>
  <c r="J279" i="28"/>
  <c r="Y176" i="28"/>
  <c r="U176" i="28"/>
  <c r="Q176" i="28"/>
  <c r="M176" i="28"/>
  <c r="I176" i="28"/>
  <c r="E176" i="28"/>
  <c r="X176" i="28"/>
  <c r="S176" i="28"/>
  <c r="N176" i="28"/>
  <c r="H176" i="28"/>
  <c r="C176" i="28"/>
  <c r="W176" i="28"/>
  <c r="R176" i="28"/>
  <c r="L176" i="28"/>
  <c r="G176" i="28"/>
  <c r="B176" i="28"/>
  <c r="P176" i="28"/>
  <c r="F176" i="28"/>
  <c r="O176" i="28"/>
  <c r="D176" i="28"/>
  <c r="V176" i="28"/>
  <c r="K176" i="28"/>
  <c r="T176" i="28"/>
  <c r="J176" i="28"/>
  <c r="W245" i="28"/>
  <c r="S245" i="28"/>
  <c r="O245" i="28"/>
  <c r="K245" i="28"/>
  <c r="G245" i="28"/>
  <c r="C245" i="28"/>
  <c r="U245" i="28"/>
  <c r="P245" i="28"/>
  <c r="J245" i="28"/>
  <c r="E245" i="28"/>
  <c r="T245" i="28"/>
  <c r="M245" i="28"/>
  <c r="F245" i="28"/>
  <c r="R245" i="28"/>
  <c r="I245" i="28"/>
  <c r="V245" i="28"/>
  <c r="H245" i="28"/>
  <c r="Y245" i="28"/>
  <c r="L245" i="28"/>
  <c r="Q245" i="28"/>
  <c r="N245" i="28"/>
  <c r="X245" i="28"/>
  <c r="D245" i="28"/>
  <c r="B245" i="28"/>
  <c r="Y311" i="21"/>
  <c r="U311" i="21"/>
  <c r="Q311" i="21"/>
  <c r="M311" i="21"/>
  <c r="I311" i="21"/>
  <c r="E311" i="21"/>
  <c r="W311" i="21"/>
  <c r="R311" i="21"/>
  <c r="L311" i="21"/>
  <c r="G311" i="21"/>
  <c r="B311" i="21"/>
  <c r="V311" i="21"/>
  <c r="O311" i="21"/>
  <c r="H311" i="21"/>
  <c r="T311" i="21"/>
  <c r="N311" i="21"/>
  <c r="F311" i="21"/>
  <c r="P311" i="21"/>
  <c r="C311" i="21"/>
  <c r="K311" i="21"/>
  <c r="X311" i="21"/>
  <c r="J311" i="21"/>
  <c r="S311" i="21"/>
  <c r="D311" i="21"/>
  <c r="W140" i="19"/>
  <c r="S140" i="19"/>
  <c r="O140" i="19"/>
  <c r="K140" i="19"/>
  <c r="G140" i="19"/>
  <c r="C140" i="19"/>
  <c r="X140" i="19"/>
  <c r="R140" i="19"/>
  <c r="M140" i="19"/>
  <c r="H140" i="19"/>
  <c r="B140" i="19"/>
  <c r="T140" i="19"/>
  <c r="L140" i="19"/>
  <c r="E140" i="19"/>
  <c r="V140" i="19"/>
  <c r="N140" i="19"/>
  <c r="D140" i="19"/>
  <c r="U140" i="19"/>
  <c r="I140" i="19"/>
  <c r="P140" i="19"/>
  <c r="Q140" i="19"/>
  <c r="J140" i="19"/>
  <c r="Y140" i="19"/>
  <c r="F140" i="19"/>
  <c r="W69" i="25"/>
  <c r="S69" i="25"/>
  <c r="O69" i="25"/>
  <c r="K69" i="25"/>
  <c r="G69" i="25"/>
  <c r="C69" i="25"/>
  <c r="V69" i="25"/>
  <c r="Q69" i="25"/>
  <c r="L69" i="25"/>
  <c r="F69" i="25"/>
  <c r="X69" i="25"/>
  <c r="P69" i="25"/>
  <c r="I69" i="25"/>
  <c r="B69" i="25"/>
  <c r="R69" i="25"/>
  <c r="H69" i="25"/>
  <c r="Y69" i="25"/>
  <c r="M69" i="25"/>
  <c r="U69" i="25"/>
  <c r="J69" i="25"/>
  <c r="D69" i="25"/>
  <c r="T69" i="25"/>
  <c r="N69" i="25"/>
  <c r="E69" i="25"/>
  <c r="W70" i="19"/>
  <c r="S70" i="19"/>
  <c r="O70" i="19"/>
  <c r="K70" i="19"/>
  <c r="G70" i="19"/>
  <c r="C70" i="19"/>
  <c r="Y70" i="19"/>
  <c r="T70" i="19"/>
  <c r="N70" i="19"/>
  <c r="I70" i="19"/>
  <c r="D70" i="19"/>
  <c r="X70" i="19"/>
  <c r="Q70" i="19"/>
  <c r="J70" i="19"/>
  <c r="B70" i="19"/>
  <c r="V70" i="19"/>
  <c r="M70" i="19"/>
  <c r="E70" i="19"/>
  <c r="U70" i="19"/>
  <c r="H70" i="19"/>
  <c r="R70" i="19"/>
  <c r="F70" i="19"/>
  <c r="L70" i="19"/>
  <c r="P70" i="19"/>
  <c r="Y276" i="21"/>
  <c r="U276" i="21"/>
  <c r="Q276" i="21"/>
  <c r="M276" i="21"/>
  <c r="I276" i="21"/>
  <c r="E276" i="21"/>
  <c r="W276" i="21"/>
  <c r="R276" i="21"/>
  <c r="L276" i="21"/>
  <c r="G276" i="21"/>
  <c r="B276" i="21"/>
  <c r="X276" i="21"/>
  <c r="P276" i="21"/>
  <c r="J276" i="21"/>
  <c r="C276" i="21"/>
  <c r="V276" i="21"/>
  <c r="O276" i="21"/>
  <c r="H276" i="21"/>
  <c r="K276" i="21"/>
  <c r="T276" i="21"/>
  <c r="F276" i="21"/>
  <c r="S276" i="21"/>
  <c r="D276" i="21"/>
  <c r="N276" i="21"/>
  <c r="Y313" i="28"/>
  <c r="U313" i="28"/>
  <c r="Q313" i="28"/>
  <c r="M313" i="28"/>
  <c r="I313" i="28"/>
  <c r="E313" i="28"/>
  <c r="X313" i="28"/>
  <c r="S313" i="28"/>
  <c r="N313" i="28"/>
  <c r="H313" i="28"/>
  <c r="C313" i="28"/>
  <c r="W313" i="28"/>
  <c r="R313" i="28"/>
  <c r="L313" i="28"/>
  <c r="G313" i="28"/>
  <c r="B313" i="28"/>
  <c r="V313" i="28"/>
  <c r="P313" i="28"/>
  <c r="K313" i="28"/>
  <c r="F313" i="28"/>
  <c r="O313" i="28"/>
  <c r="J313" i="28"/>
  <c r="D313" i="28"/>
  <c r="T313" i="28"/>
  <c r="W211" i="28"/>
  <c r="S211" i="28"/>
  <c r="O211" i="28"/>
  <c r="K211" i="28"/>
  <c r="G211" i="28"/>
  <c r="C211" i="28"/>
  <c r="X211" i="28"/>
  <c r="R211" i="28"/>
  <c r="M211" i="28"/>
  <c r="H211" i="28"/>
  <c r="B211" i="28"/>
  <c r="V211" i="28"/>
  <c r="P211" i="28"/>
  <c r="I211" i="28"/>
  <c r="Q211" i="28"/>
  <c r="F211" i="28"/>
  <c r="T211" i="28"/>
  <c r="E211" i="28"/>
  <c r="Y211" i="28"/>
  <c r="J211" i="28"/>
  <c r="L211" i="28"/>
  <c r="U211" i="28"/>
  <c r="D211" i="28"/>
  <c r="N211" i="28"/>
  <c r="Y71" i="28"/>
  <c r="U71" i="28"/>
  <c r="Q71" i="28"/>
  <c r="M71" i="28"/>
  <c r="I71" i="28"/>
  <c r="E71" i="28"/>
  <c r="X71" i="28"/>
  <c r="S71" i="28"/>
  <c r="N71" i="28"/>
  <c r="H71" i="28"/>
  <c r="C71" i="28"/>
  <c r="W71" i="28"/>
  <c r="R71" i="28"/>
  <c r="L71" i="28"/>
  <c r="G71" i="28"/>
  <c r="B71" i="28"/>
  <c r="V71" i="28"/>
  <c r="K71" i="28"/>
  <c r="T71" i="28"/>
  <c r="J71" i="28"/>
  <c r="P71" i="28"/>
  <c r="F71" i="28"/>
  <c r="O71" i="28"/>
  <c r="D71" i="28"/>
  <c r="Y379" i="21"/>
  <c r="U379" i="21"/>
  <c r="Q379" i="21"/>
  <c r="M379" i="21"/>
  <c r="I379" i="21"/>
  <c r="E379" i="21"/>
  <c r="W379" i="21"/>
  <c r="R379" i="21"/>
  <c r="L379" i="21"/>
  <c r="G379" i="21"/>
  <c r="B379" i="21"/>
  <c r="S379" i="21"/>
  <c r="K379" i="21"/>
  <c r="D379" i="21"/>
  <c r="X379" i="21"/>
  <c r="P379" i="21"/>
  <c r="J379" i="21"/>
  <c r="C379" i="21"/>
  <c r="N379" i="21"/>
  <c r="V379" i="21"/>
  <c r="H379" i="21"/>
  <c r="T379" i="21"/>
  <c r="F379" i="21"/>
  <c r="O379" i="21"/>
  <c r="A346" i="21"/>
  <c r="A414" i="21"/>
  <c r="A312" i="21"/>
  <c r="A380" i="21"/>
  <c r="A177" i="28"/>
  <c r="A246" i="28"/>
  <c r="A314" i="28"/>
  <c r="A142" i="28"/>
  <c r="A107" i="28"/>
  <c r="A212" i="28"/>
  <c r="A417" i="28"/>
  <c r="A349" i="28"/>
  <c r="A451" i="28"/>
  <c r="A280" i="28"/>
  <c r="A383" i="28"/>
  <c r="A72" i="28"/>
  <c r="A243" i="21"/>
  <c r="A277" i="21"/>
  <c r="A208" i="21"/>
  <c r="A107" i="19"/>
  <c r="A71" i="19"/>
  <c r="A141" i="19"/>
  <c r="A69" i="21"/>
  <c r="A174" i="21"/>
  <c r="A35" i="19"/>
  <c r="A36" i="21"/>
  <c r="A106" i="25"/>
  <c r="A34" i="25"/>
  <c r="A139" i="21"/>
  <c r="A143" i="25"/>
  <c r="A70" i="25"/>
  <c r="A104" i="21"/>
  <c r="Y104" i="21" l="1"/>
  <c r="U104" i="21"/>
  <c r="Q104" i="21"/>
  <c r="M104" i="21"/>
  <c r="I104" i="21"/>
  <c r="E104" i="21"/>
  <c r="W104" i="21"/>
  <c r="R104" i="21"/>
  <c r="L104" i="21"/>
  <c r="G104" i="21"/>
  <c r="B104" i="21"/>
  <c r="X104" i="21"/>
  <c r="P104" i="21"/>
  <c r="J104" i="21"/>
  <c r="C104" i="21"/>
  <c r="V104" i="21"/>
  <c r="O104" i="21"/>
  <c r="H104" i="21"/>
  <c r="S104" i="21"/>
  <c r="D104" i="21"/>
  <c r="N104" i="21"/>
  <c r="K104" i="21"/>
  <c r="T104" i="21"/>
  <c r="F104" i="21"/>
  <c r="Y349" i="28"/>
  <c r="U349" i="28"/>
  <c r="Q349" i="28"/>
  <c r="M349" i="28"/>
  <c r="I349" i="28"/>
  <c r="E349" i="28"/>
  <c r="V349" i="28"/>
  <c r="P349" i="28"/>
  <c r="K349" i="28"/>
  <c r="F349" i="28"/>
  <c r="T349" i="28"/>
  <c r="O349" i="28"/>
  <c r="J349" i="28"/>
  <c r="D349" i="28"/>
  <c r="X349" i="28"/>
  <c r="S349" i="28"/>
  <c r="N349" i="28"/>
  <c r="H349" i="28"/>
  <c r="C349" i="28"/>
  <c r="R349" i="28"/>
  <c r="L349" i="28"/>
  <c r="G349" i="28"/>
  <c r="W349" i="28"/>
  <c r="B349" i="28"/>
  <c r="W106" i="25"/>
  <c r="S106" i="25"/>
  <c r="O106" i="25"/>
  <c r="K106" i="25"/>
  <c r="G106" i="25"/>
  <c r="C106" i="25"/>
  <c r="V106" i="25"/>
  <c r="Q106" i="25"/>
  <c r="L106" i="25"/>
  <c r="F106" i="25"/>
  <c r="X106" i="25"/>
  <c r="P106" i="25"/>
  <c r="I106" i="25"/>
  <c r="B106" i="25"/>
  <c r="R106" i="25"/>
  <c r="H106" i="25"/>
  <c r="N106" i="25"/>
  <c r="D106" i="25"/>
  <c r="Y106" i="25"/>
  <c r="M106" i="25"/>
  <c r="T106" i="25"/>
  <c r="J106" i="25"/>
  <c r="E106" i="25"/>
  <c r="U106" i="25"/>
  <c r="Y208" i="21"/>
  <c r="U208" i="21"/>
  <c r="Q208" i="21"/>
  <c r="M208" i="21"/>
  <c r="I208" i="21"/>
  <c r="E208" i="21"/>
  <c r="T208" i="21"/>
  <c r="O208" i="21"/>
  <c r="J208" i="21"/>
  <c r="D208" i="21"/>
  <c r="X208" i="21"/>
  <c r="R208" i="21"/>
  <c r="K208" i="21"/>
  <c r="C208" i="21"/>
  <c r="S208" i="21"/>
  <c r="H208" i="21"/>
  <c r="V208" i="21"/>
  <c r="G208" i="21"/>
  <c r="W208" i="21"/>
  <c r="F208" i="21"/>
  <c r="B208" i="21"/>
  <c r="L208" i="21"/>
  <c r="P208" i="21"/>
  <c r="N208" i="21"/>
  <c r="V417" i="28"/>
  <c r="R417" i="28"/>
  <c r="N417" i="28"/>
  <c r="J417" i="28"/>
  <c r="F417" i="28"/>
  <c r="B417" i="28"/>
  <c r="Y417" i="28"/>
  <c r="T417" i="28"/>
  <c r="O417" i="28"/>
  <c r="I417" i="28"/>
  <c r="D417" i="28"/>
  <c r="X417" i="28"/>
  <c r="S417" i="28"/>
  <c r="M417" i="28"/>
  <c r="H417" i="28"/>
  <c r="C417" i="28"/>
  <c r="P417" i="28"/>
  <c r="E417" i="28"/>
  <c r="W417" i="28"/>
  <c r="L417" i="28"/>
  <c r="U417" i="28"/>
  <c r="K417" i="28"/>
  <c r="G417" i="28"/>
  <c r="Q417" i="28"/>
  <c r="Y314" i="28"/>
  <c r="U314" i="28"/>
  <c r="Q314" i="28"/>
  <c r="M314" i="28"/>
  <c r="I314" i="28"/>
  <c r="E314" i="28"/>
  <c r="V314" i="28"/>
  <c r="P314" i="28"/>
  <c r="K314" i="28"/>
  <c r="F314" i="28"/>
  <c r="T314" i="28"/>
  <c r="O314" i="28"/>
  <c r="J314" i="28"/>
  <c r="D314" i="28"/>
  <c r="X314" i="28"/>
  <c r="S314" i="28"/>
  <c r="N314" i="28"/>
  <c r="H314" i="28"/>
  <c r="C314" i="28"/>
  <c r="L314" i="28"/>
  <c r="G314" i="28"/>
  <c r="W314" i="28"/>
  <c r="B314" i="28"/>
  <c r="R314" i="28"/>
  <c r="Y312" i="21"/>
  <c r="U312" i="21"/>
  <c r="Q312" i="21"/>
  <c r="M312" i="21"/>
  <c r="I312" i="21"/>
  <c r="E312" i="21"/>
  <c r="T312" i="21"/>
  <c r="O312" i="21"/>
  <c r="J312" i="21"/>
  <c r="D312" i="21"/>
  <c r="S312" i="21"/>
  <c r="L312" i="21"/>
  <c r="F312" i="21"/>
  <c r="X312" i="21"/>
  <c r="R312" i="21"/>
  <c r="K312" i="21"/>
  <c r="C312" i="21"/>
  <c r="V312" i="21"/>
  <c r="G312" i="21"/>
  <c r="P312" i="21"/>
  <c r="B312" i="21"/>
  <c r="N312" i="21"/>
  <c r="W312" i="21"/>
  <c r="H312" i="21"/>
  <c r="Y174" i="21"/>
  <c r="U174" i="21"/>
  <c r="Q174" i="21"/>
  <c r="M174" i="21"/>
  <c r="I174" i="21"/>
  <c r="E174" i="21"/>
  <c r="T174" i="21"/>
  <c r="O174" i="21"/>
  <c r="J174" i="21"/>
  <c r="D174" i="21"/>
  <c r="X174" i="21"/>
  <c r="R174" i="21"/>
  <c r="K174" i="21"/>
  <c r="C174" i="21"/>
  <c r="S174" i="21"/>
  <c r="H174" i="21"/>
  <c r="W174" i="21"/>
  <c r="L174" i="21"/>
  <c r="N174" i="21"/>
  <c r="V174" i="21"/>
  <c r="B174" i="21"/>
  <c r="P174" i="21"/>
  <c r="G174" i="21"/>
  <c r="F174" i="21"/>
  <c r="W70" i="25"/>
  <c r="S70" i="25"/>
  <c r="O70" i="25"/>
  <c r="K70" i="25"/>
  <c r="G70" i="25"/>
  <c r="C70" i="25"/>
  <c r="Y70" i="25"/>
  <c r="T70" i="25"/>
  <c r="N70" i="25"/>
  <c r="I70" i="25"/>
  <c r="D70" i="25"/>
  <c r="U70" i="25"/>
  <c r="M70" i="25"/>
  <c r="F70" i="25"/>
  <c r="V70" i="25"/>
  <c r="L70" i="25"/>
  <c r="B70" i="25"/>
  <c r="P70" i="25"/>
  <c r="X70" i="25"/>
  <c r="J70" i="25"/>
  <c r="E70" i="25"/>
  <c r="R70" i="25"/>
  <c r="Q70" i="25"/>
  <c r="H70" i="25"/>
  <c r="Y69" i="21"/>
  <c r="U69" i="21"/>
  <c r="Q69" i="21"/>
  <c r="M69" i="21"/>
  <c r="I69" i="21"/>
  <c r="E69" i="21"/>
  <c r="W69" i="21"/>
  <c r="R69" i="21"/>
  <c r="L69" i="21"/>
  <c r="G69" i="21"/>
  <c r="B69" i="21"/>
  <c r="S69" i="21"/>
  <c r="K69" i="21"/>
  <c r="D69" i="21"/>
  <c r="X69" i="21"/>
  <c r="P69" i="21"/>
  <c r="J69" i="21"/>
  <c r="C69" i="21"/>
  <c r="N69" i="21"/>
  <c r="V69" i="21"/>
  <c r="H69" i="21"/>
  <c r="T69" i="21"/>
  <c r="F69" i="21"/>
  <c r="O69" i="21"/>
  <c r="V383" i="28"/>
  <c r="R383" i="28"/>
  <c r="N383" i="28"/>
  <c r="J383" i="28"/>
  <c r="F383" i="28"/>
  <c r="B383" i="28"/>
  <c r="Y383" i="28"/>
  <c r="T383" i="28"/>
  <c r="O383" i="28"/>
  <c r="I383" i="28"/>
  <c r="D383" i="28"/>
  <c r="X383" i="28"/>
  <c r="S383" i="28"/>
  <c r="M383" i="28"/>
  <c r="H383" i="28"/>
  <c r="C383" i="28"/>
  <c r="U383" i="28"/>
  <c r="K383" i="28"/>
  <c r="Q383" i="28"/>
  <c r="G383" i="28"/>
  <c r="P383" i="28"/>
  <c r="E383" i="28"/>
  <c r="W383" i="28"/>
  <c r="L383" i="28"/>
  <c r="W143" i="25"/>
  <c r="S143" i="25"/>
  <c r="O143" i="25"/>
  <c r="K143" i="25"/>
  <c r="G143" i="25"/>
  <c r="C143" i="25"/>
  <c r="V143" i="25"/>
  <c r="Q143" i="25"/>
  <c r="L143" i="25"/>
  <c r="F143" i="25"/>
  <c r="X143" i="25"/>
  <c r="P143" i="25"/>
  <c r="I143" i="25"/>
  <c r="B143" i="25"/>
  <c r="R143" i="25"/>
  <c r="H143" i="25"/>
  <c r="T143" i="25"/>
  <c r="E143" i="25"/>
  <c r="N143" i="25"/>
  <c r="D143" i="25"/>
  <c r="J143" i="25"/>
  <c r="Y143" i="25"/>
  <c r="U143" i="25"/>
  <c r="M143" i="25"/>
  <c r="Y36" i="21"/>
  <c r="U36" i="21"/>
  <c r="Q36" i="21"/>
  <c r="M36" i="21"/>
  <c r="I36" i="21"/>
  <c r="E36" i="21"/>
  <c r="W36" i="21"/>
  <c r="R36" i="21"/>
  <c r="L36" i="21"/>
  <c r="G36" i="21"/>
  <c r="B36" i="21"/>
  <c r="V36" i="21"/>
  <c r="O36" i="21"/>
  <c r="H36" i="21"/>
  <c r="T36" i="21"/>
  <c r="N36" i="21"/>
  <c r="F36" i="21"/>
  <c r="P36" i="21"/>
  <c r="C36" i="21"/>
  <c r="K36" i="21"/>
  <c r="X36" i="21"/>
  <c r="J36" i="21"/>
  <c r="D36" i="21"/>
  <c r="S36" i="21"/>
  <c r="W141" i="19"/>
  <c r="S141" i="19"/>
  <c r="O141" i="19"/>
  <c r="K141" i="19"/>
  <c r="G141" i="19"/>
  <c r="C141" i="19"/>
  <c r="U141" i="19"/>
  <c r="P141" i="19"/>
  <c r="J141" i="19"/>
  <c r="E141" i="19"/>
  <c r="X141" i="19"/>
  <c r="Q141" i="19"/>
  <c r="I141" i="19"/>
  <c r="B141" i="19"/>
  <c r="R141" i="19"/>
  <c r="H141" i="19"/>
  <c r="V141" i="19"/>
  <c r="L141" i="19"/>
  <c r="Y141" i="19"/>
  <c r="F141" i="19"/>
  <c r="N141" i="19"/>
  <c r="M141" i="19"/>
  <c r="T141" i="19"/>
  <c r="D141" i="19"/>
  <c r="Y277" i="21"/>
  <c r="U277" i="21"/>
  <c r="Q277" i="21"/>
  <c r="M277" i="21"/>
  <c r="I277" i="21"/>
  <c r="E277" i="21"/>
  <c r="T277" i="21"/>
  <c r="O277" i="21"/>
  <c r="J277" i="21"/>
  <c r="D277" i="21"/>
  <c r="V277" i="21"/>
  <c r="N277" i="21"/>
  <c r="G277" i="21"/>
  <c r="S277" i="21"/>
  <c r="L277" i="21"/>
  <c r="F277" i="21"/>
  <c r="P277" i="21"/>
  <c r="B277" i="21"/>
  <c r="X277" i="21"/>
  <c r="K277" i="21"/>
  <c r="W277" i="21"/>
  <c r="H277" i="21"/>
  <c r="C277" i="21"/>
  <c r="R277" i="21"/>
  <c r="Y280" i="28"/>
  <c r="U280" i="28"/>
  <c r="Q280" i="28"/>
  <c r="M280" i="28"/>
  <c r="I280" i="28"/>
  <c r="E280" i="28"/>
  <c r="V280" i="28"/>
  <c r="P280" i="28"/>
  <c r="K280" i="28"/>
  <c r="F280" i="28"/>
  <c r="T280" i="28"/>
  <c r="O280" i="28"/>
  <c r="J280" i="28"/>
  <c r="D280" i="28"/>
  <c r="X280" i="28"/>
  <c r="N280" i="28"/>
  <c r="C280" i="28"/>
  <c r="W280" i="28"/>
  <c r="L280" i="28"/>
  <c r="B280" i="28"/>
  <c r="S280" i="28"/>
  <c r="H280" i="28"/>
  <c r="R280" i="28"/>
  <c r="G280" i="28"/>
  <c r="W212" i="28"/>
  <c r="S212" i="28"/>
  <c r="O212" i="28"/>
  <c r="K212" i="28"/>
  <c r="G212" i="28"/>
  <c r="C212" i="28"/>
  <c r="U212" i="28"/>
  <c r="P212" i="28"/>
  <c r="J212" i="28"/>
  <c r="E212" i="28"/>
  <c r="T212" i="28"/>
  <c r="M212" i="28"/>
  <c r="F212" i="28"/>
  <c r="V212" i="28"/>
  <c r="L212" i="28"/>
  <c r="B212" i="28"/>
  <c r="R212" i="28"/>
  <c r="H212" i="28"/>
  <c r="Q212" i="28"/>
  <c r="I212" i="28"/>
  <c r="D212" i="28"/>
  <c r="N212" i="28"/>
  <c r="X212" i="28"/>
  <c r="Y212" i="28"/>
  <c r="W246" i="28"/>
  <c r="S246" i="28"/>
  <c r="O246" i="28"/>
  <c r="K246" i="28"/>
  <c r="G246" i="28"/>
  <c r="C246" i="28"/>
  <c r="X246" i="28"/>
  <c r="R246" i="28"/>
  <c r="M246" i="28"/>
  <c r="H246" i="28"/>
  <c r="B246" i="28"/>
  <c r="Y246" i="28"/>
  <c r="Q246" i="28"/>
  <c r="J246" i="28"/>
  <c r="D246" i="28"/>
  <c r="V246" i="28"/>
  <c r="N246" i="28"/>
  <c r="E246" i="28"/>
  <c r="U246" i="28"/>
  <c r="I246" i="28"/>
  <c r="T246" i="28"/>
  <c r="P246" i="28"/>
  <c r="L246" i="28"/>
  <c r="F246" i="28"/>
  <c r="Y414" i="21"/>
  <c r="U414" i="21"/>
  <c r="Q414" i="21"/>
  <c r="M414" i="21"/>
  <c r="I414" i="21"/>
  <c r="E414" i="21"/>
  <c r="V414" i="21"/>
  <c r="P414" i="21"/>
  <c r="K414" i="21"/>
  <c r="F414" i="21"/>
  <c r="S414" i="21"/>
  <c r="L414" i="21"/>
  <c r="D414" i="21"/>
  <c r="R414" i="21"/>
  <c r="H414" i="21"/>
  <c r="X414" i="21"/>
  <c r="O414" i="21"/>
  <c r="G414" i="21"/>
  <c r="J414" i="21"/>
  <c r="W414" i="21"/>
  <c r="C414" i="21"/>
  <c r="T414" i="21"/>
  <c r="B414" i="21"/>
  <c r="N414" i="21"/>
  <c r="Y34" i="25"/>
  <c r="U34" i="25"/>
  <c r="Q34" i="25"/>
  <c r="M34" i="25"/>
  <c r="I34" i="25"/>
  <c r="E34" i="25"/>
  <c r="X34" i="25"/>
  <c r="S34" i="25"/>
  <c r="N34" i="25"/>
  <c r="H34" i="25"/>
  <c r="C34" i="25"/>
  <c r="W34" i="25"/>
  <c r="P34" i="25"/>
  <c r="J34" i="25"/>
  <c r="B34" i="25"/>
  <c r="T34" i="25"/>
  <c r="K34" i="25"/>
  <c r="R34" i="25"/>
  <c r="G34" i="25"/>
  <c r="L34" i="25"/>
  <c r="F34" i="25"/>
  <c r="V34" i="25"/>
  <c r="D34" i="25"/>
  <c r="O34" i="25"/>
  <c r="W107" i="19"/>
  <c r="S107" i="19"/>
  <c r="O107" i="19"/>
  <c r="K107" i="19"/>
  <c r="G107" i="19"/>
  <c r="C107" i="19"/>
  <c r="X107" i="19"/>
  <c r="R107" i="19"/>
  <c r="M107" i="19"/>
  <c r="H107" i="19"/>
  <c r="B107" i="19"/>
  <c r="V107" i="19"/>
  <c r="P107" i="19"/>
  <c r="I107" i="19"/>
  <c r="U107" i="19"/>
  <c r="L107" i="19"/>
  <c r="D107" i="19"/>
  <c r="Y107" i="19"/>
  <c r="J107" i="19"/>
  <c r="N107" i="19"/>
  <c r="Q107" i="19"/>
  <c r="F107" i="19"/>
  <c r="T107" i="19"/>
  <c r="E107" i="19"/>
  <c r="Y72" i="28"/>
  <c r="U72" i="28"/>
  <c r="Q72" i="28"/>
  <c r="M72" i="28"/>
  <c r="I72" i="28"/>
  <c r="E72" i="28"/>
  <c r="V72" i="28"/>
  <c r="P72" i="28"/>
  <c r="K72" i="28"/>
  <c r="F72" i="28"/>
  <c r="T72" i="28"/>
  <c r="O72" i="28"/>
  <c r="J72" i="28"/>
  <c r="D72" i="28"/>
  <c r="S72" i="28"/>
  <c r="H72" i="28"/>
  <c r="R72" i="28"/>
  <c r="G72" i="28"/>
  <c r="X72" i="28"/>
  <c r="N72" i="28"/>
  <c r="C72" i="28"/>
  <c r="W72" i="28"/>
  <c r="L72" i="28"/>
  <c r="B72" i="28"/>
  <c r="Y142" i="28"/>
  <c r="U142" i="28"/>
  <c r="Q142" i="28"/>
  <c r="M142" i="28"/>
  <c r="I142" i="28"/>
  <c r="E142" i="28"/>
  <c r="V142" i="28"/>
  <c r="P142" i="28"/>
  <c r="K142" i="28"/>
  <c r="F142" i="28"/>
  <c r="T142" i="28"/>
  <c r="O142" i="28"/>
  <c r="J142" i="28"/>
  <c r="D142" i="28"/>
  <c r="S142" i="28"/>
  <c r="H142" i="28"/>
  <c r="R142" i="28"/>
  <c r="G142" i="28"/>
  <c r="X142" i="28"/>
  <c r="N142" i="28"/>
  <c r="C142" i="28"/>
  <c r="W142" i="28"/>
  <c r="L142" i="28"/>
  <c r="B142" i="28"/>
  <c r="Y380" i="21"/>
  <c r="U380" i="21"/>
  <c r="Q380" i="21"/>
  <c r="M380" i="21"/>
  <c r="I380" i="21"/>
  <c r="E380" i="21"/>
  <c r="T380" i="21"/>
  <c r="O380" i="21"/>
  <c r="J380" i="21"/>
  <c r="D380" i="21"/>
  <c r="W380" i="21"/>
  <c r="P380" i="21"/>
  <c r="H380" i="21"/>
  <c r="B380" i="21"/>
  <c r="V380" i="21"/>
  <c r="N380" i="21"/>
  <c r="G380" i="21"/>
  <c r="R380" i="21"/>
  <c r="C380" i="21"/>
  <c r="L380" i="21"/>
  <c r="X380" i="21"/>
  <c r="K380" i="21"/>
  <c r="F380" i="21"/>
  <c r="S380" i="21"/>
  <c r="Y139" i="21"/>
  <c r="U139" i="21"/>
  <c r="Q139" i="21"/>
  <c r="M139" i="21"/>
  <c r="I139" i="21"/>
  <c r="E139" i="21"/>
  <c r="W139" i="21"/>
  <c r="R139" i="21"/>
  <c r="L139" i="21"/>
  <c r="G139" i="21"/>
  <c r="B139" i="21"/>
  <c r="V139" i="21"/>
  <c r="O139" i="21"/>
  <c r="H139" i="21"/>
  <c r="T139" i="21"/>
  <c r="N139" i="21"/>
  <c r="F139" i="21"/>
  <c r="X139" i="21"/>
  <c r="J139" i="21"/>
  <c r="S139" i="21"/>
  <c r="D139" i="21"/>
  <c r="P139" i="21"/>
  <c r="C139" i="21"/>
  <c r="K139" i="21"/>
  <c r="W35" i="19"/>
  <c r="S35" i="19"/>
  <c r="O35" i="19"/>
  <c r="K35" i="19"/>
  <c r="G35" i="19"/>
  <c r="C35" i="19"/>
  <c r="Y35" i="19"/>
  <c r="T35" i="19"/>
  <c r="N35" i="19"/>
  <c r="I35" i="19"/>
  <c r="D35" i="19"/>
  <c r="R35" i="19"/>
  <c r="L35" i="19"/>
  <c r="E35" i="19"/>
  <c r="V35" i="19"/>
  <c r="M35" i="19"/>
  <c r="B35" i="19"/>
  <c r="U35" i="19"/>
  <c r="H35" i="19"/>
  <c r="Q35" i="19"/>
  <c r="F35" i="19"/>
  <c r="X35" i="19"/>
  <c r="P35" i="19"/>
  <c r="J35" i="19"/>
  <c r="W71" i="19"/>
  <c r="S71" i="19"/>
  <c r="O71" i="19"/>
  <c r="K71" i="19"/>
  <c r="G71" i="19"/>
  <c r="C71" i="19"/>
  <c r="V71" i="19"/>
  <c r="Q71" i="19"/>
  <c r="L71" i="19"/>
  <c r="F71" i="19"/>
  <c r="U71" i="19"/>
  <c r="N71" i="19"/>
  <c r="H71" i="19"/>
  <c r="R71" i="19"/>
  <c r="I71" i="19"/>
  <c r="X71" i="19"/>
  <c r="J71" i="19"/>
  <c r="T71" i="19"/>
  <c r="E71" i="19"/>
  <c r="M71" i="19"/>
  <c r="D71" i="19"/>
  <c r="Y71" i="19"/>
  <c r="B71" i="19"/>
  <c r="P71" i="19"/>
  <c r="Y243" i="21"/>
  <c r="U243" i="21"/>
  <c r="Q243" i="21"/>
  <c r="M243" i="21"/>
  <c r="I243" i="21"/>
  <c r="E243" i="21"/>
  <c r="T243" i="21"/>
  <c r="O243" i="21"/>
  <c r="J243" i="21"/>
  <c r="D243" i="21"/>
  <c r="W243" i="21"/>
  <c r="P243" i="21"/>
  <c r="H243" i="21"/>
  <c r="B243" i="21"/>
  <c r="V243" i="21"/>
  <c r="N243" i="21"/>
  <c r="G243" i="21"/>
  <c r="X243" i="21"/>
  <c r="K243" i="21"/>
  <c r="S243" i="21"/>
  <c r="F243" i="21"/>
  <c r="R243" i="21"/>
  <c r="C243" i="21"/>
  <c r="L243" i="21"/>
  <c r="V451" i="28"/>
  <c r="R451" i="28"/>
  <c r="N451" i="28"/>
  <c r="J451" i="28"/>
  <c r="F451" i="28"/>
  <c r="B451" i="28"/>
  <c r="Y451" i="28"/>
  <c r="T451" i="28"/>
  <c r="O451" i="28"/>
  <c r="I451" i="28"/>
  <c r="D451" i="28"/>
  <c r="X451" i="28"/>
  <c r="S451" i="28"/>
  <c r="M451" i="28"/>
  <c r="H451" i="28"/>
  <c r="C451" i="28"/>
  <c r="U451" i="28"/>
  <c r="K451" i="28"/>
  <c r="Q451" i="28"/>
  <c r="G451" i="28"/>
  <c r="P451" i="28"/>
  <c r="E451" i="28"/>
  <c r="L451" i="28"/>
  <c r="W451" i="28"/>
  <c r="Y107" i="28"/>
  <c r="U107" i="28"/>
  <c r="Q107" i="28"/>
  <c r="M107" i="28"/>
  <c r="I107" i="28"/>
  <c r="E107" i="28"/>
  <c r="V107" i="28"/>
  <c r="P107" i="28"/>
  <c r="K107" i="28"/>
  <c r="F107" i="28"/>
  <c r="T107" i="28"/>
  <c r="O107" i="28"/>
  <c r="J107" i="28"/>
  <c r="D107" i="28"/>
  <c r="X107" i="28"/>
  <c r="N107" i="28"/>
  <c r="C107" i="28"/>
  <c r="W107" i="28"/>
  <c r="L107" i="28"/>
  <c r="B107" i="28"/>
  <c r="S107" i="28"/>
  <c r="H107" i="28"/>
  <c r="R107" i="28"/>
  <c r="G107" i="28"/>
  <c r="Y177" i="28"/>
  <c r="U177" i="28"/>
  <c r="Q177" i="28"/>
  <c r="M177" i="28"/>
  <c r="I177" i="28"/>
  <c r="E177" i="28"/>
  <c r="V177" i="28"/>
  <c r="P177" i="28"/>
  <c r="K177" i="28"/>
  <c r="F177" i="28"/>
  <c r="T177" i="28"/>
  <c r="O177" i="28"/>
  <c r="J177" i="28"/>
  <c r="D177" i="28"/>
  <c r="X177" i="28"/>
  <c r="N177" i="28"/>
  <c r="C177" i="28"/>
  <c r="W177" i="28"/>
  <c r="L177" i="28"/>
  <c r="B177" i="28"/>
  <c r="S177" i="28"/>
  <c r="H177" i="28"/>
  <c r="R177" i="28"/>
  <c r="G177" i="28"/>
  <c r="Y346" i="21"/>
  <c r="U346" i="21"/>
  <c r="Q346" i="21"/>
  <c r="M346" i="21"/>
  <c r="I346" i="21"/>
  <c r="E346" i="21"/>
  <c r="T346" i="21"/>
  <c r="O346" i="21"/>
  <c r="J346" i="21"/>
  <c r="D346" i="21"/>
  <c r="X346" i="21"/>
  <c r="R346" i="21"/>
  <c r="K346" i="21"/>
  <c r="C346" i="21"/>
  <c r="W346" i="21"/>
  <c r="P346" i="21"/>
  <c r="H346" i="21"/>
  <c r="B346" i="21"/>
  <c r="L346" i="21"/>
  <c r="V346" i="21"/>
  <c r="G346" i="21"/>
  <c r="S346" i="21"/>
  <c r="F346" i="21"/>
  <c r="N346" i="21"/>
  <c r="A313" i="21"/>
  <c r="A381" i="21"/>
  <c r="A415" i="21"/>
  <c r="A347" i="21"/>
  <c r="A281" i="28"/>
  <c r="A452" i="28"/>
  <c r="A350" i="28"/>
  <c r="A213" i="28"/>
  <c r="A108" i="28"/>
  <c r="A143" i="28"/>
  <c r="A315" i="28"/>
  <c r="A247" i="28"/>
  <c r="A73" i="28"/>
  <c r="A384" i="28"/>
  <c r="A418" i="28"/>
  <c r="A178" i="28"/>
  <c r="A278" i="21"/>
  <c r="A244" i="21"/>
  <c r="A209" i="21"/>
  <c r="A108" i="19"/>
  <c r="A72" i="19"/>
  <c r="A35" i="25"/>
  <c r="A105" i="21"/>
  <c r="A71" i="25"/>
  <c r="A107" i="25"/>
  <c r="A37" i="21"/>
  <c r="A36" i="19"/>
  <c r="A175" i="21"/>
  <c r="A70" i="21"/>
  <c r="A144" i="25"/>
  <c r="A140" i="21"/>
  <c r="A142" i="19"/>
  <c r="Y105" i="21" l="1"/>
  <c r="U105" i="21"/>
  <c r="Q105" i="21"/>
  <c r="M105" i="21"/>
  <c r="I105" i="21"/>
  <c r="E105" i="21"/>
  <c r="T105" i="21"/>
  <c r="O105" i="21"/>
  <c r="J105" i="21"/>
  <c r="D105" i="21"/>
  <c r="V105" i="21"/>
  <c r="N105" i="21"/>
  <c r="G105" i="21"/>
  <c r="S105" i="21"/>
  <c r="L105" i="21"/>
  <c r="F105" i="21"/>
  <c r="W105" i="21"/>
  <c r="H105" i="21"/>
  <c r="R105" i="21"/>
  <c r="C105" i="21"/>
  <c r="P105" i="21"/>
  <c r="B105" i="21"/>
  <c r="K105" i="21"/>
  <c r="X105" i="21"/>
  <c r="Y315" i="28"/>
  <c r="U315" i="28"/>
  <c r="Q315" i="28"/>
  <c r="M315" i="28"/>
  <c r="I315" i="28"/>
  <c r="E315" i="28"/>
  <c r="X315" i="28"/>
  <c r="S315" i="28"/>
  <c r="N315" i="28"/>
  <c r="H315" i="28"/>
  <c r="C315" i="28"/>
  <c r="W315" i="28"/>
  <c r="R315" i="28"/>
  <c r="L315" i="28"/>
  <c r="G315" i="28"/>
  <c r="B315" i="28"/>
  <c r="V315" i="28"/>
  <c r="P315" i="28"/>
  <c r="K315" i="28"/>
  <c r="F315" i="28"/>
  <c r="J315" i="28"/>
  <c r="D315" i="28"/>
  <c r="T315" i="28"/>
  <c r="O315" i="28"/>
  <c r="V350" i="28"/>
  <c r="R350" i="28"/>
  <c r="N350" i="28"/>
  <c r="J350" i="28"/>
  <c r="F350" i="28"/>
  <c r="B350" i="28"/>
  <c r="W350" i="28"/>
  <c r="Q350" i="28"/>
  <c r="L350" i="28"/>
  <c r="G350" i="28"/>
  <c r="Y350" i="28"/>
  <c r="S350" i="28"/>
  <c r="K350" i="28"/>
  <c r="D350" i="28"/>
  <c r="X350" i="28"/>
  <c r="P350" i="28"/>
  <c r="I350" i="28"/>
  <c r="C350" i="28"/>
  <c r="U350" i="28"/>
  <c r="O350" i="28"/>
  <c r="H350" i="28"/>
  <c r="T350" i="28"/>
  <c r="M350" i="28"/>
  <c r="E350" i="28"/>
  <c r="Y70" i="21"/>
  <c r="U70" i="21"/>
  <c r="Q70" i="21"/>
  <c r="M70" i="21"/>
  <c r="I70" i="21"/>
  <c r="E70" i="21"/>
  <c r="T70" i="21"/>
  <c r="O70" i="21"/>
  <c r="J70" i="21"/>
  <c r="D70" i="21"/>
  <c r="W70" i="21"/>
  <c r="P70" i="21"/>
  <c r="H70" i="21"/>
  <c r="B70" i="21"/>
  <c r="V70" i="21"/>
  <c r="N70" i="21"/>
  <c r="G70" i="21"/>
  <c r="R70" i="21"/>
  <c r="C70" i="21"/>
  <c r="L70" i="21"/>
  <c r="X70" i="21"/>
  <c r="K70" i="21"/>
  <c r="S70" i="21"/>
  <c r="F70" i="21"/>
  <c r="W72" i="19"/>
  <c r="S72" i="19"/>
  <c r="O72" i="19"/>
  <c r="K72" i="19"/>
  <c r="G72" i="19"/>
  <c r="C72" i="19"/>
  <c r="Y72" i="19"/>
  <c r="T72" i="19"/>
  <c r="N72" i="19"/>
  <c r="I72" i="19"/>
  <c r="D72" i="19"/>
  <c r="R72" i="19"/>
  <c r="L72" i="19"/>
  <c r="E72" i="19"/>
  <c r="V72" i="19"/>
  <c r="M72" i="19"/>
  <c r="B72" i="19"/>
  <c r="X72" i="19"/>
  <c r="J72" i="19"/>
  <c r="U72" i="19"/>
  <c r="H72" i="19"/>
  <c r="P72" i="19"/>
  <c r="F72" i="19"/>
  <c r="Q72" i="19"/>
  <c r="W142" i="19"/>
  <c r="S142" i="19"/>
  <c r="O142" i="19"/>
  <c r="K142" i="19"/>
  <c r="G142" i="19"/>
  <c r="C142" i="19"/>
  <c r="X142" i="19"/>
  <c r="R142" i="19"/>
  <c r="M142" i="19"/>
  <c r="H142" i="19"/>
  <c r="B142" i="19"/>
  <c r="U142" i="19"/>
  <c r="N142" i="19"/>
  <c r="F142" i="19"/>
  <c r="V142" i="19"/>
  <c r="L142" i="19"/>
  <c r="D142" i="19"/>
  <c r="Y142" i="19"/>
  <c r="J142" i="19"/>
  <c r="Q142" i="19"/>
  <c r="P142" i="19"/>
  <c r="I142" i="19"/>
  <c r="T142" i="19"/>
  <c r="E142" i="19"/>
  <c r="V175" i="21"/>
  <c r="R175" i="21"/>
  <c r="N175" i="21"/>
  <c r="X175" i="21"/>
  <c r="S175" i="21"/>
  <c r="M175" i="21"/>
  <c r="I175" i="21"/>
  <c r="E175" i="21"/>
  <c r="T175" i="21"/>
  <c r="L175" i="21"/>
  <c r="G175" i="21"/>
  <c r="B175" i="21"/>
  <c r="Y175" i="21"/>
  <c r="P175" i="21"/>
  <c r="H175" i="21"/>
  <c r="O175" i="21"/>
  <c r="D175" i="21"/>
  <c r="K175" i="21"/>
  <c r="W175" i="21"/>
  <c r="F175" i="21"/>
  <c r="U175" i="21"/>
  <c r="Q175" i="21"/>
  <c r="C175" i="21"/>
  <c r="J175" i="21"/>
  <c r="W71" i="25"/>
  <c r="S71" i="25"/>
  <c r="O71" i="25"/>
  <c r="K71" i="25"/>
  <c r="G71" i="25"/>
  <c r="C71" i="25"/>
  <c r="V71" i="25"/>
  <c r="Q71" i="25"/>
  <c r="L71" i="25"/>
  <c r="F71" i="25"/>
  <c r="Y71" i="25"/>
  <c r="R71" i="25"/>
  <c r="J71" i="25"/>
  <c r="D71" i="25"/>
  <c r="P71" i="25"/>
  <c r="H71" i="25"/>
  <c r="N71" i="25"/>
  <c r="B71" i="25"/>
  <c r="X71" i="25"/>
  <c r="M71" i="25"/>
  <c r="E71" i="25"/>
  <c r="U71" i="25"/>
  <c r="T71" i="25"/>
  <c r="I71" i="25"/>
  <c r="W108" i="19"/>
  <c r="S108" i="19"/>
  <c r="O108" i="19"/>
  <c r="K108" i="19"/>
  <c r="G108" i="19"/>
  <c r="C108" i="19"/>
  <c r="U108" i="19"/>
  <c r="P108" i="19"/>
  <c r="J108" i="19"/>
  <c r="E108" i="19"/>
  <c r="T108" i="19"/>
  <c r="M108" i="19"/>
  <c r="F108" i="19"/>
  <c r="Y108" i="19"/>
  <c r="Q108" i="19"/>
  <c r="H108" i="19"/>
  <c r="X108" i="19"/>
  <c r="L108" i="19"/>
  <c r="V108" i="19"/>
  <c r="D108" i="19"/>
  <c r="N108" i="19"/>
  <c r="I108" i="19"/>
  <c r="R108" i="19"/>
  <c r="B108" i="19"/>
  <c r="Y178" i="28"/>
  <c r="U178" i="28"/>
  <c r="Q178" i="28"/>
  <c r="M178" i="28"/>
  <c r="I178" i="28"/>
  <c r="E178" i="28"/>
  <c r="X178" i="28"/>
  <c r="S178" i="28"/>
  <c r="N178" i="28"/>
  <c r="H178" i="28"/>
  <c r="C178" i="28"/>
  <c r="W178" i="28"/>
  <c r="R178" i="28"/>
  <c r="L178" i="28"/>
  <c r="G178" i="28"/>
  <c r="B178" i="28"/>
  <c r="V178" i="28"/>
  <c r="K178" i="28"/>
  <c r="T178" i="28"/>
  <c r="J178" i="28"/>
  <c r="P178" i="28"/>
  <c r="F178" i="28"/>
  <c r="O178" i="28"/>
  <c r="D178" i="28"/>
  <c r="W247" i="28"/>
  <c r="S247" i="28"/>
  <c r="O247" i="28"/>
  <c r="K247" i="28"/>
  <c r="G247" i="28"/>
  <c r="C247" i="28"/>
  <c r="U247" i="28"/>
  <c r="P247" i="28"/>
  <c r="J247" i="28"/>
  <c r="E247" i="28"/>
  <c r="V247" i="28"/>
  <c r="N247" i="28"/>
  <c r="H247" i="28"/>
  <c r="R247" i="28"/>
  <c r="I247" i="28"/>
  <c r="X247" i="28"/>
  <c r="L247" i="28"/>
  <c r="M247" i="28"/>
  <c r="Q247" i="28"/>
  <c r="F247" i="28"/>
  <c r="T247" i="28"/>
  <c r="D247" i="28"/>
  <c r="B247" i="28"/>
  <c r="Y247" i="28"/>
  <c r="W213" i="28"/>
  <c r="S213" i="28"/>
  <c r="O213" i="28"/>
  <c r="K213" i="28"/>
  <c r="G213" i="28"/>
  <c r="C213" i="28"/>
  <c r="X213" i="28"/>
  <c r="R213" i="28"/>
  <c r="M213" i="28"/>
  <c r="H213" i="28"/>
  <c r="B213" i="28"/>
  <c r="Y213" i="28"/>
  <c r="Q213" i="28"/>
  <c r="J213" i="28"/>
  <c r="D213" i="28"/>
  <c r="P213" i="28"/>
  <c r="F213" i="28"/>
  <c r="U213" i="28"/>
  <c r="I213" i="28"/>
  <c r="L213" i="28"/>
  <c r="E213" i="28"/>
  <c r="N213" i="28"/>
  <c r="V213" i="28"/>
  <c r="T213" i="28"/>
  <c r="Y347" i="21"/>
  <c r="U347" i="21"/>
  <c r="Q347" i="21"/>
  <c r="M347" i="21"/>
  <c r="I347" i="21"/>
  <c r="E347" i="21"/>
  <c r="W347" i="21"/>
  <c r="R347" i="21"/>
  <c r="L347" i="21"/>
  <c r="G347" i="21"/>
  <c r="B347" i="21"/>
  <c r="V347" i="21"/>
  <c r="O347" i="21"/>
  <c r="H347" i="21"/>
  <c r="T347" i="21"/>
  <c r="N347" i="21"/>
  <c r="F347" i="21"/>
  <c r="P347" i="21"/>
  <c r="C347" i="21"/>
  <c r="K347" i="21"/>
  <c r="X347" i="21"/>
  <c r="J347" i="21"/>
  <c r="S347" i="21"/>
  <c r="D347" i="21"/>
  <c r="Y140" i="21"/>
  <c r="U140" i="21"/>
  <c r="Q140" i="21"/>
  <c r="M140" i="21"/>
  <c r="I140" i="21"/>
  <c r="E140" i="21"/>
  <c r="T140" i="21"/>
  <c r="O140" i="21"/>
  <c r="J140" i="21"/>
  <c r="D140" i="21"/>
  <c r="S140" i="21"/>
  <c r="L140" i="21"/>
  <c r="F140" i="21"/>
  <c r="X140" i="21"/>
  <c r="R140" i="21"/>
  <c r="K140" i="21"/>
  <c r="C140" i="21"/>
  <c r="N140" i="21"/>
  <c r="W140" i="21"/>
  <c r="H140" i="21"/>
  <c r="V140" i="21"/>
  <c r="G140" i="21"/>
  <c r="P140" i="21"/>
  <c r="B140" i="21"/>
  <c r="V418" i="28"/>
  <c r="R418" i="28"/>
  <c r="N418" i="28"/>
  <c r="J418" i="28"/>
  <c r="F418" i="28"/>
  <c r="B418" i="28"/>
  <c r="W418" i="28"/>
  <c r="Q418" i="28"/>
  <c r="L418" i="28"/>
  <c r="G418" i="28"/>
  <c r="U418" i="28"/>
  <c r="P418" i="28"/>
  <c r="K418" i="28"/>
  <c r="E418" i="28"/>
  <c r="X418" i="28"/>
  <c r="M418" i="28"/>
  <c r="C418" i="28"/>
  <c r="T418" i="28"/>
  <c r="I418" i="28"/>
  <c r="S418" i="28"/>
  <c r="H418" i="28"/>
  <c r="Y418" i="28"/>
  <c r="O418" i="28"/>
  <c r="D418" i="28"/>
  <c r="W144" i="25"/>
  <c r="S144" i="25"/>
  <c r="O144" i="25"/>
  <c r="K144" i="25"/>
  <c r="G144" i="25"/>
  <c r="C144" i="25"/>
  <c r="Y144" i="25"/>
  <c r="T144" i="25"/>
  <c r="N144" i="25"/>
  <c r="I144" i="25"/>
  <c r="D144" i="25"/>
  <c r="U144" i="25"/>
  <c r="M144" i="25"/>
  <c r="F144" i="25"/>
  <c r="V144" i="25"/>
  <c r="L144" i="25"/>
  <c r="B144" i="25"/>
  <c r="R144" i="25"/>
  <c r="H144" i="25"/>
  <c r="Q144" i="25"/>
  <c r="E144" i="25"/>
  <c r="J144" i="25"/>
  <c r="X144" i="25"/>
  <c r="P144" i="25"/>
  <c r="Y37" i="21"/>
  <c r="U37" i="21"/>
  <c r="Q37" i="21"/>
  <c r="M37" i="21"/>
  <c r="I37" i="21"/>
  <c r="E37" i="21"/>
  <c r="T37" i="21"/>
  <c r="O37" i="21"/>
  <c r="J37" i="21"/>
  <c r="D37" i="21"/>
  <c r="S37" i="21"/>
  <c r="L37" i="21"/>
  <c r="F37" i="21"/>
  <c r="X37" i="21"/>
  <c r="R37" i="21"/>
  <c r="K37" i="21"/>
  <c r="C37" i="21"/>
  <c r="V37" i="21"/>
  <c r="G37" i="21"/>
  <c r="P37" i="21"/>
  <c r="B37" i="21"/>
  <c r="N37" i="21"/>
  <c r="W37" i="21"/>
  <c r="H37" i="21"/>
  <c r="Y35" i="25"/>
  <c r="U35" i="25"/>
  <c r="Q35" i="25"/>
  <c r="M35" i="25"/>
  <c r="I35" i="25"/>
  <c r="E35" i="25"/>
  <c r="V35" i="25"/>
  <c r="P35" i="25"/>
  <c r="K35" i="25"/>
  <c r="F35" i="25"/>
  <c r="T35" i="25"/>
  <c r="N35" i="25"/>
  <c r="G35" i="25"/>
  <c r="X35" i="25"/>
  <c r="O35" i="25"/>
  <c r="D35" i="25"/>
  <c r="W35" i="25"/>
  <c r="L35" i="25"/>
  <c r="C35" i="25"/>
  <c r="H35" i="25"/>
  <c r="S35" i="25"/>
  <c r="B35" i="25"/>
  <c r="R35" i="25"/>
  <c r="J35" i="25"/>
  <c r="Y244" i="21"/>
  <c r="U244" i="21"/>
  <c r="Q244" i="21"/>
  <c r="M244" i="21"/>
  <c r="I244" i="21"/>
  <c r="E244" i="21"/>
  <c r="W244" i="21"/>
  <c r="R244" i="21"/>
  <c r="L244" i="21"/>
  <c r="G244" i="21"/>
  <c r="B244" i="21"/>
  <c r="T244" i="21"/>
  <c r="N244" i="21"/>
  <c r="F244" i="21"/>
  <c r="S244" i="21"/>
  <c r="K244" i="21"/>
  <c r="D244" i="21"/>
  <c r="O244" i="21"/>
  <c r="X244" i="21"/>
  <c r="J244" i="21"/>
  <c r="V244" i="21"/>
  <c r="H244" i="21"/>
  <c r="P244" i="21"/>
  <c r="C244" i="21"/>
  <c r="V384" i="28"/>
  <c r="R384" i="28"/>
  <c r="N384" i="28"/>
  <c r="J384" i="28"/>
  <c r="F384" i="28"/>
  <c r="B384" i="28"/>
  <c r="W384" i="28"/>
  <c r="Q384" i="28"/>
  <c r="L384" i="28"/>
  <c r="G384" i="28"/>
  <c r="U384" i="28"/>
  <c r="P384" i="28"/>
  <c r="K384" i="28"/>
  <c r="E384" i="28"/>
  <c r="S384" i="28"/>
  <c r="H384" i="28"/>
  <c r="Y384" i="28"/>
  <c r="O384" i="28"/>
  <c r="D384" i="28"/>
  <c r="X384" i="28"/>
  <c r="M384" i="28"/>
  <c r="C384" i="28"/>
  <c r="T384" i="28"/>
  <c r="I384" i="28"/>
  <c r="Y143" i="28"/>
  <c r="U143" i="28"/>
  <c r="Q143" i="28"/>
  <c r="M143" i="28"/>
  <c r="I143" i="28"/>
  <c r="E143" i="28"/>
  <c r="X143" i="28"/>
  <c r="S143" i="28"/>
  <c r="N143" i="28"/>
  <c r="H143" i="28"/>
  <c r="C143" i="28"/>
  <c r="W143" i="28"/>
  <c r="R143" i="28"/>
  <c r="L143" i="28"/>
  <c r="G143" i="28"/>
  <c r="B143" i="28"/>
  <c r="P143" i="28"/>
  <c r="F143" i="28"/>
  <c r="O143" i="28"/>
  <c r="D143" i="28"/>
  <c r="V143" i="28"/>
  <c r="K143" i="28"/>
  <c r="T143" i="28"/>
  <c r="J143" i="28"/>
  <c r="V452" i="28"/>
  <c r="R452" i="28"/>
  <c r="N452" i="28"/>
  <c r="J452" i="28"/>
  <c r="F452" i="28"/>
  <c r="B452" i="28"/>
  <c r="W452" i="28"/>
  <c r="Q452" i="28"/>
  <c r="L452" i="28"/>
  <c r="G452" i="28"/>
  <c r="U452" i="28"/>
  <c r="P452" i="28"/>
  <c r="K452" i="28"/>
  <c r="E452" i="28"/>
  <c r="S452" i="28"/>
  <c r="H452" i="28"/>
  <c r="Y452" i="28"/>
  <c r="O452" i="28"/>
  <c r="D452" i="28"/>
  <c r="X452" i="28"/>
  <c r="M452" i="28"/>
  <c r="C452" i="28"/>
  <c r="T452" i="28"/>
  <c r="I452" i="28"/>
  <c r="Y381" i="21"/>
  <c r="U381" i="21"/>
  <c r="Q381" i="21"/>
  <c r="M381" i="21"/>
  <c r="I381" i="21"/>
  <c r="E381" i="21"/>
  <c r="W381" i="21"/>
  <c r="R381" i="21"/>
  <c r="L381" i="21"/>
  <c r="G381" i="21"/>
  <c r="B381" i="21"/>
  <c r="T381" i="21"/>
  <c r="N381" i="21"/>
  <c r="F381" i="21"/>
  <c r="S381" i="21"/>
  <c r="K381" i="21"/>
  <c r="D381" i="21"/>
  <c r="V381" i="21"/>
  <c r="H381" i="21"/>
  <c r="P381" i="21"/>
  <c r="C381" i="21"/>
  <c r="O381" i="21"/>
  <c r="X381" i="21"/>
  <c r="J381" i="21"/>
  <c r="W36" i="19"/>
  <c r="S36" i="19"/>
  <c r="O36" i="19"/>
  <c r="K36" i="19"/>
  <c r="G36" i="19"/>
  <c r="C36" i="19"/>
  <c r="V36" i="19"/>
  <c r="Q36" i="19"/>
  <c r="L36" i="19"/>
  <c r="F36" i="19"/>
  <c r="X36" i="19"/>
  <c r="P36" i="19"/>
  <c r="I36" i="19"/>
  <c r="B36" i="19"/>
  <c r="R36" i="19"/>
  <c r="H36" i="19"/>
  <c r="U36" i="19"/>
  <c r="J36" i="19"/>
  <c r="T36" i="19"/>
  <c r="E36" i="19"/>
  <c r="Y36" i="19"/>
  <c r="N36" i="19"/>
  <c r="M36" i="19"/>
  <c r="D36" i="19"/>
  <c r="Y209" i="21"/>
  <c r="U209" i="21"/>
  <c r="Q209" i="21"/>
  <c r="M209" i="21"/>
  <c r="I209" i="21"/>
  <c r="E209" i="21"/>
  <c r="W209" i="21"/>
  <c r="R209" i="21"/>
  <c r="L209" i="21"/>
  <c r="G209" i="21"/>
  <c r="B209" i="21"/>
  <c r="V209" i="21"/>
  <c r="O209" i="21"/>
  <c r="H209" i="21"/>
  <c r="X209" i="21"/>
  <c r="N209" i="21"/>
  <c r="D209" i="21"/>
  <c r="T209" i="21"/>
  <c r="J209" i="21"/>
  <c r="P209" i="21"/>
  <c r="C209" i="21"/>
  <c r="K209" i="21"/>
  <c r="S209" i="21"/>
  <c r="F209" i="21"/>
  <c r="Y415" i="21"/>
  <c r="U415" i="21"/>
  <c r="Q415" i="21"/>
  <c r="M415" i="21"/>
  <c r="I415" i="21"/>
  <c r="E415" i="21"/>
  <c r="X415" i="21"/>
  <c r="S415" i="21"/>
  <c r="N415" i="21"/>
  <c r="H415" i="21"/>
  <c r="C415" i="21"/>
  <c r="W415" i="21"/>
  <c r="P415" i="21"/>
  <c r="J415" i="21"/>
  <c r="B415" i="21"/>
  <c r="V415" i="21"/>
  <c r="L415" i="21"/>
  <c r="D415" i="21"/>
  <c r="T415" i="21"/>
  <c r="K415" i="21"/>
  <c r="F415" i="21"/>
  <c r="R415" i="21"/>
  <c r="O415" i="21"/>
  <c r="G415" i="21"/>
  <c r="W107" i="25"/>
  <c r="S107" i="25"/>
  <c r="O107" i="25"/>
  <c r="K107" i="25"/>
  <c r="G107" i="25"/>
  <c r="C107" i="25"/>
  <c r="Y107" i="25"/>
  <c r="T107" i="25"/>
  <c r="N107" i="25"/>
  <c r="I107" i="25"/>
  <c r="D107" i="25"/>
  <c r="U107" i="25"/>
  <c r="M107" i="25"/>
  <c r="F107" i="25"/>
  <c r="V107" i="25"/>
  <c r="L107" i="25"/>
  <c r="B107" i="25"/>
  <c r="Q107" i="25"/>
  <c r="E107" i="25"/>
  <c r="P107" i="25"/>
  <c r="R107" i="25"/>
  <c r="J107" i="25"/>
  <c r="H107" i="25"/>
  <c r="X107" i="25"/>
  <c r="Y278" i="21"/>
  <c r="U278" i="21"/>
  <c r="Q278" i="21"/>
  <c r="M278" i="21"/>
  <c r="I278" i="21"/>
  <c r="E278" i="21"/>
  <c r="W278" i="21"/>
  <c r="R278" i="21"/>
  <c r="L278" i="21"/>
  <c r="G278" i="21"/>
  <c r="B278" i="21"/>
  <c r="S278" i="21"/>
  <c r="K278" i="21"/>
  <c r="D278" i="21"/>
  <c r="X278" i="21"/>
  <c r="P278" i="21"/>
  <c r="J278" i="21"/>
  <c r="C278" i="21"/>
  <c r="T278" i="21"/>
  <c r="F278" i="21"/>
  <c r="O278" i="21"/>
  <c r="N278" i="21"/>
  <c r="V278" i="21"/>
  <c r="H278" i="21"/>
  <c r="Y73" i="28"/>
  <c r="U73" i="28"/>
  <c r="Q73" i="28"/>
  <c r="M73" i="28"/>
  <c r="I73" i="28"/>
  <c r="E73" i="28"/>
  <c r="X73" i="28"/>
  <c r="S73" i="28"/>
  <c r="N73" i="28"/>
  <c r="H73" i="28"/>
  <c r="C73" i="28"/>
  <c r="W73" i="28"/>
  <c r="R73" i="28"/>
  <c r="L73" i="28"/>
  <c r="G73" i="28"/>
  <c r="B73" i="28"/>
  <c r="P73" i="28"/>
  <c r="F73" i="28"/>
  <c r="O73" i="28"/>
  <c r="D73" i="28"/>
  <c r="V73" i="28"/>
  <c r="K73" i="28"/>
  <c r="T73" i="28"/>
  <c r="J73" i="28"/>
  <c r="Y108" i="28"/>
  <c r="U108" i="28"/>
  <c r="Q108" i="28"/>
  <c r="M108" i="28"/>
  <c r="I108" i="28"/>
  <c r="E108" i="28"/>
  <c r="X108" i="28"/>
  <c r="S108" i="28"/>
  <c r="N108" i="28"/>
  <c r="H108" i="28"/>
  <c r="C108" i="28"/>
  <c r="W108" i="28"/>
  <c r="R108" i="28"/>
  <c r="L108" i="28"/>
  <c r="G108" i="28"/>
  <c r="B108" i="28"/>
  <c r="V108" i="28"/>
  <c r="K108" i="28"/>
  <c r="T108" i="28"/>
  <c r="J108" i="28"/>
  <c r="P108" i="28"/>
  <c r="F108" i="28"/>
  <c r="O108" i="28"/>
  <c r="D108" i="28"/>
  <c r="Y281" i="28"/>
  <c r="U281" i="28"/>
  <c r="Q281" i="28"/>
  <c r="M281" i="28"/>
  <c r="I281" i="28"/>
  <c r="E281" i="28"/>
  <c r="X281" i="28"/>
  <c r="S281" i="28"/>
  <c r="N281" i="28"/>
  <c r="H281" i="28"/>
  <c r="C281" i="28"/>
  <c r="W281" i="28"/>
  <c r="R281" i="28"/>
  <c r="L281" i="28"/>
  <c r="G281" i="28"/>
  <c r="B281" i="28"/>
  <c r="V281" i="28"/>
  <c r="K281" i="28"/>
  <c r="T281" i="28"/>
  <c r="J281" i="28"/>
  <c r="P281" i="28"/>
  <c r="F281" i="28"/>
  <c r="O281" i="28"/>
  <c r="D281" i="28"/>
  <c r="Y313" i="21"/>
  <c r="U313" i="21"/>
  <c r="Q313" i="21"/>
  <c r="M313" i="21"/>
  <c r="I313" i="21"/>
  <c r="E313" i="21"/>
  <c r="W313" i="21"/>
  <c r="R313" i="21"/>
  <c r="L313" i="21"/>
  <c r="G313" i="21"/>
  <c r="B313" i="21"/>
  <c r="X313" i="21"/>
  <c r="P313" i="21"/>
  <c r="J313" i="21"/>
  <c r="C313" i="21"/>
  <c r="V313" i="21"/>
  <c r="O313" i="21"/>
  <c r="H313" i="21"/>
  <c r="K313" i="21"/>
  <c r="T313" i="21"/>
  <c r="F313" i="21"/>
  <c r="S313" i="21"/>
  <c r="D313" i="21"/>
  <c r="N313" i="21"/>
  <c r="A348" i="21"/>
  <c r="A349" i="21" s="1"/>
  <c r="A416" i="21"/>
  <c r="A382" i="21"/>
  <c r="A314" i="21"/>
  <c r="A385" i="28"/>
  <c r="A214" i="28"/>
  <c r="A419" i="28"/>
  <c r="A248" i="28"/>
  <c r="A316" i="28"/>
  <c r="A144" i="28"/>
  <c r="A453" i="28"/>
  <c r="A282" i="28"/>
  <c r="A179" i="28"/>
  <c r="A74" i="28"/>
  <c r="A109" i="28"/>
  <c r="A351" i="28"/>
  <c r="A245" i="21"/>
  <c r="A279" i="21"/>
  <c r="A210" i="21"/>
  <c r="A109" i="19"/>
  <c r="A73" i="19"/>
  <c r="A37" i="19"/>
  <c r="A38" i="21"/>
  <c r="A143" i="19"/>
  <c r="A106" i="21"/>
  <c r="A72" i="25"/>
  <c r="A36" i="25"/>
  <c r="A141" i="21"/>
  <c r="A108" i="25"/>
  <c r="A145" i="25"/>
  <c r="A71" i="21"/>
  <c r="A176" i="21"/>
  <c r="X73" i="19" l="1"/>
  <c r="T73" i="19"/>
  <c r="P73" i="19"/>
  <c r="L73" i="19"/>
  <c r="H73" i="19"/>
  <c r="W73" i="19"/>
  <c r="R73" i="19"/>
  <c r="M73" i="19"/>
  <c r="G73" i="19"/>
  <c r="C73" i="19"/>
  <c r="U73" i="19"/>
  <c r="N73" i="19"/>
  <c r="F73" i="19"/>
  <c r="S73" i="19"/>
  <c r="J73" i="19"/>
  <c r="B73" i="19"/>
  <c r="V73" i="19"/>
  <c r="I73" i="19"/>
  <c r="O73" i="19"/>
  <c r="K73" i="19"/>
  <c r="Q73" i="19"/>
  <c r="E73" i="19"/>
  <c r="D73" i="19"/>
  <c r="Y73" i="19"/>
  <c r="Y179" i="28"/>
  <c r="U179" i="28"/>
  <c r="Q179" i="28"/>
  <c r="M179" i="28"/>
  <c r="I179" i="28"/>
  <c r="E179" i="28"/>
  <c r="V179" i="28"/>
  <c r="P179" i="28"/>
  <c r="K179" i="28"/>
  <c r="F179" i="28"/>
  <c r="T179" i="28"/>
  <c r="O179" i="28"/>
  <c r="J179" i="28"/>
  <c r="D179" i="28"/>
  <c r="S179" i="28"/>
  <c r="H179" i="28"/>
  <c r="R179" i="28"/>
  <c r="G179" i="28"/>
  <c r="X179" i="28"/>
  <c r="N179" i="28"/>
  <c r="C179" i="28"/>
  <c r="W179" i="28"/>
  <c r="L179" i="28"/>
  <c r="B179" i="28"/>
  <c r="V385" i="28"/>
  <c r="R385" i="28"/>
  <c r="N385" i="28"/>
  <c r="J385" i="28"/>
  <c r="F385" i="28"/>
  <c r="B385" i="28"/>
  <c r="Y385" i="28"/>
  <c r="T385" i="28"/>
  <c r="O385" i="28"/>
  <c r="I385" i="28"/>
  <c r="D385" i="28"/>
  <c r="X385" i="28"/>
  <c r="S385" i="28"/>
  <c r="M385" i="28"/>
  <c r="H385" i="28"/>
  <c r="C385" i="28"/>
  <c r="P385" i="28"/>
  <c r="E385" i="28"/>
  <c r="W385" i="28"/>
  <c r="L385" i="28"/>
  <c r="U385" i="28"/>
  <c r="K385" i="28"/>
  <c r="Q385" i="28"/>
  <c r="G385" i="28"/>
  <c r="Y349" i="21"/>
  <c r="U349" i="21"/>
  <c r="Q349" i="21"/>
  <c r="M349" i="21"/>
  <c r="I349" i="21"/>
  <c r="E349" i="21"/>
  <c r="W349" i="21"/>
  <c r="R349" i="21"/>
  <c r="L349" i="21"/>
  <c r="G349" i="21"/>
  <c r="B349" i="21"/>
  <c r="X349" i="21"/>
  <c r="P349" i="21"/>
  <c r="J349" i="21"/>
  <c r="C349" i="21"/>
  <c r="V349" i="21"/>
  <c r="O349" i="21"/>
  <c r="H349" i="21"/>
  <c r="K349" i="21"/>
  <c r="T349" i="21"/>
  <c r="F349" i="21"/>
  <c r="S349" i="21"/>
  <c r="D349" i="21"/>
  <c r="N349" i="21"/>
  <c r="V176" i="21"/>
  <c r="R176" i="21"/>
  <c r="N176" i="21"/>
  <c r="J176" i="21"/>
  <c r="F176" i="21"/>
  <c r="B176" i="21"/>
  <c r="U176" i="21"/>
  <c r="P176" i="21"/>
  <c r="K176" i="21"/>
  <c r="E176" i="21"/>
  <c r="X176" i="21"/>
  <c r="Q176" i="21"/>
  <c r="I176" i="21"/>
  <c r="C176" i="21"/>
  <c r="T176" i="21"/>
  <c r="L176" i="21"/>
  <c r="O176" i="21"/>
  <c r="D176" i="21"/>
  <c r="W176" i="21"/>
  <c r="G176" i="21"/>
  <c r="Y176" i="21"/>
  <c r="H176" i="21"/>
  <c r="M176" i="21"/>
  <c r="S176" i="21"/>
  <c r="W143" i="19"/>
  <c r="S143" i="19"/>
  <c r="O143" i="19"/>
  <c r="K143" i="19"/>
  <c r="G143" i="19"/>
  <c r="C143" i="19"/>
  <c r="U143" i="19"/>
  <c r="P143" i="19"/>
  <c r="J143" i="19"/>
  <c r="E143" i="19"/>
  <c r="Y143" i="19"/>
  <c r="R143" i="19"/>
  <c r="L143" i="19"/>
  <c r="D143" i="19"/>
  <c r="Q143" i="19"/>
  <c r="H143" i="19"/>
  <c r="X143" i="19"/>
  <c r="M143" i="19"/>
  <c r="I143" i="19"/>
  <c r="N143" i="19"/>
  <c r="F143" i="19"/>
  <c r="T143" i="19"/>
  <c r="B143" i="19"/>
  <c r="V143" i="19"/>
  <c r="Y282" i="28"/>
  <c r="U282" i="28"/>
  <c r="Q282" i="28"/>
  <c r="M282" i="28"/>
  <c r="I282" i="28"/>
  <c r="E282" i="28"/>
  <c r="V282" i="28"/>
  <c r="P282" i="28"/>
  <c r="K282" i="28"/>
  <c r="F282" i="28"/>
  <c r="T282" i="28"/>
  <c r="O282" i="28"/>
  <c r="J282" i="28"/>
  <c r="D282" i="28"/>
  <c r="S282" i="28"/>
  <c r="H282" i="28"/>
  <c r="R282" i="28"/>
  <c r="G282" i="28"/>
  <c r="X282" i="28"/>
  <c r="N282" i="28"/>
  <c r="C282" i="28"/>
  <c r="W282" i="28"/>
  <c r="L282" i="28"/>
  <c r="B282" i="28"/>
  <c r="Y382" i="21"/>
  <c r="U382" i="21"/>
  <c r="Q382" i="21"/>
  <c r="M382" i="21"/>
  <c r="I382" i="21"/>
  <c r="E382" i="21"/>
  <c r="T382" i="21"/>
  <c r="O382" i="21"/>
  <c r="J382" i="21"/>
  <c r="D382" i="21"/>
  <c r="X382" i="21"/>
  <c r="R382" i="21"/>
  <c r="K382" i="21"/>
  <c r="C382" i="21"/>
  <c r="W382" i="21"/>
  <c r="P382" i="21"/>
  <c r="H382" i="21"/>
  <c r="B382" i="21"/>
  <c r="L382" i="21"/>
  <c r="V382" i="21"/>
  <c r="G382" i="21"/>
  <c r="S382" i="21"/>
  <c r="F382" i="21"/>
  <c r="N382" i="21"/>
  <c r="Y106" i="21"/>
  <c r="U106" i="21"/>
  <c r="Q106" i="21"/>
  <c r="M106" i="21"/>
  <c r="I106" i="21"/>
  <c r="E106" i="21"/>
  <c r="W106" i="21"/>
  <c r="R106" i="21"/>
  <c r="L106" i="21"/>
  <c r="G106" i="21"/>
  <c r="B106" i="21"/>
  <c r="S106" i="21"/>
  <c r="K106" i="21"/>
  <c r="D106" i="21"/>
  <c r="X106" i="21"/>
  <c r="P106" i="21"/>
  <c r="J106" i="21"/>
  <c r="C106" i="21"/>
  <c r="N106" i="21"/>
  <c r="V106" i="21"/>
  <c r="H106" i="21"/>
  <c r="T106" i="21"/>
  <c r="F106" i="21"/>
  <c r="O106" i="21"/>
  <c r="Y316" i="28"/>
  <c r="U316" i="28"/>
  <c r="Q316" i="28"/>
  <c r="M316" i="28"/>
  <c r="I316" i="28"/>
  <c r="E316" i="28"/>
  <c r="V316" i="28"/>
  <c r="P316" i="28"/>
  <c r="K316" i="28"/>
  <c r="F316" i="28"/>
  <c r="T316" i="28"/>
  <c r="O316" i="28"/>
  <c r="J316" i="28"/>
  <c r="D316" i="28"/>
  <c r="X316" i="28"/>
  <c r="S316" i="28"/>
  <c r="N316" i="28"/>
  <c r="H316" i="28"/>
  <c r="C316" i="28"/>
  <c r="G316" i="28"/>
  <c r="W316" i="28"/>
  <c r="B316" i="28"/>
  <c r="R316" i="28"/>
  <c r="L316" i="28"/>
  <c r="Y141" i="21"/>
  <c r="U141" i="21"/>
  <c r="Q141" i="21"/>
  <c r="M141" i="21"/>
  <c r="I141" i="21"/>
  <c r="E141" i="21"/>
  <c r="W141" i="21"/>
  <c r="R141" i="21"/>
  <c r="L141" i="21"/>
  <c r="G141" i="21"/>
  <c r="B141" i="21"/>
  <c r="X141" i="21"/>
  <c r="P141" i="21"/>
  <c r="J141" i="21"/>
  <c r="C141" i="21"/>
  <c r="V141" i="21"/>
  <c r="O141" i="21"/>
  <c r="H141" i="21"/>
  <c r="S141" i="21"/>
  <c r="D141" i="21"/>
  <c r="N141" i="21"/>
  <c r="K141" i="21"/>
  <c r="F141" i="21"/>
  <c r="T141" i="21"/>
  <c r="W109" i="19"/>
  <c r="S109" i="19"/>
  <c r="O109" i="19"/>
  <c r="K109" i="19"/>
  <c r="G109" i="19"/>
  <c r="C109" i="19"/>
  <c r="X109" i="19"/>
  <c r="R109" i="19"/>
  <c r="M109" i="19"/>
  <c r="H109" i="19"/>
  <c r="B109" i="19"/>
  <c r="Y109" i="19"/>
  <c r="Q109" i="19"/>
  <c r="J109" i="19"/>
  <c r="D109" i="19"/>
  <c r="U109" i="19"/>
  <c r="L109" i="19"/>
  <c r="N109" i="19"/>
  <c r="P109" i="19"/>
  <c r="I109" i="19"/>
  <c r="F109" i="19"/>
  <c r="V109" i="19"/>
  <c r="T109" i="19"/>
  <c r="E109" i="19"/>
  <c r="W248" i="28"/>
  <c r="S248" i="28"/>
  <c r="O248" i="28"/>
  <c r="K248" i="28"/>
  <c r="G248" i="28"/>
  <c r="C248" i="28"/>
  <c r="X248" i="28"/>
  <c r="R248" i="28"/>
  <c r="M248" i="28"/>
  <c r="H248" i="28"/>
  <c r="B248" i="28"/>
  <c r="T248" i="28"/>
  <c r="L248" i="28"/>
  <c r="E248" i="28"/>
  <c r="V248" i="28"/>
  <c r="N248" i="28"/>
  <c r="D248" i="28"/>
  <c r="Y248" i="28"/>
  <c r="J248" i="28"/>
  <c r="U248" i="28"/>
  <c r="F248" i="28"/>
  <c r="P248" i="28"/>
  <c r="I248" i="28"/>
  <c r="Q248" i="28"/>
  <c r="Y314" i="21"/>
  <c r="U314" i="21"/>
  <c r="Q314" i="21"/>
  <c r="M314" i="21"/>
  <c r="I314" i="21"/>
  <c r="E314" i="21"/>
  <c r="T314" i="21"/>
  <c r="O314" i="21"/>
  <c r="J314" i="21"/>
  <c r="D314" i="21"/>
  <c r="V314" i="21"/>
  <c r="N314" i="21"/>
  <c r="G314" i="21"/>
  <c r="S314" i="21"/>
  <c r="L314" i="21"/>
  <c r="F314" i="21"/>
  <c r="P314" i="21"/>
  <c r="B314" i="21"/>
  <c r="X314" i="21"/>
  <c r="K314" i="21"/>
  <c r="W314" i="21"/>
  <c r="H314" i="21"/>
  <c r="R314" i="21"/>
  <c r="C314" i="21"/>
  <c r="Y36" i="25"/>
  <c r="U36" i="25"/>
  <c r="Q36" i="25"/>
  <c r="M36" i="25"/>
  <c r="I36" i="25"/>
  <c r="E36" i="25"/>
  <c r="X36" i="25"/>
  <c r="S36" i="25"/>
  <c r="N36" i="25"/>
  <c r="H36" i="25"/>
  <c r="C36" i="25"/>
  <c r="R36" i="25"/>
  <c r="K36" i="25"/>
  <c r="D36" i="25"/>
  <c r="T36" i="25"/>
  <c r="J36" i="25"/>
  <c r="P36" i="25"/>
  <c r="G36" i="25"/>
  <c r="V36" i="25"/>
  <c r="B36" i="25"/>
  <c r="O36" i="25"/>
  <c r="L36" i="25"/>
  <c r="W36" i="25"/>
  <c r="F36" i="25"/>
  <c r="V419" i="28"/>
  <c r="R419" i="28"/>
  <c r="N419" i="28"/>
  <c r="J419" i="28"/>
  <c r="F419" i="28"/>
  <c r="B419" i="28"/>
  <c r="Y419" i="28"/>
  <c r="T419" i="28"/>
  <c r="O419" i="28"/>
  <c r="I419" i="28"/>
  <c r="D419" i="28"/>
  <c r="X419" i="28"/>
  <c r="S419" i="28"/>
  <c r="M419" i="28"/>
  <c r="H419" i="28"/>
  <c r="C419" i="28"/>
  <c r="U419" i="28"/>
  <c r="K419" i="28"/>
  <c r="Q419" i="28"/>
  <c r="G419" i="28"/>
  <c r="P419" i="28"/>
  <c r="E419" i="28"/>
  <c r="W419" i="28"/>
  <c r="L419" i="28"/>
  <c r="W108" i="25"/>
  <c r="S108" i="25"/>
  <c r="O108" i="25"/>
  <c r="K108" i="25"/>
  <c r="G108" i="25"/>
  <c r="C108" i="25"/>
  <c r="V108" i="25"/>
  <c r="Q108" i="25"/>
  <c r="L108" i="25"/>
  <c r="F108" i="25"/>
  <c r="Y108" i="25"/>
  <c r="R108" i="25"/>
  <c r="J108" i="25"/>
  <c r="D108" i="25"/>
  <c r="P108" i="25"/>
  <c r="H108" i="25"/>
  <c r="T108" i="25"/>
  <c r="E108" i="25"/>
  <c r="N108" i="25"/>
  <c r="B108" i="25"/>
  <c r="U108" i="25"/>
  <c r="M108" i="25"/>
  <c r="I108" i="25"/>
  <c r="X108" i="25"/>
  <c r="Y245" i="21"/>
  <c r="U245" i="21"/>
  <c r="Q245" i="21"/>
  <c r="M245" i="21"/>
  <c r="I245" i="21"/>
  <c r="E245" i="21"/>
  <c r="T245" i="21"/>
  <c r="O245" i="21"/>
  <c r="J245" i="21"/>
  <c r="D245" i="21"/>
  <c r="X245" i="21"/>
  <c r="R245" i="21"/>
  <c r="K245" i="21"/>
  <c r="C245" i="21"/>
  <c r="W245" i="21"/>
  <c r="P245" i="21"/>
  <c r="H245" i="21"/>
  <c r="B245" i="21"/>
  <c r="S245" i="21"/>
  <c r="F245" i="21"/>
  <c r="N245" i="21"/>
  <c r="L245" i="21"/>
  <c r="V245" i="21"/>
  <c r="G245" i="21"/>
  <c r="V351" i="28"/>
  <c r="R351" i="28"/>
  <c r="N351" i="28"/>
  <c r="J351" i="28"/>
  <c r="F351" i="28"/>
  <c r="B351" i="28"/>
  <c r="Y351" i="28"/>
  <c r="T351" i="28"/>
  <c r="O351" i="28"/>
  <c r="I351" i="28"/>
  <c r="D351" i="28"/>
  <c r="W351" i="28"/>
  <c r="P351" i="28"/>
  <c r="H351" i="28"/>
  <c r="U351" i="28"/>
  <c r="M351" i="28"/>
  <c r="G351" i="28"/>
  <c r="S351" i="28"/>
  <c r="L351" i="28"/>
  <c r="E351" i="28"/>
  <c r="X351" i="28"/>
  <c r="Q351" i="28"/>
  <c r="K351" i="28"/>
  <c r="C351" i="28"/>
  <c r="Y71" i="21"/>
  <c r="U71" i="21"/>
  <c r="Q71" i="21"/>
  <c r="M71" i="21"/>
  <c r="I71" i="21"/>
  <c r="E71" i="21"/>
  <c r="W71" i="21"/>
  <c r="R71" i="21"/>
  <c r="L71" i="21"/>
  <c r="G71" i="21"/>
  <c r="B71" i="21"/>
  <c r="T71" i="21"/>
  <c r="N71" i="21"/>
  <c r="F71" i="21"/>
  <c r="S71" i="21"/>
  <c r="K71" i="21"/>
  <c r="D71" i="21"/>
  <c r="V71" i="21"/>
  <c r="H71" i="21"/>
  <c r="P71" i="21"/>
  <c r="C71" i="21"/>
  <c r="O71" i="21"/>
  <c r="X71" i="21"/>
  <c r="J71" i="21"/>
  <c r="Y38" i="21"/>
  <c r="U38" i="21"/>
  <c r="Q38" i="21"/>
  <c r="M38" i="21"/>
  <c r="I38" i="21"/>
  <c r="E38" i="21"/>
  <c r="W38" i="21"/>
  <c r="R38" i="21"/>
  <c r="L38" i="21"/>
  <c r="G38" i="21"/>
  <c r="B38" i="21"/>
  <c r="X38" i="21"/>
  <c r="P38" i="21"/>
  <c r="J38" i="21"/>
  <c r="C38" i="21"/>
  <c r="V38" i="21"/>
  <c r="O38" i="21"/>
  <c r="H38" i="21"/>
  <c r="K38" i="21"/>
  <c r="T38" i="21"/>
  <c r="F38" i="21"/>
  <c r="S38" i="21"/>
  <c r="D38" i="21"/>
  <c r="N38" i="21"/>
  <c r="Y210" i="21"/>
  <c r="U210" i="21"/>
  <c r="Q210" i="21"/>
  <c r="M210" i="21"/>
  <c r="I210" i="21"/>
  <c r="E210" i="21"/>
  <c r="T210" i="21"/>
  <c r="O210" i="21"/>
  <c r="J210" i="21"/>
  <c r="D210" i="21"/>
  <c r="S210" i="21"/>
  <c r="L210" i="21"/>
  <c r="F210" i="21"/>
  <c r="R210" i="21"/>
  <c r="H210" i="21"/>
  <c r="W210" i="21"/>
  <c r="K210" i="21"/>
  <c r="X210" i="21"/>
  <c r="G210" i="21"/>
  <c r="V210" i="21"/>
  <c r="B210" i="21"/>
  <c r="P210" i="21"/>
  <c r="N210" i="21"/>
  <c r="C210" i="21"/>
  <c r="Y109" i="28"/>
  <c r="U109" i="28"/>
  <c r="Q109" i="28"/>
  <c r="M109" i="28"/>
  <c r="I109" i="28"/>
  <c r="E109" i="28"/>
  <c r="V109" i="28"/>
  <c r="P109" i="28"/>
  <c r="K109" i="28"/>
  <c r="F109" i="28"/>
  <c r="T109" i="28"/>
  <c r="O109" i="28"/>
  <c r="J109" i="28"/>
  <c r="D109" i="28"/>
  <c r="S109" i="28"/>
  <c r="H109" i="28"/>
  <c r="R109" i="28"/>
  <c r="G109" i="28"/>
  <c r="X109" i="28"/>
  <c r="N109" i="28"/>
  <c r="C109" i="28"/>
  <c r="W109" i="28"/>
  <c r="L109" i="28"/>
  <c r="B109" i="28"/>
  <c r="V453" i="28"/>
  <c r="R453" i="28"/>
  <c r="N453" i="28"/>
  <c r="J453" i="28"/>
  <c r="F453" i="28"/>
  <c r="B453" i="28"/>
  <c r="Y453" i="28"/>
  <c r="T453" i="28"/>
  <c r="O453" i="28"/>
  <c r="I453" i="28"/>
  <c r="D453" i="28"/>
  <c r="X453" i="28"/>
  <c r="S453" i="28"/>
  <c r="M453" i="28"/>
  <c r="H453" i="28"/>
  <c r="C453" i="28"/>
  <c r="P453" i="28"/>
  <c r="E453" i="28"/>
  <c r="W453" i="28"/>
  <c r="L453" i="28"/>
  <c r="U453" i="28"/>
  <c r="K453" i="28"/>
  <c r="G453" i="28"/>
  <c r="Q453" i="28"/>
  <c r="A383" i="21"/>
  <c r="Y416" i="21"/>
  <c r="U416" i="21"/>
  <c r="Q416" i="21"/>
  <c r="M416" i="21"/>
  <c r="I416" i="21"/>
  <c r="E416" i="21"/>
  <c r="V416" i="21"/>
  <c r="P416" i="21"/>
  <c r="K416" i="21"/>
  <c r="F416" i="21"/>
  <c r="T416" i="21"/>
  <c r="N416" i="21"/>
  <c r="G416" i="21"/>
  <c r="R416" i="21"/>
  <c r="H416" i="21"/>
  <c r="X416" i="21"/>
  <c r="O416" i="21"/>
  <c r="D416" i="21"/>
  <c r="S416" i="21"/>
  <c r="B416" i="21"/>
  <c r="L416" i="21"/>
  <c r="J416" i="21"/>
  <c r="W416" i="21"/>
  <c r="C416" i="21"/>
  <c r="W145" i="25"/>
  <c r="S145" i="25"/>
  <c r="O145" i="25"/>
  <c r="K145" i="25"/>
  <c r="G145" i="25"/>
  <c r="C145" i="25"/>
  <c r="V145" i="25"/>
  <c r="Q145" i="25"/>
  <c r="L145" i="25"/>
  <c r="F145" i="25"/>
  <c r="Y145" i="25"/>
  <c r="R145" i="25"/>
  <c r="J145" i="25"/>
  <c r="D145" i="25"/>
  <c r="P145" i="25"/>
  <c r="H145" i="25"/>
  <c r="U145" i="25"/>
  <c r="I145" i="25"/>
  <c r="T145" i="25"/>
  <c r="E145" i="25"/>
  <c r="M145" i="25"/>
  <c r="B145" i="25"/>
  <c r="X145" i="25"/>
  <c r="N145" i="25"/>
  <c r="W72" i="25"/>
  <c r="S72" i="25"/>
  <c r="O72" i="25"/>
  <c r="K72" i="25"/>
  <c r="G72" i="25"/>
  <c r="C72" i="25"/>
  <c r="Y72" i="25"/>
  <c r="T72" i="25"/>
  <c r="N72" i="25"/>
  <c r="I72" i="25"/>
  <c r="D72" i="25"/>
  <c r="V72" i="25"/>
  <c r="P72" i="25"/>
  <c r="H72" i="25"/>
  <c r="U72" i="25"/>
  <c r="L72" i="25"/>
  <c r="B72" i="25"/>
  <c r="Q72" i="25"/>
  <c r="E72" i="25"/>
  <c r="M72" i="25"/>
  <c r="F72" i="25"/>
  <c r="X72" i="25"/>
  <c r="R72" i="25"/>
  <c r="J72" i="25"/>
  <c r="W37" i="19"/>
  <c r="S37" i="19"/>
  <c r="O37" i="19"/>
  <c r="K37" i="19"/>
  <c r="G37" i="19"/>
  <c r="C37" i="19"/>
  <c r="Y37" i="19"/>
  <c r="T37" i="19"/>
  <c r="N37" i="19"/>
  <c r="I37" i="19"/>
  <c r="D37" i="19"/>
  <c r="U37" i="19"/>
  <c r="M37" i="19"/>
  <c r="F37" i="19"/>
  <c r="V37" i="19"/>
  <c r="L37" i="19"/>
  <c r="B37" i="19"/>
  <c r="X37" i="19"/>
  <c r="J37" i="19"/>
  <c r="R37" i="19"/>
  <c r="H37" i="19"/>
  <c r="Q37" i="19"/>
  <c r="P37" i="19"/>
  <c r="E37" i="19"/>
  <c r="Y279" i="21"/>
  <c r="U279" i="21"/>
  <c r="Q279" i="21"/>
  <c r="M279" i="21"/>
  <c r="I279" i="21"/>
  <c r="E279" i="21"/>
  <c r="T279" i="21"/>
  <c r="O279" i="21"/>
  <c r="J279" i="21"/>
  <c r="D279" i="21"/>
  <c r="W279" i="21"/>
  <c r="P279" i="21"/>
  <c r="H279" i="21"/>
  <c r="B279" i="21"/>
  <c r="V279" i="21"/>
  <c r="N279" i="21"/>
  <c r="G279" i="21"/>
  <c r="X279" i="21"/>
  <c r="K279" i="21"/>
  <c r="S279" i="21"/>
  <c r="F279" i="21"/>
  <c r="R279" i="21"/>
  <c r="C279" i="21"/>
  <c r="L279" i="21"/>
  <c r="Y74" i="28"/>
  <c r="U74" i="28"/>
  <c r="Q74" i="28"/>
  <c r="M74" i="28"/>
  <c r="I74" i="28"/>
  <c r="E74" i="28"/>
  <c r="V74" i="28"/>
  <c r="P74" i="28"/>
  <c r="K74" i="28"/>
  <c r="F74" i="28"/>
  <c r="T74" i="28"/>
  <c r="O74" i="28"/>
  <c r="J74" i="28"/>
  <c r="D74" i="28"/>
  <c r="X74" i="28"/>
  <c r="N74" i="28"/>
  <c r="C74" i="28"/>
  <c r="W74" i="28"/>
  <c r="L74" i="28"/>
  <c r="B74" i="28"/>
  <c r="S74" i="28"/>
  <c r="H74" i="28"/>
  <c r="R74" i="28"/>
  <c r="G74" i="28"/>
  <c r="Y144" i="28"/>
  <c r="U144" i="28"/>
  <c r="Q144" i="28"/>
  <c r="M144" i="28"/>
  <c r="I144" i="28"/>
  <c r="E144" i="28"/>
  <c r="V144" i="28"/>
  <c r="P144" i="28"/>
  <c r="K144" i="28"/>
  <c r="F144" i="28"/>
  <c r="T144" i="28"/>
  <c r="O144" i="28"/>
  <c r="J144" i="28"/>
  <c r="D144" i="28"/>
  <c r="X144" i="28"/>
  <c r="N144" i="28"/>
  <c r="C144" i="28"/>
  <c r="W144" i="28"/>
  <c r="L144" i="28"/>
  <c r="B144" i="28"/>
  <c r="S144" i="28"/>
  <c r="H144" i="28"/>
  <c r="R144" i="28"/>
  <c r="G144" i="28"/>
  <c r="W214" i="28"/>
  <c r="S214" i="28"/>
  <c r="O214" i="28"/>
  <c r="K214" i="28"/>
  <c r="G214" i="28"/>
  <c r="C214" i="28"/>
  <c r="U214" i="28"/>
  <c r="P214" i="28"/>
  <c r="J214" i="28"/>
  <c r="E214" i="28"/>
  <c r="V214" i="28"/>
  <c r="N214" i="28"/>
  <c r="H214" i="28"/>
  <c r="T214" i="28"/>
  <c r="L214" i="28"/>
  <c r="B214" i="28"/>
  <c r="X214" i="28"/>
  <c r="I214" i="28"/>
  <c r="R214" i="28"/>
  <c r="D214" i="28"/>
  <c r="F214" i="28"/>
  <c r="Q214" i="28"/>
  <c r="Y214" i="28"/>
  <c r="M214" i="28"/>
  <c r="A417" i="21"/>
  <c r="A418" i="21" s="1"/>
  <c r="Y348" i="21"/>
  <c r="U348" i="21"/>
  <c r="Q348" i="21"/>
  <c r="M348" i="21"/>
  <c r="I348" i="21"/>
  <c r="E348" i="21"/>
  <c r="T348" i="21"/>
  <c r="O348" i="21"/>
  <c r="J348" i="21"/>
  <c r="D348" i="21"/>
  <c r="S348" i="21"/>
  <c r="L348" i="21"/>
  <c r="F348" i="21"/>
  <c r="X348" i="21"/>
  <c r="R348" i="21"/>
  <c r="K348" i="21"/>
  <c r="C348" i="21"/>
  <c r="V348" i="21"/>
  <c r="G348" i="21"/>
  <c r="P348" i="21"/>
  <c r="B348" i="21"/>
  <c r="N348" i="21"/>
  <c r="W348" i="21"/>
  <c r="H348" i="21"/>
  <c r="A315" i="21"/>
  <c r="A384" i="21"/>
  <c r="A350" i="21"/>
  <c r="A75" i="28"/>
  <c r="A283" i="28"/>
  <c r="A317" i="28"/>
  <c r="A352" i="28"/>
  <c r="A180" i="28"/>
  <c r="A454" i="28"/>
  <c r="A215" i="28"/>
  <c r="A110" i="28"/>
  <c r="A145" i="28"/>
  <c r="A249" i="28"/>
  <c r="A420" i="28"/>
  <c r="A386" i="28"/>
  <c r="A280" i="21"/>
  <c r="A246" i="21"/>
  <c r="A211" i="21"/>
  <c r="A110" i="19"/>
  <c r="A74" i="19"/>
  <c r="A177" i="21"/>
  <c r="A146" i="25"/>
  <c r="A144" i="19"/>
  <c r="A142" i="21"/>
  <c r="A107" i="21"/>
  <c r="A38" i="19"/>
  <c r="A109" i="25"/>
  <c r="A73" i="25"/>
  <c r="A39" i="21"/>
  <c r="A72" i="21"/>
  <c r="A37" i="25"/>
  <c r="Y418" i="21" l="1"/>
  <c r="U418" i="21"/>
  <c r="Q418" i="21"/>
  <c r="M418" i="21"/>
  <c r="I418" i="21"/>
  <c r="E418" i="21"/>
  <c r="V418" i="21"/>
  <c r="P418" i="21"/>
  <c r="K418" i="21"/>
  <c r="F418" i="21"/>
  <c r="W418" i="21"/>
  <c r="O418" i="21"/>
  <c r="H418" i="21"/>
  <c r="B418" i="21"/>
  <c r="R418" i="21"/>
  <c r="G418" i="21"/>
  <c r="X418" i="21"/>
  <c r="N418" i="21"/>
  <c r="D418" i="21"/>
  <c r="J418" i="21"/>
  <c r="T418" i="21"/>
  <c r="C418" i="21"/>
  <c r="S418" i="21"/>
  <c r="L418" i="21"/>
  <c r="W73" i="25"/>
  <c r="S73" i="25"/>
  <c r="O73" i="25"/>
  <c r="K73" i="25"/>
  <c r="G73" i="25"/>
  <c r="C73" i="25"/>
  <c r="V73" i="25"/>
  <c r="Q73" i="25"/>
  <c r="L73" i="25"/>
  <c r="F73" i="25"/>
  <c r="T73" i="25"/>
  <c r="M73" i="25"/>
  <c r="E73" i="25"/>
  <c r="Y73" i="25"/>
  <c r="P73" i="25"/>
  <c r="H73" i="25"/>
  <c r="R73" i="25"/>
  <c r="D73" i="25"/>
  <c r="N73" i="25"/>
  <c r="B73" i="25"/>
  <c r="I73" i="25"/>
  <c r="X73" i="25"/>
  <c r="U73" i="25"/>
  <c r="J73" i="25"/>
  <c r="Y142" i="21"/>
  <c r="U142" i="21"/>
  <c r="Q142" i="21"/>
  <c r="M142" i="21"/>
  <c r="I142" i="21"/>
  <c r="E142" i="21"/>
  <c r="T142" i="21"/>
  <c r="O142" i="21"/>
  <c r="J142" i="21"/>
  <c r="D142" i="21"/>
  <c r="V142" i="21"/>
  <c r="N142" i="21"/>
  <c r="G142" i="21"/>
  <c r="S142" i="21"/>
  <c r="L142" i="21"/>
  <c r="F142" i="21"/>
  <c r="W142" i="21"/>
  <c r="H142" i="21"/>
  <c r="R142" i="21"/>
  <c r="C142" i="21"/>
  <c r="P142" i="21"/>
  <c r="B142" i="21"/>
  <c r="X142" i="21"/>
  <c r="K142" i="21"/>
  <c r="X74" i="19"/>
  <c r="T74" i="19"/>
  <c r="P74" i="19"/>
  <c r="L74" i="19"/>
  <c r="H74" i="19"/>
  <c r="D74" i="19"/>
  <c r="U74" i="19"/>
  <c r="O74" i="19"/>
  <c r="J74" i="19"/>
  <c r="E74" i="19"/>
  <c r="Y74" i="19"/>
  <c r="R74" i="19"/>
  <c r="K74" i="19"/>
  <c r="C74" i="19"/>
  <c r="W74" i="19"/>
  <c r="N74" i="19"/>
  <c r="F74" i="19"/>
  <c r="V74" i="19"/>
  <c r="I74" i="19"/>
  <c r="G74" i="19"/>
  <c r="S74" i="19"/>
  <c r="B74" i="19"/>
  <c r="Q74" i="19"/>
  <c r="M74" i="19"/>
  <c r="Y280" i="21"/>
  <c r="U280" i="21"/>
  <c r="Q280" i="21"/>
  <c r="M280" i="21"/>
  <c r="I280" i="21"/>
  <c r="E280" i="21"/>
  <c r="W280" i="21"/>
  <c r="R280" i="21"/>
  <c r="L280" i="21"/>
  <c r="G280" i="21"/>
  <c r="B280" i="21"/>
  <c r="T280" i="21"/>
  <c r="N280" i="21"/>
  <c r="F280" i="21"/>
  <c r="S280" i="21"/>
  <c r="K280" i="21"/>
  <c r="D280" i="21"/>
  <c r="O280" i="21"/>
  <c r="X280" i="21"/>
  <c r="J280" i="21"/>
  <c r="V280" i="21"/>
  <c r="H280" i="21"/>
  <c r="P280" i="21"/>
  <c r="C280" i="21"/>
  <c r="Y145" i="28"/>
  <c r="U145" i="28"/>
  <c r="Q145" i="28"/>
  <c r="M145" i="28"/>
  <c r="I145" i="28"/>
  <c r="E145" i="28"/>
  <c r="X145" i="28"/>
  <c r="S145" i="28"/>
  <c r="N145" i="28"/>
  <c r="H145" i="28"/>
  <c r="C145" i="28"/>
  <c r="W145" i="28"/>
  <c r="R145" i="28"/>
  <c r="L145" i="28"/>
  <c r="G145" i="28"/>
  <c r="B145" i="28"/>
  <c r="V145" i="28"/>
  <c r="K145" i="28"/>
  <c r="T145" i="28"/>
  <c r="J145" i="28"/>
  <c r="P145" i="28"/>
  <c r="F145" i="28"/>
  <c r="O145" i="28"/>
  <c r="D145" i="28"/>
  <c r="Y180" i="28"/>
  <c r="U180" i="28"/>
  <c r="Q180" i="28"/>
  <c r="M180" i="28"/>
  <c r="I180" i="28"/>
  <c r="E180" i="28"/>
  <c r="X180" i="28"/>
  <c r="S180" i="28"/>
  <c r="N180" i="28"/>
  <c r="H180" i="28"/>
  <c r="C180" i="28"/>
  <c r="W180" i="28"/>
  <c r="R180" i="28"/>
  <c r="L180" i="28"/>
  <c r="G180" i="28"/>
  <c r="B180" i="28"/>
  <c r="P180" i="28"/>
  <c r="F180" i="28"/>
  <c r="O180" i="28"/>
  <c r="D180" i="28"/>
  <c r="V180" i="28"/>
  <c r="K180" i="28"/>
  <c r="T180" i="28"/>
  <c r="J180" i="28"/>
  <c r="Y75" i="28"/>
  <c r="U75" i="28"/>
  <c r="Q75" i="28"/>
  <c r="M75" i="28"/>
  <c r="I75" i="28"/>
  <c r="E75" i="28"/>
  <c r="X75" i="28"/>
  <c r="S75" i="28"/>
  <c r="N75" i="28"/>
  <c r="H75" i="28"/>
  <c r="C75" i="28"/>
  <c r="W75" i="28"/>
  <c r="R75" i="28"/>
  <c r="L75" i="28"/>
  <c r="G75" i="28"/>
  <c r="B75" i="28"/>
  <c r="V75" i="28"/>
  <c r="K75" i="28"/>
  <c r="T75" i="28"/>
  <c r="J75" i="28"/>
  <c r="P75" i="28"/>
  <c r="F75" i="28"/>
  <c r="O75" i="28"/>
  <c r="D75" i="28"/>
  <c r="Y39" i="21"/>
  <c r="U39" i="21"/>
  <c r="Q39" i="21"/>
  <c r="M39" i="21"/>
  <c r="I39" i="21"/>
  <c r="E39" i="21"/>
  <c r="T39" i="21"/>
  <c r="O39" i="21"/>
  <c r="J39" i="21"/>
  <c r="D39" i="21"/>
  <c r="V39" i="21"/>
  <c r="N39" i="21"/>
  <c r="G39" i="21"/>
  <c r="S39" i="21"/>
  <c r="L39" i="21"/>
  <c r="F39" i="21"/>
  <c r="P39" i="21"/>
  <c r="B39" i="21"/>
  <c r="X39" i="21"/>
  <c r="K39" i="21"/>
  <c r="W39" i="21"/>
  <c r="H39" i="21"/>
  <c r="R39" i="21"/>
  <c r="C39" i="21"/>
  <c r="V177" i="21"/>
  <c r="R177" i="21"/>
  <c r="N177" i="21"/>
  <c r="J177" i="21"/>
  <c r="F177" i="21"/>
  <c r="B177" i="21"/>
  <c r="X177" i="21"/>
  <c r="S177" i="21"/>
  <c r="M177" i="21"/>
  <c r="H177" i="21"/>
  <c r="C177" i="21"/>
  <c r="U177" i="21"/>
  <c r="O177" i="21"/>
  <c r="G177" i="21"/>
  <c r="Y177" i="21"/>
  <c r="P177" i="21"/>
  <c r="E177" i="21"/>
  <c r="Q177" i="21"/>
  <c r="D177" i="21"/>
  <c r="L177" i="21"/>
  <c r="W177" i="21"/>
  <c r="I177" i="21"/>
  <c r="T177" i="21"/>
  <c r="K177" i="21"/>
  <c r="W249" i="28"/>
  <c r="S249" i="28"/>
  <c r="O249" i="28"/>
  <c r="K249" i="28"/>
  <c r="G249" i="28"/>
  <c r="C249" i="28"/>
  <c r="U249" i="28"/>
  <c r="P249" i="28"/>
  <c r="J249" i="28"/>
  <c r="E249" i="28"/>
  <c r="X249" i="28"/>
  <c r="Q249" i="28"/>
  <c r="I249" i="28"/>
  <c r="B249" i="28"/>
  <c r="R249" i="28"/>
  <c r="H249" i="28"/>
  <c r="Y249" i="28"/>
  <c r="M249" i="28"/>
  <c r="N249" i="28"/>
  <c r="L249" i="28"/>
  <c r="F249" i="28"/>
  <c r="T249" i="28"/>
  <c r="D249" i="28"/>
  <c r="V249" i="28"/>
  <c r="Y315" i="21"/>
  <c r="U315" i="21"/>
  <c r="Q315" i="21"/>
  <c r="M315" i="21"/>
  <c r="I315" i="21"/>
  <c r="E315" i="21"/>
  <c r="W315" i="21"/>
  <c r="R315" i="21"/>
  <c r="L315" i="21"/>
  <c r="G315" i="21"/>
  <c r="B315" i="21"/>
  <c r="S315" i="21"/>
  <c r="K315" i="21"/>
  <c r="D315" i="21"/>
  <c r="X315" i="21"/>
  <c r="P315" i="21"/>
  <c r="J315" i="21"/>
  <c r="C315" i="21"/>
  <c r="T315" i="21"/>
  <c r="F315" i="21"/>
  <c r="O315" i="21"/>
  <c r="N315" i="21"/>
  <c r="H315" i="21"/>
  <c r="V315" i="21"/>
  <c r="W109" i="25"/>
  <c r="S109" i="25"/>
  <c r="O109" i="25"/>
  <c r="K109" i="25"/>
  <c r="G109" i="25"/>
  <c r="C109" i="25"/>
  <c r="Y109" i="25"/>
  <c r="T109" i="25"/>
  <c r="N109" i="25"/>
  <c r="I109" i="25"/>
  <c r="D109" i="25"/>
  <c r="V109" i="25"/>
  <c r="P109" i="25"/>
  <c r="H109" i="25"/>
  <c r="U109" i="25"/>
  <c r="L109" i="25"/>
  <c r="B109" i="25"/>
  <c r="R109" i="25"/>
  <c r="F109" i="25"/>
  <c r="Q109" i="25"/>
  <c r="E109" i="25"/>
  <c r="X109" i="25"/>
  <c r="M109" i="25"/>
  <c r="J109" i="25"/>
  <c r="W110" i="19"/>
  <c r="S110" i="19"/>
  <c r="O110" i="19"/>
  <c r="K110" i="19"/>
  <c r="G110" i="19"/>
  <c r="C110" i="19"/>
  <c r="U110" i="19"/>
  <c r="P110" i="19"/>
  <c r="J110" i="19"/>
  <c r="E110" i="19"/>
  <c r="V110" i="19"/>
  <c r="N110" i="19"/>
  <c r="H110" i="19"/>
  <c r="Y110" i="19"/>
  <c r="Q110" i="19"/>
  <c r="F110" i="19"/>
  <c r="M110" i="19"/>
  <c r="B110" i="19"/>
  <c r="X110" i="19"/>
  <c r="I110" i="19"/>
  <c r="L110" i="19"/>
  <c r="D110" i="19"/>
  <c r="R110" i="19"/>
  <c r="T110" i="19"/>
  <c r="V352" i="28"/>
  <c r="R352" i="28"/>
  <c r="N352" i="28"/>
  <c r="J352" i="28"/>
  <c r="F352" i="28"/>
  <c r="B352" i="28"/>
  <c r="W352" i="28"/>
  <c r="Q352" i="28"/>
  <c r="L352" i="28"/>
  <c r="G352" i="28"/>
  <c r="T352" i="28"/>
  <c r="M352" i="28"/>
  <c r="E352" i="28"/>
  <c r="Y352" i="28"/>
  <c r="S352" i="28"/>
  <c r="K352" i="28"/>
  <c r="D352" i="28"/>
  <c r="X352" i="28"/>
  <c r="P352" i="28"/>
  <c r="I352" i="28"/>
  <c r="C352" i="28"/>
  <c r="U352" i="28"/>
  <c r="O352" i="28"/>
  <c r="H352" i="28"/>
  <c r="Y107" i="21"/>
  <c r="U107" i="21"/>
  <c r="Q107" i="21"/>
  <c r="M107" i="21"/>
  <c r="I107" i="21"/>
  <c r="E107" i="21"/>
  <c r="T107" i="21"/>
  <c r="O107" i="21"/>
  <c r="J107" i="21"/>
  <c r="D107" i="21"/>
  <c r="W107" i="21"/>
  <c r="P107" i="21"/>
  <c r="H107" i="21"/>
  <c r="B107" i="21"/>
  <c r="V107" i="21"/>
  <c r="N107" i="21"/>
  <c r="G107" i="21"/>
  <c r="R107" i="21"/>
  <c r="C107" i="21"/>
  <c r="L107" i="21"/>
  <c r="X107" i="21"/>
  <c r="K107" i="21"/>
  <c r="S107" i="21"/>
  <c r="F107" i="21"/>
  <c r="Y246" i="21"/>
  <c r="U246" i="21"/>
  <c r="Q246" i="21"/>
  <c r="M246" i="21"/>
  <c r="I246" i="21"/>
  <c r="E246" i="21"/>
  <c r="W246" i="21"/>
  <c r="R246" i="21"/>
  <c r="L246" i="21"/>
  <c r="G246" i="21"/>
  <c r="B246" i="21"/>
  <c r="V246" i="21"/>
  <c r="O246" i="21"/>
  <c r="H246" i="21"/>
  <c r="T246" i="21"/>
  <c r="N246" i="21"/>
  <c r="F246" i="21"/>
  <c r="X246" i="21"/>
  <c r="J246" i="21"/>
  <c r="S246" i="21"/>
  <c r="D246" i="21"/>
  <c r="P246" i="21"/>
  <c r="C246" i="21"/>
  <c r="K246" i="21"/>
  <c r="V454" i="28"/>
  <c r="R454" i="28"/>
  <c r="N454" i="28"/>
  <c r="J454" i="28"/>
  <c r="F454" i="28"/>
  <c r="B454" i="28"/>
  <c r="W454" i="28"/>
  <c r="Q454" i="28"/>
  <c r="L454" i="28"/>
  <c r="G454" i="28"/>
  <c r="U454" i="28"/>
  <c r="P454" i="28"/>
  <c r="K454" i="28"/>
  <c r="E454" i="28"/>
  <c r="X454" i="28"/>
  <c r="M454" i="28"/>
  <c r="C454" i="28"/>
  <c r="T454" i="28"/>
  <c r="I454" i="28"/>
  <c r="S454" i="28"/>
  <c r="H454" i="28"/>
  <c r="Y454" i="28"/>
  <c r="O454" i="28"/>
  <c r="D454" i="28"/>
  <c r="Y283" i="28"/>
  <c r="U283" i="28"/>
  <c r="Q283" i="28"/>
  <c r="M283" i="28"/>
  <c r="I283" i="28"/>
  <c r="E283" i="28"/>
  <c r="X283" i="28"/>
  <c r="S283" i="28"/>
  <c r="N283" i="28"/>
  <c r="H283" i="28"/>
  <c r="C283" i="28"/>
  <c r="W283" i="28"/>
  <c r="R283" i="28"/>
  <c r="L283" i="28"/>
  <c r="G283" i="28"/>
  <c r="B283" i="28"/>
  <c r="P283" i="28"/>
  <c r="F283" i="28"/>
  <c r="O283" i="28"/>
  <c r="D283" i="28"/>
  <c r="V283" i="28"/>
  <c r="K283" i="28"/>
  <c r="T283" i="28"/>
  <c r="J283" i="28"/>
  <c r="Y37" i="25"/>
  <c r="U37" i="25"/>
  <c r="Q37" i="25"/>
  <c r="M37" i="25"/>
  <c r="I37" i="25"/>
  <c r="E37" i="25"/>
  <c r="V37" i="25"/>
  <c r="P37" i="25"/>
  <c r="K37" i="25"/>
  <c r="F37" i="25"/>
  <c r="W37" i="25"/>
  <c r="O37" i="25"/>
  <c r="H37" i="25"/>
  <c r="B37" i="25"/>
  <c r="X37" i="25"/>
  <c r="N37" i="25"/>
  <c r="D37" i="25"/>
  <c r="T37" i="25"/>
  <c r="L37" i="25"/>
  <c r="C37" i="25"/>
  <c r="R37" i="25"/>
  <c r="J37" i="25"/>
  <c r="G37" i="25"/>
  <c r="S37" i="25"/>
  <c r="W144" i="19"/>
  <c r="S144" i="19"/>
  <c r="O144" i="19"/>
  <c r="K144" i="19"/>
  <c r="G144" i="19"/>
  <c r="C144" i="19"/>
  <c r="X144" i="19"/>
  <c r="R144" i="19"/>
  <c r="M144" i="19"/>
  <c r="H144" i="19"/>
  <c r="B144" i="19"/>
  <c r="V144" i="19"/>
  <c r="P144" i="19"/>
  <c r="I144" i="19"/>
  <c r="U144" i="19"/>
  <c r="L144" i="19"/>
  <c r="D144" i="19"/>
  <c r="N144" i="19"/>
  <c r="T144" i="19"/>
  <c r="E144" i="19"/>
  <c r="J144" i="19"/>
  <c r="F144" i="19"/>
  <c r="Y144" i="19"/>
  <c r="Q144" i="19"/>
  <c r="V386" i="28"/>
  <c r="R386" i="28"/>
  <c r="N386" i="28"/>
  <c r="J386" i="28"/>
  <c r="F386" i="28"/>
  <c r="B386" i="28"/>
  <c r="W386" i="28"/>
  <c r="Q386" i="28"/>
  <c r="L386" i="28"/>
  <c r="G386" i="28"/>
  <c r="U386" i="28"/>
  <c r="P386" i="28"/>
  <c r="K386" i="28"/>
  <c r="E386" i="28"/>
  <c r="X386" i="28"/>
  <c r="M386" i="28"/>
  <c r="C386" i="28"/>
  <c r="T386" i="28"/>
  <c r="I386" i="28"/>
  <c r="S386" i="28"/>
  <c r="H386" i="28"/>
  <c r="O386" i="28"/>
  <c r="D386" i="28"/>
  <c r="Y386" i="28"/>
  <c r="Y110" i="28"/>
  <c r="U110" i="28"/>
  <c r="Q110" i="28"/>
  <c r="M110" i="28"/>
  <c r="I110" i="28"/>
  <c r="E110" i="28"/>
  <c r="X110" i="28"/>
  <c r="S110" i="28"/>
  <c r="N110" i="28"/>
  <c r="H110" i="28"/>
  <c r="C110" i="28"/>
  <c r="W110" i="28"/>
  <c r="R110" i="28"/>
  <c r="L110" i="28"/>
  <c r="G110" i="28"/>
  <c r="B110" i="28"/>
  <c r="P110" i="28"/>
  <c r="F110" i="28"/>
  <c r="O110" i="28"/>
  <c r="D110" i="28"/>
  <c r="V110" i="28"/>
  <c r="K110" i="28"/>
  <c r="T110" i="28"/>
  <c r="J110" i="28"/>
  <c r="Y350" i="21"/>
  <c r="U350" i="21"/>
  <c r="Q350" i="21"/>
  <c r="M350" i="21"/>
  <c r="I350" i="21"/>
  <c r="E350" i="21"/>
  <c r="T350" i="21"/>
  <c r="O350" i="21"/>
  <c r="J350" i="21"/>
  <c r="D350" i="21"/>
  <c r="V350" i="21"/>
  <c r="N350" i="21"/>
  <c r="G350" i="21"/>
  <c r="S350" i="21"/>
  <c r="L350" i="21"/>
  <c r="F350" i="21"/>
  <c r="P350" i="21"/>
  <c r="B350" i="21"/>
  <c r="X350" i="21"/>
  <c r="K350" i="21"/>
  <c r="W350" i="21"/>
  <c r="H350" i="21"/>
  <c r="C350" i="21"/>
  <c r="R350" i="21"/>
  <c r="Y417" i="21"/>
  <c r="U417" i="21"/>
  <c r="Q417" i="21"/>
  <c r="M417" i="21"/>
  <c r="I417" i="21"/>
  <c r="E417" i="21"/>
  <c r="X417" i="21"/>
  <c r="S417" i="21"/>
  <c r="N417" i="21"/>
  <c r="H417" i="21"/>
  <c r="C417" i="21"/>
  <c r="R417" i="21"/>
  <c r="K417" i="21"/>
  <c r="D417" i="21"/>
  <c r="V417" i="21"/>
  <c r="L417" i="21"/>
  <c r="B417" i="21"/>
  <c r="T417" i="21"/>
  <c r="J417" i="21"/>
  <c r="O417" i="21"/>
  <c r="G417" i="21"/>
  <c r="W417" i="21"/>
  <c r="F417" i="21"/>
  <c r="P417" i="21"/>
  <c r="Y72" i="21"/>
  <c r="U72" i="21"/>
  <c r="Q72" i="21"/>
  <c r="M72" i="21"/>
  <c r="I72" i="21"/>
  <c r="E72" i="21"/>
  <c r="T72" i="21"/>
  <c r="O72" i="21"/>
  <c r="J72" i="21"/>
  <c r="D72" i="21"/>
  <c r="X72" i="21"/>
  <c r="R72" i="21"/>
  <c r="K72" i="21"/>
  <c r="C72" i="21"/>
  <c r="W72" i="21"/>
  <c r="P72" i="21"/>
  <c r="H72" i="21"/>
  <c r="B72" i="21"/>
  <c r="L72" i="21"/>
  <c r="V72" i="21"/>
  <c r="G72" i="21"/>
  <c r="S72" i="21"/>
  <c r="F72" i="21"/>
  <c r="N72" i="21"/>
  <c r="W38" i="19"/>
  <c r="S38" i="19"/>
  <c r="O38" i="19"/>
  <c r="K38" i="19"/>
  <c r="G38" i="19"/>
  <c r="C38" i="19"/>
  <c r="V38" i="19"/>
  <c r="Q38" i="19"/>
  <c r="L38" i="19"/>
  <c r="F38" i="19"/>
  <c r="Y38" i="19"/>
  <c r="R38" i="19"/>
  <c r="J38" i="19"/>
  <c r="D38" i="19"/>
  <c r="P38" i="19"/>
  <c r="H38" i="19"/>
  <c r="X38" i="19"/>
  <c r="M38" i="19"/>
  <c r="U38" i="19"/>
  <c r="I38" i="19"/>
  <c r="B38" i="19"/>
  <c r="T38" i="19"/>
  <c r="N38" i="19"/>
  <c r="E38" i="19"/>
  <c r="W146" i="25"/>
  <c r="S146" i="25"/>
  <c r="O146" i="25"/>
  <c r="K146" i="25"/>
  <c r="G146" i="25"/>
  <c r="C146" i="25"/>
  <c r="Y146" i="25"/>
  <c r="T146" i="25"/>
  <c r="N146" i="25"/>
  <c r="I146" i="25"/>
  <c r="D146" i="25"/>
  <c r="V146" i="25"/>
  <c r="P146" i="25"/>
  <c r="H146" i="25"/>
  <c r="U146" i="25"/>
  <c r="L146" i="25"/>
  <c r="B146" i="25"/>
  <c r="X146" i="25"/>
  <c r="J146" i="25"/>
  <c r="R146" i="25"/>
  <c r="F146" i="25"/>
  <c r="M146" i="25"/>
  <c r="E146" i="25"/>
  <c r="Q146" i="25"/>
  <c r="Y211" i="21"/>
  <c r="U211" i="21"/>
  <c r="Q211" i="21"/>
  <c r="M211" i="21"/>
  <c r="I211" i="21"/>
  <c r="E211" i="21"/>
  <c r="W211" i="21"/>
  <c r="R211" i="21"/>
  <c r="L211" i="21"/>
  <c r="G211" i="21"/>
  <c r="B211" i="21"/>
  <c r="X211" i="21"/>
  <c r="P211" i="21"/>
  <c r="J211" i="21"/>
  <c r="C211" i="21"/>
  <c r="V211" i="21"/>
  <c r="N211" i="21"/>
  <c r="D211" i="21"/>
  <c r="K211" i="21"/>
  <c r="S211" i="21"/>
  <c r="T211" i="21"/>
  <c r="O211" i="21"/>
  <c r="F211" i="21"/>
  <c r="H211" i="21"/>
  <c r="V420" i="28"/>
  <c r="R420" i="28"/>
  <c r="N420" i="28"/>
  <c r="J420" i="28"/>
  <c r="F420" i="28"/>
  <c r="B420" i="28"/>
  <c r="W420" i="28"/>
  <c r="Q420" i="28"/>
  <c r="L420" i="28"/>
  <c r="G420" i="28"/>
  <c r="U420" i="28"/>
  <c r="P420" i="28"/>
  <c r="K420" i="28"/>
  <c r="E420" i="28"/>
  <c r="S420" i="28"/>
  <c r="H420" i="28"/>
  <c r="Y420" i="28"/>
  <c r="O420" i="28"/>
  <c r="D420" i="28"/>
  <c r="X420" i="28"/>
  <c r="M420" i="28"/>
  <c r="C420" i="28"/>
  <c r="T420" i="28"/>
  <c r="I420" i="28"/>
  <c r="W215" i="28"/>
  <c r="S215" i="28"/>
  <c r="O215" i="28"/>
  <c r="K215" i="28"/>
  <c r="G215" i="28"/>
  <c r="C215" i="28"/>
  <c r="X215" i="28"/>
  <c r="R215" i="28"/>
  <c r="M215" i="28"/>
  <c r="H215" i="28"/>
  <c r="B215" i="28"/>
  <c r="T215" i="28"/>
  <c r="L215" i="28"/>
  <c r="E215" i="28"/>
  <c r="Y215" i="28"/>
  <c r="P215" i="28"/>
  <c r="F215" i="28"/>
  <c r="V215" i="28"/>
  <c r="J215" i="28"/>
  <c r="N215" i="28"/>
  <c r="D215" i="28"/>
  <c r="U215" i="28"/>
  <c r="Q215" i="28"/>
  <c r="I215" i="28"/>
  <c r="Y317" i="28"/>
  <c r="U317" i="28"/>
  <c r="Q317" i="28"/>
  <c r="M317" i="28"/>
  <c r="I317" i="28"/>
  <c r="E317" i="28"/>
  <c r="X317" i="28"/>
  <c r="S317" i="28"/>
  <c r="N317" i="28"/>
  <c r="H317" i="28"/>
  <c r="C317" i="28"/>
  <c r="W317" i="28"/>
  <c r="R317" i="28"/>
  <c r="L317" i="28"/>
  <c r="G317" i="28"/>
  <c r="B317" i="28"/>
  <c r="V317" i="28"/>
  <c r="P317" i="28"/>
  <c r="K317" i="28"/>
  <c r="F317" i="28"/>
  <c r="D317" i="28"/>
  <c r="T317" i="28"/>
  <c r="O317" i="28"/>
  <c r="J317" i="28"/>
  <c r="Y384" i="21"/>
  <c r="U384" i="21"/>
  <c r="Q384" i="21"/>
  <c r="M384" i="21"/>
  <c r="I384" i="21"/>
  <c r="E384" i="21"/>
  <c r="T384" i="21"/>
  <c r="O384" i="21"/>
  <c r="J384" i="21"/>
  <c r="D384" i="21"/>
  <c r="S384" i="21"/>
  <c r="L384" i="21"/>
  <c r="F384" i="21"/>
  <c r="X384" i="21"/>
  <c r="R384" i="21"/>
  <c r="K384" i="21"/>
  <c r="C384" i="21"/>
  <c r="V384" i="21"/>
  <c r="G384" i="21"/>
  <c r="P384" i="21"/>
  <c r="B384" i="21"/>
  <c r="N384" i="21"/>
  <c r="W384" i="21"/>
  <c r="H384" i="21"/>
  <c r="Y383" i="21"/>
  <c r="U383" i="21"/>
  <c r="Q383" i="21"/>
  <c r="M383" i="21"/>
  <c r="I383" i="21"/>
  <c r="E383" i="21"/>
  <c r="W383" i="21"/>
  <c r="R383" i="21"/>
  <c r="L383" i="21"/>
  <c r="G383" i="21"/>
  <c r="B383" i="21"/>
  <c r="V383" i="21"/>
  <c r="O383" i="21"/>
  <c r="H383" i="21"/>
  <c r="T383" i="21"/>
  <c r="N383" i="21"/>
  <c r="F383" i="21"/>
  <c r="P383" i="21"/>
  <c r="C383" i="21"/>
  <c r="K383" i="21"/>
  <c r="X383" i="21"/>
  <c r="J383" i="21"/>
  <c r="S383" i="21"/>
  <c r="D383" i="21"/>
  <c r="A385" i="21"/>
  <c r="A419" i="21"/>
  <c r="A351" i="21"/>
  <c r="A316" i="21"/>
  <c r="A111" i="28"/>
  <c r="A216" i="28"/>
  <c r="A284" i="28"/>
  <c r="A181" i="28"/>
  <c r="A353" i="28"/>
  <c r="A76" i="28"/>
  <c r="A387" i="28"/>
  <c r="A421" i="28"/>
  <c r="A250" i="28"/>
  <c r="A146" i="28"/>
  <c r="A455" i="28"/>
  <c r="A318" i="28"/>
  <c r="A247" i="21"/>
  <c r="A281" i="21"/>
  <c r="A212" i="21"/>
  <c r="A111" i="19"/>
  <c r="A75" i="19"/>
  <c r="A74" i="25"/>
  <c r="A110" i="25"/>
  <c r="A39" i="19"/>
  <c r="A178" i="21"/>
  <c r="A108" i="21"/>
  <c r="A147" i="25"/>
  <c r="A40" i="21"/>
  <c r="A145" i="19"/>
  <c r="A38" i="25"/>
  <c r="A73" i="21"/>
  <c r="A143" i="21"/>
  <c r="Y143" i="21" l="1"/>
  <c r="U143" i="21"/>
  <c r="Q143" i="21"/>
  <c r="M143" i="21"/>
  <c r="I143" i="21"/>
  <c r="E143" i="21"/>
  <c r="W143" i="21"/>
  <c r="R143" i="21"/>
  <c r="L143" i="21"/>
  <c r="G143" i="21"/>
  <c r="B143" i="21"/>
  <c r="S143" i="21"/>
  <c r="K143" i="21"/>
  <c r="D143" i="21"/>
  <c r="X143" i="21"/>
  <c r="P143" i="21"/>
  <c r="J143" i="21"/>
  <c r="C143" i="21"/>
  <c r="N143" i="21"/>
  <c r="V143" i="21"/>
  <c r="H143" i="21"/>
  <c r="T143" i="21"/>
  <c r="F143" i="21"/>
  <c r="O143" i="21"/>
  <c r="Y40" i="21"/>
  <c r="U40" i="21"/>
  <c r="Q40" i="21"/>
  <c r="M40" i="21"/>
  <c r="I40" i="21"/>
  <c r="E40" i="21"/>
  <c r="W40" i="21"/>
  <c r="R40" i="21"/>
  <c r="L40" i="21"/>
  <c r="G40" i="21"/>
  <c r="B40" i="21"/>
  <c r="S40" i="21"/>
  <c r="K40" i="21"/>
  <c r="D40" i="21"/>
  <c r="X40" i="21"/>
  <c r="P40" i="21"/>
  <c r="J40" i="21"/>
  <c r="C40" i="21"/>
  <c r="T40" i="21"/>
  <c r="F40" i="21"/>
  <c r="O40" i="21"/>
  <c r="N40" i="21"/>
  <c r="V40" i="21"/>
  <c r="H40" i="21"/>
  <c r="W39" i="19"/>
  <c r="S39" i="19"/>
  <c r="O39" i="19"/>
  <c r="K39" i="19"/>
  <c r="G39" i="19"/>
  <c r="C39" i="19"/>
  <c r="Y39" i="19"/>
  <c r="T39" i="19"/>
  <c r="N39" i="19"/>
  <c r="I39" i="19"/>
  <c r="D39" i="19"/>
  <c r="V39" i="19"/>
  <c r="P39" i="19"/>
  <c r="H39" i="19"/>
  <c r="U39" i="19"/>
  <c r="L39" i="19"/>
  <c r="B39" i="19"/>
  <c r="M39" i="19"/>
  <c r="X39" i="19"/>
  <c r="J39" i="19"/>
  <c r="E39" i="19"/>
  <c r="R39" i="19"/>
  <c r="Q39" i="19"/>
  <c r="F39" i="19"/>
  <c r="W111" i="19"/>
  <c r="S111" i="19"/>
  <c r="O111" i="19"/>
  <c r="K111" i="19"/>
  <c r="G111" i="19"/>
  <c r="C111" i="19"/>
  <c r="X111" i="19"/>
  <c r="R111" i="19"/>
  <c r="M111" i="19"/>
  <c r="H111" i="19"/>
  <c r="B111" i="19"/>
  <c r="T111" i="19"/>
  <c r="L111" i="19"/>
  <c r="E111" i="19"/>
  <c r="U111" i="19"/>
  <c r="J111" i="19"/>
  <c r="P111" i="19"/>
  <c r="D111" i="19"/>
  <c r="Q111" i="19"/>
  <c r="I111" i="19"/>
  <c r="Y111" i="19"/>
  <c r="F111" i="19"/>
  <c r="V111" i="19"/>
  <c r="N111" i="19"/>
  <c r="Y318" i="28"/>
  <c r="U318" i="28"/>
  <c r="Q318" i="28"/>
  <c r="M318" i="28"/>
  <c r="I318" i="28"/>
  <c r="E318" i="28"/>
  <c r="V318" i="28"/>
  <c r="P318" i="28"/>
  <c r="K318" i="28"/>
  <c r="F318" i="28"/>
  <c r="T318" i="28"/>
  <c r="O318" i="28"/>
  <c r="J318" i="28"/>
  <c r="D318" i="28"/>
  <c r="X318" i="28"/>
  <c r="S318" i="28"/>
  <c r="N318" i="28"/>
  <c r="H318" i="28"/>
  <c r="C318" i="28"/>
  <c r="W318" i="28"/>
  <c r="B318" i="28"/>
  <c r="R318" i="28"/>
  <c r="L318" i="28"/>
  <c r="G318" i="28"/>
  <c r="V421" i="28"/>
  <c r="R421" i="28"/>
  <c r="N421" i="28"/>
  <c r="J421" i="28"/>
  <c r="F421" i="28"/>
  <c r="B421" i="28"/>
  <c r="Y421" i="28"/>
  <c r="T421" i="28"/>
  <c r="O421" i="28"/>
  <c r="I421" i="28"/>
  <c r="D421" i="28"/>
  <c r="X421" i="28"/>
  <c r="S421" i="28"/>
  <c r="M421" i="28"/>
  <c r="H421" i="28"/>
  <c r="C421" i="28"/>
  <c r="P421" i="28"/>
  <c r="E421" i="28"/>
  <c r="W421" i="28"/>
  <c r="L421" i="28"/>
  <c r="U421" i="28"/>
  <c r="K421" i="28"/>
  <c r="Q421" i="28"/>
  <c r="G421" i="28"/>
  <c r="Y181" i="28"/>
  <c r="U181" i="28"/>
  <c r="Q181" i="28"/>
  <c r="M181" i="28"/>
  <c r="I181" i="28"/>
  <c r="E181" i="28"/>
  <c r="V181" i="28"/>
  <c r="P181" i="28"/>
  <c r="K181" i="28"/>
  <c r="F181" i="28"/>
  <c r="T181" i="28"/>
  <c r="O181" i="28"/>
  <c r="J181" i="28"/>
  <c r="D181" i="28"/>
  <c r="X181" i="28"/>
  <c r="N181" i="28"/>
  <c r="C181" i="28"/>
  <c r="W181" i="28"/>
  <c r="L181" i="28"/>
  <c r="B181" i="28"/>
  <c r="S181" i="28"/>
  <c r="H181" i="28"/>
  <c r="R181" i="28"/>
  <c r="G181" i="28"/>
  <c r="Y316" i="21"/>
  <c r="U316" i="21"/>
  <c r="Q316" i="21"/>
  <c r="M316" i="21"/>
  <c r="I316" i="21"/>
  <c r="E316" i="21"/>
  <c r="T316" i="21"/>
  <c r="O316" i="21"/>
  <c r="J316" i="21"/>
  <c r="D316" i="21"/>
  <c r="W316" i="21"/>
  <c r="P316" i="21"/>
  <c r="H316" i="21"/>
  <c r="B316" i="21"/>
  <c r="V316" i="21"/>
  <c r="N316" i="21"/>
  <c r="G316" i="21"/>
  <c r="X316" i="21"/>
  <c r="K316" i="21"/>
  <c r="S316" i="21"/>
  <c r="F316" i="21"/>
  <c r="R316" i="21"/>
  <c r="C316" i="21"/>
  <c r="L316" i="21"/>
  <c r="Y73" i="21"/>
  <c r="U73" i="21"/>
  <c r="Q73" i="21"/>
  <c r="M73" i="21"/>
  <c r="I73" i="21"/>
  <c r="E73" i="21"/>
  <c r="W73" i="21"/>
  <c r="R73" i="21"/>
  <c r="L73" i="21"/>
  <c r="G73" i="21"/>
  <c r="B73" i="21"/>
  <c r="V73" i="21"/>
  <c r="O73" i="21"/>
  <c r="H73" i="21"/>
  <c r="T73" i="21"/>
  <c r="N73" i="21"/>
  <c r="F73" i="21"/>
  <c r="P73" i="21"/>
  <c r="C73" i="21"/>
  <c r="K73" i="21"/>
  <c r="X73" i="21"/>
  <c r="J73" i="21"/>
  <c r="S73" i="21"/>
  <c r="D73" i="21"/>
  <c r="W110" i="25"/>
  <c r="S110" i="25"/>
  <c r="O110" i="25"/>
  <c r="K110" i="25"/>
  <c r="G110" i="25"/>
  <c r="C110" i="25"/>
  <c r="V110" i="25"/>
  <c r="Q110" i="25"/>
  <c r="L110" i="25"/>
  <c r="F110" i="25"/>
  <c r="T110" i="25"/>
  <c r="M110" i="25"/>
  <c r="E110" i="25"/>
  <c r="Y110" i="25"/>
  <c r="P110" i="25"/>
  <c r="H110" i="25"/>
  <c r="U110" i="25"/>
  <c r="I110" i="25"/>
  <c r="R110" i="25"/>
  <c r="D110" i="25"/>
  <c r="X110" i="25"/>
  <c r="N110" i="25"/>
  <c r="J110" i="25"/>
  <c r="B110" i="25"/>
  <c r="V455" i="28"/>
  <c r="R455" i="28"/>
  <c r="N455" i="28"/>
  <c r="J455" i="28"/>
  <c r="F455" i="28"/>
  <c r="B455" i="28"/>
  <c r="Y455" i="28"/>
  <c r="T455" i="28"/>
  <c r="O455" i="28"/>
  <c r="I455" i="28"/>
  <c r="D455" i="28"/>
  <c r="X455" i="28"/>
  <c r="S455" i="28"/>
  <c r="M455" i="28"/>
  <c r="H455" i="28"/>
  <c r="C455" i="28"/>
  <c r="U455" i="28"/>
  <c r="K455" i="28"/>
  <c r="Q455" i="28"/>
  <c r="G455" i="28"/>
  <c r="P455" i="28"/>
  <c r="E455" i="28"/>
  <c r="W455" i="28"/>
  <c r="L455" i="28"/>
  <c r="Y284" i="28"/>
  <c r="U284" i="28"/>
  <c r="Q284" i="28"/>
  <c r="M284" i="28"/>
  <c r="I284" i="28"/>
  <c r="E284" i="28"/>
  <c r="V284" i="28"/>
  <c r="P284" i="28"/>
  <c r="K284" i="28"/>
  <c r="F284" i="28"/>
  <c r="T284" i="28"/>
  <c r="O284" i="28"/>
  <c r="J284" i="28"/>
  <c r="D284" i="28"/>
  <c r="X284" i="28"/>
  <c r="S284" i="28"/>
  <c r="N284" i="28"/>
  <c r="R284" i="28"/>
  <c r="C284" i="28"/>
  <c r="L284" i="28"/>
  <c r="B284" i="28"/>
  <c r="H284" i="28"/>
  <c r="W284" i="28"/>
  <c r="G284" i="28"/>
  <c r="W74" i="25"/>
  <c r="S74" i="25"/>
  <c r="O74" i="25"/>
  <c r="K74" i="25"/>
  <c r="G74" i="25"/>
  <c r="C74" i="25"/>
  <c r="Y74" i="25"/>
  <c r="T74" i="25"/>
  <c r="N74" i="25"/>
  <c r="I74" i="25"/>
  <c r="D74" i="25"/>
  <c r="X74" i="25"/>
  <c r="Q74" i="25"/>
  <c r="J74" i="25"/>
  <c r="B74" i="25"/>
  <c r="U74" i="25"/>
  <c r="L74" i="25"/>
  <c r="R74" i="25"/>
  <c r="F74" i="25"/>
  <c r="P74" i="25"/>
  <c r="E74" i="25"/>
  <c r="H74" i="25"/>
  <c r="V74" i="25"/>
  <c r="M74" i="25"/>
  <c r="Y281" i="21"/>
  <c r="U281" i="21"/>
  <c r="Q281" i="21"/>
  <c r="M281" i="21"/>
  <c r="I281" i="21"/>
  <c r="E281" i="21"/>
  <c r="T281" i="21"/>
  <c r="O281" i="21"/>
  <c r="J281" i="21"/>
  <c r="D281" i="21"/>
  <c r="X281" i="21"/>
  <c r="R281" i="21"/>
  <c r="K281" i="21"/>
  <c r="C281" i="21"/>
  <c r="W281" i="21"/>
  <c r="P281" i="21"/>
  <c r="H281" i="21"/>
  <c r="B281" i="21"/>
  <c r="S281" i="21"/>
  <c r="F281" i="21"/>
  <c r="N281" i="21"/>
  <c r="L281" i="21"/>
  <c r="V281" i="21"/>
  <c r="G281" i="21"/>
  <c r="Y76" i="28"/>
  <c r="U76" i="28"/>
  <c r="Q76" i="28"/>
  <c r="M76" i="28"/>
  <c r="I76" i="28"/>
  <c r="E76" i="28"/>
  <c r="V76" i="28"/>
  <c r="P76" i="28"/>
  <c r="K76" i="28"/>
  <c r="F76" i="28"/>
  <c r="T76" i="28"/>
  <c r="O76" i="28"/>
  <c r="J76" i="28"/>
  <c r="D76" i="28"/>
  <c r="S76" i="28"/>
  <c r="H76" i="28"/>
  <c r="R76" i="28"/>
  <c r="G76" i="28"/>
  <c r="X76" i="28"/>
  <c r="N76" i="28"/>
  <c r="C76" i="28"/>
  <c r="W76" i="28"/>
  <c r="L76" i="28"/>
  <c r="B76" i="28"/>
  <c r="W216" i="28"/>
  <c r="S216" i="28"/>
  <c r="O216" i="28"/>
  <c r="K216" i="28"/>
  <c r="G216" i="28"/>
  <c r="C216" i="28"/>
  <c r="U216" i="28"/>
  <c r="P216" i="28"/>
  <c r="J216" i="28"/>
  <c r="E216" i="28"/>
  <c r="X216" i="28"/>
  <c r="Q216" i="28"/>
  <c r="I216" i="28"/>
  <c r="B216" i="28"/>
  <c r="T216" i="28"/>
  <c r="L216" i="28"/>
  <c r="Y216" i="28"/>
  <c r="M216" i="28"/>
  <c r="V216" i="28"/>
  <c r="F216" i="28"/>
  <c r="D216" i="28"/>
  <c r="R216" i="28"/>
  <c r="H216" i="28"/>
  <c r="N216" i="28"/>
  <c r="W147" i="25"/>
  <c r="S147" i="25"/>
  <c r="O147" i="25"/>
  <c r="K147" i="25"/>
  <c r="G147" i="25"/>
  <c r="C147" i="25"/>
  <c r="V147" i="25"/>
  <c r="Q147" i="25"/>
  <c r="L147" i="25"/>
  <c r="F147" i="25"/>
  <c r="T147" i="25"/>
  <c r="M147" i="25"/>
  <c r="E147" i="25"/>
  <c r="Y147" i="25"/>
  <c r="P147" i="25"/>
  <c r="H147" i="25"/>
  <c r="X147" i="25"/>
  <c r="J147" i="25"/>
  <c r="U147" i="25"/>
  <c r="I147" i="25"/>
  <c r="N147" i="25"/>
  <c r="D147" i="25"/>
  <c r="B147" i="25"/>
  <c r="R147" i="25"/>
  <c r="Y212" i="21"/>
  <c r="U212" i="21"/>
  <c r="Q212" i="21"/>
  <c r="M212" i="21"/>
  <c r="I212" i="21"/>
  <c r="E212" i="21"/>
  <c r="T212" i="21"/>
  <c r="O212" i="21"/>
  <c r="J212" i="21"/>
  <c r="D212" i="21"/>
  <c r="V212" i="21"/>
  <c r="N212" i="21"/>
  <c r="G212" i="21"/>
  <c r="R212" i="21"/>
  <c r="H212" i="21"/>
  <c r="X212" i="21"/>
  <c r="L212" i="21"/>
  <c r="B212" i="21"/>
  <c r="K212" i="21"/>
  <c r="S212" i="21"/>
  <c r="C212" i="21"/>
  <c r="F212" i="21"/>
  <c r="W212" i="21"/>
  <c r="P212" i="21"/>
  <c r="V387" i="28"/>
  <c r="R387" i="28"/>
  <c r="N387" i="28"/>
  <c r="J387" i="28"/>
  <c r="F387" i="28"/>
  <c r="B387" i="28"/>
  <c r="Y387" i="28"/>
  <c r="T387" i="28"/>
  <c r="O387" i="28"/>
  <c r="I387" i="28"/>
  <c r="D387" i="28"/>
  <c r="X387" i="28"/>
  <c r="S387" i="28"/>
  <c r="M387" i="28"/>
  <c r="H387" i="28"/>
  <c r="C387" i="28"/>
  <c r="U387" i="28"/>
  <c r="K387" i="28"/>
  <c r="Q387" i="28"/>
  <c r="G387" i="28"/>
  <c r="P387" i="28"/>
  <c r="E387" i="28"/>
  <c r="W387" i="28"/>
  <c r="L387" i="28"/>
  <c r="Y351" i="21"/>
  <c r="U351" i="21"/>
  <c r="Q351" i="21"/>
  <c r="M351" i="21"/>
  <c r="I351" i="21"/>
  <c r="E351" i="21"/>
  <c r="W351" i="21"/>
  <c r="R351" i="21"/>
  <c r="L351" i="21"/>
  <c r="G351" i="21"/>
  <c r="B351" i="21"/>
  <c r="S351" i="21"/>
  <c r="K351" i="21"/>
  <c r="D351" i="21"/>
  <c r="X351" i="21"/>
  <c r="P351" i="21"/>
  <c r="J351" i="21"/>
  <c r="C351" i="21"/>
  <c r="T351" i="21"/>
  <c r="F351" i="21"/>
  <c r="O351" i="21"/>
  <c r="N351" i="21"/>
  <c r="V351" i="21"/>
  <c r="H351" i="21"/>
  <c r="Y38" i="25"/>
  <c r="U38" i="25"/>
  <c r="Q38" i="25"/>
  <c r="M38" i="25"/>
  <c r="I38" i="25"/>
  <c r="E38" i="25"/>
  <c r="X38" i="25"/>
  <c r="S38" i="25"/>
  <c r="N38" i="25"/>
  <c r="H38" i="25"/>
  <c r="C38" i="25"/>
  <c r="T38" i="25"/>
  <c r="L38" i="25"/>
  <c r="F38" i="25"/>
  <c r="R38" i="25"/>
  <c r="J38" i="25"/>
  <c r="P38" i="25"/>
  <c r="G38" i="25"/>
  <c r="K38" i="25"/>
  <c r="W38" i="25"/>
  <c r="D38" i="25"/>
  <c r="V38" i="25"/>
  <c r="B38" i="25"/>
  <c r="O38" i="25"/>
  <c r="Y108" i="21"/>
  <c r="U108" i="21"/>
  <c r="Q108" i="21"/>
  <c r="M108" i="21"/>
  <c r="I108" i="21"/>
  <c r="E108" i="21"/>
  <c r="W108" i="21"/>
  <c r="R108" i="21"/>
  <c r="L108" i="21"/>
  <c r="G108" i="21"/>
  <c r="B108" i="21"/>
  <c r="T108" i="21"/>
  <c r="N108" i="21"/>
  <c r="F108" i="21"/>
  <c r="S108" i="21"/>
  <c r="K108" i="21"/>
  <c r="D108" i="21"/>
  <c r="V108" i="21"/>
  <c r="H108" i="21"/>
  <c r="P108" i="21"/>
  <c r="C108" i="21"/>
  <c r="O108" i="21"/>
  <c r="X108" i="21"/>
  <c r="J108" i="21"/>
  <c r="Y146" i="28"/>
  <c r="U146" i="28"/>
  <c r="Q146" i="28"/>
  <c r="M146" i="28"/>
  <c r="I146" i="28"/>
  <c r="E146" i="28"/>
  <c r="V146" i="28"/>
  <c r="P146" i="28"/>
  <c r="K146" i="28"/>
  <c r="F146" i="28"/>
  <c r="T146" i="28"/>
  <c r="O146" i="28"/>
  <c r="J146" i="28"/>
  <c r="D146" i="28"/>
  <c r="S146" i="28"/>
  <c r="H146" i="28"/>
  <c r="R146" i="28"/>
  <c r="G146" i="28"/>
  <c r="X146" i="28"/>
  <c r="N146" i="28"/>
  <c r="C146" i="28"/>
  <c r="W146" i="28"/>
  <c r="L146" i="28"/>
  <c r="B146" i="28"/>
  <c r="Y419" i="21"/>
  <c r="U419" i="21"/>
  <c r="Q419" i="21"/>
  <c r="M419" i="21"/>
  <c r="I419" i="21"/>
  <c r="E419" i="21"/>
  <c r="X419" i="21"/>
  <c r="S419" i="21"/>
  <c r="N419" i="21"/>
  <c r="H419" i="21"/>
  <c r="C419" i="21"/>
  <c r="T419" i="21"/>
  <c r="L419" i="21"/>
  <c r="F419" i="21"/>
  <c r="V419" i="21"/>
  <c r="K419" i="21"/>
  <c r="B419" i="21"/>
  <c r="R419" i="21"/>
  <c r="J419" i="21"/>
  <c r="W419" i="21"/>
  <c r="D419" i="21"/>
  <c r="P419" i="21"/>
  <c r="O419" i="21"/>
  <c r="G419" i="21"/>
  <c r="W145" i="19"/>
  <c r="S145" i="19"/>
  <c r="O145" i="19"/>
  <c r="K145" i="19"/>
  <c r="G145" i="19"/>
  <c r="C145" i="19"/>
  <c r="U145" i="19"/>
  <c r="P145" i="19"/>
  <c r="J145" i="19"/>
  <c r="E145" i="19"/>
  <c r="T145" i="19"/>
  <c r="M145" i="19"/>
  <c r="F145" i="19"/>
  <c r="Y145" i="19"/>
  <c r="Q145" i="19"/>
  <c r="H145" i="19"/>
  <c r="N145" i="19"/>
  <c r="B145" i="19"/>
  <c r="L145" i="19"/>
  <c r="I145" i="19"/>
  <c r="X145" i="19"/>
  <c r="D145" i="19"/>
  <c r="R145" i="19"/>
  <c r="V145" i="19"/>
  <c r="V178" i="21"/>
  <c r="R178" i="21"/>
  <c r="N178" i="21"/>
  <c r="J178" i="21"/>
  <c r="F178" i="21"/>
  <c r="B178" i="21"/>
  <c r="U178" i="21"/>
  <c r="P178" i="21"/>
  <c r="K178" i="21"/>
  <c r="E178" i="21"/>
  <c r="Y178" i="21"/>
  <c r="S178" i="21"/>
  <c r="L178" i="21"/>
  <c r="D178" i="21"/>
  <c r="T178" i="21"/>
  <c r="I178" i="21"/>
  <c r="Q178" i="21"/>
  <c r="G178" i="21"/>
  <c r="X178" i="21"/>
  <c r="H178" i="21"/>
  <c r="W178" i="21"/>
  <c r="M178" i="21"/>
  <c r="O178" i="21"/>
  <c r="C178" i="21"/>
  <c r="X75" i="19"/>
  <c r="T75" i="19"/>
  <c r="P75" i="19"/>
  <c r="L75" i="19"/>
  <c r="H75" i="19"/>
  <c r="D75" i="19"/>
  <c r="W75" i="19"/>
  <c r="R75" i="19"/>
  <c r="M75" i="19"/>
  <c r="G75" i="19"/>
  <c r="B75" i="19"/>
  <c r="V75" i="19"/>
  <c r="O75" i="19"/>
  <c r="I75" i="19"/>
  <c r="S75" i="19"/>
  <c r="J75" i="19"/>
  <c r="Y75" i="19"/>
  <c r="K75" i="19"/>
  <c r="Q75" i="19"/>
  <c r="C75" i="19"/>
  <c r="N75" i="19"/>
  <c r="E75" i="19"/>
  <c r="U75" i="19"/>
  <c r="F75" i="19"/>
  <c r="Y247" i="21"/>
  <c r="U247" i="21"/>
  <c r="Q247" i="21"/>
  <c r="M247" i="21"/>
  <c r="I247" i="21"/>
  <c r="E247" i="21"/>
  <c r="T247" i="21"/>
  <c r="O247" i="21"/>
  <c r="J247" i="21"/>
  <c r="D247" i="21"/>
  <c r="S247" i="21"/>
  <c r="L247" i="21"/>
  <c r="F247" i="21"/>
  <c r="X247" i="21"/>
  <c r="R247" i="21"/>
  <c r="K247" i="21"/>
  <c r="C247" i="21"/>
  <c r="N247" i="21"/>
  <c r="W247" i="21"/>
  <c r="H247" i="21"/>
  <c r="V247" i="21"/>
  <c r="G247" i="21"/>
  <c r="B247" i="21"/>
  <c r="P247" i="21"/>
  <c r="W250" i="28"/>
  <c r="S250" i="28"/>
  <c r="O250" i="28"/>
  <c r="K250" i="28"/>
  <c r="G250" i="28"/>
  <c r="C250" i="28"/>
  <c r="X250" i="28"/>
  <c r="R250" i="28"/>
  <c r="M250" i="28"/>
  <c r="H250" i="28"/>
  <c r="B250" i="28"/>
  <c r="U250" i="28"/>
  <c r="N250" i="28"/>
  <c r="F250" i="28"/>
  <c r="V250" i="28"/>
  <c r="L250" i="28"/>
  <c r="D250" i="28"/>
  <c r="P250" i="28"/>
  <c r="Y250" i="28"/>
  <c r="I250" i="28"/>
  <c r="J250" i="28"/>
  <c r="E250" i="28"/>
  <c r="T250" i="28"/>
  <c r="Q250" i="28"/>
  <c r="V353" i="28"/>
  <c r="R353" i="28"/>
  <c r="N353" i="28"/>
  <c r="J353" i="28"/>
  <c r="F353" i="28"/>
  <c r="B353" i="28"/>
  <c r="Y353" i="28"/>
  <c r="T353" i="28"/>
  <c r="O353" i="28"/>
  <c r="I353" i="28"/>
  <c r="D353" i="28"/>
  <c r="X353" i="28"/>
  <c r="Q353" i="28"/>
  <c r="K353" i="28"/>
  <c r="C353" i="28"/>
  <c r="W353" i="28"/>
  <c r="P353" i="28"/>
  <c r="H353" i="28"/>
  <c r="U353" i="28"/>
  <c r="M353" i="28"/>
  <c r="G353" i="28"/>
  <c r="E353" i="28"/>
  <c r="S353" i="28"/>
  <c r="L353" i="28"/>
  <c r="Y111" i="28"/>
  <c r="U111" i="28"/>
  <c r="Q111" i="28"/>
  <c r="M111" i="28"/>
  <c r="I111" i="28"/>
  <c r="E111" i="28"/>
  <c r="V111" i="28"/>
  <c r="P111" i="28"/>
  <c r="K111" i="28"/>
  <c r="F111" i="28"/>
  <c r="T111" i="28"/>
  <c r="O111" i="28"/>
  <c r="J111" i="28"/>
  <c r="D111" i="28"/>
  <c r="X111" i="28"/>
  <c r="N111" i="28"/>
  <c r="C111" i="28"/>
  <c r="W111" i="28"/>
  <c r="L111" i="28"/>
  <c r="B111" i="28"/>
  <c r="S111" i="28"/>
  <c r="H111" i="28"/>
  <c r="R111" i="28"/>
  <c r="G111" i="28"/>
  <c r="Y385" i="21"/>
  <c r="U385" i="21"/>
  <c r="Q385" i="21"/>
  <c r="M385" i="21"/>
  <c r="I385" i="21"/>
  <c r="E385" i="21"/>
  <c r="W385" i="21"/>
  <c r="R385" i="21"/>
  <c r="L385" i="21"/>
  <c r="G385" i="21"/>
  <c r="B385" i="21"/>
  <c r="X385" i="21"/>
  <c r="P385" i="21"/>
  <c r="J385" i="21"/>
  <c r="C385" i="21"/>
  <c r="V385" i="21"/>
  <c r="O385" i="21"/>
  <c r="H385" i="21"/>
  <c r="K385" i="21"/>
  <c r="T385" i="21"/>
  <c r="F385" i="21"/>
  <c r="S385" i="21"/>
  <c r="D385" i="21"/>
  <c r="N385" i="21"/>
  <c r="A420" i="21"/>
  <c r="A386" i="21"/>
  <c r="A317" i="21"/>
  <c r="A352" i="21"/>
  <c r="A319" i="28"/>
  <c r="A147" i="28"/>
  <c r="A388" i="28"/>
  <c r="A77" i="28"/>
  <c r="A182" i="28"/>
  <c r="A422" i="28"/>
  <c r="A112" i="28"/>
  <c r="A456" i="28"/>
  <c r="A251" i="28"/>
  <c r="A354" i="28"/>
  <c r="A285" i="28"/>
  <c r="A217" i="28"/>
  <c r="A282" i="21"/>
  <c r="A248" i="21"/>
  <c r="A213" i="21"/>
  <c r="A112" i="19"/>
  <c r="A76" i="19"/>
  <c r="A74" i="21"/>
  <c r="A109" i="21"/>
  <c r="A40" i="19"/>
  <c r="A144" i="21"/>
  <c r="A39" i="25"/>
  <c r="A111" i="25"/>
  <c r="A146" i="19"/>
  <c r="A41" i="21"/>
  <c r="A148" i="25"/>
  <c r="A179" i="21"/>
  <c r="A75" i="25"/>
  <c r="W148" i="25" l="1"/>
  <c r="S148" i="25"/>
  <c r="O148" i="25"/>
  <c r="K148" i="25"/>
  <c r="G148" i="25"/>
  <c r="C148" i="25"/>
  <c r="Y148" i="25"/>
  <c r="T148" i="25"/>
  <c r="N148" i="25"/>
  <c r="I148" i="25"/>
  <c r="D148" i="25"/>
  <c r="X148" i="25"/>
  <c r="Q148" i="25"/>
  <c r="J148" i="25"/>
  <c r="B148" i="25"/>
  <c r="U148" i="25"/>
  <c r="L148" i="25"/>
  <c r="M148" i="25"/>
  <c r="V148" i="25"/>
  <c r="H148" i="25"/>
  <c r="P148" i="25"/>
  <c r="F148" i="25"/>
  <c r="E148" i="25"/>
  <c r="R148" i="25"/>
  <c r="Y248" i="21"/>
  <c r="U248" i="21"/>
  <c r="Q248" i="21"/>
  <c r="M248" i="21"/>
  <c r="I248" i="21"/>
  <c r="E248" i="21"/>
  <c r="W248" i="21"/>
  <c r="R248" i="21"/>
  <c r="L248" i="21"/>
  <c r="G248" i="21"/>
  <c r="B248" i="21"/>
  <c r="X248" i="21"/>
  <c r="P248" i="21"/>
  <c r="J248" i="21"/>
  <c r="C248" i="21"/>
  <c r="V248" i="21"/>
  <c r="O248" i="21"/>
  <c r="H248" i="21"/>
  <c r="S248" i="21"/>
  <c r="D248" i="21"/>
  <c r="N248" i="21"/>
  <c r="K248" i="21"/>
  <c r="T248" i="21"/>
  <c r="F248" i="21"/>
  <c r="Y144" i="21"/>
  <c r="U144" i="21"/>
  <c r="Q144" i="21"/>
  <c r="M144" i="21"/>
  <c r="I144" i="21"/>
  <c r="E144" i="21"/>
  <c r="T144" i="21"/>
  <c r="O144" i="21"/>
  <c r="J144" i="21"/>
  <c r="D144" i="21"/>
  <c r="W144" i="21"/>
  <c r="P144" i="21"/>
  <c r="H144" i="21"/>
  <c r="B144" i="21"/>
  <c r="V144" i="21"/>
  <c r="N144" i="21"/>
  <c r="G144" i="21"/>
  <c r="R144" i="21"/>
  <c r="C144" i="21"/>
  <c r="L144" i="21"/>
  <c r="X144" i="21"/>
  <c r="K144" i="21"/>
  <c r="S144" i="21"/>
  <c r="F144" i="21"/>
  <c r="X76" i="19"/>
  <c r="T76" i="19"/>
  <c r="P76" i="19"/>
  <c r="L76" i="19"/>
  <c r="H76" i="19"/>
  <c r="D76" i="19"/>
  <c r="U76" i="19"/>
  <c r="O76" i="19"/>
  <c r="J76" i="19"/>
  <c r="E76" i="19"/>
  <c r="S76" i="19"/>
  <c r="M76" i="19"/>
  <c r="F76" i="19"/>
  <c r="W76" i="19"/>
  <c r="N76" i="19"/>
  <c r="C76" i="19"/>
  <c r="Y76" i="19"/>
  <c r="K76" i="19"/>
  <c r="I76" i="19"/>
  <c r="V76" i="19"/>
  <c r="G76" i="19"/>
  <c r="Q76" i="19"/>
  <c r="B76" i="19"/>
  <c r="R76" i="19"/>
  <c r="W251" i="28"/>
  <c r="S251" i="28"/>
  <c r="O251" i="28"/>
  <c r="K251" i="28"/>
  <c r="G251" i="28"/>
  <c r="C251" i="28"/>
  <c r="U251" i="28"/>
  <c r="P251" i="28"/>
  <c r="J251" i="28"/>
  <c r="E251" i="28"/>
  <c r="Y251" i="28"/>
  <c r="R251" i="28"/>
  <c r="L251" i="28"/>
  <c r="D251" i="28"/>
  <c r="Q251" i="28"/>
  <c r="H251" i="28"/>
  <c r="N251" i="28"/>
  <c r="B251" i="28"/>
  <c r="T251" i="28"/>
  <c r="I251" i="28"/>
  <c r="X251" i="28"/>
  <c r="F251" i="28"/>
  <c r="M251" i="28"/>
  <c r="V251" i="28"/>
  <c r="Y319" i="28"/>
  <c r="U319" i="28"/>
  <c r="Q319" i="28"/>
  <c r="M319" i="28"/>
  <c r="I319" i="28"/>
  <c r="E319" i="28"/>
  <c r="X319" i="28"/>
  <c r="S319" i="28"/>
  <c r="N319" i="28"/>
  <c r="H319" i="28"/>
  <c r="C319" i="28"/>
  <c r="W319" i="28"/>
  <c r="R319" i="28"/>
  <c r="L319" i="28"/>
  <c r="G319" i="28"/>
  <c r="B319" i="28"/>
  <c r="V319" i="28"/>
  <c r="P319" i="28"/>
  <c r="K319" i="28"/>
  <c r="F319" i="28"/>
  <c r="T319" i="28"/>
  <c r="O319" i="28"/>
  <c r="J319" i="28"/>
  <c r="D319" i="28"/>
  <c r="W75" i="25"/>
  <c r="S75" i="25"/>
  <c r="O75" i="25"/>
  <c r="K75" i="25"/>
  <c r="G75" i="25"/>
  <c r="C75" i="25"/>
  <c r="V75" i="25"/>
  <c r="Q75" i="25"/>
  <c r="L75" i="25"/>
  <c r="F75" i="25"/>
  <c r="U75" i="25"/>
  <c r="N75" i="25"/>
  <c r="H75" i="25"/>
  <c r="Y75" i="25"/>
  <c r="P75" i="25"/>
  <c r="E75" i="25"/>
  <c r="T75" i="25"/>
  <c r="I75" i="25"/>
  <c r="R75" i="25"/>
  <c r="D75" i="25"/>
  <c r="J75" i="25"/>
  <c r="B75" i="25"/>
  <c r="X75" i="25"/>
  <c r="M75" i="25"/>
  <c r="W146" i="19"/>
  <c r="S146" i="19"/>
  <c r="O146" i="19"/>
  <c r="K146" i="19"/>
  <c r="G146" i="19"/>
  <c r="C146" i="19"/>
  <c r="X146" i="19"/>
  <c r="R146" i="19"/>
  <c r="M146" i="19"/>
  <c r="H146" i="19"/>
  <c r="B146" i="19"/>
  <c r="Y146" i="19"/>
  <c r="Q146" i="19"/>
  <c r="J146" i="19"/>
  <c r="D146" i="19"/>
  <c r="U146" i="19"/>
  <c r="L146" i="19"/>
  <c r="P146" i="19"/>
  <c r="E146" i="19"/>
  <c r="V146" i="19"/>
  <c r="F146" i="19"/>
  <c r="I146" i="19"/>
  <c r="T146" i="19"/>
  <c r="N146" i="19"/>
  <c r="W40" i="19"/>
  <c r="S40" i="19"/>
  <c r="O40" i="19"/>
  <c r="K40" i="19"/>
  <c r="G40" i="19"/>
  <c r="C40" i="19"/>
  <c r="V40" i="19"/>
  <c r="Q40" i="19"/>
  <c r="L40" i="19"/>
  <c r="F40" i="19"/>
  <c r="T40" i="19"/>
  <c r="M40" i="19"/>
  <c r="E40" i="19"/>
  <c r="Y40" i="19"/>
  <c r="P40" i="19"/>
  <c r="H40" i="19"/>
  <c r="N40" i="19"/>
  <c r="B40" i="19"/>
  <c r="X40" i="19"/>
  <c r="J40" i="19"/>
  <c r="D40" i="19"/>
  <c r="U40" i="19"/>
  <c r="R40" i="19"/>
  <c r="I40" i="19"/>
  <c r="W112" i="19"/>
  <c r="S112" i="19"/>
  <c r="O112" i="19"/>
  <c r="K112" i="19"/>
  <c r="G112" i="19"/>
  <c r="C112" i="19"/>
  <c r="U112" i="19"/>
  <c r="P112" i="19"/>
  <c r="J112" i="19"/>
  <c r="E112" i="19"/>
  <c r="X112" i="19"/>
  <c r="Q112" i="19"/>
  <c r="I112" i="19"/>
  <c r="B112" i="19"/>
  <c r="Y112" i="19"/>
  <c r="N112" i="19"/>
  <c r="F112" i="19"/>
  <c r="R112" i="19"/>
  <c r="D112" i="19"/>
  <c r="L112" i="19"/>
  <c r="H112" i="19"/>
  <c r="V112" i="19"/>
  <c r="M112" i="19"/>
  <c r="T112" i="19"/>
  <c r="W217" i="28"/>
  <c r="S217" i="28"/>
  <c r="O217" i="28"/>
  <c r="K217" i="28"/>
  <c r="G217" i="28"/>
  <c r="C217" i="28"/>
  <c r="X217" i="28"/>
  <c r="R217" i="28"/>
  <c r="M217" i="28"/>
  <c r="H217" i="28"/>
  <c r="B217" i="28"/>
  <c r="U217" i="28"/>
  <c r="N217" i="28"/>
  <c r="F217" i="28"/>
  <c r="Y217" i="28"/>
  <c r="P217" i="28"/>
  <c r="E217" i="28"/>
  <c r="L217" i="28"/>
  <c r="Q217" i="28"/>
  <c r="V217" i="28"/>
  <c r="D217" i="28"/>
  <c r="I217" i="28"/>
  <c r="J217" i="28"/>
  <c r="T217" i="28"/>
  <c r="V456" i="28"/>
  <c r="R456" i="28"/>
  <c r="N456" i="28"/>
  <c r="J456" i="28"/>
  <c r="F456" i="28"/>
  <c r="B456" i="28"/>
  <c r="W456" i="28"/>
  <c r="Q456" i="28"/>
  <c r="L456" i="28"/>
  <c r="G456" i="28"/>
  <c r="U456" i="28"/>
  <c r="P456" i="28"/>
  <c r="K456" i="28"/>
  <c r="E456" i="28"/>
  <c r="S456" i="28"/>
  <c r="H456" i="28"/>
  <c r="Y456" i="28"/>
  <c r="O456" i="28"/>
  <c r="D456" i="28"/>
  <c r="X456" i="28"/>
  <c r="M456" i="28"/>
  <c r="C456" i="28"/>
  <c r="T456" i="28"/>
  <c r="I456" i="28"/>
  <c r="Y77" i="28"/>
  <c r="U77" i="28"/>
  <c r="Q77" i="28"/>
  <c r="M77" i="28"/>
  <c r="I77" i="28"/>
  <c r="E77" i="28"/>
  <c r="X77" i="28"/>
  <c r="S77" i="28"/>
  <c r="N77" i="28"/>
  <c r="H77" i="28"/>
  <c r="C77" i="28"/>
  <c r="W77" i="28"/>
  <c r="R77" i="28"/>
  <c r="L77" i="28"/>
  <c r="G77" i="28"/>
  <c r="B77" i="28"/>
  <c r="P77" i="28"/>
  <c r="F77" i="28"/>
  <c r="O77" i="28"/>
  <c r="D77" i="28"/>
  <c r="V77" i="28"/>
  <c r="K77" i="28"/>
  <c r="T77" i="28"/>
  <c r="J77" i="28"/>
  <c r="Y352" i="21"/>
  <c r="U352" i="21"/>
  <c r="Q352" i="21"/>
  <c r="M352" i="21"/>
  <c r="I352" i="21"/>
  <c r="E352" i="21"/>
  <c r="T352" i="21"/>
  <c r="O352" i="21"/>
  <c r="J352" i="21"/>
  <c r="D352" i="21"/>
  <c r="W352" i="21"/>
  <c r="P352" i="21"/>
  <c r="H352" i="21"/>
  <c r="B352" i="21"/>
  <c r="V352" i="21"/>
  <c r="N352" i="21"/>
  <c r="G352" i="21"/>
  <c r="X352" i="21"/>
  <c r="K352" i="21"/>
  <c r="S352" i="21"/>
  <c r="F352" i="21"/>
  <c r="R352" i="21"/>
  <c r="C352" i="21"/>
  <c r="L352" i="21"/>
  <c r="V179" i="21"/>
  <c r="R179" i="21"/>
  <c r="N179" i="21"/>
  <c r="J179" i="21"/>
  <c r="F179" i="21"/>
  <c r="B179" i="21"/>
  <c r="X179" i="21"/>
  <c r="S179" i="21"/>
  <c r="M179" i="21"/>
  <c r="H179" i="21"/>
  <c r="C179" i="21"/>
  <c r="W179" i="21"/>
  <c r="P179" i="21"/>
  <c r="I179" i="21"/>
  <c r="Y179" i="21"/>
  <c r="O179" i="21"/>
  <c r="E179" i="21"/>
  <c r="T179" i="21"/>
  <c r="G179" i="21"/>
  <c r="Q179" i="21"/>
  <c r="U179" i="21"/>
  <c r="L179" i="21"/>
  <c r="K179" i="21"/>
  <c r="D179" i="21"/>
  <c r="W111" i="25"/>
  <c r="S111" i="25"/>
  <c r="O111" i="25"/>
  <c r="K111" i="25"/>
  <c r="G111" i="25"/>
  <c r="C111" i="25"/>
  <c r="Y111" i="25"/>
  <c r="T111" i="25"/>
  <c r="N111" i="25"/>
  <c r="I111" i="25"/>
  <c r="D111" i="25"/>
  <c r="X111" i="25"/>
  <c r="Q111" i="25"/>
  <c r="J111" i="25"/>
  <c r="B111" i="25"/>
  <c r="U111" i="25"/>
  <c r="L111" i="25"/>
  <c r="V111" i="25"/>
  <c r="H111" i="25"/>
  <c r="R111" i="25"/>
  <c r="F111" i="25"/>
  <c r="P111" i="25"/>
  <c r="M111" i="25"/>
  <c r="E111" i="25"/>
  <c r="Y109" i="21"/>
  <c r="U109" i="21"/>
  <c r="Q109" i="21"/>
  <c r="M109" i="21"/>
  <c r="I109" i="21"/>
  <c r="E109" i="21"/>
  <c r="T109" i="21"/>
  <c r="O109" i="21"/>
  <c r="J109" i="21"/>
  <c r="D109" i="21"/>
  <c r="X109" i="21"/>
  <c r="R109" i="21"/>
  <c r="K109" i="21"/>
  <c r="C109" i="21"/>
  <c r="W109" i="21"/>
  <c r="P109" i="21"/>
  <c r="H109" i="21"/>
  <c r="B109" i="21"/>
  <c r="L109" i="21"/>
  <c r="V109" i="21"/>
  <c r="G109" i="21"/>
  <c r="S109" i="21"/>
  <c r="F109" i="21"/>
  <c r="N109" i="21"/>
  <c r="Y213" i="21"/>
  <c r="U213" i="21"/>
  <c r="Q213" i="21"/>
  <c r="M213" i="21"/>
  <c r="I213" i="21"/>
  <c r="E213" i="21"/>
  <c r="W213" i="21"/>
  <c r="R213" i="21"/>
  <c r="L213" i="21"/>
  <c r="G213" i="21"/>
  <c r="B213" i="21"/>
  <c r="S213" i="21"/>
  <c r="K213" i="21"/>
  <c r="D213" i="21"/>
  <c r="V213" i="21"/>
  <c r="N213" i="21"/>
  <c r="C213" i="21"/>
  <c r="O213" i="21"/>
  <c r="T213" i="21"/>
  <c r="F213" i="21"/>
  <c r="P213" i="21"/>
  <c r="H213" i="21"/>
  <c r="X213" i="21"/>
  <c r="J213" i="21"/>
  <c r="Y285" i="28"/>
  <c r="U285" i="28"/>
  <c r="Q285" i="28"/>
  <c r="M285" i="28"/>
  <c r="I285" i="28"/>
  <c r="E285" i="28"/>
  <c r="X285" i="28"/>
  <c r="S285" i="28"/>
  <c r="N285" i="28"/>
  <c r="H285" i="28"/>
  <c r="C285" i="28"/>
  <c r="W285" i="28"/>
  <c r="R285" i="28"/>
  <c r="L285" i="28"/>
  <c r="G285" i="28"/>
  <c r="B285" i="28"/>
  <c r="V285" i="28"/>
  <c r="P285" i="28"/>
  <c r="K285" i="28"/>
  <c r="F285" i="28"/>
  <c r="O285" i="28"/>
  <c r="J285" i="28"/>
  <c r="D285" i="28"/>
  <c r="T285" i="28"/>
  <c r="Y112" i="28"/>
  <c r="U112" i="28"/>
  <c r="Q112" i="28"/>
  <c r="M112" i="28"/>
  <c r="I112" i="28"/>
  <c r="E112" i="28"/>
  <c r="X112" i="28"/>
  <c r="S112" i="28"/>
  <c r="N112" i="28"/>
  <c r="H112" i="28"/>
  <c r="C112" i="28"/>
  <c r="W112" i="28"/>
  <c r="R112" i="28"/>
  <c r="L112" i="28"/>
  <c r="G112" i="28"/>
  <c r="B112" i="28"/>
  <c r="V112" i="28"/>
  <c r="K112" i="28"/>
  <c r="T112" i="28"/>
  <c r="J112" i="28"/>
  <c r="P112" i="28"/>
  <c r="F112" i="28"/>
  <c r="O112" i="28"/>
  <c r="D112" i="28"/>
  <c r="V388" i="28"/>
  <c r="R388" i="28"/>
  <c r="N388" i="28"/>
  <c r="J388" i="28"/>
  <c r="F388" i="28"/>
  <c r="B388" i="28"/>
  <c r="W388" i="28"/>
  <c r="Q388" i="28"/>
  <c r="L388" i="28"/>
  <c r="G388" i="28"/>
  <c r="U388" i="28"/>
  <c r="P388" i="28"/>
  <c r="K388" i="28"/>
  <c r="E388" i="28"/>
  <c r="S388" i="28"/>
  <c r="H388" i="28"/>
  <c r="Y388" i="28"/>
  <c r="O388" i="28"/>
  <c r="D388" i="28"/>
  <c r="X388" i="28"/>
  <c r="M388" i="28"/>
  <c r="C388" i="28"/>
  <c r="I388" i="28"/>
  <c r="T388" i="28"/>
  <c r="Y317" i="21"/>
  <c r="U317" i="21"/>
  <c r="Q317" i="21"/>
  <c r="M317" i="21"/>
  <c r="I317" i="21"/>
  <c r="E317" i="21"/>
  <c r="W317" i="21"/>
  <c r="R317" i="21"/>
  <c r="L317" i="21"/>
  <c r="G317" i="21"/>
  <c r="B317" i="21"/>
  <c r="T317" i="21"/>
  <c r="N317" i="21"/>
  <c r="F317" i="21"/>
  <c r="S317" i="21"/>
  <c r="K317" i="21"/>
  <c r="D317" i="21"/>
  <c r="O317" i="21"/>
  <c r="X317" i="21"/>
  <c r="J317" i="21"/>
  <c r="V317" i="21"/>
  <c r="H317" i="21"/>
  <c r="P317" i="21"/>
  <c r="C317" i="21"/>
  <c r="Y39" i="25"/>
  <c r="U39" i="25"/>
  <c r="Q39" i="25"/>
  <c r="M39" i="25"/>
  <c r="I39" i="25"/>
  <c r="E39" i="25"/>
  <c r="V39" i="25"/>
  <c r="P39" i="25"/>
  <c r="K39" i="25"/>
  <c r="F39" i="25"/>
  <c r="X39" i="25"/>
  <c r="R39" i="25"/>
  <c r="J39" i="25"/>
  <c r="C39" i="25"/>
  <c r="W39" i="25"/>
  <c r="N39" i="25"/>
  <c r="D39" i="25"/>
  <c r="T39" i="25"/>
  <c r="L39" i="25"/>
  <c r="B39" i="25"/>
  <c r="G39" i="25"/>
  <c r="S39" i="25"/>
  <c r="O39" i="25"/>
  <c r="H39" i="25"/>
  <c r="Y74" i="21"/>
  <c r="U74" i="21"/>
  <c r="Q74" i="21"/>
  <c r="M74" i="21"/>
  <c r="I74" i="21"/>
  <c r="E74" i="21"/>
  <c r="T74" i="21"/>
  <c r="O74" i="21"/>
  <c r="J74" i="21"/>
  <c r="D74" i="21"/>
  <c r="S74" i="21"/>
  <c r="L74" i="21"/>
  <c r="F74" i="21"/>
  <c r="X74" i="21"/>
  <c r="R74" i="21"/>
  <c r="K74" i="21"/>
  <c r="C74" i="21"/>
  <c r="V74" i="21"/>
  <c r="G74" i="21"/>
  <c r="P74" i="21"/>
  <c r="B74" i="21"/>
  <c r="N74" i="21"/>
  <c r="H74" i="21"/>
  <c r="W74" i="21"/>
  <c r="V354" i="28"/>
  <c r="R354" i="28"/>
  <c r="N354" i="28"/>
  <c r="J354" i="28"/>
  <c r="F354" i="28"/>
  <c r="B354" i="28"/>
  <c r="W354" i="28"/>
  <c r="Q354" i="28"/>
  <c r="L354" i="28"/>
  <c r="G354" i="28"/>
  <c r="U354" i="28"/>
  <c r="O354" i="28"/>
  <c r="H354" i="28"/>
  <c r="T354" i="28"/>
  <c r="M354" i="28"/>
  <c r="E354" i="28"/>
  <c r="Y354" i="28"/>
  <c r="S354" i="28"/>
  <c r="K354" i="28"/>
  <c r="D354" i="28"/>
  <c r="I354" i="28"/>
  <c r="C354" i="28"/>
  <c r="X354" i="28"/>
  <c r="P354" i="28"/>
  <c r="V422" i="28"/>
  <c r="R422" i="28"/>
  <c r="N422" i="28"/>
  <c r="J422" i="28"/>
  <c r="F422" i="28"/>
  <c r="B422" i="28"/>
  <c r="W422" i="28"/>
  <c r="Q422" i="28"/>
  <c r="L422" i="28"/>
  <c r="G422" i="28"/>
  <c r="U422" i="28"/>
  <c r="P422" i="28"/>
  <c r="K422" i="28"/>
  <c r="E422" i="28"/>
  <c r="X422" i="28"/>
  <c r="M422" i="28"/>
  <c r="C422" i="28"/>
  <c r="T422" i="28"/>
  <c r="I422" i="28"/>
  <c r="S422" i="28"/>
  <c r="H422" i="28"/>
  <c r="O422" i="28"/>
  <c r="D422" i="28"/>
  <c r="Y422" i="28"/>
  <c r="Y147" i="28"/>
  <c r="U147" i="28"/>
  <c r="Q147" i="28"/>
  <c r="M147" i="28"/>
  <c r="I147" i="28"/>
  <c r="E147" i="28"/>
  <c r="X147" i="28"/>
  <c r="S147" i="28"/>
  <c r="N147" i="28"/>
  <c r="H147" i="28"/>
  <c r="C147" i="28"/>
  <c r="W147" i="28"/>
  <c r="R147" i="28"/>
  <c r="L147" i="28"/>
  <c r="G147" i="28"/>
  <c r="B147" i="28"/>
  <c r="P147" i="28"/>
  <c r="F147" i="28"/>
  <c r="O147" i="28"/>
  <c r="D147" i="28"/>
  <c r="V147" i="28"/>
  <c r="K147" i="28"/>
  <c r="T147" i="28"/>
  <c r="J147" i="28"/>
  <c r="Y386" i="21"/>
  <c r="U386" i="21"/>
  <c r="Q386" i="21"/>
  <c r="M386" i="21"/>
  <c r="I386" i="21"/>
  <c r="E386" i="21"/>
  <c r="T386" i="21"/>
  <c r="O386" i="21"/>
  <c r="J386" i="21"/>
  <c r="D386" i="21"/>
  <c r="V386" i="21"/>
  <c r="N386" i="21"/>
  <c r="G386" i="21"/>
  <c r="S386" i="21"/>
  <c r="L386" i="21"/>
  <c r="F386" i="21"/>
  <c r="P386" i="21"/>
  <c r="B386" i="21"/>
  <c r="X386" i="21"/>
  <c r="K386" i="21"/>
  <c r="W386" i="21"/>
  <c r="H386" i="21"/>
  <c r="R386" i="21"/>
  <c r="C386" i="21"/>
  <c r="Y41" i="21"/>
  <c r="U41" i="21"/>
  <c r="Q41" i="21"/>
  <c r="M41" i="21"/>
  <c r="I41" i="21"/>
  <c r="E41" i="21"/>
  <c r="T41" i="21"/>
  <c r="O41" i="21"/>
  <c r="J41" i="21"/>
  <c r="D41" i="21"/>
  <c r="W41" i="21"/>
  <c r="P41" i="21"/>
  <c r="H41" i="21"/>
  <c r="B41" i="21"/>
  <c r="V41" i="21"/>
  <c r="N41" i="21"/>
  <c r="G41" i="21"/>
  <c r="X41" i="21"/>
  <c r="K41" i="21"/>
  <c r="S41" i="21"/>
  <c r="F41" i="21"/>
  <c r="R41" i="21"/>
  <c r="C41" i="21"/>
  <c r="L41" i="21"/>
  <c r="Y282" i="21"/>
  <c r="U282" i="21"/>
  <c r="Q282" i="21"/>
  <c r="M282" i="21"/>
  <c r="I282" i="21"/>
  <c r="E282" i="21"/>
  <c r="W282" i="21"/>
  <c r="R282" i="21"/>
  <c r="L282" i="21"/>
  <c r="G282" i="21"/>
  <c r="B282" i="21"/>
  <c r="V282" i="21"/>
  <c r="O282" i="21"/>
  <c r="H282" i="21"/>
  <c r="T282" i="21"/>
  <c r="N282" i="21"/>
  <c r="F282" i="21"/>
  <c r="X282" i="21"/>
  <c r="J282" i="21"/>
  <c r="S282" i="21"/>
  <c r="D282" i="21"/>
  <c r="P282" i="21"/>
  <c r="C282" i="21"/>
  <c r="K282" i="21"/>
  <c r="Y182" i="28"/>
  <c r="U182" i="28"/>
  <c r="Q182" i="28"/>
  <c r="M182" i="28"/>
  <c r="I182" i="28"/>
  <c r="E182" i="28"/>
  <c r="X182" i="28"/>
  <c r="S182" i="28"/>
  <c r="N182" i="28"/>
  <c r="H182" i="28"/>
  <c r="C182" i="28"/>
  <c r="W182" i="28"/>
  <c r="R182" i="28"/>
  <c r="L182" i="28"/>
  <c r="G182" i="28"/>
  <c r="B182" i="28"/>
  <c r="V182" i="28"/>
  <c r="K182" i="28"/>
  <c r="T182" i="28"/>
  <c r="J182" i="28"/>
  <c r="P182" i="28"/>
  <c r="F182" i="28"/>
  <c r="O182" i="28"/>
  <c r="D182" i="28"/>
  <c r="Y420" i="21"/>
  <c r="U420" i="21"/>
  <c r="Q420" i="21"/>
  <c r="M420" i="21"/>
  <c r="I420" i="21"/>
  <c r="E420" i="21"/>
  <c r="V420" i="21"/>
  <c r="P420" i="21"/>
  <c r="K420" i="21"/>
  <c r="F420" i="21"/>
  <c r="X420" i="21"/>
  <c r="R420" i="21"/>
  <c r="J420" i="21"/>
  <c r="C420" i="21"/>
  <c r="O420" i="21"/>
  <c r="G420" i="21"/>
  <c r="W420" i="21"/>
  <c r="N420" i="21"/>
  <c r="D420" i="21"/>
  <c r="S420" i="21"/>
  <c r="L420" i="21"/>
  <c r="H420" i="21"/>
  <c r="T420" i="21"/>
  <c r="B420" i="21"/>
  <c r="A353" i="21"/>
  <c r="A318" i="21"/>
  <c r="A387" i="21"/>
  <c r="A421" i="21"/>
  <c r="A286" i="28"/>
  <c r="A457" i="28"/>
  <c r="A252" i="28"/>
  <c r="A183" i="28"/>
  <c r="A320" i="28"/>
  <c r="A218" i="28"/>
  <c r="A423" i="28"/>
  <c r="A389" i="28"/>
  <c r="A148" i="28"/>
  <c r="A355" i="28"/>
  <c r="A113" i="28"/>
  <c r="A249" i="21"/>
  <c r="A283" i="21"/>
  <c r="A214" i="21"/>
  <c r="A113" i="19"/>
  <c r="A77" i="19"/>
  <c r="A147" i="19"/>
  <c r="A110" i="21"/>
  <c r="A149" i="25"/>
  <c r="A145" i="21"/>
  <c r="A112" i="25"/>
  <c r="A76" i="25"/>
  <c r="A180" i="21"/>
  <c r="A40" i="25"/>
  <c r="A41" i="19"/>
  <c r="A75" i="21"/>
  <c r="V180" i="21" l="1"/>
  <c r="R180" i="21"/>
  <c r="N180" i="21"/>
  <c r="J180" i="21"/>
  <c r="F180" i="21"/>
  <c r="B180" i="21"/>
  <c r="U180" i="21"/>
  <c r="P180" i="21"/>
  <c r="K180" i="21"/>
  <c r="E180" i="21"/>
  <c r="T180" i="21"/>
  <c r="M180" i="21"/>
  <c r="G180" i="21"/>
  <c r="S180" i="21"/>
  <c r="I180" i="21"/>
  <c r="W180" i="21"/>
  <c r="H180" i="21"/>
  <c r="Y180" i="21"/>
  <c r="L180" i="21"/>
  <c r="Q180" i="21"/>
  <c r="X180" i="21"/>
  <c r="O180" i="21"/>
  <c r="D180" i="21"/>
  <c r="C180" i="21"/>
  <c r="X77" i="19"/>
  <c r="T77" i="19"/>
  <c r="P77" i="19"/>
  <c r="L77" i="19"/>
  <c r="H77" i="19"/>
  <c r="D77" i="19"/>
  <c r="W77" i="19"/>
  <c r="R77" i="19"/>
  <c r="M77" i="19"/>
  <c r="G77" i="19"/>
  <c r="B77" i="19"/>
  <c r="Y77" i="19"/>
  <c r="Q77" i="19"/>
  <c r="J77" i="19"/>
  <c r="C77" i="19"/>
  <c r="S77" i="19"/>
  <c r="I77" i="19"/>
  <c r="N77" i="19"/>
  <c r="U77" i="19"/>
  <c r="E77" i="19"/>
  <c r="O77" i="19"/>
  <c r="V77" i="19"/>
  <c r="K77" i="19"/>
  <c r="F77" i="19"/>
  <c r="V389" i="28"/>
  <c r="R389" i="28"/>
  <c r="N389" i="28"/>
  <c r="J389" i="28"/>
  <c r="F389" i="28"/>
  <c r="B389" i="28"/>
  <c r="Y389" i="28"/>
  <c r="T389" i="28"/>
  <c r="O389" i="28"/>
  <c r="I389" i="28"/>
  <c r="D389" i="28"/>
  <c r="X389" i="28"/>
  <c r="S389" i="28"/>
  <c r="M389" i="28"/>
  <c r="H389" i="28"/>
  <c r="C389" i="28"/>
  <c r="P389" i="28"/>
  <c r="E389" i="28"/>
  <c r="W389" i="28"/>
  <c r="L389" i="28"/>
  <c r="U389" i="28"/>
  <c r="K389" i="28"/>
  <c r="Q389" i="28"/>
  <c r="G389" i="28"/>
  <c r="Y183" i="28"/>
  <c r="U183" i="28"/>
  <c r="Q183" i="28"/>
  <c r="M183" i="28"/>
  <c r="I183" i="28"/>
  <c r="E183" i="28"/>
  <c r="V183" i="28"/>
  <c r="P183" i="28"/>
  <c r="K183" i="28"/>
  <c r="F183" i="28"/>
  <c r="T183" i="28"/>
  <c r="O183" i="28"/>
  <c r="J183" i="28"/>
  <c r="D183" i="28"/>
  <c r="S183" i="28"/>
  <c r="H183" i="28"/>
  <c r="R183" i="28"/>
  <c r="G183" i="28"/>
  <c r="X183" i="28"/>
  <c r="N183" i="28"/>
  <c r="C183" i="28"/>
  <c r="W183" i="28"/>
  <c r="L183" i="28"/>
  <c r="B183" i="28"/>
  <c r="Y353" i="21"/>
  <c r="U353" i="21"/>
  <c r="Q353" i="21"/>
  <c r="M353" i="21"/>
  <c r="I353" i="21"/>
  <c r="E353" i="21"/>
  <c r="W353" i="21"/>
  <c r="R353" i="21"/>
  <c r="L353" i="21"/>
  <c r="G353" i="21"/>
  <c r="B353" i="21"/>
  <c r="T353" i="21"/>
  <c r="N353" i="21"/>
  <c r="F353" i="21"/>
  <c r="S353" i="21"/>
  <c r="K353" i="21"/>
  <c r="D353" i="21"/>
  <c r="O353" i="21"/>
  <c r="X353" i="21"/>
  <c r="J353" i="21"/>
  <c r="V353" i="21"/>
  <c r="H353" i="21"/>
  <c r="P353" i="21"/>
  <c r="C353" i="21"/>
  <c r="Y75" i="21"/>
  <c r="U75" i="21"/>
  <c r="Q75" i="21"/>
  <c r="M75" i="21"/>
  <c r="I75" i="21"/>
  <c r="E75" i="21"/>
  <c r="W75" i="21"/>
  <c r="R75" i="21"/>
  <c r="L75" i="21"/>
  <c r="G75" i="21"/>
  <c r="B75" i="21"/>
  <c r="X75" i="21"/>
  <c r="P75" i="21"/>
  <c r="J75" i="21"/>
  <c r="C75" i="21"/>
  <c r="V75" i="21"/>
  <c r="O75" i="21"/>
  <c r="H75" i="21"/>
  <c r="K75" i="21"/>
  <c r="T75" i="21"/>
  <c r="F75" i="21"/>
  <c r="S75" i="21"/>
  <c r="D75" i="21"/>
  <c r="N75" i="21"/>
  <c r="W76" i="25"/>
  <c r="S76" i="25"/>
  <c r="O76" i="25"/>
  <c r="K76" i="25"/>
  <c r="G76" i="25"/>
  <c r="C76" i="25"/>
  <c r="Y76" i="25"/>
  <c r="T76" i="25"/>
  <c r="N76" i="25"/>
  <c r="I76" i="25"/>
  <c r="D76" i="25"/>
  <c r="R76" i="25"/>
  <c r="L76" i="25"/>
  <c r="E76" i="25"/>
  <c r="U76" i="25"/>
  <c r="J76" i="25"/>
  <c r="V76" i="25"/>
  <c r="H76" i="25"/>
  <c r="Q76" i="25"/>
  <c r="F76" i="25"/>
  <c r="M76" i="25"/>
  <c r="B76" i="25"/>
  <c r="X76" i="25"/>
  <c r="P76" i="25"/>
  <c r="W149" i="25"/>
  <c r="S149" i="25"/>
  <c r="O149" i="25"/>
  <c r="K149" i="25"/>
  <c r="G149" i="25"/>
  <c r="C149" i="25"/>
  <c r="V149" i="25"/>
  <c r="Q149" i="25"/>
  <c r="L149" i="25"/>
  <c r="F149" i="25"/>
  <c r="U149" i="25"/>
  <c r="N149" i="25"/>
  <c r="H149" i="25"/>
  <c r="Y149" i="25"/>
  <c r="P149" i="25"/>
  <c r="E149" i="25"/>
  <c r="M149" i="25"/>
  <c r="B149" i="25"/>
  <c r="X149" i="25"/>
  <c r="J149" i="25"/>
  <c r="R149" i="25"/>
  <c r="I149" i="25"/>
  <c r="D149" i="25"/>
  <c r="T149" i="25"/>
  <c r="W113" i="19"/>
  <c r="S113" i="19"/>
  <c r="O113" i="19"/>
  <c r="K113" i="19"/>
  <c r="G113" i="19"/>
  <c r="C113" i="19"/>
  <c r="X113" i="19"/>
  <c r="R113" i="19"/>
  <c r="M113" i="19"/>
  <c r="H113" i="19"/>
  <c r="B113" i="19"/>
  <c r="U113" i="19"/>
  <c r="N113" i="19"/>
  <c r="F113" i="19"/>
  <c r="T113" i="19"/>
  <c r="J113" i="19"/>
  <c r="Q113" i="19"/>
  <c r="E113" i="19"/>
  <c r="V113" i="19"/>
  <c r="D113" i="19"/>
  <c r="I113" i="19"/>
  <c r="Y113" i="19"/>
  <c r="P113" i="19"/>
  <c r="L113" i="19"/>
  <c r="Y113" i="28"/>
  <c r="U113" i="28"/>
  <c r="Q113" i="28"/>
  <c r="M113" i="28"/>
  <c r="I113" i="28"/>
  <c r="E113" i="28"/>
  <c r="V113" i="28"/>
  <c r="P113" i="28"/>
  <c r="K113" i="28"/>
  <c r="F113" i="28"/>
  <c r="T113" i="28"/>
  <c r="O113" i="28"/>
  <c r="J113" i="28"/>
  <c r="D113" i="28"/>
  <c r="S113" i="28"/>
  <c r="H113" i="28"/>
  <c r="R113" i="28"/>
  <c r="G113" i="28"/>
  <c r="X113" i="28"/>
  <c r="N113" i="28"/>
  <c r="C113" i="28"/>
  <c r="W113" i="28"/>
  <c r="L113" i="28"/>
  <c r="B113" i="28"/>
  <c r="V423" i="28"/>
  <c r="R423" i="28"/>
  <c r="N423" i="28"/>
  <c r="J423" i="28"/>
  <c r="F423" i="28"/>
  <c r="B423" i="28"/>
  <c r="Y423" i="28"/>
  <c r="T423" i="28"/>
  <c r="O423" i="28"/>
  <c r="I423" i="28"/>
  <c r="D423" i="28"/>
  <c r="X423" i="28"/>
  <c r="S423" i="28"/>
  <c r="M423" i="28"/>
  <c r="H423" i="28"/>
  <c r="C423" i="28"/>
  <c r="U423" i="28"/>
  <c r="K423" i="28"/>
  <c r="Q423" i="28"/>
  <c r="G423" i="28"/>
  <c r="P423" i="28"/>
  <c r="E423" i="28"/>
  <c r="W423" i="28"/>
  <c r="L423" i="28"/>
  <c r="W252" i="28"/>
  <c r="S252" i="28"/>
  <c r="O252" i="28"/>
  <c r="K252" i="28"/>
  <c r="G252" i="28"/>
  <c r="C252" i="28"/>
  <c r="X252" i="28"/>
  <c r="R252" i="28"/>
  <c r="M252" i="28"/>
  <c r="H252" i="28"/>
  <c r="B252" i="28"/>
  <c r="V252" i="28"/>
  <c r="P252" i="28"/>
  <c r="I252" i="28"/>
  <c r="U252" i="28"/>
  <c r="L252" i="28"/>
  <c r="D252" i="28"/>
  <c r="Q252" i="28"/>
  <c r="E252" i="28"/>
  <c r="J252" i="28"/>
  <c r="F252" i="28"/>
  <c r="Y252" i="28"/>
  <c r="T252" i="28"/>
  <c r="N252" i="28"/>
  <c r="Y421" i="21"/>
  <c r="U421" i="21"/>
  <c r="Q421" i="21"/>
  <c r="M421" i="21"/>
  <c r="I421" i="21"/>
  <c r="E421" i="21"/>
  <c r="X421" i="21"/>
  <c r="S421" i="21"/>
  <c r="N421" i="21"/>
  <c r="H421" i="21"/>
  <c r="C421" i="21"/>
  <c r="V421" i="21"/>
  <c r="O421" i="21"/>
  <c r="G421" i="21"/>
  <c r="T421" i="21"/>
  <c r="K421" i="21"/>
  <c r="B421" i="21"/>
  <c r="R421" i="21"/>
  <c r="J421" i="21"/>
  <c r="L421" i="21"/>
  <c r="F421" i="21"/>
  <c r="W421" i="21"/>
  <c r="D421" i="21"/>
  <c r="P421" i="21"/>
  <c r="Y145" i="21"/>
  <c r="U145" i="21"/>
  <c r="Q145" i="21"/>
  <c r="M145" i="21"/>
  <c r="I145" i="21"/>
  <c r="E145" i="21"/>
  <c r="W145" i="21"/>
  <c r="R145" i="21"/>
  <c r="L145" i="21"/>
  <c r="G145" i="21"/>
  <c r="B145" i="21"/>
  <c r="T145" i="21"/>
  <c r="N145" i="21"/>
  <c r="F145" i="21"/>
  <c r="S145" i="21"/>
  <c r="K145" i="21"/>
  <c r="D145" i="21"/>
  <c r="V145" i="21"/>
  <c r="H145" i="21"/>
  <c r="P145" i="21"/>
  <c r="C145" i="21"/>
  <c r="O145" i="21"/>
  <c r="X145" i="21"/>
  <c r="J145" i="21"/>
  <c r="Y249" i="21"/>
  <c r="U249" i="21"/>
  <c r="Q249" i="21"/>
  <c r="M249" i="21"/>
  <c r="I249" i="21"/>
  <c r="E249" i="21"/>
  <c r="T249" i="21"/>
  <c r="O249" i="21"/>
  <c r="J249" i="21"/>
  <c r="D249" i="21"/>
  <c r="V249" i="21"/>
  <c r="N249" i="21"/>
  <c r="G249" i="21"/>
  <c r="S249" i="21"/>
  <c r="L249" i="21"/>
  <c r="F249" i="21"/>
  <c r="W249" i="21"/>
  <c r="H249" i="21"/>
  <c r="R249" i="21"/>
  <c r="C249" i="21"/>
  <c r="P249" i="21"/>
  <c r="B249" i="21"/>
  <c r="K249" i="21"/>
  <c r="X249" i="21"/>
  <c r="Y286" i="28"/>
  <c r="U286" i="28"/>
  <c r="Q286" i="28"/>
  <c r="M286" i="28"/>
  <c r="I286" i="28"/>
  <c r="E286" i="28"/>
  <c r="V286" i="28"/>
  <c r="P286" i="28"/>
  <c r="K286" i="28"/>
  <c r="F286" i="28"/>
  <c r="T286" i="28"/>
  <c r="O286" i="28"/>
  <c r="J286" i="28"/>
  <c r="D286" i="28"/>
  <c r="X286" i="28"/>
  <c r="S286" i="28"/>
  <c r="N286" i="28"/>
  <c r="H286" i="28"/>
  <c r="C286" i="28"/>
  <c r="L286" i="28"/>
  <c r="G286" i="28"/>
  <c r="W286" i="28"/>
  <c r="B286" i="28"/>
  <c r="R286" i="28"/>
  <c r="W41" i="19"/>
  <c r="S41" i="19"/>
  <c r="O41" i="19"/>
  <c r="K41" i="19"/>
  <c r="G41" i="19"/>
  <c r="C41" i="19"/>
  <c r="Y41" i="19"/>
  <c r="T41" i="19"/>
  <c r="N41" i="19"/>
  <c r="I41" i="19"/>
  <c r="D41" i="19"/>
  <c r="X41" i="19"/>
  <c r="Q41" i="19"/>
  <c r="J41" i="19"/>
  <c r="B41" i="19"/>
  <c r="U41" i="19"/>
  <c r="L41" i="19"/>
  <c r="P41" i="19"/>
  <c r="E41" i="19"/>
  <c r="M41" i="19"/>
  <c r="F41" i="19"/>
  <c r="V41" i="19"/>
  <c r="R41" i="19"/>
  <c r="H41" i="19"/>
  <c r="W112" i="25"/>
  <c r="S112" i="25"/>
  <c r="O112" i="25"/>
  <c r="K112" i="25"/>
  <c r="G112" i="25"/>
  <c r="C112" i="25"/>
  <c r="V112" i="25"/>
  <c r="Q112" i="25"/>
  <c r="L112" i="25"/>
  <c r="F112" i="25"/>
  <c r="U112" i="25"/>
  <c r="N112" i="25"/>
  <c r="H112" i="25"/>
  <c r="Y112" i="25"/>
  <c r="P112" i="25"/>
  <c r="E112" i="25"/>
  <c r="X112" i="25"/>
  <c r="J112" i="25"/>
  <c r="T112" i="25"/>
  <c r="I112" i="25"/>
  <c r="B112" i="25"/>
  <c r="R112" i="25"/>
  <c r="M112" i="25"/>
  <c r="D112" i="25"/>
  <c r="Y110" i="21"/>
  <c r="U110" i="21"/>
  <c r="Q110" i="21"/>
  <c r="M110" i="21"/>
  <c r="I110" i="21"/>
  <c r="E110" i="21"/>
  <c r="W110" i="21"/>
  <c r="R110" i="21"/>
  <c r="L110" i="21"/>
  <c r="G110" i="21"/>
  <c r="B110" i="21"/>
  <c r="V110" i="21"/>
  <c r="O110" i="21"/>
  <c r="H110" i="21"/>
  <c r="T110" i="21"/>
  <c r="N110" i="21"/>
  <c r="F110" i="21"/>
  <c r="P110" i="21"/>
  <c r="C110" i="21"/>
  <c r="K110" i="21"/>
  <c r="X110" i="21"/>
  <c r="J110" i="21"/>
  <c r="D110" i="21"/>
  <c r="S110" i="21"/>
  <c r="Y214" i="21"/>
  <c r="U214" i="21"/>
  <c r="Q214" i="21"/>
  <c r="M214" i="21"/>
  <c r="I214" i="21"/>
  <c r="E214" i="21"/>
  <c r="T214" i="21"/>
  <c r="O214" i="21"/>
  <c r="J214" i="21"/>
  <c r="D214" i="21"/>
  <c r="W214" i="21"/>
  <c r="P214" i="21"/>
  <c r="H214" i="21"/>
  <c r="B214" i="21"/>
  <c r="R214" i="21"/>
  <c r="G214" i="21"/>
  <c r="N214" i="21"/>
  <c r="C214" i="21"/>
  <c r="L214" i="21"/>
  <c r="S214" i="21"/>
  <c r="K214" i="21"/>
  <c r="X214" i="21"/>
  <c r="F214" i="21"/>
  <c r="V214" i="21"/>
  <c r="V355" i="28"/>
  <c r="R355" i="28"/>
  <c r="N355" i="28"/>
  <c r="J355" i="28"/>
  <c r="F355" i="28"/>
  <c r="B355" i="28"/>
  <c r="Y355" i="28"/>
  <c r="T355" i="28"/>
  <c r="O355" i="28"/>
  <c r="I355" i="28"/>
  <c r="D355" i="28"/>
  <c r="S355" i="28"/>
  <c r="L355" i="28"/>
  <c r="E355" i="28"/>
  <c r="X355" i="28"/>
  <c r="Q355" i="28"/>
  <c r="K355" i="28"/>
  <c r="C355" i="28"/>
  <c r="W355" i="28"/>
  <c r="P355" i="28"/>
  <c r="H355" i="28"/>
  <c r="M355" i="28"/>
  <c r="G355" i="28"/>
  <c r="U355" i="28"/>
  <c r="W218" i="28"/>
  <c r="S218" i="28"/>
  <c r="O218" i="28"/>
  <c r="K218" i="28"/>
  <c r="G218" i="28"/>
  <c r="C218" i="28"/>
  <c r="U218" i="28"/>
  <c r="P218" i="28"/>
  <c r="J218" i="28"/>
  <c r="E218" i="28"/>
  <c r="Y218" i="28"/>
  <c r="R218" i="28"/>
  <c r="L218" i="28"/>
  <c r="D218" i="28"/>
  <c r="T218" i="28"/>
  <c r="I218" i="28"/>
  <c r="N218" i="28"/>
  <c r="B218" i="28"/>
  <c r="X218" i="28"/>
  <c r="H218" i="28"/>
  <c r="V218" i="28"/>
  <c r="M218" i="28"/>
  <c r="Q218" i="28"/>
  <c r="F218" i="28"/>
  <c r="Y387" i="21"/>
  <c r="U387" i="21"/>
  <c r="Q387" i="21"/>
  <c r="M387" i="21"/>
  <c r="I387" i="21"/>
  <c r="E387" i="21"/>
  <c r="W387" i="21"/>
  <c r="R387" i="21"/>
  <c r="L387" i="21"/>
  <c r="G387" i="21"/>
  <c r="B387" i="21"/>
  <c r="S387" i="21"/>
  <c r="K387" i="21"/>
  <c r="D387" i="21"/>
  <c r="X387" i="21"/>
  <c r="P387" i="21"/>
  <c r="J387" i="21"/>
  <c r="C387" i="21"/>
  <c r="T387" i="21"/>
  <c r="F387" i="21"/>
  <c r="O387" i="21"/>
  <c r="N387" i="21"/>
  <c r="H387" i="21"/>
  <c r="V387" i="21"/>
  <c r="Y40" i="25"/>
  <c r="U40" i="25"/>
  <c r="Q40" i="25"/>
  <c r="M40" i="25"/>
  <c r="I40" i="25"/>
  <c r="E40" i="25"/>
  <c r="X40" i="25"/>
  <c r="S40" i="25"/>
  <c r="N40" i="25"/>
  <c r="H40" i="25"/>
  <c r="C40" i="25"/>
  <c r="V40" i="25"/>
  <c r="O40" i="25"/>
  <c r="G40" i="25"/>
  <c r="R40" i="25"/>
  <c r="J40" i="25"/>
  <c r="P40" i="25"/>
  <c r="F40" i="25"/>
  <c r="T40" i="25"/>
  <c r="B40" i="25"/>
  <c r="L40" i="25"/>
  <c r="K40" i="25"/>
  <c r="W40" i="25"/>
  <c r="D40" i="25"/>
  <c r="W147" i="19"/>
  <c r="S147" i="19"/>
  <c r="O147" i="19"/>
  <c r="K147" i="19"/>
  <c r="G147" i="19"/>
  <c r="C147" i="19"/>
  <c r="U147" i="19"/>
  <c r="P147" i="19"/>
  <c r="J147" i="19"/>
  <c r="E147" i="19"/>
  <c r="V147" i="19"/>
  <c r="N147" i="19"/>
  <c r="H147" i="19"/>
  <c r="Y147" i="19"/>
  <c r="Q147" i="19"/>
  <c r="F147" i="19"/>
  <c r="R147" i="19"/>
  <c r="D147" i="19"/>
  <c r="M147" i="19"/>
  <c r="I147" i="19"/>
  <c r="X147" i="19"/>
  <c r="B147" i="19"/>
  <c r="L147" i="19"/>
  <c r="T147" i="19"/>
  <c r="Y283" i="21"/>
  <c r="U283" i="21"/>
  <c r="Q283" i="21"/>
  <c r="M283" i="21"/>
  <c r="I283" i="21"/>
  <c r="E283" i="21"/>
  <c r="T283" i="21"/>
  <c r="O283" i="21"/>
  <c r="J283" i="21"/>
  <c r="D283" i="21"/>
  <c r="S283" i="21"/>
  <c r="L283" i="21"/>
  <c r="F283" i="21"/>
  <c r="X283" i="21"/>
  <c r="R283" i="21"/>
  <c r="K283" i="21"/>
  <c r="C283" i="21"/>
  <c r="N283" i="21"/>
  <c r="W283" i="21"/>
  <c r="H283" i="21"/>
  <c r="V283" i="21"/>
  <c r="G283" i="21"/>
  <c r="P283" i="21"/>
  <c r="B283" i="21"/>
  <c r="Y148" i="28"/>
  <c r="U148" i="28"/>
  <c r="Q148" i="28"/>
  <c r="M148" i="28"/>
  <c r="I148" i="28"/>
  <c r="E148" i="28"/>
  <c r="V148" i="28"/>
  <c r="P148" i="28"/>
  <c r="K148" i="28"/>
  <c r="F148" i="28"/>
  <c r="T148" i="28"/>
  <c r="O148" i="28"/>
  <c r="J148" i="28"/>
  <c r="D148" i="28"/>
  <c r="X148" i="28"/>
  <c r="N148" i="28"/>
  <c r="C148" i="28"/>
  <c r="W148" i="28"/>
  <c r="L148" i="28"/>
  <c r="B148" i="28"/>
  <c r="S148" i="28"/>
  <c r="H148" i="28"/>
  <c r="R148" i="28"/>
  <c r="G148" i="28"/>
  <c r="Y320" i="28"/>
  <c r="U320" i="28"/>
  <c r="Q320" i="28"/>
  <c r="M320" i="28"/>
  <c r="I320" i="28"/>
  <c r="E320" i="28"/>
  <c r="V320" i="28"/>
  <c r="P320" i="28"/>
  <c r="K320" i="28"/>
  <c r="F320" i="28"/>
  <c r="T320" i="28"/>
  <c r="O320" i="28"/>
  <c r="J320" i="28"/>
  <c r="D320" i="28"/>
  <c r="X320" i="28"/>
  <c r="S320" i="28"/>
  <c r="N320" i="28"/>
  <c r="H320" i="28"/>
  <c r="C320" i="28"/>
  <c r="R320" i="28"/>
  <c r="L320" i="28"/>
  <c r="G320" i="28"/>
  <c r="W320" i="28"/>
  <c r="B320" i="28"/>
  <c r="V457" i="28"/>
  <c r="R457" i="28"/>
  <c r="N457" i="28"/>
  <c r="J457" i="28"/>
  <c r="F457" i="28"/>
  <c r="B457" i="28"/>
  <c r="Y457" i="28"/>
  <c r="T457" i="28"/>
  <c r="O457" i="28"/>
  <c r="I457" i="28"/>
  <c r="D457" i="28"/>
  <c r="X457" i="28"/>
  <c r="S457" i="28"/>
  <c r="M457" i="28"/>
  <c r="H457" i="28"/>
  <c r="C457" i="28"/>
  <c r="P457" i="28"/>
  <c r="E457" i="28"/>
  <c r="W457" i="28"/>
  <c r="L457" i="28"/>
  <c r="U457" i="28"/>
  <c r="K457" i="28"/>
  <c r="Q457" i="28"/>
  <c r="G457" i="28"/>
  <c r="Y318" i="21"/>
  <c r="U318" i="21"/>
  <c r="Q318" i="21"/>
  <c r="M318" i="21"/>
  <c r="I318" i="21"/>
  <c r="E318" i="21"/>
  <c r="T318" i="21"/>
  <c r="O318" i="21"/>
  <c r="J318" i="21"/>
  <c r="D318" i="21"/>
  <c r="X318" i="21"/>
  <c r="R318" i="21"/>
  <c r="K318" i="21"/>
  <c r="C318" i="21"/>
  <c r="W318" i="21"/>
  <c r="P318" i="21"/>
  <c r="H318" i="21"/>
  <c r="B318" i="21"/>
  <c r="S318" i="21"/>
  <c r="F318" i="21"/>
  <c r="N318" i="21"/>
  <c r="L318" i="21"/>
  <c r="V318" i="21"/>
  <c r="G318" i="21"/>
  <c r="A319" i="21"/>
  <c r="A422" i="21"/>
  <c r="A388" i="21"/>
  <c r="A354" i="21"/>
  <c r="A219" i="28"/>
  <c r="A356" i="28"/>
  <c r="A424" i="28"/>
  <c r="A321" i="28"/>
  <c r="A458" i="28"/>
  <c r="A149" i="28"/>
  <c r="A390" i="28"/>
  <c r="A184" i="28"/>
  <c r="A253" i="28"/>
  <c r="A287" i="28"/>
  <c r="A284" i="21"/>
  <c r="A250" i="21"/>
  <c r="A215" i="21"/>
  <c r="A181" i="21"/>
  <c r="A113" i="25"/>
  <c r="A111" i="21"/>
  <c r="A41" i="25"/>
  <c r="A76" i="21"/>
  <c r="A77" i="25"/>
  <c r="A146" i="21"/>
  <c r="A148" i="19"/>
  <c r="Y287" i="28" l="1"/>
  <c r="U287" i="28"/>
  <c r="Q287" i="28"/>
  <c r="M287" i="28"/>
  <c r="I287" i="28"/>
  <c r="E287" i="28"/>
  <c r="X287" i="28"/>
  <c r="S287" i="28"/>
  <c r="N287" i="28"/>
  <c r="H287" i="28"/>
  <c r="C287" i="28"/>
  <c r="W287" i="28"/>
  <c r="R287" i="28"/>
  <c r="L287" i="28"/>
  <c r="G287" i="28"/>
  <c r="B287" i="28"/>
  <c r="V287" i="28"/>
  <c r="P287" i="28"/>
  <c r="K287" i="28"/>
  <c r="F287" i="28"/>
  <c r="J287" i="28"/>
  <c r="D287" i="28"/>
  <c r="T287" i="28"/>
  <c r="O287" i="28"/>
  <c r="Y149" i="28"/>
  <c r="U149" i="28"/>
  <c r="Q149" i="28"/>
  <c r="M149" i="28"/>
  <c r="I149" i="28"/>
  <c r="E149" i="28"/>
  <c r="X149" i="28"/>
  <c r="S149" i="28"/>
  <c r="N149" i="28"/>
  <c r="H149" i="28"/>
  <c r="C149" i="28"/>
  <c r="W149" i="28"/>
  <c r="R149" i="28"/>
  <c r="L149" i="28"/>
  <c r="G149" i="28"/>
  <c r="B149" i="28"/>
  <c r="V149" i="28"/>
  <c r="K149" i="28"/>
  <c r="T149" i="28"/>
  <c r="J149" i="28"/>
  <c r="P149" i="28"/>
  <c r="F149" i="28"/>
  <c r="O149" i="28"/>
  <c r="D149" i="28"/>
  <c r="Y388" i="21"/>
  <c r="U388" i="21"/>
  <c r="Q388" i="21"/>
  <c r="M388" i="21"/>
  <c r="I388" i="21"/>
  <c r="E388" i="21"/>
  <c r="T388" i="21"/>
  <c r="O388" i="21"/>
  <c r="J388" i="21"/>
  <c r="D388" i="21"/>
  <c r="W388" i="21"/>
  <c r="P388" i="21"/>
  <c r="H388" i="21"/>
  <c r="B388" i="21"/>
  <c r="V388" i="21"/>
  <c r="N388" i="21"/>
  <c r="G388" i="21"/>
  <c r="X388" i="21"/>
  <c r="K388" i="21"/>
  <c r="S388" i="21"/>
  <c r="F388" i="21"/>
  <c r="R388" i="21"/>
  <c r="C388" i="21"/>
  <c r="L388" i="21"/>
  <c r="Y146" i="21"/>
  <c r="U146" i="21"/>
  <c r="Q146" i="21"/>
  <c r="M146" i="21"/>
  <c r="I146" i="21"/>
  <c r="E146" i="21"/>
  <c r="T146" i="21"/>
  <c r="O146" i="21"/>
  <c r="J146" i="21"/>
  <c r="D146" i="21"/>
  <c r="X146" i="21"/>
  <c r="R146" i="21"/>
  <c r="K146" i="21"/>
  <c r="C146" i="21"/>
  <c r="W146" i="21"/>
  <c r="P146" i="21"/>
  <c r="H146" i="21"/>
  <c r="B146" i="21"/>
  <c r="L146" i="21"/>
  <c r="V146" i="21"/>
  <c r="G146" i="21"/>
  <c r="S146" i="21"/>
  <c r="F146" i="21"/>
  <c r="N146" i="21"/>
  <c r="Y184" i="28"/>
  <c r="U184" i="28"/>
  <c r="Q184" i="28"/>
  <c r="M184" i="28"/>
  <c r="I184" i="28"/>
  <c r="E184" i="28"/>
  <c r="X184" i="28"/>
  <c r="S184" i="28"/>
  <c r="N184" i="28"/>
  <c r="H184" i="28"/>
  <c r="C184" i="28"/>
  <c r="W184" i="28"/>
  <c r="R184" i="28"/>
  <c r="L184" i="28"/>
  <c r="G184" i="28"/>
  <c r="B184" i="28"/>
  <c r="P184" i="28"/>
  <c r="F184" i="28"/>
  <c r="O184" i="28"/>
  <c r="D184" i="28"/>
  <c r="V184" i="28"/>
  <c r="K184" i="28"/>
  <c r="T184" i="28"/>
  <c r="J184" i="28"/>
  <c r="W219" i="28"/>
  <c r="S219" i="28"/>
  <c r="O219" i="28"/>
  <c r="K219" i="28"/>
  <c r="G219" i="28"/>
  <c r="C219" i="28"/>
  <c r="X219" i="28"/>
  <c r="R219" i="28"/>
  <c r="M219" i="28"/>
  <c r="H219" i="28"/>
  <c r="B219" i="28"/>
  <c r="V219" i="28"/>
  <c r="P219" i="28"/>
  <c r="I219" i="28"/>
  <c r="Y219" i="28"/>
  <c r="N219" i="28"/>
  <c r="E219" i="28"/>
  <c r="Q219" i="28"/>
  <c r="D219" i="28"/>
  <c r="T219" i="28"/>
  <c r="U219" i="28"/>
  <c r="L219" i="28"/>
  <c r="F219" i="28"/>
  <c r="J219" i="28"/>
  <c r="W77" i="25"/>
  <c r="S77" i="25"/>
  <c r="O77" i="25"/>
  <c r="K77" i="25"/>
  <c r="G77" i="25"/>
  <c r="C77" i="25"/>
  <c r="V77" i="25"/>
  <c r="Q77" i="25"/>
  <c r="L77" i="25"/>
  <c r="F77" i="25"/>
  <c r="X77" i="25"/>
  <c r="P77" i="25"/>
  <c r="I77" i="25"/>
  <c r="B77" i="25"/>
  <c r="Y77" i="25"/>
  <c r="N77" i="25"/>
  <c r="E77" i="25"/>
  <c r="U77" i="25"/>
  <c r="J77" i="25"/>
  <c r="T77" i="25"/>
  <c r="H77" i="25"/>
  <c r="M77" i="25"/>
  <c r="D77" i="25"/>
  <c r="R77" i="25"/>
  <c r="Y111" i="21"/>
  <c r="U111" i="21"/>
  <c r="Q111" i="21"/>
  <c r="M111" i="21"/>
  <c r="I111" i="21"/>
  <c r="E111" i="21"/>
  <c r="T111" i="21"/>
  <c r="O111" i="21"/>
  <c r="J111" i="21"/>
  <c r="D111" i="21"/>
  <c r="S111" i="21"/>
  <c r="L111" i="21"/>
  <c r="F111" i="21"/>
  <c r="X111" i="21"/>
  <c r="R111" i="21"/>
  <c r="K111" i="21"/>
  <c r="C111" i="21"/>
  <c r="V111" i="21"/>
  <c r="G111" i="21"/>
  <c r="P111" i="21"/>
  <c r="B111" i="21"/>
  <c r="N111" i="21"/>
  <c r="W111" i="21"/>
  <c r="H111" i="21"/>
  <c r="Y284" i="21"/>
  <c r="U284" i="21"/>
  <c r="Q284" i="21"/>
  <c r="M284" i="21"/>
  <c r="I284" i="21"/>
  <c r="E284" i="21"/>
  <c r="W284" i="21"/>
  <c r="R284" i="21"/>
  <c r="L284" i="21"/>
  <c r="G284" i="21"/>
  <c r="B284" i="21"/>
  <c r="X284" i="21"/>
  <c r="P284" i="21"/>
  <c r="J284" i="21"/>
  <c r="C284" i="21"/>
  <c r="V284" i="21"/>
  <c r="O284" i="21"/>
  <c r="H284" i="21"/>
  <c r="S284" i="21"/>
  <c r="D284" i="21"/>
  <c r="N284" i="21"/>
  <c r="K284" i="21"/>
  <c r="F284" i="21"/>
  <c r="T284" i="21"/>
  <c r="V390" i="28"/>
  <c r="R390" i="28"/>
  <c r="N390" i="28"/>
  <c r="J390" i="28"/>
  <c r="F390" i="28"/>
  <c r="B390" i="28"/>
  <c r="W390" i="28"/>
  <c r="Q390" i="28"/>
  <c r="L390" i="28"/>
  <c r="G390" i="28"/>
  <c r="U390" i="28"/>
  <c r="P390" i="28"/>
  <c r="K390" i="28"/>
  <c r="E390" i="28"/>
  <c r="X390" i="28"/>
  <c r="M390" i="28"/>
  <c r="C390" i="28"/>
  <c r="T390" i="28"/>
  <c r="I390" i="28"/>
  <c r="S390" i="28"/>
  <c r="H390" i="28"/>
  <c r="D390" i="28"/>
  <c r="Y390" i="28"/>
  <c r="O390" i="28"/>
  <c r="V424" i="28"/>
  <c r="R424" i="28"/>
  <c r="N424" i="28"/>
  <c r="J424" i="28"/>
  <c r="F424" i="28"/>
  <c r="B424" i="28"/>
  <c r="W424" i="28"/>
  <c r="Q424" i="28"/>
  <c r="L424" i="28"/>
  <c r="G424" i="28"/>
  <c r="U424" i="28"/>
  <c r="P424" i="28"/>
  <c r="K424" i="28"/>
  <c r="E424" i="28"/>
  <c r="S424" i="28"/>
  <c r="H424" i="28"/>
  <c r="Y424" i="28"/>
  <c r="O424" i="28"/>
  <c r="D424" i="28"/>
  <c r="X424" i="28"/>
  <c r="M424" i="28"/>
  <c r="C424" i="28"/>
  <c r="I424" i="28"/>
  <c r="T424" i="28"/>
  <c r="Y354" i="21"/>
  <c r="U354" i="21"/>
  <c r="Q354" i="21"/>
  <c r="M354" i="21"/>
  <c r="I354" i="21"/>
  <c r="E354" i="21"/>
  <c r="T354" i="21"/>
  <c r="O354" i="21"/>
  <c r="J354" i="21"/>
  <c r="D354" i="21"/>
  <c r="X354" i="21"/>
  <c r="R354" i="21"/>
  <c r="K354" i="21"/>
  <c r="C354" i="21"/>
  <c r="W354" i="21"/>
  <c r="P354" i="21"/>
  <c r="H354" i="21"/>
  <c r="B354" i="21"/>
  <c r="S354" i="21"/>
  <c r="F354" i="21"/>
  <c r="N354" i="21"/>
  <c r="L354" i="21"/>
  <c r="V354" i="21"/>
  <c r="G354" i="21"/>
  <c r="Y76" i="21"/>
  <c r="U76" i="21"/>
  <c r="Q76" i="21"/>
  <c r="M76" i="21"/>
  <c r="I76" i="21"/>
  <c r="E76" i="21"/>
  <c r="T76" i="21"/>
  <c r="O76" i="21"/>
  <c r="J76" i="21"/>
  <c r="D76" i="21"/>
  <c r="V76" i="21"/>
  <c r="N76" i="21"/>
  <c r="G76" i="21"/>
  <c r="S76" i="21"/>
  <c r="L76" i="21"/>
  <c r="F76" i="21"/>
  <c r="P76" i="21"/>
  <c r="B76" i="21"/>
  <c r="X76" i="21"/>
  <c r="K76" i="21"/>
  <c r="W76" i="21"/>
  <c r="H76" i="21"/>
  <c r="R76" i="21"/>
  <c r="C76" i="21"/>
  <c r="V356" i="28"/>
  <c r="R356" i="28"/>
  <c r="N356" i="28"/>
  <c r="J356" i="28"/>
  <c r="F356" i="28"/>
  <c r="B356" i="28"/>
  <c r="W356" i="28"/>
  <c r="Q356" i="28"/>
  <c r="L356" i="28"/>
  <c r="G356" i="28"/>
  <c r="X356" i="28"/>
  <c r="P356" i="28"/>
  <c r="I356" i="28"/>
  <c r="C356" i="28"/>
  <c r="U356" i="28"/>
  <c r="O356" i="28"/>
  <c r="H356" i="28"/>
  <c r="T356" i="28"/>
  <c r="M356" i="28"/>
  <c r="E356" i="28"/>
  <c r="S356" i="28"/>
  <c r="K356" i="28"/>
  <c r="D356" i="28"/>
  <c r="Y356" i="28"/>
  <c r="W113" i="25"/>
  <c r="S113" i="25"/>
  <c r="O113" i="25"/>
  <c r="K113" i="25"/>
  <c r="G113" i="25"/>
  <c r="C113" i="25"/>
  <c r="Y113" i="25"/>
  <c r="T113" i="25"/>
  <c r="N113" i="25"/>
  <c r="I113" i="25"/>
  <c r="D113" i="25"/>
  <c r="R113" i="25"/>
  <c r="L113" i="25"/>
  <c r="E113" i="25"/>
  <c r="U113" i="25"/>
  <c r="J113" i="25"/>
  <c r="X113" i="25"/>
  <c r="M113" i="25"/>
  <c r="V113" i="25"/>
  <c r="H113" i="25"/>
  <c r="B113" i="25"/>
  <c r="Q113" i="25"/>
  <c r="P113" i="25"/>
  <c r="F113" i="25"/>
  <c r="W148" i="19"/>
  <c r="S148" i="19"/>
  <c r="O148" i="19"/>
  <c r="K148" i="19"/>
  <c r="G148" i="19"/>
  <c r="C148" i="19"/>
  <c r="X148" i="19"/>
  <c r="R148" i="19"/>
  <c r="M148" i="19"/>
  <c r="H148" i="19"/>
  <c r="B148" i="19"/>
  <c r="T148" i="19"/>
  <c r="L148" i="19"/>
  <c r="E148" i="19"/>
  <c r="U148" i="19"/>
  <c r="J148" i="19"/>
  <c r="Q148" i="19"/>
  <c r="F148" i="19"/>
  <c r="Y148" i="19"/>
  <c r="I148" i="19"/>
  <c r="D148" i="19"/>
  <c r="V148" i="19"/>
  <c r="P148" i="19"/>
  <c r="N148" i="19"/>
  <c r="V181" i="21"/>
  <c r="R181" i="21"/>
  <c r="N181" i="21"/>
  <c r="J181" i="21"/>
  <c r="F181" i="21"/>
  <c r="B181" i="21"/>
  <c r="X181" i="21"/>
  <c r="S181" i="21"/>
  <c r="M181" i="21"/>
  <c r="H181" i="21"/>
  <c r="C181" i="21"/>
  <c r="Y181" i="21"/>
  <c r="Q181" i="21"/>
  <c r="K181" i="21"/>
  <c r="D181" i="21"/>
  <c r="W181" i="21"/>
  <c r="O181" i="21"/>
  <c r="E181" i="21"/>
  <c r="U181" i="21"/>
  <c r="I181" i="21"/>
  <c r="T181" i="21"/>
  <c r="P181" i="21"/>
  <c r="G181" i="21"/>
  <c r="L181" i="21"/>
  <c r="W253" i="28"/>
  <c r="S253" i="28"/>
  <c r="O253" i="28"/>
  <c r="K253" i="28"/>
  <c r="G253" i="28"/>
  <c r="C253" i="28"/>
  <c r="U253" i="28"/>
  <c r="P253" i="28"/>
  <c r="J253" i="28"/>
  <c r="E253" i="28"/>
  <c r="T253" i="28"/>
  <c r="M253" i="28"/>
  <c r="F253" i="28"/>
  <c r="Y253" i="28"/>
  <c r="Q253" i="28"/>
  <c r="H253" i="28"/>
  <c r="R253" i="28"/>
  <c r="D253" i="28"/>
  <c r="V253" i="28"/>
  <c r="B253" i="28"/>
  <c r="I253" i="28"/>
  <c r="X253" i="28"/>
  <c r="L253" i="28"/>
  <c r="N253" i="28"/>
  <c r="Y422" i="21"/>
  <c r="U422" i="21"/>
  <c r="Q422" i="21"/>
  <c r="M422" i="21"/>
  <c r="I422" i="21"/>
  <c r="E422" i="21"/>
  <c r="V422" i="21"/>
  <c r="P422" i="21"/>
  <c r="K422" i="21"/>
  <c r="F422" i="21"/>
  <c r="S422" i="21"/>
  <c r="L422" i="21"/>
  <c r="D422" i="21"/>
  <c r="X422" i="21"/>
  <c r="O422" i="21"/>
  <c r="G422" i="21"/>
  <c r="W422" i="21"/>
  <c r="N422" i="21"/>
  <c r="C422" i="21"/>
  <c r="H422" i="21"/>
  <c r="T422" i="21"/>
  <c r="B422" i="21"/>
  <c r="R422" i="21"/>
  <c r="J422" i="21"/>
  <c r="Y215" i="21"/>
  <c r="U215" i="21"/>
  <c r="Q215" i="21"/>
  <c r="M215" i="21"/>
  <c r="I215" i="21"/>
  <c r="E215" i="21"/>
  <c r="W215" i="21"/>
  <c r="R215" i="21"/>
  <c r="L215" i="21"/>
  <c r="G215" i="21"/>
  <c r="B215" i="21"/>
  <c r="T215" i="21"/>
  <c r="N215" i="21"/>
  <c r="F215" i="21"/>
  <c r="V215" i="21"/>
  <c r="K215" i="21"/>
  <c r="C215" i="21"/>
  <c r="P215" i="21"/>
  <c r="D215" i="21"/>
  <c r="X215" i="21"/>
  <c r="H215" i="21"/>
  <c r="O215" i="21"/>
  <c r="S215" i="21"/>
  <c r="J215" i="21"/>
  <c r="V458" i="28"/>
  <c r="R458" i="28"/>
  <c r="N458" i="28"/>
  <c r="J458" i="28"/>
  <c r="F458" i="28"/>
  <c r="B458" i="28"/>
  <c r="W458" i="28"/>
  <c r="Q458" i="28"/>
  <c r="L458" i="28"/>
  <c r="G458" i="28"/>
  <c r="U458" i="28"/>
  <c r="P458" i="28"/>
  <c r="K458" i="28"/>
  <c r="E458" i="28"/>
  <c r="X458" i="28"/>
  <c r="M458" i="28"/>
  <c r="C458" i="28"/>
  <c r="T458" i="28"/>
  <c r="I458" i="28"/>
  <c r="S458" i="28"/>
  <c r="H458" i="28"/>
  <c r="O458" i="28"/>
  <c r="D458" i="28"/>
  <c r="Y458" i="28"/>
  <c r="Y41" i="25"/>
  <c r="U41" i="25"/>
  <c r="Q41" i="25"/>
  <c r="M41" i="25"/>
  <c r="I41" i="25"/>
  <c r="E41" i="25"/>
  <c r="V41" i="25"/>
  <c r="P41" i="25"/>
  <c r="K41" i="25"/>
  <c r="F41" i="25"/>
  <c r="S41" i="25"/>
  <c r="L41" i="25"/>
  <c r="D41" i="25"/>
  <c r="W41" i="25"/>
  <c r="N41" i="25"/>
  <c r="C41" i="25"/>
  <c r="T41" i="25"/>
  <c r="J41" i="25"/>
  <c r="B41" i="25"/>
  <c r="O41" i="25"/>
  <c r="H41" i="25"/>
  <c r="X41" i="25"/>
  <c r="G41" i="25"/>
  <c r="R41" i="25"/>
  <c r="Y250" i="21"/>
  <c r="U250" i="21"/>
  <c r="Q250" i="21"/>
  <c r="M250" i="21"/>
  <c r="I250" i="21"/>
  <c r="E250" i="21"/>
  <c r="W250" i="21"/>
  <c r="R250" i="21"/>
  <c r="L250" i="21"/>
  <c r="G250" i="21"/>
  <c r="B250" i="21"/>
  <c r="S250" i="21"/>
  <c r="K250" i="21"/>
  <c r="D250" i="21"/>
  <c r="X250" i="21"/>
  <c r="P250" i="21"/>
  <c r="J250" i="21"/>
  <c r="C250" i="21"/>
  <c r="N250" i="21"/>
  <c r="V250" i="21"/>
  <c r="H250" i="21"/>
  <c r="T250" i="21"/>
  <c r="F250" i="21"/>
  <c r="O250" i="21"/>
  <c r="Y321" i="28"/>
  <c r="U321" i="28"/>
  <c r="Q321" i="28"/>
  <c r="M321" i="28"/>
  <c r="I321" i="28"/>
  <c r="E321" i="28"/>
  <c r="X321" i="28"/>
  <c r="S321" i="28"/>
  <c r="N321" i="28"/>
  <c r="H321" i="28"/>
  <c r="C321" i="28"/>
  <c r="W321" i="28"/>
  <c r="R321" i="28"/>
  <c r="L321" i="28"/>
  <c r="G321" i="28"/>
  <c r="B321" i="28"/>
  <c r="V321" i="28"/>
  <c r="P321" i="28"/>
  <c r="K321" i="28"/>
  <c r="F321" i="28"/>
  <c r="O321" i="28"/>
  <c r="J321" i="28"/>
  <c r="D321" i="28"/>
  <c r="T321" i="28"/>
  <c r="Y319" i="21"/>
  <c r="U319" i="21"/>
  <c r="Q319" i="21"/>
  <c r="M319" i="21"/>
  <c r="I319" i="21"/>
  <c r="E319" i="21"/>
  <c r="W319" i="21"/>
  <c r="R319" i="21"/>
  <c r="L319" i="21"/>
  <c r="G319" i="21"/>
  <c r="B319" i="21"/>
  <c r="V319" i="21"/>
  <c r="O319" i="21"/>
  <c r="H319" i="21"/>
  <c r="T319" i="21"/>
  <c r="N319" i="21"/>
  <c r="F319" i="21"/>
  <c r="X319" i="21"/>
  <c r="J319" i="21"/>
  <c r="S319" i="21"/>
  <c r="D319" i="21"/>
  <c r="P319" i="21"/>
  <c r="C319" i="21"/>
  <c r="K319" i="21"/>
  <c r="A423" i="21"/>
  <c r="A320" i="21"/>
  <c r="A355" i="21"/>
  <c r="A389" i="21"/>
  <c r="A322" i="28"/>
  <c r="A425" i="28"/>
  <c r="A220" i="28"/>
  <c r="A185" i="28"/>
  <c r="A391" i="28"/>
  <c r="A288" i="28"/>
  <c r="A254" i="28"/>
  <c r="A459" i="28"/>
  <c r="A357" i="28"/>
  <c r="A251" i="21"/>
  <c r="A285" i="21"/>
  <c r="A216" i="21"/>
  <c r="A149" i="19"/>
  <c r="A147" i="21"/>
  <c r="A77" i="21"/>
  <c r="A112" i="21"/>
  <c r="A182" i="21"/>
  <c r="Y185" i="28" l="1"/>
  <c r="U185" i="28"/>
  <c r="Q185" i="28"/>
  <c r="M185" i="28"/>
  <c r="I185" i="28"/>
  <c r="E185" i="28"/>
  <c r="V185" i="28"/>
  <c r="P185" i="28"/>
  <c r="K185" i="28"/>
  <c r="F185" i="28"/>
  <c r="T185" i="28"/>
  <c r="O185" i="28"/>
  <c r="J185" i="28"/>
  <c r="D185" i="28"/>
  <c r="X185" i="28"/>
  <c r="N185" i="28"/>
  <c r="C185" i="28"/>
  <c r="W185" i="28"/>
  <c r="L185" i="28"/>
  <c r="B185" i="28"/>
  <c r="S185" i="28"/>
  <c r="H185" i="28"/>
  <c r="R185" i="28"/>
  <c r="G185" i="28"/>
  <c r="Y389" i="21"/>
  <c r="U389" i="21"/>
  <c r="Q389" i="21"/>
  <c r="M389" i="21"/>
  <c r="I389" i="21"/>
  <c r="E389" i="21"/>
  <c r="W389" i="21"/>
  <c r="R389" i="21"/>
  <c r="L389" i="21"/>
  <c r="G389" i="21"/>
  <c r="B389" i="21"/>
  <c r="T389" i="21"/>
  <c r="N389" i="21"/>
  <c r="F389" i="21"/>
  <c r="S389" i="21"/>
  <c r="K389" i="21"/>
  <c r="D389" i="21"/>
  <c r="O389" i="21"/>
  <c r="X389" i="21"/>
  <c r="J389" i="21"/>
  <c r="V389" i="21"/>
  <c r="H389" i="21"/>
  <c r="P389" i="21"/>
  <c r="C389" i="21"/>
  <c r="Y147" i="21"/>
  <c r="U147" i="21"/>
  <c r="Q147" i="21"/>
  <c r="M147" i="21"/>
  <c r="I147" i="21"/>
  <c r="E147" i="21"/>
  <c r="W147" i="21"/>
  <c r="R147" i="21"/>
  <c r="L147" i="21"/>
  <c r="G147" i="21"/>
  <c r="B147" i="21"/>
  <c r="V147" i="21"/>
  <c r="O147" i="21"/>
  <c r="H147" i="21"/>
  <c r="T147" i="21"/>
  <c r="N147" i="21"/>
  <c r="F147" i="21"/>
  <c r="P147" i="21"/>
  <c r="C147" i="21"/>
  <c r="K147" i="21"/>
  <c r="X147" i="21"/>
  <c r="J147" i="21"/>
  <c r="S147" i="21"/>
  <c r="D147" i="21"/>
  <c r="Y251" i="21"/>
  <c r="U251" i="21"/>
  <c r="Q251" i="21"/>
  <c r="M251" i="21"/>
  <c r="I251" i="21"/>
  <c r="E251" i="21"/>
  <c r="T251" i="21"/>
  <c r="O251" i="21"/>
  <c r="J251" i="21"/>
  <c r="D251" i="21"/>
  <c r="W251" i="21"/>
  <c r="P251" i="21"/>
  <c r="H251" i="21"/>
  <c r="B251" i="21"/>
  <c r="V251" i="21"/>
  <c r="N251" i="21"/>
  <c r="G251" i="21"/>
  <c r="R251" i="21"/>
  <c r="C251" i="21"/>
  <c r="L251" i="21"/>
  <c r="X251" i="21"/>
  <c r="K251" i="21"/>
  <c r="S251" i="21"/>
  <c r="F251" i="21"/>
  <c r="W254" i="28"/>
  <c r="S254" i="28"/>
  <c r="O254" i="28"/>
  <c r="K254" i="28"/>
  <c r="G254" i="28"/>
  <c r="C254" i="28"/>
  <c r="X254" i="28"/>
  <c r="R254" i="28"/>
  <c r="M254" i="28"/>
  <c r="H254" i="28"/>
  <c r="B254" i="28"/>
  <c r="Y254" i="28"/>
  <c r="Q254" i="28"/>
  <c r="J254" i="28"/>
  <c r="D254" i="28"/>
  <c r="U254" i="28"/>
  <c r="L254" i="28"/>
  <c r="T254" i="28"/>
  <c r="F254" i="28"/>
  <c r="N254" i="28"/>
  <c r="E254" i="28"/>
  <c r="V254" i="28"/>
  <c r="P254" i="28"/>
  <c r="I254" i="28"/>
  <c r="W220" i="28"/>
  <c r="S220" i="28"/>
  <c r="O220" i="28"/>
  <c r="K220" i="28"/>
  <c r="G220" i="28"/>
  <c r="C220" i="28"/>
  <c r="U220" i="28"/>
  <c r="P220" i="28"/>
  <c r="J220" i="28"/>
  <c r="E220" i="28"/>
  <c r="T220" i="28"/>
  <c r="M220" i="28"/>
  <c r="F220" i="28"/>
  <c r="R220" i="28"/>
  <c r="I220" i="28"/>
  <c r="Q220" i="28"/>
  <c r="D220" i="28"/>
  <c r="Y220" i="28"/>
  <c r="L220" i="28"/>
  <c r="V220" i="28"/>
  <c r="X220" i="28"/>
  <c r="N220" i="28"/>
  <c r="H220" i="28"/>
  <c r="B220" i="28"/>
  <c r="Y355" i="21"/>
  <c r="U355" i="21"/>
  <c r="Q355" i="21"/>
  <c r="M355" i="21"/>
  <c r="I355" i="21"/>
  <c r="E355" i="21"/>
  <c r="W355" i="21"/>
  <c r="R355" i="21"/>
  <c r="L355" i="21"/>
  <c r="G355" i="21"/>
  <c r="B355" i="21"/>
  <c r="V355" i="21"/>
  <c r="O355" i="21"/>
  <c r="H355" i="21"/>
  <c r="T355" i="21"/>
  <c r="N355" i="21"/>
  <c r="F355" i="21"/>
  <c r="X355" i="21"/>
  <c r="J355" i="21"/>
  <c r="S355" i="21"/>
  <c r="D355" i="21"/>
  <c r="P355" i="21"/>
  <c r="C355" i="21"/>
  <c r="K355" i="21"/>
  <c r="Y285" i="21"/>
  <c r="U285" i="21"/>
  <c r="Q285" i="21"/>
  <c r="M285" i="21"/>
  <c r="I285" i="21"/>
  <c r="E285" i="21"/>
  <c r="T285" i="21"/>
  <c r="O285" i="21"/>
  <c r="J285" i="21"/>
  <c r="D285" i="21"/>
  <c r="V285" i="21"/>
  <c r="N285" i="21"/>
  <c r="G285" i="21"/>
  <c r="S285" i="21"/>
  <c r="L285" i="21"/>
  <c r="F285" i="21"/>
  <c r="W285" i="21"/>
  <c r="H285" i="21"/>
  <c r="R285" i="21"/>
  <c r="C285" i="21"/>
  <c r="P285" i="21"/>
  <c r="B285" i="21"/>
  <c r="X285" i="21"/>
  <c r="K285" i="21"/>
  <c r="Y112" i="21"/>
  <c r="U112" i="21"/>
  <c r="Q112" i="21"/>
  <c r="M112" i="21"/>
  <c r="I112" i="21"/>
  <c r="E112" i="21"/>
  <c r="W112" i="21"/>
  <c r="R112" i="21"/>
  <c r="L112" i="21"/>
  <c r="G112" i="21"/>
  <c r="B112" i="21"/>
  <c r="X112" i="21"/>
  <c r="P112" i="21"/>
  <c r="J112" i="21"/>
  <c r="C112" i="21"/>
  <c r="V112" i="21"/>
  <c r="O112" i="21"/>
  <c r="H112" i="21"/>
  <c r="K112" i="21"/>
  <c r="T112" i="21"/>
  <c r="F112" i="21"/>
  <c r="S112" i="21"/>
  <c r="D112" i="21"/>
  <c r="N112" i="21"/>
  <c r="W149" i="19"/>
  <c r="S149" i="19"/>
  <c r="O149" i="19"/>
  <c r="K149" i="19"/>
  <c r="G149" i="19"/>
  <c r="C149" i="19"/>
  <c r="U149" i="19"/>
  <c r="P149" i="19"/>
  <c r="J149" i="19"/>
  <c r="E149" i="19"/>
  <c r="X149" i="19"/>
  <c r="Q149" i="19"/>
  <c r="I149" i="19"/>
  <c r="B149" i="19"/>
  <c r="Y149" i="19"/>
  <c r="N149" i="19"/>
  <c r="F149" i="19"/>
  <c r="T149" i="19"/>
  <c r="H149" i="19"/>
  <c r="R149" i="19"/>
  <c r="D149" i="19"/>
  <c r="V149" i="19"/>
  <c r="L149" i="19"/>
  <c r="M149" i="19"/>
  <c r="V357" i="28"/>
  <c r="R357" i="28"/>
  <c r="N357" i="28"/>
  <c r="J357" i="28"/>
  <c r="F357" i="28"/>
  <c r="B357" i="28"/>
  <c r="Y357" i="28"/>
  <c r="T357" i="28"/>
  <c r="O357" i="28"/>
  <c r="I357" i="28"/>
  <c r="D357" i="28"/>
  <c r="U357" i="28"/>
  <c r="M357" i="28"/>
  <c r="G357" i="28"/>
  <c r="S357" i="28"/>
  <c r="L357" i="28"/>
  <c r="E357" i="28"/>
  <c r="X357" i="28"/>
  <c r="Q357" i="28"/>
  <c r="K357" i="28"/>
  <c r="C357" i="28"/>
  <c r="W357" i="28"/>
  <c r="P357" i="28"/>
  <c r="H357" i="28"/>
  <c r="Y288" i="28"/>
  <c r="U288" i="28"/>
  <c r="Q288" i="28"/>
  <c r="M288" i="28"/>
  <c r="I288" i="28"/>
  <c r="E288" i="28"/>
  <c r="V288" i="28"/>
  <c r="P288" i="28"/>
  <c r="K288" i="28"/>
  <c r="F288" i="28"/>
  <c r="T288" i="28"/>
  <c r="O288" i="28"/>
  <c r="J288" i="28"/>
  <c r="D288" i="28"/>
  <c r="X288" i="28"/>
  <c r="S288" i="28"/>
  <c r="N288" i="28"/>
  <c r="H288" i="28"/>
  <c r="C288" i="28"/>
  <c r="G288" i="28"/>
  <c r="W288" i="28"/>
  <c r="B288" i="28"/>
  <c r="R288" i="28"/>
  <c r="L288" i="28"/>
  <c r="V425" i="28"/>
  <c r="R425" i="28"/>
  <c r="N425" i="28"/>
  <c r="J425" i="28"/>
  <c r="F425" i="28"/>
  <c r="B425" i="28"/>
  <c r="Y425" i="28"/>
  <c r="T425" i="28"/>
  <c r="O425" i="28"/>
  <c r="I425" i="28"/>
  <c r="D425" i="28"/>
  <c r="X425" i="28"/>
  <c r="S425" i="28"/>
  <c r="M425" i="28"/>
  <c r="H425" i="28"/>
  <c r="C425" i="28"/>
  <c r="P425" i="28"/>
  <c r="E425" i="28"/>
  <c r="W425" i="28"/>
  <c r="L425" i="28"/>
  <c r="U425" i="28"/>
  <c r="K425" i="28"/>
  <c r="Q425" i="28"/>
  <c r="G425" i="28"/>
  <c r="Y320" i="21"/>
  <c r="U320" i="21"/>
  <c r="Q320" i="21"/>
  <c r="M320" i="21"/>
  <c r="I320" i="21"/>
  <c r="E320" i="21"/>
  <c r="T320" i="21"/>
  <c r="O320" i="21"/>
  <c r="J320" i="21"/>
  <c r="D320" i="21"/>
  <c r="S320" i="21"/>
  <c r="L320" i="21"/>
  <c r="F320" i="21"/>
  <c r="X320" i="21"/>
  <c r="R320" i="21"/>
  <c r="K320" i="21"/>
  <c r="C320" i="21"/>
  <c r="N320" i="21"/>
  <c r="W320" i="21"/>
  <c r="H320" i="21"/>
  <c r="V320" i="21"/>
  <c r="G320" i="21"/>
  <c r="B320" i="21"/>
  <c r="P320" i="21"/>
  <c r="Y77" i="21"/>
  <c r="U77" i="21"/>
  <c r="Q77" i="21"/>
  <c r="M77" i="21"/>
  <c r="I77" i="21"/>
  <c r="E77" i="21"/>
  <c r="W77" i="21"/>
  <c r="R77" i="21"/>
  <c r="L77" i="21"/>
  <c r="G77" i="21"/>
  <c r="B77" i="21"/>
  <c r="S77" i="21"/>
  <c r="K77" i="21"/>
  <c r="D77" i="21"/>
  <c r="X77" i="21"/>
  <c r="P77" i="21"/>
  <c r="J77" i="21"/>
  <c r="C77" i="21"/>
  <c r="T77" i="21"/>
  <c r="F77" i="21"/>
  <c r="O77" i="21"/>
  <c r="N77" i="21"/>
  <c r="V77" i="21"/>
  <c r="H77" i="21"/>
  <c r="Y182" i="21"/>
  <c r="U182" i="21"/>
  <c r="Q182" i="21"/>
  <c r="X182" i="21"/>
  <c r="S182" i="21"/>
  <c r="N182" i="21"/>
  <c r="J182" i="21"/>
  <c r="F182" i="21"/>
  <c r="B182" i="21"/>
  <c r="W182" i="21"/>
  <c r="P182" i="21"/>
  <c r="K182" i="21"/>
  <c r="E182" i="21"/>
  <c r="O182" i="21"/>
  <c r="H182" i="21"/>
  <c r="T182" i="21"/>
  <c r="I182" i="21"/>
  <c r="L182" i="21"/>
  <c r="M182" i="21"/>
  <c r="R182" i="21"/>
  <c r="D182" i="21"/>
  <c r="V182" i="21"/>
  <c r="G182" i="21"/>
  <c r="C182" i="21"/>
  <c r="Y216" i="21"/>
  <c r="U216" i="21"/>
  <c r="Q216" i="21"/>
  <c r="M216" i="21"/>
  <c r="I216" i="21"/>
  <c r="E216" i="21"/>
  <c r="T216" i="21"/>
  <c r="O216" i="21"/>
  <c r="J216" i="21"/>
  <c r="D216" i="21"/>
  <c r="X216" i="21"/>
  <c r="R216" i="21"/>
  <c r="K216" i="21"/>
  <c r="C216" i="21"/>
  <c r="P216" i="21"/>
  <c r="G216" i="21"/>
  <c r="S216" i="21"/>
  <c r="F216" i="21"/>
  <c r="N216" i="21"/>
  <c r="L216" i="21"/>
  <c r="W216" i="21"/>
  <c r="V216" i="21"/>
  <c r="H216" i="21"/>
  <c r="B216" i="21"/>
  <c r="V459" i="28"/>
  <c r="R459" i="28"/>
  <c r="N459" i="28"/>
  <c r="J459" i="28"/>
  <c r="F459" i="28"/>
  <c r="B459" i="28"/>
  <c r="Y459" i="28"/>
  <c r="T459" i="28"/>
  <c r="O459" i="28"/>
  <c r="I459" i="28"/>
  <c r="D459" i="28"/>
  <c r="X459" i="28"/>
  <c r="S459" i="28"/>
  <c r="M459" i="28"/>
  <c r="H459" i="28"/>
  <c r="C459" i="28"/>
  <c r="U459" i="28"/>
  <c r="K459" i="28"/>
  <c r="Q459" i="28"/>
  <c r="G459" i="28"/>
  <c r="P459" i="28"/>
  <c r="E459" i="28"/>
  <c r="W459" i="28"/>
  <c r="L459" i="28"/>
  <c r="V391" i="28"/>
  <c r="R391" i="28"/>
  <c r="N391" i="28"/>
  <c r="J391" i="28"/>
  <c r="F391" i="28"/>
  <c r="B391" i="28"/>
  <c r="Y391" i="28"/>
  <c r="T391" i="28"/>
  <c r="O391" i="28"/>
  <c r="I391" i="28"/>
  <c r="D391" i="28"/>
  <c r="X391" i="28"/>
  <c r="S391" i="28"/>
  <c r="M391" i="28"/>
  <c r="H391" i="28"/>
  <c r="C391" i="28"/>
  <c r="U391" i="28"/>
  <c r="K391" i="28"/>
  <c r="Q391" i="28"/>
  <c r="G391" i="28"/>
  <c r="P391" i="28"/>
  <c r="E391" i="28"/>
  <c r="W391" i="28"/>
  <c r="L391" i="28"/>
  <c r="Y322" i="28"/>
  <c r="U322" i="28"/>
  <c r="Q322" i="28"/>
  <c r="M322" i="28"/>
  <c r="I322" i="28"/>
  <c r="E322" i="28"/>
  <c r="V322" i="28"/>
  <c r="P322" i="28"/>
  <c r="K322" i="28"/>
  <c r="F322" i="28"/>
  <c r="T322" i="28"/>
  <c r="O322" i="28"/>
  <c r="J322" i="28"/>
  <c r="D322" i="28"/>
  <c r="X322" i="28"/>
  <c r="S322" i="28"/>
  <c r="N322" i="28"/>
  <c r="H322" i="28"/>
  <c r="C322" i="28"/>
  <c r="L322" i="28"/>
  <c r="G322" i="28"/>
  <c r="W322" i="28"/>
  <c r="B322" i="28"/>
  <c r="R322" i="28"/>
  <c r="Y423" i="21"/>
  <c r="U423" i="21"/>
  <c r="Q423" i="21"/>
  <c r="M423" i="21"/>
  <c r="I423" i="21"/>
  <c r="E423" i="21"/>
  <c r="X423" i="21"/>
  <c r="S423" i="21"/>
  <c r="N423" i="21"/>
  <c r="H423" i="21"/>
  <c r="C423" i="21"/>
  <c r="W423" i="21"/>
  <c r="P423" i="21"/>
  <c r="J423" i="21"/>
  <c r="B423" i="21"/>
  <c r="T423" i="21"/>
  <c r="K423" i="21"/>
  <c r="R423" i="21"/>
  <c r="G423" i="21"/>
  <c r="V423" i="21"/>
  <c r="D423" i="21"/>
  <c r="O423" i="21"/>
  <c r="L423" i="21"/>
  <c r="F423" i="21"/>
  <c r="A321" i="21"/>
  <c r="A356" i="21"/>
  <c r="A424" i="21"/>
  <c r="A390" i="21"/>
  <c r="A460" i="28"/>
  <c r="A255" i="28"/>
  <c r="A358" i="28"/>
  <c r="A221" i="28"/>
  <c r="A323" i="28"/>
  <c r="A289" i="28"/>
  <c r="A392" i="28"/>
  <c r="A426" i="28"/>
  <c r="A286" i="21"/>
  <c r="A252" i="21"/>
  <c r="A217" i="21"/>
  <c r="A183" i="21"/>
  <c r="A148" i="21"/>
  <c r="A113" i="21"/>
  <c r="Y217" i="21" l="1"/>
  <c r="U217" i="21"/>
  <c r="Q217" i="21"/>
  <c r="M217" i="21"/>
  <c r="I217" i="21"/>
  <c r="E217" i="21"/>
  <c r="W217" i="21"/>
  <c r="R217" i="21"/>
  <c r="L217" i="21"/>
  <c r="G217" i="21"/>
  <c r="B217" i="21"/>
  <c r="V217" i="21"/>
  <c r="O217" i="21"/>
  <c r="H217" i="21"/>
  <c r="T217" i="21"/>
  <c r="K217" i="21"/>
  <c r="C217" i="21"/>
  <c r="S217" i="21"/>
  <c r="F217" i="21"/>
  <c r="J217" i="21"/>
  <c r="N217" i="21"/>
  <c r="D217" i="21"/>
  <c r="P217" i="21"/>
  <c r="X217" i="21"/>
  <c r="V358" i="28"/>
  <c r="R358" i="28"/>
  <c r="N358" i="28"/>
  <c r="J358" i="28"/>
  <c r="F358" i="28"/>
  <c r="B358" i="28"/>
  <c r="W358" i="28"/>
  <c r="Q358" i="28"/>
  <c r="L358" i="28"/>
  <c r="G358" i="28"/>
  <c r="U358" i="28"/>
  <c r="P358" i="28"/>
  <c r="K358" i="28"/>
  <c r="X358" i="28"/>
  <c r="M358" i="28"/>
  <c r="D358" i="28"/>
  <c r="T358" i="28"/>
  <c r="I358" i="28"/>
  <c r="C358" i="28"/>
  <c r="S358" i="28"/>
  <c r="H358" i="28"/>
  <c r="Y358" i="28"/>
  <c r="O358" i="28"/>
  <c r="E358" i="28"/>
  <c r="Y148" i="21"/>
  <c r="U148" i="21"/>
  <c r="Q148" i="21"/>
  <c r="M148" i="21"/>
  <c r="I148" i="21"/>
  <c r="E148" i="21"/>
  <c r="T148" i="21"/>
  <c r="O148" i="21"/>
  <c r="J148" i="21"/>
  <c r="D148" i="21"/>
  <c r="S148" i="21"/>
  <c r="L148" i="21"/>
  <c r="F148" i="21"/>
  <c r="X148" i="21"/>
  <c r="R148" i="21"/>
  <c r="K148" i="21"/>
  <c r="C148" i="21"/>
  <c r="V148" i="21"/>
  <c r="G148" i="21"/>
  <c r="P148" i="21"/>
  <c r="B148" i="21"/>
  <c r="N148" i="21"/>
  <c r="H148" i="21"/>
  <c r="W148" i="21"/>
  <c r="Y289" i="28"/>
  <c r="U289" i="28"/>
  <c r="Q289" i="28"/>
  <c r="M289" i="28"/>
  <c r="I289" i="28"/>
  <c r="E289" i="28"/>
  <c r="X289" i="28"/>
  <c r="S289" i="28"/>
  <c r="N289" i="28"/>
  <c r="H289" i="28"/>
  <c r="C289" i="28"/>
  <c r="W289" i="28"/>
  <c r="R289" i="28"/>
  <c r="L289" i="28"/>
  <c r="G289" i="28"/>
  <c r="B289" i="28"/>
  <c r="V289" i="28"/>
  <c r="P289" i="28"/>
  <c r="K289" i="28"/>
  <c r="F289" i="28"/>
  <c r="D289" i="28"/>
  <c r="T289" i="28"/>
  <c r="O289" i="28"/>
  <c r="J289" i="28"/>
  <c r="V392" i="28"/>
  <c r="R392" i="28"/>
  <c r="N392" i="28"/>
  <c r="J392" i="28"/>
  <c r="F392" i="28"/>
  <c r="B392" i="28"/>
  <c r="W392" i="28"/>
  <c r="Q392" i="28"/>
  <c r="L392" i="28"/>
  <c r="G392" i="28"/>
  <c r="U392" i="28"/>
  <c r="P392" i="28"/>
  <c r="K392" i="28"/>
  <c r="E392" i="28"/>
  <c r="S392" i="28"/>
  <c r="H392" i="28"/>
  <c r="Y392" i="28"/>
  <c r="O392" i="28"/>
  <c r="D392" i="28"/>
  <c r="X392" i="28"/>
  <c r="M392" i="28"/>
  <c r="C392" i="28"/>
  <c r="T392" i="28"/>
  <c r="I392" i="28"/>
  <c r="Y252" i="21"/>
  <c r="U252" i="21"/>
  <c r="Q252" i="21"/>
  <c r="M252" i="21"/>
  <c r="I252" i="21"/>
  <c r="E252" i="21"/>
  <c r="W252" i="21"/>
  <c r="R252" i="21"/>
  <c r="L252" i="21"/>
  <c r="G252" i="21"/>
  <c r="B252" i="21"/>
  <c r="T252" i="21"/>
  <c r="N252" i="21"/>
  <c r="F252" i="21"/>
  <c r="S252" i="21"/>
  <c r="K252" i="21"/>
  <c r="D252" i="21"/>
  <c r="V252" i="21"/>
  <c r="H252" i="21"/>
  <c r="P252" i="21"/>
  <c r="C252" i="21"/>
  <c r="O252" i="21"/>
  <c r="X252" i="21"/>
  <c r="J252" i="21"/>
  <c r="W255" i="28"/>
  <c r="S255" i="28"/>
  <c r="O255" i="28"/>
  <c r="K255" i="28"/>
  <c r="G255" i="28"/>
  <c r="C255" i="28"/>
  <c r="U255" i="28"/>
  <c r="P255" i="28"/>
  <c r="J255" i="28"/>
  <c r="E255" i="28"/>
  <c r="V255" i="28"/>
  <c r="N255" i="28"/>
  <c r="H255" i="28"/>
  <c r="Y255" i="28"/>
  <c r="Q255" i="28"/>
  <c r="F255" i="28"/>
  <c r="T255" i="28"/>
  <c r="I255" i="28"/>
  <c r="X255" i="28"/>
  <c r="D255" i="28"/>
  <c r="B255" i="28"/>
  <c r="R255" i="28"/>
  <c r="L255" i="28"/>
  <c r="M255" i="28"/>
  <c r="Y424" i="21"/>
  <c r="U424" i="21"/>
  <c r="Q424" i="21"/>
  <c r="M424" i="21"/>
  <c r="I424" i="21"/>
  <c r="E424" i="21"/>
  <c r="V424" i="21"/>
  <c r="P424" i="21"/>
  <c r="K424" i="21"/>
  <c r="F424" i="21"/>
  <c r="T424" i="21"/>
  <c r="N424" i="21"/>
  <c r="G424" i="21"/>
  <c r="X424" i="21"/>
  <c r="O424" i="21"/>
  <c r="D424" i="21"/>
  <c r="W424" i="21"/>
  <c r="L424" i="21"/>
  <c r="C424" i="21"/>
  <c r="R424" i="21"/>
  <c r="J424" i="21"/>
  <c r="H424" i="21"/>
  <c r="S424" i="21"/>
  <c r="B424" i="21"/>
  <c r="Y286" i="21"/>
  <c r="U286" i="21"/>
  <c r="Q286" i="21"/>
  <c r="M286" i="21"/>
  <c r="I286" i="21"/>
  <c r="E286" i="21"/>
  <c r="W286" i="21"/>
  <c r="R286" i="21"/>
  <c r="L286" i="21"/>
  <c r="G286" i="21"/>
  <c r="B286" i="21"/>
  <c r="S286" i="21"/>
  <c r="K286" i="21"/>
  <c r="D286" i="21"/>
  <c r="X286" i="21"/>
  <c r="P286" i="21"/>
  <c r="J286" i="21"/>
  <c r="C286" i="21"/>
  <c r="N286" i="21"/>
  <c r="V286" i="21"/>
  <c r="H286" i="21"/>
  <c r="T286" i="21"/>
  <c r="F286" i="21"/>
  <c r="O286" i="21"/>
  <c r="Y323" i="28"/>
  <c r="U323" i="28"/>
  <c r="Q323" i="28"/>
  <c r="M323" i="28"/>
  <c r="I323" i="28"/>
  <c r="E323" i="28"/>
  <c r="X323" i="28"/>
  <c r="S323" i="28"/>
  <c r="N323" i="28"/>
  <c r="H323" i="28"/>
  <c r="C323" i="28"/>
  <c r="W323" i="28"/>
  <c r="R323" i="28"/>
  <c r="L323" i="28"/>
  <c r="G323" i="28"/>
  <c r="B323" i="28"/>
  <c r="V323" i="28"/>
  <c r="P323" i="28"/>
  <c r="K323" i="28"/>
  <c r="F323" i="28"/>
  <c r="J323" i="28"/>
  <c r="D323" i="28"/>
  <c r="T323" i="28"/>
  <c r="O323" i="28"/>
  <c r="V460" i="28"/>
  <c r="R460" i="28"/>
  <c r="N460" i="28"/>
  <c r="J460" i="28"/>
  <c r="F460" i="28"/>
  <c r="B460" i="28"/>
  <c r="W460" i="28"/>
  <c r="Q460" i="28"/>
  <c r="L460" i="28"/>
  <c r="G460" i="28"/>
  <c r="U460" i="28"/>
  <c r="P460" i="28"/>
  <c r="K460" i="28"/>
  <c r="E460" i="28"/>
  <c r="S460" i="28"/>
  <c r="H460" i="28"/>
  <c r="Y460" i="28"/>
  <c r="O460" i="28"/>
  <c r="D460" i="28"/>
  <c r="X460" i="28"/>
  <c r="M460" i="28"/>
  <c r="C460" i="28"/>
  <c r="I460" i="28"/>
  <c r="T460" i="28"/>
  <c r="Y356" i="21"/>
  <c r="U356" i="21"/>
  <c r="Q356" i="21"/>
  <c r="M356" i="21"/>
  <c r="I356" i="21"/>
  <c r="E356" i="21"/>
  <c r="T356" i="21"/>
  <c r="O356" i="21"/>
  <c r="J356" i="21"/>
  <c r="D356" i="21"/>
  <c r="S356" i="21"/>
  <c r="L356" i="21"/>
  <c r="F356" i="21"/>
  <c r="X356" i="21"/>
  <c r="R356" i="21"/>
  <c r="K356" i="21"/>
  <c r="C356" i="21"/>
  <c r="N356" i="21"/>
  <c r="W356" i="21"/>
  <c r="H356" i="21"/>
  <c r="V356" i="21"/>
  <c r="G356" i="21"/>
  <c r="P356" i="21"/>
  <c r="B356" i="21"/>
  <c r="Y113" i="21"/>
  <c r="U113" i="21"/>
  <c r="Q113" i="21"/>
  <c r="M113" i="21"/>
  <c r="I113" i="21"/>
  <c r="E113" i="21"/>
  <c r="T113" i="21"/>
  <c r="O113" i="21"/>
  <c r="J113" i="21"/>
  <c r="D113" i="21"/>
  <c r="V113" i="21"/>
  <c r="N113" i="21"/>
  <c r="G113" i="21"/>
  <c r="S113" i="21"/>
  <c r="L113" i="21"/>
  <c r="F113" i="21"/>
  <c r="P113" i="21"/>
  <c r="B113" i="21"/>
  <c r="X113" i="21"/>
  <c r="K113" i="21"/>
  <c r="W113" i="21"/>
  <c r="H113" i="21"/>
  <c r="R113" i="21"/>
  <c r="C113" i="21"/>
  <c r="Y390" i="21"/>
  <c r="U390" i="21"/>
  <c r="Q390" i="21"/>
  <c r="M390" i="21"/>
  <c r="I390" i="21"/>
  <c r="E390" i="21"/>
  <c r="T390" i="21"/>
  <c r="O390" i="21"/>
  <c r="J390" i="21"/>
  <c r="D390" i="21"/>
  <c r="X390" i="21"/>
  <c r="R390" i="21"/>
  <c r="K390" i="21"/>
  <c r="C390" i="21"/>
  <c r="W390" i="21"/>
  <c r="P390" i="21"/>
  <c r="H390" i="21"/>
  <c r="B390" i="21"/>
  <c r="S390" i="21"/>
  <c r="F390" i="21"/>
  <c r="N390" i="21"/>
  <c r="L390" i="21"/>
  <c r="V390" i="21"/>
  <c r="G390" i="21"/>
  <c r="Y183" i="21"/>
  <c r="U183" i="21"/>
  <c r="Q183" i="21"/>
  <c r="M183" i="21"/>
  <c r="I183" i="21"/>
  <c r="E183" i="21"/>
  <c r="V183" i="21"/>
  <c r="P183" i="21"/>
  <c r="K183" i="21"/>
  <c r="F183" i="21"/>
  <c r="T183" i="21"/>
  <c r="N183" i="21"/>
  <c r="G183" i="21"/>
  <c r="S183" i="21"/>
  <c r="J183" i="21"/>
  <c r="B183" i="21"/>
  <c r="W183" i="21"/>
  <c r="H183" i="21"/>
  <c r="R183" i="21"/>
  <c r="C183" i="21"/>
  <c r="L183" i="21"/>
  <c r="X183" i="21"/>
  <c r="O183" i="21"/>
  <c r="D183" i="21"/>
  <c r="V426" i="28"/>
  <c r="R426" i="28"/>
  <c r="N426" i="28"/>
  <c r="J426" i="28"/>
  <c r="F426" i="28"/>
  <c r="B426" i="28"/>
  <c r="W426" i="28"/>
  <c r="Q426" i="28"/>
  <c r="L426" i="28"/>
  <c r="G426" i="28"/>
  <c r="U426" i="28"/>
  <c r="P426" i="28"/>
  <c r="K426" i="28"/>
  <c r="E426" i="28"/>
  <c r="X426" i="28"/>
  <c r="M426" i="28"/>
  <c r="C426" i="28"/>
  <c r="T426" i="28"/>
  <c r="I426" i="28"/>
  <c r="S426" i="28"/>
  <c r="H426" i="28"/>
  <c r="D426" i="28"/>
  <c r="Y426" i="28"/>
  <c r="O426" i="28"/>
  <c r="W221" i="28"/>
  <c r="S221" i="28"/>
  <c r="O221" i="28"/>
  <c r="K221" i="28"/>
  <c r="G221" i="28"/>
  <c r="C221" i="28"/>
  <c r="X221" i="28"/>
  <c r="R221" i="28"/>
  <c r="M221" i="28"/>
  <c r="H221" i="28"/>
  <c r="B221" i="28"/>
  <c r="Y221" i="28"/>
  <c r="Q221" i="28"/>
  <c r="J221" i="28"/>
  <c r="D221" i="28"/>
  <c r="V221" i="28"/>
  <c r="N221" i="28"/>
  <c r="E221" i="28"/>
  <c r="T221" i="28"/>
  <c r="F221" i="28"/>
  <c r="U221" i="28"/>
  <c r="P221" i="28"/>
  <c r="L221" i="28"/>
  <c r="I221" i="28"/>
  <c r="Y321" i="21"/>
  <c r="U321" i="21"/>
  <c r="Q321" i="21"/>
  <c r="M321" i="21"/>
  <c r="I321" i="21"/>
  <c r="E321" i="21"/>
  <c r="W321" i="21"/>
  <c r="R321" i="21"/>
  <c r="L321" i="21"/>
  <c r="G321" i="21"/>
  <c r="B321" i="21"/>
  <c r="X321" i="21"/>
  <c r="P321" i="21"/>
  <c r="J321" i="21"/>
  <c r="C321" i="21"/>
  <c r="V321" i="21"/>
  <c r="O321" i="21"/>
  <c r="H321" i="21"/>
  <c r="S321" i="21"/>
  <c r="D321" i="21"/>
  <c r="N321" i="21"/>
  <c r="K321" i="21"/>
  <c r="T321" i="21"/>
  <c r="F321" i="21"/>
  <c r="A391" i="21"/>
  <c r="A357" i="21"/>
  <c r="A425" i="21"/>
  <c r="A322" i="21"/>
  <c r="A324" i="28"/>
  <c r="A461" i="28"/>
  <c r="A393" i="28"/>
  <c r="A290" i="28"/>
  <c r="A256" i="28"/>
  <c r="A427" i="28"/>
  <c r="A359" i="28"/>
  <c r="A253" i="21"/>
  <c r="A287" i="21"/>
  <c r="A218" i="21"/>
  <c r="A149" i="21"/>
  <c r="A184" i="21"/>
  <c r="Y357" i="21" l="1"/>
  <c r="U357" i="21"/>
  <c r="Q357" i="21"/>
  <c r="M357" i="21"/>
  <c r="I357" i="21"/>
  <c r="E357" i="21"/>
  <c r="W357" i="21"/>
  <c r="R357" i="21"/>
  <c r="L357" i="21"/>
  <c r="G357" i="21"/>
  <c r="B357" i="21"/>
  <c r="X357" i="21"/>
  <c r="P357" i="21"/>
  <c r="J357" i="21"/>
  <c r="C357" i="21"/>
  <c r="V357" i="21"/>
  <c r="O357" i="21"/>
  <c r="H357" i="21"/>
  <c r="S357" i="21"/>
  <c r="D357" i="21"/>
  <c r="N357" i="21"/>
  <c r="K357" i="21"/>
  <c r="F357" i="21"/>
  <c r="T357" i="21"/>
  <c r="Y184" i="21"/>
  <c r="U184" i="21"/>
  <c r="Q184" i="21"/>
  <c r="M184" i="21"/>
  <c r="I184" i="21"/>
  <c r="E184" i="21"/>
  <c r="X184" i="21"/>
  <c r="S184" i="21"/>
  <c r="N184" i="21"/>
  <c r="H184" i="21"/>
  <c r="C184" i="21"/>
  <c r="R184" i="21"/>
  <c r="K184" i="21"/>
  <c r="D184" i="21"/>
  <c r="W184" i="21"/>
  <c r="O184" i="21"/>
  <c r="F184" i="21"/>
  <c r="V184" i="21"/>
  <c r="J184" i="21"/>
  <c r="L184" i="21"/>
  <c r="G184" i="21"/>
  <c r="T184" i="21"/>
  <c r="B184" i="21"/>
  <c r="P184" i="21"/>
  <c r="Y253" i="21"/>
  <c r="U253" i="21"/>
  <c r="Q253" i="21"/>
  <c r="M253" i="21"/>
  <c r="I253" i="21"/>
  <c r="E253" i="21"/>
  <c r="T253" i="21"/>
  <c r="O253" i="21"/>
  <c r="J253" i="21"/>
  <c r="D253" i="21"/>
  <c r="X253" i="21"/>
  <c r="R253" i="21"/>
  <c r="K253" i="21"/>
  <c r="C253" i="21"/>
  <c r="W253" i="21"/>
  <c r="P253" i="21"/>
  <c r="H253" i="21"/>
  <c r="B253" i="21"/>
  <c r="L253" i="21"/>
  <c r="V253" i="21"/>
  <c r="G253" i="21"/>
  <c r="S253" i="21"/>
  <c r="F253" i="21"/>
  <c r="N253" i="21"/>
  <c r="Y324" i="28"/>
  <c r="U324" i="28"/>
  <c r="Q324" i="28"/>
  <c r="M324" i="28"/>
  <c r="I324" i="28"/>
  <c r="E324" i="28"/>
  <c r="V324" i="28"/>
  <c r="P324" i="28"/>
  <c r="K324" i="28"/>
  <c r="F324" i="28"/>
  <c r="T324" i="28"/>
  <c r="O324" i="28"/>
  <c r="J324" i="28"/>
  <c r="D324" i="28"/>
  <c r="X324" i="28"/>
  <c r="S324" i="28"/>
  <c r="N324" i="28"/>
  <c r="H324" i="28"/>
  <c r="C324" i="28"/>
  <c r="G324" i="28"/>
  <c r="W324" i="28"/>
  <c r="B324" i="28"/>
  <c r="R324" i="28"/>
  <c r="L324" i="28"/>
  <c r="Y391" i="21"/>
  <c r="U391" i="21"/>
  <c r="Q391" i="21"/>
  <c r="M391" i="21"/>
  <c r="I391" i="21"/>
  <c r="E391" i="21"/>
  <c r="W391" i="21"/>
  <c r="R391" i="21"/>
  <c r="L391" i="21"/>
  <c r="G391" i="21"/>
  <c r="B391" i="21"/>
  <c r="V391" i="21"/>
  <c r="O391" i="21"/>
  <c r="H391" i="21"/>
  <c r="T391" i="21"/>
  <c r="N391" i="21"/>
  <c r="F391" i="21"/>
  <c r="X391" i="21"/>
  <c r="J391" i="21"/>
  <c r="S391" i="21"/>
  <c r="D391" i="21"/>
  <c r="P391" i="21"/>
  <c r="C391" i="21"/>
  <c r="K391" i="21"/>
  <c r="Y287" i="21"/>
  <c r="U287" i="21"/>
  <c r="Q287" i="21"/>
  <c r="M287" i="21"/>
  <c r="I287" i="21"/>
  <c r="E287" i="21"/>
  <c r="T287" i="21"/>
  <c r="O287" i="21"/>
  <c r="J287" i="21"/>
  <c r="D287" i="21"/>
  <c r="W287" i="21"/>
  <c r="P287" i="21"/>
  <c r="H287" i="21"/>
  <c r="B287" i="21"/>
  <c r="V287" i="21"/>
  <c r="N287" i="21"/>
  <c r="G287" i="21"/>
  <c r="R287" i="21"/>
  <c r="C287" i="21"/>
  <c r="L287" i="21"/>
  <c r="X287" i="21"/>
  <c r="K287" i="21"/>
  <c r="S287" i="21"/>
  <c r="F287" i="21"/>
  <c r="V461" i="28"/>
  <c r="R461" i="28"/>
  <c r="N461" i="28"/>
  <c r="J461" i="28"/>
  <c r="F461" i="28"/>
  <c r="B461" i="28"/>
  <c r="Y461" i="28"/>
  <c r="T461" i="28"/>
  <c r="O461" i="28"/>
  <c r="I461" i="28"/>
  <c r="D461" i="28"/>
  <c r="X461" i="28"/>
  <c r="S461" i="28"/>
  <c r="M461" i="28"/>
  <c r="H461" i="28"/>
  <c r="C461" i="28"/>
  <c r="P461" i="28"/>
  <c r="E461" i="28"/>
  <c r="W461" i="28"/>
  <c r="L461" i="28"/>
  <c r="U461" i="28"/>
  <c r="K461" i="28"/>
  <c r="Q461" i="28"/>
  <c r="G461" i="28"/>
  <c r="Y149" i="21"/>
  <c r="U149" i="21"/>
  <c r="Q149" i="21"/>
  <c r="M149" i="21"/>
  <c r="I149" i="21"/>
  <c r="E149" i="21"/>
  <c r="W149" i="21"/>
  <c r="R149" i="21"/>
  <c r="L149" i="21"/>
  <c r="G149" i="21"/>
  <c r="B149" i="21"/>
  <c r="X149" i="21"/>
  <c r="P149" i="21"/>
  <c r="J149" i="21"/>
  <c r="C149" i="21"/>
  <c r="V149" i="21"/>
  <c r="O149" i="21"/>
  <c r="H149" i="21"/>
  <c r="K149" i="21"/>
  <c r="T149" i="21"/>
  <c r="F149" i="21"/>
  <c r="S149" i="21"/>
  <c r="D149" i="21"/>
  <c r="N149" i="21"/>
  <c r="V359" i="28"/>
  <c r="R359" i="28"/>
  <c r="N359" i="28"/>
  <c r="J359" i="28"/>
  <c r="F359" i="28"/>
  <c r="B359" i="28"/>
  <c r="Y359" i="28"/>
  <c r="T359" i="28"/>
  <c r="O359" i="28"/>
  <c r="I359" i="28"/>
  <c r="D359" i="28"/>
  <c r="X359" i="28"/>
  <c r="S359" i="28"/>
  <c r="M359" i="28"/>
  <c r="H359" i="28"/>
  <c r="C359" i="28"/>
  <c r="U359" i="28"/>
  <c r="K359" i="28"/>
  <c r="Q359" i="28"/>
  <c r="G359" i="28"/>
  <c r="P359" i="28"/>
  <c r="E359" i="28"/>
  <c r="L359" i="28"/>
  <c r="W359" i="28"/>
  <c r="Y290" i="28"/>
  <c r="U290" i="28"/>
  <c r="Q290" i="28"/>
  <c r="M290" i="28"/>
  <c r="I290" i="28"/>
  <c r="E290" i="28"/>
  <c r="V290" i="28"/>
  <c r="P290" i="28"/>
  <c r="K290" i="28"/>
  <c r="F290" i="28"/>
  <c r="T290" i="28"/>
  <c r="O290" i="28"/>
  <c r="J290" i="28"/>
  <c r="D290" i="28"/>
  <c r="X290" i="28"/>
  <c r="S290" i="28"/>
  <c r="N290" i="28"/>
  <c r="H290" i="28"/>
  <c r="C290" i="28"/>
  <c r="W290" i="28"/>
  <c r="B290" i="28"/>
  <c r="R290" i="28"/>
  <c r="L290" i="28"/>
  <c r="G290" i="28"/>
  <c r="Y322" i="21"/>
  <c r="U322" i="21"/>
  <c r="Q322" i="21"/>
  <c r="M322" i="21"/>
  <c r="I322" i="21"/>
  <c r="E322" i="21"/>
  <c r="T322" i="21"/>
  <c r="O322" i="21"/>
  <c r="J322" i="21"/>
  <c r="D322" i="21"/>
  <c r="V322" i="21"/>
  <c r="N322" i="21"/>
  <c r="G322" i="21"/>
  <c r="S322" i="21"/>
  <c r="L322" i="21"/>
  <c r="F322" i="21"/>
  <c r="W322" i="21"/>
  <c r="H322" i="21"/>
  <c r="R322" i="21"/>
  <c r="C322" i="21"/>
  <c r="P322" i="21"/>
  <c r="B322" i="21"/>
  <c r="K322" i="21"/>
  <c r="X322" i="21"/>
  <c r="Y218" i="21"/>
  <c r="U218" i="21"/>
  <c r="Q218" i="21"/>
  <c r="M218" i="21"/>
  <c r="I218" i="21"/>
  <c r="E218" i="21"/>
  <c r="T218" i="21"/>
  <c r="O218" i="21"/>
  <c r="J218" i="21"/>
  <c r="D218" i="21"/>
  <c r="S218" i="21"/>
  <c r="L218" i="21"/>
  <c r="F218" i="21"/>
  <c r="X218" i="21"/>
  <c r="P218" i="21"/>
  <c r="G218" i="21"/>
  <c r="V218" i="21"/>
  <c r="H218" i="21"/>
  <c r="R218" i="21"/>
  <c r="B218" i="21"/>
  <c r="K218" i="21"/>
  <c r="C218" i="21"/>
  <c r="W218" i="21"/>
  <c r="N218" i="21"/>
  <c r="V427" i="28"/>
  <c r="R427" i="28"/>
  <c r="N427" i="28"/>
  <c r="J427" i="28"/>
  <c r="F427" i="28"/>
  <c r="B427" i="28"/>
  <c r="Y427" i="28"/>
  <c r="T427" i="28"/>
  <c r="O427" i="28"/>
  <c r="I427" i="28"/>
  <c r="D427" i="28"/>
  <c r="X427" i="28"/>
  <c r="S427" i="28"/>
  <c r="M427" i="28"/>
  <c r="H427" i="28"/>
  <c r="C427" i="28"/>
  <c r="U427" i="28"/>
  <c r="K427" i="28"/>
  <c r="Q427" i="28"/>
  <c r="G427" i="28"/>
  <c r="P427" i="28"/>
  <c r="E427" i="28"/>
  <c r="W427" i="28"/>
  <c r="L427" i="28"/>
  <c r="V393" i="28"/>
  <c r="R393" i="28"/>
  <c r="N393" i="28"/>
  <c r="J393" i="28"/>
  <c r="F393" i="28"/>
  <c r="B393" i="28"/>
  <c r="Y393" i="28"/>
  <c r="T393" i="28"/>
  <c r="O393" i="28"/>
  <c r="I393" i="28"/>
  <c r="D393" i="28"/>
  <c r="X393" i="28"/>
  <c r="S393" i="28"/>
  <c r="M393" i="28"/>
  <c r="H393" i="28"/>
  <c r="C393" i="28"/>
  <c r="P393" i="28"/>
  <c r="E393" i="28"/>
  <c r="W393" i="28"/>
  <c r="L393" i="28"/>
  <c r="U393" i="28"/>
  <c r="K393" i="28"/>
  <c r="Q393" i="28"/>
  <c r="G393" i="28"/>
  <c r="Y425" i="21"/>
  <c r="U425" i="21"/>
  <c r="Q425" i="21"/>
  <c r="M425" i="21"/>
  <c r="I425" i="21"/>
  <c r="E425" i="21"/>
  <c r="X425" i="21"/>
  <c r="S425" i="21"/>
  <c r="N425" i="21"/>
  <c r="H425" i="21"/>
  <c r="C425" i="21"/>
  <c r="R425" i="21"/>
  <c r="K425" i="21"/>
  <c r="D425" i="21"/>
  <c r="T425" i="21"/>
  <c r="J425" i="21"/>
  <c r="P425" i="21"/>
  <c r="G425" i="21"/>
  <c r="L425" i="21"/>
  <c r="W425" i="21"/>
  <c r="F425" i="21"/>
  <c r="V425" i="21"/>
  <c r="B425" i="21"/>
  <c r="O425" i="21"/>
  <c r="W256" i="28"/>
  <c r="S256" i="28"/>
  <c r="O256" i="28"/>
  <c r="K256" i="28"/>
  <c r="G256" i="28"/>
  <c r="C256" i="28"/>
  <c r="X256" i="28"/>
  <c r="R256" i="28"/>
  <c r="M256" i="28"/>
  <c r="H256" i="28"/>
  <c r="B256" i="28"/>
  <c r="T256" i="28"/>
  <c r="L256" i="28"/>
  <c r="E256" i="28"/>
  <c r="U256" i="28"/>
  <c r="J256" i="28"/>
  <c r="V256" i="28"/>
  <c r="I256" i="28"/>
  <c r="P256" i="28"/>
  <c r="Y256" i="28"/>
  <c r="D256" i="28"/>
  <c r="Q256" i="28"/>
  <c r="N256" i="28"/>
  <c r="F256" i="28"/>
  <c r="A323" i="21"/>
  <c r="A358" i="21"/>
  <c r="A426" i="21"/>
  <c r="A392" i="21"/>
  <c r="A291" i="28"/>
  <c r="A360" i="28"/>
  <c r="A394" i="28"/>
  <c r="A428" i="28"/>
  <c r="A462" i="28"/>
  <c r="A325" i="28"/>
  <c r="A288" i="21"/>
  <c r="A254" i="21"/>
  <c r="A219" i="21"/>
  <c r="A185" i="21"/>
  <c r="Y254" i="21" l="1"/>
  <c r="U254" i="21"/>
  <c r="Q254" i="21"/>
  <c r="M254" i="21"/>
  <c r="I254" i="21"/>
  <c r="E254" i="21"/>
  <c r="W254" i="21"/>
  <c r="R254" i="21"/>
  <c r="L254" i="21"/>
  <c r="G254" i="21"/>
  <c r="B254" i="21"/>
  <c r="V254" i="21"/>
  <c r="O254" i="21"/>
  <c r="H254" i="21"/>
  <c r="T254" i="21"/>
  <c r="N254" i="21"/>
  <c r="F254" i="21"/>
  <c r="P254" i="21"/>
  <c r="C254" i="21"/>
  <c r="K254" i="21"/>
  <c r="X254" i="21"/>
  <c r="J254" i="21"/>
  <c r="D254" i="21"/>
  <c r="S254" i="21"/>
  <c r="V428" i="28"/>
  <c r="R428" i="28"/>
  <c r="N428" i="28"/>
  <c r="J428" i="28"/>
  <c r="F428" i="28"/>
  <c r="B428" i="28"/>
  <c r="W428" i="28"/>
  <c r="Q428" i="28"/>
  <c r="L428" i="28"/>
  <c r="G428" i="28"/>
  <c r="U428" i="28"/>
  <c r="P428" i="28"/>
  <c r="K428" i="28"/>
  <c r="E428" i="28"/>
  <c r="S428" i="28"/>
  <c r="H428" i="28"/>
  <c r="Y428" i="28"/>
  <c r="O428" i="28"/>
  <c r="D428" i="28"/>
  <c r="X428" i="28"/>
  <c r="M428" i="28"/>
  <c r="C428" i="28"/>
  <c r="T428" i="28"/>
  <c r="I428" i="28"/>
  <c r="Y291" i="28"/>
  <c r="U291" i="28"/>
  <c r="Q291" i="28"/>
  <c r="M291" i="28"/>
  <c r="I291" i="28"/>
  <c r="E291" i="28"/>
  <c r="X291" i="28"/>
  <c r="S291" i="28"/>
  <c r="N291" i="28"/>
  <c r="H291" i="28"/>
  <c r="C291" i="28"/>
  <c r="W291" i="28"/>
  <c r="R291" i="28"/>
  <c r="L291" i="28"/>
  <c r="G291" i="28"/>
  <c r="B291" i="28"/>
  <c r="V291" i="28"/>
  <c r="P291" i="28"/>
  <c r="K291" i="28"/>
  <c r="F291" i="28"/>
  <c r="T291" i="28"/>
  <c r="O291" i="28"/>
  <c r="J291" i="28"/>
  <c r="D291" i="28"/>
  <c r="Y323" i="21"/>
  <c r="U323" i="21"/>
  <c r="Q323" i="21"/>
  <c r="M323" i="21"/>
  <c r="I323" i="21"/>
  <c r="E323" i="21"/>
  <c r="W323" i="21"/>
  <c r="R323" i="21"/>
  <c r="L323" i="21"/>
  <c r="G323" i="21"/>
  <c r="B323" i="21"/>
  <c r="S323" i="21"/>
  <c r="K323" i="21"/>
  <c r="D323" i="21"/>
  <c r="X323" i="21"/>
  <c r="P323" i="21"/>
  <c r="J323" i="21"/>
  <c r="C323" i="21"/>
  <c r="N323" i="21"/>
  <c r="V323" i="21"/>
  <c r="H323" i="21"/>
  <c r="T323" i="21"/>
  <c r="F323" i="21"/>
  <c r="O323" i="21"/>
  <c r="Y185" i="21"/>
  <c r="U185" i="21"/>
  <c r="Q185" i="21"/>
  <c r="M185" i="21"/>
  <c r="I185" i="21"/>
  <c r="E185" i="21"/>
  <c r="V185" i="21"/>
  <c r="P185" i="21"/>
  <c r="K185" i="21"/>
  <c r="F185" i="21"/>
  <c r="W185" i="21"/>
  <c r="O185" i="21"/>
  <c r="H185" i="21"/>
  <c r="B185" i="21"/>
  <c r="S185" i="21"/>
  <c r="J185" i="21"/>
  <c r="X185" i="21"/>
  <c r="L185" i="21"/>
  <c r="T185" i="21"/>
  <c r="D185" i="21"/>
  <c r="G185" i="21"/>
  <c r="C185" i="21"/>
  <c r="N185" i="21"/>
  <c r="R185" i="21"/>
  <c r="Y288" i="21"/>
  <c r="U288" i="21"/>
  <c r="Q288" i="21"/>
  <c r="M288" i="21"/>
  <c r="I288" i="21"/>
  <c r="E288" i="21"/>
  <c r="W288" i="21"/>
  <c r="R288" i="21"/>
  <c r="L288" i="21"/>
  <c r="G288" i="21"/>
  <c r="B288" i="21"/>
  <c r="T288" i="21"/>
  <c r="N288" i="21"/>
  <c r="F288" i="21"/>
  <c r="S288" i="21"/>
  <c r="K288" i="21"/>
  <c r="D288" i="21"/>
  <c r="V288" i="21"/>
  <c r="H288" i="21"/>
  <c r="P288" i="21"/>
  <c r="C288" i="21"/>
  <c r="O288" i="21"/>
  <c r="X288" i="21"/>
  <c r="J288" i="21"/>
  <c r="V394" i="28"/>
  <c r="R394" i="28"/>
  <c r="N394" i="28"/>
  <c r="J394" i="28"/>
  <c r="F394" i="28"/>
  <c r="B394" i="28"/>
  <c r="W394" i="28"/>
  <c r="Q394" i="28"/>
  <c r="L394" i="28"/>
  <c r="G394" i="28"/>
  <c r="U394" i="28"/>
  <c r="P394" i="28"/>
  <c r="K394" i="28"/>
  <c r="E394" i="28"/>
  <c r="X394" i="28"/>
  <c r="M394" i="28"/>
  <c r="C394" i="28"/>
  <c r="T394" i="28"/>
  <c r="I394" i="28"/>
  <c r="S394" i="28"/>
  <c r="H394" i="28"/>
  <c r="Y394" i="28"/>
  <c r="O394" i="28"/>
  <c r="D394" i="28"/>
  <c r="Y392" i="21"/>
  <c r="U392" i="21"/>
  <c r="Q392" i="21"/>
  <c r="M392" i="21"/>
  <c r="I392" i="21"/>
  <c r="E392" i="21"/>
  <c r="T392" i="21"/>
  <c r="O392" i="21"/>
  <c r="J392" i="21"/>
  <c r="D392" i="21"/>
  <c r="S392" i="21"/>
  <c r="L392" i="21"/>
  <c r="F392" i="21"/>
  <c r="X392" i="21"/>
  <c r="R392" i="21"/>
  <c r="K392" i="21"/>
  <c r="C392" i="21"/>
  <c r="N392" i="21"/>
  <c r="W392" i="21"/>
  <c r="H392" i="21"/>
  <c r="V392" i="21"/>
  <c r="G392" i="21"/>
  <c r="B392" i="21"/>
  <c r="P392" i="21"/>
  <c r="Y325" i="28"/>
  <c r="U325" i="28"/>
  <c r="Q325" i="28"/>
  <c r="M325" i="28"/>
  <c r="I325" i="28"/>
  <c r="E325" i="28"/>
  <c r="X325" i="28"/>
  <c r="S325" i="28"/>
  <c r="N325" i="28"/>
  <c r="H325" i="28"/>
  <c r="C325" i="28"/>
  <c r="W325" i="28"/>
  <c r="R325" i="28"/>
  <c r="L325" i="28"/>
  <c r="G325" i="28"/>
  <c r="B325" i="28"/>
  <c r="V325" i="28"/>
  <c r="P325" i="28"/>
  <c r="K325" i="28"/>
  <c r="F325" i="28"/>
  <c r="D325" i="28"/>
  <c r="T325" i="28"/>
  <c r="O325" i="28"/>
  <c r="J325" i="28"/>
  <c r="Y426" i="21"/>
  <c r="U426" i="21"/>
  <c r="Q426" i="21"/>
  <c r="M426" i="21"/>
  <c r="I426" i="21"/>
  <c r="E426" i="21"/>
  <c r="V426" i="21"/>
  <c r="P426" i="21"/>
  <c r="K426" i="21"/>
  <c r="F426" i="21"/>
  <c r="W426" i="21"/>
  <c r="O426" i="21"/>
  <c r="H426" i="21"/>
  <c r="B426" i="21"/>
  <c r="X426" i="21"/>
  <c r="N426" i="21"/>
  <c r="D426" i="21"/>
  <c r="T426" i="21"/>
  <c r="L426" i="21"/>
  <c r="C426" i="21"/>
  <c r="G426" i="21"/>
  <c r="S426" i="21"/>
  <c r="R426" i="21"/>
  <c r="J426" i="21"/>
  <c r="Y219" i="21"/>
  <c r="U219" i="21"/>
  <c r="Q219" i="21"/>
  <c r="M219" i="21"/>
  <c r="I219" i="21"/>
  <c r="E219" i="21"/>
  <c r="W219" i="21"/>
  <c r="R219" i="21"/>
  <c r="L219" i="21"/>
  <c r="G219" i="21"/>
  <c r="B219" i="21"/>
  <c r="X219" i="21"/>
  <c r="P219" i="21"/>
  <c r="J219" i="21"/>
  <c r="C219" i="21"/>
  <c r="T219" i="21"/>
  <c r="K219" i="21"/>
  <c r="V219" i="21"/>
  <c r="H219" i="21"/>
  <c r="N219" i="21"/>
  <c r="F219" i="21"/>
  <c r="O219" i="21"/>
  <c r="S219" i="21"/>
  <c r="D219" i="21"/>
  <c r="V462" i="28"/>
  <c r="R462" i="28"/>
  <c r="N462" i="28"/>
  <c r="J462" i="28"/>
  <c r="F462" i="28"/>
  <c r="B462" i="28"/>
  <c r="W462" i="28"/>
  <c r="Q462" i="28"/>
  <c r="L462" i="28"/>
  <c r="G462" i="28"/>
  <c r="U462" i="28"/>
  <c r="P462" i="28"/>
  <c r="K462" i="28"/>
  <c r="E462" i="28"/>
  <c r="X462" i="28"/>
  <c r="M462" i="28"/>
  <c r="C462" i="28"/>
  <c r="T462" i="28"/>
  <c r="I462" i="28"/>
  <c r="S462" i="28"/>
  <c r="H462" i="28"/>
  <c r="D462" i="28"/>
  <c r="Y462" i="28"/>
  <c r="O462" i="28"/>
  <c r="V360" i="28"/>
  <c r="R360" i="28"/>
  <c r="N360" i="28"/>
  <c r="J360" i="28"/>
  <c r="F360" i="28"/>
  <c r="B360" i="28"/>
  <c r="W360" i="28"/>
  <c r="Q360" i="28"/>
  <c r="L360" i="28"/>
  <c r="G360" i="28"/>
  <c r="U360" i="28"/>
  <c r="P360" i="28"/>
  <c r="K360" i="28"/>
  <c r="E360" i="28"/>
  <c r="S360" i="28"/>
  <c r="H360" i="28"/>
  <c r="Y360" i="28"/>
  <c r="O360" i="28"/>
  <c r="D360" i="28"/>
  <c r="X360" i="28"/>
  <c r="M360" i="28"/>
  <c r="C360" i="28"/>
  <c r="T360" i="28"/>
  <c r="I360" i="28"/>
  <c r="Y358" i="21"/>
  <c r="U358" i="21"/>
  <c r="Q358" i="21"/>
  <c r="M358" i="21"/>
  <c r="I358" i="21"/>
  <c r="E358" i="21"/>
  <c r="T358" i="21"/>
  <c r="O358" i="21"/>
  <c r="J358" i="21"/>
  <c r="D358" i="21"/>
  <c r="V358" i="21"/>
  <c r="N358" i="21"/>
  <c r="G358" i="21"/>
  <c r="S358" i="21"/>
  <c r="L358" i="21"/>
  <c r="F358" i="21"/>
  <c r="W358" i="21"/>
  <c r="H358" i="21"/>
  <c r="R358" i="21"/>
  <c r="C358" i="21"/>
  <c r="P358" i="21"/>
  <c r="B358" i="21"/>
  <c r="X358" i="21"/>
  <c r="K358" i="21"/>
  <c r="A393" i="21"/>
  <c r="A359" i="21"/>
  <c r="A427" i="21"/>
  <c r="A324" i="21"/>
  <c r="A463" i="28"/>
  <c r="A361" i="28"/>
  <c r="A395" i="28"/>
  <c r="A292" i="28"/>
  <c r="A326" i="28"/>
  <c r="A429" i="28"/>
  <c r="A255" i="21"/>
  <c r="A289" i="21"/>
  <c r="A220" i="21"/>
  <c r="Y220" i="21" l="1"/>
  <c r="U220" i="21"/>
  <c r="Q220" i="21"/>
  <c r="M220" i="21"/>
  <c r="I220" i="21"/>
  <c r="E220" i="21"/>
  <c r="T220" i="21"/>
  <c r="O220" i="21"/>
  <c r="J220" i="21"/>
  <c r="D220" i="21"/>
  <c r="V220" i="21"/>
  <c r="N220" i="21"/>
  <c r="G220" i="21"/>
  <c r="X220" i="21"/>
  <c r="P220" i="21"/>
  <c r="F220" i="21"/>
  <c r="W220" i="21"/>
  <c r="K220" i="21"/>
  <c r="S220" i="21"/>
  <c r="C220" i="21"/>
  <c r="H220" i="21"/>
  <c r="R220" i="21"/>
  <c r="L220" i="21"/>
  <c r="B220" i="21"/>
  <c r="Y326" i="28"/>
  <c r="U326" i="28"/>
  <c r="Q326" i="28"/>
  <c r="M326" i="28"/>
  <c r="I326" i="28"/>
  <c r="E326" i="28"/>
  <c r="V326" i="28"/>
  <c r="P326" i="28"/>
  <c r="K326" i="28"/>
  <c r="F326" i="28"/>
  <c r="T326" i="28"/>
  <c r="O326" i="28"/>
  <c r="J326" i="28"/>
  <c r="D326" i="28"/>
  <c r="X326" i="28"/>
  <c r="S326" i="28"/>
  <c r="N326" i="28"/>
  <c r="H326" i="28"/>
  <c r="C326" i="28"/>
  <c r="W326" i="28"/>
  <c r="B326" i="28"/>
  <c r="R326" i="28"/>
  <c r="L326" i="28"/>
  <c r="G326" i="28"/>
  <c r="V463" i="28"/>
  <c r="R463" i="28"/>
  <c r="N463" i="28"/>
  <c r="J463" i="28"/>
  <c r="F463" i="28"/>
  <c r="B463" i="28"/>
  <c r="Y463" i="28"/>
  <c r="T463" i="28"/>
  <c r="O463" i="28"/>
  <c r="I463" i="28"/>
  <c r="D463" i="28"/>
  <c r="X463" i="28"/>
  <c r="S463" i="28"/>
  <c r="M463" i="28"/>
  <c r="H463" i="28"/>
  <c r="C463" i="28"/>
  <c r="U463" i="28"/>
  <c r="K463" i="28"/>
  <c r="Q463" i="28"/>
  <c r="G463" i="28"/>
  <c r="P463" i="28"/>
  <c r="E463" i="28"/>
  <c r="W463" i="28"/>
  <c r="L463" i="28"/>
  <c r="Y393" i="21"/>
  <c r="U393" i="21"/>
  <c r="Q393" i="21"/>
  <c r="M393" i="21"/>
  <c r="I393" i="21"/>
  <c r="E393" i="21"/>
  <c r="W393" i="21"/>
  <c r="R393" i="21"/>
  <c r="L393" i="21"/>
  <c r="G393" i="21"/>
  <c r="B393" i="21"/>
  <c r="X393" i="21"/>
  <c r="P393" i="21"/>
  <c r="J393" i="21"/>
  <c r="C393" i="21"/>
  <c r="V393" i="21"/>
  <c r="O393" i="21"/>
  <c r="H393" i="21"/>
  <c r="S393" i="21"/>
  <c r="D393" i="21"/>
  <c r="N393" i="21"/>
  <c r="K393" i="21"/>
  <c r="T393" i="21"/>
  <c r="F393" i="21"/>
  <c r="Y289" i="21"/>
  <c r="U289" i="21"/>
  <c r="Q289" i="21"/>
  <c r="M289" i="21"/>
  <c r="I289" i="21"/>
  <c r="E289" i="21"/>
  <c r="T289" i="21"/>
  <c r="O289" i="21"/>
  <c r="J289" i="21"/>
  <c r="D289" i="21"/>
  <c r="X289" i="21"/>
  <c r="R289" i="21"/>
  <c r="K289" i="21"/>
  <c r="C289" i="21"/>
  <c r="W289" i="21"/>
  <c r="P289" i="21"/>
  <c r="H289" i="21"/>
  <c r="B289" i="21"/>
  <c r="L289" i="21"/>
  <c r="V289" i="21"/>
  <c r="G289" i="21"/>
  <c r="S289" i="21"/>
  <c r="F289" i="21"/>
  <c r="N289" i="21"/>
  <c r="Y292" i="28"/>
  <c r="U292" i="28"/>
  <c r="Q292" i="28"/>
  <c r="M292" i="28"/>
  <c r="I292" i="28"/>
  <c r="E292" i="28"/>
  <c r="V292" i="28"/>
  <c r="P292" i="28"/>
  <c r="K292" i="28"/>
  <c r="F292" i="28"/>
  <c r="T292" i="28"/>
  <c r="O292" i="28"/>
  <c r="J292" i="28"/>
  <c r="D292" i="28"/>
  <c r="X292" i="28"/>
  <c r="S292" i="28"/>
  <c r="N292" i="28"/>
  <c r="H292" i="28"/>
  <c r="C292" i="28"/>
  <c r="R292" i="28"/>
  <c r="L292" i="28"/>
  <c r="G292" i="28"/>
  <c r="W292" i="28"/>
  <c r="B292" i="28"/>
  <c r="Y324" i="21"/>
  <c r="U324" i="21"/>
  <c r="Q324" i="21"/>
  <c r="M324" i="21"/>
  <c r="I324" i="21"/>
  <c r="E324" i="21"/>
  <c r="T324" i="21"/>
  <c r="O324" i="21"/>
  <c r="J324" i="21"/>
  <c r="D324" i="21"/>
  <c r="W324" i="21"/>
  <c r="P324" i="21"/>
  <c r="H324" i="21"/>
  <c r="B324" i="21"/>
  <c r="V324" i="21"/>
  <c r="N324" i="21"/>
  <c r="G324" i="21"/>
  <c r="R324" i="21"/>
  <c r="C324" i="21"/>
  <c r="L324" i="21"/>
  <c r="X324" i="21"/>
  <c r="K324" i="21"/>
  <c r="S324" i="21"/>
  <c r="F324" i="21"/>
  <c r="Y255" i="21"/>
  <c r="U255" i="21"/>
  <c r="Q255" i="21"/>
  <c r="M255" i="21"/>
  <c r="I255" i="21"/>
  <c r="E255" i="21"/>
  <c r="T255" i="21"/>
  <c r="O255" i="21"/>
  <c r="J255" i="21"/>
  <c r="D255" i="21"/>
  <c r="S255" i="21"/>
  <c r="L255" i="21"/>
  <c r="F255" i="21"/>
  <c r="X255" i="21"/>
  <c r="R255" i="21"/>
  <c r="K255" i="21"/>
  <c r="C255" i="21"/>
  <c r="V255" i="21"/>
  <c r="G255" i="21"/>
  <c r="P255" i="21"/>
  <c r="B255" i="21"/>
  <c r="N255" i="21"/>
  <c r="W255" i="21"/>
  <c r="H255" i="21"/>
  <c r="V395" i="28"/>
  <c r="R395" i="28"/>
  <c r="N395" i="28"/>
  <c r="J395" i="28"/>
  <c r="F395" i="28"/>
  <c r="B395" i="28"/>
  <c r="Y395" i="28"/>
  <c r="T395" i="28"/>
  <c r="O395" i="28"/>
  <c r="I395" i="28"/>
  <c r="D395" i="28"/>
  <c r="X395" i="28"/>
  <c r="S395" i="28"/>
  <c r="M395" i="28"/>
  <c r="H395" i="28"/>
  <c r="C395" i="28"/>
  <c r="U395" i="28"/>
  <c r="K395" i="28"/>
  <c r="Q395" i="28"/>
  <c r="G395" i="28"/>
  <c r="P395" i="28"/>
  <c r="E395" i="28"/>
  <c r="L395" i="28"/>
  <c r="W395" i="28"/>
  <c r="Y427" i="21"/>
  <c r="U427" i="21"/>
  <c r="Q427" i="21"/>
  <c r="M427" i="21"/>
  <c r="I427" i="21"/>
  <c r="E427" i="21"/>
  <c r="X427" i="21"/>
  <c r="S427" i="21"/>
  <c r="N427" i="21"/>
  <c r="H427" i="21"/>
  <c r="C427" i="21"/>
  <c r="T427" i="21"/>
  <c r="L427" i="21"/>
  <c r="F427" i="21"/>
  <c r="R427" i="21"/>
  <c r="J427" i="21"/>
  <c r="P427" i="21"/>
  <c r="G427" i="21"/>
  <c r="V427" i="21"/>
  <c r="B427" i="21"/>
  <c r="O427" i="21"/>
  <c r="K427" i="21"/>
  <c r="W427" i="21"/>
  <c r="D427" i="21"/>
  <c r="V429" i="28"/>
  <c r="R429" i="28"/>
  <c r="N429" i="28"/>
  <c r="J429" i="28"/>
  <c r="F429" i="28"/>
  <c r="B429" i="28"/>
  <c r="Y429" i="28"/>
  <c r="T429" i="28"/>
  <c r="O429" i="28"/>
  <c r="I429" i="28"/>
  <c r="D429" i="28"/>
  <c r="X429" i="28"/>
  <c r="S429" i="28"/>
  <c r="M429" i="28"/>
  <c r="H429" i="28"/>
  <c r="C429" i="28"/>
  <c r="P429" i="28"/>
  <c r="E429" i="28"/>
  <c r="W429" i="28"/>
  <c r="L429" i="28"/>
  <c r="U429" i="28"/>
  <c r="K429" i="28"/>
  <c r="Q429" i="28"/>
  <c r="G429" i="28"/>
  <c r="V361" i="28"/>
  <c r="R361" i="28"/>
  <c r="N361" i="28"/>
  <c r="J361" i="28"/>
  <c r="F361" i="28"/>
  <c r="B361" i="28"/>
  <c r="Y361" i="28"/>
  <c r="T361" i="28"/>
  <c r="O361" i="28"/>
  <c r="I361" i="28"/>
  <c r="D361" i="28"/>
  <c r="X361" i="28"/>
  <c r="S361" i="28"/>
  <c r="M361" i="28"/>
  <c r="H361" i="28"/>
  <c r="C361" i="28"/>
  <c r="P361" i="28"/>
  <c r="E361" i="28"/>
  <c r="W361" i="28"/>
  <c r="L361" i="28"/>
  <c r="U361" i="28"/>
  <c r="K361" i="28"/>
  <c r="G361" i="28"/>
  <c r="Q361" i="28"/>
  <c r="Y359" i="21"/>
  <c r="U359" i="21"/>
  <c r="Q359" i="21"/>
  <c r="M359" i="21"/>
  <c r="I359" i="21"/>
  <c r="E359" i="21"/>
  <c r="W359" i="21"/>
  <c r="R359" i="21"/>
  <c r="L359" i="21"/>
  <c r="G359" i="21"/>
  <c r="B359" i="21"/>
  <c r="S359" i="21"/>
  <c r="K359" i="21"/>
  <c r="D359" i="21"/>
  <c r="X359" i="21"/>
  <c r="P359" i="21"/>
  <c r="J359" i="21"/>
  <c r="C359" i="21"/>
  <c r="N359" i="21"/>
  <c r="V359" i="21"/>
  <c r="H359" i="21"/>
  <c r="T359" i="21"/>
  <c r="F359" i="21"/>
  <c r="O359" i="21"/>
  <c r="A394" i="21"/>
  <c r="A325" i="21"/>
  <c r="A360" i="21"/>
  <c r="A428" i="21"/>
  <c r="A430" i="28"/>
  <c r="A327" i="28"/>
  <c r="A396" i="28"/>
  <c r="A362" i="28"/>
  <c r="A464" i="28"/>
  <c r="A290" i="21"/>
  <c r="A256" i="21"/>
  <c r="V464" i="28" l="1"/>
  <c r="R464" i="28"/>
  <c r="N464" i="28"/>
  <c r="J464" i="28"/>
  <c r="F464" i="28"/>
  <c r="B464" i="28"/>
  <c r="W464" i="28"/>
  <c r="Q464" i="28"/>
  <c r="L464" i="28"/>
  <c r="G464" i="28"/>
  <c r="U464" i="28"/>
  <c r="P464" i="28"/>
  <c r="K464" i="28"/>
  <c r="E464" i="28"/>
  <c r="S464" i="28"/>
  <c r="H464" i="28"/>
  <c r="Y464" i="28"/>
  <c r="O464" i="28"/>
  <c r="D464" i="28"/>
  <c r="X464" i="28"/>
  <c r="M464" i="28"/>
  <c r="C464" i="28"/>
  <c r="T464" i="28"/>
  <c r="I464" i="28"/>
  <c r="V430" i="28"/>
  <c r="R430" i="28"/>
  <c r="N430" i="28"/>
  <c r="J430" i="28"/>
  <c r="F430" i="28"/>
  <c r="B430" i="28"/>
  <c r="W430" i="28"/>
  <c r="Q430" i="28"/>
  <c r="L430" i="28"/>
  <c r="G430" i="28"/>
  <c r="U430" i="28"/>
  <c r="P430" i="28"/>
  <c r="K430" i="28"/>
  <c r="E430" i="28"/>
  <c r="X430" i="28"/>
  <c r="M430" i="28"/>
  <c r="C430" i="28"/>
  <c r="T430" i="28"/>
  <c r="I430" i="28"/>
  <c r="S430" i="28"/>
  <c r="H430" i="28"/>
  <c r="Y430" i="28"/>
  <c r="O430" i="28"/>
  <c r="D430" i="28"/>
  <c r="Y394" i="21"/>
  <c r="U394" i="21"/>
  <c r="Q394" i="21"/>
  <c r="M394" i="21"/>
  <c r="I394" i="21"/>
  <c r="E394" i="21"/>
  <c r="T394" i="21"/>
  <c r="O394" i="21"/>
  <c r="J394" i="21"/>
  <c r="D394" i="21"/>
  <c r="V394" i="21"/>
  <c r="N394" i="21"/>
  <c r="G394" i="21"/>
  <c r="S394" i="21"/>
  <c r="L394" i="21"/>
  <c r="F394" i="21"/>
  <c r="W394" i="21"/>
  <c r="H394" i="21"/>
  <c r="R394" i="21"/>
  <c r="C394" i="21"/>
  <c r="P394" i="21"/>
  <c r="B394" i="21"/>
  <c r="K394" i="21"/>
  <c r="X394" i="21"/>
  <c r="V362" i="28"/>
  <c r="R362" i="28"/>
  <c r="N362" i="28"/>
  <c r="J362" i="28"/>
  <c r="F362" i="28"/>
  <c r="B362" i="28"/>
  <c r="W362" i="28"/>
  <c r="Q362" i="28"/>
  <c r="L362" i="28"/>
  <c r="G362" i="28"/>
  <c r="U362" i="28"/>
  <c r="P362" i="28"/>
  <c r="K362" i="28"/>
  <c r="E362" i="28"/>
  <c r="X362" i="28"/>
  <c r="M362" i="28"/>
  <c r="C362" i="28"/>
  <c r="T362" i="28"/>
  <c r="I362" i="28"/>
  <c r="S362" i="28"/>
  <c r="H362" i="28"/>
  <c r="Y362" i="28"/>
  <c r="O362" i="28"/>
  <c r="D362" i="28"/>
  <c r="Y428" i="21"/>
  <c r="U428" i="21"/>
  <c r="Q428" i="21"/>
  <c r="M428" i="21"/>
  <c r="I428" i="21"/>
  <c r="E428" i="21"/>
  <c r="V428" i="21"/>
  <c r="P428" i="21"/>
  <c r="K428" i="21"/>
  <c r="F428" i="21"/>
  <c r="X428" i="21"/>
  <c r="R428" i="21"/>
  <c r="J428" i="21"/>
  <c r="C428" i="21"/>
  <c r="W428" i="21"/>
  <c r="N428" i="21"/>
  <c r="D428" i="21"/>
  <c r="T428" i="21"/>
  <c r="L428" i="21"/>
  <c r="B428" i="21"/>
  <c r="O428" i="21"/>
  <c r="H428" i="21"/>
  <c r="G428" i="21"/>
  <c r="S428" i="21"/>
  <c r="Y256" i="21"/>
  <c r="U256" i="21"/>
  <c r="Q256" i="21"/>
  <c r="M256" i="21"/>
  <c r="I256" i="21"/>
  <c r="E256" i="21"/>
  <c r="W256" i="21"/>
  <c r="R256" i="21"/>
  <c r="L256" i="21"/>
  <c r="G256" i="21"/>
  <c r="B256" i="21"/>
  <c r="X256" i="21"/>
  <c r="P256" i="21"/>
  <c r="J256" i="21"/>
  <c r="C256" i="21"/>
  <c r="V256" i="21"/>
  <c r="O256" i="21"/>
  <c r="H256" i="21"/>
  <c r="K256" i="21"/>
  <c r="T256" i="21"/>
  <c r="F256" i="21"/>
  <c r="S256" i="21"/>
  <c r="D256" i="21"/>
  <c r="N256" i="21"/>
  <c r="V396" i="28"/>
  <c r="R396" i="28"/>
  <c r="N396" i="28"/>
  <c r="J396" i="28"/>
  <c r="F396" i="28"/>
  <c r="B396" i="28"/>
  <c r="W396" i="28"/>
  <c r="Q396" i="28"/>
  <c r="L396" i="28"/>
  <c r="G396" i="28"/>
  <c r="U396" i="28"/>
  <c r="P396" i="28"/>
  <c r="K396" i="28"/>
  <c r="E396" i="28"/>
  <c r="S396" i="28"/>
  <c r="H396" i="28"/>
  <c r="Y396" i="28"/>
  <c r="O396" i="28"/>
  <c r="D396" i="28"/>
  <c r="X396" i="28"/>
  <c r="M396" i="28"/>
  <c r="C396" i="28"/>
  <c r="T396" i="28"/>
  <c r="I396" i="28"/>
  <c r="Y360" i="21"/>
  <c r="U360" i="21"/>
  <c r="Q360" i="21"/>
  <c r="M360" i="21"/>
  <c r="I360" i="21"/>
  <c r="E360" i="21"/>
  <c r="T360" i="21"/>
  <c r="O360" i="21"/>
  <c r="J360" i="21"/>
  <c r="D360" i="21"/>
  <c r="W360" i="21"/>
  <c r="P360" i="21"/>
  <c r="H360" i="21"/>
  <c r="B360" i="21"/>
  <c r="V360" i="21"/>
  <c r="N360" i="21"/>
  <c r="G360" i="21"/>
  <c r="R360" i="21"/>
  <c r="C360" i="21"/>
  <c r="L360" i="21"/>
  <c r="X360" i="21"/>
  <c r="K360" i="21"/>
  <c r="S360" i="21"/>
  <c r="F360" i="21"/>
  <c r="Y290" i="21"/>
  <c r="U290" i="21"/>
  <c r="Q290" i="21"/>
  <c r="M290" i="21"/>
  <c r="I290" i="21"/>
  <c r="E290" i="21"/>
  <c r="W290" i="21"/>
  <c r="R290" i="21"/>
  <c r="L290" i="21"/>
  <c r="G290" i="21"/>
  <c r="B290" i="21"/>
  <c r="V290" i="21"/>
  <c r="O290" i="21"/>
  <c r="H290" i="21"/>
  <c r="T290" i="21"/>
  <c r="N290" i="21"/>
  <c r="F290" i="21"/>
  <c r="P290" i="21"/>
  <c r="C290" i="21"/>
  <c r="K290" i="21"/>
  <c r="X290" i="21"/>
  <c r="J290" i="21"/>
  <c r="S290" i="21"/>
  <c r="D290" i="21"/>
  <c r="Y327" i="28"/>
  <c r="U327" i="28"/>
  <c r="Q327" i="28"/>
  <c r="M327" i="28"/>
  <c r="I327" i="28"/>
  <c r="E327" i="28"/>
  <c r="X327" i="28"/>
  <c r="S327" i="28"/>
  <c r="N327" i="28"/>
  <c r="H327" i="28"/>
  <c r="C327" i="28"/>
  <c r="W327" i="28"/>
  <c r="R327" i="28"/>
  <c r="L327" i="28"/>
  <c r="G327" i="28"/>
  <c r="B327" i="28"/>
  <c r="V327" i="28"/>
  <c r="P327" i="28"/>
  <c r="K327" i="28"/>
  <c r="F327" i="28"/>
  <c r="T327" i="28"/>
  <c r="O327" i="28"/>
  <c r="J327" i="28"/>
  <c r="D327" i="28"/>
  <c r="Y325" i="21"/>
  <c r="U325" i="21"/>
  <c r="Q325" i="21"/>
  <c r="M325" i="21"/>
  <c r="I325" i="21"/>
  <c r="E325" i="21"/>
  <c r="W325" i="21"/>
  <c r="R325" i="21"/>
  <c r="L325" i="21"/>
  <c r="G325" i="21"/>
  <c r="B325" i="21"/>
  <c r="T325" i="21"/>
  <c r="N325" i="21"/>
  <c r="F325" i="21"/>
  <c r="S325" i="21"/>
  <c r="K325" i="21"/>
  <c r="D325" i="21"/>
  <c r="V325" i="21"/>
  <c r="H325" i="21"/>
  <c r="P325" i="21"/>
  <c r="C325" i="21"/>
  <c r="O325" i="21"/>
  <c r="X325" i="21"/>
  <c r="J325" i="21"/>
  <c r="A429" i="21"/>
  <c r="A361" i="21"/>
  <c r="A326" i="21"/>
  <c r="A395" i="21"/>
  <c r="A465" i="28"/>
  <c r="A363" i="28"/>
  <c r="A397" i="28"/>
  <c r="A431" i="28"/>
  <c r="A291" i="21"/>
  <c r="Y291" i="21" l="1"/>
  <c r="U291" i="21"/>
  <c r="Q291" i="21"/>
  <c r="M291" i="21"/>
  <c r="I291" i="21"/>
  <c r="E291" i="21"/>
  <c r="T291" i="21"/>
  <c r="O291" i="21"/>
  <c r="J291" i="21"/>
  <c r="D291" i="21"/>
  <c r="S291" i="21"/>
  <c r="L291" i="21"/>
  <c r="F291" i="21"/>
  <c r="X291" i="21"/>
  <c r="R291" i="21"/>
  <c r="K291" i="21"/>
  <c r="C291" i="21"/>
  <c r="V291" i="21"/>
  <c r="G291" i="21"/>
  <c r="P291" i="21"/>
  <c r="B291" i="21"/>
  <c r="N291" i="21"/>
  <c r="H291" i="21"/>
  <c r="W291" i="21"/>
  <c r="V465" i="28"/>
  <c r="R465" i="28"/>
  <c r="N465" i="28"/>
  <c r="J465" i="28"/>
  <c r="F465" i="28"/>
  <c r="B465" i="28"/>
  <c r="Y465" i="28"/>
  <c r="T465" i="28"/>
  <c r="O465" i="28"/>
  <c r="I465" i="28"/>
  <c r="D465" i="28"/>
  <c r="X465" i="28"/>
  <c r="S465" i="28"/>
  <c r="M465" i="28"/>
  <c r="H465" i="28"/>
  <c r="C465" i="28"/>
  <c r="P465" i="28"/>
  <c r="E465" i="28"/>
  <c r="W465" i="28"/>
  <c r="L465" i="28"/>
  <c r="U465" i="28"/>
  <c r="K465" i="28"/>
  <c r="Q465" i="28"/>
  <c r="G465" i="28"/>
  <c r="Y429" i="21"/>
  <c r="U429" i="21"/>
  <c r="Q429" i="21"/>
  <c r="M429" i="21"/>
  <c r="I429" i="21"/>
  <c r="E429" i="21"/>
  <c r="X429" i="21"/>
  <c r="S429" i="21"/>
  <c r="N429" i="21"/>
  <c r="H429" i="21"/>
  <c r="C429" i="21"/>
  <c r="V429" i="21"/>
  <c r="O429" i="21"/>
  <c r="G429" i="21"/>
  <c r="R429" i="21"/>
  <c r="J429" i="21"/>
  <c r="P429" i="21"/>
  <c r="F429" i="21"/>
  <c r="K429" i="21"/>
  <c r="W429" i="21"/>
  <c r="D429" i="21"/>
  <c r="T429" i="21"/>
  <c r="B429" i="21"/>
  <c r="L429" i="21"/>
  <c r="V431" i="28"/>
  <c r="R431" i="28"/>
  <c r="N431" i="28"/>
  <c r="J431" i="28"/>
  <c r="F431" i="28"/>
  <c r="B431" i="28"/>
  <c r="Y431" i="28"/>
  <c r="T431" i="28"/>
  <c r="O431" i="28"/>
  <c r="I431" i="28"/>
  <c r="D431" i="28"/>
  <c r="X431" i="28"/>
  <c r="S431" i="28"/>
  <c r="M431" i="28"/>
  <c r="H431" i="28"/>
  <c r="C431" i="28"/>
  <c r="U431" i="28"/>
  <c r="K431" i="28"/>
  <c r="Q431" i="28"/>
  <c r="G431" i="28"/>
  <c r="P431" i="28"/>
  <c r="E431" i="28"/>
  <c r="L431" i="28"/>
  <c r="W431" i="28"/>
  <c r="Y395" i="21"/>
  <c r="U395" i="21"/>
  <c r="Q395" i="21"/>
  <c r="M395" i="21"/>
  <c r="I395" i="21"/>
  <c r="E395" i="21"/>
  <c r="W395" i="21"/>
  <c r="R395" i="21"/>
  <c r="L395" i="21"/>
  <c r="G395" i="21"/>
  <c r="B395" i="21"/>
  <c r="S395" i="21"/>
  <c r="K395" i="21"/>
  <c r="D395" i="21"/>
  <c r="X395" i="21"/>
  <c r="P395" i="21"/>
  <c r="J395" i="21"/>
  <c r="C395" i="21"/>
  <c r="N395" i="21"/>
  <c r="V395" i="21"/>
  <c r="H395" i="21"/>
  <c r="T395" i="21"/>
  <c r="F395" i="21"/>
  <c r="O395" i="21"/>
  <c r="V397" i="28"/>
  <c r="R397" i="28"/>
  <c r="N397" i="28"/>
  <c r="J397" i="28"/>
  <c r="F397" i="28"/>
  <c r="B397" i="28"/>
  <c r="Y397" i="28"/>
  <c r="T397" i="28"/>
  <c r="O397" i="28"/>
  <c r="I397" i="28"/>
  <c r="D397" i="28"/>
  <c r="X397" i="28"/>
  <c r="S397" i="28"/>
  <c r="M397" i="28"/>
  <c r="H397" i="28"/>
  <c r="C397" i="28"/>
  <c r="P397" i="28"/>
  <c r="E397" i="28"/>
  <c r="W397" i="28"/>
  <c r="L397" i="28"/>
  <c r="U397" i="28"/>
  <c r="K397" i="28"/>
  <c r="G397" i="28"/>
  <c r="Q397" i="28"/>
  <c r="Y326" i="21"/>
  <c r="U326" i="21"/>
  <c r="Q326" i="21"/>
  <c r="M326" i="21"/>
  <c r="I326" i="21"/>
  <c r="E326" i="21"/>
  <c r="T326" i="21"/>
  <c r="O326" i="21"/>
  <c r="J326" i="21"/>
  <c r="D326" i="21"/>
  <c r="X326" i="21"/>
  <c r="R326" i="21"/>
  <c r="K326" i="21"/>
  <c r="C326" i="21"/>
  <c r="W326" i="21"/>
  <c r="P326" i="21"/>
  <c r="H326" i="21"/>
  <c r="B326" i="21"/>
  <c r="L326" i="21"/>
  <c r="V326" i="21"/>
  <c r="G326" i="21"/>
  <c r="S326" i="21"/>
  <c r="F326" i="21"/>
  <c r="N326" i="21"/>
  <c r="V363" i="28"/>
  <c r="R363" i="28"/>
  <c r="N363" i="28"/>
  <c r="J363" i="28"/>
  <c r="F363" i="28"/>
  <c r="B363" i="28"/>
  <c r="Y363" i="28"/>
  <c r="T363" i="28"/>
  <c r="O363" i="28"/>
  <c r="I363" i="28"/>
  <c r="D363" i="28"/>
  <c r="X363" i="28"/>
  <c r="S363" i="28"/>
  <c r="M363" i="28"/>
  <c r="H363" i="28"/>
  <c r="C363" i="28"/>
  <c r="U363" i="28"/>
  <c r="K363" i="28"/>
  <c r="Q363" i="28"/>
  <c r="G363" i="28"/>
  <c r="P363" i="28"/>
  <c r="E363" i="28"/>
  <c r="W363" i="28"/>
  <c r="L363" i="28"/>
  <c r="Y361" i="21"/>
  <c r="U361" i="21"/>
  <c r="Q361" i="21"/>
  <c r="M361" i="21"/>
  <c r="I361" i="21"/>
  <c r="E361" i="21"/>
  <c r="W361" i="21"/>
  <c r="R361" i="21"/>
  <c r="L361" i="21"/>
  <c r="G361" i="21"/>
  <c r="B361" i="21"/>
  <c r="T361" i="21"/>
  <c r="N361" i="21"/>
  <c r="F361" i="21"/>
  <c r="S361" i="21"/>
  <c r="K361" i="21"/>
  <c r="D361" i="21"/>
  <c r="V361" i="21"/>
  <c r="H361" i="21"/>
  <c r="P361" i="21"/>
  <c r="C361" i="21"/>
  <c r="O361" i="21"/>
  <c r="X361" i="21"/>
  <c r="J361" i="21"/>
  <c r="A430" i="21"/>
  <c r="A396" i="21"/>
  <c r="A362" i="21"/>
  <c r="A327" i="21"/>
  <c r="A398" i="28"/>
  <c r="A432" i="28"/>
  <c r="A466" i="28"/>
  <c r="Y362" i="21" l="1"/>
  <c r="U362" i="21"/>
  <c r="Q362" i="21"/>
  <c r="M362" i="21"/>
  <c r="I362" i="21"/>
  <c r="E362" i="21"/>
  <c r="T362" i="21"/>
  <c r="O362" i="21"/>
  <c r="J362" i="21"/>
  <c r="D362" i="21"/>
  <c r="X362" i="21"/>
  <c r="R362" i="21"/>
  <c r="K362" i="21"/>
  <c r="C362" i="21"/>
  <c r="W362" i="21"/>
  <c r="P362" i="21"/>
  <c r="H362" i="21"/>
  <c r="B362" i="21"/>
  <c r="L362" i="21"/>
  <c r="V362" i="21"/>
  <c r="G362" i="21"/>
  <c r="S362" i="21"/>
  <c r="F362" i="21"/>
  <c r="N362" i="21"/>
  <c r="V432" i="28"/>
  <c r="R432" i="28"/>
  <c r="N432" i="28"/>
  <c r="J432" i="28"/>
  <c r="F432" i="28"/>
  <c r="B432" i="28"/>
  <c r="W432" i="28"/>
  <c r="Q432" i="28"/>
  <c r="L432" i="28"/>
  <c r="G432" i="28"/>
  <c r="U432" i="28"/>
  <c r="P432" i="28"/>
  <c r="K432" i="28"/>
  <c r="E432" i="28"/>
  <c r="S432" i="28"/>
  <c r="H432" i="28"/>
  <c r="Y432" i="28"/>
  <c r="O432" i="28"/>
  <c r="D432" i="28"/>
  <c r="X432" i="28"/>
  <c r="M432" i="28"/>
  <c r="C432" i="28"/>
  <c r="T432" i="28"/>
  <c r="I432" i="28"/>
  <c r="Y396" i="21"/>
  <c r="U396" i="21"/>
  <c r="Q396" i="21"/>
  <c r="M396" i="21"/>
  <c r="I396" i="21"/>
  <c r="E396" i="21"/>
  <c r="T396" i="21"/>
  <c r="O396" i="21"/>
  <c r="J396" i="21"/>
  <c r="D396" i="21"/>
  <c r="W396" i="21"/>
  <c r="P396" i="21"/>
  <c r="H396" i="21"/>
  <c r="B396" i="21"/>
  <c r="V396" i="21"/>
  <c r="N396" i="21"/>
  <c r="G396" i="21"/>
  <c r="R396" i="21"/>
  <c r="C396" i="21"/>
  <c r="L396" i="21"/>
  <c r="X396" i="21"/>
  <c r="K396" i="21"/>
  <c r="S396" i="21"/>
  <c r="F396" i="21"/>
  <c r="V398" i="28"/>
  <c r="R398" i="28"/>
  <c r="N398" i="28"/>
  <c r="J398" i="28"/>
  <c r="F398" i="28"/>
  <c r="B398" i="28"/>
  <c r="W398" i="28"/>
  <c r="Q398" i="28"/>
  <c r="L398" i="28"/>
  <c r="G398" i="28"/>
  <c r="U398" i="28"/>
  <c r="P398" i="28"/>
  <c r="K398" i="28"/>
  <c r="E398" i="28"/>
  <c r="X398" i="28"/>
  <c r="M398" i="28"/>
  <c r="C398" i="28"/>
  <c r="T398" i="28"/>
  <c r="I398" i="28"/>
  <c r="S398" i="28"/>
  <c r="H398" i="28"/>
  <c r="Y398" i="28"/>
  <c r="O398" i="28"/>
  <c r="D398" i="28"/>
  <c r="Y430" i="21"/>
  <c r="U430" i="21"/>
  <c r="Q430" i="21"/>
  <c r="M430" i="21"/>
  <c r="I430" i="21"/>
  <c r="E430" i="21"/>
  <c r="V430" i="21"/>
  <c r="P430" i="21"/>
  <c r="K430" i="21"/>
  <c r="F430" i="21"/>
  <c r="S430" i="21"/>
  <c r="L430" i="21"/>
  <c r="D430" i="21"/>
  <c r="W430" i="21"/>
  <c r="N430" i="21"/>
  <c r="C430" i="21"/>
  <c r="T430" i="21"/>
  <c r="J430" i="21"/>
  <c r="B430" i="21"/>
  <c r="X430" i="21"/>
  <c r="G430" i="21"/>
  <c r="R430" i="21"/>
  <c r="O430" i="21"/>
  <c r="H430" i="21"/>
  <c r="Y327" i="21"/>
  <c r="U327" i="21"/>
  <c r="Q327" i="21"/>
  <c r="M327" i="21"/>
  <c r="I327" i="21"/>
  <c r="E327" i="21"/>
  <c r="W327" i="21"/>
  <c r="R327" i="21"/>
  <c r="L327" i="21"/>
  <c r="G327" i="21"/>
  <c r="B327" i="21"/>
  <c r="V327" i="21"/>
  <c r="O327" i="21"/>
  <c r="H327" i="21"/>
  <c r="T327" i="21"/>
  <c r="N327" i="21"/>
  <c r="F327" i="21"/>
  <c r="P327" i="21"/>
  <c r="C327" i="21"/>
  <c r="K327" i="21"/>
  <c r="X327" i="21"/>
  <c r="J327" i="21"/>
  <c r="D327" i="21"/>
  <c r="S327" i="21"/>
  <c r="V466" i="28"/>
  <c r="R466" i="28"/>
  <c r="N466" i="28"/>
  <c r="J466" i="28"/>
  <c r="F466" i="28"/>
  <c r="B466" i="28"/>
  <c r="W466" i="28"/>
  <c r="Q466" i="28"/>
  <c r="L466" i="28"/>
  <c r="G466" i="28"/>
  <c r="U466" i="28"/>
  <c r="P466" i="28"/>
  <c r="K466" i="28"/>
  <c r="E466" i="28"/>
  <c r="X466" i="28"/>
  <c r="M466" i="28"/>
  <c r="C466" i="28"/>
  <c r="T466" i="28"/>
  <c r="I466" i="28"/>
  <c r="S466" i="28"/>
  <c r="H466" i="28"/>
  <c r="Y466" i="28"/>
  <c r="O466" i="28"/>
  <c r="D466" i="28"/>
  <c r="A397" i="21"/>
  <c r="A431" i="21"/>
  <c r="A433" i="28"/>
  <c r="A467" i="28"/>
  <c r="Y397" i="21" l="1"/>
  <c r="U397" i="21"/>
  <c r="Q397" i="21"/>
  <c r="M397" i="21"/>
  <c r="I397" i="21"/>
  <c r="E397" i="21"/>
  <c r="W397" i="21"/>
  <c r="R397" i="21"/>
  <c r="L397" i="21"/>
  <c r="G397" i="21"/>
  <c r="B397" i="21"/>
  <c r="T397" i="21"/>
  <c r="N397" i="21"/>
  <c r="F397" i="21"/>
  <c r="S397" i="21"/>
  <c r="K397" i="21"/>
  <c r="D397" i="21"/>
  <c r="V397" i="21"/>
  <c r="H397" i="21"/>
  <c r="P397" i="21"/>
  <c r="C397" i="21"/>
  <c r="O397" i="21"/>
  <c r="X397" i="21"/>
  <c r="J397" i="21"/>
  <c r="V467" i="28"/>
  <c r="R467" i="28"/>
  <c r="N467" i="28"/>
  <c r="J467" i="28"/>
  <c r="F467" i="28"/>
  <c r="B467" i="28"/>
  <c r="Y467" i="28"/>
  <c r="T467" i="28"/>
  <c r="O467" i="28"/>
  <c r="I467" i="28"/>
  <c r="D467" i="28"/>
  <c r="X467" i="28"/>
  <c r="S467" i="28"/>
  <c r="M467" i="28"/>
  <c r="H467" i="28"/>
  <c r="C467" i="28"/>
  <c r="U467" i="28"/>
  <c r="K467" i="28"/>
  <c r="Q467" i="28"/>
  <c r="G467" i="28"/>
  <c r="P467" i="28"/>
  <c r="E467" i="28"/>
  <c r="L467" i="28"/>
  <c r="W467" i="28"/>
  <c r="V433" i="28"/>
  <c r="R433" i="28"/>
  <c r="N433" i="28"/>
  <c r="J433" i="28"/>
  <c r="F433" i="28"/>
  <c r="B433" i="28"/>
  <c r="Y433" i="28"/>
  <c r="T433" i="28"/>
  <c r="O433" i="28"/>
  <c r="I433" i="28"/>
  <c r="D433" i="28"/>
  <c r="X433" i="28"/>
  <c r="S433" i="28"/>
  <c r="M433" i="28"/>
  <c r="H433" i="28"/>
  <c r="C433" i="28"/>
  <c r="P433" i="28"/>
  <c r="E433" i="28"/>
  <c r="W433" i="28"/>
  <c r="L433" i="28"/>
  <c r="U433" i="28"/>
  <c r="K433" i="28"/>
  <c r="G433" i="28"/>
  <c r="Q433" i="28"/>
  <c r="Y431" i="21"/>
  <c r="U431" i="21"/>
  <c r="Q431" i="21"/>
  <c r="M431" i="21"/>
  <c r="I431" i="21"/>
  <c r="E431" i="21"/>
  <c r="X431" i="21"/>
  <c r="S431" i="21"/>
  <c r="N431" i="21"/>
  <c r="H431" i="21"/>
  <c r="C431" i="21"/>
  <c r="W431" i="21"/>
  <c r="P431" i="21"/>
  <c r="J431" i="21"/>
  <c r="B431" i="21"/>
  <c r="R431" i="21"/>
  <c r="G431" i="21"/>
  <c r="O431" i="21"/>
  <c r="F431" i="21"/>
  <c r="T431" i="21"/>
  <c r="L431" i="21"/>
  <c r="K431" i="21"/>
  <c r="D431" i="21"/>
  <c r="V431" i="21"/>
  <c r="A432" i="21"/>
  <c r="A468" i="28"/>
  <c r="Y432" i="21" l="1"/>
  <c r="U432" i="21"/>
  <c r="Q432" i="21"/>
  <c r="M432" i="21"/>
  <c r="I432" i="21"/>
  <c r="E432" i="21"/>
  <c r="V432" i="21"/>
  <c r="P432" i="21"/>
  <c r="K432" i="21"/>
  <c r="F432" i="21"/>
  <c r="T432" i="21"/>
  <c r="N432" i="21"/>
  <c r="G432" i="21"/>
  <c r="W432" i="21"/>
  <c r="L432" i="21"/>
  <c r="C432" i="21"/>
  <c r="S432" i="21"/>
  <c r="J432" i="21"/>
  <c r="B432" i="21"/>
  <c r="O432" i="21"/>
  <c r="H432" i="21"/>
  <c r="X432" i="21"/>
  <c r="D432" i="21"/>
  <c r="R432" i="21"/>
  <c r="V468" i="28"/>
  <c r="R468" i="28"/>
  <c r="N468" i="28"/>
  <c r="J468" i="28"/>
  <c r="F468" i="28"/>
  <c r="B468" i="28"/>
  <c r="W468" i="28"/>
  <c r="Q468" i="28"/>
  <c r="L468" i="28"/>
  <c r="G468" i="28"/>
  <c r="U468" i="28"/>
  <c r="P468" i="28"/>
  <c r="K468" i="28"/>
  <c r="E468" i="28"/>
  <c r="S468" i="28"/>
  <c r="H468" i="28"/>
  <c r="Y468" i="28"/>
  <c r="O468" i="28"/>
  <c r="D468" i="28"/>
  <c r="X468" i="28"/>
  <c r="M468" i="28"/>
  <c r="C468" i="28"/>
  <c r="T468" i="28"/>
  <c r="I468" i="28"/>
  <c r="F26" i="1" l="1"/>
  <c r="F15" i="1" s="1"/>
  <c r="F12" i="1" s="1"/>
  <c r="D7" i="1" l="1"/>
  <c r="E7" i="1"/>
  <c r="F7" i="1"/>
  <c r="C7" i="1"/>
</calcChain>
</file>

<file path=xl/sharedStrings.xml><?xml version="1.0" encoding="utf-8"?>
<sst xmlns="http://schemas.openxmlformats.org/spreadsheetml/2006/main" count="1034" uniqueCount="191">
  <si>
    <t>ВН</t>
  </si>
  <si>
    <t>СН1</t>
  </si>
  <si>
    <t>СН2</t>
  </si>
  <si>
    <t>НН</t>
  </si>
  <si>
    <t>Единица измерения</t>
  </si>
  <si>
    <t>Наименование</t>
  </si>
  <si>
    <t>МВт</t>
  </si>
  <si>
    <t>Дата</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</si>
  <si>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</si>
  <si>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</si>
  <si>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</si>
  <si>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Еденица измерения</t>
  </si>
  <si>
    <t>Количество</t>
  </si>
  <si>
    <t>II.  Вторая ценовая категория</t>
  </si>
  <si>
    <t>(для объемов покупки электрической энергии (мощности), учет которых осуществляется по зонам суток расчетного периода)</t>
  </si>
  <si>
    <t>Наименование тарифа</t>
  </si>
  <si>
    <t>Государственный орган утвердивший документ, номер и дата документа</t>
  </si>
  <si>
    <t>Дата начало действия тарифа</t>
  </si>
  <si>
    <t>Дата окончания действия  тарифа</t>
  </si>
  <si>
    <t>Значение тарифа по уровням напряжения</t>
  </si>
  <si>
    <t>руб./МВтч</t>
  </si>
  <si>
    <t>руб./МВт* месяц</t>
  </si>
  <si>
    <t>руб./МВтч без НДС</t>
  </si>
  <si>
    <t>руб./МВт* месяц без НДС</t>
  </si>
  <si>
    <t>Коэффициент</t>
  </si>
  <si>
    <t>МВт.</t>
  </si>
  <si>
    <t>Объем потребления мощности населением и приравненными к нему категориями потребителей</t>
  </si>
  <si>
    <t>МВт.ч</t>
  </si>
  <si>
    <t>Мвтч</t>
  </si>
  <si>
    <t>Уровень напряжения</t>
  </si>
  <si>
    <t>I. Первая ценовая категория</t>
  </si>
  <si>
    <t>(для объемов покупки электрической энергии (мощности), учет которых осуществляется в целом за расчетный период)</t>
  </si>
  <si>
    <t>СН I</t>
  </si>
  <si>
    <t>СН II</t>
  </si>
  <si>
    <t>Ночная</t>
  </si>
  <si>
    <t>Полупиковая</t>
  </si>
  <si>
    <t>Пиковая</t>
  </si>
  <si>
    <t>Дневная</t>
  </si>
  <si>
    <t>III. Третья ценовая категория</t>
  </si>
  <si>
    <t>IV. Четвертая ценовая категория</t>
  </si>
  <si>
    <t>V. Пятая ценовая категория</t>
  </si>
  <si>
    <t xml:space="preserve"> </t>
  </si>
  <si>
    <t>VI. Шестая ценовая категория</t>
  </si>
  <si>
    <t>Действующие тарифы, утвержденные соответствующими регулирующими органами на отчетный период</t>
  </si>
  <si>
    <t>Конечная ргулируемая цена, рублей/МВт·ч без НДС</t>
  </si>
  <si>
    <t>1. Конечная регулируемая цена</t>
  </si>
  <si>
    <t xml:space="preserve">2. Средневзвешенная регулируемая цена на электрическую энергию (мощность), используемая для расчета конечных регулируемых цен для первой ценовой категории, и составляющие расчета средневзвешенной регулируемой цены </t>
  </si>
  <si>
    <t>Средневзвешенная регулируемая цена на электрическую энергию (мощность), используемая для расчета конечных регулируемых цен для первой ценовой категории</t>
  </si>
  <si>
    <t>Средневзвешенная регулируемая цена на электрическую энергию на оптовом рынке</t>
  </si>
  <si>
    <t>Средневзвешенная регулируемая цена на мощность на оптовом рынке</t>
  </si>
  <si>
    <t>Коэффициент оплаты мощности потребителями (покупателями), осуществляющими расчеты по первой ценовой категории</t>
  </si>
  <si>
    <t>1/час</t>
  </si>
  <si>
    <t>Объем фактического пикового потребления энергосбытовой организации на оптовом рынке</t>
  </si>
  <si>
    <t>сумма величин мощности, оплачиваемой на розничном рынке потребителями (покупателями), осуществляющими расчеты по второй - шестой ценовым категориям</t>
  </si>
  <si>
    <t>в том числе:</t>
  </si>
  <si>
    <t>по второй ценовой категории</t>
  </si>
  <si>
    <t>по третьей ценовой категории</t>
  </si>
  <si>
    <t>по четвертой ценовой категории</t>
  </si>
  <si>
    <t>по пятой ценовой категории</t>
  </si>
  <si>
    <t>по шестой ценовой категории</t>
  </si>
  <si>
    <t>Фактический объем потребления электрической энергии энеросбытовой организации на оптовом рынке</t>
  </si>
  <si>
    <t>МВтч</t>
  </si>
  <si>
    <t>Сумма объемов потребления электрической энергии потребителями (покупателями), осуществляющими расчеты по второй - шестой ценовым категориям</t>
  </si>
  <si>
    <t>Объем потребления электрической энергии населением и приравненными к нему категориями потребителей</t>
  </si>
  <si>
    <t>Величина изменения средневзвешенной регулируемой цены на электрическую энергию (мощность), связанная с учетом данных за предыдущие расчетные периоды*</t>
  </si>
  <si>
    <t>*В случае если величина изменения средневзвешенной регулируемой цены на электрическую энергию (мощность) не равна нулю, энергосбытовая организация публикует также средневзвешенную регулируемую цену на электрическую энергию (мощность), используемую для расчета конечных регулируемых цен для первой ценовой категории, и составляющие расчета указанной средневзвешенной регулируемой цены на электрическую энергию (мощность) за все периоды, предшествующие рассматриваемому, в которых изменились данные, необходимые для расчета средневзвешенной регулируемой цены на электрическую энергию (мощность), по сравнению с данными, используемыми для расчета в этих периодах.</t>
  </si>
  <si>
    <t>1. Предельный уровень регулируемых цен для трех зон суток, руб./МВтч без НДС</t>
  </si>
  <si>
    <t>Зоны суток</t>
  </si>
  <si>
    <t>2. Предельный уровень регулируемых цен для двух зон суток, руб./МВтч без НДС</t>
  </si>
  <si>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ВН</t>
    </r>
  </si>
  <si>
    <t>1. Ставка за электрическую энергию конечных регулируемых цен, рублей/МВт·ч без НДС:</t>
  </si>
  <si>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СН I</t>
    </r>
  </si>
  <si>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СН II</t>
    </r>
  </si>
  <si>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НН</t>
    </r>
  </si>
  <si>
    <t>2. Ставка за мощность, приобретаемую потребителем (покупателем), конечной регулируемой цены, рублей/МВт в месяц без НДС</t>
  </si>
  <si>
    <t>3. Дифференцированная по уровням напряжения ставка тарифа на услуги по передаче электрической энергии, отражающая удельную величину расходов на содержание электрических сетей, конечной регулируемой цены, рублей/МВт в месяц без НДС:</t>
  </si>
  <si>
    <t>Удельная величина расходов на реализацию (сбыт) электрической энергии (Ц_СН_Э1)</t>
  </si>
  <si>
    <t>Удельная величина расходов на реализацию (сбыт) электрической энергии (Ц_СН_Э2)</t>
  </si>
  <si>
    <t>Удельная величина расходов на реализацию (сбыт) электрической энергии (Ц_СН_Э3)</t>
  </si>
  <si>
    <t>Удельная величина расходов на реализацию (сбыт) электрической энергии (Ц_СН_Э4)</t>
  </si>
  <si>
    <t>Удельная величина расходов на реализацию (сбыт) электрической энергии (Ц_СН_М)</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</si>
  <si>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</si>
  <si>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Составляющие регулируемых цен на электрическую энергию (мощность), поставляемую на розничных рынках</t>
  </si>
  <si>
    <t>на территориях, объединенных в неценовые зоны оптового рынка, предоставляемые Коммерческим оператором ГП (ЭСО, ЭСК)</t>
  </si>
  <si>
    <t>Наименование участника</t>
  </si>
  <si>
    <t>ООО "МЕЧЕЛ-ЭНЕРГО"</t>
  </si>
  <si>
    <t>Код участника</t>
  </si>
  <si>
    <t>MECHELEN</t>
  </si>
  <si>
    <t>код(-ы) ГТП</t>
  </si>
  <si>
    <t>Расчетный период</t>
  </si>
  <si>
    <t>Величины в месячном разрезе:</t>
  </si>
  <si>
    <t>Ценовые параметры:</t>
  </si>
  <si>
    <t>Плата за иные услуги, оказание которых является неотъемлемой частью процесса поставки электрической энергии потребителям (руб./МВт.ч.)</t>
  </si>
  <si>
    <t>Средневзвешенная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расчетного периода (руб./МВт.ч.)</t>
  </si>
  <si>
    <t>Средневзвешенная регулируемая цена на мощность на оптовом рынке , определенная в отношении расчетного периода (руб./МВт.)</t>
  </si>
  <si>
    <t>Дифференцированная по зонам суток расчетного периода средневзвешенная регулируемая цена на электрическую энергию (мощность) на оптовом рынке в зоне суток расчетного периода (руб./МВт.ч.)</t>
  </si>
  <si>
    <t xml:space="preserve"> - ночная зона </t>
  </si>
  <si>
    <t xml:space="preserve"> - полупиковая зона </t>
  </si>
  <si>
    <t xml:space="preserve"> - пиковая зона </t>
  </si>
  <si>
    <t xml:space="preserve"> - дневная зона </t>
  </si>
  <si>
    <t>Приходящаяся на единицу электрической энергии величина разницы предварительных требований и обязательств, рассчитанных на оптовом рынке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определенная для расчетного периода (руб./МВт.ч.)</t>
  </si>
  <si>
    <t>Объемные параметры:</t>
  </si>
  <si>
    <t xml:space="preserve">Фактический объем потребления электрической энергии гарантирующим поставщиком (энергосбытовой, энергоснабжающей организацией) на оптовом рынке за расчетный период, МВт.ч. </t>
  </si>
  <si>
    <t>Объем фактического пикового потребления гарантирующего поставщика (энергосбытовой, энергоснабжающей организации) на оптовом рынке за расчетный период, МВт.</t>
  </si>
  <si>
    <t>Коэффициенты:</t>
  </si>
  <si>
    <t>Коэффициент оплаты мощности для соответствующей зоны суток расчетного периода, 1/час</t>
  </si>
  <si>
    <t>Величины в часовом разрезе:</t>
  </si>
  <si>
    <t>Час</t>
  </si>
  <si>
    <t>Дифференцированная по часам расчетного периода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часа расчетного периода</t>
  </si>
  <si>
    <t>Дифференцированная по часам расчетного периода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поставляемого в час расчетного периода объема электрической энергии</t>
  </si>
  <si>
    <t xml:space="preserve">Дифференцированная по часам расчетного периода регулируемая цена на электрическую энергию на оптовом рынке, определяемая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объема превышения фактического потребления над плановым потреблением в час расчетного периода </t>
  </si>
  <si>
    <t>Дифференцированная по часам расчетного периода регулируемая цена на электрическую энергию на оптовом рынке, определяемая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объема превышения планового потребления над фактическим потреблением в час расчетного периода</t>
  </si>
  <si>
    <t>руб./МВт.ч.</t>
  </si>
  <si>
    <t>Удельная величина расходов на реализацию (сбыт) электрической энергии (Ц_СН_ЭМ)</t>
  </si>
  <si>
    <t>Удельная величина расходов на реализацию (сбыт) электрической энергии (Ц_СН_Э)</t>
  </si>
  <si>
    <t>руб./МВт</t>
  </si>
  <si>
    <t>Ставка для превышения фактического почасового объема покупки электрической энергии над соответствующим плановым почасовым объемом (k_повыш = 1,25), руб./МВтч без НДС</t>
  </si>
  <si>
    <t>Ставка для превышения фактического почасового объема покупки электрической энергии над соответствующим плановым почасовым объемом (k_повыш = 1,5),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</si>
  <si>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1),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</si>
  <si>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0,45),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</si>
  <si>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0,35),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</si>
  <si>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0,25), руб./МВтч без НДС</t>
  </si>
  <si>
    <t>Ставка для суммы приходящейся на единицу электрической энергии величина разницы предварительных требований и обязательств, рассчитанных на оптовом рынке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определенная для расчетного периода, рублей/МВт·ч без НДС</t>
  </si>
  <si>
    <t>Составляющая доведения цен (тарифов) на электрическую энергию (мощность) до базовых уровней цен (тарифов) на электрическую энергию (мощность), включенная в цену на электрическую энергию (мощность), поставляемую потребителям (покупателям) первой ценовой категории (Ц_ЦК1)</t>
  </si>
  <si>
    <t>Составляющая доведения цен (тарифов) на электрическую энергию (мощность) до базовых уровней цен (тарифов) на электрическую энергию (мощность), включенная в цену на электрическую энергию (мощность), поставляемую потребителям (покупателям) второй ценовой категории (Ц_ЦК2)</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</si>
  <si>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третьей ценовой категории (Ц_ЦК3_Э)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</si>
  <si>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третьей ценовой категории (Ц_ЦК3_М)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</si>
  <si>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четвертой ценовой категории (Ц_ЦК4_Э)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</si>
  <si>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четвертой ценовой категории (Ц_ЦК4_М)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</si>
  <si>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пятой ценовой категории (Ц_ЦК5_М)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</si>
  <si>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пятой ценовой категории (Ц_ЦК5_Э)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</si>
  <si>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шестой ценовой категории (Ц_ЦК6_Э)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</si>
  <si>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шестой ценовой категории (Ц_ЦК6_М)</t>
  </si>
  <si>
    <t>Одноставочные единые (котловые) тарифы на услуги по передаче электрической энергии на территории Хабаровского края (тарифы указываются без НДС)</t>
  </si>
  <si>
    <t>Двухставочные единые (котловые) тарифы на услуги по передаче электрической энергии на территории Хабаровского края - ставка на оплату технологического расхода (потерь) в электрических сетях (тарифы указываются без НДС)</t>
  </si>
  <si>
    <t>Двухставочные единые (котловые) тарифы на услуги по передаче электрической энергии на территории Хабаровского края - ставка за содержание электрических сетей (тарифы указываются без НДС)</t>
  </si>
  <si>
    <t>Ставка тарифа на услуги по передаче электрической энергии, используемая для целей определения расходов на оплату нормативных потерь электрической энергии при ее передаче по электрическим сетям единой национальной (общероссийской) электрической сети</t>
  </si>
  <si>
    <t>Ставка для фактических почасовых объемов покупки электрической энергии, отпущенных из объектов электросетевого хозяйства, входящих в единую национальную общероссийскую) электрическую сеть (класс напряжения подстанции 220 кВ и ниже)</t>
  </si>
  <si>
    <t>3. Дифференцированная по уровням напряжения ставка единого (котлового) тарифа на услуги по передаче электрической энергии, отражающая удельную величину расходов на содержание электрических сетей, конечной регулируемой цены, рублей/МВт в месяц без НДС:</t>
  </si>
  <si>
    <t>4. Ставка тарифа на услуги по передаче электрической энергии, отражающая удельную величину расходов на содержание электрических сетей, для потребителей, услуги по передаче электрической энергии (мощности) которым оказываются с использованием объектов электросетевого хозяйства, входящих в единую национальную (общероссийскую) электрическую сеть, конечной регулируемой цены, рублей/МВт в месяц без НДС:</t>
  </si>
  <si>
    <t>Класс напряжения</t>
  </si>
  <si>
    <t>АО "АТС"</t>
  </si>
  <si>
    <t>Ставка тарифа на услуги по передаче электрической энергии на содержание объектов электросетевого хозяйства, входящих в единую национальную (общероссийскую) электрическую сеть</t>
  </si>
  <si>
    <t>%</t>
  </si>
  <si>
    <t>Норматив потерь в электрической энергии при ее передаче по единой национальной (общероссийской) электрической сети на территории Хабаровского края, осуществляемой МЭС Востока  с использованием объектов электросетевого хозяйства, принадлежащих ПАО "ФСК ЕЭС" на праве собственности или ином законном основании</t>
  </si>
  <si>
    <t>220 кВ и ниже</t>
  </si>
  <si>
    <t>PMECHE20</t>
  </si>
  <si>
    <t>Ставка для превышения планового почасового объема покупки электрической энергии над соответствующим фактическим почасовым объемом, руб./МВтч без НДС</t>
  </si>
  <si>
    <t>Ставка для превышения фактического почасового объема покупки электрической энергии над соответствующим плановым почасовым объемом, руб./МВтч без НДС</t>
  </si>
  <si>
    <t>ФАС России. Приказ №1216/20 от 14.12.2020</t>
  </si>
  <si>
    <t>Средневзвешенная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расчетного периода, (руб./МВт.ч.)</t>
  </si>
  <si>
    <t>Дифференцированная по зонам суток расчетного периода средневзвешенная регулируемая цена на электрическую энергию (мощность) на оптовом рынке в зоне суток расчетного периода,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зоны суток расчетного периода</t>
  </si>
  <si>
    <t xml:space="preserve"> - ночная зона</t>
  </si>
  <si>
    <t>- полупиковая зона</t>
  </si>
  <si>
    <t xml:space="preserve"> - пиковая зона</t>
  </si>
  <si>
    <t>- дневная зона</t>
  </si>
  <si>
    <t>Правительство Хабаровского края. Комитет по ценам и тарифам.  Постановление № 44/12 от 27.12.2021г.</t>
  </si>
  <si>
    <t>Приказ Минэнерго России от 16 декабря 2021г. №1409</t>
  </si>
  <si>
    <t>Предельные уровни регулируемых цен на электрическую энергию (мощность), поставляемую ООО "МЕЧЕЛ-ЭНЕРГО" потребителям (покупателям) на территории Хабаровского края, приобретающим электрическую энергию (мощность) на оптовом рынке по ГТП PMECHE20 в сентябре 2024 г.</t>
  </si>
  <si>
    <t>3311,19</t>
  </si>
  <si>
    <t>сентябрь 2024 года</t>
  </si>
  <si>
    <t>01.09.2024</t>
  </si>
  <si>
    <t>02.09.2024</t>
  </si>
  <si>
    <t>03.09.2024</t>
  </si>
  <si>
    <t>04.09.2024</t>
  </si>
  <si>
    <t>05.09.2024</t>
  </si>
  <si>
    <t>06.09.2024</t>
  </si>
  <si>
    <t>07.09.2024</t>
  </si>
  <si>
    <t>08.09.2024</t>
  </si>
  <si>
    <t>09.09.2024</t>
  </si>
  <si>
    <t>10.09.2024</t>
  </si>
  <si>
    <t>11.09.2024</t>
  </si>
  <si>
    <t>12.09.2024</t>
  </si>
  <si>
    <t>13.09.2024</t>
  </si>
  <si>
    <t>14.09.2024</t>
  </si>
  <si>
    <t>15.09.2024</t>
  </si>
  <si>
    <t>16.09.2024</t>
  </si>
  <si>
    <t>17.09.2024</t>
  </si>
  <si>
    <t>18.09.2024</t>
  </si>
  <si>
    <t>19.09.2024</t>
  </si>
  <si>
    <t>20.09.2024</t>
  </si>
  <si>
    <t>21.09.2024</t>
  </si>
  <si>
    <t>22.09.2024</t>
  </si>
  <si>
    <t>23.09.2024</t>
  </si>
  <si>
    <t>24.09.2024</t>
  </si>
  <si>
    <t>25.09.2024</t>
  </si>
  <si>
    <t>26.09.2024</t>
  </si>
  <si>
    <t>27.09.2024</t>
  </si>
  <si>
    <t>28.09.2024</t>
  </si>
  <si>
    <t>29.09.2024</t>
  </si>
  <si>
    <t>30.09.2024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</si>
</sst>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164" formatCode="_-* #,##0.00_р_._-;\-* #,##0.00_р_._-;_-* &quot;-&quot;??_р_._-;_-@_-"/>
    <numFmt numFmtId="165" formatCode="0.0000"/>
    <numFmt numFmtId="166" formatCode="#,##0.00_ ;\-#,##0.00\ "/>
    <numFmt numFmtId="167" formatCode="#,##0_ ;\-#,##0\ "/>
    <numFmt numFmtId="168" formatCode="#,##0.000000_ ;\-#,##0.000000\ "/>
    <numFmt numFmtId="169" formatCode="#,##0.00000000000_ ;\-#,##0.00000000000\ "/>
    <numFmt numFmtId="170" formatCode="dd/mm/yy\ h:mm;@"/>
    <numFmt numFmtId="171" formatCode="#,##0.000_ ;\-#,##0.000\ "/>
    <numFmt numFmtId="172" formatCode="_-* #,##0.0_р_._-;\-* #,##0.0_р_._-;_-* &quot;-&quot;??_р_._-;_-@_-"/>
    <numFmt numFmtId="173" formatCode="_-* #,##0_р_._-;\-* #,##0_р_._-;_-* &quot;-&quot;??_р_._-;_-@_-"/>
    <numFmt numFmtId="174" formatCode="#,##0.00000000"/>
    <numFmt numFmtId="175" formatCode="#,##0.00000000000"/>
    <numFmt numFmtId="176" formatCode="#,##0.000"/>
    <numFmt numFmtId="177" formatCode="#,##0.00000000000000000"/>
  </numFmts>
  <fonts count="41" x14ac:knownFonts="1">
    <font>
      <sz val="12"/>
      <color theme="1"/>
      <name val="Calibri"/>
      <family val="2"/>
      <charset val="204"/>
      <scheme val="minor"/>
    </font>
    <font>
      <sz val="11"/>
      <color theme="1"/>
      <name val="Calibri"/>
      <family val="2"/>
      <charset val="204"/>
      <scheme val="minor"/>
    </font>
    <font>
      <sz val="11"/>
      <color indexed="8"/>
      <name val="Calibri"/>
      <family val="2"/>
      <charset val="204"/>
    </font>
    <font>
      <sz val="11"/>
      <color indexed="8"/>
      <name val="Calibri"/>
      <family val="2"/>
      <charset val="204"/>
    </font>
    <font>
      <sz val="11"/>
      <color indexed="10"/>
      <name val="Calibri"/>
      <family val="2"/>
      <charset val="204"/>
    </font>
    <font>
      <b/>
      <sz val="11"/>
      <color indexed="8"/>
      <name val="Calibri"/>
      <family val="2"/>
      <charset val="204"/>
    </font>
    <font>
      <sz val="10"/>
      <name val="Arial Cyr"/>
      <charset val="204"/>
    </font>
    <font>
      <b/>
      <sz val="13"/>
      <color indexed="56"/>
      <name val="Calibri"/>
      <family val="2"/>
      <charset val="204"/>
    </font>
    <font>
      <b/>
      <sz val="11"/>
      <color indexed="63"/>
      <name val="Calibri"/>
      <family val="2"/>
      <charset val="204"/>
    </font>
    <font>
      <sz val="11"/>
      <color indexed="52"/>
      <name val="Calibri"/>
      <family val="2"/>
      <charset val="204"/>
    </font>
    <font>
      <b/>
      <sz val="11"/>
      <color indexed="9"/>
      <name val="Calibri"/>
      <family val="2"/>
      <charset val="204"/>
    </font>
    <font>
      <i/>
      <sz val="11"/>
      <color indexed="23"/>
      <name val="Calibri"/>
      <family val="2"/>
      <charset val="204"/>
    </font>
    <font>
      <sz val="11"/>
      <color indexed="9"/>
      <name val="Calibri"/>
      <family val="2"/>
      <charset val="204"/>
    </font>
    <font>
      <sz val="10"/>
      <name val="Tahoma"/>
      <family val="2"/>
      <charset val="204"/>
    </font>
    <font>
      <sz val="10"/>
      <name val="Arial"/>
      <family val="2"/>
      <charset val="204"/>
    </font>
    <font>
      <sz val="10"/>
      <color indexed="9"/>
      <name val="Arial Cyr"/>
      <family val="2"/>
      <charset val="204"/>
    </font>
    <font>
      <b/>
      <sz val="11"/>
      <color indexed="52"/>
      <name val="Calibri"/>
      <family val="2"/>
      <charset val="204"/>
    </font>
    <font>
      <b/>
      <sz val="15"/>
      <color indexed="56"/>
      <name val="Calibri"/>
      <family val="2"/>
      <charset val="204"/>
    </font>
    <font>
      <b/>
      <sz val="11"/>
      <color indexed="56"/>
      <name val="Calibri"/>
      <family val="2"/>
      <charset val="204"/>
    </font>
    <font>
      <sz val="11"/>
      <name val="Calibri"/>
      <family val="2"/>
      <charset val="204"/>
    </font>
    <font>
      <b/>
      <sz val="12"/>
      <name val="Times New Roman"/>
      <family val="1"/>
      <charset val="204"/>
    </font>
    <font>
      <sz val="11"/>
      <name val="Times New Roman"/>
      <family val="1"/>
      <charset val="204"/>
    </font>
    <font>
      <sz val="12"/>
      <name val="Times New Roman"/>
      <family val="1"/>
      <charset val="204"/>
    </font>
    <font>
      <b/>
      <sz val="14"/>
      <name val="Times New Roman"/>
      <family val="1"/>
      <charset val="204"/>
    </font>
    <font>
      <u/>
      <sz val="12"/>
      <name val="Times New Roman"/>
      <family val="1"/>
      <charset val="204"/>
    </font>
    <font>
      <sz val="10"/>
      <name val="Times New Roman"/>
      <family val="1"/>
      <charset val="204"/>
    </font>
    <font>
      <b/>
      <sz val="11"/>
      <name val="Times New Roman"/>
      <family val="1"/>
      <charset val="204"/>
    </font>
    <font>
      <sz val="12"/>
      <color indexed="8"/>
      <name val="Times New Roman"/>
      <family val="1"/>
      <charset val="204"/>
    </font>
    <font>
      <sz val="12"/>
      <color theme="1"/>
      <name val="Calibri"/>
      <family val="2"/>
      <charset val="204"/>
      <scheme val="minor"/>
    </font>
    <font>
      <sz val="11"/>
      <color theme="1"/>
      <name val="Calibri"/>
      <family val="2"/>
      <charset val="204"/>
      <scheme val="minor"/>
    </font>
    <font>
      <sz val="11"/>
      <name val="Calibri"/>
      <family val="2"/>
      <charset val="204"/>
      <scheme val="minor"/>
    </font>
    <font>
      <sz val="12"/>
      <color theme="1"/>
      <name val="Times New Roman"/>
      <family val="1"/>
      <charset val="204"/>
    </font>
    <font>
      <i/>
      <sz val="12"/>
      <color theme="1"/>
      <name val="Times New Roman"/>
      <family val="1"/>
      <charset val="204"/>
    </font>
    <font>
      <b/>
      <sz val="12"/>
      <color theme="1"/>
      <name val="Times New Roman"/>
      <family val="1"/>
      <charset val="204"/>
    </font>
    <font>
      <b/>
      <sz val="14"/>
      <color theme="1"/>
      <name val="Times New Roman"/>
      <family val="1"/>
      <charset val="204"/>
    </font>
    <font>
      <b/>
      <sz val="13"/>
      <color theme="1"/>
      <name val="Times New Roman"/>
      <family val="1"/>
      <charset val="204"/>
    </font>
    <font>
      <b/>
      <sz val="10"/>
      <color indexed="8"/>
      <name val="Arial"/>
      <family val="2"/>
      <charset val="204"/>
    </font>
    <font>
      <sz val="10"/>
      <color indexed="8"/>
      <name val="Arial"/>
      <family val="2"/>
      <charset val="204"/>
    </font>
    <font>
      <b/>
      <sz val="10"/>
      <name val="Arial"/>
      <family val="2"/>
      <charset val="204"/>
    </font>
    <font>
      <i/>
      <sz val="10"/>
      <color indexed="8"/>
      <name val="Arial"/>
      <family val="2"/>
      <charset val="204"/>
    </font>
    <font>
      <sz val="10"/>
      <color indexed="8"/>
      <name val="Times New Roman"/>
      <family val="1"/>
      <charset val="204"/>
    </font>
  </fonts>
  <fills count="10">
    <fill>
      <patternFill patternType="none"/>
    </fill>
    <fill>
      <patternFill patternType="gray125"/>
    </fill>
    <fill>
      <patternFill patternType="solid">
        <fgColor indexed="27"/>
      </patternFill>
    </fill>
    <fill>
      <patternFill patternType="solid">
        <fgColor indexed="52"/>
      </patternFill>
    </fill>
    <fill>
      <patternFill patternType="solid">
        <fgColor indexed="57"/>
      </patternFill>
    </fill>
    <fill>
      <patternFill patternType="solid">
        <fgColor indexed="22"/>
      </patternFill>
    </fill>
    <fill>
      <patternFill patternType="solid">
        <fgColor indexed="55"/>
      </patternFill>
    </fill>
    <fill>
      <patternFill patternType="solid">
        <fgColor indexed="26"/>
      </patternFill>
    </fill>
    <fill>
      <patternFill patternType="solid">
        <fgColor theme="0"/>
        <bgColor indexed="64"/>
      </patternFill>
    </fill>
    <fill>
      <patternFill patternType="solid">
        <fgColor indexed="55"/>
        <bgColor indexed="64"/>
      </patternFill>
    </fill>
  </fills>
  <borders count="25">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s>
  <cellStyleXfs count="56">
    <xf numFmtId="0" fontId="0" fillId="0" borderId="0"/>
    <xf numFmtId="0" fontId="14" fillId="0" borderId="0"/>
    <xf numFmtId="0" fontId="14" fillId="0" borderId="0"/>
    <xf numFmtId="0" fontId="14" fillId="0" borderId="0"/>
    <xf numFmtId="0" fontId="6" fillId="0" borderId="0"/>
    <xf numFmtId="0" fontId="29" fillId="0" borderId="0"/>
    <xf numFmtId="0" fontId="14" fillId="0" borderId="0"/>
    <xf numFmtId="0" fontId="13" fillId="0" borderId="0"/>
    <xf numFmtId="0" fontId="14"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3" fillId="0" borderId="0" applyFont="0" applyFill="0" applyBorder="0" applyAlignment="0" applyProtection="0"/>
    <xf numFmtId="164" fontId="28"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3" fillId="0" borderId="0" applyFont="0" applyFill="0" applyBorder="0" applyAlignment="0" applyProtection="0"/>
    <xf numFmtId="0" fontId="1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9" fillId="0" borderId="0" applyFont="0" applyFill="0" applyBorder="0" applyAlignment="0" applyProtection="0"/>
    <xf numFmtId="0" fontId="14" fillId="0" borderId="0"/>
    <xf numFmtId="0" fontId="14" fillId="0" borderId="0"/>
    <xf numFmtId="0" fontId="5" fillId="0" borderId="6" applyNumberFormat="0" applyFill="0" applyAlignment="0" applyProtection="0"/>
    <xf numFmtId="0" fontId="8" fillId="5" borderId="2" applyNumberFormat="0" applyAlignment="0" applyProtection="0"/>
    <xf numFmtId="0" fontId="16" fillId="5" borderId="1" applyNumberFormat="0" applyAlignment="0" applyProtection="0"/>
    <xf numFmtId="0" fontId="3" fillId="7" borderId="8" applyNumberFormat="0" applyFont="0" applyAlignment="0" applyProtection="0"/>
    <xf numFmtId="0" fontId="2" fillId="7" borderId="8" applyNumberFormat="0" applyFont="0" applyAlignment="0" applyProtection="0"/>
    <xf numFmtId="0" fontId="3" fillId="0" borderId="0"/>
    <xf numFmtId="0" fontId="17" fillId="0" borderId="3" applyNumberFormat="0" applyFill="0" applyAlignment="0" applyProtection="0"/>
    <xf numFmtId="0" fontId="18" fillId="0" borderId="5" applyNumberFormat="0" applyFill="0" applyAlignment="0" applyProtection="0"/>
    <xf numFmtId="0" fontId="6" fillId="0" borderId="0"/>
    <xf numFmtId="0" fontId="2" fillId="0" borderId="0"/>
    <xf numFmtId="0" fontId="12" fillId="4" borderId="0" applyNumberFormat="0" applyBorder="0" applyAlignment="0" applyProtection="0"/>
    <xf numFmtId="0" fontId="15" fillId="3" borderId="0" applyNumberFormat="0" applyBorder="0" applyAlignment="0" applyProtection="0"/>
    <xf numFmtId="0" fontId="11" fillId="0" borderId="0" applyNumberFormat="0" applyFill="0" applyBorder="0" applyAlignment="0" applyProtection="0"/>
    <xf numFmtId="0" fontId="3" fillId="7" borderId="8" applyNumberFormat="0" applyFont="0" applyAlignment="0" applyProtection="0"/>
    <xf numFmtId="0" fontId="2" fillId="7" borderId="8" applyNumberFormat="0" applyFont="0" applyAlignment="0" applyProtection="0"/>
    <xf numFmtId="0" fontId="7" fillId="0" borderId="4" applyNumberFormat="0" applyFill="0" applyAlignment="0" applyProtection="0"/>
    <xf numFmtId="9" fontId="6" fillId="0" borderId="0" applyFont="0" applyFill="0" applyBorder="0" applyAlignment="0" applyProtection="0"/>
    <xf numFmtId="0" fontId="3" fillId="2" borderId="0" applyNumberFormat="0" applyBorder="0" applyAlignment="0" applyProtection="0"/>
    <xf numFmtId="0" fontId="2" fillId="2" borderId="0" applyNumberFormat="0" applyBorder="0" applyAlignment="0" applyProtection="0"/>
    <xf numFmtId="164" fontId="6" fillId="0" borderId="0" applyFont="0" applyFill="0" applyBorder="0" applyAlignment="0" applyProtection="0"/>
    <xf numFmtId="0" fontId="9" fillId="0" borderId="9" applyNumberFormat="0" applyFill="0" applyAlignment="0" applyProtection="0"/>
    <xf numFmtId="0" fontId="10" fillId="6" borderId="7" applyNumberFormat="0" applyAlignment="0" applyProtection="0"/>
    <xf numFmtId="0" fontId="4" fillId="0" borderId="0" applyNumberFormat="0" applyFill="0" applyBorder="0" applyAlignment="0" applyProtection="0"/>
    <xf numFmtId="0" fontId="3" fillId="0" borderId="0"/>
    <xf numFmtId="0" fontId="2" fillId="0" borderId="0"/>
    <xf numFmtId="0" fontId="37" fillId="0" borderId="0"/>
    <xf numFmtId="0" fontId="1" fillId="0" borderId="0"/>
    <xf numFmtId="9" fontId="28" fillId="0" borderId="0" applyFont="0" applyFill="0" applyBorder="0" applyAlignment="0" applyProtection="0"/>
  </cellStyleXfs>
  <cellXfs count="180">
    <xf numFmtId="0" fontId="0" fillId="0" borderId="0" xfId="0"/>
    <xf numFmtId="0" fontId="31" fillId="8" borderId="0" xfId="0" applyFont="1" applyFill="1" applyAlignment="1" applyProtection="1">
      <alignment vertical="center"/>
      <protection hidden="1"/>
    </xf>
    <xf numFmtId="0" fontId="31" fillId="8" borderId="0" xfId="0" applyFont="1" applyFill="1" applyProtection="1">
      <protection hidden="1"/>
    </xf>
    <xf numFmtId="165" fontId="22" fillId="8" borderId="10" xfId="4" applyNumberFormat="1" applyFont="1" applyFill="1" applyBorder="1" applyAlignment="1" applyProtection="1">
      <alignment horizontal="center" vertical="center"/>
      <protection hidden="1"/>
    </xf>
    <xf numFmtId="164" fontId="22" fillId="8" borderId="10" xfId="21" applyNumberFormat="1" applyFont="1" applyFill="1" applyBorder="1" applyProtection="1">
      <protection hidden="1"/>
    </xf>
    <xf numFmtId="164" fontId="32" fillId="8" borderId="0" xfId="15" applyFont="1" applyFill="1" applyProtection="1">
      <protection hidden="1"/>
    </xf>
    <xf numFmtId="0" fontId="32" fillId="8" borderId="0" xfId="0" applyFont="1" applyFill="1" applyProtection="1">
      <protection hidden="1"/>
    </xf>
    <xf numFmtId="0" fontId="31" fillId="8" borderId="0" xfId="0" applyFont="1" applyFill="1" applyAlignment="1" applyProtection="1">
      <alignment wrapText="1"/>
      <protection hidden="1"/>
    </xf>
    <xf numFmtId="164" fontId="31" fillId="8" borderId="0" xfId="15" applyFont="1" applyFill="1" applyProtection="1">
      <protection hidden="1"/>
    </xf>
    <xf numFmtId="0" fontId="31" fillId="8" borderId="10" xfId="0" applyFont="1" applyFill="1" applyBorder="1" applyAlignment="1" applyProtection="1">
      <alignment vertical="center"/>
      <protection hidden="1"/>
    </xf>
    <xf numFmtId="0" fontId="31" fillId="8" borderId="10" xfId="0" applyFont="1" applyFill="1" applyBorder="1" applyAlignment="1" applyProtection="1">
      <alignment horizontal="center" vertical="center" wrapText="1"/>
      <protection hidden="1"/>
    </xf>
    <xf numFmtId="166" fontId="31" fillId="8" borderId="10" xfId="25" applyNumberFormat="1" applyFont="1" applyFill="1" applyBorder="1" applyAlignment="1" applyProtection="1">
      <alignment horizontal="center" vertical="center"/>
      <protection hidden="1"/>
    </xf>
    <xf numFmtId="0" fontId="31" fillId="8" borderId="10" xfId="0" applyFont="1" applyFill="1" applyBorder="1" applyAlignment="1" applyProtection="1">
      <alignment horizontal="center" vertical="center"/>
      <protection hidden="1"/>
    </xf>
    <xf numFmtId="166" fontId="31" fillId="8" borderId="10" xfId="25" applyNumberFormat="1" applyFont="1" applyFill="1" applyBorder="1" applyAlignment="1" applyProtection="1">
      <alignment horizontal="center" vertical="center" wrapText="1"/>
      <protection hidden="1"/>
    </xf>
    <xf numFmtId="168" fontId="31" fillId="8" borderId="10" xfId="25" applyNumberFormat="1" applyFont="1" applyFill="1" applyBorder="1" applyAlignment="1" applyProtection="1">
      <alignment horizontal="center" vertical="center" wrapText="1"/>
      <protection hidden="1"/>
    </xf>
    <xf numFmtId="169" fontId="31" fillId="8" borderId="10" xfId="25" applyNumberFormat="1" applyFont="1" applyFill="1" applyBorder="1" applyAlignment="1" applyProtection="1">
      <alignment horizontal="center" vertical="center"/>
      <protection hidden="1"/>
    </xf>
    <xf numFmtId="171" fontId="31" fillId="8" borderId="10" xfId="25" applyNumberFormat="1" applyFont="1" applyFill="1" applyBorder="1" applyAlignment="1" applyProtection="1">
      <alignment horizontal="center" vertical="center" wrapText="1"/>
      <protection hidden="1"/>
    </xf>
    <xf numFmtId="167" fontId="31" fillId="8" borderId="10" xfId="25" applyNumberFormat="1" applyFont="1" applyFill="1" applyBorder="1" applyAlignment="1" applyProtection="1">
      <alignment horizontal="center" vertical="center" wrapText="1"/>
      <protection hidden="1"/>
    </xf>
    <xf numFmtId="0" fontId="20" fillId="8" borderId="0" xfId="4" applyFont="1" applyFill="1" applyAlignment="1" applyProtection="1">
      <alignment vertical="center" wrapText="1"/>
      <protection hidden="1"/>
    </xf>
    <xf numFmtId="0" fontId="20" fillId="8" borderId="0" xfId="4" applyFont="1" applyFill="1" applyAlignment="1" applyProtection="1">
      <alignment horizontal="center" vertical="center" wrapText="1"/>
      <protection hidden="1"/>
    </xf>
    <xf numFmtId="0" fontId="33" fillId="8" borderId="0" xfId="0" applyFont="1" applyFill="1" applyAlignment="1" applyProtection="1">
      <protection hidden="1"/>
    </xf>
    <xf numFmtId="0" fontId="33" fillId="8" borderId="0" xfId="0" applyFont="1" applyFill="1" applyAlignment="1" applyProtection="1">
      <alignment wrapText="1"/>
      <protection hidden="1"/>
    </xf>
    <xf numFmtId="0" fontId="31" fillId="8" borderId="0" xfId="0" applyFont="1" applyFill="1" applyAlignment="1" applyProtection="1">
      <alignment horizontal="left" vertical="center"/>
      <protection hidden="1"/>
    </xf>
    <xf numFmtId="0" fontId="31" fillId="8" borderId="0" xfId="0" applyFont="1" applyFill="1" applyAlignment="1" applyProtection="1">
      <alignment horizontal="center"/>
      <protection hidden="1"/>
    </xf>
    <xf numFmtId="0" fontId="31" fillId="8" borderId="0" xfId="0" applyFont="1" applyFill="1" applyAlignment="1" applyProtection="1">
      <alignment vertical="top"/>
      <protection hidden="1"/>
    </xf>
    <xf numFmtId="0" fontId="31" fillId="8" borderId="10" xfId="0" applyFont="1" applyFill="1" applyBorder="1" applyAlignment="1" applyProtection="1">
      <alignment horizontal="center"/>
      <protection hidden="1"/>
    </xf>
    <xf numFmtId="0" fontId="33" fillId="8" borderId="13" xfId="0" applyFont="1" applyFill="1" applyBorder="1" applyAlignment="1" applyProtection="1">
      <alignment horizontal="left" indent="1"/>
      <protection hidden="1"/>
    </xf>
    <xf numFmtId="0" fontId="31" fillId="8" borderId="0" xfId="0" applyFont="1" applyFill="1" applyAlignment="1" applyProtection="1">
      <alignment horizontal="left" vertical="top"/>
      <protection hidden="1"/>
    </xf>
    <xf numFmtId="164" fontId="22" fillId="8" borderId="10" xfId="15" applyFont="1" applyFill="1" applyBorder="1" applyAlignment="1" applyProtection="1">
      <alignment horizontal="center"/>
      <protection hidden="1"/>
    </xf>
    <xf numFmtId="0" fontId="31" fillId="8" borderId="0" xfId="0" applyFont="1" applyFill="1" applyAlignment="1" applyProtection="1">
      <alignment horizontal="center" wrapText="1"/>
      <protection hidden="1"/>
    </xf>
    <xf numFmtId="0" fontId="14" fillId="8" borderId="0" xfId="8" applyFill="1" applyProtection="1">
      <protection hidden="1"/>
    </xf>
    <xf numFmtId="0" fontId="34" fillId="8" borderId="0" xfId="5" applyFont="1" applyFill="1" applyAlignment="1" applyProtection="1">
      <alignment horizontal="center" vertical="center" wrapText="1"/>
      <protection hidden="1"/>
    </xf>
    <xf numFmtId="0" fontId="22" fillId="8" borderId="0" xfId="8" applyFont="1" applyFill="1" applyProtection="1">
      <protection hidden="1"/>
    </xf>
    <xf numFmtId="164" fontId="22" fillId="8" borderId="0" xfId="8" applyNumberFormat="1" applyFont="1" applyFill="1" applyProtection="1">
      <protection hidden="1"/>
    </xf>
    <xf numFmtId="173" fontId="22" fillId="8" borderId="10" xfId="25" applyNumberFormat="1" applyFont="1" applyFill="1" applyBorder="1" applyAlignment="1" applyProtection="1">
      <alignment horizontal="center" vertical="center" wrapText="1"/>
      <protection hidden="1"/>
    </xf>
    <xf numFmtId="14" fontId="22" fillId="8" borderId="14" xfId="8" applyNumberFormat="1" applyFont="1" applyFill="1" applyBorder="1" applyAlignment="1" applyProtection="1">
      <alignment horizontal="center" vertical="center"/>
      <protection hidden="1"/>
    </xf>
    <xf numFmtId="164" fontId="22" fillId="8" borderId="14" xfId="25" applyFont="1" applyFill="1" applyBorder="1" applyAlignment="1" applyProtection="1">
      <alignment horizontal="right" vertical="center" wrapText="1"/>
      <protection hidden="1"/>
    </xf>
    <xf numFmtId="170" fontId="14" fillId="8" borderId="0" xfId="8" applyNumberFormat="1" applyFill="1" applyProtection="1">
      <protection hidden="1"/>
    </xf>
    <xf numFmtId="14" fontId="22" fillId="8" borderId="0" xfId="8" applyNumberFormat="1" applyFont="1" applyFill="1" applyBorder="1" applyAlignment="1" applyProtection="1">
      <alignment horizontal="center" vertical="center"/>
      <protection hidden="1"/>
    </xf>
    <xf numFmtId="164" fontId="22" fillId="8" borderId="0" xfId="25" applyFont="1" applyFill="1" applyBorder="1" applyAlignment="1" applyProtection="1">
      <alignment horizontal="right" vertical="center" wrapText="1"/>
      <protection hidden="1"/>
    </xf>
    <xf numFmtId="0" fontId="22" fillId="8" borderId="0" xfId="8" applyFont="1" applyFill="1" applyAlignment="1" applyProtection="1">
      <alignment vertical="top"/>
      <protection hidden="1"/>
    </xf>
    <xf numFmtId="0" fontId="30" fillId="8" borderId="0" xfId="8" applyFont="1" applyFill="1" applyProtection="1">
      <protection hidden="1"/>
    </xf>
    <xf numFmtId="0" fontId="25" fillId="8" borderId="0" xfId="8" applyFont="1" applyFill="1" applyProtection="1">
      <protection hidden="1"/>
    </xf>
    <xf numFmtId="0" fontId="35" fillId="8" borderId="0" xfId="5" applyFont="1" applyFill="1" applyAlignment="1" applyProtection="1">
      <alignment horizontal="center" vertical="center" wrapText="1"/>
      <protection hidden="1"/>
    </xf>
    <xf numFmtId="172" fontId="22" fillId="8" borderId="0" xfId="8" applyNumberFormat="1" applyFont="1" applyFill="1" applyProtection="1">
      <protection hidden="1"/>
    </xf>
    <xf numFmtId="170" fontId="25" fillId="8" borderId="0" xfId="8" applyNumberFormat="1" applyFont="1" applyFill="1" applyProtection="1">
      <protection hidden="1"/>
    </xf>
    <xf numFmtId="0" fontId="25" fillId="8" borderId="0" xfId="8" applyFont="1" applyFill="1" applyAlignment="1" applyProtection="1">
      <alignment horizontal="center"/>
      <protection hidden="1"/>
    </xf>
    <xf numFmtId="0" fontId="22" fillId="8" borderId="0" xfId="25" applyNumberFormat="1" applyFont="1" applyFill="1" applyBorder="1" applyAlignment="1" applyProtection="1">
      <alignment horizontal="center" vertical="center" wrapText="1"/>
      <protection hidden="1"/>
    </xf>
    <xf numFmtId="0" fontId="25" fillId="8" borderId="0" xfId="8" applyFont="1" applyFill="1" applyAlignment="1" applyProtection="1">
      <alignment vertical="center"/>
      <protection hidden="1"/>
    </xf>
    <xf numFmtId="0" fontId="21" fillId="8" borderId="0" xfId="8" applyFont="1" applyFill="1" applyProtection="1">
      <protection hidden="1"/>
    </xf>
    <xf numFmtId="0" fontId="14" fillId="8" borderId="0" xfId="6" applyFill="1" applyProtection="1">
      <protection hidden="1"/>
    </xf>
    <xf numFmtId="164" fontId="21" fillId="8" borderId="0" xfId="25" applyFont="1" applyFill="1" applyProtection="1">
      <protection hidden="1"/>
    </xf>
    <xf numFmtId="164" fontId="21" fillId="8" borderId="10" xfId="25" applyFont="1" applyFill="1" applyBorder="1" applyAlignment="1" applyProtection="1">
      <alignment horizontal="center" vertical="center" wrapText="1"/>
      <protection hidden="1"/>
    </xf>
    <xf numFmtId="166" fontId="21" fillId="8" borderId="10" xfId="25" applyNumberFormat="1" applyFont="1" applyFill="1" applyBorder="1" applyAlignment="1" applyProtection="1">
      <alignment horizontal="left" vertical="center" wrapText="1"/>
      <protection hidden="1"/>
    </xf>
    <xf numFmtId="14" fontId="21" fillId="8" borderId="10" xfId="25" applyNumberFormat="1" applyFont="1" applyFill="1" applyBorder="1" applyAlignment="1" applyProtection="1">
      <alignment horizontal="center" vertical="center"/>
      <protection hidden="1"/>
    </xf>
    <xf numFmtId="164" fontId="30" fillId="8" borderId="0" xfId="25" applyFont="1" applyFill="1" applyProtection="1">
      <protection hidden="1"/>
    </xf>
    <xf numFmtId="0" fontId="37" fillId="0" borderId="0" xfId="53" applyFont="1"/>
    <xf numFmtId="0" fontId="37" fillId="9" borderId="10" xfId="53" applyFont="1" applyFill="1" applyBorder="1" applyAlignment="1">
      <alignment horizontal="center" vertical="center" wrapText="1"/>
    </xf>
    <xf numFmtId="2" fontId="38" fillId="0" borderId="22" xfId="53" applyNumberFormat="1" applyFont="1" applyFill="1" applyBorder="1" applyAlignment="1">
      <alignment vertical="top"/>
    </xf>
    <xf numFmtId="2" fontId="38" fillId="0" borderId="18" xfId="53" applyNumberFormat="1" applyFont="1" applyFill="1" applyBorder="1" applyAlignment="1">
      <alignment vertical="top"/>
    </xf>
    <xf numFmtId="2" fontId="37" fillId="0" borderId="0" xfId="53" applyNumberFormat="1" applyFont="1"/>
    <xf numFmtId="0" fontId="36" fillId="0" borderId="0" xfId="0" applyFont="1"/>
    <xf numFmtId="0" fontId="37" fillId="0" borderId="0" xfId="0" applyFont="1"/>
    <xf numFmtId="2" fontId="38" fillId="0" borderId="11" xfId="0" applyNumberFormat="1" applyFont="1" applyBorder="1" applyAlignment="1">
      <alignment horizontal="left" vertical="center" wrapText="1"/>
    </xf>
    <xf numFmtId="49" fontId="38" fillId="0" borderId="10" xfId="0" applyNumberFormat="1" applyFont="1" applyBorder="1" applyAlignment="1">
      <alignment horizontal="right" vertical="center"/>
    </xf>
    <xf numFmtId="2" fontId="38" fillId="9" borderId="11" xfId="0" applyNumberFormat="1" applyFont="1" applyFill="1" applyBorder="1" applyAlignment="1">
      <alignment horizontal="left" vertical="center"/>
    </xf>
    <xf numFmtId="49" fontId="38" fillId="9" borderId="10" xfId="0" applyNumberFormat="1" applyFont="1" applyFill="1" applyBorder="1" applyAlignment="1">
      <alignment horizontal="right" vertical="center"/>
    </xf>
    <xf numFmtId="2" fontId="38" fillId="0" borderId="11" xfId="0" applyNumberFormat="1" applyFont="1" applyBorder="1" applyAlignment="1">
      <alignment horizontal="left" vertical="center"/>
    </xf>
    <xf numFmtId="2" fontId="38" fillId="9" borderId="11" xfId="0" applyNumberFormat="1" applyFont="1" applyFill="1" applyBorder="1" applyAlignment="1">
      <alignment horizontal="left" vertical="center" wrapText="1"/>
    </xf>
    <xf numFmtId="0" fontId="36" fillId="9" borderId="13" xfId="0" applyFont="1" applyFill="1" applyBorder="1" applyAlignment="1">
      <alignment vertical="center" wrapText="1"/>
    </xf>
    <xf numFmtId="0" fontId="36" fillId="9" borderId="17" xfId="0" applyFont="1" applyFill="1" applyBorder="1" applyAlignment="1">
      <alignment vertical="center" wrapText="1"/>
    </xf>
    <xf numFmtId="0" fontId="36" fillId="9" borderId="17" xfId="0" applyFont="1" applyFill="1" applyBorder="1" applyAlignment="1">
      <alignment horizontal="left" vertical="center" wrapText="1"/>
    </xf>
    <xf numFmtId="0" fontId="36" fillId="9" borderId="11" xfId="0" applyFont="1" applyFill="1" applyBorder="1" applyAlignment="1">
      <alignment horizontal="left" vertical="center" wrapText="1"/>
    </xf>
    <xf numFmtId="0" fontId="37" fillId="0" borderId="10" xfId="0" applyFont="1" applyBorder="1"/>
    <xf numFmtId="174" fontId="37" fillId="0" borderId="10" xfId="0" applyNumberFormat="1" applyFont="1" applyBorder="1" applyAlignment="1">
      <alignment horizontal="right" vertical="center"/>
    </xf>
    <xf numFmtId="175" fontId="37" fillId="0" borderId="10" xfId="0" applyNumberFormat="1" applyFont="1" applyBorder="1" applyAlignment="1">
      <alignment horizontal="right" vertical="center"/>
    </xf>
    <xf numFmtId="4" fontId="37" fillId="0" borderId="10" xfId="0" applyNumberFormat="1" applyFont="1" applyBorder="1" applyAlignment="1">
      <alignment horizontal="right"/>
    </xf>
    <xf numFmtId="0" fontId="36" fillId="9" borderId="17" xfId="0" applyFont="1" applyFill="1" applyBorder="1" applyAlignment="1">
      <alignment horizontal="center" vertical="center" wrapText="1"/>
    </xf>
    <xf numFmtId="4" fontId="37" fillId="9" borderId="11" xfId="0" applyNumberFormat="1" applyFont="1" applyFill="1" applyBorder="1" applyAlignment="1">
      <alignment horizontal="right"/>
    </xf>
    <xf numFmtId="176" fontId="37" fillId="0" borderId="10" xfId="0" applyNumberFormat="1" applyFont="1" applyBorder="1" applyAlignment="1">
      <alignment horizontal="right" vertical="center"/>
    </xf>
    <xf numFmtId="0" fontId="37" fillId="0" borderId="10" xfId="0" applyFont="1" applyFill="1" applyBorder="1"/>
    <xf numFmtId="0" fontId="0" fillId="0" borderId="10" xfId="0" applyBorder="1"/>
    <xf numFmtId="177" fontId="37" fillId="0" borderId="10" xfId="0" applyNumberFormat="1" applyFont="1" applyBorder="1" applyAlignment="1">
      <alignment horizontal="right" vertical="center"/>
    </xf>
    <xf numFmtId="0" fontId="37" fillId="0" borderId="10" xfId="0" applyFont="1" applyBorder="1" applyAlignment="1">
      <alignment horizontal="center"/>
    </xf>
    <xf numFmtId="174" fontId="37" fillId="0" borderId="10" xfId="0" applyNumberFormat="1" applyFont="1" applyBorder="1" applyAlignment="1">
      <alignment horizontal="right"/>
    </xf>
    <xf numFmtId="164" fontId="21" fillId="8" borderId="10" xfId="25" applyFont="1" applyFill="1" applyBorder="1" applyAlignment="1" applyProtection="1">
      <alignment horizontal="center" vertical="center" wrapText="1"/>
      <protection hidden="1"/>
    </xf>
    <xf numFmtId="171" fontId="22" fillId="8" borderId="10" xfId="25" applyNumberFormat="1"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5"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0" fontId="27" fillId="8" borderId="13" xfId="0" applyFont="1" applyFill="1" applyBorder="1" applyAlignment="1" applyProtection="1">
      <alignment vertical="center"/>
      <protection hidden="1"/>
    </xf>
    <xf numFmtId="0" fontId="27" fillId="8" borderId="11" xfId="0" applyFont="1" applyFill="1" applyBorder="1" applyAlignment="1" applyProtection="1">
      <alignment vertical="center"/>
      <protection hidden="1"/>
    </xf>
    <xf numFmtId="10" fontId="21" fillId="8" borderId="10" xfId="55" applyNumberFormat="1" applyFont="1" applyFill="1" applyBorder="1" applyAlignment="1" applyProtection="1">
      <alignment horizontal="center" vertical="center" wrapText="1"/>
      <protection hidden="1"/>
    </xf>
    <xf numFmtId="0" fontId="37" fillId="9" borderId="13" xfId="53" applyFont="1" applyFill="1" applyBorder="1" applyAlignment="1">
      <alignment horizontal="center" vertical="center" wrapText="1"/>
    </xf>
    <xf numFmtId="0" fontId="37" fillId="0" borderId="19" xfId="53" applyFont="1" applyBorder="1" applyAlignment="1"/>
    <xf numFmtId="0" fontId="40" fillId="0" borderId="19" xfId="53" applyFont="1" applyBorder="1" applyAlignment="1"/>
    <xf numFmtId="0" fontId="40" fillId="0" borderId="10" xfId="53" applyFont="1" applyBorder="1" applyAlignment="1"/>
    <xf numFmtId="174" fontId="0" fillId="0" borderId="11" xfId="0" applyNumberFormat="1" applyFont="1" applyFill="1" applyBorder="1" applyAlignment="1">
      <alignment horizontal="right"/>
    </xf>
    <xf numFmtId="2" fontId="38" fillId="9" borderId="17" xfId="0" applyNumberFormat="1" applyFont="1" applyFill="1" applyBorder="1" applyAlignment="1">
      <alignment horizontal="left" vertical="center"/>
    </xf>
    <xf numFmtId="0" fontId="21" fillId="0" borderId="10" xfId="25" applyNumberFormat="1" applyFont="1" applyFill="1" applyBorder="1" applyAlignment="1" applyProtection="1">
      <alignment horizontal="center" vertical="center" wrapText="1"/>
      <protection hidden="1"/>
    </xf>
    <xf numFmtId="0" fontId="35" fillId="8" borderId="0" xfId="0" applyFont="1" applyFill="1" applyAlignment="1" applyProtection="1">
      <alignment horizontal="center" vertical="center" wrapText="1"/>
      <protection hidden="1"/>
    </xf>
    <xf numFmtId="0" fontId="33" fillId="8" borderId="0" xfId="0" applyFont="1" applyFill="1" applyAlignment="1" applyProtection="1">
      <alignment horizontal="center"/>
      <protection hidden="1"/>
    </xf>
    <xf numFmtId="0" fontId="33" fillId="8" borderId="0" xfId="0" applyFont="1" applyFill="1" applyAlignment="1" applyProtection="1">
      <alignment horizontal="center" wrapText="1"/>
      <protection hidden="1"/>
    </xf>
    <xf numFmtId="0" fontId="31" fillId="8" borderId="10" xfId="0" applyFont="1" applyFill="1" applyBorder="1" applyAlignment="1" applyProtection="1">
      <alignment horizontal="left" vertical="center" wrapText="1" indent="1"/>
      <protection hidden="1"/>
    </xf>
    <xf numFmtId="0" fontId="31" fillId="8" borderId="13" xfId="0" applyFont="1" applyFill="1" applyBorder="1" applyAlignment="1" applyProtection="1">
      <alignment horizontal="left" vertical="center" wrapText="1"/>
      <protection hidden="1"/>
    </xf>
    <xf numFmtId="0" fontId="31" fillId="8" borderId="17" xfId="0" applyFont="1" applyFill="1" applyBorder="1" applyAlignment="1" applyProtection="1">
      <alignment horizontal="left" vertical="center" wrapText="1"/>
      <protection hidden="1"/>
    </xf>
    <xf numFmtId="0" fontId="31" fillId="8" borderId="11" xfId="0" applyFont="1" applyFill="1" applyBorder="1" applyAlignment="1" applyProtection="1">
      <alignment horizontal="left" vertical="center" wrapText="1"/>
      <protection hidden="1"/>
    </xf>
    <xf numFmtId="0" fontId="31" fillId="8" borderId="18" xfId="0" applyFont="1" applyFill="1" applyBorder="1" applyAlignment="1" applyProtection="1">
      <alignment horizontal="left" wrapText="1"/>
      <protection hidden="1"/>
    </xf>
    <xf numFmtId="0" fontId="22" fillId="8" borderId="13" xfId="4" applyFont="1" applyFill="1" applyBorder="1" applyAlignment="1" applyProtection="1">
      <alignment horizontal="left" indent="1"/>
      <protection hidden="1"/>
    </xf>
    <xf numFmtId="0" fontId="22" fillId="8" borderId="11" xfId="4" applyFont="1" applyFill="1" applyBorder="1" applyAlignment="1" applyProtection="1">
      <alignment horizontal="left" indent="1"/>
      <protection hidden="1"/>
    </xf>
    <xf numFmtId="0" fontId="31" fillId="8" borderId="10" xfId="0" applyFont="1" applyFill="1" applyBorder="1" applyAlignment="1" applyProtection="1">
      <alignment horizontal="center" vertical="center" wrapText="1"/>
      <protection hidden="1"/>
    </xf>
    <xf numFmtId="0" fontId="22" fillId="8" borderId="10" xfId="4" applyFont="1" applyFill="1" applyBorder="1" applyAlignment="1" applyProtection="1">
      <alignment horizontal="center" vertical="center" wrapText="1"/>
      <protection hidden="1"/>
    </xf>
    <xf numFmtId="165" fontId="22" fillId="8" borderId="13" xfId="4" applyNumberFormat="1" applyFont="1" applyFill="1" applyBorder="1" applyAlignment="1" applyProtection="1">
      <alignment horizontal="center" vertical="center"/>
      <protection hidden="1"/>
    </xf>
    <xf numFmtId="165" fontId="22" fillId="8" borderId="17" xfId="4" applyNumberFormat="1" applyFont="1" applyFill="1" applyBorder="1" applyAlignment="1" applyProtection="1">
      <alignment horizontal="center" vertical="center"/>
      <protection hidden="1"/>
    </xf>
    <xf numFmtId="165" fontId="22" fillId="8" borderId="11" xfId="4" applyNumberFormat="1" applyFont="1" applyFill="1" applyBorder="1" applyAlignment="1" applyProtection="1">
      <alignment horizontal="center" vertical="center"/>
      <protection hidden="1"/>
    </xf>
    <xf numFmtId="0" fontId="31" fillId="8" borderId="0" xfId="0" applyFont="1" applyFill="1" applyAlignment="1" applyProtection="1">
      <alignment horizontal="left" wrapText="1"/>
      <protection hidden="1"/>
    </xf>
    <xf numFmtId="2" fontId="31" fillId="8" borderId="0" xfId="0" applyNumberFormat="1" applyFont="1" applyFill="1" applyAlignment="1" applyProtection="1">
      <alignment horizontal="left" vertical="top" wrapText="1"/>
      <protection hidden="1"/>
    </xf>
    <xf numFmtId="0" fontId="23" fillId="8" borderId="0" xfId="4" applyFont="1" applyFill="1" applyAlignment="1" applyProtection="1">
      <alignment horizontal="center" vertical="center" wrapText="1"/>
      <protection hidden="1"/>
    </xf>
    <xf numFmtId="0" fontId="31" fillId="8" borderId="10" xfId="0" applyFont="1" applyFill="1" applyBorder="1" applyAlignment="1" applyProtection="1">
      <alignment horizontal="center"/>
      <protection hidden="1"/>
    </xf>
    <xf numFmtId="0" fontId="31" fillId="8" borderId="0" xfId="0" applyFont="1" applyFill="1" applyAlignment="1" applyProtection="1">
      <alignment horizontal="left" vertical="top" wrapText="1"/>
      <protection hidden="1"/>
    </xf>
    <xf numFmtId="0" fontId="31" fillId="8" borderId="19" xfId="0" applyFont="1" applyFill="1" applyBorder="1" applyAlignment="1" applyProtection="1">
      <alignment horizontal="center" vertical="center"/>
      <protection hidden="1"/>
    </xf>
    <xf numFmtId="0" fontId="31" fillId="8" borderId="14" xfId="0" applyFont="1" applyFill="1" applyBorder="1" applyAlignment="1" applyProtection="1">
      <alignment horizontal="center" vertical="center"/>
      <protection hidden="1"/>
    </xf>
    <xf numFmtId="0" fontId="35" fillId="8" borderId="0" xfId="5" applyFont="1" applyFill="1" applyAlignment="1" applyProtection="1">
      <alignment horizontal="center" vertical="center" wrapText="1"/>
      <protection hidden="1"/>
    </xf>
    <xf numFmtId="0" fontId="20" fillId="8" borderId="0" xfId="8" applyFont="1" applyFill="1" applyAlignment="1" applyProtection="1">
      <alignment horizontal="center" vertical="center" wrapText="1"/>
      <protection hidden="1"/>
    </xf>
    <xf numFmtId="0" fontId="22" fillId="8" borderId="19" xfId="8" applyFont="1" applyFill="1" applyBorder="1" applyAlignment="1" applyProtection="1">
      <alignment horizontal="center" vertical="center"/>
      <protection hidden="1"/>
    </xf>
    <xf numFmtId="0" fontId="22" fillId="8" borderId="15" xfId="8" applyFont="1" applyFill="1" applyBorder="1" applyAlignment="1" applyProtection="1">
      <alignment horizontal="center" vertical="center"/>
      <protection hidden="1"/>
    </xf>
    <xf numFmtId="0" fontId="22" fillId="8" borderId="14" xfId="8" applyFont="1" applyFill="1" applyBorder="1" applyAlignment="1" applyProtection="1">
      <alignment horizontal="center" vertical="center"/>
      <protection hidden="1"/>
    </xf>
    <xf numFmtId="0" fontId="22" fillId="8" borderId="20" xfId="8" applyFont="1" applyFill="1" applyBorder="1" applyAlignment="1" applyProtection="1">
      <alignment horizontal="center" vertical="center"/>
      <protection hidden="1"/>
    </xf>
    <xf numFmtId="0" fontId="22" fillId="8" borderId="12" xfId="8" applyFont="1" applyFill="1" applyBorder="1" applyAlignment="1" applyProtection="1">
      <alignment horizontal="center" vertical="center"/>
      <protection hidden="1"/>
    </xf>
    <xf numFmtId="0" fontId="22" fillId="8" borderId="21" xfId="8" applyFont="1" applyFill="1" applyBorder="1" applyAlignment="1" applyProtection="1">
      <alignment horizontal="center" vertical="center"/>
      <protection hidden="1"/>
    </xf>
    <xf numFmtId="0" fontId="22" fillId="8" borderId="22" xfId="8" applyFont="1" applyFill="1" applyBorder="1" applyAlignment="1" applyProtection="1">
      <alignment horizontal="center" vertical="center"/>
      <protection hidden="1"/>
    </xf>
    <xf numFmtId="0" fontId="22" fillId="8" borderId="18" xfId="8" applyFont="1" applyFill="1" applyBorder="1" applyAlignment="1" applyProtection="1">
      <alignment horizontal="center" vertical="center"/>
      <protection hidden="1"/>
    </xf>
    <xf numFmtId="0" fontId="22" fillId="8" borderId="23" xfId="8" applyFont="1" applyFill="1" applyBorder="1" applyAlignment="1" applyProtection="1">
      <alignment horizontal="center" vertical="center"/>
      <protection hidden="1"/>
    </xf>
    <xf numFmtId="0" fontId="29" fillId="8" borderId="0" xfId="0" applyFont="1" applyFill="1" applyBorder="1" applyAlignment="1" applyProtection="1">
      <alignment horizontal="center"/>
      <protection hidden="1"/>
    </xf>
    <xf numFmtId="164" fontId="29" fillId="8" borderId="0" xfId="0" applyNumberFormat="1" applyFont="1" applyFill="1" applyBorder="1" applyAlignment="1" applyProtection="1">
      <alignment horizontal="center"/>
      <protection hidden="1"/>
    </xf>
    <xf numFmtId="0" fontId="22" fillId="8" borderId="10" xfId="8" applyFont="1" applyFill="1" applyBorder="1" applyAlignment="1" applyProtection="1">
      <alignment horizontal="left" vertical="center" wrapText="1"/>
      <protection hidden="1"/>
    </xf>
    <xf numFmtId="0" fontId="27" fillId="8" borderId="10" xfId="0" applyFont="1" applyFill="1" applyBorder="1" applyAlignment="1" applyProtection="1">
      <alignment horizontal="center" vertical="center"/>
      <protection hidden="1"/>
    </xf>
    <xf numFmtId="0" fontId="31" fillId="8" borderId="10" xfId="0" applyFont="1" applyFill="1" applyBorder="1" applyAlignment="1" applyProtection="1">
      <alignment horizontal="center" vertical="center"/>
      <protection hidden="1"/>
    </xf>
    <xf numFmtId="164" fontId="22" fillId="8" borderId="13" xfId="8" applyNumberFormat="1" applyFont="1" applyFill="1" applyBorder="1" applyAlignment="1" applyProtection="1">
      <alignment horizontal="center" vertical="center"/>
      <protection hidden="1"/>
    </xf>
    <xf numFmtId="164" fontId="22" fillId="8" borderId="11" xfId="8" applyNumberFormat="1" applyFont="1" applyFill="1" applyBorder="1" applyAlignment="1" applyProtection="1">
      <alignment horizontal="center" vertical="center"/>
      <protection hidden="1"/>
    </xf>
    <xf numFmtId="0" fontId="26" fillId="8" borderId="0" xfId="8" applyFont="1" applyFill="1" applyAlignment="1" applyProtection="1">
      <alignment horizontal="center" vertical="center" wrapText="1"/>
      <protection hidden="1"/>
    </xf>
    <xf numFmtId="164" fontId="19" fillId="8" borderId="0" xfId="15" applyFont="1" applyFill="1" applyBorder="1" applyAlignment="1" applyProtection="1">
      <alignment horizontal="left" vertical="center" wrapText="1" indent="1"/>
      <protection hidden="1"/>
    </xf>
    <xf numFmtId="164" fontId="29" fillId="8" borderId="0" xfId="15" applyFont="1" applyFill="1" applyBorder="1" applyAlignment="1" applyProtection="1">
      <alignment horizontal="center"/>
      <protection hidden="1"/>
    </xf>
    <xf numFmtId="164" fontId="31" fillId="8" borderId="10" xfId="15" applyFont="1" applyFill="1" applyBorder="1" applyAlignment="1" applyProtection="1">
      <alignment horizontal="center"/>
      <protection hidden="1"/>
    </xf>
    <xf numFmtId="0" fontId="22" fillId="8" borderId="20" xfId="8" applyFont="1" applyFill="1" applyBorder="1" applyAlignment="1" applyProtection="1">
      <alignment horizontal="left" vertical="center" wrapText="1"/>
      <protection hidden="1"/>
    </xf>
    <xf numFmtId="0" fontId="22" fillId="8" borderId="12" xfId="8" applyFont="1" applyFill="1" applyBorder="1" applyAlignment="1" applyProtection="1">
      <alignment horizontal="left" vertical="center" wrapText="1"/>
      <protection hidden="1"/>
    </xf>
    <xf numFmtId="0" fontId="22" fillId="8" borderId="21" xfId="8" applyFont="1" applyFill="1" applyBorder="1" applyAlignment="1" applyProtection="1">
      <alignment horizontal="left" vertical="center" wrapText="1"/>
      <protection hidden="1"/>
    </xf>
    <xf numFmtId="0" fontId="22" fillId="8" borderId="24" xfId="8" applyFont="1" applyFill="1" applyBorder="1" applyAlignment="1" applyProtection="1">
      <alignment horizontal="left" vertical="center" wrapText="1"/>
      <protection hidden="1"/>
    </xf>
    <xf numFmtId="0" fontId="22" fillId="8" borderId="0" xfId="8" applyFont="1" applyFill="1" applyBorder="1" applyAlignment="1" applyProtection="1">
      <alignment horizontal="left" vertical="center" wrapText="1"/>
      <protection hidden="1"/>
    </xf>
    <xf numFmtId="0" fontId="22" fillId="8" borderId="16" xfId="8" applyFont="1" applyFill="1" applyBorder="1" applyAlignment="1" applyProtection="1">
      <alignment horizontal="left" vertical="center" wrapText="1"/>
      <protection hidden="1"/>
    </xf>
    <xf numFmtId="0" fontId="22" fillId="8" borderId="22" xfId="8" applyFont="1" applyFill="1" applyBorder="1" applyAlignment="1" applyProtection="1">
      <alignment horizontal="left" vertical="center" wrapText="1"/>
      <protection hidden="1"/>
    </xf>
    <xf numFmtId="0" fontId="22" fillId="8" borderId="18" xfId="8" applyFont="1" applyFill="1" applyBorder="1" applyAlignment="1" applyProtection="1">
      <alignment horizontal="left" vertical="center" wrapText="1"/>
      <protection hidden="1"/>
    </xf>
    <xf numFmtId="0" fontId="22" fillId="8" borderId="23" xfId="8" applyFont="1" applyFill="1" applyBorder="1" applyAlignment="1" applyProtection="1">
      <alignment horizontal="left" vertical="center" wrapText="1"/>
      <protection hidden="1"/>
    </xf>
    <xf numFmtId="166" fontId="22" fillId="8" borderId="10" xfId="25" applyNumberFormat="1" applyFont="1" applyFill="1" applyBorder="1" applyAlignment="1" applyProtection="1">
      <alignment horizontal="left" vertical="center" wrapText="1"/>
      <protection hidden="1"/>
    </xf>
    <xf numFmtId="4" fontId="22" fillId="8" borderId="13" xfId="25" applyNumberFormat="1" applyFont="1" applyFill="1" applyBorder="1" applyAlignment="1" applyProtection="1">
      <alignment horizontal="center" vertical="center" wrapText="1"/>
      <protection hidden="1"/>
    </xf>
    <xf numFmtId="4" fontId="22" fillId="8" borderId="11" xfId="25" applyNumberFormat="1" applyFont="1" applyFill="1" applyBorder="1" applyAlignment="1" applyProtection="1">
      <alignment horizontal="center" vertical="center" wrapText="1"/>
      <protection hidden="1"/>
    </xf>
    <xf numFmtId="4" fontId="27" fillId="8" borderId="20" xfId="0" applyNumberFormat="1" applyFont="1" applyFill="1" applyBorder="1" applyAlignment="1" applyProtection="1">
      <alignment horizontal="center" vertical="center"/>
      <protection hidden="1"/>
    </xf>
    <xf numFmtId="4" fontId="27" fillId="8" borderId="21" xfId="0" applyNumberFormat="1" applyFont="1" applyFill="1" applyBorder="1" applyAlignment="1" applyProtection="1">
      <alignment horizontal="center" vertical="center"/>
      <protection hidden="1"/>
    </xf>
    <xf numFmtId="4" fontId="27" fillId="8" borderId="24" xfId="0" applyNumberFormat="1" applyFont="1" applyFill="1" applyBorder="1" applyAlignment="1" applyProtection="1">
      <alignment horizontal="center" vertical="center"/>
      <protection hidden="1"/>
    </xf>
    <xf numFmtId="4" fontId="27" fillId="8" borderId="16" xfId="0" applyNumberFormat="1" applyFont="1" applyFill="1" applyBorder="1" applyAlignment="1" applyProtection="1">
      <alignment horizontal="center" vertical="center"/>
      <protection hidden="1"/>
    </xf>
    <xf numFmtId="4" fontId="27" fillId="8" borderId="22" xfId="0" applyNumberFormat="1" applyFont="1" applyFill="1" applyBorder="1" applyAlignment="1" applyProtection="1">
      <alignment horizontal="center" vertical="center"/>
      <protection hidden="1"/>
    </xf>
    <xf numFmtId="4" fontId="27" fillId="8" borderId="23" xfId="0" applyNumberFormat="1" applyFont="1" applyFill="1" applyBorder="1" applyAlignment="1" applyProtection="1">
      <alignment horizontal="center" vertical="center"/>
      <protection hidden="1"/>
    </xf>
    <xf numFmtId="164" fontId="20" fillId="8" borderId="0" xfId="25" applyFont="1" applyFill="1" applyAlignment="1" applyProtection="1">
      <alignment horizontal="center"/>
      <protection hidden="1"/>
    </xf>
    <xf numFmtId="164" fontId="21" fillId="8" borderId="10" xfId="25" applyFont="1" applyFill="1" applyBorder="1" applyAlignment="1" applyProtection="1">
      <alignment horizontal="center" vertical="center"/>
      <protection hidden="1"/>
    </xf>
    <xf numFmtId="164" fontId="21" fillId="8" borderId="10" xfId="25" applyFont="1" applyFill="1" applyBorder="1" applyAlignment="1" applyProtection="1">
      <alignment horizontal="center" vertical="center" wrapText="1"/>
      <protection hidden="1"/>
    </xf>
    <xf numFmtId="2" fontId="38" fillId="0" borderId="13" xfId="0" applyNumberFormat="1" applyFont="1" applyBorder="1" applyAlignment="1">
      <alignment horizontal="left" vertical="center" wrapText="1"/>
    </xf>
    <xf numFmtId="2" fontId="38" fillId="0" borderId="17" xfId="0" applyNumberFormat="1" applyFont="1" applyBorder="1" applyAlignment="1">
      <alignment horizontal="left" vertical="center" wrapText="1"/>
    </xf>
    <xf numFmtId="2" fontId="38" fillId="9" borderId="17" xfId="0" applyNumberFormat="1" applyFont="1" applyFill="1" applyBorder="1" applyAlignment="1">
      <alignment horizontal="left" vertical="center"/>
    </xf>
    <xf numFmtId="2" fontId="38" fillId="9" borderId="13" xfId="0" applyNumberFormat="1" applyFont="1" applyFill="1" applyBorder="1" applyAlignment="1">
      <alignment horizontal="left" vertical="center" wrapText="1"/>
    </xf>
    <xf numFmtId="2" fontId="38" fillId="9" borderId="17" xfId="0" applyNumberFormat="1" applyFont="1" applyFill="1" applyBorder="1" applyAlignment="1">
      <alignment horizontal="left" vertical="center" wrapText="1"/>
    </xf>
    <xf numFmtId="0" fontId="37" fillId="0" borderId="13" xfId="0" applyFont="1" applyBorder="1" applyAlignment="1">
      <alignment horizontal="left" vertical="center" wrapText="1"/>
    </xf>
    <xf numFmtId="0" fontId="37" fillId="0" borderId="11" xfId="0" applyFont="1" applyBorder="1" applyAlignment="1">
      <alignment horizontal="left" vertical="center" wrapText="1"/>
    </xf>
    <xf numFmtId="0" fontId="39" fillId="0" borderId="13" xfId="0" applyFont="1" applyBorder="1" applyAlignment="1">
      <alignment horizontal="right" vertical="center" wrapText="1"/>
    </xf>
    <xf numFmtId="0" fontId="39" fillId="0" borderId="11" xfId="0" applyFont="1" applyBorder="1" applyAlignment="1">
      <alignment horizontal="right" vertical="center" wrapText="1"/>
    </xf>
    <xf numFmtId="0" fontId="37" fillId="9" borderId="19" xfId="53" applyFont="1" applyFill="1" applyBorder="1" applyAlignment="1">
      <alignment horizontal="center" vertical="center"/>
    </xf>
    <xf numFmtId="0" fontId="37" fillId="9" borderId="14" xfId="53" applyFont="1" applyFill="1" applyBorder="1" applyAlignment="1">
      <alignment horizontal="center" vertical="center"/>
    </xf>
  </cellXfs>
  <cellStyles count="56">
    <cellStyle name="?" xfId="1"/>
    <cellStyle name="? 2" xfId="2"/>
    <cellStyle name="? 3" xfId="3"/>
    <cellStyle name="Обычный" xfId="0" builtinId="0"/>
    <cellStyle name="Обычный 2" xfId="4"/>
    <cellStyle name="Обычный 2 2" xfId="53"/>
    <cellStyle name="Обычный 3" xfId="5"/>
    <cellStyle name="Обычный 3 2" xfId="6"/>
    <cellStyle name="Обычный 4" xfId="7"/>
    <cellStyle name="Обычный 4 2" xfId="8"/>
    <cellStyle name="Обычный 5" xfId="54"/>
    <cellStyle name="Процентный" xfId="55" builtinId="5"/>
    <cellStyle name="Процентный 2" xfId="9"/>
    <cellStyle name="Процентный 2 2" xfId="10"/>
    <cellStyle name="Процентный 2 3" xfId="11"/>
    <cellStyle name="Процентный 2 4" xfId="12"/>
    <cellStyle name="Процентный 2 5" xfId="13"/>
    <cellStyle name="Процентный 3" xfId="14"/>
    <cellStyle name="Финансовый" xfId="15" builtinId="3"/>
    <cellStyle name="Финансовый 2" xfId="16"/>
    <cellStyle name="Финансовый 2 2" xfId="17"/>
    <cellStyle name="Финансовый 2 3" xfId="18"/>
    <cellStyle name="Финансовый 2 4" xfId="19"/>
    <cellStyle name="Финансовый 2 5" xfId="20"/>
    <cellStyle name="Финансовый 3" xfId="21"/>
    <cellStyle name="Финансовый 3 2" xfId="22"/>
    <cellStyle name="Финансовый 4" xfId="23"/>
    <cellStyle name="Финансовый 5" xfId="24"/>
    <cellStyle name="Финансовый 6" xfId="25"/>
    <cellStyle name="㼿" xfId="26"/>
    <cellStyle name="㼿?" xfId="27"/>
    <cellStyle name="㼿㼿" xfId="28"/>
    <cellStyle name="㼿㼿?" xfId="29"/>
    <cellStyle name="㼿㼿? 2" xfId="30"/>
    <cellStyle name="㼿㼿? 3" xfId="31"/>
    <cellStyle name="㼿㼿? 3 2" xfId="32"/>
    <cellStyle name="㼿㼿㼿" xfId="33"/>
    <cellStyle name="㼿㼿㼿 2" xfId="34"/>
    <cellStyle name="㼿㼿㼿 3" xfId="35"/>
    <cellStyle name="㼿㼿㼿 4" xfId="36"/>
    <cellStyle name="㼿㼿㼿 5" xfId="37"/>
    <cellStyle name="㼿㼿㼿?" xfId="38"/>
    <cellStyle name="㼿㼿㼿㼿" xfId="39"/>
    <cellStyle name="㼿㼿㼿㼿?" xfId="40"/>
    <cellStyle name="㼿㼿㼿㼿㼿" xfId="41"/>
    <cellStyle name="㼿㼿㼿㼿㼿 2" xfId="42"/>
    <cellStyle name="㼿㼿㼿㼿㼿?" xfId="43"/>
    <cellStyle name="㼿㼿㼿㼿㼿㼿" xfId="44"/>
    <cellStyle name="㼿㼿㼿㼿㼿㼿?" xfId="45"/>
    <cellStyle name="㼿㼿㼿㼿㼿㼿? 2" xfId="46"/>
    <cellStyle name="㼿㼿㼿㼿㼿㼿㼿" xfId="47"/>
    <cellStyle name="㼿㼿㼿㼿㼿㼿㼿㼿" xfId="48"/>
    <cellStyle name="㼿㼿㼿㼿㼿㼿㼿㼿㼿" xfId="49"/>
    <cellStyle name="㼿㼿㼿㼿㼿㼿㼿㼿㼿㼿" xfId="50"/>
    <cellStyle name="㼿㼿㼿㼿㼿㼿㼿㼿㼿㼿㼿㼿㼿㼿㼿㼿㼿㼿㼿㼿㼿㼿㼿㼿㼿㼿㼿㼿㼿" xfId="51"/>
    <cellStyle name="㼿㼿㼿㼿㼿㼿㼿㼿㼿㼿㼿㼿㼿㼿㼿㼿㼿㼿㼿㼿㼿㼿㼿㼿㼿㼿㼿㼿㼿 2" xfId="5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23.wmf"/><Relationship Id="rId2" Type="http://schemas.openxmlformats.org/officeDocument/2006/relationships/image" Target="../media/image22.wmf"/><Relationship Id="rId1" Type="http://schemas.openxmlformats.org/officeDocument/2006/relationships/image" Target="../media/image21.wmf"/><Relationship Id="rId6" Type="http://schemas.openxmlformats.org/officeDocument/2006/relationships/image" Target="../media/image26.wmf"/><Relationship Id="rId5" Type="http://schemas.openxmlformats.org/officeDocument/2006/relationships/image" Target="../media/image25.wmf"/><Relationship Id="rId4" Type="http://schemas.openxmlformats.org/officeDocument/2006/relationships/image" Target="../media/image24.w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8.wmf"/><Relationship Id="rId13" Type="http://schemas.openxmlformats.org/officeDocument/2006/relationships/image" Target="../media/image13.emf"/><Relationship Id="rId18" Type="http://schemas.openxmlformats.org/officeDocument/2006/relationships/image" Target="../media/image18.wmf"/><Relationship Id="rId3" Type="http://schemas.openxmlformats.org/officeDocument/2006/relationships/image" Target="../media/image3.wmf"/><Relationship Id="rId7" Type="http://schemas.openxmlformats.org/officeDocument/2006/relationships/image" Target="../media/image7.emf"/><Relationship Id="rId12" Type="http://schemas.openxmlformats.org/officeDocument/2006/relationships/image" Target="../media/image12.wmf"/><Relationship Id="rId17" Type="http://schemas.openxmlformats.org/officeDocument/2006/relationships/image" Target="../media/image17.wmf"/><Relationship Id="rId2" Type="http://schemas.openxmlformats.org/officeDocument/2006/relationships/image" Target="../media/image2.wmf"/><Relationship Id="rId16" Type="http://schemas.openxmlformats.org/officeDocument/2006/relationships/image" Target="../media/image16.wmf"/><Relationship Id="rId20" Type="http://schemas.openxmlformats.org/officeDocument/2006/relationships/image" Target="../media/image20.wmf"/><Relationship Id="rId1" Type="http://schemas.openxmlformats.org/officeDocument/2006/relationships/image" Target="../media/image1.wmf"/><Relationship Id="rId6" Type="http://schemas.openxmlformats.org/officeDocument/2006/relationships/image" Target="../media/image6.emf"/><Relationship Id="rId11" Type="http://schemas.openxmlformats.org/officeDocument/2006/relationships/image" Target="../media/image11.wmf"/><Relationship Id="rId5" Type="http://schemas.openxmlformats.org/officeDocument/2006/relationships/image" Target="../media/image5.wmf"/><Relationship Id="rId15" Type="http://schemas.openxmlformats.org/officeDocument/2006/relationships/image" Target="../media/image15.wmf"/><Relationship Id="rId10" Type="http://schemas.openxmlformats.org/officeDocument/2006/relationships/image" Target="../media/image10.wmf"/><Relationship Id="rId19" Type="http://schemas.openxmlformats.org/officeDocument/2006/relationships/image" Target="../media/image19.wmf"/><Relationship Id="rId4" Type="http://schemas.openxmlformats.org/officeDocument/2006/relationships/image" Target="../media/image4.wmf"/><Relationship Id="rId9" Type="http://schemas.openxmlformats.org/officeDocument/2006/relationships/image" Target="../media/image9.wmf"/><Relationship Id="rId14" Type="http://schemas.openxmlformats.org/officeDocument/2006/relationships/image" Target="../media/image14.wmf"/></Relationships>
</file>

<file path=xl/drawings/drawing1.xml><?xml version="1.0" encoding="utf-8"?>
<xdr:wsDr xmlns:xdr="http://schemas.openxmlformats.org/drawingml/2006/spreadsheetDrawing" xmlns:a="http://schemas.openxmlformats.org/drawingml/2006/main">
  <xdr:twoCellAnchor>
    <xdr:from>
      <xdr:col>2</xdr:col>
      <xdr:colOff>9525</xdr:colOff>
      <xdr:row>9</xdr:row>
      <xdr:rowOff>133350</xdr:rowOff>
    </xdr:from>
    <xdr:to>
      <xdr:col>2</xdr:col>
      <xdr:colOff>342900</xdr:colOff>
      <xdr:row>9</xdr:row>
      <xdr:rowOff>371475</xdr:rowOff>
    </xdr:to>
    <xdr:sp macro="" textlink="">
      <xdr:nvSpPr>
        <xdr:cNvPr id="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3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3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3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5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5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5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5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5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8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8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0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0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0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0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0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2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3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3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3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5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5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5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5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5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5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6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6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68"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6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6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6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6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6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6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6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7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8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8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3"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5"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76"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90"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91"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8"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8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9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97"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8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93"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94"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0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06"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88"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9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0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1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1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9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0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1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1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1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4"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2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28"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34"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35"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11"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1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1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20"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21"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3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3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39"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42"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1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22"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23"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4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47"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31"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43"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44"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4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5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4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4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5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65"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66"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38"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5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6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64"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7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48"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67"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7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7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78" name="Object 6" hidden="1"/>
        <xdr:cNvSpPr>
          <a:spLocks noChangeArrowheads="1"/>
        </xdr:cNvSpPr>
      </xdr:nvSpPr>
      <xdr:spPr bwMode="auto">
        <a:xfrm>
          <a:off x="6010275" y="8172450"/>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4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pic>
      <xdr:nvPicPr>
        <xdr:cNvPr id="163"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10</xdr:row>
      <xdr:rowOff>514350</xdr:rowOff>
    </xdr:from>
    <xdr:to>
      <xdr:col>2</xdr:col>
      <xdr:colOff>828675</xdr:colOff>
      <xdr:row>10</xdr:row>
      <xdr:rowOff>790575</xdr:rowOff>
    </xdr:to>
    <xdr:sp macro="" textlink="">
      <xdr:nvSpPr>
        <xdr:cNvPr id="17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7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12</xdr:row>
      <xdr:rowOff>190500</xdr:rowOff>
    </xdr:from>
    <xdr:to>
      <xdr:col>2</xdr:col>
      <xdr:colOff>571500</xdr:colOff>
      <xdr:row>12</xdr:row>
      <xdr:rowOff>447675</xdr:rowOff>
    </xdr:to>
    <xdr:pic>
      <xdr:nvPicPr>
        <xdr:cNvPr id="176" name="Рисунок 67"/>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10275" y="3476625"/>
          <a:ext cx="5715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sp macro="" textlink="">
      <xdr:nvSpPr>
        <xdr:cNvPr id="17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83" name="Object 6" hidden="1"/>
        <xdr:cNvSpPr>
          <a:spLocks noChangeArrowheads="1"/>
        </xdr:cNvSpPr>
      </xdr:nvSpPr>
      <xdr:spPr bwMode="auto">
        <a:xfrm>
          <a:off x="6010275" y="8172450"/>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2</xdr:col>
          <xdr:colOff>0</xdr:colOff>
          <xdr:row>14</xdr:row>
          <xdr:rowOff>9525</xdr:rowOff>
        </xdr:from>
        <xdr:to>
          <xdr:col>2</xdr:col>
          <xdr:colOff>685800</xdr:colOff>
          <xdr:row>15</xdr:row>
          <xdr:rowOff>9525</xdr:rowOff>
        </xdr:to>
        <xdr:sp macro="" textlink="">
          <xdr:nvSpPr>
            <xdr:cNvPr id="1352" name="Object 328" hidden="1">
              <a:extLst>
                <a:ext uri="{63B3BB69-23CF-44E3-9099-C40C66FF867C}">
                  <a14:compatExt spid="_x0000_s135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15</xdr:row>
          <xdr:rowOff>0</xdr:rowOff>
        </xdr:from>
        <xdr:to>
          <xdr:col>2</xdr:col>
          <xdr:colOff>571500</xdr:colOff>
          <xdr:row>16</xdr:row>
          <xdr:rowOff>9525</xdr:rowOff>
        </xdr:to>
        <xdr:sp macro="" textlink="">
          <xdr:nvSpPr>
            <xdr:cNvPr id="1353" name="Object 329" hidden="1">
              <a:extLst>
                <a:ext uri="{63B3BB69-23CF-44E3-9099-C40C66FF867C}">
                  <a14:compatExt spid="_x0000_s1353"/>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16</xdr:row>
          <xdr:rowOff>0</xdr:rowOff>
        </xdr:from>
        <xdr:to>
          <xdr:col>2</xdr:col>
          <xdr:colOff>571500</xdr:colOff>
          <xdr:row>17</xdr:row>
          <xdr:rowOff>9525</xdr:rowOff>
        </xdr:to>
        <xdr:sp macro="" textlink="">
          <xdr:nvSpPr>
            <xdr:cNvPr id="1354" name="Object 330" hidden="1">
              <a:extLst>
                <a:ext uri="{63B3BB69-23CF-44E3-9099-C40C66FF867C}">
                  <a14:compatExt spid="_x0000_s1354"/>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13</xdr:row>
          <xdr:rowOff>0</xdr:rowOff>
        </xdr:from>
        <xdr:to>
          <xdr:col>2</xdr:col>
          <xdr:colOff>571500</xdr:colOff>
          <xdr:row>14</xdr:row>
          <xdr:rowOff>9525</xdr:rowOff>
        </xdr:to>
        <xdr:sp macro="" textlink="">
          <xdr:nvSpPr>
            <xdr:cNvPr id="1355" name="Object 331" hidden="1">
              <a:extLst>
                <a:ext uri="{63B3BB69-23CF-44E3-9099-C40C66FF867C}">
                  <a14:compatExt spid="_x0000_s135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0</xdr:colOff>
      <xdr:row>10</xdr:row>
      <xdr:rowOff>514350</xdr:rowOff>
    </xdr:from>
    <xdr:to>
      <xdr:col>2</xdr:col>
      <xdr:colOff>828675</xdr:colOff>
      <xdr:row>10</xdr:row>
      <xdr:rowOff>790575</xdr:rowOff>
    </xdr:to>
    <xdr:pic>
      <xdr:nvPicPr>
        <xdr:cNvPr id="184" name="Picture 2"/>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11</xdr:row>
      <xdr:rowOff>133350</xdr:rowOff>
    </xdr:from>
    <xdr:to>
      <xdr:col>2</xdr:col>
      <xdr:colOff>1514475</xdr:colOff>
      <xdr:row>12</xdr:row>
      <xdr:rowOff>0</xdr:rowOff>
    </xdr:to>
    <xdr:pic>
      <xdr:nvPicPr>
        <xdr:cNvPr id="185" name="Picture 3"/>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010275" y="3038475"/>
          <a:ext cx="151447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pic>
      <xdr:nvPicPr>
        <xdr:cNvPr id="186" name="Picture 4"/>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28575</xdr:colOff>
      <xdr:row>26</xdr:row>
      <xdr:rowOff>104775</xdr:rowOff>
    </xdr:from>
    <xdr:to>
      <xdr:col>2</xdr:col>
      <xdr:colOff>742950</xdr:colOff>
      <xdr:row>26</xdr:row>
      <xdr:rowOff>304800</xdr:rowOff>
    </xdr:to>
    <xdr:pic>
      <xdr:nvPicPr>
        <xdr:cNvPr id="187" name="Picture 6"/>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6038850" y="8105775"/>
          <a:ext cx="7143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2</xdr:col>
          <xdr:colOff>57150</xdr:colOff>
          <xdr:row>25</xdr:row>
          <xdr:rowOff>190500</xdr:rowOff>
        </xdr:from>
        <xdr:to>
          <xdr:col>2</xdr:col>
          <xdr:colOff>666750</xdr:colOff>
          <xdr:row>26</xdr:row>
          <xdr:rowOff>0</xdr:rowOff>
        </xdr:to>
        <xdr:sp macro="" textlink="">
          <xdr:nvSpPr>
            <xdr:cNvPr id="1356" name="Object 332" hidden="1">
              <a:extLst>
                <a:ext uri="{63B3BB69-23CF-44E3-9099-C40C66FF867C}">
                  <a14:compatExt spid="_x0000_s1356"/>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476250</xdr:colOff>
          <xdr:row>37</xdr:row>
          <xdr:rowOff>38100</xdr:rowOff>
        </xdr:from>
        <xdr:to>
          <xdr:col>2</xdr:col>
          <xdr:colOff>1228725</xdr:colOff>
          <xdr:row>38</xdr:row>
          <xdr:rowOff>0</xdr:rowOff>
        </xdr:to>
        <xdr:sp macro="" textlink="">
          <xdr:nvSpPr>
            <xdr:cNvPr id="1357" name="Object 333" hidden="1">
              <a:extLst>
                <a:ext uri="{63B3BB69-23CF-44E3-9099-C40C66FF867C}">
                  <a14:compatExt spid="_x0000_s1357"/>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104775</xdr:colOff>
          <xdr:row>37</xdr:row>
          <xdr:rowOff>47625</xdr:rowOff>
        </xdr:from>
        <xdr:to>
          <xdr:col>3</xdr:col>
          <xdr:colOff>923925</xdr:colOff>
          <xdr:row>38</xdr:row>
          <xdr:rowOff>0</xdr:rowOff>
        </xdr:to>
        <xdr:sp macro="" textlink="">
          <xdr:nvSpPr>
            <xdr:cNvPr id="1358" name="Object 334" hidden="1">
              <a:extLst>
                <a:ext uri="{63B3BB69-23CF-44E3-9099-C40C66FF867C}">
                  <a14:compatExt spid="_x0000_s1358"/>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28</xdr:row>
          <xdr:rowOff>19050</xdr:rowOff>
        </xdr:from>
        <xdr:to>
          <xdr:col>2</xdr:col>
          <xdr:colOff>314325</xdr:colOff>
          <xdr:row>29</xdr:row>
          <xdr:rowOff>0</xdr:rowOff>
        </xdr:to>
        <xdr:sp macro="" textlink="">
          <xdr:nvSpPr>
            <xdr:cNvPr id="1359" name="Object 335" hidden="1">
              <a:extLst>
                <a:ext uri="{63B3BB69-23CF-44E3-9099-C40C66FF867C}">
                  <a14:compatExt spid="_x0000_s1359"/>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29</xdr:row>
          <xdr:rowOff>0</xdr:rowOff>
        </xdr:from>
        <xdr:to>
          <xdr:col>2</xdr:col>
          <xdr:colOff>533400</xdr:colOff>
          <xdr:row>30</xdr:row>
          <xdr:rowOff>19050</xdr:rowOff>
        </xdr:to>
        <xdr:sp macro="" textlink="">
          <xdr:nvSpPr>
            <xdr:cNvPr id="1360" name="Object 336" hidden="1">
              <a:extLst>
                <a:ext uri="{63B3BB69-23CF-44E3-9099-C40C66FF867C}">
                  <a14:compatExt spid="_x0000_s136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29</xdr:row>
          <xdr:rowOff>161925</xdr:rowOff>
        </xdr:from>
        <xdr:to>
          <xdr:col>2</xdr:col>
          <xdr:colOff>657225</xdr:colOff>
          <xdr:row>31</xdr:row>
          <xdr:rowOff>19050</xdr:rowOff>
        </xdr:to>
        <xdr:sp macro="" textlink="">
          <xdr:nvSpPr>
            <xdr:cNvPr id="1361" name="Object 337" hidden="1">
              <a:extLst>
                <a:ext uri="{63B3BB69-23CF-44E3-9099-C40C66FF867C}">
                  <a14:compatExt spid="_x0000_s1361"/>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30</xdr:row>
          <xdr:rowOff>171450</xdr:rowOff>
        </xdr:from>
        <xdr:to>
          <xdr:col>2</xdr:col>
          <xdr:colOff>495300</xdr:colOff>
          <xdr:row>32</xdr:row>
          <xdr:rowOff>28575</xdr:rowOff>
        </xdr:to>
        <xdr:sp macro="" textlink="">
          <xdr:nvSpPr>
            <xdr:cNvPr id="1362" name="Object 338" hidden="1">
              <a:extLst>
                <a:ext uri="{63B3BB69-23CF-44E3-9099-C40C66FF867C}">
                  <a14:compatExt spid="_x0000_s136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57150</xdr:colOff>
          <xdr:row>31</xdr:row>
          <xdr:rowOff>180975</xdr:rowOff>
        </xdr:from>
        <xdr:to>
          <xdr:col>2</xdr:col>
          <xdr:colOff>552450</xdr:colOff>
          <xdr:row>33</xdr:row>
          <xdr:rowOff>38100</xdr:rowOff>
        </xdr:to>
        <xdr:sp macro="" textlink="">
          <xdr:nvSpPr>
            <xdr:cNvPr id="1363" name="Object 339" hidden="1">
              <a:extLst>
                <a:ext uri="{63B3BB69-23CF-44E3-9099-C40C66FF867C}">
                  <a14:compatExt spid="_x0000_s1363"/>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428625</xdr:colOff>
          <xdr:row>37</xdr:row>
          <xdr:rowOff>47625</xdr:rowOff>
        </xdr:from>
        <xdr:to>
          <xdr:col>4</xdr:col>
          <xdr:colOff>1400175</xdr:colOff>
          <xdr:row>38</xdr:row>
          <xdr:rowOff>0</xdr:rowOff>
        </xdr:to>
        <xdr:sp macro="" textlink="">
          <xdr:nvSpPr>
            <xdr:cNvPr id="1364" name="Object 340" hidden="1">
              <a:extLst>
                <a:ext uri="{63B3BB69-23CF-44E3-9099-C40C66FF867C}">
                  <a14:compatExt spid="_x0000_s1364"/>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457200</xdr:colOff>
          <xdr:row>37</xdr:row>
          <xdr:rowOff>95250</xdr:rowOff>
        </xdr:from>
        <xdr:to>
          <xdr:col>5</xdr:col>
          <xdr:colOff>1057275</xdr:colOff>
          <xdr:row>38</xdr:row>
          <xdr:rowOff>0</xdr:rowOff>
        </xdr:to>
        <xdr:sp macro="" textlink="">
          <xdr:nvSpPr>
            <xdr:cNvPr id="1365" name="Object 341" hidden="1">
              <a:extLst>
                <a:ext uri="{63B3BB69-23CF-44E3-9099-C40C66FF867C}">
                  <a14:compatExt spid="_x0000_s136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9525</xdr:colOff>
          <xdr:row>18</xdr:row>
          <xdr:rowOff>342900</xdr:rowOff>
        </xdr:from>
        <xdr:to>
          <xdr:col>2</xdr:col>
          <xdr:colOff>1038225</xdr:colOff>
          <xdr:row>18</xdr:row>
          <xdr:rowOff>619125</xdr:rowOff>
        </xdr:to>
        <xdr:sp macro="" textlink="">
          <xdr:nvSpPr>
            <xdr:cNvPr id="1366" name="Object 342" hidden="1">
              <a:extLst>
                <a:ext uri="{63B3BB69-23CF-44E3-9099-C40C66FF867C}">
                  <a14:compatExt spid="_x0000_s1366"/>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19</xdr:row>
          <xdr:rowOff>342900</xdr:rowOff>
        </xdr:from>
        <xdr:to>
          <xdr:col>2</xdr:col>
          <xdr:colOff>885825</xdr:colOff>
          <xdr:row>19</xdr:row>
          <xdr:rowOff>581025</xdr:rowOff>
        </xdr:to>
        <xdr:sp macro="" textlink="">
          <xdr:nvSpPr>
            <xdr:cNvPr id="1367" name="Object 343" hidden="1">
              <a:extLst>
                <a:ext uri="{63B3BB69-23CF-44E3-9099-C40C66FF867C}">
                  <a14:compatExt spid="_x0000_s1367"/>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66675</xdr:colOff>
          <xdr:row>20</xdr:row>
          <xdr:rowOff>219075</xdr:rowOff>
        </xdr:from>
        <xdr:to>
          <xdr:col>2</xdr:col>
          <xdr:colOff>1104900</xdr:colOff>
          <xdr:row>20</xdr:row>
          <xdr:rowOff>447675</xdr:rowOff>
        </xdr:to>
        <xdr:sp macro="" textlink="">
          <xdr:nvSpPr>
            <xdr:cNvPr id="1372" name="Object 348" hidden="1">
              <a:extLst>
                <a:ext uri="{63B3BB69-23CF-44E3-9099-C40C66FF867C}">
                  <a14:compatExt spid="_x0000_s137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76200</xdr:colOff>
          <xdr:row>21</xdr:row>
          <xdr:rowOff>238125</xdr:rowOff>
        </xdr:from>
        <xdr:to>
          <xdr:col>2</xdr:col>
          <xdr:colOff>1123950</xdr:colOff>
          <xdr:row>21</xdr:row>
          <xdr:rowOff>466725</xdr:rowOff>
        </xdr:to>
        <xdr:sp macro="" textlink="">
          <xdr:nvSpPr>
            <xdr:cNvPr id="1373" name="Object 349" hidden="1">
              <a:extLst>
                <a:ext uri="{63B3BB69-23CF-44E3-9099-C40C66FF867C}">
                  <a14:compatExt spid="_x0000_s1373"/>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47625</xdr:colOff>
          <xdr:row>22</xdr:row>
          <xdr:rowOff>219075</xdr:rowOff>
        </xdr:from>
        <xdr:to>
          <xdr:col>2</xdr:col>
          <xdr:colOff>933450</xdr:colOff>
          <xdr:row>22</xdr:row>
          <xdr:rowOff>466725</xdr:rowOff>
        </xdr:to>
        <xdr:sp macro="" textlink="">
          <xdr:nvSpPr>
            <xdr:cNvPr id="1374" name="Object 350" hidden="1">
              <a:extLst>
                <a:ext uri="{63B3BB69-23CF-44E3-9099-C40C66FF867C}">
                  <a14:compatExt spid="_x0000_s1374"/>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23</xdr:row>
          <xdr:rowOff>209550</xdr:rowOff>
        </xdr:from>
        <xdr:to>
          <xdr:col>2</xdr:col>
          <xdr:colOff>885825</xdr:colOff>
          <xdr:row>23</xdr:row>
          <xdr:rowOff>466725</xdr:rowOff>
        </xdr:to>
        <xdr:sp macro="" textlink="">
          <xdr:nvSpPr>
            <xdr:cNvPr id="1375" name="Object 351" hidden="1">
              <a:extLst>
                <a:ext uri="{63B3BB69-23CF-44E3-9099-C40C66FF867C}">
                  <a14:compatExt spid="_x0000_s137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3" Type="http://schemas.openxmlformats.org/officeDocument/2006/relationships/image" Target="../media/image5.wmf"/><Relationship Id="rId18" Type="http://schemas.openxmlformats.org/officeDocument/2006/relationships/oleObject" Target="../embeddings/oleObject8.bin"/><Relationship Id="rId26" Type="http://schemas.openxmlformats.org/officeDocument/2006/relationships/oleObject" Target="../embeddings/oleObject12.bin"/><Relationship Id="rId39" Type="http://schemas.openxmlformats.org/officeDocument/2006/relationships/image" Target="../media/image18.wmf"/><Relationship Id="rId21" Type="http://schemas.openxmlformats.org/officeDocument/2006/relationships/image" Target="../media/image9.wmf"/><Relationship Id="rId34" Type="http://schemas.openxmlformats.org/officeDocument/2006/relationships/oleObject" Target="../embeddings/oleObject16.bin"/><Relationship Id="rId42" Type="http://schemas.openxmlformats.org/officeDocument/2006/relationships/oleObject" Target="../embeddings/oleObject20.bin"/><Relationship Id="rId7" Type="http://schemas.openxmlformats.org/officeDocument/2006/relationships/image" Target="../media/image2.wmf"/><Relationship Id="rId2" Type="http://schemas.openxmlformats.org/officeDocument/2006/relationships/drawing" Target="../drawings/drawing1.xml"/><Relationship Id="rId16" Type="http://schemas.openxmlformats.org/officeDocument/2006/relationships/oleObject" Target="../embeddings/oleObject7.bin"/><Relationship Id="rId20" Type="http://schemas.openxmlformats.org/officeDocument/2006/relationships/oleObject" Target="../embeddings/oleObject9.bin"/><Relationship Id="rId29" Type="http://schemas.openxmlformats.org/officeDocument/2006/relationships/image" Target="../media/image13.emf"/><Relationship Id="rId41" Type="http://schemas.openxmlformats.org/officeDocument/2006/relationships/image" Target="../media/image19.wmf"/><Relationship Id="rId1" Type="http://schemas.openxmlformats.org/officeDocument/2006/relationships/printerSettings" Target="../printerSettings/printerSettings8.bin"/><Relationship Id="rId6" Type="http://schemas.openxmlformats.org/officeDocument/2006/relationships/oleObject" Target="../embeddings/oleObject2.bin"/><Relationship Id="rId11" Type="http://schemas.openxmlformats.org/officeDocument/2006/relationships/image" Target="../media/image4.wmf"/><Relationship Id="rId24" Type="http://schemas.openxmlformats.org/officeDocument/2006/relationships/oleObject" Target="../embeddings/oleObject11.bin"/><Relationship Id="rId32" Type="http://schemas.openxmlformats.org/officeDocument/2006/relationships/oleObject" Target="../embeddings/oleObject15.bin"/><Relationship Id="rId37" Type="http://schemas.openxmlformats.org/officeDocument/2006/relationships/image" Target="../media/image17.wmf"/><Relationship Id="rId40" Type="http://schemas.openxmlformats.org/officeDocument/2006/relationships/oleObject" Target="../embeddings/oleObject19.bin"/><Relationship Id="rId5" Type="http://schemas.openxmlformats.org/officeDocument/2006/relationships/image" Target="../media/image1.wmf"/><Relationship Id="rId15" Type="http://schemas.openxmlformats.org/officeDocument/2006/relationships/image" Target="../media/image6.emf"/><Relationship Id="rId23" Type="http://schemas.openxmlformats.org/officeDocument/2006/relationships/image" Target="../media/image10.wmf"/><Relationship Id="rId28" Type="http://schemas.openxmlformats.org/officeDocument/2006/relationships/oleObject" Target="../embeddings/oleObject13.bin"/><Relationship Id="rId36" Type="http://schemas.openxmlformats.org/officeDocument/2006/relationships/oleObject" Target="../embeddings/oleObject17.bin"/><Relationship Id="rId10" Type="http://schemas.openxmlformats.org/officeDocument/2006/relationships/oleObject" Target="../embeddings/oleObject4.bin"/><Relationship Id="rId19" Type="http://schemas.openxmlformats.org/officeDocument/2006/relationships/image" Target="../media/image8.wmf"/><Relationship Id="rId31" Type="http://schemas.openxmlformats.org/officeDocument/2006/relationships/image" Target="../media/image14.wmf"/><Relationship Id="rId4" Type="http://schemas.openxmlformats.org/officeDocument/2006/relationships/oleObject" Target="../embeddings/oleObject1.bin"/><Relationship Id="rId9" Type="http://schemas.openxmlformats.org/officeDocument/2006/relationships/image" Target="../media/image3.wmf"/><Relationship Id="rId14" Type="http://schemas.openxmlformats.org/officeDocument/2006/relationships/oleObject" Target="../embeddings/oleObject6.bin"/><Relationship Id="rId22" Type="http://schemas.openxmlformats.org/officeDocument/2006/relationships/oleObject" Target="../embeddings/oleObject10.bin"/><Relationship Id="rId27" Type="http://schemas.openxmlformats.org/officeDocument/2006/relationships/image" Target="../media/image12.wmf"/><Relationship Id="rId30" Type="http://schemas.openxmlformats.org/officeDocument/2006/relationships/oleObject" Target="../embeddings/oleObject14.bin"/><Relationship Id="rId35" Type="http://schemas.openxmlformats.org/officeDocument/2006/relationships/image" Target="../media/image16.wmf"/><Relationship Id="rId43" Type="http://schemas.openxmlformats.org/officeDocument/2006/relationships/image" Target="../media/image20.wmf"/><Relationship Id="rId8" Type="http://schemas.openxmlformats.org/officeDocument/2006/relationships/oleObject" Target="../embeddings/oleObject3.bin"/><Relationship Id="rId3" Type="http://schemas.openxmlformats.org/officeDocument/2006/relationships/vmlDrawing" Target="../drawings/vmlDrawing1.vml"/><Relationship Id="rId12" Type="http://schemas.openxmlformats.org/officeDocument/2006/relationships/oleObject" Target="../embeddings/oleObject5.bin"/><Relationship Id="rId17" Type="http://schemas.openxmlformats.org/officeDocument/2006/relationships/image" Target="../media/image7.emf"/><Relationship Id="rId25" Type="http://schemas.openxmlformats.org/officeDocument/2006/relationships/image" Target="../media/image11.wmf"/><Relationship Id="rId33" Type="http://schemas.openxmlformats.org/officeDocument/2006/relationships/image" Target="../media/image15.wmf"/><Relationship Id="rId38" Type="http://schemas.openxmlformats.org/officeDocument/2006/relationships/oleObject" Target="../embeddings/oleObject1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1"/>
  <sheetViews>
    <sheetView zoomScale="70" zoomScaleNormal="70" zoomScaleSheetLayoutView="80" workbookViewId="0">
      <selection activeCell="K10" sqref="K10"/>
    </sheetView>
  </sheetViews>
  <sheetFormatPr defaultColWidth="9" defaultRowHeight="15.75" x14ac:dyDescent="0.25"/>
  <cols>
    <col min="1" max="1" width="5.625" style="2" customWidth="1"/>
    <col min="2" max="2" width="61" style="7" customWidth="1"/>
    <col min="3" max="6" width="16" style="2" customWidth="1"/>
    <col min="7" max="16384" width="9" style="2"/>
  </cols>
  <sheetData>
    <row r="1" spans="1:8" s="1" customFormat="1" ht="53.25" customHeight="1" x14ac:dyDescent="0.25">
      <c r="A1" s="104" t="s">
        <v>158</v>
      </c>
      <c r="B1" s="104"/>
      <c r="C1" s="104"/>
      <c r="D1" s="104"/>
      <c r="E1" s="104"/>
      <c r="F1" s="104"/>
    </row>
    <row r="2" spans="1:8" s="1" customFormat="1" ht="21.75" customHeight="1" x14ac:dyDescent="0.25">
      <c r="A2" s="105" t="s">
        <v>30</v>
      </c>
      <c r="B2" s="105"/>
      <c r="C2" s="105"/>
      <c r="D2" s="105"/>
      <c r="E2" s="105"/>
      <c r="F2" s="105"/>
      <c r="G2" s="1" t="s">
        <v>41</v>
      </c>
    </row>
    <row r="3" spans="1:8" ht="18" customHeight="1" x14ac:dyDescent="0.25">
      <c r="A3" s="106" t="s">
        <v>31</v>
      </c>
      <c r="B3" s="106"/>
      <c r="C3" s="106"/>
      <c r="D3" s="106"/>
      <c r="E3" s="106"/>
      <c r="F3" s="106"/>
    </row>
    <row r="4" spans="1:8" ht="34.5" customHeight="1" x14ac:dyDescent="0.25">
      <c r="A4" s="111" t="s">
        <v>45</v>
      </c>
      <c r="B4" s="111"/>
      <c r="C4" s="111"/>
      <c r="D4" s="111"/>
      <c r="E4" s="111"/>
      <c r="F4" s="111"/>
    </row>
    <row r="5" spans="1:8" x14ac:dyDescent="0.25">
      <c r="A5" s="115"/>
      <c r="B5" s="115"/>
      <c r="C5" s="116" t="s">
        <v>29</v>
      </c>
      <c r="D5" s="117"/>
      <c r="E5" s="117"/>
      <c r="F5" s="118"/>
    </row>
    <row r="6" spans="1:8" x14ac:dyDescent="0.25">
      <c r="A6" s="115"/>
      <c r="B6" s="115"/>
      <c r="C6" s="3" t="s">
        <v>0</v>
      </c>
      <c r="D6" s="3" t="s">
        <v>1</v>
      </c>
      <c r="E6" s="3" t="s">
        <v>2</v>
      </c>
      <c r="F6" s="3" t="s">
        <v>3</v>
      </c>
    </row>
    <row r="7" spans="1:8" s="6" customFormat="1" x14ac:dyDescent="0.25">
      <c r="A7" s="112" t="s">
        <v>44</v>
      </c>
      <c r="B7" s="113"/>
      <c r="C7" s="4">
        <f>$F$12+'СЕТ СН'!F5+СВЦЭМ!$D$10+'СЕТ СН'!F11-'СЕТ СН'!F$18</f>
        <v>2907.0061173599997</v>
      </c>
      <c r="D7" s="4">
        <f>$F$12+'СЕТ СН'!G5+СВЦЭМ!$D$10+'СЕТ СН'!G11-'СЕТ СН'!G$18</f>
        <v>3808.1161173599999</v>
      </c>
      <c r="E7" s="4">
        <f>$F$12+'СЕТ СН'!H5+СВЦЭМ!$D$10+'СЕТ СН'!H11-'СЕТ СН'!H$18</f>
        <v>4060.1361173599998</v>
      </c>
      <c r="F7" s="4">
        <f>$F$12+'СЕТ СН'!I5+СВЦЭМ!$D$10+'СЕТ СН'!I11-'СЕТ СН'!I$18</f>
        <v>4753.2161173599998</v>
      </c>
      <c r="G7" s="5"/>
    </row>
    <row r="8" spans="1:8" x14ac:dyDescent="0.25">
      <c r="F8" s="8"/>
    </row>
    <row r="9" spans="1:8" ht="45.75" customHeight="1" x14ac:dyDescent="0.25">
      <c r="A9" s="119" t="s">
        <v>46</v>
      </c>
      <c r="B9" s="119"/>
      <c r="C9" s="119"/>
      <c r="D9" s="119"/>
      <c r="E9" s="119"/>
      <c r="F9" s="119"/>
    </row>
    <row r="10" spans="1:8" x14ac:dyDescent="0.25">
      <c r="B10" s="2"/>
      <c r="H10" s="2" t="s">
        <v>41</v>
      </c>
    </row>
    <row r="11" spans="1:8" ht="31.5" x14ac:dyDescent="0.25">
      <c r="A11" s="9"/>
      <c r="B11" s="114" t="s">
        <v>5</v>
      </c>
      <c r="C11" s="114"/>
      <c r="D11" s="114"/>
      <c r="E11" s="10" t="s">
        <v>4</v>
      </c>
      <c r="F11" s="11" t="s">
        <v>12</v>
      </c>
      <c r="G11" s="2" t="s">
        <v>41</v>
      </c>
    </row>
    <row r="12" spans="1:8" ht="31.5" x14ac:dyDescent="0.25">
      <c r="A12" s="12">
        <v>1</v>
      </c>
      <c r="B12" s="107" t="s">
        <v>47</v>
      </c>
      <c r="C12" s="107"/>
      <c r="D12" s="107"/>
      <c r="E12" s="13" t="s">
        <v>22</v>
      </c>
      <c r="F12" s="11">
        <f>ROUND(F13+F14*F15,8)+F34</f>
        <v>1705.8051175400001</v>
      </c>
      <c r="H12" s="2" t="s">
        <v>41</v>
      </c>
    </row>
    <row r="13" spans="1:8" ht="31.5" x14ac:dyDescent="0.25">
      <c r="A13" s="12">
        <v>2</v>
      </c>
      <c r="B13" s="107" t="s">
        <v>48</v>
      </c>
      <c r="C13" s="107"/>
      <c r="D13" s="107"/>
      <c r="E13" s="13" t="s">
        <v>22</v>
      </c>
      <c r="F13" s="11">
        <f>СВЦЭМ!$D$11</f>
        <v>1705.8051175400001</v>
      </c>
    </row>
    <row r="14" spans="1:8" ht="36" customHeight="1" x14ac:dyDescent="0.25">
      <c r="A14" s="12">
        <v>3</v>
      </c>
      <c r="B14" s="107" t="s">
        <v>49</v>
      </c>
      <c r="C14" s="107"/>
      <c r="D14" s="107"/>
      <c r="E14" s="13" t="s">
        <v>23</v>
      </c>
      <c r="F14" s="11">
        <f>СВЦЭМ!$D$12</f>
        <v>712083.86836027715</v>
      </c>
    </row>
    <row r="15" spans="1:8" ht="30.75" customHeight="1" x14ac:dyDescent="0.25">
      <c r="A15" s="12">
        <v>4</v>
      </c>
      <c r="B15" s="107" t="s">
        <v>50</v>
      </c>
      <c r="C15" s="107" t="s">
        <v>24</v>
      </c>
      <c r="D15" s="107" t="s">
        <v>24</v>
      </c>
      <c r="E15" s="14" t="s">
        <v>51</v>
      </c>
      <c r="F15" s="15">
        <f>ROUND(IF(F25-(F26+F33)&lt;=0,0,MAX(0,(F16-(F17+F24))/(F25-(F26+F33)))),11)</f>
        <v>0</v>
      </c>
    </row>
    <row r="16" spans="1:8" ht="36" customHeight="1" x14ac:dyDescent="0.25">
      <c r="A16" s="12">
        <v>5</v>
      </c>
      <c r="B16" s="107" t="s">
        <v>52</v>
      </c>
      <c r="C16" s="107" t="s">
        <v>25</v>
      </c>
      <c r="D16" s="107" t="s">
        <v>6</v>
      </c>
      <c r="E16" s="13" t="s">
        <v>6</v>
      </c>
      <c r="F16" s="16">
        <f>СВЦЭМ!$D$27</f>
        <v>0.86599999999999999</v>
      </c>
    </row>
    <row r="17" spans="1:6" ht="33" customHeight="1" x14ac:dyDescent="0.25">
      <c r="A17" s="12">
        <v>6</v>
      </c>
      <c r="B17" s="107" t="s">
        <v>53</v>
      </c>
      <c r="C17" s="107" t="s">
        <v>25</v>
      </c>
      <c r="D17" s="107" t="s">
        <v>6</v>
      </c>
      <c r="E17" s="13" t="s">
        <v>6</v>
      </c>
      <c r="F17" s="16">
        <f>SUM(F19:F23)</f>
        <v>0.86599999999999999</v>
      </c>
    </row>
    <row r="18" spans="1:6" ht="13.5" customHeight="1" x14ac:dyDescent="0.25">
      <c r="A18" s="12"/>
      <c r="B18" s="108" t="s">
        <v>54</v>
      </c>
      <c r="C18" s="109"/>
      <c r="D18" s="109"/>
      <c r="E18" s="109"/>
      <c r="F18" s="110"/>
    </row>
    <row r="19" spans="1:6" x14ac:dyDescent="0.25">
      <c r="A19" s="12">
        <v>6.1</v>
      </c>
      <c r="B19" s="107" t="s">
        <v>55</v>
      </c>
      <c r="C19" s="107"/>
      <c r="D19" s="107"/>
      <c r="E19" s="13" t="s">
        <v>6</v>
      </c>
      <c r="F19" s="16">
        <v>0</v>
      </c>
    </row>
    <row r="20" spans="1:6" x14ac:dyDescent="0.25">
      <c r="A20" s="12">
        <v>6.2</v>
      </c>
      <c r="B20" s="107" t="s">
        <v>56</v>
      </c>
      <c r="C20" s="107"/>
      <c r="D20" s="107"/>
      <c r="E20" s="13" t="s">
        <v>6</v>
      </c>
      <c r="F20" s="16">
        <v>0</v>
      </c>
    </row>
    <row r="21" spans="1:6" x14ac:dyDescent="0.25">
      <c r="A21" s="12">
        <v>6.3</v>
      </c>
      <c r="B21" s="107" t="s">
        <v>57</v>
      </c>
      <c r="C21" s="107"/>
      <c r="D21" s="107"/>
      <c r="E21" s="13" t="s">
        <v>6</v>
      </c>
      <c r="F21" s="16">
        <v>0</v>
      </c>
    </row>
    <row r="22" spans="1:6" x14ac:dyDescent="0.25">
      <c r="A22" s="12">
        <v>6.4</v>
      </c>
      <c r="B22" s="107" t="s">
        <v>58</v>
      </c>
      <c r="C22" s="107"/>
      <c r="D22" s="107"/>
      <c r="E22" s="13" t="s">
        <v>6</v>
      </c>
      <c r="F22" s="16">
        <v>0</v>
      </c>
    </row>
    <row r="23" spans="1:6" x14ac:dyDescent="0.25">
      <c r="A23" s="12">
        <v>6.5</v>
      </c>
      <c r="B23" s="107" t="s">
        <v>59</v>
      </c>
      <c r="C23" s="107"/>
      <c r="D23" s="107"/>
      <c r="E23" s="13" t="s">
        <v>6</v>
      </c>
      <c r="F23" s="16">
        <f>F16</f>
        <v>0.86599999999999999</v>
      </c>
    </row>
    <row r="24" spans="1:6" ht="31.5" customHeight="1" x14ac:dyDescent="0.25">
      <c r="A24" s="12">
        <v>7</v>
      </c>
      <c r="B24" s="107" t="s">
        <v>26</v>
      </c>
      <c r="C24" s="107" t="s">
        <v>25</v>
      </c>
      <c r="D24" s="107" t="s">
        <v>6</v>
      </c>
      <c r="E24" s="13" t="s">
        <v>6</v>
      </c>
      <c r="F24" s="16">
        <v>0</v>
      </c>
    </row>
    <row r="25" spans="1:6" ht="30" customHeight="1" x14ac:dyDescent="0.25">
      <c r="A25" s="12">
        <v>8</v>
      </c>
      <c r="B25" s="107" t="s">
        <v>60</v>
      </c>
      <c r="C25" s="107" t="s">
        <v>27</v>
      </c>
      <c r="D25" s="107" t="s">
        <v>28</v>
      </c>
      <c r="E25" s="13" t="s">
        <v>61</v>
      </c>
      <c r="F25" s="16">
        <f>СВЦЭМ!$D$26</f>
        <v>579.46100000000001</v>
      </c>
    </row>
    <row r="26" spans="1:6" ht="30.75" customHeight="1" x14ac:dyDescent="0.25">
      <c r="A26" s="12">
        <v>9</v>
      </c>
      <c r="B26" s="107" t="s">
        <v>62</v>
      </c>
      <c r="C26" s="107" t="s">
        <v>27</v>
      </c>
      <c r="D26" s="107" t="s">
        <v>28</v>
      </c>
      <c r="E26" s="13" t="s">
        <v>61</v>
      </c>
      <c r="F26" s="16">
        <f>SUM(F28:F32)</f>
        <v>579.46100000000001</v>
      </c>
    </row>
    <row r="27" spans="1:6" x14ac:dyDescent="0.25">
      <c r="A27" s="12"/>
      <c r="B27" s="108" t="s">
        <v>54</v>
      </c>
      <c r="C27" s="109"/>
      <c r="D27" s="109"/>
      <c r="E27" s="109"/>
      <c r="F27" s="110"/>
    </row>
    <row r="28" spans="1:6" x14ac:dyDescent="0.25">
      <c r="A28" s="12">
        <v>9.1</v>
      </c>
      <c r="B28" s="107" t="s">
        <v>55</v>
      </c>
      <c r="C28" s="107"/>
      <c r="D28" s="107"/>
      <c r="E28" s="13" t="s">
        <v>61</v>
      </c>
      <c r="F28" s="16">
        <v>0</v>
      </c>
    </row>
    <row r="29" spans="1:6" x14ac:dyDescent="0.25">
      <c r="A29" s="12">
        <v>9.1999999999999993</v>
      </c>
      <c r="B29" s="107" t="s">
        <v>56</v>
      </c>
      <c r="C29" s="107"/>
      <c r="D29" s="107"/>
      <c r="E29" s="13" t="s">
        <v>61</v>
      </c>
      <c r="F29" s="86">
        <v>0</v>
      </c>
    </row>
    <row r="30" spans="1:6" x14ac:dyDescent="0.25">
      <c r="A30" s="12">
        <v>9.3000000000000007</v>
      </c>
      <c r="B30" s="107" t="s">
        <v>57</v>
      </c>
      <c r="C30" s="107"/>
      <c r="D30" s="107"/>
      <c r="E30" s="13" t="s">
        <v>61</v>
      </c>
      <c r="F30" s="16">
        <v>0</v>
      </c>
    </row>
    <row r="31" spans="1:6" x14ac:dyDescent="0.25">
      <c r="A31" s="12">
        <v>9.4</v>
      </c>
      <c r="B31" s="107" t="s">
        <v>58</v>
      </c>
      <c r="C31" s="107"/>
      <c r="D31" s="107"/>
      <c r="E31" s="13" t="s">
        <v>61</v>
      </c>
      <c r="F31" s="16">
        <v>0</v>
      </c>
    </row>
    <row r="32" spans="1:6" x14ac:dyDescent="0.25">
      <c r="A32" s="12">
        <v>9.5</v>
      </c>
      <c r="B32" s="107" t="s">
        <v>59</v>
      </c>
      <c r="C32" s="107"/>
      <c r="D32" s="107"/>
      <c r="E32" s="13" t="s">
        <v>61</v>
      </c>
      <c r="F32" s="86">
        <f>F25</f>
        <v>579.46100000000001</v>
      </c>
    </row>
    <row r="33" spans="1:6" ht="34.5" customHeight="1" x14ac:dyDescent="0.25">
      <c r="A33" s="12">
        <v>10</v>
      </c>
      <c r="B33" s="107" t="s">
        <v>63</v>
      </c>
      <c r="C33" s="107" t="s">
        <v>27</v>
      </c>
      <c r="D33" s="107" t="s">
        <v>28</v>
      </c>
      <c r="E33" s="13" t="s">
        <v>61</v>
      </c>
      <c r="F33" s="16">
        <v>0</v>
      </c>
    </row>
    <row r="34" spans="1:6" ht="42" customHeight="1" x14ac:dyDescent="0.25">
      <c r="A34" s="12">
        <v>11</v>
      </c>
      <c r="B34" s="107" t="s">
        <v>64</v>
      </c>
      <c r="C34" s="107"/>
      <c r="D34" s="107" t="s">
        <v>22</v>
      </c>
      <c r="E34" s="17" t="s">
        <v>22</v>
      </c>
      <c r="F34" s="11">
        <v>0</v>
      </c>
    </row>
    <row r="36" spans="1:6" ht="15.75" customHeight="1" x14ac:dyDescent="0.25">
      <c r="A36" s="120" t="s">
        <v>65</v>
      </c>
      <c r="B36" s="120"/>
      <c r="C36" s="120"/>
      <c r="D36" s="120"/>
      <c r="E36" s="120"/>
      <c r="F36" s="120"/>
    </row>
    <row r="37" spans="1:6" x14ac:dyDescent="0.25">
      <c r="A37" s="120"/>
      <c r="B37" s="120"/>
      <c r="C37" s="120"/>
      <c r="D37" s="120"/>
      <c r="E37" s="120"/>
      <c r="F37" s="120"/>
    </row>
    <row r="38" spans="1:6" x14ac:dyDescent="0.25">
      <c r="A38" s="120"/>
      <c r="B38" s="120"/>
      <c r="C38" s="120"/>
      <c r="D38" s="120"/>
      <c r="E38" s="120"/>
      <c r="F38" s="120"/>
    </row>
    <row r="39" spans="1:6" x14ac:dyDescent="0.25">
      <c r="A39" s="120"/>
      <c r="B39" s="120"/>
      <c r="C39" s="120"/>
      <c r="D39" s="120"/>
      <c r="E39" s="120"/>
      <c r="F39" s="120"/>
    </row>
    <row r="40" spans="1:6" x14ac:dyDescent="0.25">
      <c r="A40" s="120"/>
      <c r="B40" s="120"/>
      <c r="C40" s="120"/>
      <c r="D40" s="120"/>
      <c r="E40" s="120"/>
      <c r="F40" s="120"/>
    </row>
    <row r="41" spans="1:6" x14ac:dyDescent="0.25">
      <c r="A41" s="120"/>
      <c r="B41" s="120"/>
      <c r="C41" s="120"/>
      <c r="D41" s="120"/>
      <c r="E41" s="120"/>
      <c r="F41" s="120"/>
    </row>
  </sheetData>
  <sheetProtection password="CF36" sheet="1" objects="1" scenarios="1" formatCells="0" formatColumns="0" formatRows="0" insertColumns="0" insertRows="0" insertHyperlinks="0" deleteColumns="0" deleteRows="0" sort="0" autoFilter="0" pivotTables="0"/>
  <mergeCells count="33">
    <mergeCell ref="B25:D25"/>
    <mergeCell ref="A9:F9"/>
    <mergeCell ref="A36:F41"/>
    <mergeCell ref="B34:D34"/>
    <mergeCell ref="B20:D20"/>
    <mergeCell ref="B21:D21"/>
    <mergeCell ref="B22:D22"/>
    <mergeCell ref="B23:D23"/>
    <mergeCell ref="B28:D28"/>
    <mergeCell ref="B33:D33"/>
    <mergeCell ref="B26:D26"/>
    <mergeCell ref="B29:D29"/>
    <mergeCell ref="B30:D30"/>
    <mergeCell ref="B31:D31"/>
    <mergeCell ref="B27:F27"/>
    <mergeCell ref="B32:D32"/>
    <mergeCell ref="B24:D24"/>
    <mergeCell ref="B19:D19"/>
    <mergeCell ref="B16:D16"/>
    <mergeCell ref="B17:D17"/>
    <mergeCell ref="B14:D14"/>
    <mergeCell ref="A1:F1"/>
    <mergeCell ref="A2:F2"/>
    <mergeCell ref="A3:F3"/>
    <mergeCell ref="B15:D15"/>
    <mergeCell ref="B18:F18"/>
    <mergeCell ref="A4:F4"/>
    <mergeCell ref="A7:B7"/>
    <mergeCell ref="B12:D12"/>
    <mergeCell ref="B11:D11"/>
    <mergeCell ref="B13:D13"/>
    <mergeCell ref="A5:B6"/>
    <mergeCell ref="C5:F5"/>
  </mergeCells>
  <pageMargins left="0.25" right="0.17" top="0.27" bottom="0.24" header="0.19" footer="0.17"/>
  <pageSetup paperSize="9" scale="7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zoomScale="70" zoomScaleNormal="70" zoomScaleSheetLayoutView="80" workbookViewId="0">
      <selection activeCell="M15" sqref="M15"/>
    </sheetView>
  </sheetViews>
  <sheetFormatPr defaultColWidth="9" defaultRowHeight="15.75" x14ac:dyDescent="0.25"/>
  <cols>
    <col min="1" max="1" width="80.625" style="2" customWidth="1"/>
    <col min="2" max="2" width="14.875" style="29" customWidth="1"/>
    <col min="3" max="5" width="14.875" style="23" customWidth="1"/>
    <col min="6" max="6" width="12.125" style="2" customWidth="1"/>
    <col min="7" max="16384" width="9" style="2"/>
  </cols>
  <sheetData>
    <row r="1" spans="1:6" ht="56.25" customHeight="1" x14ac:dyDescent="0.25">
      <c r="A1" s="121"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Хабаровского края, приобретающим электрическую энергию (мощность) на оптовом рынке по ГТП PMECHE20 в сентябре 2024 г.</v>
      </c>
      <c r="B1" s="121"/>
      <c r="C1" s="121"/>
      <c r="D1" s="121"/>
      <c r="E1" s="121"/>
      <c r="F1" s="18"/>
    </row>
    <row r="2" spans="1:6" x14ac:dyDescent="0.25">
      <c r="A2" s="19"/>
      <c r="B2" s="19"/>
      <c r="C2" s="19"/>
      <c r="D2" s="19"/>
      <c r="E2" s="19"/>
      <c r="F2" s="19"/>
    </row>
    <row r="3" spans="1:6" x14ac:dyDescent="0.25">
      <c r="A3" s="105" t="s">
        <v>13</v>
      </c>
      <c r="B3" s="105"/>
      <c r="C3" s="105"/>
      <c r="D3" s="105"/>
      <c r="E3" s="105"/>
      <c r="F3" s="20"/>
    </row>
    <row r="4" spans="1:6" x14ac:dyDescent="0.25">
      <c r="A4" s="106" t="s">
        <v>14</v>
      </c>
      <c r="B4" s="106"/>
      <c r="C4" s="106"/>
      <c r="D4" s="106"/>
      <c r="E4" s="106"/>
      <c r="F4" s="21"/>
    </row>
    <row r="5" spans="1:6" x14ac:dyDescent="0.25">
      <c r="A5" s="19"/>
      <c r="B5" s="19"/>
      <c r="C5" s="19"/>
      <c r="D5" s="19"/>
      <c r="E5" s="19"/>
      <c r="F5" s="19"/>
    </row>
    <row r="6" spans="1:6" x14ac:dyDescent="0.25">
      <c r="A6" s="22" t="s">
        <v>66</v>
      </c>
      <c r="B6" s="23"/>
    </row>
    <row r="7" spans="1:6" x14ac:dyDescent="0.25">
      <c r="A7" s="124" t="s">
        <v>67</v>
      </c>
      <c r="B7" s="122" t="s">
        <v>29</v>
      </c>
      <c r="C7" s="122"/>
      <c r="D7" s="122"/>
      <c r="E7" s="122"/>
      <c r="F7" s="24"/>
    </row>
    <row r="8" spans="1:6" x14ac:dyDescent="0.25">
      <c r="A8" s="125"/>
      <c r="B8" s="25" t="s">
        <v>0</v>
      </c>
      <c r="C8" s="25" t="s">
        <v>32</v>
      </c>
      <c r="D8" s="25" t="s">
        <v>33</v>
      </c>
      <c r="E8" s="25" t="s">
        <v>3</v>
      </c>
    </row>
    <row r="9" spans="1:6" x14ac:dyDescent="0.25">
      <c r="A9" s="26" t="s">
        <v>34</v>
      </c>
      <c r="B9" s="4">
        <f>СВЦЭМ!$D$14+'СЕТ СН'!F5+СВЦЭМ!$D$10+'СЕТ СН'!F11-'СЕТ СН'!F$19</f>
        <v>3062.2842619100002</v>
      </c>
      <c r="C9" s="4">
        <f>СВЦЭМ!$D$14+'СЕТ СН'!G5+СВЦЭМ!$D$10+'СЕТ СН'!G11-'СЕТ СН'!G$19</f>
        <v>3963.3942619099998</v>
      </c>
      <c r="D9" s="4">
        <f>СВЦЭМ!$D$14+'СЕТ СН'!H5+СВЦЭМ!$D$10+'СЕТ СН'!H11-'СЕТ СН'!H$19</f>
        <v>4215.4142619100003</v>
      </c>
      <c r="E9" s="4">
        <f>СВЦЭМ!$D$14+'СЕТ СН'!I5+СВЦЭМ!$D$10+'СЕТ СН'!I11-'СЕТ СН'!I$19</f>
        <v>4908.4942619100002</v>
      </c>
    </row>
    <row r="10" spans="1:6" x14ac:dyDescent="0.25">
      <c r="A10" s="26" t="s">
        <v>35</v>
      </c>
      <c r="B10" s="4">
        <f>СВЦЭМ!$D$15+'СЕТ СН'!F5+СВЦЭМ!$D$10+'СЕТ СН'!F11-'СЕТ СН'!F$19</f>
        <v>3883.7411719599995</v>
      </c>
      <c r="C10" s="4">
        <f>СВЦЭМ!$D$15+'СЕТ СН'!G5+СВЦЭМ!$D$10+'СЕТ СН'!G11-'СЕТ СН'!G$19</f>
        <v>4784.8511719599992</v>
      </c>
      <c r="D10" s="4">
        <f>СВЦЭМ!$D$15+'СЕТ СН'!H5+СВЦЭМ!$D$10+'СЕТ СН'!H11-'СЕТ СН'!H$19</f>
        <v>5036.8711719599996</v>
      </c>
      <c r="E10" s="4">
        <f>СВЦЭМ!$D$15+'СЕТ СН'!I5+СВЦЭМ!$D$10+'СЕТ СН'!I11-'СЕТ СН'!I$19</f>
        <v>5729.9511719599996</v>
      </c>
    </row>
    <row r="11" spans="1:6" x14ac:dyDescent="0.25">
      <c r="A11" s="26" t="s">
        <v>36</v>
      </c>
      <c r="B11" s="4">
        <f>СВЦЭМ!$D$16+'СЕТ СН'!F5+СВЦЭМ!$D$10+'СЕТ СН'!F11-'СЕТ СН'!F$19</f>
        <v>5550.1930567899999</v>
      </c>
      <c r="C11" s="4">
        <f>СВЦЭМ!$D$16+'СЕТ СН'!G5+СВЦЭМ!$D$10+'СЕТ СН'!G11-'СЕТ СН'!G$19</f>
        <v>6451.3030567899996</v>
      </c>
      <c r="D11" s="4">
        <f>СВЦЭМ!$D$16+'СЕТ СН'!H5+СВЦЭМ!$D$10+'СЕТ СН'!H11-'СЕТ СН'!H$19</f>
        <v>6703.3230567899991</v>
      </c>
      <c r="E11" s="4">
        <f>СВЦЭМ!$D$16+'СЕТ СН'!I5+СВЦЭМ!$D$10+'СЕТ СН'!I11-'СЕТ СН'!I$19</f>
        <v>7396.403056789999</v>
      </c>
    </row>
    <row r="12" spans="1:6" x14ac:dyDescent="0.25">
      <c r="A12" s="123"/>
      <c r="B12" s="123"/>
      <c r="C12" s="123"/>
      <c r="D12" s="123"/>
      <c r="E12" s="123"/>
    </row>
    <row r="13" spans="1:6" x14ac:dyDescent="0.25">
      <c r="A13" s="27" t="s">
        <v>68</v>
      </c>
      <c r="B13" s="23"/>
    </row>
    <row r="14" spans="1:6" x14ac:dyDescent="0.25">
      <c r="A14" s="124" t="s">
        <v>67</v>
      </c>
      <c r="B14" s="122" t="s">
        <v>29</v>
      </c>
      <c r="C14" s="122"/>
      <c r="D14" s="122"/>
      <c r="E14" s="122"/>
    </row>
    <row r="15" spans="1:6" x14ac:dyDescent="0.25">
      <c r="A15" s="125"/>
      <c r="B15" s="25" t="s">
        <v>0</v>
      </c>
      <c r="C15" s="25" t="s">
        <v>32</v>
      </c>
      <c r="D15" s="25" t="s">
        <v>33</v>
      </c>
      <c r="E15" s="25" t="s">
        <v>3</v>
      </c>
    </row>
    <row r="16" spans="1:6" x14ac:dyDescent="0.25">
      <c r="A16" s="26" t="s">
        <v>34</v>
      </c>
      <c r="B16" s="28">
        <f>СВЦЭМ!$D$14+'СЕТ СН'!F5+СВЦЭМ!$D$10+'СЕТ СН'!F11-'СЕТ СН'!F$19</f>
        <v>3062.2842619100002</v>
      </c>
      <c r="C16" s="28">
        <f>СВЦЭМ!$D$14+'СЕТ СН'!G5+СВЦЭМ!$D$10+'СЕТ СН'!G11-'СЕТ СН'!G$19</f>
        <v>3963.3942619099998</v>
      </c>
      <c r="D16" s="28">
        <f>СВЦЭМ!$D$14+'СЕТ СН'!H5+СВЦЭМ!$D$10+'СЕТ СН'!H11-'СЕТ СН'!H$19</f>
        <v>4215.4142619100003</v>
      </c>
      <c r="E16" s="28">
        <f>СВЦЭМ!$D$14+'СЕТ СН'!I5+СВЦЭМ!$D$10+'СЕТ СН'!I11-'СЕТ СН'!I$19</f>
        <v>4908.4942619100002</v>
      </c>
    </row>
    <row r="17" spans="1:5" x14ac:dyDescent="0.25">
      <c r="A17" s="26" t="s">
        <v>37</v>
      </c>
      <c r="B17" s="28">
        <f>СВЦЭМ!$D$17+'СЕТ СН'!F5+СВЦЭМ!$D$10+'СЕТ СН'!F11-'СЕТ СН'!F$19</f>
        <v>4438.7536631900002</v>
      </c>
      <c r="C17" s="28">
        <f>СВЦЭМ!$D$17+'СЕТ СН'!G5+СВЦЭМ!$D$10+'СЕТ СН'!G11-'СЕТ СН'!G$19</f>
        <v>5339.8636631899999</v>
      </c>
      <c r="D17" s="28">
        <f>СВЦЭМ!$D$17+'СЕТ СН'!H5+СВЦЭМ!$D$10+'СЕТ СН'!H11-'СЕТ СН'!H$19</f>
        <v>5591.8836631899994</v>
      </c>
      <c r="E17" s="28">
        <f>СВЦЭМ!$D$17+'СЕТ СН'!I5+СВЦЭМ!$D$10+'СЕТ СН'!I11-'СЕТ СН'!I$19</f>
        <v>6284.9636631899994</v>
      </c>
    </row>
  </sheetData>
  <sheetProtection password="CF36" sheet="1" objects="1" scenarios="1" formatCells="0" formatColumns="0" formatRows="0" insertColumns="0" insertRows="0" insertHyperlinks="0" deleteColumns="0" deleteRows="0" sort="0" autoFilter="0" pivotTables="0"/>
  <mergeCells count="8">
    <mergeCell ref="A1:E1"/>
    <mergeCell ref="B7:E7"/>
    <mergeCell ref="A12:E12"/>
    <mergeCell ref="A14:A15"/>
    <mergeCell ref="B14:E14"/>
    <mergeCell ref="A7:A8"/>
    <mergeCell ref="A4:E4"/>
    <mergeCell ref="A3:E3"/>
  </mergeCells>
  <pageMargins left="0.25" right="0.17" top="0.27" bottom="0.24" header="0.19" footer="0.17"/>
  <pageSetup paperSize="9" scale="6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56"/>
  <sheetViews>
    <sheetView topLeftCell="A117" zoomScale="70" zoomScaleNormal="70" zoomScaleSheetLayoutView="80" workbookViewId="0">
      <selection activeCell="Y157" sqref="Y157"/>
    </sheetView>
  </sheetViews>
  <sheetFormatPr defaultColWidth="11.125" defaultRowHeight="15" x14ac:dyDescent="0.25"/>
  <cols>
    <col min="1" max="25" width="11.125" style="41"/>
    <col min="26" max="16384" width="11.125" style="30"/>
  </cols>
  <sheetData>
    <row r="1" spans="1:27" ht="38.25" customHeight="1" x14ac:dyDescent="0.2">
      <c r="A1" s="126"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Хабаровского края, приобретающим электрическую энергию (мощность) на оптовом рынке по ГТП PMECHE20 в сентябре 2024 г.</v>
      </c>
      <c r="B1" s="126"/>
      <c r="C1" s="126"/>
      <c r="D1" s="126"/>
      <c r="E1" s="126"/>
      <c r="F1" s="126"/>
      <c r="G1" s="126"/>
      <c r="H1" s="126"/>
      <c r="I1" s="126"/>
      <c r="J1" s="126"/>
      <c r="K1" s="126"/>
      <c r="L1" s="126"/>
      <c r="M1" s="126"/>
      <c r="N1" s="126"/>
      <c r="O1" s="126"/>
      <c r="P1" s="126"/>
      <c r="Q1" s="126"/>
      <c r="R1" s="126"/>
      <c r="S1" s="126"/>
      <c r="T1" s="126"/>
      <c r="U1" s="126"/>
      <c r="V1" s="126"/>
      <c r="W1" s="126"/>
      <c r="X1" s="126"/>
      <c r="Y1" s="126"/>
    </row>
    <row r="2" spans="1:27" ht="18.75" customHeight="1" x14ac:dyDescent="0.2">
      <c r="A2" s="31"/>
      <c r="B2" s="31"/>
      <c r="C2" s="31"/>
      <c r="D2" s="31"/>
      <c r="E2" s="31"/>
      <c r="F2" s="31"/>
      <c r="G2" s="31"/>
      <c r="H2" s="31"/>
      <c r="I2" s="31"/>
      <c r="J2" s="31"/>
      <c r="K2" s="31"/>
      <c r="L2" s="31"/>
      <c r="M2" s="31"/>
      <c r="N2" s="31"/>
      <c r="O2" s="31"/>
      <c r="P2" s="31"/>
      <c r="Q2" s="31"/>
      <c r="R2" s="31"/>
      <c r="S2" s="31"/>
      <c r="T2" s="31"/>
      <c r="U2" s="31"/>
      <c r="V2" s="31"/>
      <c r="W2" s="31"/>
      <c r="X2" s="31"/>
      <c r="Y2" s="31"/>
    </row>
    <row r="3" spans="1:27" ht="15.75" x14ac:dyDescent="0.2">
      <c r="A3" s="127" t="s">
        <v>38</v>
      </c>
      <c r="B3" s="127"/>
      <c r="C3" s="127"/>
      <c r="D3" s="127"/>
      <c r="E3" s="127"/>
      <c r="F3" s="127"/>
      <c r="G3" s="127"/>
      <c r="H3" s="127"/>
      <c r="I3" s="127"/>
      <c r="J3" s="127"/>
      <c r="K3" s="127"/>
      <c r="L3" s="127"/>
      <c r="M3" s="127"/>
      <c r="N3" s="127"/>
      <c r="O3" s="127"/>
      <c r="P3" s="127"/>
      <c r="Q3" s="127"/>
      <c r="R3" s="127"/>
      <c r="S3" s="127"/>
      <c r="T3" s="127"/>
      <c r="U3" s="127"/>
      <c r="V3" s="127"/>
      <c r="W3" s="127"/>
      <c r="X3" s="127"/>
      <c r="Y3" s="127"/>
    </row>
    <row r="4" spans="1:27" ht="15.75" x14ac:dyDescent="0.2">
      <c r="A4" s="127" t="s">
        <v>8</v>
      </c>
      <c r="B4" s="127"/>
      <c r="C4" s="127"/>
      <c r="D4" s="127"/>
      <c r="E4" s="127"/>
      <c r="F4" s="127"/>
      <c r="G4" s="127"/>
      <c r="H4" s="127"/>
      <c r="I4" s="127"/>
      <c r="J4" s="127"/>
      <c r="K4" s="127"/>
      <c r="L4" s="127"/>
      <c r="M4" s="127"/>
      <c r="N4" s="127"/>
      <c r="O4" s="127"/>
      <c r="P4" s="127"/>
      <c r="Q4" s="127"/>
      <c r="R4" s="127"/>
      <c r="S4" s="127"/>
      <c r="T4" s="127"/>
      <c r="U4" s="127"/>
      <c r="V4" s="127"/>
      <c r="W4" s="127"/>
      <c r="X4" s="127"/>
      <c r="Y4" s="127"/>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33"/>
      <c r="C8" s="32"/>
      <c r="D8" s="32"/>
      <c r="E8" s="32"/>
      <c r="F8" s="32"/>
      <c r="G8" s="32"/>
      <c r="H8" s="32"/>
      <c r="I8" s="32"/>
      <c r="J8" s="32"/>
      <c r="K8" s="32"/>
      <c r="L8" s="32"/>
      <c r="M8" s="32"/>
      <c r="N8" s="32"/>
      <c r="O8" s="32"/>
      <c r="P8" s="32"/>
      <c r="Q8" s="32"/>
      <c r="R8" s="32"/>
      <c r="S8" s="32"/>
      <c r="T8" s="32"/>
      <c r="U8" s="32"/>
      <c r="V8" s="32"/>
      <c r="W8" s="32"/>
      <c r="X8" s="32"/>
      <c r="Y8" s="32"/>
    </row>
    <row r="9" spans="1:27" ht="12.75" x14ac:dyDescent="0.2">
      <c r="A9" s="128" t="s">
        <v>7</v>
      </c>
      <c r="B9" s="131" t="s">
        <v>69</v>
      </c>
      <c r="C9" s="132"/>
      <c r="D9" s="132"/>
      <c r="E9" s="132"/>
      <c r="F9" s="132"/>
      <c r="G9" s="132"/>
      <c r="H9" s="132"/>
      <c r="I9" s="132"/>
      <c r="J9" s="132"/>
      <c r="K9" s="132"/>
      <c r="L9" s="132"/>
      <c r="M9" s="132"/>
      <c r="N9" s="132"/>
      <c r="O9" s="132"/>
      <c r="P9" s="132"/>
      <c r="Q9" s="132"/>
      <c r="R9" s="132"/>
      <c r="S9" s="132"/>
      <c r="T9" s="132"/>
      <c r="U9" s="132"/>
      <c r="V9" s="132"/>
      <c r="W9" s="132"/>
      <c r="X9" s="132"/>
      <c r="Y9" s="133"/>
    </row>
    <row r="10" spans="1:27" ht="12.75" x14ac:dyDescent="0.2">
      <c r="A10" s="129"/>
      <c r="B10" s="134"/>
      <c r="C10" s="135"/>
      <c r="D10" s="135"/>
      <c r="E10" s="135"/>
      <c r="F10" s="135"/>
      <c r="G10" s="135"/>
      <c r="H10" s="135"/>
      <c r="I10" s="135"/>
      <c r="J10" s="135"/>
      <c r="K10" s="135"/>
      <c r="L10" s="135"/>
      <c r="M10" s="135"/>
      <c r="N10" s="135"/>
      <c r="O10" s="135"/>
      <c r="P10" s="135"/>
      <c r="Q10" s="135"/>
      <c r="R10" s="135"/>
      <c r="S10" s="135"/>
      <c r="T10" s="135"/>
      <c r="U10" s="135"/>
      <c r="V10" s="135"/>
      <c r="W10" s="135"/>
      <c r="X10" s="135"/>
      <c r="Y10" s="136"/>
    </row>
    <row r="11" spans="1:27" ht="12.75" customHeight="1" x14ac:dyDescent="0.2">
      <c r="A11" s="130"/>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СВЦЭМ!$A$40</f>
        <v>01.09.2024</v>
      </c>
      <c r="B12" s="36">
        <f>SUMIFS(СВЦЭМ!$C$39:$C$758,СВЦЭМ!$A$39:$A$758,$A12,СВЦЭМ!$B$39:$B$758,B$11)+'СЕТ СН'!$F$12+СВЦЭМ!$D$10+'СЕТ СН'!$F$5-'СЕТ СН'!$F$20</f>
        <v>3013.5747325100001</v>
      </c>
      <c r="C12" s="36">
        <f>SUMIFS(СВЦЭМ!$C$39:$C$758,СВЦЭМ!$A$39:$A$758,$A12,СВЦЭМ!$B$39:$B$758,C$11)+'СЕТ СН'!$F$12+СВЦЭМ!$D$10+'СЕТ СН'!$F$5-'СЕТ СН'!$F$20</f>
        <v>3073.0421453899999</v>
      </c>
      <c r="D12" s="36">
        <f>SUMIFS(СВЦЭМ!$C$39:$C$758,СВЦЭМ!$A$39:$A$758,$A12,СВЦЭМ!$B$39:$B$758,D$11)+'СЕТ СН'!$F$12+СВЦЭМ!$D$10+'СЕТ СН'!$F$5-'СЕТ СН'!$F$20</f>
        <v>3137.4905322200002</v>
      </c>
      <c r="E12" s="36">
        <f>SUMIFS(СВЦЭМ!$C$39:$C$758,СВЦЭМ!$A$39:$A$758,$A12,СВЦЭМ!$B$39:$B$758,E$11)+'СЕТ СН'!$F$12+СВЦЭМ!$D$10+'СЕТ СН'!$F$5-'СЕТ СН'!$F$20</f>
        <v>3146.0139216699999</v>
      </c>
      <c r="F12" s="36">
        <f>SUMIFS(СВЦЭМ!$C$39:$C$758,СВЦЭМ!$A$39:$A$758,$A12,СВЦЭМ!$B$39:$B$758,F$11)+'СЕТ СН'!$F$12+СВЦЭМ!$D$10+'СЕТ СН'!$F$5-'СЕТ СН'!$F$20</f>
        <v>3146.9224358299998</v>
      </c>
      <c r="G12" s="36">
        <f>SUMIFS(СВЦЭМ!$C$39:$C$758,СВЦЭМ!$A$39:$A$758,$A12,СВЦЭМ!$B$39:$B$758,G$11)+'СЕТ СН'!$F$12+СВЦЭМ!$D$10+'СЕТ СН'!$F$5-'СЕТ СН'!$F$20</f>
        <v>3116.0759513700004</v>
      </c>
      <c r="H12" s="36">
        <f>SUMIFS(СВЦЭМ!$C$39:$C$758,СВЦЭМ!$A$39:$A$758,$A12,СВЦЭМ!$B$39:$B$758,H$11)+'СЕТ СН'!$F$12+СВЦЭМ!$D$10+'СЕТ СН'!$F$5-'СЕТ СН'!$F$20</f>
        <v>3127.9896367800002</v>
      </c>
      <c r="I12" s="36">
        <f>SUMIFS(СВЦЭМ!$C$39:$C$758,СВЦЭМ!$A$39:$A$758,$A12,СВЦЭМ!$B$39:$B$758,I$11)+'СЕТ СН'!$F$12+СВЦЭМ!$D$10+'СЕТ СН'!$F$5-'СЕТ СН'!$F$20</f>
        <v>3072.4268501500001</v>
      </c>
      <c r="J12" s="36">
        <f>SUMIFS(СВЦЭМ!$C$39:$C$758,СВЦЭМ!$A$39:$A$758,$A12,СВЦЭМ!$B$39:$B$758,J$11)+'СЕТ СН'!$F$12+СВЦЭМ!$D$10+'СЕТ СН'!$F$5-'СЕТ СН'!$F$20</f>
        <v>2950.9738854100001</v>
      </c>
      <c r="K12" s="36">
        <f>SUMIFS(СВЦЭМ!$C$39:$C$758,СВЦЭМ!$A$39:$A$758,$A12,СВЦЭМ!$B$39:$B$758,K$11)+'СЕТ СН'!$F$12+СВЦЭМ!$D$10+'СЕТ СН'!$F$5-'СЕТ СН'!$F$20</f>
        <v>2842.2418441600003</v>
      </c>
      <c r="L12" s="36">
        <f>SUMIFS(СВЦЭМ!$C$39:$C$758,СВЦЭМ!$A$39:$A$758,$A12,СВЦЭМ!$B$39:$B$758,L$11)+'СЕТ СН'!$F$12+СВЦЭМ!$D$10+'СЕТ СН'!$F$5-'СЕТ СН'!$F$20</f>
        <v>2776.4867766500001</v>
      </c>
      <c r="M12" s="36">
        <f>SUMIFS(СВЦЭМ!$C$39:$C$758,СВЦЭМ!$A$39:$A$758,$A12,СВЦЭМ!$B$39:$B$758,M$11)+'СЕТ СН'!$F$12+СВЦЭМ!$D$10+'СЕТ СН'!$F$5-'СЕТ СН'!$F$20</f>
        <v>2753.65268853</v>
      </c>
      <c r="N12" s="36">
        <f>SUMIFS(СВЦЭМ!$C$39:$C$758,СВЦЭМ!$A$39:$A$758,$A12,СВЦЭМ!$B$39:$B$758,N$11)+'СЕТ СН'!$F$12+СВЦЭМ!$D$10+'СЕТ СН'!$F$5-'СЕТ СН'!$F$20</f>
        <v>2760.6764778100001</v>
      </c>
      <c r="O12" s="36">
        <f>SUMIFS(СВЦЭМ!$C$39:$C$758,СВЦЭМ!$A$39:$A$758,$A12,СВЦЭМ!$B$39:$B$758,O$11)+'СЕТ СН'!$F$12+СВЦЭМ!$D$10+'СЕТ СН'!$F$5-'СЕТ СН'!$F$20</f>
        <v>2756.3609029999998</v>
      </c>
      <c r="P12" s="36">
        <f>SUMIFS(СВЦЭМ!$C$39:$C$758,СВЦЭМ!$A$39:$A$758,$A12,СВЦЭМ!$B$39:$B$758,P$11)+'СЕТ СН'!$F$12+СВЦЭМ!$D$10+'СЕТ СН'!$F$5-'СЕТ СН'!$F$20</f>
        <v>2753.4884656600002</v>
      </c>
      <c r="Q12" s="36">
        <f>SUMIFS(СВЦЭМ!$C$39:$C$758,СВЦЭМ!$A$39:$A$758,$A12,СВЦЭМ!$B$39:$B$758,Q$11)+'СЕТ СН'!$F$12+СВЦЭМ!$D$10+'СЕТ СН'!$F$5-'СЕТ СН'!$F$20</f>
        <v>2766.8951962800002</v>
      </c>
      <c r="R12" s="36">
        <f>SUMIFS(СВЦЭМ!$C$39:$C$758,СВЦЭМ!$A$39:$A$758,$A12,СВЦЭМ!$B$39:$B$758,R$11)+'СЕТ СН'!$F$12+СВЦЭМ!$D$10+'СЕТ СН'!$F$5-'СЕТ СН'!$F$20</f>
        <v>2771.0328747399999</v>
      </c>
      <c r="S12" s="36">
        <f>SUMIFS(СВЦЭМ!$C$39:$C$758,СВЦЭМ!$A$39:$A$758,$A12,СВЦЭМ!$B$39:$B$758,S$11)+'СЕТ СН'!$F$12+СВЦЭМ!$D$10+'СЕТ СН'!$F$5-'СЕТ СН'!$F$20</f>
        <v>2747.5870449900003</v>
      </c>
      <c r="T12" s="36">
        <f>SUMIFS(СВЦЭМ!$C$39:$C$758,СВЦЭМ!$A$39:$A$758,$A12,СВЦЭМ!$B$39:$B$758,T$11)+'СЕТ СН'!$F$12+СВЦЭМ!$D$10+'СЕТ СН'!$F$5-'СЕТ СН'!$F$20</f>
        <v>2733.0888933300002</v>
      </c>
      <c r="U12" s="36">
        <f>SUMIFS(СВЦЭМ!$C$39:$C$758,СВЦЭМ!$A$39:$A$758,$A12,СВЦЭМ!$B$39:$B$758,U$11)+'СЕТ СН'!$F$12+СВЦЭМ!$D$10+'СЕТ СН'!$F$5-'СЕТ СН'!$F$20</f>
        <v>2734.7760058200001</v>
      </c>
      <c r="V12" s="36">
        <f>SUMIFS(СВЦЭМ!$C$39:$C$758,СВЦЭМ!$A$39:$A$758,$A12,СВЦЭМ!$B$39:$B$758,V$11)+'СЕТ СН'!$F$12+СВЦЭМ!$D$10+'СЕТ СН'!$F$5-'СЕТ СН'!$F$20</f>
        <v>2714.2576537300001</v>
      </c>
      <c r="W12" s="36">
        <f>SUMIFS(СВЦЭМ!$C$39:$C$758,СВЦЭМ!$A$39:$A$758,$A12,СВЦЭМ!$B$39:$B$758,W$11)+'СЕТ СН'!$F$12+СВЦЭМ!$D$10+'СЕТ СН'!$F$5-'СЕТ СН'!$F$20</f>
        <v>2723.1600727</v>
      </c>
      <c r="X12" s="36">
        <f>SUMIFS(СВЦЭМ!$C$39:$C$758,СВЦЭМ!$A$39:$A$758,$A12,СВЦЭМ!$B$39:$B$758,X$11)+'СЕТ СН'!$F$12+СВЦЭМ!$D$10+'СЕТ СН'!$F$5-'СЕТ СН'!$F$20</f>
        <v>2782.44724855</v>
      </c>
      <c r="Y12" s="36">
        <f>SUMIFS(СВЦЭМ!$C$39:$C$758,СВЦЭМ!$A$39:$A$758,$A12,СВЦЭМ!$B$39:$B$758,Y$11)+'СЕТ СН'!$F$12+СВЦЭМ!$D$10+'СЕТ СН'!$F$5-'СЕТ СН'!$F$20</f>
        <v>2906.6641242400001</v>
      </c>
      <c r="AA12" s="37"/>
    </row>
    <row r="13" spans="1:27" ht="15.75" x14ac:dyDescent="0.2">
      <c r="A13" s="35">
        <f>A12+1</f>
        <v>45537</v>
      </c>
      <c r="B13" s="36">
        <f>SUMIFS(СВЦЭМ!$C$39:$C$758,СВЦЭМ!$A$39:$A$758,$A13,СВЦЭМ!$B$39:$B$758,B$11)+'СЕТ СН'!$F$12+СВЦЭМ!$D$10+'СЕТ СН'!$F$5-'СЕТ СН'!$F$20</f>
        <v>2973.37487014</v>
      </c>
      <c r="C13" s="36">
        <f>SUMIFS(СВЦЭМ!$C$39:$C$758,СВЦЭМ!$A$39:$A$758,$A13,СВЦЭМ!$B$39:$B$758,C$11)+'СЕТ СН'!$F$12+СВЦЭМ!$D$10+'СЕТ СН'!$F$5-'СЕТ СН'!$F$20</f>
        <v>3046.9085213500002</v>
      </c>
      <c r="D13" s="36">
        <f>SUMIFS(СВЦЭМ!$C$39:$C$758,СВЦЭМ!$A$39:$A$758,$A13,СВЦЭМ!$B$39:$B$758,D$11)+'СЕТ СН'!$F$12+СВЦЭМ!$D$10+'СЕТ СН'!$F$5-'СЕТ СН'!$F$20</f>
        <v>3089.1000477300004</v>
      </c>
      <c r="E13" s="36">
        <f>SUMIFS(СВЦЭМ!$C$39:$C$758,СВЦЭМ!$A$39:$A$758,$A13,СВЦЭМ!$B$39:$B$758,E$11)+'СЕТ СН'!$F$12+СВЦЭМ!$D$10+'СЕТ СН'!$F$5-'СЕТ СН'!$F$20</f>
        <v>3093.9189812900004</v>
      </c>
      <c r="F13" s="36">
        <f>SUMIFS(СВЦЭМ!$C$39:$C$758,СВЦЭМ!$A$39:$A$758,$A13,СВЦЭМ!$B$39:$B$758,F$11)+'СЕТ СН'!$F$12+СВЦЭМ!$D$10+'СЕТ СН'!$F$5-'СЕТ СН'!$F$20</f>
        <v>3117.2180419400001</v>
      </c>
      <c r="G13" s="36">
        <f>SUMIFS(СВЦЭМ!$C$39:$C$758,СВЦЭМ!$A$39:$A$758,$A13,СВЦЭМ!$B$39:$B$758,G$11)+'СЕТ СН'!$F$12+СВЦЭМ!$D$10+'СЕТ СН'!$F$5-'СЕТ СН'!$F$20</f>
        <v>3079.6309736000003</v>
      </c>
      <c r="H13" s="36">
        <f>SUMIFS(СВЦЭМ!$C$39:$C$758,СВЦЭМ!$A$39:$A$758,$A13,СВЦЭМ!$B$39:$B$758,H$11)+'СЕТ СН'!$F$12+СВЦЭМ!$D$10+'СЕТ СН'!$F$5-'СЕТ СН'!$F$20</f>
        <v>3050.8095517199999</v>
      </c>
      <c r="I13" s="36">
        <f>SUMIFS(СВЦЭМ!$C$39:$C$758,СВЦЭМ!$A$39:$A$758,$A13,СВЦЭМ!$B$39:$B$758,I$11)+'СЕТ СН'!$F$12+СВЦЭМ!$D$10+'СЕТ СН'!$F$5-'СЕТ СН'!$F$20</f>
        <v>2943.1741704599999</v>
      </c>
      <c r="J13" s="36">
        <f>SUMIFS(СВЦЭМ!$C$39:$C$758,СВЦЭМ!$A$39:$A$758,$A13,СВЦЭМ!$B$39:$B$758,J$11)+'СЕТ СН'!$F$12+СВЦЭМ!$D$10+'СЕТ СН'!$F$5-'СЕТ СН'!$F$20</f>
        <v>2808.6133944800004</v>
      </c>
      <c r="K13" s="36">
        <f>SUMIFS(СВЦЭМ!$C$39:$C$758,СВЦЭМ!$A$39:$A$758,$A13,СВЦЭМ!$B$39:$B$758,K$11)+'СЕТ СН'!$F$12+СВЦЭМ!$D$10+'СЕТ СН'!$F$5-'СЕТ СН'!$F$20</f>
        <v>2722.3845402100001</v>
      </c>
      <c r="L13" s="36">
        <f>SUMIFS(СВЦЭМ!$C$39:$C$758,СВЦЭМ!$A$39:$A$758,$A13,СВЦЭМ!$B$39:$B$758,L$11)+'СЕТ СН'!$F$12+СВЦЭМ!$D$10+'СЕТ СН'!$F$5-'СЕТ СН'!$F$20</f>
        <v>2711.4053414700002</v>
      </c>
      <c r="M13" s="36">
        <f>SUMIFS(СВЦЭМ!$C$39:$C$758,СВЦЭМ!$A$39:$A$758,$A13,СВЦЭМ!$B$39:$B$758,M$11)+'СЕТ СН'!$F$12+СВЦЭМ!$D$10+'СЕТ СН'!$F$5-'СЕТ СН'!$F$20</f>
        <v>2686.7364782499999</v>
      </c>
      <c r="N13" s="36">
        <f>SUMIFS(СВЦЭМ!$C$39:$C$758,СВЦЭМ!$A$39:$A$758,$A13,СВЦЭМ!$B$39:$B$758,N$11)+'СЕТ СН'!$F$12+СВЦЭМ!$D$10+'СЕТ СН'!$F$5-'СЕТ СН'!$F$20</f>
        <v>2693.2062883400004</v>
      </c>
      <c r="O13" s="36">
        <f>SUMIFS(СВЦЭМ!$C$39:$C$758,СВЦЭМ!$A$39:$A$758,$A13,СВЦЭМ!$B$39:$B$758,O$11)+'СЕТ СН'!$F$12+СВЦЭМ!$D$10+'СЕТ СН'!$F$5-'СЕТ СН'!$F$20</f>
        <v>2699.83829001</v>
      </c>
      <c r="P13" s="36">
        <f>SUMIFS(СВЦЭМ!$C$39:$C$758,СВЦЭМ!$A$39:$A$758,$A13,СВЦЭМ!$B$39:$B$758,P$11)+'СЕТ СН'!$F$12+СВЦЭМ!$D$10+'СЕТ СН'!$F$5-'СЕТ СН'!$F$20</f>
        <v>2688.4055994700002</v>
      </c>
      <c r="Q13" s="36">
        <f>SUMIFS(СВЦЭМ!$C$39:$C$758,СВЦЭМ!$A$39:$A$758,$A13,СВЦЭМ!$B$39:$B$758,Q$11)+'СЕТ СН'!$F$12+СВЦЭМ!$D$10+'СЕТ СН'!$F$5-'СЕТ СН'!$F$20</f>
        <v>2696.28360896</v>
      </c>
      <c r="R13" s="36">
        <f>SUMIFS(СВЦЭМ!$C$39:$C$758,СВЦЭМ!$A$39:$A$758,$A13,СВЦЭМ!$B$39:$B$758,R$11)+'СЕТ СН'!$F$12+СВЦЭМ!$D$10+'СЕТ СН'!$F$5-'СЕТ СН'!$F$20</f>
        <v>2700.8327019500002</v>
      </c>
      <c r="S13" s="36">
        <f>SUMIFS(СВЦЭМ!$C$39:$C$758,СВЦЭМ!$A$39:$A$758,$A13,СВЦЭМ!$B$39:$B$758,S$11)+'СЕТ СН'!$F$12+СВЦЭМ!$D$10+'СЕТ СН'!$F$5-'СЕТ СН'!$F$20</f>
        <v>2693.0505831600003</v>
      </c>
      <c r="T13" s="36">
        <f>SUMIFS(СВЦЭМ!$C$39:$C$758,СВЦЭМ!$A$39:$A$758,$A13,СВЦЭМ!$B$39:$B$758,T$11)+'СЕТ СН'!$F$12+СВЦЭМ!$D$10+'СЕТ СН'!$F$5-'СЕТ СН'!$F$20</f>
        <v>2682.10328149</v>
      </c>
      <c r="U13" s="36">
        <f>SUMIFS(СВЦЭМ!$C$39:$C$758,СВЦЭМ!$A$39:$A$758,$A13,СВЦЭМ!$B$39:$B$758,U$11)+'СЕТ СН'!$F$12+СВЦЭМ!$D$10+'СЕТ СН'!$F$5-'СЕТ СН'!$F$20</f>
        <v>2674.1222805900002</v>
      </c>
      <c r="V13" s="36">
        <f>SUMIFS(СВЦЭМ!$C$39:$C$758,СВЦЭМ!$A$39:$A$758,$A13,СВЦЭМ!$B$39:$B$758,V$11)+'СЕТ СН'!$F$12+СВЦЭМ!$D$10+'СЕТ СН'!$F$5-'СЕТ СН'!$F$20</f>
        <v>2670.8437332600001</v>
      </c>
      <c r="W13" s="36">
        <f>SUMIFS(СВЦЭМ!$C$39:$C$758,СВЦЭМ!$A$39:$A$758,$A13,СВЦЭМ!$B$39:$B$758,W$11)+'СЕТ СН'!$F$12+СВЦЭМ!$D$10+'СЕТ СН'!$F$5-'СЕТ СН'!$F$20</f>
        <v>2690.3076168799998</v>
      </c>
      <c r="X13" s="36">
        <f>SUMIFS(СВЦЭМ!$C$39:$C$758,СВЦЭМ!$A$39:$A$758,$A13,СВЦЭМ!$B$39:$B$758,X$11)+'СЕТ СН'!$F$12+СВЦЭМ!$D$10+'СЕТ СН'!$F$5-'СЕТ СН'!$F$20</f>
        <v>2770.3192826100003</v>
      </c>
      <c r="Y13" s="36">
        <f>SUMIFS(СВЦЭМ!$C$39:$C$758,СВЦЭМ!$A$39:$A$758,$A13,СВЦЭМ!$B$39:$B$758,Y$11)+'СЕТ СН'!$F$12+СВЦЭМ!$D$10+'СЕТ СН'!$F$5-'СЕТ СН'!$F$20</f>
        <v>2850.97547046</v>
      </c>
    </row>
    <row r="14" spans="1:27" ht="15.75" x14ac:dyDescent="0.2">
      <c r="A14" s="35">
        <f t="shared" ref="A14:A41" si="0">A13+1</f>
        <v>45538</v>
      </c>
      <c r="B14" s="36">
        <f>SUMIFS(СВЦЭМ!$C$39:$C$758,СВЦЭМ!$A$39:$A$758,$A14,СВЦЭМ!$B$39:$B$758,B$11)+'СЕТ СН'!$F$12+СВЦЭМ!$D$10+'СЕТ СН'!$F$5-'СЕТ СН'!$F$20</f>
        <v>2953.0377123200001</v>
      </c>
      <c r="C14" s="36">
        <f>SUMIFS(СВЦЭМ!$C$39:$C$758,СВЦЭМ!$A$39:$A$758,$A14,СВЦЭМ!$B$39:$B$758,C$11)+'СЕТ СН'!$F$12+СВЦЭМ!$D$10+'СЕТ СН'!$F$5-'СЕТ СН'!$F$20</f>
        <v>3042.4752555300001</v>
      </c>
      <c r="D14" s="36">
        <f>SUMIFS(СВЦЭМ!$C$39:$C$758,СВЦЭМ!$A$39:$A$758,$A14,СВЦЭМ!$B$39:$B$758,D$11)+'СЕТ СН'!$F$12+СВЦЭМ!$D$10+'СЕТ СН'!$F$5-'СЕТ СН'!$F$20</f>
        <v>3126.1701589200002</v>
      </c>
      <c r="E14" s="36">
        <f>SUMIFS(СВЦЭМ!$C$39:$C$758,СВЦЭМ!$A$39:$A$758,$A14,СВЦЭМ!$B$39:$B$758,E$11)+'СЕТ СН'!$F$12+СВЦЭМ!$D$10+'СЕТ СН'!$F$5-'СЕТ СН'!$F$20</f>
        <v>3164.4265235900002</v>
      </c>
      <c r="F14" s="36">
        <f>SUMIFS(СВЦЭМ!$C$39:$C$758,СВЦЭМ!$A$39:$A$758,$A14,СВЦЭМ!$B$39:$B$758,F$11)+'СЕТ СН'!$F$12+СВЦЭМ!$D$10+'СЕТ СН'!$F$5-'СЕТ СН'!$F$20</f>
        <v>3174.4889371500003</v>
      </c>
      <c r="G14" s="36">
        <f>SUMIFS(СВЦЭМ!$C$39:$C$758,СВЦЭМ!$A$39:$A$758,$A14,СВЦЭМ!$B$39:$B$758,G$11)+'СЕТ СН'!$F$12+СВЦЭМ!$D$10+'СЕТ СН'!$F$5-'СЕТ СН'!$F$20</f>
        <v>3194.1707013100004</v>
      </c>
      <c r="H14" s="36">
        <f>SUMIFS(СВЦЭМ!$C$39:$C$758,СВЦЭМ!$A$39:$A$758,$A14,СВЦЭМ!$B$39:$B$758,H$11)+'СЕТ СН'!$F$12+СВЦЭМ!$D$10+'СЕТ СН'!$F$5-'СЕТ СН'!$F$20</f>
        <v>3188.6005072100002</v>
      </c>
      <c r="I14" s="36">
        <f>SUMIFS(СВЦЭМ!$C$39:$C$758,СВЦЭМ!$A$39:$A$758,$A14,СВЦЭМ!$B$39:$B$758,I$11)+'СЕТ СН'!$F$12+СВЦЭМ!$D$10+'СЕТ СН'!$F$5-'СЕТ СН'!$F$20</f>
        <v>3089.5642533199998</v>
      </c>
      <c r="J14" s="36">
        <f>SUMIFS(СВЦЭМ!$C$39:$C$758,СВЦЭМ!$A$39:$A$758,$A14,СВЦЭМ!$B$39:$B$758,J$11)+'СЕТ СН'!$F$12+СВЦЭМ!$D$10+'СЕТ СН'!$F$5-'СЕТ СН'!$F$20</f>
        <v>3004.50473564</v>
      </c>
      <c r="K14" s="36">
        <f>SUMIFS(СВЦЭМ!$C$39:$C$758,СВЦЭМ!$A$39:$A$758,$A14,СВЦЭМ!$B$39:$B$758,K$11)+'СЕТ СН'!$F$12+СВЦЭМ!$D$10+'СЕТ СН'!$F$5-'СЕТ СН'!$F$20</f>
        <v>2911.9469437300004</v>
      </c>
      <c r="L14" s="36">
        <f>SUMIFS(СВЦЭМ!$C$39:$C$758,СВЦЭМ!$A$39:$A$758,$A14,СВЦЭМ!$B$39:$B$758,L$11)+'СЕТ СН'!$F$12+СВЦЭМ!$D$10+'СЕТ СН'!$F$5-'СЕТ СН'!$F$20</f>
        <v>2882.57026193</v>
      </c>
      <c r="M14" s="36">
        <f>SUMIFS(СВЦЭМ!$C$39:$C$758,СВЦЭМ!$A$39:$A$758,$A14,СВЦЭМ!$B$39:$B$758,M$11)+'СЕТ СН'!$F$12+СВЦЭМ!$D$10+'СЕТ СН'!$F$5-'СЕТ СН'!$F$20</f>
        <v>2858.5646501800002</v>
      </c>
      <c r="N14" s="36">
        <f>SUMIFS(СВЦЭМ!$C$39:$C$758,СВЦЭМ!$A$39:$A$758,$A14,СВЦЭМ!$B$39:$B$758,N$11)+'СЕТ СН'!$F$12+СВЦЭМ!$D$10+'СЕТ СН'!$F$5-'СЕТ СН'!$F$20</f>
        <v>2831.26292483</v>
      </c>
      <c r="O14" s="36">
        <f>SUMIFS(СВЦЭМ!$C$39:$C$758,СВЦЭМ!$A$39:$A$758,$A14,СВЦЭМ!$B$39:$B$758,O$11)+'СЕТ СН'!$F$12+СВЦЭМ!$D$10+'СЕТ СН'!$F$5-'СЕТ СН'!$F$20</f>
        <v>2818.5387054800003</v>
      </c>
      <c r="P14" s="36">
        <f>SUMIFS(СВЦЭМ!$C$39:$C$758,СВЦЭМ!$A$39:$A$758,$A14,СВЦЭМ!$B$39:$B$758,P$11)+'СЕТ СН'!$F$12+СВЦЭМ!$D$10+'СЕТ СН'!$F$5-'СЕТ СН'!$F$20</f>
        <v>2819.2221271200001</v>
      </c>
      <c r="Q14" s="36">
        <f>SUMIFS(СВЦЭМ!$C$39:$C$758,СВЦЭМ!$A$39:$A$758,$A14,СВЦЭМ!$B$39:$B$758,Q$11)+'СЕТ СН'!$F$12+СВЦЭМ!$D$10+'СЕТ СН'!$F$5-'СЕТ СН'!$F$20</f>
        <v>2821.2282416200001</v>
      </c>
      <c r="R14" s="36">
        <f>SUMIFS(СВЦЭМ!$C$39:$C$758,СВЦЭМ!$A$39:$A$758,$A14,СВЦЭМ!$B$39:$B$758,R$11)+'СЕТ СН'!$F$12+СВЦЭМ!$D$10+'СЕТ СН'!$F$5-'СЕТ СН'!$F$20</f>
        <v>2833.9903523800003</v>
      </c>
      <c r="S14" s="36">
        <f>SUMIFS(СВЦЭМ!$C$39:$C$758,СВЦЭМ!$A$39:$A$758,$A14,СВЦЭМ!$B$39:$B$758,S$11)+'СЕТ СН'!$F$12+СВЦЭМ!$D$10+'СЕТ СН'!$F$5-'СЕТ СН'!$F$20</f>
        <v>2825.3249344599999</v>
      </c>
      <c r="T14" s="36">
        <f>SUMIFS(СВЦЭМ!$C$39:$C$758,СВЦЭМ!$A$39:$A$758,$A14,СВЦЭМ!$B$39:$B$758,T$11)+'СЕТ СН'!$F$12+СВЦЭМ!$D$10+'СЕТ СН'!$F$5-'СЕТ СН'!$F$20</f>
        <v>2820.1433662300001</v>
      </c>
      <c r="U14" s="36">
        <f>SUMIFS(СВЦЭМ!$C$39:$C$758,СВЦЭМ!$A$39:$A$758,$A14,СВЦЭМ!$B$39:$B$758,U$11)+'СЕТ СН'!$F$12+СВЦЭМ!$D$10+'СЕТ СН'!$F$5-'СЕТ СН'!$F$20</f>
        <v>2842.1971252800004</v>
      </c>
      <c r="V14" s="36">
        <f>SUMIFS(СВЦЭМ!$C$39:$C$758,СВЦЭМ!$A$39:$A$758,$A14,СВЦЭМ!$B$39:$B$758,V$11)+'СЕТ СН'!$F$12+СВЦЭМ!$D$10+'СЕТ СН'!$F$5-'СЕТ СН'!$F$20</f>
        <v>2855.99454689</v>
      </c>
      <c r="W14" s="36">
        <f>SUMIFS(СВЦЭМ!$C$39:$C$758,СВЦЭМ!$A$39:$A$758,$A14,СВЦЭМ!$B$39:$B$758,W$11)+'СЕТ СН'!$F$12+СВЦЭМ!$D$10+'СЕТ СН'!$F$5-'СЕТ СН'!$F$20</f>
        <v>2862.60019908</v>
      </c>
      <c r="X14" s="36">
        <f>SUMIFS(СВЦЭМ!$C$39:$C$758,СВЦЭМ!$A$39:$A$758,$A14,СВЦЭМ!$B$39:$B$758,X$11)+'СЕТ СН'!$F$12+СВЦЭМ!$D$10+'СЕТ СН'!$F$5-'СЕТ СН'!$F$20</f>
        <v>2952.9513894900001</v>
      </c>
      <c r="Y14" s="36">
        <f>SUMIFS(СВЦЭМ!$C$39:$C$758,СВЦЭМ!$A$39:$A$758,$A14,СВЦЭМ!$B$39:$B$758,Y$11)+'СЕТ СН'!$F$12+СВЦЭМ!$D$10+'СЕТ СН'!$F$5-'СЕТ СН'!$F$20</f>
        <v>3043.1119965600001</v>
      </c>
    </row>
    <row r="15" spans="1:27" ht="15.75" x14ac:dyDescent="0.2">
      <c r="A15" s="35">
        <f t="shared" si="0"/>
        <v>45539</v>
      </c>
      <c r="B15" s="36">
        <f>SUMIFS(СВЦЭМ!$C$39:$C$758,СВЦЭМ!$A$39:$A$758,$A15,СВЦЭМ!$B$39:$B$758,B$11)+'СЕТ СН'!$F$12+СВЦЭМ!$D$10+'СЕТ СН'!$F$5-'СЕТ СН'!$F$20</f>
        <v>2977.9181195400001</v>
      </c>
      <c r="C15" s="36">
        <f>SUMIFS(СВЦЭМ!$C$39:$C$758,СВЦЭМ!$A$39:$A$758,$A15,СВЦЭМ!$B$39:$B$758,C$11)+'СЕТ СН'!$F$12+СВЦЭМ!$D$10+'СЕТ СН'!$F$5-'СЕТ СН'!$F$20</f>
        <v>3123.7630219500002</v>
      </c>
      <c r="D15" s="36">
        <f>SUMIFS(СВЦЭМ!$C$39:$C$758,СВЦЭМ!$A$39:$A$758,$A15,СВЦЭМ!$B$39:$B$758,D$11)+'СЕТ СН'!$F$12+СВЦЭМ!$D$10+'СЕТ СН'!$F$5-'СЕТ СН'!$F$20</f>
        <v>3148.5876385600004</v>
      </c>
      <c r="E15" s="36">
        <f>SUMIFS(СВЦЭМ!$C$39:$C$758,СВЦЭМ!$A$39:$A$758,$A15,СВЦЭМ!$B$39:$B$758,E$11)+'СЕТ СН'!$F$12+СВЦЭМ!$D$10+'СЕТ СН'!$F$5-'СЕТ СН'!$F$20</f>
        <v>3126.8750816600004</v>
      </c>
      <c r="F15" s="36">
        <f>SUMIFS(СВЦЭМ!$C$39:$C$758,СВЦЭМ!$A$39:$A$758,$A15,СВЦЭМ!$B$39:$B$758,F$11)+'СЕТ СН'!$F$12+СВЦЭМ!$D$10+'СЕТ СН'!$F$5-'СЕТ СН'!$F$20</f>
        <v>3118.6088229300003</v>
      </c>
      <c r="G15" s="36">
        <f>SUMIFS(СВЦЭМ!$C$39:$C$758,СВЦЭМ!$A$39:$A$758,$A15,СВЦЭМ!$B$39:$B$758,G$11)+'СЕТ СН'!$F$12+СВЦЭМ!$D$10+'СЕТ СН'!$F$5-'СЕТ СН'!$F$20</f>
        <v>3139.4517112900003</v>
      </c>
      <c r="H15" s="36">
        <f>SUMIFS(СВЦЭМ!$C$39:$C$758,СВЦЭМ!$A$39:$A$758,$A15,СВЦЭМ!$B$39:$B$758,H$11)+'СЕТ СН'!$F$12+СВЦЭМ!$D$10+'СЕТ СН'!$F$5-'СЕТ СН'!$F$20</f>
        <v>3156.9104987800001</v>
      </c>
      <c r="I15" s="36">
        <f>SUMIFS(СВЦЭМ!$C$39:$C$758,СВЦЭМ!$A$39:$A$758,$A15,СВЦЭМ!$B$39:$B$758,I$11)+'СЕТ СН'!$F$12+СВЦЭМ!$D$10+'СЕТ СН'!$F$5-'СЕТ СН'!$F$20</f>
        <v>3003.1657404600001</v>
      </c>
      <c r="J15" s="36">
        <f>SUMIFS(СВЦЭМ!$C$39:$C$758,СВЦЭМ!$A$39:$A$758,$A15,СВЦЭМ!$B$39:$B$758,J$11)+'СЕТ СН'!$F$12+СВЦЭМ!$D$10+'СЕТ СН'!$F$5-'СЕТ СН'!$F$20</f>
        <v>2893.9863873000004</v>
      </c>
      <c r="K15" s="36">
        <f>SUMIFS(СВЦЭМ!$C$39:$C$758,СВЦЭМ!$A$39:$A$758,$A15,СВЦЭМ!$B$39:$B$758,K$11)+'СЕТ СН'!$F$12+СВЦЭМ!$D$10+'СЕТ СН'!$F$5-'СЕТ СН'!$F$20</f>
        <v>2800.7873004900002</v>
      </c>
      <c r="L15" s="36">
        <f>SUMIFS(СВЦЭМ!$C$39:$C$758,СВЦЭМ!$A$39:$A$758,$A15,СВЦЭМ!$B$39:$B$758,L$11)+'СЕТ СН'!$F$12+СВЦЭМ!$D$10+'СЕТ СН'!$F$5-'СЕТ СН'!$F$20</f>
        <v>2813.8120870100001</v>
      </c>
      <c r="M15" s="36">
        <f>SUMIFS(СВЦЭМ!$C$39:$C$758,СВЦЭМ!$A$39:$A$758,$A15,СВЦЭМ!$B$39:$B$758,M$11)+'СЕТ СН'!$F$12+СВЦЭМ!$D$10+'СЕТ СН'!$F$5-'СЕТ СН'!$F$20</f>
        <v>2816.87822482</v>
      </c>
      <c r="N15" s="36">
        <f>SUMIFS(СВЦЭМ!$C$39:$C$758,СВЦЭМ!$A$39:$A$758,$A15,СВЦЭМ!$B$39:$B$758,N$11)+'СЕТ СН'!$F$12+СВЦЭМ!$D$10+'СЕТ СН'!$F$5-'СЕТ СН'!$F$20</f>
        <v>2804.6117461700001</v>
      </c>
      <c r="O15" s="36">
        <f>SUMIFS(СВЦЭМ!$C$39:$C$758,СВЦЭМ!$A$39:$A$758,$A15,СВЦЭМ!$B$39:$B$758,O$11)+'СЕТ СН'!$F$12+СВЦЭМ!$D$10+'СЕТ СН'!$F$5-'СЕТ СН'!$F$20</f>
        <v>2784.2391055899998</v>
      </c>
      <c r="P15" s="36">
        <f>SUMIFS(СВЦЭМ!$C$39:$C$758,СВЦЭМ!$A$39:$A$758,$A15,СВЦЭМ!$B$39:$B$758,P$11)+'СЕТ СН'!$F$12+СВЦЭМ!$D$10+'СЕТ СН'!$F$5-'СЕТ СН'!$F$20</f>
        <v>2793.12016455</v>
      </c>
      <c r="Q15" s="36">
        <f>SUMIFS(СВЦЭМ!$C$39:$C$758,СВЦЭМ!$A$39:$A$758,$A15,СВЦЭМ!$B$39:$B$758,Q$11)+'СЕТ СН'!$F$12+СВЦЭМ!$D$10+'СЕТ СН'!$F$5-'СЕТ СН'!$F$20</f>
        <v>2800.0830141699998</v>
      </c>
      <c r="R15" s="36">
        <f>SUMIFS(СВЦЭМ!$C$39:$C$758,СВЦЭМ!$A$39:$A$758,$A15,СВЦЭМ!$B$39:$B$758,R$11)+'СЕТ СН'!$F$12+СВЦЭМ!$D$10+'СЕТ СН'!$F$5-'СЕТ СН'!$F$20</f>
        <v>2809.9569872000002</v>
      </c>
      <c r="S15" s="36">
        <f>SUMIFS(СВЦЭМ!$C$39:$C$758,СВЦЭМ!$A$39:$A$758,$A15,СВЦЭМ!$B$39:$B$758,S$11)+'СЕТ СН'!$F$12+СВЦЭМ!$D$10+'СЕТ СН'!$F$5-'СЕТ СН'!$F$20</f>
        <v>2781.1529889000003</v>
      </c>
      <c r="T15" s="36">
        <f>SUMIFS(СВЦЭМ!$C$39:$C$758,СВЦЭМ!$A$39:$A$758,$A15,СВЦЭМ!$B$39:$B$758,T$11)+'СЕТ СН'!$F$12+СВЦЭМ!$D$10+'СЕТ СН'!$F$5-'СЕТ СН'!$F$20</f>
        <v>2777.71722679</v>
      </c>
      <c r="U15" s="36">
        <f>SUMIFS(СВЦЭМ!$C$39:$C$758,СВЦЭМ!$A$39:$A$758,$A15,СВЦЭМ!$B$39:$B$758,U$11)+'СЕТ СН'!$F$12+СВЦЭМ!$D$10+'СЕТ СН'!$F$5-'СЕТ СН'!$F$20</f>
        <v>2784.8072988499998</v>
      </c>
      <c r="V15" s="36">
        <f>SUMIFS(СВЦЭМ!$C$39:$C$758,СВЦЭМ!$A$39:$A$758,$A15,СВЦЭМ!$B$39:$B$758,V$11)+'СЕТ СН'!$F$12+СВЦЭМ!$D$10+'СЕТ СН'!$F$5-'СЕТ СН'!$F$20</f>
        <v>2772.50118969</v>
      </c>
      <c r="W15" s="36">
        <f>SUMIFS(СВЦЭМ!$C$39:$C$758,СВЦЭМ!$A$39:$A$758,$A15,СВЦЭМ!$B$39:$B$758,W$11)+'СЕТ СН'!$F$12+СВЦЭМ!$D$10+'СЕТ СН'!$F$5-'СЕТ СН'!$F$20</f>
        <v>2772.7448137199999</v>
      </c>
      <c r="X15" s="36">
        <f>SUMIFS(СВЦЭМ!$C$39:$C$758,СВЦЭМ!$A$39:$A$758,$A15,СВЦЭМ!$B$39:$B$758,X$11)+'СЕТ СН'!$F$12+СВЦЭМ!$D$10+'СЕТ СН'!$F$5-'СЕТ СН'!$F$20</f>
        <v>2856.9494288400001</v>
      </c>
      <c r="Y15" s="36">
        <f>SUMIFS(СВЦЭМ!$C$39:$C$758,СВЦЭМ!$A$39:$A$758,$A15,СВЦЭМ!$B$39:$B$758,Y$11)+'СЕТ СН'!$F$12+СВЦЭМ!$D$10+'СЕТ СН'!$F$5-'СЕТ СН'!$F$20</f>
        <v>2941.05100687</v>
      </c>
    </row>
    <row r="16" spans="1:27" ht="15.75" x14ac:dyDescent="0.2">
      <c r="A16" s="35">
        <f t="shared" si="0"/>
        <v>45540</v>
      </c>
      <c r="B16" s="36">
        <f>SUMIFS(СВЦЭМ!$C$39:$C$758,СВЦЭМ!$A$39:$A$758,$A16,СВЦЭМ!$B$39:$B$758,B$11)+'СЕТ СН'!$F$12+СВЦЭМ!$D$10+'СЕТ СН'!$F$5-'СЕТ СН'!$F$20</f>
        <v>3006.36352928</v>
      </c>
      <c r="C16" s="36">
        <f>SUMIFS(СВЦЭМ!$C$39:$C$758,СВЦЭМ!$A$39:$A$758,$A16,СВЦЭМ!$B$39:$B$758,C$11)+'СЕТ СН'!$F$12+СВЦЭМ!$D$10+'СЕТ СН'!$F$5-'СЕТ СН'!$F$20</f>
        <v>3006.8736743600002</v>
      </c>
      <c r="D16" s="36">
        <f>SUMIFS(СВЦЭМ!$C$39:$C$758,СВЦЭМ!$A$39:$A$758,$A16,СВЦЭМ!$B$39:$B$758,D$11)+'СЕТ СН'!$F$12+СВЦЭМ!$D$10+'СЕТ СН'!$F$5-'СЕТ СН'!$F$20</f>
        <v>3021.07132099</v>
      </c>
      <c r="E16" s="36">
        <f>SUMIFS(СВЦЭМ!$C$39:$C$758,СВЦЭМ!$A$39:$A$758,$A16,СВЦЭМ!$B$39:$B$758,E$11)+'СЕТ СН'!$F$12+СВЦЭМ!$D$10+'СЕТ СН'!$F$5-'СЕТ СН'!$F$20</f>
        <v>3018.5359648200001</v>
      </c>
      <c r="F16" s="36">
        <f>SUMIFS(СВЦЭМ!$C$39:$C$758,СВЦЭМ!$A$39:$A$758,$A16,СВЦЭМ!$B$39:$B$758,F$11)+'СЕТ СН'!$F$12+СВЦЭМ!$D$10+'СЕТ СН'!$F$5-'СЕТ СН'!$F$20</f>
        <v>3015.1527150000002</v>
      </c>
      <c r="G16" s="36">
        <f>SUMIFS(СВЦЭМ!$C$39:$C$758,СВЦЭМ!$A$39:$A$758,$A16,СВЦЭМ!$B$39:$B$758,G$11)+'СЕТ СН'!$F$12+СВЦЭМ!$D$10+'СЕТ СН'!$F$5-'СЕТ СН'!$F$20</f>
        <v>3034.7685947700002</v>
      </c>
      <c r="H16" s="36">
        <f>SUMIFS(СВЦЭМ!$C$39:$C$758,СВЦЭМ!$A$39:$A$758,$A16,СВЦЭМ!$B$39:$B$758,H$11)+'СЕТ СН'!$F$12+СВЦЭМ!$D$10+'СЕТ СН'!$F$5-'СЕТ СН'!$F$20</f>
        <v>2918.68480267</v>
      </c>
      <c r="I16" s="36">
        <f>SUMIFS(СВЦЭМ!$C$39:$C$758,СВЦЭМ!$A$39:$A$758,$A16,СВЦЭМ!$B$39:$B$758,I$11)+'СЕТ СН'!$F$12+СВЦЭМ!$D$10+'СЕТ СН'!$F$5-'СЕТ СН'!$F$20</f>
        <v>2938.6833301000001</v>
      </c>
      <c r="J16" s="36">
        <f>SUMIFS(СВЦЭМ!$C$39:$C$758,СВЦЭМ!$A$39:$A$758,$A16,СВЦЭМ!$B$39:$B$758,J$11)+'СЕТ СН'!$F$12+СВЦЭМ!$D$10+'СЕТ СН'!$F$5-'СЕТ СН'!$F$20</f>
        <v>2765.88266617</v>
      </c>
      <c r="K16" s="36">
        <f>SUMIFS(СВЦЭМ!$C$39:$C$758,СВЦЭМ!$A$39:$A$758,$A16,СВЦЭМ!$B$39:$B$758,K$11)+'СЕТ СН'!$F$12+СВЦЭМ!$D$10+'СЕТ СН'!$F$5-'СЕТ СН'!$F$20</f>
        <v>2815.5572455500001</v>
      </c>
      <c r="L16" s="36">
        <f>SUMIFS(СВЦЭМ!$C$39:$C$758,СВЦЭМ!$A$39:$A$758,$A16,СВЦЭМ!$B$39:$B$758,L$11)+'СЕТ СН'!$F$12+СВЦЭМ!$D$10+'СЕТ СН'!$F$5-'СЕТ СН'!$F$20</f>
        <v>2817.7772067300002</v>
      </c>
      <c r="M16" s="36">
        <f>SUMIFS(СВЦЭМ!$C$39:$C$758,СВЦЭМ!$A$39:$A$758,$A16,СВЦЭМ!$B$39:$B$758,M$11)+'СЕТ СН'!$F$12+СВЦЭМ!$D$10+'СЕТ СН'!$F$5-'СЕТ СН'!$F$20</f>
        <v>2849.7800667800002</v>
      </c>
      <c r="N16" s="36">
        <f>SUMIFS(СВЦЭМ!$C$39:$C$758,СВЦЭМ!$A$39:$A$758,$A16,СВЦЭМ!$B$39:$B$758,N$11)+'СЕТ СН'!$F$12+СВЦЭМ!$D$10+'СЕТ СН'!$F$5-'СЕТ СН'!$F$20</f>
        <v>2840.84493165</v>
      </c>
      <c r="O16" s="36">
        <f>SUMIFS(СВЦЭМ!$C$39:$C$758,СВЦЭМ!$A$39:$A$758,$A16,СВЦЭМ!$B$39:$B$758,O$11)+'СЕТ СН'!$F$12+СВЦЭМ!$D$10+'СЕТ СН'!$F$5-'СЕТ СН'!$F$20</f>
        <v>2849.46123094</v>
      </c>
      <c r="P16" s="36">
        <f>SUMIFS(СВЦЭМ!$C$39:$C$758,СВЦЭМ!$A$39:$A$758,$A16,СВЦЭМ!$B$39:$B$758,P$11)+'СЕТ СН'!$F$12+СВЦЭМ!$D$10+'СЕТ СН'!$F$5-'СЕТ СН'!$F$20</f>
        <v>2845.6487099300002</v>
      </c>
      <c r="Q16" s="36">
        <f>SUMIFS(СВЦЭМ!$C$39:$C$758,СВЦЭМ!$A$39:$A$758,$A16,СВЦЭМ!$B$39:$B$758,Q$11)+'СЕТ СН'!$F$12+СВЦЭМ!$D$10+'СЕТ СН'!$F$5-'СЕТ СН'!$F$20</f>
        <v>2840.45643604</v>
      </c>
      <c r="R16" s="36">
        <f>SUMIFS(СВЦЭМ!$C$39:$C$758,СВЦЭМ!$A$39:$A$758,$A16,СВЦЭМ!$B$39:$B$758,R$11)+'СЕТ СН'!$F$12+СВЦЭМ!$D$10+'СЕТ СН'!$F$5-'СЕТ СН'!$F$20</f>
        <v>2844.5364726300004</v>
      </c>
      <c r="S16" s="36">
        <f>SUMIFS(СВЦЭМ!$C$39:$C$758,СВЦЭМ!$A$39:$A$758,$A16,СВЦЭМ!$B$39:$B$758,S$11)+'СЕТ СН'!$F$12+СВЦЭМ!$D$10+'СЕТ СН'!$F$5-'СЕТ СН'!$F$20</f>
        <v>2839.8423167299998</v>
      </c>
      <c r="T16" s="36">
        <f>SUMIFS(СВЦЭМ!$C$39:$C$758,СВЦЭМ!$A$39:$A$758,$A16,СВЦЭМ!$B$39:$B$758,T$11)+'СЕТ СН'!$F$12+СВЦЭМ!$D$10+'СЕТ СН'!$F$5-'СЕТ СН'!$F$20</f>
        <v>2832.09793777</v>
      </c>
      <c r="U16" s="36">
        <f>SUMIFS(СВЦЭМ!$C$39:$C$758,СВЦЭМ!$A$39:$A$758,$A16,СВЦЭМ!$B$39:$B$758,U$11)+'СЕТ СН'!$F$12+СВЦЭМ!$D$10+'СЕТ СН'!$F$5-'СЕТ СН'!$F$20</f>
        <v>2807.9250002600002</v>
      </c>
      <c r="V16" s="36">
        <f>SUMIFS(СВЦЭМ!$C$39:$C$758,СВЦЭМ!$A$39:$A$758,$A16,СВЦЭМ!$B$39:$B$758,V$11)+'СЕТ СН'!$F$12+СВЦЭМ!$D$10+'СЕТ СН'!$F$5-'СЕТ СН'!$F$20</f>
        <v>2802.0920762300002</v>
      </c>
      <c r="W16" s="36">
        <f>SUMIFS(СВЦЭМ!$C$39:$C$758,СВЦЭМ!$A$39:$A$758,$A16,СВЦЭМ!$B$39:$B$758,W$11)+'СЕТ СН'!$F$12+СВЦЭМ!$D$10+'СЕТ СН'!$F$5-'СЕТ СН'!$F$20</f>
        <v>2811.96011064</v>
      </c>
      <c r="X16" s="36">
        <f>SUMIFS(СВЦЭМ!$C$39:$C$758,СВЦЭМ!$A$39:$A$758,$A16,СВЦЭМ!$B$39:$B$758,X$11)+'СЕТ СН'!$F$12+СВЦЭМ!$D$10+'СЕТ СН'!$F$5-'СЕТ СН'!$F$20</f>
        <v>2888.7563164900002</v>
      </c>
      <c r="Y16" s="36">
        <f>SUMIFS(СВЦЭМ!$C$39:$C$758,СВЦЭМ!$A$39:$A$758,$A16,СВЦЭМ!$B$39:$B$758,Y$11)+'СЕТ СН'!$F$12+СВЦЭМ!$D$10+'СЕТ СН'!$F$5-'СЕТ СН'!$F$20</f>
        <v>2991.8957855600001</v>
      </c>
    </row>
    <row r="17" spans="1:25" ht="15.75" x14ac:dyDescent="0.2">
      <c r="A17" s="35">
        <f t="shared" si="0"/>
        <v>45541</v>
      </c>
      <c r="B17" s="36">
        <f>SUMIFS(СВЦЭМ!$C$39:$C$758,СВЦЭМ!$A$39:$A$758,$A17,СВЦЭМ!$B$39:$B$758,B$11)+'СЕТ СН'!$F$12+СВЦЭМ!$D$10+'СЕТ СН'!$F$5-'СЕТ СН'!$F$20</f>
        <v>3025.4520178800003</v>
      </c>
      <c r="C17" s="36">
        <f>SUMIFS(СВЦЭМ!$C$39:$C$758,СВЦЭМ!$A$39:$A$758,$A17,СВЦЭМ!$B$39:$B$758,C$11)+'СЕТ СН'!$F$12+СВЦЭМ!$D$10+'СЕТ СН'!$F$5-'СЕТ СН'!$F$20</f>
        <v>3080.1824066600002</v>
      </c>
      <c r="D17" s="36">
        <f>SUMIFS(СВЦЭМ!$C$39:$C$758,СВЦЭМ!$A$39:$A$758,$A17,СВЦЭМ!$B$39:$B$758,D$11)+'СЕТ СН'!$F$12+СВЦЭМ!$D$10+'СЕТ СН'!$F$5-'СЕТ СН'!$F$20</f>
        <v>3175.7829950100004</v>
      </c>
      <c r="E17" s="36">
        <f>SUMIFS(СВЦЭМ!$C$39:$C$758,СВЦЭМ!$A$39:$A$758,$A17,СВЦЭМ!$B$39:$B$758,E$11)+'СЕТ СН'!$F$12+СВЦЭМ!$D$10+'СЕТ СН'!$F$5-'СЕТ СН'!$F$20</f>
        <v>3165.9101205799998</v>
      </c>
      <c r="F17" s="36">
        <f>SUMIFS(СВЦЭМ!$C$39:$C$758,СВЦЭМ!$A$39:$A$758,$A17,СВЦЭМ!$B$39:$B$758,F$11)+'СЕТ СН'!$F$12+СВЦЭМ!$D$10+'СЕТ СН'!$F$5-'СЕТ СН'!$F$20</f>
        <v>3158.0669772800002</v>
      </c>
      <c r="G17" s="36">
        <f>SUMIFS(СВЦЭМ!$C$39:$C$758,СВЦЭМ!$A$39:$A$758,$A17,СВЦЭМ!$B$39:$B$758,G$11)+'СЕТ СН'!$F$12+СВЦЭМ!$D$10+'СЕТ СН'!$F$5-'СЕТ СН'!$F$20</f>
        <v>3164.0896959400002</v>
      </c>
      <c r="H17" s="36">
        <f>SUMIFS(СВЦЭМ!$C$39:$C$758,СВЦЭМ!$A$39:$A$758,$A17,СВЦЭМ!$B$39:$B$758,H$11)+'СЕТ СН'!$F$12+СВЦЭМ!$D$10+'СЕТ СН'!$F$5-'СЕТ СН'!$F$20</f>
        <v>3104.5076675700002</v>
      </c>
      <c r="I17" s="36">
        <f>SUMIFS(СВЦЭМ!$C$39:$C$758,СВЦЭМ!$A$39:$A$758,$A17,СВЦЭМ!$B$39:$B$758,I$11)+'СЕТ СН'!$F$12+СВЦЭМ!$D$10+'СЕТ СН'!$F$5-'СЕТ СН'!$F$20</f>
        <v>2973.22928241</v>
      </c>
      <c r="J17" s="36">
        <f>SUMIFS(СВЦЭМ!$C$39:$C$758,СВЦЭМ!$A$39:$A$758,$A17,СВЦЭМ!$B$39:$B$758,J$11)+'СЕТ СН'!$F$12+СВЦЭМ!$D$10+'СЕТ СН'!$F$5-'СЕТ СН'!$F$20</f>
        <v>2881.5336285499998</v>
      </c>
      <c r="K17" s="36">
        <f>SUMIFS(СВЦЭМ!$C$39:$C$758,СВЦЭМ!$A$39:$A$758,$A17,СВЦЭМ!$B$39:$B$758,K$11)+'СЕТ СН'!$F$12+СВЦЭМ!$D$10+'СЕТ СН'!$F$5-'СЕТ СН'!$F$20</f>
        <v>2833.7900770000001</v>
      </c>
      <c r="L17" s="36">
        <f>SUMIFS(СВЦЭМ!$C$39:$C$758,СВЦЭМ!$A$39:$A$758,$A17,СВЦЭМ!$B$39:$B$758,L$11)+'СЕТ СН'!$F$12+СВЦЭМ!$D$10+'СЕТ СН'!$F$5-'СЕТ СН'!$F$20</f>
        <v>2827.42293023</v>
      </c>
      <c r="M17" s="36">
        <f>SUMIFS(СВЦЭМ!$C$39:$C$758,СВЦЭМ!$A$39:$A$758,$A17,СВЦЭМ!$B$39:$B$758,M$11)+'СЕТ СН'!$F$12+СВЦЭМ!$D$10+'СЕТ СН'!$F$5-'СЕТ СН'!$F$20</f>
        <v>2805.6424317000001</v>
      </c>
      <c r="N17" s="36">
        <f>SUMIFS(СВЦЭМ!$C$39:$C$758,СВЦЭМ!$A$39:$A$758,$A17,СВЦЭМ!$B$39:$B$758,N$11)+'СЕТ СН'!$F$12+СВЦЭМ!$D$10+'СЕТ СН'!$F$5-'СЕТ СН'!$F$20</f>
        <v>2782.5667368000004</v>
      </c>
      <c r="O17" s="36">
        <f>SUMIFS(СВЦЭМ!$C$39:$C$758,СВЦЭМ!$A$39:$A$758,$A17,СВЦЭМ!$B$39:$B$758,O$11)+'СЕТ СН'!$F$12+СВЦЭМ!$D$10+'СЕТ СН'!$F$5-'СЕТ СН'!$F$20</f>
        <v>2797.9061374299999</v>
      </c>
      <c r="P17" s="36">
        <f>SUMIFS(СВЦЭМ!$C$39:$C$758,СВЦЭМ!$A$39:$A$758,$A17,СВЦЭМ!$B$39:$B$758,P$11)+'СЕТ СН'!$F$12+СВЦЭМ!$D$10+'СЕТ СН'!$F$5-'СЕТ СН'!$F$20</f>
        <v>2810.7153865400001</v>
      </c>
      <c r="Q17" s="36">
        <f>SUMIFS(СВЦЭМ!$C$39:$C$758,СВЦЭМ!$A$39:$A$758,$A17,СВЦЭМ!$B$39:$B$758,Q$11)+'СЕТ СН'!$F$12+СВЦЭМ!$D$10+'СЕТ СН'!$F$5-'СЕТ СН'!$F$20</f>
        <v>2816.6769041100001</v>
      </c>
      <c r="R17" s="36">
        <f>SUMIFS(СВЦЭМ!$C$39:$C$758,СВЦЭМ!$A$39:$A$758,$A17,СВЦЭМ!$B$39:$B$758,R$11)+'СЕТ СН'!$F$12+СВЦЭМ!$D$10+'СЕТ СН'!$F$5-'СЕТ СН'!$F$20</f>
        <v>2813.7192774800001</v>
      </c>
      <c r="S17" s="36">
        <f>SUMIFS(СВЦЭМ!$C$39:$C$758,СВЦЭМ!$A$39:$A$758,$A17,СВЦЭМ!$B$39:$B$758,S$11)+'СЕТ СН'!$F$12+СВЦЭМ!$D$10+'СЕТ СН'!$F$5-'СЕТ СН'!$F$20</f>
        <v>2794.71110073</v>
      </c>
      <c r="T17" s="36">
        <f>SUMIFS(СВЦЭМ!$C$39:$C$758,СВЦЭМ!$A$39:$A$758,$A17,СВЦЭМ!$B$39:$B$758,T$11)+'СЕТ СН'!$F$12+СВЦЭМ!$D$10+'СЕТ СН'!$F$5-'СЕТ СН'!$F$20</f>
        <v>2783.9410493599999</v>
      </c>
      <c r="U17" s="36">
        <f>SUMIFS(СВЦЭМ!$C$39:$C$758,СВЦЭМ!$A$39:$A$758,$A17,СВЦЭМ!$B$39:$B$758,U$11)+'СЕТ СН'!$F$12+СВЦЭМ!$D$10+'СЕТ СН'!$F$5-'СЕТ СН'!$F$20</f>
        <v>2773.6763830500004</v>
      </c>
      <c r="V17" s="36">
        <f>SUMIFS(СВЦЭМ!$C$39:$C$758,СВЦЭМ!$A$39:$A$758,$A17,СВЦЭМ!$B$39:$B$758,V$11)+'СЕТ СН'!$F$12+СВЦЭМ!$D$10+'СЕТ СН'!$F$5-'СЕТ СН'!$F$20</f>
        <v>2758.0003146700001</v>
      </c>
      <c r="W17" s="36">
        <f>SUMIFS(СВЦЭМ!$C$39:$C$758,СВЦЭМ!$A$39:$A$758,$A17,СВЦЭМ!$B$39:$B$758,W$11)+'СЕТ СН'!$F$12+СВЦЭМ!$D$10+'СЕТ СН'!$F$5-'СЕТ СН'!$F$20</f>
        <v>2784.1104090400004</v>
      </c>
      <c r="X17" s="36">
        <f>SUMIFS(СВЦЭМ!$C$39:$C$758,СВЦЭМ!$A$39:$A$758,$A17,СВЦЭМ!$B$39:$B$758,X$11)+'СЕТ СН'!$F$12+СВЦЭМ!$D$10+'СЕТ СН'!$F$5-'СЕТ СН'!$F$20</f>
        <v>2858.95264047</v>
      </c>
      <c r="Y17" s="36">
        <f>SUMIFS(СВЦЭМ!$C$39:$C$758,СВЦЭМ!$A$39:$A$758,$A17,СВЦЭМ!$B$39:$B$758,Y$11)+'СЕТ СН'!$F$12+СВЦЭМ!$D$10+'СЕТ СН'!$F$5-'СЕТ СН'!$F$20</f>
        <v>2962.9645175300002</v>
      </c>
    </row>
    <row r="18" spans="1:25" ht="15.75" x14ac:dyDescent="0.2">
      <c r="A18" s="35">
        <f t="shared" si="0"/>
        <v>45542</v>
      </c>
      <c r="B18" s="36">
        <f>SUMIFS(СВЦЭМ!$C$39:$C$758,СВЦЭМ!$A$39:$A$758,$A18,СВЦЭМ!$B$39:$B$758,B$11)+'СЕТ СН'!$F$12+СВЦЭМ!$D$10+'СЕТ СН'!$F$5-'СЕТ СН'!$F$20</f>
        <v>3028.0326991100001</v>
      </c>
      <c r="C18" s="36">
        <f>SUMIFS(СВЦЭМ!$C$39:$C$758,СВЦЭМ!$A$39:$A$758,$A18,СВЦЭМ!$B$39:$B$758,C$11)+'СЕТ СН'!$F$12+СВЦЭМ!$D$10+'СЕТ СН'!$F$5-'СЕТ СН'!$F$20</f>
        <v>3004.1179839800002</v>
      </c>
      <c r="D18" s="36">
        <f>SUMIFS(СВЦЭМ!$C$39:$C$758,СВЦЭМ!$A$39:$A$758,$A18,СВЦЭМ!$B$39:$B$758,D$11)+'СЕТ СН'!$F$12+СВЦЭМ!$D$10+'СЕТ СН'!$F$5-'СЕТ СН'!$F$20</f>
        <v>3024.5496207300002</v>
      </c>
      <c r="E18" s="36">
        <f>SUMIFS(СВЦЭМ!$C$39:$C$758,СВЦЭМ!$A$39:$A$758,$A18,СВЦЭМ!$B$39:$B$758,E$11)+'СЕТ СН'!$F$12+СВЦЭМ!$D$10+'СЕТ СН'!$F$5-'СЕТ СН'!$F$20</f>
        <v>3049.6735961600002</v>
      </c>
      <c r="F18" s="36">
        <f>SUMIFS(СВЦЭМ!$C$39:$C$758,СВЦЭМ!$A$39:$A$758,$A18,СВЦЭМ!$B$39:$B$758,F$11)+'СЕТ СН'!$F$12+СВЦЭМ!$D$10+'СЕТ СН'!$F$5-'СЕТ СН'!$F$20</f>
        <v>3050.6196134500001</v>
      </c>
      <c r="G18" s="36">
        <f>SUMIFS(СВЦЭМ!$C$39:$C$758,СВЦЭМ!$A$39:$A$758,$A18,СВЦЭМ!$B$39:$B$758,G$11)+'СЕТ СН'!$F$12+СВЦЭМ!$D$10+'СЕТ СН'!$F$5-'СЕТ СН'!$F$20</f>
        <v>3029.7871957699999</v>
      </c>
      <c r="H18" s="36">
        <f>SUMIFS(СВЦЭМ!$C$39:$C$758,СВЦЭМ!$A$39:$A$758,$A18,СВЦЭМ!$B$39:$B$758,H$11)+'СЕТ СН'!$F$12+СВЦЭМ!$D$10+'СЕТ СН'!$F$5-'СЕТ СН'!$F$20</f>
        <v>3023.9059851500001</v>
      </c>
      <c r="I18" s="36">
        <f>SUMIFS(СВЦЭМ!$C$39:$C$758,СВЦЭМ!$A$39:$A$758,$A18,СВЦЭМ!$B$39:$B$758,I$11)+'СЕТ СН'!$F$12+СВЦЭМ!$D$10+'СЕТ СН'!$F$5-'СЕТ СН'!$F$20</f>
        <v>2932.4215151899998</v>
      </c>
      <c r="J18" s="36">
        <f>SUMIFS(СВЦЭМ!$C$39:$C$758,СВЦЭМ!$A$39:$A$758,$A18,СВЦЭМ!$B$39:$B$758,J$11)+'СЕТ СН'!$F$12+СВЦЭМ!$D$10+'СЕТ СН'!$F$5-'СЕТ СН'!$F$20</f>
        <v>2962.41684025</v>
      </c>
      <c r="K18" s="36">
        <f>SUMIFS(СВЦЭМ!$C$39:$C$758,СВЦЭМ!$A$39:$A$758,$A18,СВЦЭМ!$B$39:$B$758,K$11)+'СЕТ СН'!$F$12+СВЦЭМ!$D$10+'СЕТ СН'!$F$5-'СЕТ СН'!$F$20</f>
        <v>2861.1460401900003</v>
      </c>
      <c r="L18" s="36">
        <f>SUMIFS(СВЦЭМ!$C$39:$C$758,СВЦЭМ!$A$39:$A$758,$A18,СВЦЭМ!$B$39:$B$758,L$11)+'СЕТ СН'!$F$12+СВЦЭМ!$D$10+'СЕТ СН'!$F$5-'СЕТ СН'!$F$20</f>
        <v>2791.8230465200004</v>
      </c>
      <c r="M18" s="36">
        <f>SUMIFS(СВЦЭМ!$C$39:$C$758,СВЦЭМ!$A$39:$A$758,$A18,СВЦЭМ!$B$39:$B$758,M$11)+'СЕТ СН'!$F$12+СВЦЭМ!$D$10+'СЕТ СН'!$F$5-'СЕТ СН'!$F$20</f>
        <v>2783.1177939200002</v>
      </c>
      <c r="N18" s="36">
        <f>SUMIFS(СВЦЭМ!$C$39:$C$758,СВЦЭМ!$A$39:$A$758,$A18,СВЦЭМ!$B$39:$B$758,N$11)+'СЕТ СН'!$F$12+СВЦЭМ!$D$10+'СЕТ СН'!$F$5-'СЕТ СН'!$F$20</f>
        <v>2783.9237775299998</v>
      </c>
      <c r="O18" s="36">
        <f>SUMIFS(СВЦЭМ!$C$39:$C$758,СВЦЭМ!$A$39:$A$758,$A18,СВЦЭМ!$B$39:$B$758,O$11)+'СЕТ СН'!$F$12+СВЦЭМ!$D$10+'СЕТ СН'!$F$5-'СЕТ СН'!$F$20</f>
        <v>2796.82754733</v>
      </c>
      <c r="P18" s="36">
        <f>SUMIFS(СВЦЭМ!$C$39:$C$758,СВЦЭМ!$A$39:$A$758,$A18,СВЦЭМ!$B$39:$B$758,P$11)+'СЕТ СН'!$F$12+СВЦЭМ!$D$10+'СЕТ СН'!$F$5-'СЕТ СН'!$F$20</f>
        <v>2799.7913912000004</v>
      </c>
      <c r="Q18" s="36">
        <f>SUMIFS(СВЦЭМ!$C$39:$C$758,СВЦЭМ!$A$39:$A$758,$A18,СВЦЭМ!$B$39:$B$758,Q$11)+'СЕТ СН'!$F$12+СВЦЭМ!$D$10+'СЕТ СН'!$F$5-'СЕТ СН'!$F$20</f>
        <v>2800.0906912700002</v>
      </c>
      <c r="R18" s="36">
        <f>SUMIFS(СВЦЭМ!$C$39:$C$758,СВЦЭМ!$A$39:$A$758,$A18,СВЦЭМ!$B$39:$B$758,R$11)+'СЕТ СН'!$F$12+СВЦЭМ!$D$10+'СЕТ СН'!$F$5-'СЕТ СН'!$F$20</f>
        <v>2805.1728536800001</v>
      </c>
      <c r="S18" s="36">
        <f>SUMIFS(СВЦЭМ!$C$39:$C$758,СВЦЭМ!$A$39:$A$758,$A18,СВЦЭМ!$B$39:$B$758,S$11)+'СЕТ СН'!$F$12+СВЦЭМ!$D$10+'СЕТ СН'!$F$5-'СЕТ СН'!$F$20</f>
        <v>2813.0703707500002</v>
      </c>
      <c r="T18" s="36">
        <f>SUMIFS(СВЦЭМ!$C$39:$C$758,СВЦЭМ!$A$39:$A$758,$A18,СВЦЭМ!$B$39:$B$758,T$11)+'СЕТ СН'!$F$12+СВЦЭМ!$D$10+'СЕТ СН'!$F$5-'СЕТ СН'!$F$20</f>
        <v>2800.9332872900004</v>
      </c>
      <c r="U18" s="36">
        <f>SUMIFS(СВЦЭМ!$C$39:$C$758,СВЦЭМ!$A$39:$A$758,$A18,СВЦЭМ!$B$39:$B$758,U$11)+'СЕТ СН'!$F$12+СВЦЭМ!$D$10+'СЕТ СН'!$F$5-'СЕТ СН'!$F$20</f>
        <v>2783.7613161600002</v>
      </c>
      <c r="V18" s="36">
        <f>SUMIFS(СВЦЭМ!$C$39:$C$758,СВЦЭМ!$A$39:$A$758,$A18,СВЦЭМ!$B$39:$B$758,V$11)+'СЕТ СН'!$F$12+СВЦЭМ!$D$10+'СЕТ СН'!$F$5-'СЕТ СН'!$F$20</f>
        <v>2773.7335697600001</v>
      </c>
      <c r="W18" s="36">
        <f>SUMIFS(СВЦЭМ!$C$39:$C$758,СВЦЭМ!$A$39:$A$758,$A18,СВЦЭМ!$B$39:$B$758,W$11)+'СЕТ СН'!$F$12+СВЦЭМ!$D$10+'СЕТ СН'!$F$5-'СЕТ СН'!$F$20</f>
        <v>2780.4307659900001</v>
      </c>
      <c r="X18" s="36">
        <f>SUMIFS(СВЦЭМ!$C$39:$C$758,СВЦЭМ!$A$39:$A$758,$A18,СВЦЭМ!$B$39:$B$758,X$11)+'СЕТ СН'!$F$12+СВЦЭМ!$D$10+'СЕТ СН'!$F$5-'СЕТ СН'!$F$20</f>
        <v>2849.2339389200001</v>
      </c>
      <c r="Y18" s="36">
        <f>SUMIFS(СВЦЭМ!$C$39:$C$758,СВЦЭМ!$A$39:$A$758,$A18,СВЦЭМ!$B$39:$B$758,Y$11)+'СЕТ СН'!$F$12+СВЦЭМ!$D$10+'СЕТ СН'!$F$5-'СЕТ СН'!$F$20</f>
        <v>2942.92418361</v>
      </c>
    </row>
    <row r="19" spans="1:25" ht="15.75" x14ac:dyDescent="0.2">
      <c r="A19" s="35">
        <f t="shared" si="0"/>
        <v>45543</v>
      </c>
      <c r="B19" s="36">
        <f>SUMIFS(СВЦЭМ!$C$39:$C$758,СВЦЭМ!$A$39:$A$758,$A19,СВЦЭМ!$B$39:$B$758,B$11)+'СЕТ СН'!$F$12+СВЦЭМ!$D$10+'СЕТ СН'!$F$5-'СЕТ СН'!$F$20</f>
        <v>2955.9754026700002</v>
      </c>
      <c r="C19" s="36">
        <f>SUMIFS(СВЦЭМ!$C$39:$C$758,СВЦЭМ!$A$39:$A$758,$A19,СВЦЭМ!$B$39:$B$758,C$11)+'СЕТ СН'!$F$12+СВЦЭМ!$D$10+'СЕТ СН'!$F$5-'СЕТ СН'!$F$20</f>
        <v>3035.8489790499998</v>
      </c>
      <c r="D19" s="36">
        <f>SUMIFS(СВЦЭМ!$C$39:$C$758,СВЦЭМ!$A$39:$A$758,$A19,СВЦЭМ!$B$39:$B$758,D$11)+'СЕТ СН'!$F$12+СВЦЭМ!$D$10+'СЕТ СН'!$F$5-'СЕТ СН'!$F$20</f>
        <v>3149.6154993099999</v>
      </c>
      <c r="E19" s="36">
        <f>SUMIFS(СВЦЭМ!$C$39:$C$758,СВЦЭМ!$A$39:$A$758,$A19,СВЦЭМ!$B$39:$B$758,E$11)+'СЕТ СН'!$F$12+СВЦЭМ!$D$10+'СЕТ СН'!$F$5-'СЕТ СН'!$F$20</f>
        <v>3213.6051810299996</v>
      </c>
      <c r="F19" s="36">
        <f>SUMIFS(СВЦЭМ!$C$39:$C$758,СВЦЭМ!$A$39:$A$758,$A19,СВЦЭМ!$B$39:$B$758,F$11)+'СЕТ СН'!$F$12+СВЦЭМ!$D$10+'СЕТ СН'!$F$5-'СЕТ СН'!$F$20</f>
        <v>3218.2909719899999</v>
      </c>
      <c r="G19" s="36">
        <f>SUMIFS(СВЦЭМ!$C$39:$C$758,СВЦЭМ!$A$39:$A$758,$A19,СВЦЭМ!$B$39:$B$758,G$11)+'СЕТ СН'!$F$12+СВЦЭМ!$D$10+'СЕТ СН'!$F$5-'СЕТ СН'!$F$20</f>
        <v>3218.0771053099998</v>
      </c>
      <c r="H19" s="36">
        <f>SUMIFS(СВЦЭМ!$C$39:$C$758,СВЦЭМ!$A$39:$A$758,$A19,СВЦЭМ!$B$39:$B$758,H$11)+'СЕТ СН'!$F$12+СВЦЭМ!$D$10+'СЕТ СН'!$F$5-'СЕТ СН'!$F$20</f>
        <v>3211.4876026700003</v>
      </c>
      <c r="I19" s="36">
        <f>SUMIFS(СВЦЭМ!$C$39:$C$758,СВЦЭМ!$A$39:$A$758,$A19,СВЦЭМ!$B$39:$B$758,I$11)+'СЕТ СН'!$F$12+СВЦЭМ!$D$10+'СЕТ СН'!$F$5-'СЕТ СН'!$F$20</f>
        <v>2936.4875651500001</v>
      </c>
      <c r="J19" s="36">
        <f>SUMIFS(СВЦЭМ!$C$39:$C$758,СВЦЭМ!$A$39:$A$758,$A19,СВЦЭМ!$B$39:$B$758,J$11)+'СЕТ СН'!$F$12+СВЦЭМ!$D$10+'СЕТ СН'!$F$5-'СЕТ СН'!$F$20</f>
        <v>2924.9797409000003</v>
      </c>
      <c r="K19" s="36">
        <f>SUMIFS(СВЦЭМ!$C$39:$C$758,СВЦЭМ!$A$39:$A$758,$A19,СВЦЭМ!$B$39:$B$758,K$11)+'СЕТ СН'!$F$12+СВЦЭМ!$D$10+'СЕТ СН'!$F$5-'СЕТ СН'!$F$20</f>
        <v>2837.5160624999999</v>
      </c>
      <c r="L19" s="36">
        <f>SUMIFS(СВЦЭМ!$C$39:$C$758,СВЦЭМ!$A$39:$A$758,$A19,СВЦЭМ!$B$39:$B$758,L$11)+'СЕТ СН'!$F$12+СВЦЭМ!$D$10+'СЕТ СН'!$F$5-'СЕТ СН'!$F$20</f>
        <v>2864.15835763</v>
      </c>
      <c r="M19" s="36">
        <f>SUMIFS(СВЦЭМ!$C$39:$C$758,СВЦЭМ!$A$39:$A$758,$A19,СВЦЭМ!$B$39:$B$758,M$11)+'СЕТ СН'!$F$12+СВЦЭМ!$D$10+'СЕТ СН'!$F$5-'СЕТ СН'!$F$20</f>
        <v>2844.7480881900001</v>
      </c>
      <c r="N19" s="36">
        <f>SUMIFS(СВЦЭМ!$C$39:$C$758,СВЦЭМ!$A$39:$A$758,$A19,СВЦЭМ!$B$39:$B$758,N$11)+'СЕТ СН'!$F$12+СВЦЭМ!$D$10+'СЕТ СН'!$F$5-'СЕТ СН'!$F$20</f>
        <v>2841.0593365700001</v>
      </c>
      <c r="O19" s="36">
        <f>SUMIFS(СВЦЭМ!$C$39:$C$758,СВЦЭМ!$A$39:$A$758,$A19,СВЦЭМ!$B$39:$B$758,O$11)+'СЕТ СН'!$F$12+СВЦЭМ!$D$10+'СЕТ СН'!$F$5-'СЕТ СН'!$F$20</f>
        <v>2854.9651460499999</v>
      </c>
      <c r="P19" s="36">
        <f>SUMIFS(СВЦЭМ!$C$39:$C$758,СВЦЭМ!$A$39:$A$758,$A19,СВЦЭМ!$B$39:$B$758,P$11)+'СЕТ СН'!$F$12+СВЦЭМ!$D$10+'СЕТ СН'!$F$5-'СЕТ СН'!$F$20</f>
        <v>2852.5019066599998</v>
      </c>
      <c r="Q19" s="36">
        <f>SUMIFS(СВЦЭМ!$C$39:$C$758,СВЦЭМ!$A$39:$A$758,$A19,СВЦЭМ!$B$39:$B$758,Q$11)+'СЕТ СН'!$F$12+СВЦЭМ!$D$10+'СЕТ СН'!$F$5-'СЕТ СН'!$F$20</f>
        <v>2860.2276988399999</v>
      </c>
      <c r="R19" s="36">
        <f>SUMIFS(СВЦЭМ!$C$39:$C$758,СВЦЭМ!$A$39:$A$758,$A19,СВЦЭМ!$B$39:$B$758,R$11)+'СЕТ СН'!$F$12+СВЦЭМ!$D$10+'СЕТ СН'!$F$5-'СЕТ СН'!$F$20</f>
        <v>2868.8759463800002</v>
      </c>
      <c r="S19" s="36">
        <f>SUMIFS(СВЦЭМ!$C$39:$C$758,СВЦЭМ!$A$39:$A$758,$A19,СВЦЭМ!$B$39:$B$758,S$11)+'СЕТ СН'!$F$12+СВЦЭМ!$D$10+'СЕТ СН'!$F$5-'СЕТ СН'!$F$20</f>
        <v>2853.2269153500001</v>
      </c>
      <c r="T19" s="36">
        <f>SUMIFS(СВЦЭМ!$C$39:$C$758,СВЦЭМ!$A$39:$A$758,$A19,СВЦЭМ!$B$39:$B$758,T$11)+'СЕТ СН'!$F$12+СВЦЭМ!$D$10+'СЕТ СН'!$F$5-'СЕТ СН'!$F$20</f>
        <v>2837.6568326800002</v>
      </c>
      <c r="U19" s="36">
        <f>SUMIFS(СВЦЭМ!$C$39:$C$758,СВЦЭМ!$A$39:$A$758,$A19,СВЦЭМ!$B$39:$B$758,U$11)+'СЕТ СН'!$F$12+СВЦЭМ!$D$10+'СЕТ СН'!$F$5-'СЕТ СН'!$F$20</f>
        <v>2827.3712619600001</v>
      </c>
      <c r="V19" s="36">
        <f>SUMIFS(СВЦЭМ!$C$39:$C$758,СВЦЭМ!$A$39:$A$758,$A19,СВЦЭМ!$B$39:$B$758,V$11)+'СЕТ СН'!$F$12+СВЦЭМ!$D$10+'СЕТ СН'!$F$5-'СЕТ СН'!$F$20</f>
        <v>2785.8725942600004</v>
      </c>
      <c r="W19" s="36">
        <f>SUMIFS(СВЦЭМ!$C$39:$C$758,СВЦЭМ!$A$39:$A$758,$A19,СВЦЭМ!$B$39:$B$758,W$11)+'СЕТ СН'!$F$12+СВЦЭМ!$D$10+'СЕТ СН'!$F$5-'СЕТ СН'!$F$20</f>
        <v>2792.0538817200004</v>
      </c>
      <c r="X19" s="36">
        <f>SUMIFS(СВЦЭМ!$C$39:$C$758,СВЦЭМ!$A$39:$A$758,$A19,СВЦЭМ!$B$39:$B$758,X$11)+'СЕТ СН'!$F$12+СВЦЭМ!$D$10+'СЕТ СН'!$F$5-'СЕТ СН'!$F$20</f>
        <v>2850.6582791999999</v>
      </c>
      <c r="Y19" s="36">
        <f>SUMIFS(СВЦЭМ!$C$39:$C$758,СВЦЭМ!$A$39:$A$758,$A19,СВЦЭМ!$B$39:$B$758,Y$11)+'СЕТ СН'!$F$12+СВЦЭМ!$D$10+'СЕТ СН'!$F$5-'СЕТ СН'!$F$20</f>
        <v>2969.4366709699998</v>
      </c>
    </row>
    <row r="20" spans="1:25" ht="15.75" x14ac:dyDescent="0.2">
      <c r="A20" s="35">
        <f t="shared" si="0"/>
        <v>45544</v>
      </c>
      <c r="B20" s="36">
        <f>SUMIFS(СВЦЭМ!$C$39:$C$758,СВЦЭМ!$A$39:$A$758,$A20,СВЦЭМ!$B$39:$B$758,B$11)+'СЕТ СН'!$F$12+СВЦЭМ!$D$10+'СЕТ СН'!$F$5-'СЕТ СН'!$F$20</f>
        <v>3112.3645870600003</v>
      </c>
      <c r="C20" s="36">
        <f>SUMIFS(СВЦЭМ!$C$39:$C$758,СВЦЭМ!$A$39:$A$758,$A20,СВЦЭМ!$B$39:$B$758,C$11)+'СЕТ СН'!$F$12+СВЦЭМ!$D$10+'СЕТ СН'!$F$5-'СЕТ СН'!$F$20</f>
        <v>3201.8578244299997</v>
      </c>
      <c r="D20" s="36">
        <f>SUMIFS(СВЦЭМ!$C$39:$C$758,СВЦЭМ!$A$39:$A$758,$A20,СВЦЭМ!$B$39:$B$758,D$11)+'СЕТ СН'!$F$12+СВЦЭМ!$D$10+'СЕТ СН'!$F$5-'СЕТ СН'!$F$20</f>
        <v>3199.1327343200001</v>
      </c>
      <c r="E20" s="36">
        <f>SUMIFS(СВЦЭМ!$C$39:$C$758,СВЦЭМ!$A$39:$A$758,$A20,СВЦЭМ!$B$39:$B$758,E$11)+'СЕТ СН'!$F$12+СВЦЭМ!$D$10+'СЕТ СН'!$F$5-'СЕТ СН'!$F$20</f>
        <v>3190.5781421700003</v>
      </c>
      <c r="F20" s="36">
        <f>SUMIFS(СВЦЭМ!$C$39:$C$758,СВЦЭМ!$A$39:$A$758,$A20,СВЦЭМ!$B$39:$B$758,F$11)+'СЕТ СН'!$F$12+СВЦЭМ!$D$10+'СЕТ СН'!$F$5-'СЕТ СН'!$F$20</f>
        <v>3181.5872062500002</v>
      </c>
      <c r="G20" s="36">
        <f>SUMIFS(СВЦЭМ!$C$39:$C$758,СВЦЭМ!$A$39:$A$758,$A20,СВЦЭМ!$B$39:$B$758,G$11)+'СЕТ СН'!$F$12+СВЦЭМ!$D$10+'СЕТ СН'!$F$5-'СЕТ СН'!$F$20</f>
        <v>3201.4206546799996</v>
      </c>
      <c r="H20" s="36">
        <f>SUMIFS(СВЦЭМ!$C$39:$C$758,СВЦЭМ!$A$39:$A$758,$A20,СВЦЭМ!$B$39:$B$758,H$11)+'СЕТ СН'!$F$12+СВЦЭМ!$D$10+'СЕТ СН'!$F$5-'СЕТ СН'!$F$20</f>
        <v>3166.5743663399999</v>
      </c>
      <c r="I20" s="36">
        <f>SUMIFS(СВЦЭМ!$C$39:$C$758,СВЦЭМ!$A$39:$A$758,$A20,СВЦЭМ!$B$39:$B$758,I$11)+'СЕТ СН'!$F$12+СВЦЭМ!$D$10+'СЕТ СН'!$F$5-'СЕТ СН'!$F$20</f>
        <v>3035.0101843299999</v>
      </c>
      <c r="J20" s="36">
        <f>SUMIFS(СВЦЭМ!$C$39:$C$758,СВЦЭМ!$A$39:$A$758,$A20,СВЦЭМ!$B$39:$B$758,J$11)+'СЕТ СН'!$F$12+СВЦЭМ!$D$10+'СЕТ СН'!$F$5-'СЕТ СН'!$F$20</f>
        <v>2938.1514058399998</v>
      </c>
      <c r="K20" s="36">
        <f>SUMIFS(СВЦЭМ!$C$39:$C$758,СВЦЭМ!$A$39:$A$758,$A20,СВЦЭМ!$B$39:$B$758,K$11)+'СЕТ СН'!$F$12+СВЦЭМ!$D$10+'СЕТ СН'!$F$5-'СЕТ СН'!$F$20</f>
        <v>2876.88579712</v>
      </c>
      <c r="L20" s="36">
        <f>SUMIFS(СВЦЭМ!$C$39:$C$758,СВЦЭМ!$A$39:$A$758,$A20,СВЦЭМ!$B$39:$B$758,L$11)+'СЕТ СН'!$F$12+СВЦЭМ!$D$10+'СЕТ СН'!$F$5-'СЕТ СН'!$F$20</f>
        <v>2831.9419093800002</v>
      </c>
      <c r="M20" s="36">
        <f>SUMIFS(СВЦЭМ!$C$39:$C$758,СВЦЭМ!$A$39:$A$758,$A20,СВЦЭМ!$B$39:$B$758,M$11)+'СЕТ СН'!$F$12+СВЦЭМ!$D$10+'СЕТ СН'!$F$5-'СЕТ СН'!$F$20</f>
        <v>2824.6574770699999</v>
      </c>
      <c r="N20" s="36">
        <f>SUMIFS(СВЦЭМ!$C$39:$C$758,СВЦЭМ!$A$39:$A$758,$A20,СВЦЭМ!$B$39:$B$758,N$11)+'СЕТ СН'!$F$12+СВЦЭМ!$D$10+'СЕТ СН'!$F$5-'СЕТ СН'!$F$20</f>
        <v>2813.0790090600003</v>
      </c>
      <c r="O20" s="36">
        <f>SUMIFS(СВЦЭМ!$C$39:$C$758,СВЦЭМ!$A$39:$A$758,$A20,СВЦЭМ!$B$39:$B$758,O$11)+'СЕТ СН'!$F$12+СВЦЭМ!$D$10+'СЕТ СН'!$F$5-'СЕТ СН'!$F$20</f>
        <v>2814.8879078600003</v>
      </c>
      <c r="P20" s="36">
        <f>SUMIFS(СВЦЭМ!$C$39:$C$758,СВЦЭМ!$A$39:$A$758,$A20,СВЦЭМ!$B$39:$B$758,P$11)+'СЕТ СН'!$F$12+СВЦЭМ!$D$10+'СЕТ СН'!$F$5-'СЕТ СН'!$F$20</f>
        <v>2818.8965450300002</v>
      </c>
      <c r="Q20" s="36">
        <f>SUMIFS(СВЦЭМ!$C$39:$C$758,СВЦЭМ!$A$39:$A$758,$A20,СВЦЭМ!$B$39:$B$758,Q$11)+'СЕТ СН'!$F$12+СВЦЭМ!$D$10+'СЕТ СН'!$F$5-'СЕТ СН'!$F$20</f>
        <v>2821.58823153</v>
      </c>
      <c r="R20" s="36">
        <f>SUMIFS(СВЦЭМ!$C$39:$C$758,СВЦЭМ!$A$39:$A$758,$A20,СВЦЭМ!$B$39:$B$758,R$11)+'СЕТ СН'!$F$12+СВЦЭМ!$D$10+'СЕТ СН'!$F$5-'СЕТ СН'!$F$20</f>
        <v>2825.3831120200002</v>
      </c>
      <c r="S20" s="36">
        <f>SUMIFS(СВЦЭМ!$C$39:$C$758,СВЦЭМ!$A$39:$A$758,$A20,СВЦЭМ!$B$39:$B$758,S$11)+'СЕТ СН'!$F$12+СВЦЭМ!$D$10+'СЕТ СН'!$F$5-'СЕТ СН'!$F$20</f>
        <v>2801.45987457</v>
      </c>
      <c r="T20" s="36">
        <f>SUMIFS(СВЦЭМ!$C$39:$C$758,СВЦЭМ!$A$39:$A$758,$A20,СВЦЭМ!$B$39:$B$758,T$11)+'СЕТ СН'!$F$12+СВЦЭМ!$D$10+'СЕТ СН'!$F$5-'СЕТ СН'!$F$20</f>
        <v>2784.4820892600001</v>
      </c>
      <c r="U20" s="36">
        <f>SUMIFS(СВЦЭМ!$C$39:$C$758,СВЦЭМ!$A$39:$A$758,$A20,СВЦЭМ!$B$39:$B$758,U$11)+'СЕТ СН'!$F$12+СВЦЭМ!$D$10+'СЕТ СН'!$F$5-'СЕТ СН'!$F$20</f>
        <v>2806.6844897299998</v>
      </c>
      <c r="V20" s="36">
        <f>SUMIFS(СВЦЭМ!$C$39:$C$758,СВЦЭМ!$A$39:$A$758,$A20,СВЦЭМ!$B$39:$B$758,V$11)+'СЕТ СН'!$F$12+СВЦЭМ!$D$10+'СЕТ СН'!$F$5-'СЕТ СН'!$F$20</f>
        <v>2810.2612121500001</v>
      </c>
      <c r="W20" s="36">
        <f>SUMIFS(СВЦЭМ!$C$39:$C$758,СВЦЭМ!$A$39:$A$758,$A20,СВЦЭМ!$B$39:$B$758,W$11)+'СЕТ СН'!$F$12+СВЦЭМ!$D$10+'СЕТ СН'!$F$5-'СЕТ СН'!$F$20</f>
        <v>2841.8711499400001</v>
      </c>
      <c r="X20" s="36">
        <f>SUMIFS(СВЦЭМ!$C$39:$C$758,СВЦЭМ!$A$39:$A$758,$A20,СВЦЭМ!$B$39:$B$758,X$11)+'СЕТ СН'!$F$12+СВЦЭМ!$D$10+'СЕТ СН'!$F$5-'СЕТ СН'!$F$20</f>
        <v>2926.6528707699999</v>
      </c>
      <c r="Y20" s="36">
        <f>SUMIFS(СВЦЭМ!$C$39:$C$758,СВЦЭМ!$A$39:$A$758,$A20,СВЦЭМ!$B$39:$B$758,Y$11)+'СЕТ СН'!$F$12+СВЦЭМ!$D$10+'СЕТ СН'!$F$5-'СЕТ СН'!$F$20</f>
        <v>2981.0940703200004</v>
      </c>
    </row>
    <row r="21" spans="1:25" ht="15.75" x14ac:dyDescent="0.2">
      <c r="A21" s="35">
        <f t="shared" si="0"/>
        <v>45545</v>
      </c>
      <c r="B21" s="36">
        <f>SUMIFS(СВЦЭМ!$C$39:$C$758,СВЦЭМ!$A$39:$A$758,$A21,СВЦЭМ!$B$39:$B$758,B$11)+'СЕТ СН'!$F$12+СВЦЭМ!$D$10+'СЕТ СН'!$F$5-'СЕТ СН'!$F$20</f>
        <v>3076.3401953000002</v>
      </c>
      <c r="C21" s="36">
        <f>SUMIFS(СВЦЭМ!$C$39:$C$758,СВЦЭМ!$A$39:$A$758,$A21,СВЦЭМ!$B$39:$B$758,C$11)+'СЕТ СН'!$F$12+СВЦЭМ!$D$10+'СЕТ СН'!$F$5-'СЕТ СН'!$F$20</f>
        <v>3124.37406156</v>
      </c>
      <c r="D21" s="36">
        <f>SUMIFS(СВЦЭМ!$C$39:$C$758,СВЦЭМ!$A$39:$A$758,$A21,СВЦЭМ!$B$39:$B$758,D$11)+'СЕТ СН'!$F$12+СВЦЭМ!$D$10+'СЕТ СН'!$F$5-'СЕТ СН'!$F$20</f>
        <v>3191.82388653</v>
      </c>
      <c r="E21" s="36">
        <f>SUMIFS(СВЦЭМ!$C$39:$C$758,СВЦЭМ!$A$39:$A$758,$A21,СВЦЭМ!$B$39:$B$758,E$11)+'СЕТ СН'!$F$12+СВЦЭМ!$D$10+'СЕТ СН'!$F$5-'СЕТ СН'!$F$20</f>
        <v>3236.8586311899999</v>
      </c>
      <c r="F21" s="36">
        <f>SUMIFS(СВЦЭМ!$C$39:$C$758,СВЦЭМ!$A$39:$A$758,$A21,СВЦЭМ!$B$39:$B$758,F$11)+'СЕТ СН'!$F$12+СВЦЭМ!$D$10+'СЕТ СН'!$F$5-'СЕТ СН'!$F$20</f>
        <v>3236.2448421999998</v>
      </c>
      <c r="G21" s="36">
        <f>SUMIFS(СВЦЭМ!$C$39:$C$758,СВЦЭМ!$A$39:$A$758,$A21,СВЦЭМ!$B$39:$B$758,G$11)+'СЕТ СН'!$F$12+СВЦЭМ!$D$10+'СЕТ СН'!$F$5-'СЕТ СН'!$F$20</f>
        <v>3199.19534105</v>
      </c>
      <c r="H21" s="36">
        <f>SUMIFS(СВЦЭМ!$C$39:$C$758,СВЦЭМ!$A$39:$A$758,$A21,СВЦЭМ!$B$39:$B$758,H$11)+'СЕТ СН'!$F$12+СВЦЭМ!$D$10+'СЕТ СН'!$F$5-'СЕТ СН'!$F$20</f>
        <v>3135.4000310299998</v>
      </c>
      <c r="I21" s="36">
        <f>SUMIFS(СВЦЭМ!$C$39:$C$758,СВЦЭМ!$A$39:$A$758,$A21,СВЦЭМ!$B$39:$B$758,I$11)+'СЕТ СН'!$F$12+СВЦЭМ!$D$10+'СЕТ СН'!$F$5-'СЕТ СН'!$F$20</f>
        <v>3032.0036497700003</v>
      </c>
      <c r="J21" s="36">
        <f>SUMIFS(СВЦЭМ!$C$39:$C$758,СВЦЭМ!$A$39:$A$758,$A21,СВЦЭМ!$B$39:$B$758,J$11)+'СЕТ СН'!$F$12+СВЦЭМ!$D$10+'СЕТ СН'!$F$5-'СЕТ СН'!$F$20</f>
        <v>2960.00785197</v>
      </c>
      <c r="K21" s="36">
        <f>SUMIFS(СВЦЭМ!$C$39:$C$758,СВЦЭМ!$A$39:$A$758,$A21,СВЦЭМ!$B$39:$B$758,K$11)+'СЕТ СН'!$F$12+СВЦЭМ!$D$10+'СЕТ СН'!$F$5-'СЕТ СН'!$F$20</f>
        <v>2900.6891557899999</v>
      </c>
      <c r="L21" s="36">
        <f>SUMIFS(СВЦЭМ!$C$39:$C$758,СВЦЭМ!$A$39:$A$758,$A21,СВЦЭМ!$B$39:$B$758,L$11)+'СЕТ СН'!$F$12+СВЦЭМ!$D$10+'СЕТ СН'!$F$5-'СЕТ СН'!$F$20</f>
        <v>2884.9606527300002</v>
      </c>
      <c r="M21" s="36">
        <f>SUMIFS(СВЦЭМ!$C$39:$C$758,СВЦЭМ!$A$39:$A$758,$A21,СВЦЭМ!$B$39:$B$758,M$11)+'СЕТ СН'!$F$12+СВЦЭМ!$D$10+'СЕТ СН'!$F$5-'СЕТ СН'!$F$20</f>
        <v>2901.0905134700001</v>
      </c>
      <c r="N21" s="36">
        <f>SUMIFS(СВЦЭМ!$C$39:$C$758,СВЦЭМ!$A$39:$A$758,$A21,СВЦЭМ!$B$39:$B$758,N$11)+'СЕТ СН'!$F$12+СВЦЭМ!$D$10+'СЕТ СН'!$F$5-'СЕТ СН'!$F$20</f>
        <v>2874.5337582900002</v>
      </c>
      <c r="O21" s="36">
        <f>SUMIFS(СВЦЭМ!$C$39:$C$758,СВЦЭМ!$A$39:$A$758,$A21,СВЦЭМ!$B$39:$B$758,O$11)+'СЕТ СН'!$F$12+СВЦЭМ!$D$10+'СЕТ СН'!$F$5-'СЕТ СН'!$F$20</f>
        <v>2882.8899593699998</v>
      </c>
      <c r="P21" s="36">
        <f>SUMIFS(СВЦЭМ!$C$39:$C$758,СВЦЭМ!$A$39:$A$758,$A21,СВЦЭМ!$B$39:$B$758,P$11)+'СЕТ СН'!$F$12+СВЦЭМ!$D$10+'СЕТ СН'!$F$5-'СЕТ СН'!$F$20</f>
        <v>2895.8643001800001</v>
      </c>
      <c r="Q21" s="36">
        <f>SUMIFS(СВЦЭМ!$C$39:$C$758,СВЦЭМ!$A$39:$A$758,$A21,СВЦЭМ!$B$39:$B$758,Q$11)+'СЕТ СН'!$F$12+СВЦЭМ!$D$10+'СЕТ СН'!$F$5-'СЕТ СН'!$F$20</f>
        <v>2903.22860059</v>
      </c>
      <c r="R21" s="36">
        <f>SUMIFS(СВЦЭМ!$C$39:$C$758,СВЦЭМ!$A$39:$A$758,$A21,СВЦЭМ!$B$39:$B$758,R$11)+'СЕТ СН'!$F$12+СВЦЭМ!$D$10+'СЕТ СН'!$F$5-'СЕТ СН'!$F$20</f>
        <v>2901.8093752300001</v>
      </c>
      <c r="S21" s="36">
        <f>SUMIFS(СВЦЭМ!$C$39:$C$758,СВЦЭМ!$A$39:$A$758,$A21,СВЦЭМ!$B$39:$B$758,S$11)+'СЕТ СН'!$F$12+СВЦЭМ!$D$10+'СЕТ СН'!$F$5-'СЕТ СН'!$F$20</f>
        <v>2887.9220467900004</v>
      </c>
      <c r="T21" s="36">
        <f>SUMIFS(СВЦЭМ!$C$39:$C$758,СВЦЭМ!$A$39:$A$758,$A21,СВЦЭМ!$B$39:$B$758,T$11)+'СЕТ СН'!$F$12+СВЦЭМ!$D$10+'СЕТ СН'!$F$5-'СЕТ СН'!$F$20</f>
        <v>2874.1710272199998</v>
      </c>
      <c r="U21" s="36">
        <f>SUMIFS(СВЦЭМ!$C$39:$C$758,СВЦЭМ!$A$39:$A$758,$A21,СВЦЭМ!$B$39:$B$758,U$11)+'СЕТ СН'!$F$12+СВЦЭМ!$D$10+'СЕТ СН'!$F$5-'СЕТ СН'!$F$20</f>
        <v>2869.1640861200003</v>
      </c>
      <c r="V21" s="36">
        <f>SUMIFS(СВЦЭМ!$C$39:$C$758,СВЦЭМ!$A$39:$A$758,$A21,СВЦЭМ!$B$39:$B$758,V$11)+'СЕТ СН'!$F$12+СВЦЭМ!$D$10+'СЕТ СН'!$F$5-'СЕТ СН'!$F$20</f>
        <v>2843.6326677699999</v>
      </c>
      <c r="W21" s="36">
        <f>SUMIFS(СВЦЭМ!$C$39:$C$758,СВЦЭМ!$A$39:$A$758,$A21,СВЦЭМ!$B$39:$B$758,W$11)+'СЕТ СН'!$F$12+СВЦЭМ!$D$10+'СЕТ СН'!$F$5-'СЕТ СН'!$F$20</f>
        <v>2852.0878897500002</v>
      </c>
      <c r="X21" s="36">
        <f>SUMIFS(СВЦЭМ!$C$39:$C$758,СВЦЭМ!$A$39:$A$758,$A21,СВЦЭМ!$B$39:$B$758,X$11)+'СЕТ СН'!$F$12+СВЦЭМ!$D$10+'СЕТ СН'!$F$5-'СЕТ СН'!$F$20</f>
        <v>2951.66867602</v>
      </c>
      <c r="Y21" s="36">
        <f>SUMIFS(СВЦЭМ!$C$39:$C$758,СВЦЭМ!$A$39:$A$758,$A21,СВЦЭМ!$B$39:$B$758,Y$11)+'СЕТ СН'!$F$12+СВЦЭМ!$D$10+'СЕТ СН'!$F$5-'СЕТ СН'!$F$20</f>
        <v>3006.9308803900003</v>
      </c>
    </row>
    <row r="22" spans="1:25" ht="15.75" x14ac:dyDescent="0.2">
      <c r="A22" s="35">
        <f t="shared" si="0"/>
        <v>45546</v>
      </c>
      <c r="B22" s="36">
        <f>SUMIFS(СВЦЭМ!$C$39:$C$758,СВЦЭМ!$A$39:$A$758,$A22,СВЦЭМ!$B$39:$B$758,B$11)+'СЕТ СН'!$F$12+СВЦЭМ!$D$10+'СЕТ СН'!$F$5-'СЕТ СН'!$F$20</f>
        <v>3027.0692438000001</v>
      </c>
      <c r="C22" s="36">
        <f>SUMIFS(СВЦЭМ!$C$39:$C$758,СВЦЭМ!$A$39:$A$758,$A22,СВЦЭМ!$B$39:$B$758,C$11)+'СЕТ СН'!$F$12+СВЦЭМ!$D$10+'СЕТ СН'!$F$5-'СЕТ СН'!$F$20</f>
        <v>3072.8971031700003</v>
      </c>
      <c r="D22" s="36">
        <f>SUMIFS(СВЦЭМ!$C$39:$C$758,СВЦЭМ!$A$39:$A$758,$A22,СВЦЭМ!$B$39:$B$758,D$11)+'СЕТ СН'!$F$12+СВЦЭМ!$D$10+'СЕТ СН'!$F$5-'СЕТ СН'!$F$20</f>
        <v>3115.9329042099998</v>
      </c>
      <c r="E22" s="36">
        <f>SUMIFS(СВЦЭМ!$C$39:$C$758,СВЦЭМ!$A$39:$A$758,$A22,СВЦЭМ!$B$39:$B$758,E$11)+'СЕТ СН'!$F$12+СВЦЭМ!$D$10+'СЕТ СН'!$F$5-'СЕТ СН'!$F$20</f>
        <v>3115.22137109</v>
      </c>
      <c r="F22" s="36">
        <f>SUMIFS(СВЦЭМ!$C$39:$C$758,СВЦЭМ!$A$39:$A$758,$A22,СВЦЭМ!$B$39:$B$758,F$11)+'СЕТ СН'!$F$12+СВЦЭМ!$D$10+'СЕТ СН'!$F$5-'СЕТ СН'!$F$20</f>
        <v>3114.37050783</v>
      </c>
      <c r="G22" s="36">
        <f>SUMIFS(СВЦЭМ!$C$39:$C$758,СВЦЭМ!$A$39:$A$758,$A22,СВЦЭМ!$B$39:$B$758,G$11)+'СЕТ СН'!$F$12+СВЦЭМ!$D$10+'СЕТ СН'!$F$5-'СЕТ СН'!$F$20</f>
        <v>3121.18555014</v>
      </c>
      <c r="H22" s="36">
        <f>SUMIFS(СВЦЭМ!$C$39:$C$758,СВЦЭМ!$A$39:$A$758,$A22,СВЦЭМ!$B$39:$B$758,H$11)+'СЕТ СН'!$F$12+СВЦЭМ!$D$10+'СЕТ СН'!$F$5-'СЕТ СН'!$F$20</f>
        <v>3087.9840958300001</v>
      </c>
      <c r="I22" s="36">
        <f>SUMIFS(СВЦЭМ!$C$39:$C$758,СВЦЭМ!$A$39:$A$758,$A22,СВЦЭМ!$B$39:$B$758,I$11)+'СЕТ СН'!$F$12+СВЦЭМ!$D$10+'СЕТ СН'!$F$5-'СЕТ СН'!$F$20</f>
        <v>2963.9016405100001</v>
      </c>
      <c r="J22" s="36">
        <f>SUMIFS(СВЦЭМ!$C$39:$C$758,СВЦЭМ!$A$39:$A$758,$A22,СВЦЭМ!$B$39:$B$758,J$11)+'СЕТ СН'!$F$12+СВЦЭМ!$D$10+'СЕТ СН'!$F$5-'СЕТ СН'!$F$20</f>
        <v>2900.3908271199998</v>
      </c>
      <c r="K22" s="36">
        <f>SUMIFS(СВЦЭМ!$C$39:$C$758,СВЦЭМ!$A$39:$A$758,$A22,СВЦЭМ!$B$39:$B$758,K$11)+'СЕТ СН'!$F$12+СВЦЭМ!$D$10+'СЕТ СН'!$F$5-'СЕТ СН'!$F$20</f>
        <v>2833.2725957700004</v>
      </c>
      <c r="L22" s="36">
        <f>SUMIFS(СВЦЭМ!$C$39:$C$758,СВЦЭМ!$A$39:$A$758,$A22,СВЦЭМ!$B$39:$B$758,L$11)+'СЕТ СН'!$F$12+СВЦЭМ!$D$10+'СЕТ СН'!$F$5-'СЕТ СН'!$F$20</f>
        <v>2812.6610206</v>
      </c>
      <c r="M22" s="36">
        <f>SUMIFS(СВЦЭМ!$C$39:$C$758,СВЦЭМ!$A$39:$A$758,$A22,СВЦЭМ!$B$39:$B$758,M$11)+'СЕТ СН'!$F$12+СВЦЭМ!$D$10+'СЕТ СН'!$F$5-'СЕТ СН'!$F$20</f>
        <v>2840.5585262100003</v>
      </c>
      <c r="N22" s="36">
        <f>SUMIFS(СВЦЭМ!$C$39:$C$758,СВЦЭМ!$A$39:$A$758,$A22,СВЦЭМ!$B$39:$B$758,N$11)+'СЕТ СН'!$F$12+СВЦЭМ!$D$10+'СЕТ СН'!$F$5-'СЕТ СН'!$F$20</f>
        <v>2813.5871742600002</v>
      </c>
      <c r="O22" s="36">
        <f>SUMIFS(СВЦЭМ!$C$39:$C$758,СВЦЭМ!$A$39:$A$758,$A22,СВЦЭМ!$B$39:$B$758,O$11)+'СЕТ СН'!$F$12+СВЦЭМ!$D$10+'СЕТ СН'!$F$5-'СЕТ СН'!$F$20</f>
        <v>2823.3032879299999</v>
      </c>
      <c r="P22" s="36">
        <f>SUMIFS(СВЦЭМ!$C$39:$C$758,СВЦЭМ!$A$39:$A$758,$A22,СВЦЭМ!$B$39:$B$758,P$11)+'СЕТ СН'!$F$12+СВЦЭМ!$D$10+'СЕТ СН'!$F$5-'СЕТ СН'!$F$20</f>
        <v>2823.9752287000001</v>
      </c>
      <c r="Q22" s="36">
        <f>SUMIFS(СВЦЭМ!$C$39:$C$758,СВЦЭМ!$A$39:$A$758,$A22,СВЦЭМ!$B$39:$B$758,Q$11)+'СЕТ СН'!$F$12+СВЦЭМ!$D$10+'СЕТ СН'!$F$5-'СЕТ СН'!$F$20</f>
        <v>2823.8979616000001</v>
      </c>
      <c r="R22" s="36">
        <f>SUMIFS(СВЦЭМ!$C$39:$C$758,СВЦЭМ!$A$39:$A$758,$A22,СВЦЭМ!$B$39:$B$758,R$11)+'СЕТ СН'!$F$12+СВЦЭМ!$D$10+'СЕТ СН'!$F$5-'СЕТ СН'!$F$20</f>
        <v>2832.6638416100004</v>
      </c>
      <c r="S22" s="36">
        <f>SUMIFS(СВЦЭМ!$C$39:$C$758,СВЦЭМ!$A$39:$A$758,$A22,СВЦЭМ!$B$39:$B$758,S$11)+'СЕТ СН'!$F$12+СВЦЭМ!$D$10+'СЕТ СН'!$F$5-'СЕТ СН'!$F$20</f>
        <v>2833.1989251300001</v>
      </c>
      <c r="T22" s="36">
        <f>SUMIFS(СВЦЭМ!$C$39:$C$758,СВЦЭМ!$A$39:$A$758,$A22,СВЦЭМ!$B$39:$B$758,T$11)+'СЕТ СН'!$F$12+СВЦЭМ!$D$10+'СЕТ СН'!$F$5-'СЕТ СН'!$F$20</f>
        <v>2802.91391234</v>
      </c>
      <c r="U22" s="36">
        <f>SUMIFS(СВЦЭМ!$C$39:$C$758,СВЦЭМ!$A$39:$A$758,$A22,СВЦЭМ!$B$39:$B$758,U$11)+'СЕТ СН'!$F$12+СВЦЭМ!$D$10+'СЕТ СН'!$F$5-'СЕТ СН'!$F$20</f>
        <v>2783.4546126599998</v>
      </c>
      <c r="V22" s="36">
        <f>SUMIFS(СВЦЭМ!$C$39:$C$758,СВЦЭМ!$A$39:$A$758,$A22,СВЦЭМ!$B$39:$B$758,V$11)+'СЕТ СН'!$F$12+СВЦЭМ!$D$10+'СЕТ СН'!$F$5-'СЕТ СН'!$F$20</f>
        <v>2772.25569593</v>
      </c>
      <c r="W22" s="36">
        <f>SUMIFS(СВЦЭМ!$C$39:$C$758,СВЦЭМ!$A$39:$A$758,$A22,СВЦЭМ!$B$39:$B$758,W$11)+'СЕТ СН'!$F$12+СВЦЭМ!$D$10+'СЕТ СН'!$F$5-'СЕТ СН'!$F$20</f>
        <v>2792.3328593900001</v>
      </c>
      <c r="X22" s="36">
        <f>SUMIFS(СВЦЭМ!$C$39:$C$758,СВЦЭМ!$A$39:$A$758,$A22,СВЦЭМ!$B$39:$B$758,X$11)+'СЕТ СН'!$F$12+СВЦЭМ!$D$10+'СЕТ СН'!$F$5-'СЕТ СН'!$F$20</f>
        <v>2876.3989377600001</v>
      </c>
      <c r="Y22" s="36">
        <f>SUMIFS(СВЦЭМ!$C$39:$C$758,СВЦЭМ!$A$39:$A$758,$A22,СВЦЭМ!$B$39:$B$758,Y$11)+'СЕТ СН'!$F$12+СВЦЭМ!$D$10+'СЕТ СН'!$F$5-'СЕТ СН'!$F$20</f>
        <v>2937.48805171</v>
      </c>
    </row>
    <row r="23" spans="1:25" ht="15.75" x14ac:dyDescent="0.2">
      <c r="A23" s="35">
        <f t="shared" si="0"/>
        <v>45547</v>
      </c>
      <c r="B23" s="36">
        <f>SUMIFS(СВЦЭМ!$C$39:$C$758,СВЦЭМ!$A$39:$A$758,$A23,СВЦЭМ!$B$39:$B$758,B$11)+'СЕТ СН'!$F$12+СВЦЭМ!$D$10+'СЕТ СН'!$F$5-'СЕТ СН'!$F$20</f>
        <v>2967.7873896800002</v>
      </c>
      <c r="C23" s="36">
        <f>SUMIFS(СВЦЭМ!$C$39:$C$758,СВЦЭМ!$A$39:$A$758,$A23,СВЦЭМ!$B$39:$B$758,C$11)+'СЕТ СН'!$F$12+СВЦЭМ!$D$10+'СЕТ СН'!$F$5-'СЕТ СН'!$F$20</f>
        <v>3048.3555165500002</v>
      </c>
      <c r="D23" s="36">
        <f>SUMIFS(СВЦЭМ!$C$39:$C$758,СВЦЭМ!$A$39:$A$758,$A23,СВЦЭМ!$B$39:$B$758,D$11)+'СЕТ СН'!$F$12+СВЦЭМ!$D$10+'СЕТ СН'!$F$5-'СЕТ СН'!$F$20</f>
        <v>3105.1674694399999</v>
      </c>
      <c r="E23" s="36">
        <f>SUMIFS(СВЦЭМ!$C$39:$C$758,СВЦЭМ!$A$39:$A$758,$A23,СВЦЭМ!$B$39:$B$758,E$11)+'СЕТ СН'!$F$12+СВЦЭМ!$D$10+'СЕТ СН'!$F$5-'СЕТ СН'!$F$20</f>
        <v>3094.8976056199999</v>
      </c>
      <c r="F23" s="36">
        <f>SUMIFS(СВЦЭМ!$C$39:$C$758,СВЦЭМ!$A$39:$A$758,$A23,СВЦЭМ!$B$39:$B$758,F$11)+'СЕТ СН'!$F$12+СВЦЭМ!$D$10+'СЕТ СН'!$F$5-'СЕТ СН'!$F$20</f>
        <v>3086.2632107300001</v>
      </c>
      <c r="G23" s="36">
        <f>SUMIFS(СВЦЭМ!$C$39:$C$758,СВЦЭМ!$A$39:$A$758,$A23,СВЦЭМ!$B$39:$B$758,G$11)+'СЕТ СН'!$F$12+СВЦЭМ!$D$10+'СЕТ СН'!$F$5-'СЕТ СН'!$F$20</f>
        <v>3089.1247443299999</v>
      </c>
      <c r="H23" s="36">
        <f>SUMIFS(СВЦЭМ!$C$39:$C$758,СВЦЭМ!$A$39:$A$758,$A23,СВЦЭМ!$B$39:$B$758,H$11)+'СЕТ СН'!$F$12+СВЦЭМ!$D$10+'СЕТ СН'!$F$5-'СЕТ СН'!$F$20</f>
        <v>3045.8329215900003</v>
      </c>
      <c r="I23" s="36">
        <f>SUMIFS(СВЦЭМ!$C$39:$C$758,СВЦЭМ!$A$39:$A$758,$A23,СВЦЭМ!$B$39:$B$758,I$11)+'СЕТ СН'!$F$12+СВЦЭМ!$D$10+'СЕТ СН'!$F$5-'СЕТ СН'!$F$20</f>
        <v>2921.5223434400004</v>
      </c>
      <c r="J23" s="36">
        <f>SUMIFS(СВЦЭМ!$C$39:$C$758,СВЦЭМ!$A$39:$A$758,$A23,СВЦЭМ!$B$39:$B$758,J$11)+'СЕТ СН'!$F$12+СВЦЭМ!$D$10+'СЕТ СН'!$F$5-'СЕТ СН'!$F$20</f>
        <v>2870.2831299999998</v>
      </c>
      <c r="K23" s="36">
        <f>SUMIFS(СВЦЭМ!$C$39:$C$758,СВЦЭМ!$A$39:$A$758,$A23,СВЦЭМ!$B$39:$B$758,K$11)+'СЕТ СН'!$F$12+СВЦЭМ!$D$10+'СЕТ СН'!$F$5-'СЕТ СН'!$F$20</f>
        <v>2812.2109427599999</v>
      </c>
      <c r="L23" s="36">
        <f>SUMIFS(СВЦЭМ!$C$39:$C$758,СВЦЭМ!$A$39:$A$758,$A23,СВЦЭМ!$B$39:$B$758,L$11)+'СЕТ СН'!$F$12+СВЦЭМ!$D$10+'СЕТ СН'!$F$5-'СЕТ СН'!$F$20</f>
        <v>2782.6812194800004</v>
      </c>
      <c r="M23" s="36">
        <f>SUMIFS(СВЦЭМ!$C$39:$C$758,СВЦЭМ!$A$39:$A$758,$A23,СВЦЭМ!$B$39:$B$758,M$11)+'СЕТ СН'!$F$12+СВЦЭМ!$D$10+'СЕТ СН'!$F$5-'СЕТ СН'!$F$20</f>
        <v>2794.72053813</v>
      </c>
      <c r="N23" s="36">
        <f>SUMIFS(СВЦЭМ!$C$39:$C$758,СВЦЭМ!$A$39:$A$758,$A23,СВЦЭМ!$B$39:$B$758,N$11)+'СЕТ СН'!$F$12+СВЦЭМ!$D$10+'СЕТ СН'!$F$5-'СЕТ СН'!$F$20</f>
        <v>2793.4847593200002</v>
      </c>
      <c r="O23" s="36">
        <f>SUMIFS(СВЦЭМ!$C$39:$C$758,СВЦЭМ!$A$39:$A$758,$A23,СВЦЭМ!$B$39:$B$758,O$11)+'СЕТ СН'!$F$12+СВЦЭМ!$D$10+'СЕТ СН'!$F$5-'СЕТ СН'!$F$20</f>
        <v>2821.7675282800001</v>
      </c>
      <c r="P23" s="36">
        <f>SUMIFS(СВЦЭМ!$C$39:$C$758,СВЦЭМ!$A$39:$A$758,$A23,СВЦЭМ!$B$39:$B$758,P$11)+'СЕТ СН'!$F$12+СВЦЭМ!$D$10+'СЕТ СН'!$F$5-'СЕТ СН'!$F$20</f>
        <v>2828.7493800000002</v>
      </c>
      <c r="Q23" s="36">
        <f>SUMIFS(СВЦЭМ!$C$39:$C$758,СВЦЭМ!$A$39:$A$758,$A23,СВЦЭМ!$B$39:$B$758,Q$11)+'СЕТ СН'!$F$12+СВЦЭМ!$D$10+'СЕТ СН'!$F$5-'СЕТ СН'!$F$20</f>
        <v>2833.1467313000003</v>
      </c>
      <c r="R23" s="36">
        <f>SUMIFS(СВЦЭМ!$C$39:$C$758,СВЦЭМ!$A$39:$A$758,$A23,СВЦЭМ!$B$39:$B$758,R$11)+'СЕТ СН'!$F$12+СВЦЭМ!$D$10+'СЕТ СН'!$F$5-'СЕТ СН'!$F$20</f>
        <v>2818.1966571500002</v>
      </c>
      <c r="S23" s="36">
        <f>SUMIFS(СВЦЭМ!$C$39:$C$758,СВЦЭМ!$A$39:$A$758,$A23,СВЦЭМ!$B$39:$B$758,S$11)+'СЕТ СН'!$F$12+СВЦЭМ!$D$10+'СЕТ СН'!$F$5-'СЕТ СН'!$F$20</f>
        <v>2787.7779899100001</v>
      </c>
      <c r="T23" s="36">
        <f>SUMIFS(СВЦЭМ!$C$39:$C$758,СВЦЭМ!$A$39:$A$758,$A23,СВЦЭМ!$B$39:$B$758,T$11)+'СЕТ СН'!$F$12+СВЦЭМ!$D$10+'СЕТ СН'!$F$5-'СЕТ СН'!$F$20</f>
        <v>2764.2816896200002</v>
      </c>
      <c r="U23" s="36">
        <f>SUMIFS(СВЦЭМ!$C$39:$C$758,СВЦЭМ!$A$39:$A$758,$A23,СВЦЭМ!$B$39:$B$758,U$11)+'СЕТ СН'!$F$12+СВЦЭМ!$D$10+'СЕТ СН'!$F$5-'СЕТ СН'!$F$20</f>
        <v>2765.5195116499999</v>
      </c>
      <c r="V23" s="36">
        <f>SUMIFS(СВЦЭМ!$C$39:$C$758,СВЦЭМ!$A$39:$A$758,$A23,СВЦЭМ!$B$39:$B$758,V$11)+'СЕТ СН'!$F$12+СВЦЭМ!$D$10+'СЕТ СН'!$F$5-'СЕТ СН'!$F$20</f>
        <v>2741.9598305</v>
      </c>
      <c r="W23" s="36">
        <f>SUMIFS(СВЦЭМ!$C$39:$C$758,СВЦЭМ!$A$39:$A$758,$A23,СВЦЭМ!$B$39:$B$758,W$11)+'СЕТ СН'!$F$12+СВЦЭМ!$D$10+'СЕТ СН'!$F$5-'СЕТ СН'!$F$20</f>
        <v>2754.8862204400002</v>
      </c>
      <c r="X23" s="36">
        <f>SUMIFS(СВЦЭМ!$C$39:$C$758,СВЦЭМ!$A$39:$A$758,$A23,СВЦЭМ!$B$39:$B$758,X$11)+'СЕТ СН'!$F$12+СВЦЭМ!$D$10+'СЕТ СН'!$F$5-'СЕТ СН'!$F$20</f>
        <v>2851.4203557300002</v>
      </c>
      <c r="Y23" s="36">
        <f>SUMIFS(СВЦЭМ!$C$39:$C$758,СВЦЭМ!$A$39:$A$758,$A23,СВЦЭМ!$B$39:$B$758,Y$11)+'СЕТ СН'!$F$12+СВЦЭМ!$D$10+'СЕТ СН'!$F$5-'СЕТ СН'!$F$20</f>
        <v>2953.3952694700001</v>
      </c>
    </row>
    <row r="24" spans="1:25" ht="15.75" x14ac:dyDescent="0.2">
      <c r="A24" s="35">
        <f t="shared" si="0"/>
        <v>45548</v>
      </c>
      <c r="B24" s="36">
        <f>SUMIFS(СВЦЭМ!$C$39:$C$758,СВЦЭМ!$A$39:$A$758,$A24,СВЦЭМ!$B$39:$B$758,B$11)+'СЕТ СН'!$F$12+СВЦЭМ!$D$10+'СЕТ СН'!$F$5-'СЕТ СН'!$F$20</f>
        <v>2987.1545413399999</v>
      </c>
      <c r="C24" s="36">
        <f>SUMIFS(СВЦЭМ!$C$39:$C$758,СВЦЭМ!$A$39:$A$758,$A24,СВЦЭМ!$B$39:$B$758,C$11)+'СЕТ СН'!$F$12+СВЦЭМ!$D$10+'СЕТ СН'!$F$5-'СЕТ СН'!$F$20</f>
        <v>3043.4167780400003</v>
      </c>
      <c r="D24" s="36">
        <f>SUMIFS(СВЦЭМ!$C$39:$C$758,СВЦЭМ!$A$39:$A$758,$A24,СВЦЭМ!$B$39:$B$758,D$11)+'СЕТ СН'!$F$12+СВЦЭМ!$D$10+'СЕТ СН'!$F$5-'СЕТ СН'!$F$20</f>
        <v>3065.3287090900003</v>
      </c>
      <c r="E24" s="36">
        <f>SUMIFS(СВЦЭМ!$C$39:$C$758,СВЦЭМ!$A$39:$A$758,$A24,СВЦЭМ!$B$39:$B$758,E$11)+'СЕТ СН'!$F$12+СВЦЭМ!$D$10+'СЕТ СН'!$F$5-'СЕТ СН'!$F$20</f>
        <v>3047.7526957999999</v>
      </c>
      <c r="F24" s="36">
        <f>SUMIFS(СВЦЭМ!$C$39:$C$758,СВЦЭМ!$A$39:$A$758,$A24,СВЦЭМ!$B$39:$B$758,F$11)+'СЕТ СН'!$F$12+СВЦЭМ!$D$10+'СЕТ СН'!$F$5-'СЕТ СН'!$F$20</f>
        <v>3050.0428829900002</v>
      </c>
      <c r="G24" s="36">
        <f>SUMIFS(СВЦЭМ!$C$39:$C$758,СВЦЭМ!$A$39:$A$758,$A24,СВЦЭМ!$B$39:$B$758,G$11)+'СЕТ СН'!$F$12+СВЦЭМ!$D$10+'СЕТ СН'!$F$5-'СЕТ СН'!$F$20</f>
        <v>3079.0762910100002</v>
      </c>
      <c r="H24" s="36">
        <f>SUMIFS(СВЦЭМ!$C$39:$C$758,СВЦЭМ!$A$39:$A$758,$A24,СВЦЭМ!$B$39:$B$758,H$11)+'СЕТ СН'!$F$12+СВЦЭМ!$D$10+'СЕТ СН'!$F$5-'СЕТ СН'!$F$20</f>
        <v>3044.1305993599999</v>
      </c>
      <c r="I24" s="36">
        <f>SUMIFS(СВЦЭМ!$C$39:$C$758,СВЦЭМ!$A$39:$A$758,$A24,СВЦЭМ!$B$39:$B$758,I$11)+'СЕТ СН'!$F$12+СВЦЭМ!$D$10+'СЕТ СН'!$F$5-'СЕТ СН'!$F$20</f>
        <v>2922.1712535699999</v>
      </c>
      <c r="J24" s="36">
        <f>SUMIFS(СВЦЭМ!$C$39:$C$758,СВЦЭМ!$A$39:$A$758,$A24,СВЦЭМ!$B$39:$B$758,J$11)+'СЕТ СН'!$F$12+СВЦЭМ!$D$10+'СЕТ СН'!$F$5-'СЕТ СН'!$F$20</f>
        <v>2822.0473798500002</v>
      </c>
      <c r="K24" s="36">
        <f>SUMIFS(СВЦЭМ!$C$39:$C$758,СВЦЭМ!$A$39:$A$758,$A24,СВЦЭМ!$B$39:$B$758,K$11)+'СЕТ СН'!$F$12+СВЦЭМ!$D$10+'СЕТ СН'!$F$5-'СЕТ СН'!$F$20</f>
        <v>2757.3823415200004</v>
      </c>
      <c r="L24" s="36">
        <f>SUMIFS(СВЦЭМ!$C$39:$C$758,СВЦЭМ!$A$39:$A$758,$A24,СВЦЭМ!$B$39:$B$758,L$11)+'СЕТ СН'!$F$12+СВЦЭМ!$D$10+'СЕТ СН'!$F$5-'СЕТ СН'!$F$20</f>
        <v>2743.9480537700001</v>
      </c>
      <c r="M24" s="36">
        <f>SUMIFS(СВЦЭМ!$C$39:$C$758,СВЦЭМ!$A$39:$A$758,$A24,СВЦЭМ!$B$39:$B$758,M$11)+'СЕТ СН'!$F$12+СВЦЭМ!$D$10+'СЕТ СН'!$F$5-'СЕТ СН'!$F$20</f>
        <v>2741.69774456</v>
      </c>
      <c r="N24" s="36">
        <f>SUMIFS(СВЦЭМ!$C$39:$C$758,СВЦЭМ!$A$39:$A$758,$A24,СВЦЭМ!$B$39:$B$758,N$11)+'СЕТ СН'!$F$12+СВЦЭМ!$D$10+'СЕТ СН'!$F$5-'СЕТ СН'!$F$20</f>
        <v>2733.9906735000004</v>
      </c>
      <c r="O24" s="36">
        <f>SUMIFS(СВЦЭМ!$C$39:$C$758,СВЦЭМ!$A$39:$A$758,$A24,СВЦЭМ!$B$39:$B$758,O$11)+'СЕТ СН'!$F$12+СВЦЭМ!$D$10+'СЕТ СН'!$F$5-'СЕТ СН'!$F$20</f>
        <v>2750.5624335399998</v>
      </c>
      <c r="P24" s="36">
        <f>SUMIFS(СВЦЭМ!$C$39:$C$758,СВЦЭМ!$A$39:$A$758,$A24,СВЦЭМ!$B$39:$B$758,P$11)+'СЕТ СН'!$F$12+СВЦЭМ!$D$10+'СЕТ СН'!$F$5-'СЕТ СН'!$F$20</f>
        <v>2747.9907575500001</v>
      </c>
      <c r="Q24" s="36">
        <f>SUMIFS(СВЦЭМ!$C$39:$C$758,СВЦЭМ!$A$39:$A$758,$A24,СВЦЭМ!$B$39:$B$758,Q$11)+'СЕТ СН'!$F$12+СВЦЭМ!$D$10+'СЕТ СН'!$F$5-'СЕТ СН'!$F$20</f>
        <v>2776.0501968899998</v>
      </c>
      <c r="R24" s="36">
        <f>SUMIFS(СВЦЭМ!$C$39:$C$758,СВЦЭМ!$A$39:$A$758,$A24,СВЦЭМ!$B$39:$B$758,R$11)+'СЕТ СН'!$F$12+СВЦЭМ!$D$10+'СЕТ СН'!$F$5-'СЕТ СН'!$F$20</f>
        <v>2749.9273581500001</v>
      </c>
      <c r="S24" s="36">
        <f>SUMIFS(СВЦЭМ!$C$39:$C$758,СВЦЭМ!$A$39:$A$758,$A24,СВЦЭМ!$B$39:$B$758,S$11)+'СЕТ СН'!$F$12+СВЦЭМ!$D$10+'СЕТ СН'!$F$5-'СЕТ СН'!$F$20</f>
        <v>2759.2912789000002</v>
      </c>
      <c r="T24" s="36">
        <f>SUMIFS(СВЦЭМ!$C$39:$C$758,СВЦЭМ!$A$39:$A$758,$A24,СВЦЭМ!$B$39:$B$758,T$11)+'СЕТ СН'!$F$12+СВЦЭМ!$D$10+'СЕТ СН'!$F$5-'СЕТ СН'!$F$20</f>
        <v>2732.8807845299998</v>
      </c>
      <c r="U24" s="36">
        <f>SUMIFS(СВЦЭМ!$C$39:$C$758,СВЦЭМ!$A$39:$A$758,$A24,СВЦЭМ!$B$39:$B$758,U$11)+'СЕТ СН'!$F$12+СВЦЭМ!$D$10+'СЕТ СН'!$F$5-'СЕТ СН'!$F$20</f>
        <v>2733.4551320700002</v>
      </c>
      <c r="V24" s="36">
        <f>SUMIFS(СВЦЭМ!$C$39:$C$758,СВЦЭМ!$A$39:$A$758,$A24,СВЦЭМ!$B$39:$B$758,V$11)+'СЕТ СН'!$F$12+СВЦЭМ!$D$10+'СЕТ СН'!$F$5-'СЕТ СН'!$F$20</f>
        <v>2723.5477523500003</v>
      </c>
      <c r="W24" s="36">
        <f>SUMIFS(СВЦЭМ!$C$39:$C$758,СВЦЭМ!$A$39:$A$758,$A24,СВЦЭМ!$B$39:$B$758,W$11)+'СЕТ СН'!$F$12+СВЦЭМ!$D$10+'СЕТ СН'!$F$5-'СЕТ СН'!$F$20</f>
        <v>2745.6387017200004</v>
      </c>
      <c r="X24" s="36">
        <f>SUMIFS(СВЦЭМ!$C$39:$C$758,СВЦЭМ!$A$39:$A$758,$A24,СВЦЭМ!$B$39:$B$758,X$11)+'СЕТ СН'!$F$12+СВЦЭМ!$D$10+'СЕТ СН'!$F$5-'СЕТ СН'!$F$20</f>
        <v>2807.37175015</v>
      </c>
      <c r="Y24" s="36">
        <f>SUMIFS(СВЦЭМ!$C$39:$C$758,СВЦЭМ!$A$39:$A$758,$A24,СВЦЭМ!$B$39:$B$758,Y$11)+'СЕТ СН'!$F$12+СВЦЭМ!$D$10+'СЕТ СН'!$F$5-'СЕТ СН'!$F$20</f>
        <v>2869.3792796799999</v>
      </c>
    </row>
    <row r="25" spans="1:25" ht="15.75" x14ac:dyDescent="0.2">
      <c r="A25" s="35">
        <f t="shared" si="0"/>
        <v>45549</v>
      </c>
      <c r="B25" s="36">
        <f>SUMIFS(СВЦЭМ!$C$39:$C$758,СВЦЭМ!$A$39:$A$758,$A25,СВЦЭМ!$B$39:$B$758,B$11)+'СЕТ СН'!$F$12+СВЦЭМ!$D$10+'СЕТ СН'!$F$5-'СЕТ СН'!$F$20</f>
        <v>3016.6757039100003</v>
      </c>
      <c r="C25" s="36">
        <f>SUMIFS(СВЦЭМ!$C$39:$C$758,СВЦЭМ!$A$39:$A$758,$A25,СВЦЭМ!$B$39:$B$758,C$11)+'СЕТ СН'!$F$12+СВЦЭМ!$D$10+'СЕТ СН'!$F$5-'СЕТ СН'!$F$20</f>
        <v>3006.78160398</v>
      </c>
      <c r="D25" s="36">
        <f>SUMIFS(СВЦЭМ!$C$39:$C$758,СВЦЭМ!$A$39:$A$758,$A25,СВЦЭМ!$B$39:$B$758,D$11)+'СЕТ СН'!$F$12+СВЦЭМ!$D$10+'СЕТ СН'!$F$5-'СЕТ СН'!$F$20</f>
        <v>3078.24544087</v>
      </c>
      <c r="E25" s="36">
        <f>SUMIFS(СВЦЭМ!$C$39:$C$758,СВЦЭМ!$A$39:$A$758,$A25,СВЦЭМ!$B$39:$B$758,E$11)+'СЕТ СН'!$F$12+СВЦЭМ!$D$10+'СЕТ СН'!$F$5-'СЕТ СН'!$F$20</f>
        <v>3057.4483632700003</v>
      </c>
      <c r="F25" s="36">
        <f>SUMIFS(СВЦЭМ!$C$39:$C$758,СВЦЭМ!$A$39:$A$758,$A25,СВЦЭМ!$B$39:$B$758,F$11)+'СЕТ СН'!$F$12+СВЦЭМ!$D$10+'СЕТ СН'!$F$5-'СЕТ СН'!$F$20</f>
        <v>3084.71339532</v>
      </c>
      <c r="G25" s="36">
        <f>SUMIFS(СВЦЭМ!$C$39:$C$758,СВЦЭМ!$A$39:$A$758,$A25,СВЦЭМ!$B$39:$B$758,G$11)+'СЕТ СН'!$F$12+СВЦЭМ!$D$10+'СЕТ СН'!$F$5-'СЕТ СН'!$F$20</f>
        <v>3078.0302796400001</v>
      </c>
      <c r="H25" s="36">
        <f>SUMIFS(СВЦЭМ!$C$39:$C$758,СВЦЭМ!$A$39:$A$758,$A25,СВЦЭМ!$B$39:$B$758,H$11)+'СЕТ СН'!$F$12+СВЦЭМ!$D$10+'СЕТ СН'!$F$5-'СЕТ СН'!$F$20</f>
        <v>3103.97477613</v>
      </c>
      <c r="I25" s="36">
        <f>SUMIFS(СВЦЭМ!$C$39:$C$758,СВЦЭМ!$A$39:$A$758,$A25,СВЦЭМ!$B$39:$B$758,I$11)+'СЕТ СН'!$F$12+СВЦЭМ!$D$10+'СЕТ СН'!$F$5-'СЕТ СН'!$F$20</f>
        <v>3039.2692811200004</v>
      </c>
      <c r="J25" s="36">
        <f>SUMIFS(СВЦЭМ!$C$39:$C$758,СВЦЭМ!$A$39:$A$758,$A25,СВЦЭМ!$B$39:$B$758,J$11)+'СЕТ СН'!$F$12+СВЦЭМ!$D$10+'СЕТ СН'!$F$5-'СЕТ СН'!$F$20</f>
        <v>2890.3231037200003</v>
      </c>
      <c r="K25" s="36">
        <f>SUMIFS(СВЦЭМ!$C$39:$C$758,СВЦЭМ!$A$39:$A$758,$A25,СВЦЭМ!$B$39:$B$758,K$11)+'СЕТ СН'!$F$12+СВЦЭМ!$D$10+'СЕТ СН'!$F$5-'СЕТ СН'!$F$20</f>
        <v>2777.0893485000001</v>
      </c>
      <c r="L25" s="36">
        <f>SUMIFS(СВЦЭМ!$C$39:$C$758,СВЦЭМ!$A$39:$A$758,$A25,СВЦЭМ!$B$39:$B$758,L$11)+'СЕТ СН'!$F$12+СВЦЭМ!$D$10+'СЕТ СН'!$F$5-'СЕТ СН'!$F$20</f>
        <v>2730.3581352299998</v>
      </c>
      <c r="M25" s="36">
        <f>SUMIFS(СВЦЭМ!$C$39:$C$758,СВЦЭМ!$A$39:$A$758,$A25,СВЦЭМ!$B$39:$B$758,M$11)+'СЕТ СН'!$F$12+СВЦЭМ!$D$10+'СЕТ СН'!$F$5-'СЕТ СН'!$F$20</f>
        <v>2719.3217316400001</v>
      </c>
      <c r="N25" s="36">
        <f>SUMIFS(СВЦЭМ!$C$39:$C$758,СВЦЭМ!$A$39:$A$758,$A25,СВЦЭМ!$B$39:$B$758,N$11)+'СЕТ СН'!$F$12+СВЦЭМ!$D$10+'СЕТ СН'!$F$5-'СЕТ СН'!$F$20</f>
        <v>2728.9402280100003</v>
      </c>
      <c r="O25" s="36">
        <f>SUMIFS(СВЦЭМ!$C$39:$C$758,СВЦЭМ!$A$39:$A$758,$A25,СВЦЭМ!$B$39:$B$758,O$11)+'СЕТ СН'!$F$12+СВЦЭМ!$D$10+'СЕТ СН'!$F$5-'СЕТ СН'!$F$20</f>
        <v>2750.06729537</v>
      </c>
      <c r="P25" s="36">
        <f>SUMIFS(СВЦЭМ!$C$39:$C$758,СВЦЭМ!$A$39:$A$758,$A25,СВЦЭМ!$B$39:$B$758,P$11)+'СЕТ СН'!$F$12+СВЦЭМ!$D$10+'СЕТ СН'!$F$5-'СЕТ СН'!$F$20</f>
        <v>2755.3087093900003</v>
      </c>
      <c r="Q25" s="36">
        <f>SUMIFS(СВЦЭМ!$C$39:$C$758,СВЦЭМ!$A$39:$A$758,$A25,СВЦЭМ!$B$39:$B$758,Q$11)+'СЕТ СН'!$F$12+СВЦЭМ!$D$10+'СЕТ СН'!$F$5-'СЕТ СН'!$F$20</f>
        <v>2755.0325572199999</v>
      </c>
      <c r="R25" s="36">
        <f>SUMIFS(СВЦЭМ!$C$39:$C$758,СВЦЭМ!$A$39:$A$758,$A25,СВЦЭМ!$B$39:$B$758,R$11)+'СЕТ СН'!$F$12+СВЦЭМ!$D$10+'СЕТ СН'!$F$5-'СЕТ СН'!$F$20</f>
        <v>2758.8703945699999</v>
      </c>
      <c r="S25" s="36">
        <f>SUMIFS(СВЦЭМ!$C$39:$C$758,СВЦЭМ!$A$39:$A$758,$A25,СВЦЭМ!$B$39:$B$758,S$11)+'СЕТ СН'!$F$12+СВЦЭМ!$D$10+'СЕТ СН'!$F$5-'СЕТ СН'!$F$20</f>
        <v>2759.2728485400003</v>
      </c>
      <c r="T25" s="36">
        <f>SUMIFS(СВЦЭМ!$C$39:$C$758,СВЦЭМ!$A$39:$A$758,$A25,СВЦЭМ!$B$39:$B$758,T$11)+'СЕТ СН'!$F$12+СВЦЭМ!$D$10+'СЕТ СН'!$F$5-'СЕТ СН'!$F$20</f>
        <v>2738.1332859700001</v>
      </c>
      <c r="U25" s="36">
        <f>SUMIFS(СВЦЭМ!$C$39:$C$758,СВЦЭМ!$A$39:$A$758,$A25,СВЦЭМ!$B$39:$B$758,U$11)+'СЕТ СН'!$F$12+СВЦЭМ!$D$10+'СЕТ СН'!$F$5-'СЕТ СН'!$F$20</f>
        <v>2732.24770919</v>
      </c>
      <c r="V25" s="36">
        <f>SUMIFS(СВЦЭМ!$C$39:$C$758,СВЦЭМ!$A$39:$A$758,$A25,СВЦЭМ!$B$39:$B$758,V$11)+'СЕТ СН'!$F$12+СВЦЭМ!$D$10+'СЕТ СН'!$F$5-'СЕТ СН'!$F$20</f>
        <v>2735.1088757300004</v>
      </c>
      <c r="W25" s="36">
        <f>SUMIFS(СВЦЭМ!$C$39:$C$758,СВЦЭМ!$A$39:$A$758,$A25,СВЦЭМ!$B$39:$B$758,W$11)+'СЕТ СН'!$F$12+СВЦЭМ!$D$10+'СЕТ СН'!$F$5-'СЕТ СН'!$F$20</f>
        <v>2755.2365599900004</v>
      </c>
      <c r="X25" s="36">
        <f>SUMIFS(СВЦЭМ!$C$39:$C$758,СВЦЭМ!$A$39:$A$758,$A25,СВЦЭМ!$B$39:$B$758,X$11)+'СЕТ СН'!$F$12+СВЦЭМ!$D$10+'СЕТ СН'!$F$5-'СЕТ СН'!$F$20</f>
        <v>2819.3993179899999</v>
      </c>
      <c r="Y25" s="36">
        <f>SUMIFS(СВЦЭМ!$C$39:$C$758,СВЦЭМ!$A$39:$A$758,$A25,СВЦЭМ!$B$39:$B$758,Y$11)+'СЕТ СН'!$F$12+СВЦЭМ!$D$10+'СЕТ СН'!$F$5-'СЕТ СН'!$F$20</f>
        <v>2912.0365994499998</v>
      </c>
    </row>
    <row r="26" spans="1:25" ht="15.75" x14ac:dyDescent="0.2">
      <c r="A26" s="35">
        <f t="shared" si="0"/>
        <v>45550</v>
      </c>
      <c r="B26" s="36">
        <f>SUMIFS(СВЦЭМ!$C$39:$C$758,СВЦЭМ!$A$39:$A$758,$A26,СВЦЭМ!$B$39:$B$758,B$11)+'СЕТ СН'!$F$12+СВЦЭМ!$D$10+'СЕТ СН'!$F$5-'СЕТ СН'!$F$20</f>
        <v>2995.5203599900001</v>
      </c>
      <c r="C26" s="36">
        <f>SUMIFS(СВЦЭМ!$C$39:$C$758,СВЦЭМ!$A$39:$A$758,$A26,СВЦЭМ!$B$39:$B$758,C$11)+'СЕТ СН'!$F$12+СВЦЭМ!$D$10+'СЕТ СН'!$F$5-'СЕТ СН'!$F$20</f>
        <v>3076.3072651100001</v>
      </c>
      <c r="D26" s="36">
        <f>SUMIFS(СВЦЭМ!$C$39:$C$758,СВЦЭМ!$A$39:$A$758,$A26,СВЦЭМ!$B$39:$B$758,D$11)+'СЕТ СН'!$F$12+СВЦЭМ!$D$10+'СЕТ СН'!$F$5-'СЕТ СН'!$F$20</f>
        <v>3073.63668714</v>
      </c>
      <c r="E26" s="36">
        <f>SUMIFS(СВЦЭМ!$C$39:$C$758,СВЦЭМ!$A$39:$A$758,$A26,СВЦЭМ!$B$39:$B$758,E$11)+'СЕТ СН'!$F$12+СВЦЭМ!$D$10+'СЕТ СН'!$F$5-'СЕТ СН'!$F$20</f>
        <v>3054.2215954000003</v>
      </c>
      <c r="F26" s="36">
        <f>SUMIFS(СВЦЭМ!$C$39:$C$758,СВЦЭМ!$A$39:$A$758,$A26,СВЦЭМ!$B$39:$B$758,F$11)+'СЕТ СН'!$F$12+СВЦЭМ!$D$10+'СЕТ СН'!$F$5-'СЕТ СН'!$F$20</f>
        <v>3044.4443165299999</v>
      </c>
      <c r="G26" s="36">
        <f>SUMIFS(СВЦЭМ!$C$39:$C$758,СВЦЭМ!$A$39:$A$758,$A26,СВЦЭМ!$B$39:$B$758,G$11)+'СЕТ СН'!$F$12+СВЦЭМ!$D$10+'СЕТ СН'!$F$5-'СЕТ СН'!$F$20</f>
        <v>3044.1702516700002</v>
      </c>
      <c r="H26" s="36">
        <f>SUMIFS(СВЦЭМ!$C$39:$C$758,СВЦЭМ!$A$39:$A$758,$A26,СВЦЭМ!$B$39:$B$758,H$11)+'СЕТ СН'!$F$12+СВЦЭМ!$D$10+'СЕТ СН'!$F$5-'СЕТ СН'!$F$20</f>
        <v>3069.3846800800002</v>
      </c>
      <c r="I26" s="36">
        <f>SUMIFS(СВЦЭМ!$C$39:$C$758,СВЦЭМ!$A$39:$A$758,$A26,СВЦЭМ!$B$39:$B$758,I$11)+'СЕТ СН'!$F$12+СВЦЭМ!$D$10+'СЕТ СН'!$F$5-'СЕТ СН'!$F$20</f>
        <v>3064.8479901600003</v>
      </c>
      <c r="J26" s="36">
        <f>SUMIFS(СВЦЭМ!$C$39:$C$758,СВЦЭМ!$A$39:$A$758,$A26,СВЦЭМ!$B$39:$B$758,J$11)+'СЕТ СН'!$F$12+СВЦЭМ!$D$10+'СЕТ СН'!$F$5-'СЕТ СН'!$F$20</f>
        <v>2945.3708004500004</v>
      </c>
      <c r="K26" s="36">
        <f>SUMIFS(СВЦЭМ!$C$39:$C$758,СВЦЭМ!$A$39:$A$758,$A26,СВЦЭМ!$B$39:$B$758,K$11)+'СЕТ СН'!$F$12+СВЦЭМ!$D$10+'СЕТ СН'!$F$5-'СЕТ СН'!$F$20</f>
        <v>2840.35389953</v>
      </c>
      <c r="L26" s="36">
        <f>SUMIFS(СВЦЭМ!$C$39:$C$758,СВЦЭМ!$A$39:$A$758,$A26,СВЦЭМ!$B$39:$B$758,L$11)+'СЕТ СН'!$F$12+СВЦЭМ!$D$10+'СЕТ СН'!$F$5-'СЕТ СН'!$F$20</f>
        <v>2797.0387998000001</v>
      </c>
      <c r="M26" s="36">
        <f>SUMIFS(СВЦЭМ!$C$39:$C$758,СВЦЭМ!$A$39:$A$758,$A26,СВЦЭМ!$B$39:$B$758,M$11)+'СЕТ СН'!$F$12+СВЦЭМ!$D$10+'СЕТ СН'!$F$5-'СЕТ СН'!$F$20</f>
        <v>2783.7843234900001</v>
      </c>
      <c r="N26" s="36">
        <f>SUMIFS(СВЦЭМ!$C$39:$C$758,СВЦЭМ!$A$39:$A$758,$A26,СВЦЭМ!$B$39:$B$758,N$11)+'СЕТ СН'!$F$12+СВЦЭМ!$D$10+'СЕТ СН'!$F$5-'СЕТ СН'!$F$20</f>
        <v>2783.5951804800002</v>
      </c>
      <c r="O26" s="36">
        <f>SUMIFS(СВЦЭМ!$C$39:$C$758,СВЦЭМ!$A$39:$A$758,$A26,СВЦЭМ!$B$39:$B$758,O$11)+'СЕТ СН'!$F$12+СВЦЭМ!$D$10+'СЕТ СН'!$F$5-'СЕТ СН'!$F$20</f>
        <v>2797.1775471400001</v>
      </c>
      <c r="P26" s="36">
        <f>SUMIFS(СВЦЭМ!$C$39:$C$758,СВЦЭМ!$A$39:$A$758,$A26,СВЦЭМ!$B$39:$B$758,P$11)+'СЕТ СН'!$F$12+СВЦЭМ!$D$10+'СЕТ СН'!$F$5-'СЕТ СН'!$F$20</f>
        <v>2798.67399131</v>
      </c>
      <c r="Q26" s="36">
        <f>SUMIFS(СВЦЭМ!$C$39:$C$758,СВЦЭМ!$A$39:$A$758,$A26,СВЦЭМ!$B$39:$B$758,Q$11)+'СЕТ СН'!$F$12+СВЦЭМ!$D$10+'СЕТ СН'!$F$5-'СЕТ СН'!$F$20</f>
        <v>2820.72639875</v>
      </c>
      <c r="R26" s="36">
        <f>SUMIFS(СВЦЭМ!$C$39:$C$758,СВЦЭМ!$A$39:$A$758,$A26,СВЦЭМ!$B$39:$B$758,R$11)+'СЕТ СН'!$F$12+СВЦЭМ!$D$10+'СЕТ СН'!$F$5-'СЕТ СН'!$F$20</f>
        <v>2827.1513648300001</v>
      </c>
      <c r="S26" s="36">
        <f>SUMIFS(СВЦЭМ!$C$39:$C$758,СВЦЭМ!$A$39:$A$758,$A26,СВЦЭМ!$B$39:$B$758,S$11)+'СЕТ СН'!$F$12+СВЦЭМ!$D$10+'СЕТ СН'!$F$5-'СЕТ СН'!$F$20</f>
        <v>2799.1775995500002</v>
      </c>
      <c r="T26" s="36">
        <f>SUMIFS(СВЦЭМ!$C$39:$C$758,СВЦЭМ!$A$39:$A$758,$A26,СВЦЭМ!$B$39:$B$758,T$11)+'СЕТ СН'!$F$12+СВЦЭМ!$D$10+'СЕТ СН'!$F$5-'СЕТ СН'!$F$20</f>
        <v>2760.1679285</v>
      </c>
      <c r="U26" s="36">
        <f>SUMIFS(СВЦЭМ!$C$39:$C$758,СВЦЭМ!$A$39:$A$758,$A26,СВЦЭМ!$B$39:$B$758,U$11)+'СЕТ СН'!$F$12+СВЦЭМ!$D$10+'СЕТ СН'!$F$5-'СЕТ СН'!$F$20</f>
        <v>2755.7825665500004</v>
      </c>
      <c r="V26" s="36">
        <f>SUMIFS(СВЦЭМ!$C$39:$C$758,СВЦЭМ!$A$39:$A$758,$A26,СВЦЭМ!$B$39:$B$758,V$11)+'СЕТ СН'!$F$12+СВЦЭМ!$D$10+'СЕТ СН'!$F$5-'СЕТ СН'!$F$20</f>
        <v>2716.1734617299999</v>
      </c>
      <c r="W26" s="36">
        <f>SUMIFS(СВЦЭМ!$C$39:$C$758,СВЦЭМ!$A$39:$A$758,$A26,СВЦЭМ!$B$39:$B$758,W$11)+'СЕТ СН'!$F$12+СВЦЭМ!$D$10+'СЕТ СН'!$F$5-'СЕТ СН'!$F$20</f>
        <v>2730.1800070899999</v>
      </c>
      <c r="X26" s="36">
        <f>SUMIFS(СВЦЭМ!$C$39:$C$758,СВЦЭМ!$A$39:$A$758,$A26,СВЦЭМ!$B$39:$B$758,X$11)+'СЕТ СН'!$F$12+СВЦЭМ!$D$10+'СЕТ СН'!$F$5-'СЕТ СН'!$F$20</f>
        <v>2811.8151288099998</v>
      </c>
      <c r="Y26" s="36">
        <f>SUMIFS(СВЦЭМ!$C$39:$C$758,СВЦЭМ!$A$39:$A$758,$A26,СВЦЭМ!$B$39:$B$758,Y$11)+'СЕТ СН'!$F$12+СВЦЭМ!$D$10+'СЕТ СН'!$F$5-'СЕТ СН'!$F$20</f>
        <v>2849.7292324800001</v>
      </c>
    </row>
    <row r="27" spans="1:25" ht="15.75" x14ac:dyDescent="0.2">
      <c r="A27" s="35">
        <f t="shared" si="0"/>
        <v>45551</v>
      </c>
      <c r="B27" s="36">
        <f>SUMIFS(СВЦЭМ!$C$39:$C$758,СВЦЭМ!$A$39:$A$758,$A27,СВЦЭМ!$B$39:$B$758,B$11)+'СЕТ СН'!$F$12+СВЦЭМ!$D$10+'СЕТ СН'!$F$5-'СЕТ СН'!$F$20</f>
        <v>2993.2437907600001</v>
      </c>
      <c r="C27" s="36">
        <f>SUMIFS(СВЦЭМ!$C$39:$C$758,СВЦЭМ!$A$39:$A$758,$A27,СВЦЭМ!$B$39:$B$758,C$11)+'СЕТ СН'!$F$12+СВЦЭМ!$D$10+'СЕТ СН'!$F$5-'СЕТ СН'!$F$20</f>
        <v>3129.0796785700004</v>
      </c>
      <c r="D27" s="36">
        <f>SUMIFS(СВЦЭМ!$C$39:$C$758,СВЦЭМ!$A$39:$A$758,$A27,СВЦЭМ!$B$39:$B$758,D$11)+'СЕТ СН'!$F$12+СВЦЭМ!$D$10+'СЕТ СН'!$F$5-'СЕТ СН'!$F$20</f>
        <v>3148.5861025499999</v>
      </c>
      <c r="E27" s="36">
        <f>SUMIFS(СВЦЭМ!$C$39:$C$758,СВЦЭМ!$A$39:$A$758,$A27,СВЦЭМ!$B$39:$B$758,E$11)+'СЕТ СН'!$F$12+СВЦЭМ!$D$10+'СЕТ СН'!$F$5-'СЕТ СН'!$F$20</f>
        <v>3148.3699231600003</v>
      </c>
      <c r="F27" s="36">
        <f>SUMIFS(СВЦЭМ!$C$39:$C$758,СВЦЭМ!$A$39:$A$758,$A27,СВЦЭМ!$B$39:$B$758,F$11)+'СЕТ СН'!$F$12+СВЦЭМ!$D$10+'СЕТ СН'!$F$5-'СЕТ СН'!$F$20</f>
        <v>3139.73669539</v>
      </c>
      <c r="G27" s="36">
        <f>SUMIFS(СВЦЭМ!$C$39:$C$758,СВЦЭМ!$A$39:$A$758,$A27,СВЦЭМ!$B$39:$B$758,G$11)+'СЕТ СН'!$F$12+СВЦЭМ!$D$10+'СЕТ СН'!$F$5-'СЕТ СН'!$F$20</f>
        <v>3167.9212963700002</v>
      </c>
      <c r="H27" s="36">
        <f>SUMIFS(СВЦЭМ!$C$39:$C$758,СВЦЭМ!$A$39:$A$758,$A27,СВЦЭМ!$B$39:$B$758,H$11)+'СЕТ СН'!$F$12+СВЦЭМ!$D$10+'СЕТ СН'!$F$5-'СЕТ СН'!$F$20</f>
        <v>3144.8083578800001</v>
      </c>
      <c r="I27" s="36">
        <f>SUMIFS(СВЦЭМ!$C$39:$C$758,СВЦЭМ!$A$39:$A$758,$A27,СВЦЭМ!$B$39:$B$758,I$11)+'СЕТ СН'!$F$12+СВЦЭМ!$D$10+'СЕТ СН'!$F$5-'СЕТ СН'!$F$20</f>
        <v>3006.6338384199998</v>
      </c>
      <c r="J27" s="36">
        <f>SUMIFS(СВЦЭМ!$C$39:$C$758,СВЦЭМ!$A$39:$A$758,$A27,СВЦЭМ!$B$39:$B$758,J$11)+'СЕТ СН'!$F$12+СВЦЭМ!$D$10+'СЕТ СН'!$F$5-'СЕТ СН'!$F$20</f>
        <v>2948.3713159500003</v>
      </c>
      <c r="K27" s="36">
        <f>SUMIFS(СВЦЭМ!$C$39:$C$758,СВЦЭМ!$A$39:$A$758,$A27,СВЦЭМ!$B$39:$B$758,K$11)+'СЕТ СН'!$F$12+СВЦЭМ!$D$10+'СЕТ СН'!$F$5-'СЕТ СН'!$F$20</f>
        <v>2878.18954308</v>
      </c>
      <c r="L27" s="36">
        <f>SUMIFS(СВЦЭМ!$C$39:$C$758,СВЦЭМ!$A$39:$A$758,$A27,СВЦЭМ!$B$39:$B$758,L$11)+'СЕТ СН'!$F$12+СВЦЭМ!$D$10+'СЕТ СН'!$F$5-'СЕТ СН'!$F$20</f>
        <v>2855.0731040600003</v>
      </c>
      <c r="M27" s="36">
        <f>SUMIFS(СВЦЭМ!$C$39:$C$758,СВЦЭМ!$A$39:$A$758,$A27,СВЦЭМ!$B$39:$B$758,M$11)+'СЕТ СН'!$F$12+СВЦЭМ!$D$10+'СЕТ СН'!$F$5-'СЕТ СН'!$F$20</f>
        <v>2871.5401159399999</v>
      </c>
      <c r="N27" s="36">
        <f>SUMIFS(СВЦЭМ!$C$39:$C$758,СВЦЭМ!$A$39:$A$758,$A27,СВЦЭМ!$B$39:$B$758,N$11)+'СЕТ СН'!$F$12+СВЦЭМ!$D$10+'СЕТ СН'!$F$5-'СЕТ СН'!$F$20</f>
        <v>2868.8628115500001</v>
      </c>
      <c r="O27" s="36">
        <f>SUMIFS(СВЦЭМ!$C$39:$C$758,СВЦЭМ!$A$39:$A$758,$A27,СВЦЭМ!$B$39:$B$758,O$11)+'СЕТ СН'!$F$12+СВЦЭМ!$D$10+'СЕТ СН'!$F$5-'СЕТ СН'!$F$20</f>
        <v>2886.2667904899999</v>
      </c>
      <c r="P27" s="36">
        <f>SUMIFS(СВЦЭМ!$C$39:$C$758,СВЦЭМ!$A$39:$A$758,$A27,СВЦЭМ!$B$39:$B$758,P$11)+'СЕТ СН'!$F$12+СВЦЭМ!$D$10+'СЕТ СН'!$F$5-'СЕТ СН'!$F$20</f>
        <v>2884.1170526100004</v>
      </c>
      <c r="Q27" s="36">
        <f>SUMIFS(СВЦЭМ!$C$39:$C$758,СВЦЭМ!$A$39:$A$758,$A27,СВЦЭМ!$B$39:$B$758,Q$11)+'СЕТ СН'!$F$12+СВЦЭМ!$D$10+'СЕТ СН'!$F$5-'СЕТ СН'!$F$20</f>
        <v>2891.5555607000001</v>
      </c>
      <c r="R27" s="36">
        <f>SUMIFS(СВЦЭМ!$C$39:$C$758,СВЦЭМ!$A$39:$A$758,$A27,СВЦЭМ!$B$39:$B$758,R$11)+'СЕТ СН'!$F$12+СВЦЭМ!$D$10+'СЕТ СН'!$F$5-'СЕТ СН'!$F$20</f>
        <v>2895.6153991199999</v>
      </c>
      <c r="S27" s="36">
        <f>SUMIFS(СВЦЭМ!$C$39:$C$758,СВЦЭМ!$A$39:$A$758,$A27,СВЦЭМ!$B$39:$B$758,S$11)+'СЕТ СН'!$F$12+СВЦЭМ!$D$10+'СЕТ СН'!$F$5-'СЕТ СН'!$F$20</f>
        <v>2872.8718052800004</v>
      </c>
      <c r="T27" s="36">
        <f>SUMIFS(СВЦЭМ!$C$39:$C$758,СВЦЭМ!$A$39:$A$758,$A27,СВЦЭМ!$B$39:$B$758,T$11)+'СЕТ СН'!$F$12+СВЦЭМ!$D$10+'СЕТ СН'!$F$5-'СЕТ СН'!$F$20</f>
        <v>2838.8164954700001</v>
      </c>
      <c r="U27" s="36">
        <f>SUMIFS(СВЦЭМ!$C$39:$C$758,СВЦЭМ!$A$39:$A$758,$A27,СВЦЭМ!$B$39:$B$758,U$11)+'СЕТ СН'!$F$12+СВЦЭМ!$D$10+'СЕТ СН'!$F$5-'СЕТ СН'!$F$20</f>
        <v>2811.6771774600002</v>
      </c>
      <c r="V27" s="36">
        <f>SUMIFS(СВЦЭМ!$C$39:$C$758,СВЦЭМ!$A$39:$A$758,$A27,СВЦЭМ!$B$39:$B$758,V$11)+'СЕТ СН'!$F$12+СВЦЭМ!$D$10+'СЕТ СН'!$F$5-'СЕТ СН'!$F$20</f>
        <v>2803.5506571599999</v>
      </c>
      <c r="W27" s="36">
        <f>SUMIFS(СВЦЭМ!$C$39:$C$758,СВЦЭМ!$A$39:$A$758,$A27,СВЦЭМ!$B$39:$B$758,W$11)+'СЕТ СН'!$F$12+СВЦЭМ!$D$10+'СЕТ СН'!$F$5-'СЕТ СН'!$F$20</f>
        <v>2847.8557611200004</v>
      </c>
      <c r="X27" s="36">
        <f>SUMIFS(СВЦЭМ!$C$39:$C$758,СВЦЭМ!$A$39:$A$758,$A27,СВЦЭМ!$B$39:$B$758,X$11)+'СЕТ СН'!$F$12+СВЦЭМ!$D$10+'СЕТ СН'!$F$5-'СЕТ СН'!$F$20</f>
        <v>2922.6617328100001</v>
      </c>
      <c r="Y27" s="36">
        <f>SUMIFS(СВЦЭМ!$C$39:$C$758,СВЦЭМ!$A$39:$A$758,$A27,СВЦЭМ!$B$39:$B$758,Y$11)+'СЕТ СН'!$F$12+СВЦЭМ!$D$10+'СЕТ СН'!$F$5-'СЕТ СН'!$F$20</f>
        <v>2998.5071130900001</v>
      </c>
    </row>
    <row r="28" spans="1:25" ht="15.75" x14ac:dyDescent="0.2">
      <c r="A28" s="35">
        <f t="shared" si="0"/>
        <v>45552</v>
      </c>
      <c r="B28" s="36">
        <f>SUMIFS(СВЦЭМ!$C$39:$C$758,СВЦЭМ!$A$39:$A$758,$A28,СВЦЭМ!$B$39:$B$758,B$11)+'СЕТ СН'!$F$12+СВЦЭМ!$D$10+'СЕТ СН'!$F$5-'СЕТ СН'!$F$20</f>
        <v>2951.2118794600001</v>
      </c>
      <c r="C28" s="36">
        <f>SUMIFS(СВЦЭМ!$C$39:$C$758,СВЦЭМ!$A$39:$A$758,$A28,СВЦЭМ!$B$39:$B$758,C$11)+'СЕТ СН'!$F$12+СВЦЭМ!$D$10+'СЕТ СН'!$F$5-'СЕТ СН'!$F$20</f>
        <v>3046.4353130200002</v>
      </c>
      <c r="D28" s="36">
        <f>SUMIFS(СВЦЭМ!$C$39:$C$758,СВЦЭМ!$A$39:$A$758,$A28,СВЦЭМ!$B$39:$B$758,D$11)+'СЕТ СН'!$F$12+СВЦЭМ!$D$10+'СЕТ СН'!$F$5-'СЕТ СН'!$F$20</f>
        <v>3099.9261390500001</v>
      </c>
      <c r="E28" s="36">
        <f>SUMIFS(СВЦЭМ!$C$39:$C$758,СВЦЭМ!$A$39:$A$758,$A28,СВЦЭМ!$B$39:$B$758,E$11)+'СЕТ СН'!$F$12+СВЦЭМ!$D$10+'СЕТ СН'!$F$5-'СЕТ СН'!$F$20</f>
        <v>3120.86854167</v>
      </c>
      <c r="F28" s="36">
        <f>SUMIFS(СВЦЭМ!$C$39:$C$758,СВЦЭМ!$A$39:$A$758,$A28,СВЦЭМ!$B$39:$B$758,F$11)+'СЕТ СН'!$F$12+СВЦЭМ!$D$10+'СЕТ СН'!$F$5-'СЕТ СН'!$F$20</f>
        <v>3108.7358897900003</v>
      </c>
      <c r="G28" s="36">
        <f>SUMIFS(СВЦЭМ!$C$39:$C$758,СВЦЭМ!$A$39:$A$758,$A28,СВЦЭМ!$B$39:$B$758,G$11)+'СЕТ СН'!$F$12+СВЦЭМ!$D$10+'СЕТ СН'!$F$5-'СЕТ СН'!$F$20</f>
        <v>3081.6353459100001</v>
      </c>
      <c r="H28" s="36">
        <f>SUMIFS(СВЦЭМ!$C$39:$C$758,СВЦЭМ!$A$39:$A$758,$A28,СВЦЭМ!$B$39:$B$758,H$11)+'СЕТ СН'!$F$12+СВЦЭМ!$D$10+'СЕТ СН'!$F$5-'СЕТ СН'!$F$20</f>
        <v>3007.7354711400003</v>
      </c>
      <c r="I28" s="36">
        <f>SUMIFS(СВЦЭМ!$C$39:$C$758,СВЦЭМ!$A$39:$A$758,$A28,СВЦЭМ!$B$39:$B$758,I$11)+'СЕТ СН'!$F$12+СВЦЭМ!$D$10+'СЕТ СН'!$F$5-'СЕТ СН'!$F$20</f>
        <v>2866.9900292500001</v>
      </c>
      <c r="J28" s="36">
        <f>SUMIFS(СВЦЭМ!$C$39:$C$758,СВЦЭМ!$A$39:$A$758,$A28,СВЦЭМ!$B$39:$B$758,J$11)+'СЕТ СН'!$F$12+СВЦЭМ!$D$10+'СЕТ СН'!$F$5-'СЕТ СН'!$F$20</f>
        <v>2784.5049444599999</v>
      </c>
      <c r="K28" s="36">
        <f>SUMIFS(СВЦЭМ!$C$39:$C$758,СВЦЭМ!$A$39:$A$758,$A28,СВЦЭМ!$B$39:$B$758,K$11)+'СЕТ СН'!$F$12+СВЦЭМ!$D$10+'СЕТ СН'!$F$5-'СЕТ СН'!$F$20</f>
        <v>2721.1250496000002</v>
      </c>
      <c r="L28" s="36">
        <f>SUMIFS(СВЦЭМ!$C$39:$C$758,СВЦЭМ!$A$39:$A$758,$A28,СВЦЭМ!$B$39:$B$758,L$11)+'СЕТ СН'!$F$12+СВЦЭМ!$D$10+'СЕТ СН'!$F$5-'СЕТ СН'!$F$20</f>
        <v>2762.8786759700001</v>
      </c>
      <c r="M28" s="36">
        <f>SUMIFS(СВЦЭМ!$C$39:$C$758,СВЦЭМ!$A$39:$A$758,$A28,СВЦЭМ!$B$39:$B$758,M$11)+'СЕТ СН'!$F$12+СВЦЭМ!$D$10+'СЕТ СН'!$F$5-'СЕТ СН'!$F$20</f>
        <v>2829.9324034299998</v>
      </c>
      <c r="N28" s="36">
        <f>SUMIFS(СВЦЭМ!$C$39:$C$758,СВЦЭМ!$A$39:$A$758,$A28,СВЦЭМ!$B$39:$B$758,N$11)+'СЕТ СН'!$F$12+СВЦЭМ!$D$10+'СЕТ СН'!$F$5-'СЕТ СН'!$F$20</f>
        <v>2839.9768677299999</v>
      </c>
      <c r="O28" s="36">
        <f>SUMIFS(СВЦЭМ!$C$39:$C$758,СВЦЭМ!$A$39:$A$758,$A28,СВЦЭМ!$B$39:$B$758,O$11)+'СЕТ СН'!$F$12+СВЦЭМ!$D$10+'СЕТ СН'!$F$5-'СЕТ СН'!$F$20</f>
        <v>2820.8825476800002</v>
      </c>
      <c r="P28" s="36">
        <f>SUMIFS(СВЦЭМ!$C$39:$C$758,СВЦЭМ!$A$39:$A$758,$A28,СВЦЭМ!$B$39:$B$758,P$11)+'СЕТ СН'!$F$12+СВЦЭМ!$D$10+'СЕТ СН'!$F$5-'СЕТ СН'!$F$20</f>
        <v>2801.22712589</v>
      </c>
      <c r="Q28" s="36">
        <f>SUMIFS(СВЦЭМ!$C$39:$C$758,СВЦЭМ!$A$39:$A$758,$A28,СВЦЭМ!$B$39:$B$758,Q$11)+'СЕТ СН'!$F$12+СВЦЭМ!$D$10+'СЕТ СН'!$F$5-'СЕТ СН'!$F$20</f>
        <v>2830.0659470400001</v>
      </c>
      <c r="R28" s="36">
        <f>SUMIFS(СВЦЭМ!$C$39:$C$758,СВЦЭМ!$A$39:$A$758,$A28,СВЦЭМ!$B$39:$B$758,R$11)+'СЕТ СН'!$F$12+СВЦЭМ!$D$10+'СЕТ СН'!$F$5-'СЕТ СН'!$F$20</f>
        <v>2854.5250515799999</v>
      </c>
      <c r="S28" s="36">
        <f>SUMIFS(СВЦЭМ!$C$39:$C$758,СВЦЭМ!$A$39:$A$758,$A28,СВЦЭМ!$B$39:$B$758,S$11)+'СЕТ СН'!$F$12+СВЦЭМ!$D$10+'СЕТ СН'!$F$5-'СЕТ СН'!$F$20</f>
        <v>2841.2230124900002</v>
      </c>
      <c r="T28" s="36">
        <f>SUMIFS(СВЦЭМ!$C$39:$C$758,СВЦЭМ!$A$39:$A$758,$A28,СВЦЭМ!$B$39:$B$758,T$11)+'СЕТ СН'!$F$12+СВЦЭМ!$D$10+'СЕТ СН'!$F$5-'СЕТ СН'!$F$20</f>
        <v>2840.5989562499999</v>
      </c>
      <c r="U28" s="36">
        <f>SUMIFS(СВЦЭМ!$C$39:$C$758,СВЦЭМ!$A$39:$A$758,$A28,СВЦЭМ!$B$39:$B$758,U$11)+'СЕТ СН'!$F$12+СВЦЭМ!$D$10+'СЕТ СН'!$F$5-'СЕТ СН'!$F$20</f>
        <v>2819.1689444200001</v>
      </c>
      <c r="V28" s="36">
        <f>SUMIFS(СВЦЭМ!$C$39:$C$758,СВЦЭМ!$A$39:$A$758,$A28,СВЦЭМ!$B$39:$B$758,V$11)+'СЕТ СН'!$F$12+СВЦЭМ!$D$10+'СЕТ СН'!$F$5-'СЕТ СН'!$F$20</f>
        <v>2822.37431169</v>
      </c>
      <c r="W28" s="36">
        <f>SUMIFS(СВЦЭМ!$C$39:$C$758,СВЦЭМ!$A$39:$A$758,$A28,СВЦЭМ!$B$39:$B$758,W$11)+'СЕТ СН'!$F$12+СВЦЭМ!$D$10+'СЕТ СН'!$F$5-'СЕТ СН'!$F$20</f>
        <v>2837.7237019900003</v>
      </c>
      <c r="X28" s="36">
        <f>SUMIFS(СВЦЭМ!$C$39:$C$758,СВЦЭМ!$A$39:$A$758,$A28,СВЦЭМ!$B$39:$B$758,X$11)+'СЕТ СН'!$F$12+СВЦЭМ!$D$10+'СЕТ СН'!$F$5-'СЕТ СН'!$F$20</f>
        <v>2931.3128995500001</v>
      </c>
      <c r="Y28" s="36">
        <f>SUMIFS(СВЦЭМ!$C$39:$C$758,СВЦЭМ!$A$39:$A$758,$A28,СВЦЭМ!$B$39:$B$758,Y$11)+'СЕТ СН'!$F$12+СВЦЭМ!$D$10+'СЕТ СН'!$F$5-'СЕТ СН'!$F$20</f>
        <v>2972.19670451</v>
      </c>
    </row>
    <row r="29" spans="1:25" ht="15.75" x14ac:dyDescent="0.2">
      <c r="A29" s="35">
        <f t="shared" si="0"/>
        <v>45553</v>
      </c>
      <c r="B29" s="36">
        <f>SUMIFS(СВЦЭМ!$C$39:$C$758,СВЦЭМ!$A$39:$A$758,$A29,СВЦЭМ!$B$39:$B$758,B$11)+'СЕТ СН'!$F$12+СВЦЭМ!$D$10+'СЕТ СН'!$F$5-'СЕТ СН'!$F$20</f>
        <v>3073.8618195600002</v>
      </c>
      <c r="C29" s="36">
        <f>SUMIFS(СВЦЭМ!$C$39:$C$758,СВЦЭМ!$A$39:$A$758,$A29,СВЦЭМ!$B$39:$B$758,C$11)+'СЕТ СН'!$F$12+СВЦЭМ!$D$10+'СЕТ СН'!$F$5-'СЕТ СН'!$F$20</f>
        <v>3074.7033497800003</v>
      </c>
      <c r="D29" s="36">
        <f>SUMIFS(СВЦЭМ!$C$39:$C$758,СВЦЭМ!$A$39:$A$758,$A29,СВЦЭМ!$B$39:$B$758,D$11)+'СЕТ СН'!$F$12+СВЦЭМ!$D$10+'СЕТ СН'!$F$5-'СЕТ СН'!$F$20</f>
        <v>3034.6536209699998</v>
      </c>
      <c r="E29" s="36">
        <f>SUMIFS(СВЦЭМ!$C$39:$C$758,СВЦЭМ!$A$39:$A$758,$A29,СВЦЭМ!$B$39:$B$758,E$11)+'СЕТ СН'!$F$12+СВЦЭМ!$D$10+'СЕТ СН'!$F$5-'СЕТ СН'!$F$20</f>
        <v>3016.6688465200004</v>
      </c>
      <c r="F29" s="36">
        <f>SUMIFS(СВЦЭМ!$C$39:$C$758,СВЦЭМ!$A$39:$A$758,$A29,СВЦЭМ!$B$39:$B$758,F$11)+'СЕТ СН'!$F$12+СВЦЭМ!$D$10+'СЕТ СН'!$F$5-'СЕТ СН'!$F$20</f>
        <v>3009.2630107700002</v>
      </c>
      <c r="G29" s="36">
        <f>SUMIFS(СВЦЭМ!$C$39:$C$758,СВЦЭМ!$A$39:$A$758,$A29,СВЦЭМ!$B$39:$B$758,G$11)+'СЕТ СН'!$F$12+СВЦЭМ!$D$10+'СЕТ СН'!$F$5-'СЕТ СН'!$F$20</f>
        <v>3044.2446987800004</v>
      </c>
      <c r="H29" s="36">
        <f>SUMIFS(СВЦЭМ!$C$39:$C$758,СВЦЭМ!$A$39:$A$758,$A29,СВЦЭМ!$B$39:$B$758,H$11)+'СЕТ СН'!$F$12+СВЦЭМ!$D$10+'СЕТ СН'!$F$5-'СЕТ СН'!$F$20</f>
        <v>3114.4731798100001</v>
      </c>
      <c r="I29" s="36">
        <f>SUMIFS(СВЦЭМ!$C$39:$C$758,СВЦЭМ!$A$39:$A$758,$A29,СВЦЭМ!$B$39:$B$758,I$11)+'СЕТ СН'!$F$12+СВЦЭМ!$D$10+'СЕТ СН'!$F$5-'СЕТ СН'!$F$20</f>
        <v>2959.9237767900004</v>
      </c>
      <c r="J29" s="36">
        <f>SUMIFS(СВЦЭМ!$C$39:$C$758,СВЦЭМ!$A$39:$A$758,$A29,СВЦЭМ!$B$39:$B$758,J$11)+'СЕТ СН'!$F$12+СВЦЭМ!$D$10+'СЕТ СН'!$F$5-'СЕТ СН'!$F$20</f>
        <v>2878.1322717399999</v>
      </c>
      <c r="K29" s="36">
        <f>SUMIFS(СВЦЭМ!$C$39:$C$758,СВЦЭМ!$A$39:$A$758,$A29,СВЦЭМ!$B$39:$B$758,K$11)+'СЕТ СН'!$F$12+СВЦЭМ!$D$10+'СЕТ СН'!$F$5-'СЕТ СН'!$F$20</f>
        <v>2824.90430268</v>
      </c>
      <c r="L29" s="36">
        <f>SUMIFS(СВЦЭМ!$C$39:$C$758,СВЦЭМ!$A$39:$A$758,$A29,СВЦЭМ!$B$39:$B$758,L$11)+'СЕТ СН'!$F$12+СВЦЭМ!$D$10+'СЕТ СН'!$F$5-'СЕТ СН'!$F$20</f>
        <v>2701.8032923999999</v>
      </c>
      <c r="M29" s="36">
        <f>SUMIFS(СВЦЭМ!$C$39:$C$758,СВЦЭМ!$A$39:$A$758,$A29,СВЦЭМ!$B$39:$B$758,M$11)+'СЕТ СН'!$F$12+СВЦЭМ!$D$10+'СЕТ СН'!$F$5-'СЕТ СН'!$F$20</f>
        <v>2715.5631153000004</v>
      </c>
      <c r="N29" s="36">
        <f>SUMIFS(СВЦЭМ!$C$39:$C$758,СВЦЭМ!$A$39:$A$758,$A29,СВЦЭМ!$B$39:$B$758,N$11)+'СЕТ СН'!$F$12+СВЦЭМ!$D$10+'СЕТ СН'!$F$5-'СЕТ СН'!$F$20</f>
        <v>2696.72488922</v>
      </c>
      <c r="O29" s="36">
        <f>SUMIFS(СВЦЭМ!$C$39:$C$758,СВЦЭМ!$A$39:$A$758,$A29,СВЦЭМ!$B$39:$B$758,O$11)+'СЕТ СН'!$F$12+СВЦЭМ!$D$10+'СЕТ СН'!$F$5-'СЕТ СН'!$F$20</f>
        <v>2712.3178372800003</v>
      </c>
      <c r="P29" s="36">
        <f>SUMIFS(СВЦЭМ!$C$39:$C$758,СВЦЭМ!$A$39:$A$758,$A29,СВЦЭМ!$B$39:$B$758,P$11)+'СЕТ СН'!$F$12+СВЦЭМ!$D$10+'СЕТ СН'!$F$5-'СЕТ СН'!$F$20</f>
        <v>2757.2776863500003</v>
      </c>
      <c r="Q29" s="36">
        <f>SUMIFS(СВЦЭМ!$C$39:$C$758,СВЦЭМ!$A$39:$A$758,$A29,СВЦЭМ!$B$39:$B$758,Q$11)+'СЕТ СН'!$F$12+СВЦЭМ!$D$10+'СЕТ СН'!$F$5-'СЕТ СН'!$F$20</f>
        <v>2762.7812247299998</v>
      </c>
      <c r="R29" s="36">
        <f>SUMIFS(СВЦЭМ!$C$39:$C$758,СВЦЭМ!$A$39:$A$758,$A29,СВЦЭМ!$B$39:$B$758,R$11)+'СЕТ СН'!$F$12+СВЦЭМ!$D$10+'СЕТ СН'!$F$5-'СЕТ СН'!$F$20</f>
        <v>2794.5874436499998</v>
      </c>
      <c r="S29" s="36">
        <f>SUMIFS(СВЦЭМ!$C$39:$C$758,СВЦЭМ!$A$39:$A$758,$A29,СВЦЭМ!$B$39:$B$758,S$11)+'СЕТ СН'!$F$12+СВЦЭМ!$D$10+'СЕТ СН'!$F$5-'СЕТ СН'!$F$20</f>
        <v>2762.8668634100004</v>
      </c>
      <c r="T29" s="36">
        <f>SUMIFS(СВЦЭМ!$C$39:$C$758,СВЦЭМ!$A$39:$A$758,$A29,СВЦЭМ!$B$39:$B$758,T$11)+'СЕТ СН'!$F$12+СВЦЭМ!$D$10+'СЕТ СН'!$F$5-'СЕТ СН'!$F$20</f>
        <v>2741.5615701000002</v>
      </c>
      <c r="U29" s="36">
        <f>SUMIFS(СВЦЭМ!$C$39:$C$758,СВЦЭМ!$A$39:$A$758,$A29,СВЦЭМ!$B$39:$B$758,U$11)+'СЕТ СН'!$F$12+СВЦЭМ!$D$10+'СЕТ СН'!$F$5-'СЕТ СН'!$F$20</f>
        <v>2706.2224798100001</v>
      </c>
      <c r="V29" s="36">
        <f>SUMIFS(СВЦЭМ!$C$39:$C$758,СВЦЭМ!$A$39:$A$758,$A29,СВЦЭМ!$B$39:$B$758,V$11)+'СЕТ СН'!$F$12+СВЦЭМ!$D$10+'СЕТ СН'!$F$5-'СЕТ СН'!$F$20</f>
        <v>2759.0974534400002</v>
      </c>
      <c r="W29" s="36">
        <f>SUMIFS(СВЦЭМ!$C$39:$C$758,СВЦЭМ!$A$39:$A$758,$A29,СВЦЭМ!$B$39:$B$758,W$11)+'СЕТ СН'!$F$12+СВЦЭМ!$D$10+'СЕТ СН'!$F$5-'СЕТ СН'!$F$20</f>
        <v>2784.1839049800001</v>
      </c>
      <c r="X29" s="36">
        <f>SUMIFS(СВЦЭМ!$C$39:$C$758,СВЦЭМ!$A$39:$A$758,$A29,СВЦЭМ!$B$39:$B$758,X$11)+'СЕТ СН'!$F$12+СВЦЭМ!$D$10+'СЕТ СН'!$F$5-'СЕТ СН'!$F$20</f>
        <v>2872.8251799</v>
      </c>
      <c r="Y29" s="36">
        <f>SUMIFS(СВЦЭМ!$C$39:$C$758,СВЦЭМ!$A$39:$A$758,$A29,СВЦЭМ!$B$39:$B$758,Y$11)+'СЕТ СН'!$F$12+СВЦЭМ!$D$10+'СЕТ СН'!$F$5-'СЕТ СН'!$F$20</f>
        <v>2946.3239293500001</v>
      </c>
    </row>
    <row r="30" spans="1:25" ht="15.75" x14ac:dyDescent="0.2">
      <c r="A30" s="35">
        <f t="shared" si="0"/>
        <v>45554</v>
      </c>
      <c r="B30" s="36">
        <f>SUMIFS(СВЦЭМ!$C$39:$C$758,СВЦЭМ!$A$39:$A$758,$A30,СВЦЭМ!$B$39:$B$758,B$11)+'СЕТ СН'!$F$12+СВЦЭМ!$D$10+'СЕТ СН'!$F$5-'СЕТ СН'!$F$20</f>
        <v>3053.4037547500002</v>
      </c>
      <c r="C30" s="36">
        <f>SUMIFS(СВЦЭМ!$C$39:$C$758,СВЦЭМ!$A$39:$A$758,$A30,СВЦЭМ!$B$39:$B$758,C$11)+'СЕТ СН'!$F$12+СВЦЭМ!$D$10+'СЕТ СН'!$F$5-'СЕТ СН'!$F$20</f>
        <v>3063.8757142300001</v>
      </c>
      <c r="D30" s="36">
        <f>SUMIFS(СВЦЭМ!$C$39:$C$758,СВЦЭМ!$A$39:$A$758,$A30,СВЦЭМ!$B$39:$B$758,D$11)+'СЕТ СН'!$F$12+СВЦЭМ!$D$10+'СЕТ СН'!$F$5-'СЕТ СН'!$F$20</f>
        <v>3040.7340312800002</v>
      </c>
      <c r="E30" s="36">
        <f>SUMIFS(СВЦЭМ!$C$39:$C$758,СВЦЭМ!$A$39:$A$758,$A30,СВЦЭМ!$B$39:$B$758,E$11)+'СЕТ СН'!$F$12+СВЦЭМ!$D$10+'СЕТ СН'!$F$5-'СЕТ СН'!$F$20</f>
        <v>3034.65515043</v>
      </c>
      <c r="F30" s="36">
        <f>SUMIFS(СВЦЭМ!$C$39:$C$758,СВЦЭМ!$A$39:$A$758,$A30,СВЦЭМ!$B$39:$B$758,F$11)+'СЕТ СН'!$F$12+СВЦЭМ!$D$10+'СЕТ СН'!$F$5-'СЕТ СН'!$F$20</f>
        <v>3030.6745495499999</v>
      </c>
      <c r="G30" s="36">
        <f>SUMIFS(СВЦЭМ!$C$39:$C$758,СВЦЭМ!$A$39:$A$758,$A30,СВЦЭМ!$B$39:$B$758,G$11)+'СЕТ СН'!$F$12+СВЦЭМ!$D$10+'СЕТ СН'!$F$5-'СЕТ СН'!$F$20</f>
        <v>3057.5596403899999</v>
      </c>
      <c r="H30" s="36">
        <f>SUMIFS(СВЦЭМ!$C$39:$C$758,СВЦЭМ!$A$39:$A$758,$A30,СВЦЭМ!$B$39:$B$758,H$11)+'СЕТ СН'!$F$12+СВЦЭМ!$D$10+'СЕТ СН'!$F$5-'СЕТ СН'!$F$20</f>
        <v>3058.9030054300001</v>
      </c>
      <c r="I30" s="36">
        <f>SUMIFS(СВЦЭМ!$C$39:$C$758,СВЦЭМ!$A$39:$A$758,$A30,СВЦЭМ!$B$39:$B$758,I$11)+'СЕТ СН'!$F$12+СВЦЭМ!$D$10+'СЕТ СН'!$F$5-'СЕТ СН'!$F$20</f>
        <v>2901.98013098</v>
      </c>
      <c r="J30" s="36">
        <f>SUMIFS(СВЦЭМ!$C$39:$C$758,СВЦЭМ!$A$39:$A$758,$A30,СВЦЭМ!$B$39:$B$758,J$11)+'СЕТ СН'!$F$12+СВЦЭМ!$D$10+'СЕТ СН'!$F$5-'СЕТ СН'!$F$20</f>
        <v>2794.1947690200004</v>
      </c>
      <c r="K30" s="36">
        <f>SUMIFS(СВЦЭМ!$C$39:$C$758,СВЦЭМ!$A$39:$A$758,$A30,СВЦЭМ!$B$39:$B$758,K$11)+'СЕТ СН'!$F$12+СВЦЭМ!$D$10+'СЕТ СН'!$F$5-'СЕТ СН'!$F$20</f>
        <v>2760.0458614099998</v>
      </c>
      <c r="L30" s="36">
        <f>SUMIFS(СВЦЭМ!$C$39:$C$758,СВЦЭМ!$A$39:$A$758,$A30,СВЦЭМ!$B$39:$B$758,L$11)+'СЕТ СН'!$F$12+СВЦЭМ!$D$10+'СЕТ СН'!$F$5-'СЕТ СН'!$F$20</f>
        <v>2718.8331364100004</v>
      </c>
      <c r="M30" s="36">
        <f>SUMIFS(СВЦЭМ!$C$39:$C$758,СВЦЭМ!$A$39:$A$758,$A30,СВЦЭМ!$B$39:$B$758,M$11)+'СЕТ СН'!$F$12+СВЦЭМ!$D$10+'СЕТ СН'!$F$5-'СЕТ СН'!$F$20</f>
        <v>2742.3854840499998</v>
      </c>
      <c r="N30" s="36">
        <f>SUMIFS(СВЦЭМ!$C$39:$C$758,СВЦЭМ!$A$39:$A$758,$A30,СВЦЭМ!$B$39:$B$758,N$11)+'СЕТ СН'!$F$12+СВЦЭМ!$D$10+'СЕТ СН'!$F$5-'СЕТ СН'!$F$20</f>
        <v>2739.0615204200003</v>
      </c>
      <c r="O30" s="36">
        <f>SUMIFS(СВЦЭМ!$C$39:$C$758,СВЦЭМ!$A$39:$A$758,$A30,СВЦЭМ!$B$39:$B$758,O$11)+'СЕТ СН'!$F$12+СВЦЭМ!$D$10+'СЕТ СН'!$F$5-'СЕТ СН'!$F$20</f>
        <v>2761.0267684500004</v>
      </c>
      <c r="P30" s="36">
        <f>SUMIFS(СВЦЭМ!$C$39:$C$758,СВЦЭМ!$A$39:$A$758,$A30,СВЦЭМ!$B$39:$B$758,P$11)+'СЕТ СН'!$F$12+СВЦЭМ!$D$10+'СЕТ СН'!$F$5-'СЕТ СН'!$F$20</f>
        <v>2776.5227423900001</v>
      </c>
      <c r="Q30" s="36">
        <f>SUMIFS(СВЦЭМ!$C$39:$C$758,СВЦЭМ!$A$39:$A$758,$A30,СВЦЭМ!$B$39:$B$758,Q$11)+'СЕТ СН'!$F$12+СВЦЭМ!$D$10+'СЕТ СН'!$F$5-'СЕТ СН'!$F$20</f>
        <v>2758.9450112700001</v>
      </c>
      <c r="R30" s="36">
        <f>SUMIFS(СВЦЭМ!$C$39:$C$758,СВЦЭМ!$A$39:$A$758,$A30,СВЦЭМ!$B$39:$B$758,R$11)+'СЕТ СН'!$F$12+СВЦЭМ!$D$10+'СЕТ СН'!$F$5-'СЕТ СН'!$F$20</f>
        <v>2765.8676094299999</v>
      </c>
      <c r="S30" s="36">
        <f>SUMIFS(СВЦЭМ!$C$39:$C$758,СВЦЭМ!$A$39:$A$758,$A30,СВЦЭМ!$B$39:$B$758,S$11)+'СЕТ СН'!$F$12+СВЦЭМ!$D$10+'СЕТ СН'!$F$5-'СЕТ СН'!$F$20</f>
        <v>2780.2592170600001</v>
      </c>
      <c r="T30" s="36">
        <f>SUMIFS(СВЦЭМ!$C$39:$C$758,СВЦЭМ!$A$39:$A$758,$A30,СВЦЭМ!$B$39:$B$758,T$11)+'СЕТ СН'!$F$12+СВЦЭМ!$D$10+'СЕТ СН'!$F$5-'СЕТ СН'!$F$20</f>
        <v>2780.7697574000003</v>
      </c>
      <c r="U30" s="36">
        <f>SUMIFS(СВЦЭМ!$C$39:$C$758,СВЦЭМ!$A$39:$A$758,$A30,СВЦЭМ!$B$39:$B$758,U$11)+'СЕТ СН'!$F$12+СВЦЭМ!$D$10+'СЕТ СН'!$F$5-'СЕТ СН'!$F$20</f>
        <v>2772.2833635100001</v>
      </c>
      <c r="V30" s="36">
        <f>SUMIFS(СВЦЭМ!$C$39:$C$758,СВЦЭМ!$A$39:$A$758,$A30,СВЦЭМ!$B$39:$B$758,V$11)+'СЕТ СН'!$F$12+СВЦЭМ!$D$10+'СЕТ СН'!$F$5-'СЕТ СН'!$F$20</f>
        <v>2768.2060735200002</v>
      </c>
      <c r="W30" s="36">
        <f>SUMIFS(СВЦЭМ!$C$39:$C$758,СВЦЭМ!$A$39:$A$758,$A30,СВЦЭМ!$B$39:$B$758,W$11)+'СЕТ СН'!$F$12+СВЦЭМ!$D$10+'СЕТ СН'!$F$5-'СЕТ СН'!$F$20</f>
        <v>2776.8730700900001</v>
      </c>
      <c r="X30" s="36">
        <f>SUMIFS(СВЦЭМ!$C$39:$C$758,СВЦЭМ!$A$39:$A$758,$A30,СВЦЭМ!$B$39:$B$758,X$11)+'СЕТ СН'!$F$12+СВЦЭМ!$D$10+'СЕТ СН'!$F$5-'СЕТ СН'!$F$20</f>
        <v>2850.1459598500001</v>
      </c>
      <c r="Y30" s="36">
        <f>SUMIFS(СВЦЭМ!$C$39:$C$758,СВЦЭМ!$A$39:$A$758,$A30,СВЦЭМ!$B$39:$B$758,Y$11)+'СЕТ СН'!$F$12+СВЦЭМ!$D$10+'СЕТ СН'!$F$5-'СЕТ СН'!$F$20</f>
        <v>2933.4758671099999</v>
      </c>
    </row>
    <row r="31" spans="1:25" ht="15.75" x14ac:dyDescent="0.2">
      <c r="A31" s="35">
        <f t="shared" si="0"/>
        <v>45555</v>
      </c>
      <c r="B31" s="36">
        <f>SUMIFS(СВЦЭМ!$C$39:$C$758,СВЦЭМ!$A$39:$A$758,$A31,СВЦЭМ!$B$39:$B$758,B$11)+'СЕТ СН'!$F$12+СВЦЭМ!$D$10+'СЕТ СН'!$F$5-'СЕТ СН'!$F$20</f>
        <v>3024.0414861600002</v>
      </c>
      <c r="C31" s="36">
        <f>SUMIFS(СВЦЭМ!$C$39:$C$758,СВЦЭМ!$A$39:$A$758,$A31,СВЦЭМ!$B$39:$B$758,C$11)+'СЕТ СН'!$F$12+СВЦЭМ!$D$10+'СЕТ СН'!$F$5-'СЕТ СН'!$F$20</f>
        <v>3066.3234228600004</v>
      </c>
      <c r="D31" s="36">
        <f>SUMIFS(СВЦЭМ!$C$39:$C$758,СВЦЭМ!$A$39:$A$758,$A31,СВЦЭМ!$B$39:$B$758,D$11)+'СЕТ СН'!$F$12+СВЦЭМ!$D$10+'СЕТ СН'!$F$5-'СЕТ СН'!$F$20</f>
        <v>3049.6961961799998</v>
      </c>
      <c r="E31" s="36">
        <f>SUMIFS(СВЦЭМ!$C$39:$C$758,СВЦЭМ!$A$39:$A$758,$A31,СВЦЭМ!$B$39:$B$758,E$11)+'СЕТ СН'!$F$12+СВЦЭМ!$D$10+'СЕТ СН'!$F$5-'СЕТ СН'!$F$20</f>
        <v>3025.6923404899999</v>
      </c>
      <c r="F31" s="36">
        <f>SUMIFS(СВЦЭМ!$C$39:$C$758,СВЦЭМ!$A$39:$A$758,$A31,СВЦЭМ!$B$39:$B$758,F$11)+'СЕТ СН'!$F$12+СВЦЭМ!$D$10+'СЕТ СН'!$F$5-'СЕТ СН'!$F$20</f>
        <v>3018.6586799000002</v>
      </c>
      <c r="G31" s="36">
        <f>SUMIFS(СВЦЭМ!$C$39:$C$758,СВЦЭМ!$A$39:$A$758,$A31,СВЦЭМ!$B$39:$B$758,G$11)+'СЕТ СН'!$F$12+СВЦЭМ!$D$10+'СЕТ СН'!$F$5-'СЕТ СН'!$F$20</f>
        <v>3061.74499027</v>
      </c>
      <c r="H31" s="36">
        <f>SUMIFS(СВЦЭМ!$C$39:$C$758,СВЦЭМ!$A$39:$A$758,$A31,СВЦЭМ!$B$39:$B$758,H$11)+'СЕТ СН'!$F$12+СВЦЭМ!$D$10+'СЕТ СН'!$F$5-'СЕТ СН'!$F$20</f>
        <v>3126.2039559200002</v>
      </c>
      <c r="I31" s="36">
        <f>SUMIFS(СВЦЭМ!$C$39:$C$758,СВЦЭМ!$A$39:$A$758,$A31,СВЦЭМ!$B$39:$B$758,I$11)+'СЕТ СН'!$F$12+СВЦЭМ!$D$10+'СЕТ СН'!$F$5-'СЕТ СН'!$F$20</f>
        <v>3033.5911963899998</v>
      </c>
      <c r="J31" s="36">
        <f>SUMIFS(СВЦЭМ!$C$39:$C$758,СВЦЭМ!$A$39:$A$758,$A31,СВЦЭМ!$B$39:$B$758,J$11)+'СЕТ СН'!$F$12+СВЦЭМ!$D$10+'СЕТ СН'!$F$5-'СЕТ СН'!$F$20</f>
        <v>2946.1703572500001</v>
      </c>
      <c r="K31" s="36">
        <f>SUMIFS(СВЦЭМ!$C$39:$C$758,СВЦЭМ!$A$39:$A$758,$A31,СВЦЭМ!$B$39:$B$758,K$11)+'СЕТ СН'!$F$12+СВЦЭМ!$D$10+'СЕТ СН'!$F$5-'СЕТ СН'!$F$20</f>
        <v>2899.1720218500004</v>
      </c>
      <c r="L31" s="36">
        <f>SUMIFS(СВЦЭМ!$C$39:$C$758,СВЦЭМ!$A$39:$A$758,$A31,СВЦЭМ!$B$39:$B$758,L$11)+'СЕТ СН'!$F$12+СВЦЭМ!$D$10+'СЕТ СН'!$F$5-'СЕТ СН'!$F$20</f>
        <v>2867.3893797999999</v>
      </c>
      <c r="M31" s="36">
        <f>SUMIFS(СВЦЭМ!$C$39:$C$758,СВЦЭМ!$A$39:$A$758,$A31,СВЦЭМ!$B$39:$B$758,M$11)+'СЕТ СН'!$F$12+СВЦЭМ!$D$10+'СЕТ СН'!$F$5-'СЕТ СН'!$F$20</f>
        <v>2838.4902144900002</v>
      </c>
      <c r="N31" s="36">
        <f>SUMIFS(СВЦЭМ!$C$39:$C$758,СВЦЭМ!$A$39:$A$758,$A31,СВЦЭМ!$B$39:$B$758,N$11)+'СЕТ СН'!$F$12+СВЦЭМ!$D$10+'СЕТ СН'!$F$5-'СЕТ СН'!$F$20</f>
        <v>2807.2173584100001</v>
      </c>
      <c r="O31" s="36">
        <f>SUMIFS(СВЦЭМ!$C$39:$C$758,СВЦЭМ!$A$39:$A$758,$A31,СВЦЭМ!$B$39:$B$758,O$11)+'СЕТ СН'!$F$12+СВЦЭМ!$D$10+'СЕТ СН'!$F$5-'СЕТ СН'!$F$20</f>
        <v>2790.3683867899999</v>
      </c>
      <c r="P31" s="36">
        <f>SUMIFS(СВЦЭМ!$C$39:$C$758,СВЦЭМ!$A$39:$A$758,$A31,СВЦЭМ!$B$39:$B$758,P$11)+'СЕТ СН'!$F$12+СВЦЭМ!$D$10+'СЕТ СН'!$F$5-'СЕТ СН'!$F$20</f>
        <v>2790.8795494400001</v>
      </c>
      <c r="Q31" s="36">
        <f>SUMIFS(СВЦЭМ!$C$39:$C$758,СВЦЭМ!$A$39:$A$758,$A31,СВЦЭМ!$B$39:$B$758,Q$11)+'СЕТ СН'!$F$12+СВЦЭМ!$D$10+'СЕТ СН'!$F$5-'СЕТ СН'!$F$20</f>
        <v>2804.6924751500001</v>
      </c>
      <c r="R31" s="36">
        <f>SUMIFS(СВЦЭМ!$C$39:$C$758,СВЦЭМ!$A$39:$A$758,$A31,СВЦЭМ!$B$39:$B$758,R$11)+'СЕТ СН'!$F$12+СВЦЭМ!$D$10+'СЕТ СН'!$F$5-'СЕТ СН'!$F$20</f>
        <v>2803.2364798100002</v>
      </c>
      <c r="S31" s="36">
        <f>SUMIFS(СВЦЭМ!$C$39:$C$758,СВЦЭМ!$A$39:$A$758,$A31,СВЦЭМ!$B$39:$B$758,S$11)+'СЕТ СН'!$F$12+СВЦЭМ!$D$10+'СЕТ СН'!$F$5-'СЕТ СН'!$F$20</f>
        <v>2780.0763193000003</v>
      </c>
      <c r="T31" s="36">
        <f>SUMIFS(СВЦЭМ!$C$39:$C$758,СВЦЭМ!$A$39:$A$758,$A31,СВЦЭМ!$B$39:$B$758,T$11)+'СЕТ СН'!$F$12+СВЦЭМ!$D$10+'СЕТ СН'!$F$5-'СЕТ СН'!$F$20</f>
        <v>2782.3101935100003</v>
      </c>
      <c r="U31" s="36">
        <f>SUMIFS(СВЦЭМ!$C$39:$C$758,СВЦЭМ!$A$39:$A$758,$A31,СВЦЭМ!$B$39:$B$758,U$11)+'СЕТ СН'!$F$12+СВЦЭМ!$D$10+'СЕТ СН'!$F$5-'СЕТ СН'!$F$20</f>
        <v>2750.8644872300001</v>
      </c>
      <c r="V31" s="36">
        <f>SUMIFS(СВЦЭМ!$C$39:$C$758,СВЦЭМ!$A$39:$A$758,$A31,СВЦЭМ!$B$39:$B$758,V$11)+'СЕТ СН'!$F$12+СВЦЭМ!$D$10+'СЕТ СН'!$F$5-'СЕТ СН'!$F$20</f>
        <v>2765.6044987499999</v>
      </c>
      <c r="W31" s="36">
        <f>SUMIFS(СВЦЭМ!$C$39:$C$758,СВЦЭМ!$A$39:$A$758,$A31,СВЦЭМ!$B$39:$B$758,W$11)+'СЕТ СН'!$F$12+СВЦЭМ!$D$10+'СЕТ СН'!$F$5-'СЕТ СН'!$F$20</f>
        <v>2764.3311275800002</v>
      </c>
      <c r="X31" s="36">
        <f>SUMIFS(СВЦЭМ!$C$39:$C$758,СВЦЭМ!$A$39:$A$758,$A31,СВЦЭМ!$B$39:$B$758,X$11)+'СЕТ СН'!$F$12+СВЦЭМ!$D$10+'СЕТ СН'!$F$5-'СЕТ СН'!$F$20</f>
        <v>2794.3731011099999</v>
      </c>
      <c r="Y31" s="36">
        <f>SUMIFS(СВЦЭМ!$C$39:$C$758,СВЦЭМ!$A$39:$A$758,$A31,СВЦЭМ!$B$39:$B$758,Y$11)+'СЕТ СН'!$F$12+СВЦЭМ!$D$10+'СЕТ СН'!$F$5-'СЕТ СН'!$F$20</f>
        <v>2881.7133977600001</v>
      </c>
    </row>
    <row r="32" spans="1:25" ht="15.75" x14ac:dyDescent="0.2">
      <c r="A32" s="35">
        <f t="shared" si="0"/>
        <v>45556</v>
      </c>
      <c r="B32" s="36">
        <f>SUMIFS(СВЦЭМ!$C$39:$C$758,СВЦЭМ!$A$39:$A$758,$A32,СВЦЭМ!$B$39:$B$758,B$11)+'СЕТ СН'!$F$12+СВЦЭМ!$D$10+'СЕТ СН'!$F$5-'СЕТ СН'!$F$20</f>
        <v>2953.53432479</v>
      </c>
      <c r="C32" s="36">
        <f>SUMIFS(СВЦЭМ!$C$39:$C$758,СВЦЭМ!$A$39:$A$758,$A32,СВЦЭМ!$B$39:$B$758,C$11)+'СЕТ СН'!$F$12+СВЦЭМ!$D$10+'СЕТ СН'!$F$5-'СЕТ СН'!$F$20</f>
        <v>3064.29210405</v>
      </c>
      <c r="D32" s="36">
        <f>SUMIFS(СВЦЭМ!$C$39:$C$758,СВЦЭМ!$A$39:$A$758,$A32,СВЦЭМ!$B$39:$B$758,D$11)+'СЕТ СН'!$F$12+СВЦЭМ!$D$10+'СЕТ СН'!$F$5-'СЕТ СН'!$F$20</f>
        <v>3170.7961740300002</v>
      </c>
      <c r="E32" s="36">
        <f>SUMIFS(СВЦЭМ!$C$39:$C$758,СВЦЭМ!$A$39:$A$758,$A32,СВЦЭМ!$B$39:$B$758,E$11)+'СЕТ СН'!$F$12+СВЦЭМ!$D$10+'СЕТ СН'!$F$5-'СЕТ СН'!$F$20</f>
        <v>3213.6500448899997</v>
      </c>
      <c r="F32" s="36">
        <f>SUMIFS(СВЦЭМ!$C$39:$C$758,СВЦЭМ!$A$39:$A$758,$A32,СВЦЭМ!$B$39:$B$758,F$11)+'СЕТ СН'!$F$12+СВЦЭМ!$D$10+'СЕТ СН'!$F$5-'СЕТ СН'!$F$20</f>
        <v>3219.4671558</v>
      </c>
      <c r="G32" s="36">
        <f>SUMIFS(СВЦЭМ!$C$39:$C$758,СВЦЭМ!$A$39:$A$758,$A32,СВЦЭМ!$B$39:$B$758,G$11)+'СЕТ СН'!$F$12+СВЦЭМ!$D$10+'СЕТ СН'!$F$5-'СЕТ СН'!$F$20</f>
        <v>3188.5552305000001</v>
      </c>
      <c r="H32" s="36">
        <f>SUMIFS(СВЦЭМ!$C$39:$C$758,СВЦЭМ!$A$39:$A$758,$A32,СВЦЭМ!$B$39:$B$758,H$11)+'СЕТ СН'!$F$12+СВЦЭМ!$D$10+'СЕТ СН'!$F$5-'СЕТ СН'!$F$20</f>
        <v>3133.1047442500003</v>
      </c>
      <c r="I32" s="36">
        <f>SUMIFS(СВЦЭМ!$C$39:$C$758,СВЦЭМ!$A$39:$A$758,$A32,СВЦЭМ!$B$39:$B$758,I$11)+'СЕТ СН'!$F$12+СВЦЭМ!$D$10+'СЕТ СН'!$F$5-'СЕТ СН'!$F$20</f>
        <v>3049.9018779899998</v>
      </c>
      <c r="J32" s="36">
        <f>SUMIFS(СВЦЭМ!$C$39:$C$758,СВЦЭМ!$A$39:$A$758,$A32,СВЦЭМ!$B$39:$B$758,J$11)+'СЕТ СН'!$F$12+СВЦЭМ!$D$10+'СЕТ СН'!$F$5-'СЕТ СН'!$F$20</f>
        <v>2922.9083497600004</v>
      </c>
      <c r="K32" s="36">
        <f>SUMIFS(СВЦЭМ!$C$39:$C$758,СВЦЭМ!$A$39:$A$758,$A32,СВЦЭМ!$B$39:$B$758,K$11)+'СЕТ СН'!$F$12+СВЦЭМ!$D$10+'СЕТ СН'!$F$5-'СЕТ СН'!$F$20</f>
        <v>2828.4648564400004</v>
      </c>
      <c r="L32" s="36">
        <f>SUMIFS(СВЦЭМ!$C$39:$C$758,СВЦЭМ!$A$39:$A$758,$A32,СВЦЭМ!$B$39:$B$758,L$11)+'СЕТ СН'!$F$12+СВЦЭМ!$D$10+'СЕТ СН'!$F$5-'СЕТ СН'!$F$20</f>
        <v>2783.6774893600004</v>
      </c>
      <c r="M32" s="36">
        <f>SUMIFS(СВЦЭМ!$C$39:$C$758,СВЦЭМ!$A$39:$A$758,$A32,СВЦЭМ!$B$39:$B$758,M$11)+'СЕТ СН'!$F$12+СВЦЭМ!$D$10+'СЕТ СН'!$F$5-'СЕТ СН'!$F$20</f>
        <v>2789.3365189800002</v>
      </c>
      <c r="N32" s="36">
        <f>SUMIFS(СВЦЭМ!$C$39:$C$758,СВЦЭМ!$A$39:$A$758,$A32,СВЦЭМ!$B$39:$B$758,N$11)+'СЕТ СН'!$F$12+СВЦЭМ!$D$10+'СЕТ СН'!$F$5-'СЕТ СН'!$F$20</f>
        <v>2792.85545976</v>
      </c>
      <c r="O32" s="36">
        <f>SUMIFS(СВЦЭМ!$C$39:$C$758,СВЦЭМ!$A$39:$A$758,$A32,СВЦЭМ!$B$39:$B$758,O$11)+'СЕТ СН'!$F$12+СВЦЭМ!$D$10+'СЕТ СН'!$F$5-'СЕТ СН'!$F$20</f>
        <v>2820.0722345000004</v>
      </c>
      <c r="P32" s="36">
        <f>SUMIFS(СВЦЭМ!$C$39:$C$758,СВЦЭМ!$A$39:$A$758,$A32,СВЦЭМ!$B$39:$B$758,P$11)+'СЕТ СН'!$F$12+СВЦЭМ!$D$10+'СЕТ СН'!$F$5-'СЕТ СН'!$F$20</f>
        <v>2848.02378572</v>
      </c>
      <c r="Q32" s="36">
        <f>SUMIFS(СВЦЭМ!$C$39:$C$758,СВЦЭМ!$A$39:$A$758,$A32,СВЦЭМ!$B$39:$B$758,Q$11)+'СЕТ СН'!$F$12+СВЦЭМ!$D$10+'СЕТ СН'!$F$5-'СЕТ СН'!$F$20</f>
        <v>2852.23300414</v>
      </c>
      <c r="R32" s="36">
        <f>SUMIFS(СВЦЭМ!$C$39:$C$758,СВЦЭМ!$A$39:$A$758,$A32,СВЦЭМ!$B$39:$B$758,R$11)+'СЕТ СН'!$F$12+СВЦЭМ!$D$10+'СЕТ СН'!$F$5-'СЕТ СН'!$F$20</f>
        <v>2831.57299891</v>
      </c>
      <c r="S32" s="36">
        <f>SUMIFS(СВЦЭМ!$C$39:$C$758,СВЦЭМ!$A$39:$A$758,$A32,СВЦЭМ!$B$39:$B$758,S$11)+'СЕТ СН'!$F$12+СВЦЭМ!$D$10+'СЕТ СН'!$F$5-'СЕТ СН'!$F$20</f>
        <v>2806.0020386000001</v>
      </c>
      <c r="T32" s="36">
        <f>SUMIFS(СВЦЭМ!$C$39:$C$758,СВЦЭМ!$A$39:$A$758,$A32,СВЦЭМ!$B$39:$B$758,T$11)+'СЕТ СН'!$F$12+СВЦЭМ!$D$10+'СЕТ СН'!$F$5-'СЕТ СН'!$F$20</f>
        <v>2788.01063862</v>
      </c>
      <c r="U32" s="36">
        <f>SUMIFS(СВЦЭМ!$C$39:$C$758,СВЦЭМ!$A$39:$A$758,$A32,СВЦЭМ!$B$39:$B$758,U$11)+'СЕТ СН'!$F$12+СВЦЭМ!$D$10+'СЕТ СН'!$F$5-'СЕТ СН'!$F$20</f>
        <v>2772.6505783800003</v>
      </c>
      <c r="V32" s="36">
        <f>SUMIFS(СВЦЭМ!$C$39:$C$758,СВЦЭМ!$A$39:$A$758,$A32,СВЦЭМ!$B$39:$B$758,V$11)+'СЕТ СН'!$F$12+СВЦЭМ!$D$10+'СЕТ СН'!$F$5-'СЕТ СН'!$F$20</f>
        <v>2837.5580149699999</v>
      </c>
      <c r="W32" s="36">
        <f>SUMIFS(СВЦЭМ!$C$39:$C$758,СВЦЭМ!$A$39:$A$758,$A32,СВЦЭМ!$B$39:$B$758,W$11)+'СЕТ СН'!$F$12+СВЦЭМ!$D$10+'СЕТ СН'!$F$5-'СЕТ СН'!$F$20</f>
        <v>2864.9392566300003</v>
      </c>
      <c r="X32" s="36">
        <f>SUMIFS(СВЦЭМ!$C$39:$C$758,СВЦЭМ!$A$39:$A$758,$A32,СВЦЭМ!$B$39:$B$758,X$11)+'СЕТ СН'!$F$12+СВЦЭМ!$D$10+'СЕТ СН'!$F$5-'СЕТ СН'!$F$20</f>
        <v>2937.1405255200002</v>
      </c>
      <c r="Y32" s="36">
        <f>SUMIFS(СВЦЭМ!$C$39:$C$758,СВЦЭМ!$A$39:$A$758,$A32,СВЦЭМ!$B$39:$B$758,Y$11)+'СЕТ СН'!$F$12+СВЦЭМ!$D$10+'СЕТ СН'!$F$5-'СЕТ СН'!$F$20</f>
        <v>3029.5518913800001</v>
      </c>
    </row>
    <row r="33" spans="1:25" ht="15.75" x14ac:dyDescent="0.2">
      <c r="A33" s="35">
        <f t="shared" si="0"/>
        <v>45557</v>
      </c>
      <c r="B33" s="36">
        <f>SUMIFS(СВЦЭМ!$C$39:$C$758,СВЦЭМ!$A$39:$A$758,$A33,СВЦЭМ!$B$39:$B$758,B$11)+'СЕТ СН'!$F$12+СВЦЭМ!$D$10+'СЕТ СН'!$F$5-'СЕТ СН'!$F$20</f>
        <v>3011.5616157900004</v>
      </c>
      <c r="C33" s="36">
        <f>SUMIFS(СВЦЭМ!$C$39:$C$758,СВЦЭМ!$A$39:$A$758,$A33,СВЦЭМ!$B$39:$B$758,C$11)+'СЕТ СН'!$F$12+СВЦЭМ!$D$10+'СЕТ СН'!$F$5-'СЕТ СН'!$F$20</f>
        <v>3092.14919482</v>
      </c>
      <c r="D33" s="36">
        <f>SUMIFS(СВЦЭМ!$C$39:$C$758,СВЦЭМ!$A$39:$A$758,$A33,СВЦЭМ!$B$39:$B$758,D$11)+'СЕТ СН'!$F$12+СВЦЭМ!$D$10+'СЕТ СН'!$F$5-'СЕТ СН'!$F$20</f>
        <v>3166.2792409200001</v>
      </c>
      <c r="E33" s="36">
        <f>SUMIFS(СВЦЭМ!$C$39:$C$758,СВЦЭМ!$A$39:$A$758,$A33,СВЦЭМ!$B$39:$B$758,E$11)+'СЕТ СН'!$F$12+СВЦЭМ!$D$10+'СЕТ СН'!$F$5-'СЕТ СН'!$F$20</f>
        <v>3176.5900548999998</v>
      </c>
      <c r="F33" s="36">
        <f>SUMIFS(СВЦЭМ!$C$39:$C$758,СВЦЭМ!$A$39:$A$758,$A33,СВЦЭМ!$B$39:$B$758,F$11)+'СЕТ СН'!$F$12+СВЦЭМ!$D$10+'СЕТ СН'!$F$5-'СЕТ СН'!$F$20</f>
        <v>3171.1622928699999</v>
      </c>
      <c r="G33" s="36">
        <f>SUMIFS(СВЦЭМ!$C$39:$C$758,СВЦЭМ!$A$39:$A$758,$A33,СВЦЭМ!$B$39:$B$758,G$11)+'СЕТ СН'!$F$12+СВЦЭМ!$D$10+'СЕТ СН'!$F$5-'СЕТ СН'!$F$20</f>
        <v>3144.46795668</v>
      </c>
      <c r="H33" s="36">
        <f>SUMIFS(СВЦЭМ!$C$39:$C$758,СВЦЭМ!$A$39:$A$758,$A33,СВЦЭМ!$B$39:$B$758,H$11)+'СЕТ СН'!$F$12+СВЦЭМ!$D$10+'СЕТ СН'!$F$5-'СЕТ СН'!$F$20</f>
        <v>3106.6994464099998</v>
      </c>
      <c r="I33" s="36">
        <f>SUMIFS(СВЦЭМ!$C$39:$C$758,СВЦЭМ!$A$39:$A$758,$A33,СВЦЭМ!$B$39:$B$758,I$11)+'СЕТ СН'!$F$12+СВЦЭМ!$D$10+'СЕТ СН'!$F$5-'СЕТ СН'!$F$20</f>
        <v>3049.2644251500001</v>
      </c>
      <c r="J33" s="36">
        <f>SUMIFS(СВЦЭМ!$C$39:$C$758,СВЦЭМ!$A$39:$A$758,$A33,СВЦЭМ!$B$39:$B$758,J$11)+'СЕТ СН'!$F$12+СВЦЭМ!$D$10+'СЕТ СН'!$F$5-'СЕТ СН'!$F$20</f>
        <v>2919.17984501</v>
      </c>
      <c r="K33" s="36">
        <f>SUMIFS(СВЦЭМ!$C$39:$C$758,СВЦЭМ!$A$39:$A$758,$A33,СВЦЭМ!$B$39:$B$758,K$11)+'СЕТ СН'!$F$12+СВЦЭМ!$D$10+'СЕТ СН'!$F$5-'СЕТ СН'!$F$20</f>
        <v>2825.6387708900002</v>
      </c>
      <c r="L33" s="36">
        <f>SUMIFS(СВЦЭМ!$C$39:$C$758,СВЦЭМ!$A$39:$A$758,$A33,СВЦЭМ!$B$39:$B$758,L$11)+'СЕТ СН'!$F$12+СВЦЭМ!$D$10+'СЕТ СН'!$F$5-'СЕТ СН'!$F$20</f>
        <v>2759.0513519200003</v>
      </c>
      <c r="M33" s="36">
        <f>SUMIFS(СВЦЭМ!$C$39:$C$758,СВЦЭМ!$A$39:$A$758,$A33,СВЦЭМ!$B$39:$B$758,M$11)+'СЕТ СН'!$F$12+СВЦЭМ!$D$10+'СЕТ СН'!$F$5-'СЕТ СН'!$F$20</f>
        <v>2786.1621145300001</v>
      </c>
      <c r="N33" s="36">
        <f>SUMIFS(СВЦЭМ!$C$39:$C$758,СВЦЭМ!$A$39:$A$758,$A33,СВЦЭМ!$B$39:$B$758,N$11)+'СЕТ СН'!$F$12+СВЦЭМ!$D$10+'СЕТ СН'!$F$5-'СЕТ СН'!$F$20</f>
        <v>2795.0995271900001</v>
      </c>
      <c r="O33" s="36">
        <f>SUMIFS(СВЦЭМ!$C$39:$C$758,СВЦЭМ!$A$39:$A$758,$A33,СВЦЭМ!$B$39:$B$758,O$11)+'СЕТ СН'!$F$12+СВЦЭМ!$D$10+'СЕТ СН'!$F$5-'СЕТ СН'!$F$20</f>
        <v>2820.8150861000004</v>
      </c>
      <c r="P33" s="36">
        <f>SUMIFS(СВЦЭМ!$C$39:$C$758,СВЦЭМ!$A$39:$A$758,$A33,СВЦЭМ!$B$39:$B$758,P$11)+'СЕТ СН'!$F$12+СВЦЭМ!$D$10+'СЕТ СН'!$F$5-'СЕТ СН'!$F$20</f>
        <v>2835.0179546300001</v>
      </c>
      <c r="Q33" s="36">
        <f>SUMIFS(СВЦЭМ!$C$39:$C$758,СВЦЭМ!$A$39:$A$758,$A33,СВЦЭМ!$B$39:$B$758,Q$11)+'СЕТ СН'!$F$12+СВЦЭМ!$D$10+'СЕТ СН'!$F$5-'СЕТ СН'!$F$20</f>
        <v>2855.6176971800001</v>
      </c>
      <c r="R33" s="36">
        <f>SUMIFS(СВЦЭМ!$C$39:$C$758,СВЦЭМ!$A$39:$A$758,$A33,СВЦЭМ!$B$39:$B$758,R$11)+'СЕТ СН'!$F$12+СВЦЭМ!$D$10+'СЕТ СН'!$F$5-'СЕТ СН'!$F$20</f>
        <v>2869.2709905800002</v>
      </c>
      <c r="S33" s="36">
        <f>SUMIFS(СВЦЭМ!$C$39:$C$758,СВЦЭМ!$A$39:$A$758,$A33,СВЦЭМ!$B$39:$B$758,S$11)+'СЕТ СН'!$F$12+СВЦЭМ!$D$10+'СЕТ СН'!$F$5-'СЕТ СН'!$F$20</f>
        <v>2837.3493831300002</v>
      </c>
      <c r="T33" s="36">
        <f>SUMIFS(СВЦЭМ!$C$39:$C$758,СВЦЭМ!$A$39:$A$758,$A33,СВЦЭМ!$B$39:$B$758,T$11)+'СЕТ СН'!$F$12+СВЦЭМ!$D$10+'СЕТ СН'!$F$5-'СЕТ СН'!$F$20</f>
        <v>2790.0291237199999</v>
      </c>
      <c r="U33" s="36">
        <f>SUMIFS(СВЦЭМ!$C$39:$C$758,СВЦЭМ!$A$39:$A$758,$A33,СВЦЭМ!$B$39:$B$758,U$11)+'СЕТ СН'!$F$12+СВЦЭМ!$D$10+'СЕТ СН'!$F$5-'СЕТ СН'!$F$20</f>
        <v>2757.2623342200004</v>
      </c>
      <c r="V33" s="36">
        <f>SUMIFS(СВЦЭМ!$C$39:$C$758,СВЦЭМ!$A$39:$A$758,$A33,СВЦЭМ!$B$39:$B$758,V$11)+'СЕТ СН'!$F$12+СВЦЭМ!$D$10+'СЕТ СН'!$F$5-'СЕТ СН'!$F$20</f>
        <v>2746.5545217600002</v>
      </c>
      <c r="W33" s="36">
        <f>SUMIFS(СВЦЭМ!$C$39:$C$758,СВЦЭМ!$A$39:$A$758,$A33,СВЦЭМ!$B$39:$B$758,W$11)+'СЕТ СН'!$F$12+СВЦЭМ!$D$10+'СЕТ СН'!$F$5-'СЕТ СН'!$F$20</f>
        <v>2757.1150120700004</v>
      </c>
      <c r="X33" s="36">
        <f>SUMIFS(СВЦЭМ!$C$39:$C$758,СВЦЭМ!$A$39:$A$758,$A33,СВЦЭМ!$B$39:$B$758,X$11)+'СЕТ СН'!$F$12+СВЦЭМ!$D$10+'СЕТ СН'!$F$5-'СЕТ СН'!$F$20</f>
        <v>2843.2237791699999</v>
      </c>
      <c r="Y33" s="36">
        <f>SUMIFS(СВЦЭМ!$C$39:$C$758,СВЦЭМ!$A$39:$A$758,$A33,СВЦЭМ!$B$39:$B$758,Y$11)+'СЕТ СН'!$F$12+СВЦЭМ!$D$10+'СЕТ СН'!$F$5-'СЕТ СН'!$F$20</f>
        <v>2951.50880869</v>
      </c>
    </row>
    <row r="34" spans="1:25" ht="15.75" x14ac:dyDescent="0.2">
      <c r="A34" s="35">
        <f t="shared" si="0"/>
        <v>45558</v>
      </c>
      <c r="B34" s="36">
        <f>SUMIFS(СВЦЭМ!$C$39:$C$758,СВЦЭМ!$A$39:$A$758,$A34,СВЦЭМ!$B$39:$B$758,B$11)+'СЕТ СН'!$F$12+СВЦЭМ!$D$10+'СЕТ СН'!$F$5-'СЕТ СН'!$F$20</f>
        <v>3080.15599251</v>
      </c>
      <c r="C34" s="36">
        <f>SUMIFS(СВЦЭМ!$C$39:$C$758,СВЦЭМ!$A$39:$A$758,$A34,СВЦЭМ!$B$39:$B$758,C$11)+'СЕТ СН'!$F$12+СВЦЭМ!$D$10+'СЕТ СН'!$F$5-'СЕТ СН'!$F$20</f>
        <v>3188.9070558499998</v>
      </c>
      <c r="D34" s="36">
        <f>SUMIFS(СВЦЭМ!$C$39:$C$758,СВЦЭМ!$A$39:$A$758,$A34,СВЦЭМ!$B$39:$B$758,D$11)+'СЕТ СН'!$F$12+СВЦЭМ!$D$10+'СЕТ СН'!$F$5-'СЕТ СН'!$F$20</f>
        <v>3178.5196907999998</v>
      </c>
      <c r="E34" s="36">
        <f>SUMIFS(СВЦЭМ!$C$39:$C$758,СВЦЭМ!$A$39:$A$758,$A34,СВЦЭМ!$B$39:$B$758,E$11)+'СЕТ СН'!$F$12+СВЦЭМ!$D$10+'СЕТ СН'!$F$5-'СЕТ СН'!$F$20</f>
        <v>3172.3909317100001</v>
      </c>
      <c r="F34" s="36">
        <f>SUMIFS(СВЦЭМ!$C$39:$C$758,СВЦЭМ!$A$39:$A$758,$A34,СВЦЭМ!$B$39:$B$758,F$11)+'СЕТ СН'!$F$12+СВЦЭМ!$D$10+'СЕТ СН'!$F$5-'СЕТ СН'!$F$20</f>
        <v>3152.8110244400004</v>
      </c>
      <c r="G34" s="36">
        <f>SUMIFS(СВЦЭМ!$C$39:$C$758,СВЦЭМ!$A$39:$A$758,$A34,СВЦЭМ!$B$39:$B$758,G$11)+'СЕТ СН'!$F$12+СВЦЭМ!$D$10+'СЕТ СН'!$F$5-'СЕТ СН'!$F$20</f>
        <v>3193.17522495</v>
      </c>
      <c r="H34" s="36">
        <f>SUMIFS(СВЦЭМ!$C$39:$C$758,СВЦЭМ!$A$39:$A$758,$A34,СВЦЭМ!$B$39:$B$758,H$11)+'СЕТ СН'!$F$12+СВЦЭМ!$D$10+'СЕТ СН'!$F$5-'СЕТ СН'!$F$20</f>
        <v>3052.6483071500002</v>
      </c>
      <c r="I34" s="36">
        <f>SUMIFS(СВЦЭМ!$C$39:$C$758,СВЦЭМ!$A$39:$A$758,$A34,СВЦЭМ!$B$39:$B$758,I$11)+'СЕТ СН'!$F$12+СВЦЭМ!$D$10+'СЕТ СН'!$F$5-'СЕТ СН'!$F$20</f>
        <v>2957.2282418499999</v>
      </c>
      <c r="J34" s="36">
        <f>SUMIFS(СВЦЭМ!$C$39:$C$758,СВЦЭМ!$A$39:$A$758,$A34,СВЦЭМ!$B$39:$B$758,J$11)+'СЕТ СН'!$F$12+СВЦЭМ!$D$10+'СЕТ СН'!$F$5-'СЕТ СН'!$F$20</f>
        <v>2928.6243302299999</v>
      </c>
      <c r="K34" s="36">
        <f>SUMIFS(СВЦЭМ!$C$39:$C$758,СВЦЭМ!$A$39:$A$758,$A34,СВЦЭМ!$B$39:$B$758,K$11)+'СЕТ СН'!$F$12+СВЦЭМ!$D$10+'СЕТ СН'!$F$5-'СЕТ СН'!$F$20</f>
        <v>2885.99978418</v>
      </c>
      <c r="L34" s="36">
        <f>SUMIFS(СВЦЭМ!$C$39:$C$758,СВЦЭМ!$A$39:$A$758,$A34,СВЦЭМ!$B$39:$B$758,L$11)+'СЕТ СН'!$F$12+СВЦЭМ!$D$10+'СЕТ СН'!$F$5-'СЕТ СН'!$F$20</f>
        <v>2877.9745211099998</v>
      </c>
      <c r="M34" s="36">
        <f>SUMIFS(СВЦЭМ!$C$39:$C$758,СВЦЭМ!$A$39:$A$758,$A34,СВЦЭМ!$B$39:$B$758,M$11)+'СЕТ СН'!$F$12+СВЦЭМ!$D$10+'СЕТ СН'!$F$5-'СЕТ СН'!$F$20</f>
        <v>2902.1420610499999</v>
      </c>
      <c r="N34" s="36">
        <f>SUMIFS(СВЦЭМ!$C$39:$C$758,СВЦЭМ!$A$39:$A$758,$A34,СВЦЭМ!$B$39:$B$758,N$11)+'СЕТ СН'!$F$12+СВЦЭМ!$D$10+'СЕТ СН'!$F$5-'СЕТ СН'!$F$20</f>
        <v>2884.5852109100001</v>
      </c>
      <c r="O34" s="36">
        <f>SUMIFS(СВЦЭМ!$C$39:$C$758,СВЦЭМ!$A$39:$A$758,$A34,СВЦЭМ!$B$39:$B$758,O$11)+'СЕТ СН'!$F$12+СВЦЭМ!$D$10+'СЕТ СН'!$F$5-'СЕТ СН'!$F$20</f>
        <v>2884.4402322100004</v>
      </c>
      <c r="P34" s="36">
        <f>SUMIFS(СВЦЭМ!$C$39:$C$758,СВЦЭМ!$A$39:$A$758,$A34,СВЦЭМ!$B$39:$B$758,P$11)+'СЕТ СН'!$F$12+СВЦЭМ!$D$10+'СЕТ СН'!$F$5-'СЕТ СН'!$F$20</f>
        <v>2903.4640875</v>
      </c>
      <c r="Q34" s="36">
        <f>SUMIFS(СВЦЭМ!$C$39:$C$758,СВЦЭМ!$A$39:$A$758,$A34,СВЦЭМ!$B$39:$B$758,Q$11)+'СЕТ СН'!$F$12+СВЦЭМ!$D$10+'СЕТ СН'!$F$5-'СЕТ СН'!$F$20</f>
        <v>2927.7666495900003</v>
      </c>
      <c r="R34" s="36">
        <f>SUMIFS(СВЦЭМ!$C$39:$C$758,СВЦЭМ!$A$39:$A$758,$A34,СВЦЭМ!$B$39:$B$758,R$11)+'СЕТ СН'!$F$12+СВЦЭМ!$D$10+'СЕТ СН'!$F$5-'СЕТ СН'!$F$20</f>
        <v>2951.3976325900003</v>
      </c>
      <c r="S34" s="36">
        <f>SUMIFS(СВЦЭМ!$C$39:$C$758,СВЦЭМ!$A$39:$A$758,$A34,СВЦЭМ!$B$39:$B$758,S$11)+'СЕТ СН'!$F$12+СВЦЭМ!$D$10+'СЕТ СН'!$F$5-'СЕТ СН'!$F$20</f>
        <v>2943.6707259900004</v>
      </c>
      <c r="T34" s="36">
        <f>SUMIFS(СВЦЭМ!$C$39:$C$758,СВЦЭМ!$A$39:$A$758,$A34,СВЦЭМ!$B$39:$B$758,T$11)+'СЕТ СН'!$F$12+СВЦЭМ!$D$10+'СЕТ СН'!$F$5-'СЕТ СН'!$F$20</f>
        <v>2882.7609465700002</v>
      </c>
      <c r="U34" s="36">
        <f>SUMIFS(СВЦЭМ!$C$39:$C$758,СВЦЭМ!$A$39:$A$758,$A34,СВЦЭМ!$B$39:$B$758,U$11)+'СЕТ СН'!$F$12+СВЦЭМ!$D$10+'СЕТ СН'!$F$5-'СЕТ СН'!$F$20</f>
        <v>2836.9131723099999</v>
      </c>
      <c r="V34" s="36">
        <f>SUMIFS(СВЦЭМ!$C$39:$C$758,СВЦЭМ!$A$39:$A$758,$A34,СВЦЭМ!$B$39:$B$758,V$11)+'СЕТ СН'!$F$12+СВЦЭМ!$D$10+'СЕТ СН'!$F$5-'СЕТ СН'!$F$20</f>
        <v>2848.99084537</v>
      </c>
      <c r="W34" s="36">
        <f>SUMIFS(СВЦЭМ!$C$39:$C$758,СВЦЭМ!$A$39:$A$758,$A34,СВЦЭМ!$B$39:$B$758,W$11)+'СЕТ СН'!$F$12+СВЦЭМ!$D$10+'СЕТ СН'!$F$5-'СЕТ СН'!$F$20</f>
        <v>2882.8675516499998</v>
      </c>
      <c r="X34" s="36">
        <f>SUMIFS(СВЦЭМ!$C$39:$C$758,СВЦЭМ!$A$39:$A$758,$A34,СВЦЭМ!$B$39:$B$758,X$11)+'СЕТ СН'!$F$12+СВЦЭМ!$D$10+'СЕТ СН'!$F$5-'СЕТ СН'!$F$20</f>
        <v>2914.4156030000004</v>
      </c>
      <c r="Y34" s="36">
        <f>SUMIFS(СВЦЭМ!$C$39:$C$758,СВЦЭМ!$A$39:$A$758,$A34,СВЦЭМ!$B$39:$B$758,Y$11)+'СЕТ СН'!$F$12+СВЦЭМ!$D$10+'СЕТ СН'!$F$5-'СЕТ СН'!$F$20</f>
        <v>2959.9501751300004</v>
      </c>
    </row>
    <row r="35" spans="1:25" ht="15.75" x14ac:dyDescent="0.2">
      <c r="A35" s="35">
        <f t="shared" si="0"/>
        <v>45559</v>
      </c>
      <c r="B35" s="36">
        <f>SUMIFS(СВЦЭМ!$C$39:$C$758,СВЦЭМ!$A$39:$A$758,$A35,СВЦЭМ!$B$39:$B$758,B$11)+'СЕТ СН'!$F$12+СВЦЭМ!$D$10+'СЕТ СН'!$F$5-'СЕТ СН'!$F$20</f>
        <v>3044.2560625900001</v>
      </c>
      <c r="C35" s="36">
        <f>SUMIFS(СВЦЭМ!$C$39:$C$758,СВЦЭМ!$A$39:$A$758,$A35,СВЦЭМ!$B$39:$B$758,C$11)+'СЕТ СН'!$F$12+СВЦЭМ!$D$10+'СЕТ СН'!$F$5-'СЕТ СН'!$F$20</f>
        <v>3087.4770427399999</v>
      </c>
      <c r="D35" s="36">
        <f>SUMIFS(СВЦЭМ!$C$39:$C$758,СВЦЭМ!$A$39:$A$758,$A35,СВЦЭМ!$B$39:$B$758,D$11)+'СЕТ СН'!$F$12+СВЦЭМ!$D$10+'СЕТ СН'!$F$5-'СЕТ СН'!$F$20</f>
        <v>3137.3852559200004</v>
      </c>
      <c r="E35" s="36">
        <f>SUMIFS(СВЦЭМ!$C$39:$C$758,СВЦЭМ!$A$39:$A$758,$A35,СВЦЭМ!$B$39:$B$758,E$11)+'СЕТ СН'!$F$12+СВЦЭМ!$D$10+'СЕТ СН'!$F$5-'СЕТ СН'!$F$20</f>
        <v>3160.8779053600001</v>
      </c>
      <c r="F35" s="36">
        <f>SUMIFS(СВЦЭМ!$C$39:$C$758,СВЦЭМ!$A$39:$A$758,$A35,СВЦЭМ!$B$39:$B$758,F$11)+'СЕТ СН'!$F$12+СВЦЭМ!$D$10+'СЕТ СН'!$F$5-'СЕТ СН'!$F$20</f>
        <v>3151.1798417999998</v>
      </c>
      <c r="G35" s="36">
        <f>SUMIFS(СВЦЭМ!$C$39:$C$758,СВЦЭМ!$A$39:$A$758,$A35,СВЦЭМ!$B$39:$B$758,G$11)+'СЕТ СН'!$F$12+СВЦЭМ!$D$10+'СЕТ СН'!$F$5-'СЕТ СН'!$F$20</f>
        <v>3132.5424270399999</v>
      </c>
      <c r="H35" s="36">
        <f>SUMIFS(СВЦЭМ!$C$39:$C$758,СВЦЭМ!$A$39:$A$758,$A35,СВЦЭМ!$B$39:$B$758,H$11)+'СЕТ СН'!$F$12+СВЦЭМ!$D$10+'СЕТ СН'!$F$5-'СЕТ СН'!$F$20</f>
        <v>3041.7208266100001</v>
      </c>
      <c r="I35" s="36">
        <f>SUMIFS(СВЦЭМ!$C$39:$C$758,СВЦЭМ!$A$39:$A$758,$A35,СВЦЭМ!$B$39:$B$758,I$11)+'СЕТ СН'!$F$12+СВЦЭМ!$D$10+'СЕТ СН'!$F$5-'СЕТ СН'!$F$20</f>
        <v>2893.2026419399999</v>
      </c>
      <c r="J35" s="36">
        <f>SUMIFS(СВЦЭМ!$C$39:$C$758,СВЦЭМ!$A$39:$A$758,$A35,СВЦЭМ!$B$39:$B$758,J$11)+'СЕТ СН'!$F$12+СВЦЭМ!$D$10+'СЕТ СН'!$F$5-'СЕТ СН'!$F$20</f>
        <v>2845.6424997600002</v>
      </c>
      <c r="K35" s="36">
        <f>SUMIFS(СВЦЭМ!$C$39:$C$758,СВЦЭМ!$A$39:$A$758,$A35,СВЦЭМ!$B$39:$B$758,K$11)+'СЕТ СН'!$F$12+СВЦЭМ!$D$10+'СЕТ СН'!$F$5-'СЕТ СН'!$F$20</f>
        <v>2815.5514857799999</v>
      </c>
      <c r="L35" s="36">
        <f>SUMIFS(СВЦЭМ!$C$39:$C$758,СВЦЭМ!$A$39:$A$758,$A35,СВЦЭМ!$B$39:$B$758,L$11)+'СЕТ СН'!$F$12+СВЦЭМ!$D$10+'СЕТ СН'!$F$5-'СЕТ СН'!$F$20</f>
        <v>2846.63862457</v>
      </c>
      <c r="M35" s="36">
        <f>SUMIFS(СВЦЭМ!$C$39:$C$758,СВЦЭМ!$A$39:$A$758,$A35,СВЦЭМ!$B$39:$B$758,M$11)+'СЕТ СН'!$F$12+СВЦЭМ!$D$10+'СЕТ СН'!$F$5-'СЕТ СН'!$F$20</f>
        <v>2866.4956031800002</v>
      </c>
      <c r="N35" s="36">
        <f>SUMIFS(СВЦЭМ!$C$39:$C$758,СВЦЭМ!$A$39:$A$758,$A35,СВЦЭМ!$B$39:$B$758,N$11)+'СЕТ СН'!$F$12+СВЦЭМ!$D$10+'СЕТ СН'!$F$5-'СЕТ СН'!$F$20</f>
        <v>2883.0500427300003</v>
      </c>
      <c r="O35" s="36">
        <f>SUMIFS(СВЦЭМ!$C$39:$C$758,СВЦЭМ!$A$39:$A$758,$A35,СВЦЭМ!$B$39:$B$758,O$11)+'СЕТ СН'!$F$12+СВЦЭМ!$D$10+'СЕТ СН'!$F$5-'СЕТ СН'!$F$20</f>
        <v>2882.3217190599999</v>
      </c>
      <c r="P35" s="36">
        <f>SUMIFS(СВЦЭМ!$C$39:$C$758,СВЦЭМ!$A$39:$A$758,$A35,СВЦЭМ!$B$39:$B$758,P$11)+'СЕТ СН'!$F$12+СВЦЭМ!$D$10+'СЕТ СН'!$F$5-'СЕТ СН'!$F$20</f>
        <v>2885.9259633600004</v>
      </c>
      <c r="Q35" s="36">
        <f>SUMIFS(СВЦЭМ!$C$39:$C$758,СВЦЭМ!$A$39:$A$758,$A35,СВЦЭМ!$B$39:$B$758,Q$11)+'СЕТ СН'!$F$12+СВЦЭМ!$D$10+'СЕТ СН'!$F$5-'СЕТ СН'!$F$20</f>
        <v>2921.66056613</v>
      </c>
      <c r="R35" s="36">
        <f>SUMIFS(СВЦЭМ!$C$39:$C$758,СВЦЭМ!$A$39:$A$758,$A35,СВЦЭМ!$B$39:$B$758,R$11)+'СЕТ СН'!$F$12+СВЦЭМ!$D$10+'СЕТ СН'!$F$5-'СЕТ СН'!$F$20</f>
        <v>2901.0174047400001</v>
      </c>
      <c r="S35" s="36">
        <f>SUMIFS(СВЦЭМ!$C$39:$C$758,СВЦЭМ!$A$39:$A$758,$A35,СВЦЭМ!$B$39:$B$758,S$11)+'СЕТ СН'!$F$12+СВЦЭМ!$D$10+'СЕТ СН'!$F$5-'СЕТ СН'!$F$20</f>
        <v>2881.6362775100001</v>
      </c>
      <c r="T35" s="36">
        <f>SUMIFS(СВЦЭМ!$C$39:$C$758,СВЦЭМ!$A$39:$A$758,$A35,СВЦЭМ!$B$39:$B$758,T$11)+'СЕТ СН'!$F$12+СВЦЭМ!$D$10+'СЕТ СН'!$F$5-'СЕТ СН'!$F$20</f>
        <v>2825.9206307499999</v>
      </c>
      <c r="U35" s="36">
        <f>SUMIFS(СВЦЭМ!$C$39:$C$758,СВЦЭМ!$A$39:$A$758,$A35,СВЦЭМ!$B$39:$B$758,U$11)+'СЕТ СН'!$F$12+СВЦЭМ!$D$10+'СЕТ СН'!$F$5-'СЕТ СН'!$F$20</f>
        <v>2808.3473832300001</v>
      </c>
      <c r="V35" s="36">
        <f>SUMIFS(СВЦЭМ!$C$39:$C$758,СВЦЭМ!$A$39:$A$758,$A35,СВЦЭМ!$B$39:$B$758,V$11)+'СЕТ СН'!$F$12+СВЦЭМ!$D$10+'СЕТ СН'!$F$5-'СЕТ СН'!$F$20</f>
        <v>2797.7896425400004</v>
      </c>
      <c r="W35" s="36">
        <f>SUMIFS(СВЦЭМ!$C$39:$C$758,СВЦЭМ!$A$39:$A$758,$A35,СВЦЭМ!$B$39:$B$758,W$11)+'СЕТ СН'!$F$12+СВЦЭМ!$D$10+'СЕТ СН'!$F$5-'СЕТ СН'!$F$20</f>
        <v>2782.9863237700001</v>
      </c>
      <c r="X35" s="36">
        <f>SUMIFS(СВЦЭМ!$C$39:$C$758,СВЦЭМ!$A$39:$A$758,$A35,СВЦЭМ!$B$39:$B$758,X$11)+'СЕТ СН'!$F$12+СВЦЭМ!$D$10+'СЕТ СН'!$F$5-'СЕТ СН'!$F$20</f>
        <v>2835.5060018800004</v>
      </c>
      <c r="Y35" s="36">
        <f>SUMIFS(СВЦЭМ!$C$39:$C$758,СВЦЭМ!$A$39:$A$758,$A35,СВЦЭМ!$B$39:$B$758,Y$11)+'СЕТ СН'!$F$12+СВЦЭМ!$D$10+'СЕТ СН'!$F$5-'СЕТ СН'!$F$20</f>
        <v>2905.4795907600001</v>
      </c>
    </row>
    <row r="36" spans="1:25" ht="15.75" x14ac:dyDescent="0.2">
      <c r="A36" s="35">
        <f t="shared" si="0"/>
        <v>45560</v>
      </c>
      <c r="B36" s="36">
        <f>SUMIFS(СВЦЭМ!$C$39:$C$758,СВЦЭМ!$A$39:$A$758,$A36,СВЦЭМ!$B$39:$B$758,B$11)+'СЕТ СН'!$F$12+СВЦЭМ!$D$10+'СЕТ СН'!$F$5-'СЕТ СН'!$F$20</f>
        <v>2949.2073304200003</v>
      </c>
      <c r="C36" s="36">
        <f>SUMIFS(СВЦЭМ!$C$39:$C$758,СВЦЭМ!$A$39:$A$758,$A36,СВЦЭМ!$B$39:$B$758,C$11)+'СЕТ СН'!$F$12+СВЦЭМ!$D$10+'СЕТ СН'!$F$5-'СЕТ СН'!$F$20</f>
        <v>3017.2958879799999</v>
      </c>
      <c r="D36" s="36">
        <f>SUMIFS(СВЦЭМ!$C$39:$C$758,СВЦЭМ!$A$39:$A$758,$A36,СВЦЭМ!$B$39:$B$758,D$11)+'СЕТ СН'!$F$12+СВЦЭМ!$D$10+'СЕТ СН'!$F$5-'СЕТ СН'!$F$20</f>
        <v>3122.4471969800002</v>
      </c>
      <c r="E36" s="36">
        <f>SUMIFS(СВЦЭМ!$C$39:$C$758,СВЦЭМ!$A$39:$A$758,$A36,СВЦЭМ!$B$39:$B$758,E$11)+'СЕТ СН'!$F$12+СВЦЭМ!$D$10+'СЕТ СН'!$F$5-'СЕТ СН'!$F$20</f>
        <v>3145.91912237</v>
      </c>
      <c r="F36" s="36">
        <f>SUMIFS(СВЦЭМ!$C$39:$C$758,СВЦЭМ!$A$39:$A$758,$A36,СВЦЭМ!$B$39:$B$758,F$11)+'СЕТ СН'!$F$12+СВЦЭМ!$D$10+'СЕТ СН'!$F$5-'СЕТ СН'!$F$20</f>
        <v>3141.3195441799999</v>
      </c>
      <c r="G36" s="36">
        <f>SUMIFS(СВЦЭМ!$C$39:$C$758,СВЦЭМ!$A$39:$A$758,$A36,СВЦЭМ!$B$39:$B$758,G$11)+'СЕТ СН'!$F$12+СВЦЭМ!$D$10+'СЕТ СН'!$F$5-'СЕТ СН'!$F$20</f>
        <v>3096.7431141900001</v>
      </c>
      <c r="H36" s="36">
        <f>SUMIFS(СВЦЭМ!$C$39:$C$758,СВЦЭМ!$A$39:$A$758,$A36,СВЦЭМ!$B$39:$B$758,H$11)+'СЕТ СН'!$F$12+СВЦЭМ!$D$10+'СЕТ СН'!$F$5-'СЕТ СН'!$F$20</f>
        <v>3022.5926892400003</v>
      </c>
      <c r="I36" s="36">
        <f>SUMIFS(СВЦЭМ!$C$39:$C$758,СВЦЭМ!$A$39:$A$758,$A36,СВЦЭМ!$B$39:$B$758,I$11)+'СЕТ СН'!$F$12+СВЦЭМ!$D$10+'СЕТ СН'!$F$5-'СЕТ СН'!$F$20</f>
        <v>2894.8919035700001</v>
      </c>
      <c r="J36" s="36">
        <f>SUMIFS(СВЦЭМ!$C$39:$C$758,СВЦЭМ!$A$39:$A$758,$A36,СВЦЭМ!$B$39:$B$758,J$11)+'СЕТ СН'!$F$12+СВЦЭМ!$D$10+'СЕТ СН'!$F$5-'СЕТ СН'!$F$20</f>
        <v>2882.8412296200004</v>
      </c>
      <c r="K36" s="36">
        <f>SUMIFS(СВЦЭМ!$C$39:$C$758,СВЦЭМ!$A$39:$A$758,$A36,СВЦЭМ!$B$39:$B$758,K$11)+'СЕТ СН'!$F$12+СВЦЭМ!$D$10+'СЕТ СН'!$F$5-'СЕТ СН'!$F$20</f>
        <v>2839.8694779100001</v>
      </c>
      <c r="L36" s="36">
        <f>SUMIFS(СВЦЭМ!$C$39:$C$758,СВЦЭМ!$A$39:$A$758,$A36,СВЦЭМ!$B$39:$B$758,L$11)+'СЕТ СН'!$F$12+СВЦЭМ!$D$10+'СЕТ СН'!$F$5-'СЕТ СН'!$F$20</f>
        <v>2833.0213589</v>
      </c>
      <c r="M36" s="36">
        <f>SUMIFS(СВЦЭМ!$C$39:$C$758,СВЦЭМ!$A$39:$A$758,$A36,СВЦЭМ!$B$39:$B$758,M$11)+'СЕТ СН'!$F$12+СВЦЭМ!$D$10+'СЕТ СН'!$F$5-'СЕТ СН'!$F$20</f>
        <v>2856.5126746800001</v>
      </c>
      <c r="N36" s="36">
        <f>SUMIFS(СВЦЭМ!$C$39:$C$758,СВЦЭМ!$A$39:$A$758,$A36,СВЦЭМ!$B$39:$B$758,N$11)+'СЕТ СН'!$F$12+СВЦЭМ!$D$10+'СЕТ СН'!$F$5-'СЕТ СН'!$F$20</f>
        <v>2876.4864796000002</v>
      </c>
      <c r="O36" s="36">
        <f>SUMIFS(СВЦЭМ!$C$39:$C$758,СВЦЭМ!$A$39:$A$758,$A36,СВЦЭМ!$B$39:$B$758,O$11)+'СЕТ СН'!$F$12+СВЦЭМ!$D$10+'СЕТ СН'!$F$5-'СЕТ СН'!$F$20</f>
        <v>2894.5418165900001</v>
      </c>
      <c r="P36" s="36">
        <f>SUMIFS(СВЦЭМ!$C$39:$C$758,СВЦЭМ!$A$39:$A$758,$A36,СВЦЭМ!$B$39:$B$758,P$11)+'СЕТ СН'!$F$12+СВЦЭМ!$D$10+'СЕТ СН'!$F$5-'СЕТ СН'!$F$20</f>
        <v>2901.7225727100003</v>
      </c>
      <c r="Q36" s="36">
        <f>SUMIFS(СВЦЭМ!$C$39:$C$758,СВЦЭМ!$A$39:$A$758,$A36,СВЦЭМ!$B$39:$B$758,Q$11)+'СЕТ СН'!$F$12+СВЦЭМ!$D$10+'СЕТ СН'!$F$5-'СЕТ СН'!$F$20</f>
        <v>2905.6455977300002</v>
      </c>
      <c r="R36" s="36">
        <f>SUMIFS(СВЦЭМ!$C$39:$C$758,СВЦЭМ!$A$39:$A$758,$A36,СВЦЭМ!$B$39:$B$758,R$11)+'СЕТ СН'!$F$12+СВЦЭМ!$D$10+'СЕТ СН'!$F$5-'СЕТ СН'!$F$20</f>
        <v>2911.9451578400003</v>
      </c>
      <c r="S36" s="36">
        <f>SUMIFS(СВЦЭМ!$C$39:$C$758,СВЦЭМ!$A$39:$A$758,$A36,СВЦЭМ!$B$39:$B$758,S$11)+'СЕТ СН'!$F$12+СВЦЭМ!$D$10+'СЕТ СН'!$F$5-'СЕТ СН'!$F$20</f>
        <v>2888.6925276500001</v>
      </c>
      <c r="T36" s="36">
        <f>SUMIFS(СВЦЭМ!$C$39:$C$758,СВЦЭМ!$A$39:$A$758,$A36,СВЦЭМ!$B$39:$B$758,T$11)+'СЕТ СН'!$F$12+СВЦЭМ!$D$10+'СЕТ СН'!$F$5-'СЕТ СН'!$F$20</f>
        <v>2834.54302069</v>
      </c>
      <c r="U36" s="36">
        <f>SUMIFS(СВЦЭМ!$C$39:$C$758,СВЦЭМ!$A$39:$A$758,$A36,СВЦЭМ!$B$39:$B$758,U$11)+'СЕТ СН'!$F$12+СВЦЭМ!$D$10+'СЕТ СН'!$F$5-'СЕТ СН'!$F$20</f>
        <v>2778.19279568</v>
      </c>
      <c r="V36" s="36">
        <f>SUMIFS(СВЦЭМ!$C$39:$C$758,СВЦЭМ!$A$39:$A$758,$A36,СВЦЭМ!$B$39:$B$758,V$11)+'СЕТ СН'!$F$12+СВЦЭМ!$D$10+'СЕТ СН'!$F$5-'СЕТ СН'!$F$20</f>
        <v>2769.1291037600004</v>
      </c>
      <c r="W36" s="36">
        <f>SUMIFS(СВЦЭМ!$C$39:$C$758,СВЦЭМ!$A$39:$A$758,$A36,СВЦЭМ!$B$39:$B$758,W$11)+'СЕТ СН'!$F$12+СВЦЭМ!$D$10+'СЕТ СН'!$F$5-'СЕТ СН'!$F$20</f>
        <v>2793.0094496000002</v>
      </c>
      <c r="X36" s="36">
        <f>SUMIFS(СВЦЭМ!$C$39:$C$758,СВЦЭМ!$A$39:$A$758,$A36,СВЦЭМ!$B$39:$B$758,X$11)+'СЕТ СН'!$F$12+СВЦЭМ!$D$10+'СЕТ СН'!$F$5-'СЕТ СН'!$F$20</f>
        <v>2855.2973645299999</v>
      </c>
      <c r="Y36" s="36">
        <f>SUMIFS(СВЦЭМ!$C$39:$C$758,СВЦЭМ!$A$39:$A$758,$A36,СВЦЭМ!$B$39:$B$758,Y$11)+'СЕТ СН'!$F$12+СВЦЭМ!$D$10+'СЕТ СН'!$F$5-'СЕТ СН'!$F$20</f>
        <v>2933.3119608100001</v>
      </c>
    </row>
    <row r="37" spans="1:25" ht="15.75" x14ac:dyDescent="0.2">
      <c r="A37" s="35">
        <f t="shared" si="0"/>
        <v>45561</v>
      </c>
      <c r="B37" s="36">
        <f>SUMIFS(СВЦЭМ!$C$39:$C$758,СВЦЭМ!$A$39:$A$758,$A37,СВЦЭМ!$B$39:$B$758,B$11)+'СЕТ СН'!$F$12+СВЦЭМ!$D$10+'СЕТ СН'!$F$5-'СЕТ СН'!$F$20</f>
        <v>3043.3682805300004</v>
      </c>
      <c r="C37" s="36">
        <f>SUMIFS(СВЦЭМ!$C$39:$C$758,СВЦЭМ!$A$39:$A$758,$A37,СВЦЭМ!$B$39:$B$758,C$11)+'СЕТ СН'!$F$12+СВЦЭМ!$D$10+'СЕТ СН'!$F$5-'СЕТ СН'!$F$20</f>
        <v>3121.2612272800002</v>
      </c>
      <c r="D37" s="36">
        <f>SUMIFS(СВЦЭМ!$C$39:$C$758,СВЦЭМ!$A$39:$A$758,$A37,СВЦЭМ!$B$39:$B$758,D$11)+'СЕТ СН'!$F$12+СВЦЭМ!$D$10+'СЕТ СН'!$F$5-'СЕТ СН'!$F$20</f>
        <v>3158.8421692800002</v>
      </c>
      <c r="E37" s="36">
        <f>SUMIFS(СВЦЭМ!$C$39:$C$758,СВЦЭМ!$A$39:$A$758,$A37,СВЦЭМ!$B$39:$B$758,E$11)+'СЕТ СН'!$F$12+СВЦЭМ!$D$10+'СЕТ СН'!$F$5-'СЕТ СН'!$F$20</f>
        <v>3167.3209986400002</v>
      </c>
      <c r="F37" s="36">
        <f>SUMIFS(СВЦЭМ!$C$39:$C$758,СВЦЭМ!$A$39:$A$758,$A37,СВЦЭМ!$B$39:$B$758,F$11)+'СЕТ СН'!$F$12+СВЦЭМ!$D$10+'СЕТ СН'!$F$5-'СЕТ СН'!$F$20</f>
        <v>3163.5065105900003</v>
      </c>
      <c r="G37" s="36">
        <f>SUMIFS(СВЦЭМ!$C$39:$C$758,СВЦЭМ!$A$39:$A$758,$A37,СВЦЭМ!$B$39:$B$758,G$11)+'СЕТ СН'!$F$12+СВЦЭМ!$D$10+'СЕТ СН'!$F$5-'СЕТ СН'!$F$20</f>
        <v>3138.0361546100003</v>
      </c>
      <c r="H37" s="36">
        <f>SUMIFS(СВЦЭМ!$C$39:$C$758,СВЦЭМ!$A$39:$A$758,$A37,СВЦЭМ!$B$39:$B$758,H$11)+'СЕТ СН'!$F$12+СВЦЭМ!$D$10+'СЕТ СН'!$F$5-'СЕТ СН'!$F$20</f>
        <v>3068.9424542699999</v>
      </c>
      <c r="I37" s="36">
        <f>SUMIFS(СВЦЭМ!$C$39:$C$758,СВЦЭМ!$A$39:$A$758,$A37,СВЦЭМ!$B$39:$B$758,I$11)+'СЕТ СН'!$F$12+СВЦЭМ!$D$10+'СЕТ СН'!$F$5-'СЕТ СН'!$F$20</f>
        <v>2969.1988603700001</v>
      </c>
      <c r="J37" s="36">
        <f>SUMIFS(СВЦЭМ!$C$39:$C$758,СВЦЭМ!$A$39:$A$758,$A37,СВЦЭМ!$B$39:$B$758,J$11)+'СЕТ СН'!$F$12+СВЦЭМ!$D$10+'СЕТ СН'!$F$5-'СЕТ СН'!$F$20</f>
        <v>2921.9711867800002</v>
      </c>
      <c r="K37" s="36">
        <f>SUMIFS(СВЦЭМ!$C$39:$C$758,СВЦЭМ!$A$39:$A$758,$A37,СВЦЭМ!$B$39:$B$758,K$11)+'СЕТ СН'!$F$12+СВЦЭМ!$D$10+'СЕТ СН'!$F$5-'СЕТ СН'!$F$20</f>
        <v>2883.7063458399998</v>
      </c>
      <c r="L37" s="36">
        <f>SUMIFS(СВЦЭМ!$C$39:$C$758,СВЦЭМ!$A$39:$A$758,$A37,СВЦЭМ!$B$39:$B$758,L$11)+'СЕТ СН'!$F$12+СВЦЭМ!$D$10+'СЕТ СН'!$F$5-'СЕТ СН'!$F$20</f>
        <v>2889.1322450900002</v>
      </c>
      <c r="M37" s="36">
        <f>SUMIFS(СВЦЭМ!$C$39:$C$758,СВЦЭМ!$A$39:$A$758,$A37,СВЦЭМ!$B$39:$B$758,M$11)+'СЕТ СН'!$F$12+СВЦЭМ!$D$10+'СЕТ СН'!$F$5-'СЕТ СН'!$F$20</f>
        <v>2927.7098417900002</v>
      </c>
      <c r="N37" s="36">
        <f>SUMIFS(СВЦЭМ!$C$39:$C$758,СВЦЭМ!$A$39:$A$758,$A37,СВЦЭМ!$B$39:$B$758,N$11)+'СЕТ СН'!$F$12+СВЦЭМ!$D$10+'СЕТ СН'!$F$5-'СЕТ СН'!$F$20</f>
        <v>2944.2500186400002</v>
      </c>
      <c r="O37" s="36">
        <f>SUMIFS(СВЦЭМ!$C$39:$C$758,СВЦЭМ!$A$39:$A$758,$A37,СВЦЭМ!$B$39:$B$758,O$11)+'СЕТ СН'!$F$12+СВЦЭМ!$D$10+'СЕТ СН'!$F$5-'СЕТ СН'!$F$20</f>
        <v>2962.3475023400001</v>
      </c>
      <c r="P37" s="36">
        <f>SUMIFS(СВЦЭМ!$C$39:$C$758,СВЦЭМ!$A$39:$A$758,$A37,СВЦЭМ!$B$39:$B$758,P$11)+'СЕТ СН'!$F$12+СВЦЭМ!$D$10+'СЕТ СН'!$F$5-'СЕТ СН'!$F$20</f>
        <v>2982.81518314</v>
      </c>
      <c r="Q37" s="36">
        <f>SUMIFS(СВЦЭМ!$C$39:$C$758,СВЦЭМ!$A$39:$A$758,$A37,СВЦЭМ!$B$39:$B$758,Q$11)+'СЕТ СН'!$F$12+СВЦЭМ!$D$10+'СЕТ СН'!$F$5-'СЕТ СН'!$F$20</f>
        <v>3005.1144075399998</v>
      </c>
      <c r="R37" s="36">
        <f>SUMIFS(СВЦЭМ!$C$39:$C$758,СВЦЭМ!$A$39:$A$758,$A37,СВЦЭМ!$B$39:$B$758,R$11)+'СЕТ СН'!$F$12+СВЦЭМ!$D$10+'СЕТ СН'!$F$5-'СЕТ СН'!$F$20</f>
        <v>2974.1840373900004</v>
      </c>
      <c r="S37" s="36">
        <f>SUMIFS(СВЦЭМ!$C$39:$C$758,СВЦЭМ!$A$39:$A$758,$A37,СВЦЭМ!$B$39:$B$758,S$11)+'СЕТ СН'!$F$12+СВЦЭМ!$D$10+'СЕТ СН'!$F$5-'СЕТ СН'!$F$20</f>
        <v>2945.5893546900002</v>
      </c>
      <c r="T37" s="36">
        <f>SUMIFS(СВЦЭМ!$C$39:$C$758,СВЦЭМ!$A$39:$A$758,$A37,СВЦЭМ!$B$39:$B$758,T$11)+'СЕТ СН'!$F$12+СВЦЭМ!$D$10+'СЕТ СН'!$F$5-'СЕТ СН'!$F$20</f>
        <v>2918.86627314</v>
      </c>
      <c r="U37" s="36">
        <f>SUMIFS(СВЦЭМ!$C$39:$C$758,СВЦЭМ!$A$39:$A$758,$A37,СВЦЭМ!$B$39:$B$758,U$11)+'СЕТ СН'!$F$12+СВЦЭМ!$D$10+'СЕТ СН'!$F$5-'СЕТ СН'!$F$20</f>
        <v>2816.95992991</v>
      </c>
      <c r="V37" s="36">
        <f>SUMIFS(СВЦЭМ!$C$39:$C$758,СВЦЭМ!$A$39:$A$758,$A37,СВЦЭМ!$B$39:$B$758,V$11)+'СЕТ СН'!$F$12+СВЦЭМ!$D$10+'СЕТ СН'!$F$5-'СЕТ СН'!$F$20</f>
        <v>2821.0463266900001</v>
      </c>
      <c r="W37" s="36">
        <f>SUMIFS(СВЦЭМ!$C$39:$C$758,СВЦЭМ!$A$39:$A$758,$A37,СВЦЭМ!$B$39:$B$758,W$11)+'СЕТ СН'!$F$12+СВЦЭМ!$D$10+'СЕТ СН'!$F$5-'СЕТ СН'!$F$20</f>
        <v>2846.0149050800001</v>
      </c>
      <c r="X37" s="36">
        <f>SUMIFS(СВЦЭМ!$C$39:$C$758,СВЦЭМ!$A$39:$A$758,$A37,СВЦЭМ!$B$39:$B$758,X$11)+'СЕТ СН'!$F$12+СВЦЭМ!$D$10+'СЕТ СН'!$F$5-'СЕТ СН'!$F$20</f>
        <v>2952.2223393100003</v>
      </c>
      <c r="Y37" s="36">
        <f>SUMIFS(СВЦЭМ!$C$39:$C$758,СВЦЭМ!$A$39:$A$758,$A37,СВЦЭМ!$B$39:$B$758,Y$11)+'СЕТ СН'!$F$12+СВЦЭМ!$D$10+'СЕТ СН'!$F$5-'СЕТ СН'!$F$20</f>
        <v>3067.7661296699998</v>
      </c>
    </row>
    <row r="38" spans="1:25" ht="15.75" x14ac:dyDescent="0.2">
      <c r="A38" s="35">
        <f t="shared" si="0"/>
        <v>45562</v>
      </c>
      <c r="B38" s="36">
        <f>SUMIFS(СВЦЭМ!$C$39:$C$758,СВЦЭМ!$A$39:$A$758,$A38,СВЦЭМ!$B$39:$B$758,B$11)+'СЕТ СН'!$F$12+СВЦЭМ!$D$10+'СЕТ СН'!$F$5-'СЕТ СН'!$F$20</f>
        <v>2938.5168783899999</v>
      </c>
      <c r="C38" s="36">
        <f>SUMIFS(СВЦЭМ!$C$39:$C$758,СВЦЭМ!$A$39:$A$758,$A38,СВЦЭМ!$B$39:$B$758,C$11)+'СЕТ СН'!$F$12+СВЦЭМ!$D$10+'СЕТ СН'!$F$5-'СЕТ СН'!$F$20</f>
        <v>2869.1350632100002</v>
      </c>
      <c r="D38" s="36">
        <f>SUMIFS(СВЦЭМ!$C$39:$C$758,СВЦЭМ!$A$39:$A$758,$A38,СВЦЭМ!$B$39:$B$758,D$11)+'СЕТ СН'!$F$12+СВЦЭМ!$D$10+'СЕТ СН'!$F$5-'СЕТ СН'!$F$20</f>
        <v>2854.1510832200001</v>
      </c>
      <c r="E38" s="36">
        <f>SUMIFS(СВЦЭМ!$C$39:$C$758,СВЦЭМ!$A$39:$A$758,$A38,СВЦЭМ!$B$39:$B$758,E$11)+'СЕТ СН'!$F$12+СВЦЭМ!$D$10+'СЕТ СН'!$F$5-'СЕТ СН'!$F$20</f>
        <v>2871.0157217699998</v>
      </c>
      <c r="F38" s="36">
        <f>SUMIFS(СВЦЭМ!$C$39:$C$758,СВЦЭМ!$A$39:$A$758,$A38,СВЦЭМ!$B$39:$B$758,F$11)+'СЕТ СН'!$F$12+СВЦЭМ!$D$10+'СЕТ СН'!$F$5-'СЕТ СН'!$F$20</f>
        <v>2879.0533351800004</v>
      </c>
      <c r="G38" s="36">
        <f>SUMIFS(СВЦЭМ!$C$39:$C$758,СВЦЭМ!$A$39:$A$758,$A38,СВЦЭМ!$B$39:$B$758,G$11)+'СЕТ СН'!$F$12+СВЦЭМ!$D$10+'СЕТ СН'!$F$5-'СЕТ СН'!$F$20</f>
        <v>2866.3157688600004</v>
      </c>
      <c r="H38" s="36">
        <f>SUMIFS(СВЦЭМ!$C$39:$C$758,СВЦЭМ!$A$39:$A$758,$A38,СВЦЭМ!$B$39:$B$758,H$11)+'СЕТ СН'!$F$12+СВЦЭМ!$D$10+'СЕТ СН'!$F$5-'СЕТ СН'!$F$20</f>
        <v>2767.83596898</v>
      </c>
      <c r="I38" s="36">
        <f>SUMIFS(СВЦЭМ!$C$39:$C$758,СВЦЭМ!$A$39:$A$758,$A38,СВЦЭМ!$B$39:$B$758,I$11)+'СЕТ СН'!$F$12+СВЦЭМ!$D$10+'СЕТ СН'!$F$5-'СЕТ СН'!$F$20</f>
        <v>2821.7006573400004</v>
      </c>
      <c r="J38" s="36">
        <f>SUMIFS(СВЦЭМ!$C$39:$C$758,СВЦЭМ!$A$39:$A$758,$A38,СВЦЭМ!$B$39:$B$758,J$11)+'СЕТ СН'!$F$12+СВЦЭМ!$D$10+'СЕТ СН'!$F$5-'СЕТ СН'!$F$20</f>
        <v>2837.09518084</v>
      </c>
      <c r="K38" s="36">
        <f>SUMIFS(СВЦЭМ!$C$39:$C$758,СВЦЭМ!$A$39:$A$758,$A38,СВЦЭМ!$B$39:$B$758,K$11)+'СЕТ СН'!$F$12+СВЦЭМ!$D$10+'СЕТ СН'!$F$5-'СЕТ СН'!$F$20</f>
        <v>2788.7764465400001</v>
      </c>
      <c r="L38" s="36">
        <f>SUMIFS(СВЦЭМ!$C$39:$C$758,СВЦЭМ!$A$39:$A$758,$A38,СВЦЭМ!$B$39:$B$758,L$11)+'СЕТ СН'!$F$12+СВЦЭМ!$D$10+'СЕТ СН'!$F$5-'СЕТ СН'!$F$20</f>
        <v>2791.6053548</v>
      </c>
      <c r="M38" s="36">
        <f>SUMIFS(СВЦЭМ!$C$39:$C$758,СВЦЭМ!$A$39:$A$758,$A38,СВЦЭМ!$B$39:$B$758,M$11)+'СЕТ СН'!$F$12+СВЦЭМ!$D$10+'СЕТ СН'!$F$5-'СЕТ СН'!$F$20</f>
        <v>2804.5869890200001</v>
      </c>
      <c r="N38" s="36">
        <f>SUMIFS(СВЦЭМ!$C$39:$C$758,СВЦЭМ!$A$39:$A$758,$A38,СВЦЭМ!$B$39:$B$758,N$11)+'СЕТ СН'!$F$12+СВЦЭМ!$D$10+'СЕТ СН'!$F$5-'СЕТ СН'!$F$20</f>
        <v>2838.5769793700001</v>
      </c>
      <c r="O38" s="36">
        <f>SUMIFS(СВЦЭМ!$C$39:$C$758,СВЦЭМ!$A$39:$A$758,$A38,СВЦЭМ!$B$39:$B$758,O$11)+'СЕТ СН'!$F$12+СВЦЭМ!$D$10+'СЕТ СН'!$F$5-'СЕТ СН'!$F$20</f>
        <v>2851.1464690800003</v>
      </c>
      <c r="P38" s="36">
        <f>SUMIFS(СВЦЭМ!$C$39:$C$758,СВЦЭМ!$A$39:$A$758,$A38,СВЦЭМ!$B$39:$B$758,P$11)+'СЕТ СН'!$F$12+СВЦЭМ!$D$10+'СЕТ СН'!$F$5-'СЕТ СН'!$F$20</f>
        <v>2846.8221295499998</v>
      </c>
      <c r="Q38" s="36">
        <f>SUMIFS(СВЦЭМ!$C$39:$C$758,СВЦЭМ!$A$39:$A$758,$A38,СВЦЭМ!$B$39:$B$758,Q$11)+'СЕТ СН'!$F$12+СВЦЭМ!$D$10+'СЕТ СН'!$F$5-'СЕТ СН'!$F$20</f>
        <v>2852.4070820200004</v>
      </c>
      <c r="R38" s="36">
        <f>SUMIFS(СВЦЭМ!$C$39:$C$758,СВЦЭМ!$A$39:$A$758,$A38,СВЦЭМ!$B$39:$B$758,R$11)+'СЕТ СН'!$F$12+СВЦЭМ!$D$10+'СЕТ СН'!$F$5-'СЕТ СН'!$F$20</f>
        <v>2850.9509086500002</v>
      </c>
      <c r="S38" s="36">
        <f>SUMIFS(СВЦЭМ!$C$39:$C$758,СВЦЭМ!$A$39:$A$758,$A38,СВЦЭМ!$B$39:$B$758,S$11)+'СЕТ СН'!$F$12+СВЦЭМ!$D$10+'СЕТ СН'!$F$5-'СЕТ СН'!$F$20</f>
        <v>2839.9073758200002</v>
      </c>
      <c r="T38" s="36">
        <f>SUMIFS(СВЦЭМ!$C$39:$C$758,СВЦЭМ!$A$39:$A$758,$A38,СВЦЭМ!$B$39:$B$758,T$11)+'СЕТ СН'!$F$12+СВЦЭМ!$D$10+'СЕТ СН'!$F$5-'СЕТ СН'!$F$20</f>
        <v>2694.3582733200001</v>
      </c>
      <c r="U38" s="36">
        <f>SUMIFS(СВЦЭМ!$C$39:$C$758,СВЦЭМ!$A$39:$A$758,$A38,СВЦЭМ!$B$39:$B$758,U$11)+'СЕТ СН'!$F$12+СВЦЭМ!$D$10+'СЕТ СН'!$F$5-'СЕТ СН'!$F$20</f>
        <v>2788.64014124</v>
      </c>
      <c r="V38" s="36">
        <f>SUMIFS(СВЦЭМ!$C$39:$C$758,СВЦЭМ!$A$39:$A$758,$A38,СВЦЭМ!$B$39:$B$758,V$11)+'СЕТ СН'!$F$12+СВЦЭМ!$D$10+'СЕТ СН'!$F$5-'СЕТ СН'!$F$20</f>
        <v>2740.2186862200001</v>
      </c>
      <c r="W38" s="36">
        <f>SUMIFS(СВЦЭМ!$C$39:$C$758,СВЦЭМ!$A$39:$A$758,$A38,СВЦЭМ!$B$39:$B$758,W$11)+'СЕТ СН'!$F$12+СВЦЭМ!$D$10+'СЕТ СН'!$F$5-'СЕТ СН'!$F$20</f>
        <v>2800.2222741800001</v>
      </c>
      <c r="X38" s="36">
        <f>SUMIFS(СВЦЭМ!$C$39:$C$758,СВЦЭМ!$A$39:$A$758,$A38,СВЦЭМ!$B$39:$B$758,X$11)+'СЕТ СН'!$F$12+СВЦЭМ!$D$10+'СЕТ СН'!$F$5-'СЕТ СН'!$F$20</f>
        <v>2815.3638348900004</v>
      </c>
      <c r="Y38" s="36">
        <f>SUMIFS(СВЦЭМ!$C$39:$C$758,СВЦЭМ!$A$39:$A$758,$A38,СВЦЭМ!$B$39:$B$758,Y$11)+'СЕТ СН'!$F$12+СВЦЭМ!$D$10+'СЕТ СН'!$F$5-'СЕТ СН'!$F$20</f>
        <v>2849.36529354</v>
      </c>
    </row>
    <row r="39" spans="1:25" ht="15.75" x14ac:dyDescent="0.2">
      <c r="A39" s="35">
        <f t="shared" si="0"/>
        <v>45563</v>
      </c>
      <c r="B39" s="36">
        <f>SUMIFS(СВЦЭМ!$C$39:$C$758,СВЦЭМ!$A$39:$A$758,$A39,СВЦЭМ!$B$39:$B$758,B$11)+'СЕТ СН'!$F$12+СВЦЭМ!$D$10+'СЕТ СН'!$F$5-'СЕТ СН'!$F$20</f>
        <v>2927.2790248299998</v>
      </c>
      <c r="C39" s="36">
        <f>SUMIFS(СВЦЭМ!$C$39:$C$758,СВЦЭМ!$A$39:$A$758,$A39,СВЦЭМ!$B$39:$B$758,C$11)+'СЕТ СН'!$F$12+СВЦЭМ!$D$10+'СЕТ СН'!$F$5-'СЕТ СН'!$F$20</f>
        <v>2980.7242972800004</v>
      </c>
      <c r="D39" s="36">
        <f>SUMIFS(СВЦЭМ!$C$39:$C$758,СВЦЭМ!$A$39:$A$758,$A39,СВЦЭМ!$B$39:$B$758,D$11)+'СЕТ СН'!$F$12+СВЦЭМ!$D$10+'СЕТ СН'!$F$5-'СЕТ СН'!$F$20</f>
        <v>3032.3626179399998</v>
      </c>
      <c r="E39" s="36">
        <f>SUMIFS(СВЦЭМ!$C$39:$C$758,СВЦЭМ!$A$39:$A$758,$A39,СВЦЭМ!$B$39:$B$758,E$11)+'СЕТ СН'!$F$12+СВЦЭМ!$D$10+'СЕТ СН'!$F$5-'СЕТ СН'!$F$20</f>
        <v>3044.6753852700003</v>
      </c>
      <c r="F39" s="36">
        <f>SUMIFS(СВЦЭМ!$C$39:$C$758,СВЦЭМ!$A$39:$A$758,$A39,СВЦЭМ!$B$39:$B$758,F$11)+'СЕТ СН'!$F$12+СВЦЭМ!$D$10+'СЕТ СН'!$F$5-'СЕТ СН'!$F$20</f>
        <v>3046.8947291700001</v>
      </c>
      <c r="G39" s="36">
        <f>SUMIFS(СВЦЭМ!$C$39:$C$758,СВЦЭМ!$A$39:$A$758,$A39,СВЦЭМ!$B$39:$B$758,G$11)+'СЕТ СН'!$F$12+СВЦЭМ!$D$10+'СЕТ СН'!$F$5-'СЕТ СН'!$F$20</f>
        <v>3016.8467523700001</v>
      </c>
      <c r="H39" s="36">
        <f>SUMIFS(СВЦЭМ!$C$39:$C$758,СВЦЭМ!$A$39:$A$758,$A39,СВЦЭМ!$B$39:$B$758,H$11)+'СЕТ СН'!$F$12+СВЦЭМ!$D$10+'СЕТ СН'!$F$5-'СЕТ СН'!$F$20</f>
        <v>3007.9738959599999</v>
      </c>
      <c r="I39" s="36">
        <f>SUMIFS(СВЦЭМ!$C$39:$C$758,СВЦЭМ!$A$39:$A$758,$A39,СВЦЭМ!$B$39:$B$758,I$11)+'СЕТ СН'!$F$12+СВЦЭМ!$D$10+'СЕТ СН'!$F$5-'СЕТ СН'!$F$20</f>
        <v>2944.9536181900003</v>
      </c>
      <c r="J39" s="36">
        <f>SUMIFS(СВЦЭМ!$C$39:$C$758,СВЦЭМ!$A$39:$A$758,$A39,СВЦЭМ!$B$39:$B$758,J$11)+'СЕТ СН'!$F$12+СВЦЭМ!$D$10+'СЕТ СН'!$F$5-'СЕТ СН'!$F$20</f>
        <v>2874.3877646000001</v>
      </c>
      <c r="K39" s="36">
        <f>SUMIFS(СВЦЭМ!$C$39:$C$758,СВЦЭМ!$A$39:$A$758,$A39,СВЦЭМ!$B$39:$B$758,K$11)+'СЕТ СН'!$F$12+СВЦЭМ!$D$10+'СЕТ СН'!$F$5-'СЕТ СН'!$F$20</f>
        <v>2804.00620936</v>
      </c>
      <c r="L39" s="36">
        <f>SUMIFS(СВЦЭМ!$C$39:$C$758,СВЦЭМ!$A$39:$A$758,$A39,СВЦЭМ!$B$39:$B$758,L$11)+'СЕТ СН'!$F$12+СВЦЭМ!$D$10+'СЕТ СН'!$F$5-'СЕТ СН'!$F$20</f>
        <v>2807.88971644</v>
      </c>
      <c r="M39" s="36">
        <f>SUMIFS(СВЦЭМ!$C$39:$C$758,СВЦЭМ!$A$39:$A$758,$A39,СВЦЭМ!$B$39:$B$758,M$11)+'СЕТ СН'!$F$12+СВЦЭМ!$D$10+'СЕТ СН'!$F$5-'СЕТ СН'!$F$20</f>
        <v>2820.86327927</v>
      </c>
      <c r="N39" s="36">
        <f>SUMIFS(СВЦЭМ!$C$39:$C$758,СВЦЭМ!$A$39:$A$758,$A39,СВЦЭМ!$B$39:$B$758,N$11)+'СЕТ СН'!$F$12+СВЦЭМ!$D$10+'СЕТ СН'!$F$5-'СЕТ СН'!$F$20</f>
        <v>2838.15534914</v>
      </c>
      <c r="O39" s="36">
        <f>SUMIFS(СВЦЭМ!$C$39:$C$758,СВЦЭМ!$A$39:$A$758,$A39,СВЦЭМ!$B$39:$B$758,O$11)+'СЕТ СН'!$F$12+СВЦЭМ!$D$10+'СЕТ СН'!$F$5-'СЕТ СН'!$F$20</f>
        <v>2861.02963851</v>
      </c>
      <c r="P39" s="36">
        <f>SUMIFS(СВЦЭМ!$C$39:$C$758,СВЦЭМ!$A$39:$A$758,$A39,СВЦЭМ!$B$39:$B$758,P$11)+'СЕТ СН'!$F$12+СВЦЭМ!$D$10+'СЕТ СН'!$F$5-'СЕТ СН'!$F$20</f>
        <v>2895.2496310800002</v>
      </c>
      <c r="Q39" s="36">
        <f>SUMIFS(СВЦЭМ!$C$39:$C$758,СВЦЭМ!$A$39:$A$758,$A39,СВЦЭМ!$B$39:$B$758,Q$11)+'СЕТ СН'!$F$12+СВЦЭМ!$D$10+'СЕТ СН'!$F$5-'СЕТ СН'!$F$20</f>
        <v>2897.2481664300003</v>
      </c>
      <c r="R39" s="36">
        <f>SUMIFS(СВЦЭМ!$C$39:$C$758,СВЦЭМ!$A$39:$A$758,$A39,СВЦЭМ!$B$39:$B$758,R$11)+'СЕТ СН'!$F$12+СВЦЭМ!$D$10+'СЕТ СН'!$F$5-'СЕТ СН'!$F$20</f>
        <v>2901.0188367000001</v>
      </c>
      <c r="S39" s="36">
        <f>SUMIFS(СВЦЭМ!$C$39:$C$758,СВЦЭМ!$A$39:$A$758,$A39,СВЦЭМ!$B$39:$B$758,S$11)+'СЕТ СН'!$F$12+СВЦЭМ!$D$10+'СЕТ СН'!$F$5-'СЕТ СН'!$F$20</f>
        <v>2882.6352451500002</v>
      </c>
      <c r="T39" s="36">
        <f>SUMIFS(СВЦЭМ!$C$39:$C$758,СВЦЭМ!$A$39:$A$758,$A39,СВЦЭМ!$B$39:$B$758,T$11)+'СЕТ СН'!$F$12+СВЦЭМ!$D$10+'СЕТ СН'!$F$5-'СЕТ СН'!$F$20</f>
        <v>2805.9855763</v>
      </c>
      <c r="U39" s="36">
        <f>SUMIFS(СВЦЭМ!$C$39:$C$758,СВЦЭМ!$A$39:$A$758,$A39,СВЦЭМ!$B$39:$B$758,U$11)+'СЕТ СН'!$F$12+СВЦЭМ!$D$10+'СЕТ СН'!$F$5-'СЕТ СН'!$F$20</f>
        <v>2739.6711822400002</v>
      </c>
      <c r="V39" s="36">
        <f>SUMIFS(СВЦЭМ!$C$39:$C$758,СВЦЭМ!$A$39:$A$758,$A39,СВЦЭМ!$B$39:$B$758,V$11)+'СЕТ СН'!$F$12+СВЦЭМ!$D$10+'СЕТ СН'!$F$5-'СЕТ СН'!$F$20</f>
        <v>2716.8904133300002</v>
      </c>
      <c r="W39" s="36">
        <f>SUMIFS(СВЦЭМ!$C$39:$C$758,СВЦЭМ!$A$39:$A$758,$A39,СВЦЭМ!$B$39:$B$758,W$11)+'СЕТ СН'!$F$12+СВЦЭМ!$D$10+'СЕТ СН'!$F$5-'СЕТ СН'!$F$20</f>
        <v>2737.0843678000001</v>
      </c>
      <c r="X39" s="36">
        <f>SUMIFS(СВЦЭМ!$C$39:$C$758,СВЦЭМ!$A$39:$A$758,$A39,СВЦЭМ!$B$39:$B$758,X$11)+'СЕТ СН'!$F$12+СВЦЭМ!$D$10+'СЕТ СН'!$F$5-'СЕТ СН'!$F$20</f>
        <v>2795.9076397500003</v>
      </c>
      <c r="Y39" s="36">
        <f>SUMIFS(СВЦЭМ!$C$39:$C$758,СВЦЭМ!$A$39:$A$758,$A39,СВЦЭМ!$B$39:$B$758,Y$11)+'СЕТ СН'!$F$12+СВЦЭМ!$D$10+'СЕТ СН'!$F$5-'СЕТ СН'!$F$20</f>
        <v>2868.6402680900001</v>
      </c>
    </row>
    <row r="40" spans="1:25" ht="15.75" x14ac:dyDescent="0.2">
      <c r="A40" s="35">
        <f t="shared" si="0"/>
        <v>45564</v>
      </c>
      <c r="B40" s="36">
        <f>SUMIFS(СВЦЭМ!$C$39:$C$758,СВЦЭМ!$A$39:$A$758,$A40,СВЦЭМ!$B$39:$B$758,B$11)+'СЕТ СН'!$F$12+СВЦЭМ!$D$10+'СЕТ СН'!$F$5-'СЕТ СН'!$F$20</f>
        <v>2910.2178900700001</v>
      </c>
      <c r="C40" s="36">
        <f>SUMIFS(СВЦЭМ!$C$39:$C$758,СВЦЭМ!$A$39:$A$758,$A40,СВЦЭМ!$B$39:$B$758,C$11)+'СЕТ СН'!$F$12+СВЦЭМ!$D$10+'СЕТ СН'!$F$5-'СЕТ СН'!$F$20</f>
        <v>2969.6467368000003</v>
      </c>
      <c r="D40" s="36">
        <f>SUMIFS(СВЦЭМ!$C$39:$C$758,СВЦЭМ!$A$39:$A$758,$A40,СВЦЭМ!$B$39:$B$758,D$11)+'СЕТ СН'!$F$12+СВЦЭМ!$D$10+'СЕТ СН'!$F$5-'СЕТ СН'!$F$20</f>
        <v>3041.6826689899999</v>
      </c>
      <c r="E40" s="36">
        <f>SUMIFS(СВЦЭМ!$C$39:$C$758,СВЦЭМ!$A$39:$A$758,$A40,СВЦЭМ!$B$39:$B$758,E$11)+'СЕТ СН'!$F$12+СВЦЭМ!$D$10+'СЕТ СН'!$F$5-'СЕТ СН'!$F$20</f>
        <v>3057.3980901100003</v>
      </c>
      <c r="F40" s="36">
        <f>SUMIFS(СВЦЭМ!$C$39:$C$758,СВЦЭМ!$A$39:$A$758,$A40,СВЦЭМ!$B$39:$B$758,F$11)+'СЕТ СН'!$F$12+СВЦЭМ!$D$10+'СЕТ СН'!$F$5-'СЕТ СН'!$F$20</f>
        <v>3052.51445358</v>
      </c>
      <c r="G40" s="36">
        <f>SUMIFS(СВЦЭМ!$C$39:$C$758,СВЦЭМ!$A$39:$A$758,$A40,СВЦЭМ!$B$39:$B$758,G$11)+'СЕТ СН'!$F$12+СВЦЭМ!$D$10+'СЕТ СН'!$F$5-'СЕТ СН'!$F$20</f>
        <v>3042.6192586200004</v>
      </c>
      <c r="H40" s="36">
        <f>SUMIFS(СВЦЭМ!$C$39:$C$758,СВЦЭМ!$A$39:$A$758,$A40,СВЦЭМ!$B$39:$B$758,H$11)+'СЕТ СН'!$F$12+СВЦЭМ!$D$10+'СЕТ СН'!$F$5-'СЕТ СН'!$F$20</f>
        <v>3042.3941442100004</v>
      </c>
      <c r="I40" s="36">
        <f>SUMIFS(СВЦЭМ!$C$39:$C$758,СВЦЭМ!$A$39:$A$758,$A40,СВЦЭМ!$B$39:$B$758,I$11)+'СЕТ СН'!$F$12+СВЦЭМ!$D$10+'СЕТ СН'!$F$5-'СЕТ СН'!$F$20</f>
        <v>3000.7609713299998</v>
      </c>
      <c r="J40" s="36">
        <f>SUMIFS(СВЦЭМ!$C$39:$C$758,СВЦЭМ!$A$39:$A$758,$A40,СВЦЭМ!$B$39:$B$758,J$11)+'СЕТ СН'!$F$12+СВЦЭМ!$D$10+'СЕТ СН'!$F$5-'СЕТ СН'!$F$20</f>
        <v>2899.1248561800003</v>
      </c>
      <c r="K40" s="36">
        <f>SUMIFS(СВЦЭМ!$C$39:$C$758,СВЦЭМ!$A$39:$A$758,$A40,СВЦЭМ!$B$39:$B$758,K$11)+'СЕТ СН'!$F$12+СВЦЭМ!$D$10+'СЕТ СН'!$F$5-'СЕТ СН'!$F$20</f>
        <v>2811.4763763600004</v>
      </c>
      <c r="L40" s="36">
        <f>SUMIFS(СВЦЭМ!$C$39:$C$758,СВЦЭМ!$A$39:$A$758,$A40,СВЦЭМ!$B$39:$B$758,L$11)+'СЕТ СН'!$F$12+СВЦЭМ!$D$10+'СЕТ СН'!$F$5-'СЕТ СН'!$F$20</f>
        <v>2793.4274603399999</v>
      </c>
      <c r="M40" s="36">
        <f>SUMIFS(СВЦЭМ!$C$39:$C$758,СВЦЭМ!$A$39:$A$758,$A40,СВЦЭМ!$B$39:$B$758,M$11)+'СЕТ СН'!$F$12+СВЦЭМ!$D$10+'СЕТ СН'!$F$5-'СЕТ СН'!$F$20</f>
        <v>2808.3314229799998</v>
      </c>
      <c r="N40" s="36">
        <f>SUMIFS(СВЦЭМ!$C$39:$C$758,СВЦЭМ!$A$39:$A$758,$A40,СВЦЭМ!$B$39:$B$758,N$11)+'СЕТ СН'!$F$12+СВЦЭМ!$D$10+'СЕТ СН'!$F$5-'СЕТ СН'!$F$20</f>
        <v>2830.81102134</v>
      </c>
      <c r="O40" s="36">
        <f>SUMIFS(СВЦЭМ!$C$39:$C$758,СВЦЭМ!$A$39:$A$758,$A40,СВЦЭМ!$B$39:$B$758,O$11)+'СЕТ СН'!$F$12+СВЦЭМ!$D$10+'СЕТ СН'!$F$5-'СЕТ СН'!$F$20</f>
        <v>2854.51466291</v>
      </c>
      <c r="P40" s="36">
        <f>SUMIFS(СВЦЭМ!$C$39:$C$758,СВЦЭМ!$A$39:$A$758,$A40,СВЦЭМ!$B$39:$B$758,P$11)+'СЕТ СН'!$F$12+СВЦЭМ!$D$10+'СЕТ СН'!$F$5-'СЕТ СН'!$F$20</f>
        <v>2868.9815432900004</v>
      </c>
      <c r="Q40" s="36">
        <f>SUMIFS(СВЦЭМ!$C$39:$C$758,СВЦЭМ!$A$39:$A$758,$A40,СВЦЭМ!$B$39:$B$758,Q$11)+'СЕТ СН'!$F$12+СВЦЭМ!$D$10+'СЕТ СН'!$F$5-'СЕТ СН'!$F$20</f>
        <v>2894.5847060699998</v>
      </c>
      <c r="R40" s="36">
        <f>SUMIFS(СВЦЭМ!$C$39:$C$758,СВЦЭМ!$A$39:$A$758,$A40,СВЦЭМ!$B$39:$B$758,R$11)+'СЕТ СН'!$F$12+СВЦЭМ!$D$10+'СЕТ СН'!$F$5-'СЕТ СН'!$F$20</f>
        <v>2877.9813638100004</v>
      </c>
      <c r="S40" s="36">
        <f>SUMIFS(СВЦЭМ!$C$39:$C$758,СВЦЭМ!$A$39:$A$758,$A40,СВЦЭМ!$B$39:$B$758,S$11)+'СЕТ СН'!$F$12+СВЦЭМ!$D$10+'СЕТ СН'!$F$5-'СЕТ СН'!$F$20</f>
        <v>2852.9851085700002</v>
      </c>
      <c r="T40" s="36">
        <f>SUMIFS(СВЦЭМ!$C$39:$C$758,СВЦЭМ!$A$39:$A$758,$A40,СВЦЭМ!$B$39:$B$758,T$11)+'СЕТ СН'!$F$12+СВЦЭМ!$D$10+'СЕТ СН'!$F$5-'СЕТ СН'!$F$20</f>
        <v>2806.3527677100001</v>
      </c>
      <c r="U40" s="36">
        <f>SUMIFS(СВЦЭМ!$C$39:$C$758,СВЦЭМ!$A$39:$A$758,$A40,СВЦЭМ!$B$39:$B$758,U$11)+'СЕТ СН'!$F$12+СВЦЭМ!$D$10+'СЕТ СН'!$F$5-'СЕТ СН'!$F$20</f>
        <v>2740.8496502400003</v>
      </c>
      <c r="V40" s="36">
        <f>SUMIFS(СВЦЭМ!$C$39:$C$758,СВЦЭМ!$A$39:$A$758,$A40,СВЦЭМ!$B$39:$B$758,V$11)+'СЕТ СН'!$F$12+СВЦЭМ!$D$10+'СЕТ СН'!$F$5-'СЕТ СН'!$F$20</f>
        <v>2729.2573901599999</v>
      </c>
      <c r="W40" s="36">
        <f>SUMIFS(СВЦЭМ!$C$39:$C$758,СВЦЭМ!$A$39:$A$758,$A40,СВЦЭМ!$B$39:$B$758,W$11)+'СЕТ СН'!$F$12+СВЦЭМ!$D$10+'СЕТ СН'!$F$5-'СЕТ СН'!$F$20</f>
        <v>2754.1898827100003</v>
      </c>
      <c r="X40" s="36">
        <f>SUMIFS(СВЦЭМ!$C$39:$C$758,СВЦЭМ!$A$39:$A$758,$A40,СВЦЭМ!$B$39:$B$758,X$11)+'СЕТ СН'!$F$12+СВЦЭМ!$D$10+'СЕТ СН'!$F$5-'СЕТ СН'!$F$20</f>
        <v>2811.1386219100004</v>
      </c>
      <c r="Y40" s="36">
        <f>SUMIFS(СВЦЭМ!$C$39:$C$758,СВЦЭМ!$A$39:$A$758,$A40,СВЦЭМ!$B$39:$B$758,Y$11)+'СЕТ СН'!$F$12+СВЦЭМ!$D$10+'СЕТ СН'!$F$5-'СЕТ СН'!$F$20</f>
        <v>2911.6728004800002</v>
      </c>
    </row>
    <row r="41" spans="1:25" ht="15.75" x14ac:dyDescent="0.2">
      <c r="A41" s="35">
        <f t="shared" si="0"/>
        <v>45565</v>
      </c>
      <c r="B41" s="36">
        <f>SUMIFS(СВЦЭМ!$C$39:$C$758,СВЦЭМ!$A$39:$A$758,$A41,СВЦЭМ!$B$39:$B$758,B$11)+'СЕТ СН'!$F$12+СВЦЭМ!$D$10+'СЕТ СН'!$F$5-'СЕТ СН'!$F$20</f>
        <v>2893.4405859799999</v>
      </c>
      <c r="C41" s="36">
        <f>SUMIFS(СВЦЭМ!$C$39:$C$758,СВЦЭМ!$A$39:$A$758,$A41,СВЦЭМ!$B$39:$B$758,C$11)+'СЕТ СН'!$F$12+СВЦЭМ!$D$10+'СЕТ СН'!$F$5-'СЕТ СН'!$F$20</f>
        <v>2986.8999731200001</v>
      </c>
      <c r="D41" s="36">
        <f>SUMIFS(СВЦЭМ!$C$39:$C$758,СВЦЭМ!$A$39:$A$758,$A41,СВЦЭМ!$B$39:$B$758,D$11)+'СЕТ СН'!$F$12+СВЦЭМ!$D$10+'СЕТ СН'!$F$5-'СЕТ СН'!$F$20</f>
        <v>3046.5111235100003</v>
      </c>
      <c r="E41" s="36">
        <f>SUMIFS(СВЦЭМ!$C$39:$C$758,СВЦЭМ!$A$39:$A$758,$A41,СВЦЭМ!$B$39:$B$758,E$11)+'СЕТ СН'!$F$12+СВЦЭМ!$D$10+'СЕТ СН'!$F$5-'СЕТ СН'!$F$20</f>
        <v>3053.6180260600004</v>
      </c>
      <c r="F41" s="36">
        <f>SUMIFS(СВЦЭМ!$C$39:$C$758,СВЦЭМ!$A$39:$A$758,$A41,СВЦЭМ!$B$39:$B$758,F$11)+'СЕТ СН'!$F$12+СВЦЭМ!$D$10+'СЕТ СН'!$F$5-'СЕТ СН'!$F$20</f>
        <v>3059.0406145500001</v>
      </c>
      <c r="G41" s="36">
        <f>SUMIFS(СВЦЭМ!$C$39:$C$758,СВЦЭМ!$A$39:$A$758,$A41,СВЦЭМ!$B$39:$B$758,G$11)+'СЕТ СН'!$F$12+СВЦЭМ!$D$10+'СЕТ СН'!$F$5-'СЕТ СН'!$F$20</f>
        <v>3025.1351393499999</v>
      </c>
      <c r="H41" s="36">
        <f>SUMIFS(СВЦЭМ!$C$39:$C$758,СВЦЭМ!$A$39:$A$758,$A41,СВЦЭМ!$B$39:$B$758,H$11)+'СЕТ СН'!$F$12+СВЦЭМ!$D$10+'СЕТ СН'!$F$5-'СЕТ СН'!$F$20</f>
        <v>2982.9793641699998</v>
      </c>
      <c r="I41" s="36">
        <f>SUMIFS(СВЦЭМ!$C$39:$C$758,СВЦЭМ!$A$39:$A$758,$A41,СВЦЭМ!$B$39:$B$758,I$11)+'СЕТ СН'!$F$12+СВЦЭМ!$D$10+'СЕТ СН'!$F$5-'СЕТ СН'!$F$20</f>
        <v>2919.1368292799998</v>
      </c>
      <c r="J41" s="36">
        <f>SUMIFS(СВЦЭМ!$C$39:$C$758,СВЦЭМ!$A$39:$A$758,$A41,СВЦЭМ!$B$39:$B$758,J$11)+'СЕТ СН'!$F$12+СВЦЭМ!$D$10+'СЕТ СН'!$F$5-'СЕТ СН'!$F$20</f>
        <v>2859.6292706000004</v>
      </c>
      <c r="K41" s="36">
        <f>SUMIFS(СВЦЭМ!$C$39:$C$758,СВЦЭМ!$A$39:$A$758,$A41,СВЦЭМ!$B$39:$B$758,K$11)+'СЕТ СН'!$F$12+СВЦЭМ!$D$10+'СЕТ СН'!$F$5-'СЕТ СН'!$F$20</f>
        <v>2792.5262775000001</v>
      </c>
      <c r="L41" s="36">
        <f>SUMIFS(СВЦЭМ!$C$39:$C$758,СВЦЭМ!$A$39:$A$758,$A41,СВЦЭМ!$B$39:$B$758,L$11)+'СЕТ СН'!$F$12+СВЦЭМ!$D$10+'СЕТ СН'!$F$5-'СЕТ СН'!$F$20</f>
        <v>2764.3249660000001</v>
      </c>
      <c r="M41" s="36">
        <f>SUMIFS(СВЦЭМ!$C$39:$C$758,СВЦЭМ!$A$39:$A$758,$A41,СВЦЭМ!$B$39:$B$758,M$11)+'СЕТ СН'!$F$12+СВЦЭМ!$D$10+'СЕТ СН'!$F$5-'СЕТ СН'!$F$20</f>
        <v>2785.3231735899999</v>
      </c>
      <c r="N41" s="36">
        <f>SUMIFS(СВЦЭМ!$C$39:$C$758,СВЦЭМ!$A$39:$A$758,$A41,СВЦЭМ!$B$39:$B$758,N$11)+'СЕТ СН'!$F$12+СВЦЭМ!$D$10+'СЕТ СН'!$F$5-'СЕТ СН'!$F$20</f>
        <v>2810.0866221599999</v>
      </c>
      <c r="O41" s="36">
        <f>SUMIFS(СВЦЭМ!$C$39:$C$758,СВЦЭМ!$A$39:$A$758,$A41,СВЦЭМ!$B$39:$B$758,O$11)+'СЕТ СН'!$F$12+СВЦЭМ!$D$10+'СЕТ СН'!$F$5-'СЕТ СН'!$F$20</f>
        <v>2824.3403017199998</v>
      </c>
      <c r="P41" s="36">
        <f>SUMIFS(СВЦЭМ!$C$39:$C$758,СВЦЭМ!$A$39:$A$758,$A41,СВЦЭМ!$B$39:$B$758,P$11)+'СЕТ СН'!$F$12+СВЦЭМ!$D$10+'СЕТ СН'!$F$5-'СЕТ СН'!$F$20</f>
        <v>2834.4673719299999</v>
      </c>
      <c r="Q41" s="36">
        <f>SUMIFS(СВЦЭМ!$C$39:$C$758,СВЦЭМ!$A$39:$A$758,$A41,СВЦЭМ!$B$39:$B$758,Q$11)+'СЕТ СН'!$F$12+СВЦЭМ!$D$10+'СЕТ СН'!$F$5-'СЕТ СН'!$F$20</f>
        <v>2850.1876651500002</v>
      </c>
      <c r="R41" s="36">
        <f>SUMIFS(СВЦЭМ!$C$39:$C$758,СВЦЭМ!$A$39:$A$758,$A41,СВЦЭМ!$B$39:$B$758,R$11)+'СЕТ СН'!$F$12+СВЦЭМ!$D$10+'СЕТ СН'!$F$5-'СЕТ СН'!$F$20</f>
        <v>2850.91899715</v>
      </c>
      <c r="S41" s="36">
        <f>SUMIFS(СВЦЭМ!$C$39:$C$758,СВЦЭМ!$A$39:$A$758,$A41,СВЦЭМ!$B$39:$B$758,S$11)+'СЕТ СН'!$F$12+СВЦЭМ!$D$10+'СЕТ СН'!$F$5-'СЕТ СН'!$F$20</f>
        <v>2845.4082765399999</v>
      </c>
      <c r="T41" s="36">
        <f>SUMIFS(СВЦЭМ!$C$39:$C$758,СВЦЭМ!$A$39:$A$758,$A41,СВЦЭМ!$B$39:$B$758,T$11)+'СЕТ СН'!$F$12+СВЦЭМ!$D$10+'СЕТ СН'!$F$5-'СЕТ СН'!$F$20</f>
        <v>2793.4779035800002</v>
      </c>
      <c r="U41" s="36">
        <f>SUMIFS(СВЦЭМ!$C$39:$C$758,СВЦЭМ!$A$39:$A$758,$A41,СВЦЭМ!$B$39:$B$758,U$11)+'СЕТ СН'!$F$12+СВЦЭМ!$D$10+'СЕТ СН'!$F$5-'СЕТ СН'!$F$20</f>
        <v>2734.0541029800002</v>
      </c>
      <c r="V41" s="36">
        <f>SUMIFS(СВЦЭМ!$C$39:$C$758,СВЦЭМ!$A$39:$A$758,$A41,СВЦЭМ!$B$39:$B$758,V$11)+'СЕТ СН'!$F$12+СВЦЭМ!$D$10+'СЕТ СН'!$F$5-'СЕТ СН'!$F$20</f>
        <v>2737.2508487900004</v>
      </c>
      <c r="W41" s="36">
        <f>SUMIFS(СВЦЭМ!$C$39:$C$758,СВЦЭМ!$A$39:$A$758,$A41,СВЦЭМ!$B$39:$B$758,W$11)+'СЕТ СН'!$F$12+СВЦЭМ!$D$10+'СЕТ СН'!$F$5-'СЕТ СН'!$F$20</f>
        <v>2764.0398507500004</v>
      </c>
      <c r="X41" s="36">
        <f>SUMIFS(СВЦЭМ!$C$39:$C$758,СВЦЭМ!$A$39:$A$758,$A41,СВЦЭМ!$B$39:$B$758,X$11)+'СЕТ СН'!$F$12+СВЦЭМ!$D$10+'СЕТ СН'!$F$5-'СЕТ СН'!$F$20</f>
        <v>2839.2350087499999</v>
      </c>
      <c r="Y41" s="36">
        <f>SUMIFS(СВЦЭМ!$C$39:$C$758,СВЦЭМ!$A$39:$A$758,$A41,СВЦЭМ!$B$39:$B$758,Y$11)+'СЕТ СН'!$F$12+СВЦЭМ!$D$10+'СЕТ СН'!$F$5-'СЕТ СН'!$F$20</f>
        <v>2819.0062745100004</v>
      </c>
    </row>
    <row r="42" spans="1:25" ht="15.75" x14ac:dyDescent="0.2">
      <c r="A42" s="35"/>
      <c r="B42" s="36"/>
      <c r="C42" s="36"/>
      <c r="D42" s="36"/>
      <c r="E42" s="36"/>
      <c r="F42" s="36"/>
      <c r="G42" s="36"/>
      <c r="H42" s="36"/>
      <c r="I42" s="36"/>
      <c r="J42" s="36"/>
      <c r="K42" s="36"/>
      <c r="L42" s="36"/>
      <c r="M42" s="36"/>
      <c r="N42" s="36"/>
      <c r="O42" s="36"/>
      <c r="P42" s="36"/>
      <c r="Q42" s="36"/>
      <c r="R42" s="36"/>
      <c r="S42" s="36"/>
      <c r="T42" s="36"/>
      <c r="U42" s="36"/>
      <c r="V42" s="36"/>
      <c r="W42" s="36"/>
      <c r="X42" s="36"/>
      <c r="Y42" s="36"/>
    </row>
    <row r="43" spans="1:25"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5"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5" ht="12.75" customHeight="1" x14ac:dyDescent="0.2">
      <c r="A45" s="128" t="s">
        <v>7</v>
      </c>
      <c r="B45" s="131" t="s">
        <v>71</v>
      </c>
      <c r="C45" s="132"/>
      <c r="D45" s="132"/>
      <c r="E45" s="132"/>
      <c r="F45" s="132"/>
      <c r="G45" s="132"/>
      <c r="H45" s="132"/>
      <c r="I45" s="132"/>
      <c r="J45" s="132"/>
      <c r="K45" s="132"/>
      <c r="L45" s="132"/>
      <c r="M45" s="132"/>
      <c r="N45" s="132"/>
      <c r="O45" s="132"/>
      <c r="P45" s="132"/>
      <c r="Q45" s="132"/>
      <c r="R45" s="132"/>
      <c r="S45" s="132"/>
      <c r="T45" s="132"/>
      <c r="U45" s="132"/>
      <c r="V45" s="132"/>
      <c r="W45" s="132"/>
      <c r="X45" s="132"/>
      <c r="Y45" s="133"/>
    </row>
    <row r="46" spans="1:25" ht="12.75" customHeight="1" x14ac:dyDescent="0.2">
      <c r="A46" s="129"/>
      <c r="B46" s="134"/>
      <c r="C46" s="135"/>
      <c r="D46" s="135"/>
      <c r="E46" s="135"/>
      <c r="F46" s="135"/>
      <c r="G46" s="135"/>
      <c r="H46" s="135"/>
      <c r="I46" s="135"/>
      <c r="J46" s="135"/>
      <c r="K46" s="135"/>
      <c r="L46" s="135"/>
      <c r="M46" s="135"/>
      <c r="N46" s="135"/>
      <c r="O46" s="135"/>
      <c r="P46" s="135"/>
      <c r="Q46" s="135"/>
      <c r="R46" s="135"/>
      <c r="S46" s="135"/>
      <c r="T46" s="135"/>
      <c r="U46" s="135"/>
      <c r="V46" s="135"/>
      <c r="W46" s="135"/>
      <c r="X46" s="135"/>
      <c r="Y46" s="136"/>
    </row>
    <row r="47" spans="1:25" ht="12.75" customHeight="1" x14ac:dyDescent="0.2">
      <c r="A47" s="130"/>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5" ht="15.75" x14ac:dyDescent="0.2">
      <c r="A48" s="35" t="str">
        <f>A12</f>
        <v>01.09.2024</v>
      </c>
      <c r="B48" s="36">
        <f>SUMIFS(СВЦЭМ!$C$39:$C$758,СВЦЭМ!$A$39:$A$758,$A48,СВЦЭМ!$B$39:$B$758,B$47)+'СЕТ СН'!$G$12+СВЦЭМ!$D$10+'СЕТ СН'!$G$5-'СЕТ СН'!$G$20</f>
        <v>3914.6847325099998</v>
      </c>
      <c r="C48" s="36">
        <f>SUMIFS(СВЦЭМ!$C$39:$C$758,СВЦЭМ!$A$39:$A$758,$A48,СВЦЭМ!$B$39:$B$758,C$47)+'СЕТ СН'!$G$12+СВЦЭМ!$D$10+'СЕТ СН'!$G$5-'СЕТ СН'!$G$20</f>
        <v>3974.15214539</v>
      </c>
      <c r="D48" s="36">
        <f>SUMIFS(СВЦЭМ!$C$39:$C$758,СВЦЭМ!$A$39:$A$758,$A48,СВЦЭМ!$B$39:$B$758,D$47)+'СЕТ СН'!$G$12+СВЦЭМ!$D$10+'СЕТ СН'!$G$5-'СЕТ СН'!$G$20</f>
        <v>4038.6005322199999</v>
      </c>
      <c r="E48" s="36">
        <f>SUMIFS(СВЦЭМ!$C$39:$C$758,СВЦЭМ!$A$39:$A$758,$A48,СВЦЭМ!$B$39:$B$758,E$47)+'СЕТ СН'!$G$12+СВЦЭМ!$D$10+'СЕТ СН'!$G$5-'СЕТ СН'!$G$20</f>
        <v>4047.1239216700001</v>
      </c>
      <c r="F48" s="36">
        <f>SUMIFS(СВЦЭМ!$C$39:$C$758,СВЦЭМ!$A$39:$A$758,$A48,СВЦЭМ!$B$39:$B$758,F$47)+'СЕТ СН'!$G$12+СВЦЭМ!$D$10+'СЕТ СН'!$G$5-'СЕТ СН'!$G$20</f>
        <v>4048.0324358299999</v>
      </c>
      <c r="G48" s="36">
        <f>SUMIFS(СВЦЭМ!$C$39:$C$758,СВЦЭМ!$A$39:$A$758,$A48,СВЦЭМ!$B$39:$B$758,G$47)+'СЕТ СН'!$G$12+СВЦЭМ!$D$10+'СЕТ СН'!$G$5-'СЕТ СН'!$G$20</f>
        <v>4017.1859513700001</v>
      </c>
      <c r="H48" s="36">
        <f>SUMIFS(СВЦЭМ!$C$39:$C$758,СВЦЭМ!$A$39:$A$758,$A48,СВЦЭМ!$B$39:$B$758,H$47)+'СЕТ СН'!$G$12+СВЦЭМ!$D$10+'СЕТ СН'!$G$5-'СЕТ СН'!$G$20</f>
        <v>4029.0996367799999</v>
      </c>
      <c r="I48" s="36">
        <f>SUMIFS(СВЦЭМ!$C$39:$C$758,СВЦЭМ!$A$39:$A$758,$A48,СВЦЭМ!$B$39:$B$758,I$47)+'СЕТ СН'!$G$12+СВЦЭМ!$D$10+'СЕТ СН'!$G$5-'СЕТ СН'!$G$20</f>
        <v>3973.5368501499997</v>
      </c>
      <c r="J48" s="36">
        <f>SUMIFS(СВЦЭМ!$C$39:$C$758,СВЦЭМ!$A$39:$A$758,$A48,СВЦЭМ!$B$39:$B$758,J$47)+'СЕТ СН'!$G$12+СВЦЭМ!$D$10+'СЕТ СН'!$G$5-'СЕТ СН'!$G$20</f>
        <v>3852.0838854100002</v>
      </c>
      <c r="K48" s="36">
        <f>SUMIFS(СВЦЭМ!$C$39:$C$758,СВЦЭМ!$A$39:$A$758,$A48,СВЦЭМ!$B$39:$B$758,K$47)+'СЕТ СН'!$G$12+СВЦЭМ!$D$10+'СЕТ СН'!$G$5-'СЕТ СН'!$G$20</f>
        <v>3743.3518441599999</v>
      </c>
      <c r="L48" s="36">
        <f>SUMIFS(СВЦЭМ!$C$39:$C$758,СВЦЭМ!$A$39:$A$758,$A48,СВЦЭМ!$B$39:$B$758,L$47)+'СЕТ СН'!$G$12+СВЦЭМ!$D$10+'СЕТ СН'!$G$5-'СЕТ СН'!$G$20</f>
        <v>3677.5967766499998</v>
      </c>
      <c r="M48" s="36">
        <f>SUMIFS(СВЦЭМ!$C$39:$C$758,СВЦЭМ!$A$39:$A$758,$A48,СВЦЭМ!$B$39:$B$758,M$47)+'СЕТ СН'!$G$12+СВЦЭМ!$D$10+'СЕТ СН'!$G$5-'СЕТ СН'!$G$20</f>
        <v>3654.7626885300001</v>
      </c>
      <c r="N48" s="36">
        <f>SUMIFS(СВЦЭМ!$C$39:$C$758,СВЦЭМ!$A$39:$A$758,$A48,СВЦЭМ!$B$39:$B$758,N$47)+'СЕТ СН'!$G$12+СВЦЭМ!$D$10+'СЕТ СН'!$G$5-'СЕТ СН'!$G$20</f>
        <v>3661.7864778100002</v>
      </c>
      <c r="O48" s="36">
        <f>SUMIFS(СВЦЭМ!$C$39:$C$758,СВЦЭМ!$A$39:$A$758,$A48,СВЦЭМ!$B$39:$B$758,O$47)+'СЕТ СН'!$G$12+СВЦЭМ!$D$10+'СЕТ СН'!$G$5-'СЕТ СН'!$G$20</f>
        <v>3657.4709029999999</v>
      </c>
      <c r="P48" s="36">
        <f>SUMIFS(СВЦЭМ!$C$39:$C$758,СВЦЭМ!$A$39:$A$758,$A48,СВЦЭМ!$B$39:$B$758,P$47)+'СЕТ СН'!$G$12+СВЦЭМ!$D$10+'СЕТ СН'!$G$5-'СЕТ СН'!$G$20</f>
        <v>3654.5984656600003</v>
      </c>
      <c r="Q48" s="36">
        <f>SUMIFS(СВЦЭМ!$C$39:$C$758,СВЦЭМ!$A$39:$A$758,$A48,СВЦЭМ!$B$39:$B$758,Q$47)+'СЕТ СН'!$G$12+СВЦЭМ!$D$10+'СЕТ СН'!$G$5-'СЕТ СН'!$G$20</f>
        <v>3668.0051962799998</v>
      </c>
      <c r="R48" s="36">
        <f>SUMIFS(СВЦЭМ!$C$39:$C$758,СВЦЭМ!$A$39:$A$758,$A48,СВЦЭМ!$B$39:$B$758,R$47)+'СЕТ СН'!$G$12+СВЦЭМ!$D$10+'СЕТ СН'!$G$5-'СЕТ СН'!$G$20</f>
        <v>3672.14287474</v>
      </c>
      <c r="S48" s="36">
        <f>SUMIFS(СВЦЭМ!$C$39:$C$758,СВЦЭМ!$A$39:$A$758,$A48,СВЦЭМ!$B$39:$B$758,S$47)+'СЕТ СН'!$G$12+СВЦЭМ!$D$10+'СЕТ СН'!$G$5-'СЕТ СН'!$G$20</f>
        <v>3648.69704499</v>
      </c>
      <c r="T48" s="36">
        <f>SUMIFS(СВЦЭМ!$C$39:$C$758,СВЦЭМ!$A$39:$A$758,$A48,СВЦЭМ!$B$39:$B$758,T$47)+'СЕТ СН'!$G$12+СВЦЭМ!$D$10+'СЕТ СН'!$G$5-'СЕТ СН'!$G$20</f>
        <v>3634.1988933299999</v>
      </c>
      <c r="U48" s="36">
        <f>SUMIFS(СВЦЭМ!$C$39:$C$758,СВЦЭМ!$A$39:$A$758,$A48,СВЦЭМ!$B$39:$B$758,U$47)+'СЕТ СН'!$G$12+СВЦЭМ!$D$10+'СЕТ СН'!$G$5-'СЕТ СН'!$G$20</f>
        <v>3635.8860058199998</v>
      </c>
      <c r="V48" s="36">
        <f>SUMIFS(СВЦЭМ!$C$39:$C$758,СВЦЭМ!$A$39:$A$758,$A48,СВЦЭМ!$B$39:$B$758,V$47)+'СЕТ СН'!$G$12+СВЦЭМ!$D$10+'СЕТ СН'!$G$5-'СЕТ СН'!$G$20</f>
        <v>3615.3676537299998</v>
      </c>
      <c r="W48" s="36">
        <f>SUMIFS(СВЦЭМ!$C$39:$C$758,СВЦЭМ!$A$39:$A$758,$A48,СВЦЭМ!$B$39:$B$758,W$47)+'СЕТ СН'!$G$12+СВЦЭМ!$D$10+'СЕТ СН'!$G$5-'СЕТ СН'!$G$20</f>
        <v>3624.2700727000001</v>
      </c>
      <c r="X48" s="36">
        <f>SUMIFS(СВЦЭМ!$C$39:$C$758,СВЦЭМ!$A$39:$A$758,$A48,СВЦЭМ!$B$39:$B$758,X$47)+'СЕТ СН'!$G$12+СВЦЭМ!$D$10+'СЕТ СН'!$G$5-'СЕТ СН'!$G$20</f>
        <v>3683.5572485499997</v>
      </c>
      <c r="Y48" s="36">
        <f>SUMIFS(СВЦЭМ!$C$39:$C$758,СВЦЭМ!$A$39:$A$758,$A48,СВЦЭМ!$B$39:$B$758,Y$47)+'СЕТ СН'!$G$12+СВЦЭМ!$D$10+'СЕТ СН'!$G$5-'СЕТ СН'!$G$20</f>
        <v>3807.7741242399998</v>
      </c>
    </row>
    <row r="49" spans="1:25" ht="15.75" x14ac:dyDescent="0.2">
      <c r="A49" s="35">
        <f>A48+1</f>
        <v>45537</v>
      </c>
      <c r="B49" s="36">
        <f>SUMIFS(СВЦЭМ!$C$39:$C$758,СВЦЭМ!$A$39:$A$758,$A49,СВЦЭМ!$B$39:$B$758,B$47)+'СЕТ СН'!$G$12+СВЦЭМ!$D$10+'СЕТ СН'!$G$5-'СЕТ СН'!$G$20</f>
        <v>3874.4848701400001</v>
      </c>
      <c r="C49" s="36">
        <f>SUMIFS(СВЦЭМ!$C$39:$C$758,СВЦЭМ!$A$39:$A$758,$A49,СВЦЭМ!$B$39:$B$758,C$47)+'СЕТ СН'!$G$12+СВЦЭМ!$D$10+'СЕТ СН'!$G$5-'СЕТ СН'!$G$20</f>
        <v>3948.0185213499999</v>
      </c>
      <c r="D49" s="36">
        <f>SUMIFS(СВЦЭМ!$C$39:$C$758,СВЦЭМ!$A$39:$A$758,$A49,СВЦЭМ!$B$39:$B$758,D$47)+'СЕТ СН'!$G$12+СВЦЭМ!$D$10+'СЕТ СН'!$G$5-'СЕТ СН'!$G$20</f>
        <v>3990.21004773</v>
      </c>
      <c r="E49" s="36">
        <f>SUMIFS(СВЦЭМ!$C$39:$C$758,СВЦЭМ!$A$39:$A$758,$A49,СВЦЭМ!$B$39:$B$758,E$47)+'СЕТ СН'!$G$12+СВЦЭМ!$D$10+'СЕТ СН'!$G$5-'СЕТ СН'!$G$20</f>
        <v>3995.02898129</v>
      </c>
      <c r="F49" s="36">
        <f>SUMIFS(СВЦЭМ!$C$39:$C$758,СВЦЭМ!$A$39:$A$758,$A49,СВЦЭМ!$B$39:$B$758,F$47)+'СЕТ СН'!$G$12+СВЦЭМ!$D$10+'СЕТ СН'!$G$5-'СЕТ СН'!$G$20</f>
        <v>4018.3280419399998</v>
      </c>
      <c r="G49" s="36">
        <f>SUMIFS(СВЦЭМ!$C$39:$C$758,СВЦЭМ!$A$39:$A$758,$A49,СВЦЭМ!$B$39:$B$758,G$47)+'СЕТ СН'!$G$12+СВЦЭМ!$D$10+'СЕТ СН'!$G$5-'СЕТ СН'!$G$20</f>
        <v>3980.7409736</v>
      </c>
      <c r="H49" s="36">
        <f>SUMIFS(СВЦЭМ!$C$39:$C$758,СВЦЭМ!$A$39:$A$758,$A49,СВЦЭМ!$B$39:$B$758,H$47)+'СЕТ СН'!$G$12+СВЦЭМ!$D$10+'СЕТ СН'!$G$5-'СЕТ СН'!$G$20</f>
        <v>3951.9195517200001</v>
      </c>
      <c r="I49" s="36">
        <f>SUMIFS(СВЦЭМ!$C$39:$C$758,СВЦЭМ!$A$39:$A$758,$A49,СВЦЭМ!$B$39:$B$758,I$47)+'СЕТ СН'!$G$12+СВЦЭМ!$D$10+'СЕТ СН'!$G$5-'СЕТ СН'!$G$20</f>
        <v>3844.28417046</v>
      </c>
      <c r="J49" s="36">
        <f>SUMIFS(СВЦЭМ!$C$39:$C$758,СВЦЭМ!$A$39:$A$758,$A49,СВЦЭМ!$B$39:$B$758,J$47)+'СЕТ СН'!$G$12+СВЦЭМ!$D$10+'СЕТ СН'!$G$5-'СЕТ СН'!$G$20</f>
        <v>3709.72339448</v>
      </c>
      <c r="K49" s="36">
        <f>SUMIFS(СВЦЭМ!$C$39:$C$758,СВЦЭМ!$A$39:$A$758,$A49,СВЦЭМ!$B$39:$B$758,K$47)+'СЕТ СН'!$G$12+СВЦЭМ!$D$10+'СЕТ СН'!$G$5-'СЕТ СН'!$G$20</f>
        <v>3623.4945402100002</v>
      </c>
      <c r="L49" s="36">
        <f>SUMIFS(СВЦЭМ!$C$39:$C$758,СВЦЭМ!$A$39:$A$758,$A49,СВЦЭМ!$B$39:$B$758,L$47)+'СЕТ СН'!$G$12+СВЦЭМ!$D$10+'СЕТ СН'!$G$5-'СЕТ СН'!$G$20</f>
        <v>3612.5153414699998</v>
      </c>
      <c r="M49" s="36">
        <f>SUMIFS(СВЦЭМ!$C$39:$C$758,СВЦЭМ!$A$39:$A$758,$A49,СВЦЭМ!$B$39:$B$758,M$47)+'СЕТ СН'!$G$12+СВЦЭМ!$D$10+'СЕТ СН'!$G$5-'СЕТ СН'!$G$20</f>
        <v>3587.84647825</v>
      </c>
      <c r="N49" s="36">
        <f>SUMIFS(СВЦЭМ!$C$39:$C$758,СВЦЭМ!$A$39:$A$758,$A49,СВЦЭМ!$B$39:$B$758,N$47)+'СЕТ СН'!$G$12+СВЦЭМ!$D$10+'СЕТ СН'!$G$5-'СЕТ СН'!$G$20</f>
        <v>3594.31628834</v>
      </c>
      <c r="O49" s="36">
        <f>SUMIFS(СВЦЭМ!$C$39:$C$758,СВЦЭМ!$A$39:$A$758,$A49,СВЦЭМ!$B$39:$B$758,O$47)+'СЕТ СН'!$G$12+СВЦЭМ!$D$10+'СЕТ СН'!$G$5-'СЕТ СН'!$G$20</f>
        <v>3600.9482900100002</v>
      </c>
      <c r="P49" s="36">
        <f>SUMIFS(СВЦЭМ!$C$39:$C$758,СВЦЭМ!$A$39:$A$758,$A49,СВЦЭМ!$B$39:$B$758,P$47)+'СЕТ СН'!$G$12+СВЦЭМ!$D$10+'СЕТ СН'!$G$5-'СЕТ СН'!$G$20</f>
        <v>3589.5155994699999</v>
      </c>
      <c r="Q49" s="36">
        <f>SUMIFS(СВЦЭМ!$C$39:$C$758,СВЦЭМ!$A$39:$A$758,$A49,СВЦЭМ!$B$39:$B$758,Q$47)+'СЕТ СН'!$G$12+СВЦЭМ!$D$10+'СЕТ СН'!$G$5-'СЕТ СН'!$G$20</f>
        <v>3597.3936089600002</v>
      </c>
      <c r="R49" s="36">
        <f>SUMIFS(СВЦЭМ!$C$39:$C$758,СВЦЭМ!$A$39:$A$758,$A49,СВЦЭМ!$B$39:$B$758,R$47)+'СЕТ СН'!$G$12+СВЦЭМ!$D$10+'СЕТ СН'!$G$5-'СЕТ СН'!$G$20</f>
        <v>3601.9427019499999</v>
      </c>
      <c r="S49" s="36">
        <f>SUMIFS(СВЦЭМ!$C$39:$C$758,СВЦЭМ!$A$39:$A$758,$A49,СВЦЭМ!$B$39:$B$758,S$47)+'СЕТ СН'!$G$12+СВЦЭМ!$D$10+'СЕТ СН'!$G$5-'СЕТ СН'!$G$20</f>
        <v>3594.16058316</v>
      </c>
      <c r="T49" s="36">
        <f>SUMIFS(СВЦЭМ!$C$39:$C$758,СВЦЭМ!$A$39:$A$758,$A49,СВЦЭМ!$B$39:$B$758,T$47)+'СЕТ СН'!$G$12+СВЦЭМ!$D$10+'СЕТ СН'!$G$5-'СЕТ СН'!$G$20</f>
        <v>3583.2132814900001</v>
      </c>
      <c r="U49" s="36">
        <f>SUMIFS(СВЦЭМ!$C$39:$C$758,СВЦЭМ!$A$39:$A$758,$A49,СВЦЭМ!$B$39:$B$758,U$47)+'СЕТ СН'!$G$12+СВЦЭМ!$D$10+'СЕТ СН'!$G$5-'СЕТ СН'!$G$20</f>
        <v>3575.2322805900003</v>
      </c>
      <c r="V49" s="36">
        <f>SUMIFS(СВЦЭМ!$C$39:$C$758,СВЦЭМ!$A$39:$A$758,$A49,СВЦЭМ!$B$39:$B$758,V$47)+'СЕТ СН'!$G$12+СВЦЭМ!$D$10+'СЕТ СН'!$G$5-'СЕТ СН'!$G$20</f>
        <v>3571.9537332600003</v>
      </c>
      <c r="W49" s="36">
        <f>SUMIFS(СВЦЭМ!$C$39:$C$758,СВЦЭМ!$A$39:$A$758,$A49,СВЦЭМ!$B$39:$B$758,W$47)+'СЕТ СН'!$G$12+СВЦЭМ!$D$10+'СЕТ СН'!$G$5-'СЕТ СН'!$G$20</f>
        <v>3591.41761688</v>
      </c>
      <c r="X49" s="36">
        <f>SUMIFS(СВЦЭМ!$C$39:$C$758,СВЦЭМ!$A$39:$A$758,$A49,СВЦЭМ!$B$39:$B$758,X$47)+'СЕТ СН'!$G$12+СВЦЭМ!$D$10+'СЕТ СН'!$G$5-'СЕТ СН'!$G$20</f>
        <v>3671.42928261</v>
      </c>
      <c r="Y49" s="36">
        <f>SUMIFS(СВЦЭМ!$C$39:$C$758,СВЦЭМ!$A$39:$A$758,$A49,СВЦЭМ!$B$39:$B$758,Y$47)+'СЕТ СН'!$G$12+СВЦЭМ!$D$10+'СЕТ СН'!$G$5-'СЕТ СН'!$G$20</f>
        <v>3752.0854704599997</v>
      </c>
    </row>
    <row r="50" spans="1:25" ht="15.75" x14ac:dyDescent="0.2">
      <c r="A50" s="35">
        <f t="shared" ref="A50:A77" si="1">A49+1</f>
        <v>45538</v>
      </c>
      <c r="B50" s="36">
        <f>SUMIFS(СВЦЭМ!$C$39:$C$758,СВЦЭМ!$A$39:$A$758,$A50,СВЦЭМ!$B$39:$B$758,B$47)+'СЕТ СН'!$G$12+СВЦЭМ!$D$10+'СЕТ СН'!$G$5-'СЕТ СН'!$G$20</f>
        <v>3854.1477123200002</v>
      </c>
      <c r="C50" s="36">
        <f>SUMIFS(СВЦЭМ!$C$39:$C$758,СВЦЭМ!$A$39:$A$758,$A50,СВЦЭМ!$B$39:$B$758,C$47)+'СЕТ СН'!$G$12+СВЦЭМ!$D$10+'СЕТ СН'!$G$5-'СЕТ СН'!$G$20</f>
        <v>3943.5852555299998</v>
      </c>
      <c r="D50" s="36">
        <f>SUMIFS(СВЦЭМ!$C$39:$C$758,СВЦЭМ!$A$39:$A$758,$A50,СВЦЭМ!$B$39:$B$758,D$47)+'СЕТ СН'!$G$12+СВЦЭМ!$D$10+'СЕТ СН'!$G$5-'СЕТ СН'!$G$20</f>
        <v>4027.2801589199998</v>
      </c>
      <c r="E50" s="36">
        <f>SUMIFS(СВЦЭМ!$C$39:$C$758,СВЦЭМ!$A$39:$A$758,$A50,СВЦЭМ!$B$39:$B$758,E$47)+'СЕТ СН'!$G$12+СВЦЭМ!$D$10+'СЕТ СН'!$G$5-'СЕТ СН'!$G$20</f>
        <v>4065.5365235899999</v>
      </c>
      <c r="F50" s="36">
        <f>SUMIFS(СВЦЭМ!$C$39:$C$758,СВЦЭМ!$A$39:$A$758,$A50,СВЦЭМ!$B$39:$B$758,F$47)+'СЕТ СН'!$G$12+СВЦЭМ!$D$10+'СЕТ СН'!$G$5-'СЕТ СН'!$G$20</f>
        <v>4075.59893715</v>
      </c>
      <c r="G50" s="36">
        <f>SUMIFS(СВЦЭМ!$C$39:$C$758,СВЦЭМ!$A$39:$A$758,$A50,СВЦЭМ!$B$39:$B$758,G$47)+'СЕТ СН'!$G$12+СВЦЭМ!$D$10+'СЕТ СН'!$G$5-'СЕТ СН'!$G$20</f>
        <v>4095.28070131</v>
      </c>
      <c r="H50" s="36">
        <f>SUMIFS(СВЦЭМ!$C$39:$C$758,СВЦЭМ!$A$39:$A$758,$A50,СВЦЭМ!$B$39:$B$758,H$47)+'СЕТ СН'!$G$12+СВЦЭМ!$D$10+'СЕТ СН'!$G$5-'СЕТ СН'!$G$20</f>
        <v>4089.7105072100003</v>
      </c>
      <c r="I50" s="36">
        <f>SUMIFS(СВЦЭМ!$C$39:$C$758,СВЦЭМ!$A$39:$A$758,$A50,СВЦЭМ!$B$39:$B$758,I$47)+'СЕТ СН'!$G$12+СВЦЭМ!$D$10+'СЕТ СН'!$G$5-'СЕТ СН'!$G$20</f>
        <v>3990.6742533199999</v>
      </c>
      <c r="J50" s="36">
        <f>SUMIFS(СВЦЭМ!$C$39:$C$758,СВЦЭМ!$A$39:$A$758,$A50,СВЦЭМ!$B$39:$B$758,J$47)+'СЕТ СН'!$G$12+СВЦЭМ!$D$10+'СЕТ СН'!$G$5-'СЕТ СН'!$G$20</f>
        <v>3905.6147356399997</v>
      </c>
      <c r="K50" s="36">
        <f>SUMIFS(СВЦЭМ!$C$39:$C$758,СВЦЭМ!$A$39:$A$758,$A50,СВЦЭМ!$B$39:$B$758,K$47)+'СЕТ СН'!$G$12+СВЦЭМ!$D$10+'СЕТ СН'!$G$5-'СЕТ СН'!$G$20</f>
        <v>3813.0569437300001</v>
      </c>
      <c r="L50" s="36">
        <f>SUMIFS(СВЦЭМ!$C$39:$C$758,СВЦЭМ!$A$39:$A$758,$A50,СВЦЭМ!$B$39:$B$758,L$47)+'СЕТ СН'!$G$12+СВЦЭМ!$D$10+'СЕТ СН'!$G$5-'СЕТ СН'!$G$20</f>
        <v>3783.6802619299997</v>
      </c>
      <c r="M50" s="36">
        <f>SUMIFS(СВЦЭМ!$C$39:$C$758,СВЦЭМ!$A$39:$A$758,$A50,СВЦЭМ!$B$39:$B$758,M$47)+'СЕТ СН'!$G$12+СВЦЭМ!$D$10+'СЕТ СН'!$G$5-'СЕТ СН'!$G$20</f>
        <v>3759.6746501799998</v>
      </c>
      <c r="N50" s="36">
        <f>SUMIFS(СВЦЭМ!$C$39:$C$758,СВЦЭМ!$A$39:$A$758,$A50,СВЦЭМ!$B$39:$B$758,N$47)+'СЕТ СН'!$G$12+СВЦЭМ!$D$10+'СЕТ СН'!$G$5-'СЕТ СН'!$G$20</f>
        <v>3732.3729248300001</v>
      </c>
      <c r="O50" s="36">
        <f>SUMIFS(СВЦЭМ!$C$39:$C$758,СВЦЭМ!$A$39:$A$758,$A50,СВЦЭМ!$B$39:$B$758,O$47)+'СЕТ СН'!$G$12+СВЦЭМ!$D$10+'СЕТ СН'!$G$5-'СЕТ СН'!$G$20</f>
        <v>3719.64870548</v>
      </c>
      <c r="P50" s="36">
        <f>SUMIFS(СВЦЭМ!$C$39:$C$758,СВЦЭМ!$A$39:$A$758,$A50,СВЦЭМ!$B$39:$B$758,P$47)+'СЕТ СН'!$G$12+СВЦЭМ!$D$10+'СЕТ СН'!$G$5-'СЕТ СН'!$G$20</f>
        <v>3720.3321271200002</v>
      </c>
      <c r="Q50" s="36">
        <f>SUMIFS(СВЦЭМ!$C$39:$C$758,СВЦЭМ!$A$39:$A$758,$A50,СВЦЭМ!$B$39:$B$758,Q$47)+'СЕТ СН'!$G$12+СВЦЭМ!$D$10+'СЕТ СН'!$G$5-'СЕТ СН'!$G$20</f>
        <v>3722.3382416200002</v>
      </c>
      <c r="R50" s="36">
        <f>SUMIFS(СВЦЭМ!$C$39:$C$758,СВЦЭМ!$A$39:$A$758,$A50,СВЦЭМ!$B$39:$B$758,R$47)+'СЕТ СН'!$G$12+СВЦЭМ!$D$10+'СЕТ СН'!$G$5-'СЕТ СН'!$G$20</f>
        <v>3735.10035238</v>
      </c>
      <c r="S50" s="36">
        <f>SUMIFS(СВЦЭМ!$C$39:$C$758,СВЦЭМ!$A$39:$A$758,$A50,СВЦЭМ!$B$39:$B$758,S$47)+'СЕТ СН'!$G$12+СВЦЭМ!$D$10+'СЕТ СН'!$G$5-'СЕТ СН'!$G$20</f>
        <v>3726.43493446</v>
      </c>
      <c r="T50" s="36">
        <f>SUMIFS(СВЦЭМ!$C$39:$C$758,СВЦЭМ!$A$39:$A$758,$A50,СВЦЭМ!$B$39:$B$758,T$47)+'СЕТ СН'!$G$12+СВЦЭМ!$D$10+'СЕТ СН'!$G$5-'СЕТ СН'!$G$20</f>
        <v>3721.2533662300002</v>
      </c>
      <c r="U50" s="36">
        <f>SUMIFS(СВЦЭМ!$C$39:$C$758,СВЦЭМ!$A$39:$A$758,$A50,СВЦЭМ!$B$39:$B$758,U$47)+'СЕТ СН'!$G$12+СВЦЭМ!$D$10+'СЕТ СН'!$G$5-'СЕТ СН'!$G$20</f>
        <v>3743.30712528</v>
      </c>
      <c r="V50" s="36">
        <f>SUMIFS(СВЦЭМ!$C$39:$C$758,СВЦЭМ!$A$39:$A$758,$A50,СВЦЭМ!$B$39:$B$758,V$47)+'СЕТ СН'!$G$12+СВЦЭМ!$D$10+'СЕТ СН'!$G$5-'СЕТ СН'!$G$20</f>
        <v>3757.1045468900002</v>
      </c>
      <c r="W50" s="36">
        <f>SUMIFS(СВЦЭМ!$C$39:$C$758,СВЦЭМ!$A$39:$A$758,$A50,СВЦЭМ!$B$39:$B$758,W$47)+'СЕТ СН'!$G$12+СВЦЭМ!$D$10+'СЕТ СН'!$G$5-'СЕТ СН'!$G$20</f>
        <v>3763.7101990800002</v>
      </c>
      <c r="X50" s="36">
        <f>SUMIFS(СВЦЭМ!$C$39:$C$758,СВЦЭМ!$A$39:$A$758,$A50,СВЦЭМ!$B$39:$B$758,X$47)+'СЕТ СН'!$G$12+СВЦЭМ!$D$10+'СЕТ СН'!$G$5-'СЕТ СН'!$G$20</f>
        <v>3854.0613894899998</v>
      </c>
      <c r="Y50" s="36">
        <f>SUMIFS(СВЦЭМ!$C$39:$C$758,СВЦЭМ!$A$39:$A$758,$A50,СВЦЭМ!$B$39:$B$758,Y$47)+'СЕТ СН'!$G$12+СВЦЭМ!$D$10+'СЕТ СН'!$G$5-'СЕТ СН'!$G$20</f>
        <v>3944.2219965599998</v>
      </c>
    </row>
    <row r="51" spans="1:25" ht="15.75" x14ac:dyDescent="0.2">
      <c r="A51" s="35">
        <f t="shared" si="1"/>
        <v>45539</v>
      </c>
      <c r="B51" s="36">
        <f>SUMIFS(СВЦЭМ!$C$39:$C$758,СВЦЭМ!$A$39:$A$758,$A51,СВЦЭМ!$B$39:$B$758,B$47)+'СЕТ СН'!$G$12+СВЦЭМ!$D$10+'СЕТ СН'!$G$5-'СЕТ СН'!$G$20</f>
        <v>3879.0281195400003</v>
      </c>
      <c r="C51" s="36">
        <f>SUMIFS(СВЦЭМ!$C$39:$C$758,СВЦЭМ!$A$39:$A$758,$A51,СВЦЭМ!$B$39:$B$758,C$47)+'СЕТ СН'!$G$12+СВЦЭМ!$D$10+'СЕТ СН'!$G$5-'СЕТ СН'!$G$20</f>
        <v>4024.8730219500003</v>
      </c>
      <c r="D51" s="36">
        <f>SUMIFS(СВЦЭМ!$C$39:$C$758,СВЦЭМ!$A$39:$A$758,$A51,СВЦЭМ!$B$39:$B$758,D$47)+'СЕТ СН'!$G$12+СВЦЭМ!$D$10+'СЕТ СН'!$G$5-'СЕТ СН'!$G$20</f>
        <v>4049.6976385600001</v>
      </c>
      <c r="E51" s="36">
        <f>SUMIFS(СВЦЭМ!$C$39:$C$758,СВЦЭМ!$A$39:$A$758,$A51,СВЦЭМ!$B$39:$B$758,E$47)+'СЕТ СН'!$G$12+СВЦЭМ!$D$10+'СЕТ СН'!$G$5-'СЕТ СН'!$G$20</f>
        <v>4027.9850816600001</v>
      </c>
      <c r="F51" s="36">
        <f>SUMIFS(СВЦЭМ!$C$39:$C$758,СВЦЭМ!$A$39:$A$758,$A51,СВЦЭМ!$B$39:$B$758,F$47)+'СЕТ СН'!$G$12+СВЦЭМ!$D$10+'СЕТ СН'!$G$5-'СЕТ СН'!$G$20</f>
        <v>4019.71882293</v>
      </c>
      <c r="G51" s="36">
        <f>SUMIFS(СВЦЭМ!$C$39:$C$758,СВЦЭМ!$A$39:$A$758,$A51,СВЦЭМ!$B$39:$B$758,G$47)+'СЕТ СН'!$G$12+СВЦЭМ!$D$10+'СЕТ СН'!$G$5-'СЕТ СН'!$G$20</f>
        <v>4040.5617112899999</v>
      </c>
      <c r="H51" s="36">
        <f>SUMIFS(СВЦЭМ!$C$39:$C$758,СВЦЭМ!$A$39:$A$758,$A51,СВЦЭМ!$B$39:$B$758,H$47)+'СЕТ СН'!$G$12+СВЦЭМ!$D$10+'СЕТ СН'!$G$5-'СЕТ СН'!$G$20</f>
        <v>4058.0204987799998</v>
      </c>
      <c r="I51" s="36">
        <f>SUMIFS(СВЦЭМ!$C$39:$C$758,СВЦЭМ!$A$39:$A$758,$A51,СВЦЭМ!$B$39:$B$758,I$47)+'СЕТ СН'!$G$12+СВЦЭМ!$D$10+'СЕТ СН'!$G$5-'СЕТ СН'!$G$20</f>
        <v>3904.2757404599997</v>
      </c>
      <c r="J51" s="36">
        <f>SUMIFS(СВЦЭМ!$C$39:$C$758,СВЦЭМ!$A$39:$A$758,$A51,СВЦЭМ!$B$39:$B$758,J$47)+'СЕТ СН'!$G$12+СВЦЭМ!$D$10+'СЕТ СН'!$G$5-'СЕТ СН'!$G$20</f>
        <v>3795.0963873000001</v>
      </c>
      <c r="K51" s="36">
        <f>SUMIFS(СВЦЭМ!$C$39:$C$758,СВЦЭМ!$A$39:$A$758,$A51,СВЦЭМ!$B$39:$B$758,K$47)+'СЕТ СН'!$G$12+СВЦЭМ!$D$10+'СЕТ СН'!$G$5-'СЕТ СН'!$G$20</f>
        <v>3701.8973004899999</v>
      </c>
      <c r="L51" s="36">
        <f>SUMIFS(СВЦЭМ!$C$39:$C$758,СВЦЭМ!$A$39:$A$758,$A51,СВЦЭМ!$B$39:$B$758,L$47)+'СЕТ СН'!$G$12+СВЦЭМ!$D$10+'СЕТ СН'!$G$5-'СЕТ СН'!$G$20</f>
        <v>3714.9220870099998</v>
      </c>
      <c r="M51" s="36">
        <f>SUMIFS(СВЦЭМ!$C$39:$C$758,СВЦЭМ!$A$39:$A$758,$A51,СВЦЭМ!$B$39:$B$758,M$47)+'СЕТ СН'!$G$12+СВЦЭМ!$D$10+'СЕТ СН'!$G$5-'СЕТ СН'!$G$20</f>
        <v>3717.9882248200001</v>
      </c>
      <c r="N51" s="36">
        <f>SUMIFS(СВЦЭМ!$C$39:$C$758,СВЦЭМ!$A$39:$A$758,$A51,СВЦЭМ!$B$39:$B$758,N$47)+'СЕТ СН'!$G$12+СВЦЭМ!$D$10+'СЕТ СН'!$G$5-'СЕТ СН'!$G$20</f>
        <v>3705.7217461700002</v>
      </c>
      <c r="O51" s="36">
        <f>SUMIFS(СВЦЭМ!$C$39:$C$758,СВЦЭМ!$A$39:$A$758,$A51,СВЦЭМ!$B$39:$B$758,O$47)+'СЕТ СН'!$G$12+СВЦЭМ!$D$10+'СЕТ СН'!$G$5-'СЕТ СН'!$G$20</f>
        <v>3685.3491055899999</v>
      </c>
      <c r="P51" s="36">
        <f>SUMIFS(СВЦЭМ!$C$39:$C$758,СВЦЭМ!$A$39:$A$758,$A51,СВЦЭМ!$B$39:$B$758,P$47)+'СЕТ СН'!$G$12+СВЦЭМ!$D$10+'СЕТ СН'!$G$5-'СЕТ СН'!$G$20</f>
        <v>3694.2301645500002</v>
      </c>
      <c r="Q51" s="36">
        <f>SUMIFS(СВЦЭМ!$C$39:$C$758,СВЦЭМ!$A$39:$A$758,$A51,СВЦЭМ!$B$39:$B$758,Q$47)+'СЕТ СН'!$G$12+СВЦЭМ!$D$10+'СЕТ СН'!$G$5-'СЕТ СН'!$G$20</f>
        <v>3701.19301417</v>
      </c>
      <c r="R51" s="36">
        <f>SUMIFS(СВЦЭМ!$C$39:$C$758,СВЦЭМ!$A$39:$A$758,$A51,СВЦЭМ!$B$39:$B$758,R$47)+'СЕТ СН'!$G$12+СВЦЭМ!$D$10+'СЕТ СН'!$G$5-'СЕТ СН'!$G$20</f>
        <v>3711.0669871999999</v>
      </c>
      <c r="S51" s="36">
        <f>SUMIFS(СВЦЭМ!$C$39:$C$758,СВЦЭМ!$A$39:$A$758,$A51,СВЦЭМ!$B$39:$B$758,S$47)+'СЕТ СН'!$G$12+СВЦЭМ!$D$10+'СЕТ СН'!$G$5-'СЕТ СН'!$G$20</f>
        <v>3682.2629889</v>
      </c>
      <c r="T51" s="36">
        <f>SUMIFS(СВЦЭМ!$C$39:$C$758,СВЦЭМ!$A$39:$A$758,$A51,СВЦЭМ!$B$39:$B$758,T$47)+'СЕТ СН'!$G$12+СВЦЭМ!$D$10+'СЕТ СН'!$G$5-'СЕТ СН'!$G$20</f>
        <v>3678.8272267900002</v>
      </c>
      <c r="U51" s="36">
        <f>SUMIFS(СВЦЭМ!$C$39:$C$758,СВЦЭМ!$A$39:$A$758,$A51,СВЦЭМ!$B$39:$B$758,U$47)+'СЕТ СН'!$G$12+СВЦЭМ!$D$10+'СЕТ СН'!$G$5-'СЕТ СН'!$G$20</f>
        <v>3685.91729885</v>
      </c>
      <c r="V51" s="36">
        <f>SUMIFS(СВЦЭМ!$C$39:$C$758,СВЦЭМ!$A$39:$A$758,$A51,СВЦЭМ!$B$39:$B$758,V$47)+'СЕТ СН'!$G$12+СВЦЭМ!$D$10+'СЕТ СН'!$G$5-'СЕТ СН'!$G$20</f>
        <v>3673.6111896900002</v>
      </c>
      <c r="W51" s="36">
        <f>SUMIFS(СВЦЭМ!$C$39:$C$758,СВЦЭМ!$A$39:$A$758,$A51,СВЦЭМ!$B$39:$B$758,W$47)+'СЕТ СН'!$G$12+СВЦЭМ!$D$10+'СЕТ СН'!$G$5-'СЕТ СН'!$G$20</f>
        <v>3673.85481372</v>
      </c>
      <c r="X51" s="36">
        <f>SUMIFS(СВЦЭМ!$C$39:$C$758,СВЦЭМ!$A$39:$A$758,$A51,СВЦЭМ!$B$39:$B$758,X$47)+'СЕТ СН'!$G$12+СВЦЭМ!$D$10+'СЕТ СН'!$G$5-'СЕТ СН'!$G$20</f>
        <v>3758.0594288399998</v>
      </c>
      <c r="Y51" s="36">
        <f>SUMIFS(СВЦЭМ!$C$39:$C$758,СВЦЭМ!$A$39:$A$758,$A51,СВЦЭМ!$B$39:$B$758,Y$47)+'СЕТ СН'!$G$12+СВЦЭМ!$D$10+'СЕТ СН'!$G$5-'СЕТ СН'!$G$20</f>
        <v>3842.1610068700002</v>
      </c>
    </row>
    <row r="52" spans="1:25" ht="15.75" x14ac:dyDescent="0.2">
      <c r="A52" s="35">
        <f t="shared" si="1"/>
        <v>45540</v>
      </c>
      <c r="B52" s="36">
        <f>SUMIFS(СВЦЭМ!$C$39:$C$758,СВЦЭМ!$A$39:$A$758,$A52,СВЦЭМ!$B$39:$B$758,B$47)+'СЕТ СН'!$G$12+СВЦЭМ!$D$10+'СЕТ СН'!$G$5-'СЕТ СН'!$G$20</f>
        <v>3907.4735292800001</v>
      </c>
      <c r="C52" s="36">
        <f>SUMIFS(СВЦЭМ!$C$39:$C$758,СВЦЭМ!$A$39:$A$758,$A52,СВЦЭМ!$B$39:$B$758,C$47)+'СЕТ СН'!$G$12+СВЦЭМ!$D$10+'СЕТ СН'!$G$5-'СЕТ СН'!$G$20</f>
        <v>3907.9836743599999</v>
      </c>
      <c r="D52" s="36">
        <f>SUMIFS(СВЦЭМ!$C$39:$C$758,СВЦЭМ!$A$39:$A$758,$A52,СВЦЭМ!$B$39:$B$758,D$47)+'СЕТ СН'!$G$12+СВЦЭМ!$D$10+'СЕТ СН'!$G$5-'СЕТ СН'!$G$20</f>
        <v>3922.1813209900001</v>
      </c>
      <c r="E52" s="36">
        <f>SUMIFS(СВЦЭМ!$C$39:$C$758,СВЦЭМ!$A$39:$A$758,$A52,СВЦЭМ!$B$39:$B$758,E$47)+'СЕТ СН'!$G$12+СВЦЭМ!$D$10+'СЕТ СН'!$G$5-'СЕТ СН'!$G$20</f>
        <v>3919.6459648199998</v>
      </c>
      <c r="F52" s="36">
        <f>SUMIFS(СВЦЭМ!$C$39:$C$758,СВЦЭМ!$A$39:$A$758,$A52,СВЦЭМ!$B$39:$B$758,F$47)+'СЕТ СН'!$G$12+СВЦЭМ!$D$10+'СЕТ СН'!$G$5-'СЕТ СН'!$G$20</f>
        <v>3916.2627149999998</v>
      </c>
      <c r="G52" s="36">
        <f>SUMIFS(СВЦЭМ!$C$39:$C$758,СВЦЭМ!$A$39:$A$758,$A52,СВЦЭМ!$B$39:$B$758,G$47)+'СЕТ СН'!$G$12+СВЦЭМ!$D$10+'СЕТ СН'!$G$5-'СЕТ СН'!$G$20</f>
        <v>3935.8785947699998</v>
      </c>
      <c r="H52" s="36">
        <f>SUMIFS(СВЦЭМ!$C$39:$C$758,СВЦЭМ!$A$39:$A$758,$A52,СВЦЭМ!$B$39:$B$758,H$47)+'СЕТ СН'!$G$12+СВЦЭМ!$D$10+'СЕТ СН'!$G$5-'СЕТ СН'!$G$20</f>
        <v>3819.7948026700001</v>
      </c>
      <c r="I52" s="36">
        <f>SUMIFS(СВЦЭМ!$C$39:$C$758,СВЦЭМ!$A$39:$A$758,$A52,СВЦЭМ!$B$39:$B$758,I$47)+'СЕТ СН'!$G$12+СВЦЭМ!$D$10+'СЕТ СН'!$G$5-'СЕТ СН'!$G$20</f>
        <v>3839.7933301000003</v>
      </c>
      <c r="J52" s="36">
        <f>SUMIFS(СВЦЭМ!$C$39:$C$758,СВЦЭМ!$A$39:$A$758,$A52,СВЦЭМ!$B$39:$B$758,J$47)+'СЕТ СН'!$G$12+СВЦЭМ!$D$10+'СЕТ СН'!$G$5-'СЕТ СН'!$G$20</f>
        <v>3666.9926661700001</v>
      </c>
      <c r="K52" s="36">
        <f>SUMIFS(СВЦЭМ!$C$39:$C$758,СВЦЭМ!$A$39:$A$758,$A52,СВЦЭМ!$B$39:$B$758,K$47)+'СЕТ СН'!$G$12+СВЦЭМ!$D$10+'СЕТ СН'!$G$5-'СЕТ СН'!$G$20</f>
        <v>3716.6672455500002</v>
      </c>
      <c r="L52" s="36">
        <f>SUMIFS(СВЦЭМ!$C$39:$C$758,СВЦЭМ!$A$39:$A$758,$A52,СВЦЭМ!$B$39:$B$758,L$47)+'СЕТ СН'!$G$12+СВЦЭМ!$D$10+'СЕТ СН'!$G$5-'СЕТ СН'!$G$20</f>
        <v>3718.8872067299999</v>
      </c>
      <c r="M52" s="36">
        <f>SUMIFS(СВЦЭМ!$C$39:$C$758,СВЦЭМ!$A$39:$A$758,$A52,СВЦЭМ!$B$39:$B$758,M$47)+'СЕТ СН'!$G$12+СВЦЭМ!$D$10+'СЕТ СН'!$G$5-'СЕТ СН'!$G$20</f>
        <v>3750.8900667799999</v>
      </c>
      <c r="N52" s="36">
        <f>SUMIFS(СВЦЭМ!$C$39:$C$758,СВЦЭМ!$A$39:$A$758,$A52,СВЦЭМ!$B$39:$B$758,N$47)+'СЕТ СН'!$G$12+СВЦЭМ!$D$10+'СЕТ СН'!$G$5-'СЕТ СН'!$G$20</f>
        <v>3741.9549316499997</v>
      </c>
      <c r="O52" s="36">
        <f>SUMIFS(СВЦЭМ!$C$39:$C$758,СВЦЭМ!$A$39:$A$758,$A52,СВЦЭМ!$B$39:$B$758,O$47)+'СЕТ СН'!$G$12+СВЦЭМ!$D$10+'СЕТ СН'!$G$5-'СЕТ СН'!$G$20</f>
        <v>3750.5712309400001</v>
      </c>
      <c r="P52" s="36">
        <f>SUMIFS(СВЦЭМ!$C$39:$C$758,СВЦЭМ!$A$39:$A$758,$A52,СВЦЭМ!$B$39:$B$758,P$47)+'СЕТ СН'!$G$12+СВЦЭМ!$D$10+'СЕТ СН'!$G$5-'СЕТ СН'!$G$20</f>
        <v>3746.7587099299999</v>
      </c>
      <c r="Q52" s="36">
        <f>SUMIFS(СВЦЭМ!$C$39:$C$758,СВЦЭМ!$A$39:$A$758,$A52,СВЦЭМ!$B$39:$B$758,Q$47)+'СЕТ СН'!$G$12+СВЦЭМ!$D$10+'СЕТ СН'!$G$5-'СЕТ СН'!$G$20</f>
        <v>3741.5664360400001</v>
      </c>
      <c r="R52" s="36">
        <f>SUMIFS(СВЦЭМ!$C$39:$C$758,СВЦЭМ!$A$39:$A$758,$A52,СВЦЭМ!$B$39:$B$758,R$47)+'СЕТ СН'!$G$12+СВЦЭМ!$D$10+'СЕТ СН'!$G$5-'СЕТ СН'!$G$20</f>
        <v>3745.6464726300001</v>
      </c>
      <c r="S52" s="36">
        <f>SUMIFS(СВЦЭМ!$C$39:$C$758,СВЦЭМ!$A$39:$A$758,$A52,СВЦЭМ!$B$39:$B$758,S$47)+'СЕТ СН'!$G$12+СВЦЭМ!$D$10+'СЕТ СН'!$G$5-'СЕТ СН'!$G$20</f>
        <v>3740.9523167299999</v>
      </c>
      <c r="T52" s="36">
        <f>SUMIFS(СВЦЭМ!$C$39:$C$758,СВЦЭМ!$A$39:$A$758,$A52,СВЦЭМ!$B$39:$B$758,T$47)+'СЕТ СН'!$G$12+СВЦЭМ!$D$10+'СЕТ СН'!$G$5-'СЕТ СН'!$G$20</f>
        <v>3733.2079377700002</v>
      </c>
      <c r="U52" s="36">
        <f>SUMIFS(СВЦЭМ!$C$39:$C$758,СВЦЭМ!$A$39:$A$758,$A52,СВЦЭМ!$B$39:$B$758,U$47)+'СЕТ СН'!$G$12+СВЦЭМ!$D$10+'СЕТ СН'!$G$5-'СЕТ СН'!$G$20</f>
        <v>3709.0350002599998</v>
      </c>
      <c r="V52" s="36">
        <f>SUMIFS(СВЦЭМ!$C$39:$C$758,СВЦЭМ!$A$39:$A$758,$A52,СВЦЭМ!$B$39:$B$758,V$47)+'СЕТ СН'!$G$12+СВЦЭМ!$D$10+'СЕТ СН'!$G$5-'СЕТ СН'!$G$20</f>
        <v>3703.2020762299999</v>
      </c>
      <c r="W52" s="36">
        <f>SUMIFS(СВЦЭМ!$C$39:$C$758,СВЦЭМ!$A$39:$A$758,$A52,СВЦЭМ!$B$39:$B$758,W$47)+'СЕТ СН'!$G$12+СВЦЭМ!$D$10+'СЕТ СН'!$G$5-'СЕТ СН'!$G$20</f>
        <v>3713.0701106400002</v>
      </c>
      <c r="X52" s="36">
        <f>SUMIFS(СВЦЭМ!$C$39:$C$758,СВЦЭМ!$A$39:$A$758,$A52,СВЦЭМ!$B$39:$B$758,X$47)+'СЕТ СН'!$G$12+СВЦЭМ!$D$10+'СЕТ СН'!$G$5-'СЕТ СН'!$G$20</f>
        <v>3789.8663164899999</v>
      </c>
      <c r="Y52" s="36">
        <f>SUMIFS(СВЦЭМ!$C$39:$C$758,СВЦЭМ!$A$39:$A$758,$A52,СВЦЭМ!$B$39:$B$758,Y$47)+'СЕТ СН'!$G$12+СВЦЭМ!$D$10+'СЕТ СН'!$G$5-'СЕТ СН'!$G$20</f>
        <v>3893.0057855599998</v>
      </c>
    </row>
    <row r="53" spans="1:25" ht="15.75" x14ac:dyDescent="0.2">
      <c r="A53" s="35">
        <f t="shared" si="1"/>
        <v>45541</v>
      </c>
      <c r="B53" s="36">
        <f>SUMIFS(СВЦЭМ!$C$39:$C$758,СВЦЭМ!$A$39:$A$758,$A53,СВЦЭМ!$B$39:$B$758,B$47)+'СЕТ СН'!$G$12+СВЦЭМ!$D$10+'СЕТ СН'!$G$5-'СЕТ СН'!$G$20</f>
        <v>3926.56201788</v>
      </c>
      <c r="C53" s="36">
        <f>SUMIFS(СВЦЭМ!$C$39:$C$758,СВЦЭМ!$A$39:$A$758,$A53,СВЦЭМ!$B$39:$B$758,C$47)+'СЕТ СН'!$G$12+СВЦЭМ!$D$10+'СЕТ СН'!$G$5-'СЕТ СН'!$G$20</f>
        <v>3981.2924066599999</v>
      </c>
      <c r="D53" s="36">
        <f>SUMIFS(СВЦЭМ!$C$39:$C$758,СВЦЭМ!$A$39:$A$758,$A53,СВЦЭМ!$B$39:$B$758,D$47)+'СЕТ СН'!$G$12+СВЦЭМ!$D$10+'СЕТ СН'!$G$5-'СЕТ СН'!$G$20</f>
        <v>4076.89299501</v>
      </c>
      <c r="E53" s="36">
        <f>SUMIFS(СВЦЭМ!$C$39:$C$758,СВЦЭМ!$A$39:$A$758,$A53,СВЦЭМ!$B$39:$B$758,E$47)+'СЕТ СН'!$G$12+СВЦЭМ!$D$10+'СЕТ СН'!$G$5-'СЕТ СН'!$G$20</f>
        <v>4067.0201205799999</v>
      </c>
      <c r="F53" s="36">
        <f>SUMIFS(СВЦЭМ!$C$39:$C$758,СВЦЭМ!$A$39:$A$758,$A53,СВЦЭМ!$B$39:$B$758,F$47)+'СЕТ СН'!$G$12+СВЦЭМ!$D$10+'СЕТ СН'!$G$5-'СЕТ СН'!$G$20</f>
        <v>4059.1769772799998</v>
      </c>
      <c r="G53" s="36">
        <f>SUMIFS(СВЦЭМ!$C$39:$C$758,СВЦЭМ!$A$39:$A$758,$A53,СВЦЭМ!$B$39:$B$758,G$47)+'СЕТ СН'!$G$12+СВЦЭМ!$D$10+'СЕТ СН'!$G$5-'СЕТ СН'!$G$20</f>
        <v>4065.1996959400003</v>
      </c>
      <c r="H53" s="36">
        <f>SUMIFS(СВЦЭМ!$C$39:$C$758,СВЦЭМ!$A$39:$A$758,$A53,СВЦЭМ!$B$39:$B$758,H$47)+'СЕТ СН'!$G$12+СВЦЭМ!$D$10+'СЕТ СН'!$G$5-'СЕТ СН'!$G$20</f>
        <v>4005.6176675699999</v>
      </c>
      <c r="I53" s="36">
        <f>SUMIFS(СВЦЭМ!$C$39:$C$758,СВЦЭМ!$A$39:$A$758,$A53,СВЦЭМ!$B$39:$B$758,I$47)+'СЕТ СН'!$G$12+СВЦЭМ!$D$10+'СЕТ СН'!$G$5-'СЕТ СН'!$G$20</f>
        <v>3874.3392824100001</v>
      </c>
      <c r="J53" s="36">
        <f>SUMIFS(СВЦЭМ!$C$39:$C$758,СВЦЭМ!$A$39:$A$758,$A53,СВЦЭМ!$B$39:$B$758,J$47)+'СЕТ СН'!$G$12+СВЦЭМ!$D$10+'СЕТ СН'!$G$5-'СЕТ СН'!$G$20</f>
        <v>3782.6436285499999</v>
      </c>
      <c r="K53" s="36">
        <f>SUMIFS(СВЦЭМ!$C$39:$C$758,СВЦЭМ!$A$39:$A$758,$A53,СВЦЭМ!$B$39:$B$758,K$47)+'СЕТ СН'!$G$12+СВЦЭМ!$D$10+'СЕТ СН'!$G$5-'СЕТ СН'!$G$20</f>
        <v>3734.9000770000002</v>
      </c>
      <c r="L53" s="36">
        <f>SUMIFS(СВЦЭМ!$C$39:$C$758,СВЦЭМ!$A$39:$A$758,$A53,СВЦЭМ!$B$39:$B$758,L$47)+'СЕТ СН'!$G$12+СВЦЭМ!$D$10+'СЕТ СН'!$G$5-'СЕТ СН'!$G$20</f>
        <v>3728.5329302299997</v>
      </c>
      <c r="M53" s="36">
        <f>SUMIFS(СВЦЭМ!$C$39:$C$758,СВЦЭМ!$A$39:$A$758,$A53,СВЦЭМ!$B$39:$B$758,M$47)+'СЕТ СН'!$G$12+СВЦЭМ!$D$10+'СЕТ СН'!$G$5-'СЕТ СН'!$G$20</f>
        <v>3706.7524316999998</v>
      </c>
      <c r="N53" s="36">
        <f>SUMIFS(СВЦЭМ!$C$39:$C$758,СВЦЭМ!$A$39:$A$758,$A53,СВЦЭМ!$B$39:$B$758,N$47)+'СЕТ СН'!$G$12+СВЦЭМ!$D$10+'СЕТ СН'!$G$5-'СЕТ СН'!$G$20</f>
        <v>3683.6767368000001</v>
      </c>
      <c r="O53" s="36">
        <f>SUMIFS(СВЦЭМ!$C$39:$C$758,СВЦЭМ!$A$39:$A$758,$A53,СВЦЭМ!$B$39:$B$758,O$47)+'СЕТ СН'!$G$12+СВЦЭМ!$D$10+'СЕТ СН'!$G$5-'СЕТ СН'!$G$20</f>
        <v>3699.0161374300001</v>
      </c>
      <c r="P53" s="36">
        <f>SUMIFS(СВЦЭМ!$C$39:$C$758,СВЦЭМ!$A$39:$A$758,$A53,СВЦЭМ!$B$39:$B$758,P$47)+'СЕТ СН'!$G$12+СВЦЭМ!$D$10+'СЕТ СН'!$G$5-'СЕТ СН'!$G$20</f>
        <v>3711.8253865400002</v>
      </c>
      <c r="Q53" s="36">
        <f>SUMIFS(СВЦЭМ!$C$39:$C$758,СВЦЭМ!$A$39:$A$758,$A53,СВЦЭМ!$B$39:$B$758,Q$47)+'СЕТ СН'!$G$12+СВЦЭМ!$D$10+'СЕТ СН'!$G$5-'СЕТ СН'!$G$20</f>
        <v>3717.7869041100003</v>
      </c>
      <c r="R53" s="36">
        <f>SUMIFS(СВЦЭМ!$C$39:$C$758,СВЦЭМ!$A$39:$A$758,$A53,СВЦЭМ!$B$39:$B$758,R$47)+'СЕТ СН'!$G$12+СВЦЭМ!$D$10+'СЕТ СН'!$G$5-'СЕТ СН'!$G$20</f>
        <v>3714.8292774800002</v>
      </c>
      <c r="S53" s="36">
        <f>SUMIFS(СВЦЭМ!$C$39:$C$758,СВЦЭМ!$A$39:$A$758,$A53,СВЦЭМ!$B$39:$B$758,S$47)+'СЕТ СН'!$G$12+СВЦЭМ!$D$10+'СЕТ СН'!$G$5-'СЕТ СН'!$G$20</f>
        <v>3695.8211007299997</v>
      </c>
      <c r="T53" s="36">
        <f>SUMIFS(СВЦЭМ!$C$39:$C$758,СВЦЭМ!$A$39:$A$758,$A53,СВЦЭМ!$B$39:$B$758,T$47)+'СЕТ СН'!$G$12+СВЦЭМ!$D$10+'СЕТ СН'!$G$5-'СЕТ СН'!$G$20</f>
        <v>3685.05104936</v>
      </c>
      <c r="U53" s="36">
        <f>SUMIFS(СВЦЭМ!$C$39:$C$758,СВЦЭМ!$A$39:$A$758,$A53,СВЦЭМ!$B$39:$B$758,U$47)+'СЕТ СН'!$G$12+СВЦЭМ!$D$10+'СЕТ СН'!$G$5-'СЕТ СН'!$G$20</f>
        <v>3674.78638305</v>
      </c>
      <c r="V53" s="36">
        <f>SUMIFS(СВЦЭМ!$C$39:$C$758,СВЦЭМ!$A$39:$A$758,$A53,СВЦЭМ!$B$39:$B$758,V$47)+'СЕТ СН'!$G$12+СВЦЭМ!$D$10+'СЕТ СН'!$G$5-'СЕТ СН'!$G$20</f>
        <v>3659.1103146699998</v>
      </c>
      <c r="W53" s="36">
        <f>SUMIFS(СВЦЭМ!$C$39:$C$758,СВЦЭМ!$A$39:$A$758,$A53,СВЦЭМ!$B$39:$B$758,W$47)+'СЕТ СН'!$G$12+СВЦЭМ!$D$10+'СЕТ СН'!$G$5-'СЕТ СН'!$G$20</f>
        <v>3685.22040904</v>
      </c>
      <c r="X53" s="36">
        <f>SUMIFS(СВЦЭМ!$C$39:$C$758,СВЦЭМ!$A$39:$A$758,$A53,СВЦЭМ!$B$39:$B$758,X$47)+'СЕТ СН'!$G$12+СВЦЭМ!$D$10+'СЕТ СН'!$G$5-'СЕТ СН'!$G$20</f>
        <v>3760.0626404699997</v>
      </c>
      <c r="Y53" s="36">
        <f>SUMIFS(СВЦЭМ!$C$39:$C$758,СВЦЭМ!$A$39:$A$758,$A53,СВЦЭМ!$B$39:$B$758,Y$47)+'СЕТ СН'!$G$12+СВЦЭМ!$D$10+'СЕТ СН'!$G$5-'СЕТ СН'!$G$20</f>
        <v>3864.0745175299999</v>
      </c>
    </row>
    <row r="54" spans="1:25" ht="15.75" x14ac:dyDescent="0.2">
      <c r="A54" s="35">
        <f t="shared" si="1"/>
        <v>45542</v>
      </c>
      <c r="B54" s="36">
        <f>SUMIFS(СВЦЭМ!$C$39:$C$758,СВЦЭМ!$A$39:$A$758,$A54,СВЦЭМ!$B$39:$B$758,B$47)+'СЕТ СН'!$G$12+СВЦЭМ!$D$10+'СЕТ СН'!$G$5-'СЕТ СН'!$G$20</f>
        <v>3929.1426991099997</v>
      </c>
      <c r="C54" s="36">
        <f>SUMIFS(СВЦЭМ!$C$39:$C$758,СВЦЭМ!$A$39:$A$758,$A54,СВЦЭМ!$B$39:$B$758,C$47)+'СЕТ СН'!$G$12+СВЦЭМ!$D$10+'СЕТ СН'!$G$5-'СЕТ СН'!$G$20</f>
        <v>3905.2279839800003</v>
      </c>
      <c r="D54" s="36">
        <f>SUMIFS(СВЦЭМ!$C$39:$C$758,СВЦЭМ!$A$39:$A$758,$A54,СВЦЭМ!$B$39:$B$758,D$47)+'СЕТ СН'!$G$12+СВЦЭМ!$D$10+'СЕТ СН'!$G$5-'СЕТ СН'!$G$20</f>
        <v>3925.6596207299999</v>
      </c>
      <c r="E54" s="36">
        <f>SUMIFS(СВЦЭМ!$C$39:$C$758,СВЦЭМ!$A$39:$A$758,$A54,СВЦЭМ!$B$39:$B$758,E$47)+'СЕТ СН'!$G$12+СВЦЭМ!$D$10+'СЕТ СН'!$G$5-'СЕТ СН'!$G$20</f>
        <v>3950.7835961600003</v>
      </c>
      <c r="F54" s="36">
        <f>SUMIFS(СВЦЭМ!$C$39:$C$758,СВЦЭМ!$A$39:$A$758,$A54,СВЦЭМ!$B$39:$B$758,F$47)+'СЕТ СН'!$G$12+СВЦЭМ!$D$10+'СЕТ СН'!$G$5-'СЕТ СН'!$G$20</f>
        <v>3951.7296134500002</v>
      </c>
      <c r="G54" s="36">
        <f>SUMIFS(СВЦЭМ!$C$39:$C$758,СВЦЭМ!$A$39:$A$758,$A54,СВЦЭМ!$B$39:$B$758,G$47)+'СЕТ СН'!$G$12+СВЦЭМ!$D$10+'СЕТ СН'!$G$5-'СЕТ СН'!$G$20</f>
        <v>3930.8971957700001</v>
      </c>
      <c r="H54" s="36">
        <f>SUMIFS(СВЦЭМ!$C$39:$C$758,СВЦЭМ!$A$39:$A$758,$A54,СВЦЭМ!$B$39:$B$758,H$47)+'СЕТ СН'!$G$12+СВЦЭМ!$D$10+'СЕТ СН'!$G$5-'СЕТ СН'!$G$20</f>
        <v>3925.0159851500002</v>
      </c>
      <c r="I54" s="36">
        <f>SUMIFS(СВЦЭМ!$C$39:$C$758,СВЦЭМ!$A$39:$A$758,$A54,СВЦЭМ!$B$39:$B$758,I$47)+'СЕТ СН'!$G$12+СВЦЭМ!$D$10+'СЕТ СН'!$G$5-'СЕТ СН'!$G$20</f>
        <v>3833.5315151899999</v>
      </c>
      <c r="J54" s="36">
        <f>SUMIFS(СВЦЭМ!$C$39:$C$758,СВЦЭМ!$A$39:$A$758,$A54,СВЦЭМ!$B$39:$B$758,J$47)+'СЕТ СН'!$G$12+СВЦЭМ!$D$10+'СЕТ СН'!$G$5-'СЕТ СН'!$G$20</f>
        <v>3863.5268402500001</v>
      </c>
      <c r="K54" s="36">
        <f>SUMIFS(СВЦЭМ!$C$39:$C$758,СВЦЭМ!$A$39:$A$758,$A54,СВЦЭМ!$B$39:$B$758,K$47)+'СЕТ СН'!$G$12+СВЦЭМ!$D$10+'СЕТ СН'!$G$5-'СЕТ СН'!$G$20</f>
        <v>3762.25604019</v>
      </c>
      <c r="L54" s="36">
        <f>SUMIFS(СВЦЭМ!$C$39:$C$758,СВЦЭМ!$A$39:$A$758,$A54,СВЦЭМ!$B$39:$B$758,L$47)+'СЕТ СН'!$G$12+СВЦЭМ!$D$10+'СЕТ СН'!$G$5-'СЕТ СН'!$G$20</f>
        <v>3692.9330465200001</v>
      </c>
      <c r="M54" s="36">
        <f>SUMIFS(СВЦЭМ!$C$39:$C$758,СВЦЭМ!$A$39:$A$758,$A54,СВЦЭМ!$B$39:$B$758,M$47)+'СЕТ СН'!$G$12+СВЦЭМ!$D$10+'СЕТ СН'!$G$5-'СЕТ СН'!$G$20</f>
        <v>3684.2277939200003</v>
      </c>
      <c r="N54" s="36">
        <f>SUMIFS(СВЦЭМ!$C$39:$C$758,СВЦЭМ!$A$39:$A$758,$A54,СВЦЭМ!$B$39:$B$758,N$47)+'СЕТ СН'!$G$12+СВЦЭМ!$D$10+'СЕТ СН'!$G$5-'СЕТ СН'!$G$20</f>
        <v>3685.03377753</v>
      </c>
      <c r="O54" s="36">
        <f>SUMIFS(СВЦЭМ!$C$39:$C$758,СВЦЭМ!$A$39:$A$758,$A54,СВЦЭМ!$B$39:$B$758,O$47)+'СЕТ СН'!$G$12+СВЦЭМ!$D$10+'СЕТ СН'!$G$5-'СЕТ СН'!$G$20</f>
        <v>3697.9375473299997</v>
      </c>
      <c r="P54" s="36">
        <f>SUMIFS(СВЦЭМ!$C$39:$C$758,СВЦЭМ!$A$39:$A$758,$A54,СВЦЭМ!$B$39:$B$758,P$47)+'СЕТ СН'!$G$12+СВЦЭМ!$D$10+'СЕТ СН'!$G$5-'СЕТ СН'!$G$20</f>
        <v>3700.9013912</v>
      </c>
      <c r="Q54" s="36">
        <f>SUMIFS(СВЦЭМ!$C$39:$C$758,СВЦЭМ!$A$39:$A$758,$A54,СВЦЭМ!$B$39:$B$758,Q$47)+'СЕТ СН'!$G$12+СВЦЭМ!$D$10+'СЕТ СН'!$G$5-'СЕТ СН'!$G$20</f>
        <v>3701.2006912699999</v>
      </c>
      <c r="R54" s="36">
        <f>SUMIFS(СВЦЭМ!$C$39:$C$758,СВЦЭМ!$A$39:$A$758,$A54,СВЦЭМ!$B$39:$B$758,R$47)+'СЕТ СН'!$G$12+СВЦЭМ!$D$10+'СЕТ СН'!$G$5-'СЕТ СН'!$G$20</f>
        <v>3706.2828536799998</v>
      </c>
      <c r="S54" s="36">
        <f>SUMIFS(СВЦЭМ!$C$39:$C$758,СВЦЭМ!$A$39:$A$758,$A54,СВЦЭМ!$B$39:$B$758,S$47)+'СЕТ СН'!$G$12+СВЦЭМ!$D$10+'СЕТ СН'!$G$5-'СЕТ СН'!$G$20</f>
        <v>3714.1803707500003</v>
      </c>
      <c r="T54" s="36">
        <f>SUMIFS(СВЦЭМ!$C$39:$C$758,СВЦЭМ!$A$39:$A$758,$A54,СВЦЭМ!$B$39:$B$758,T$47)+'СЕТ СН'!$G$12+СВЦЭМ!$D$10+'СЕТ СН'!$G$5-'СЕТ СН'!$G$20</f>
        <v>3702.0432872900001</v>
      </c>
      <c r="U54" s="36">
        <f>SUMIFS(СВЦЭМ!$C$39:$C$758,СВЦЭМ!$A$39:$A$758,$A54,СВЦЭМ!$B$39:$B$758,U$47)+'СЕТ СН'!$G$12+СВЦЭМ!$D$10+'СЕТ СН'!$G$5-'СЕТ СН'!$G$20</f>
        <v>3684.8713161599999</v>
      </c>
      <c r="V54" s="36">
        <f>SUMIFS(СВЦЭМ!$C$39:$C$758,СВЦЭМ!$A$39:$A$758,$A54,СВЦЭМ!$B$39:$B$758,V$47)+'СЕТ СН'!$G$12+СВЦЭМ!$D$10+'СЕТ СН'!$G$5-'СЕТ СН'!$G$20</f>
        <v>3674.8435697599998</v>
      </c>
      <c r="W54" s="36">
        <f>SUMIFS(СВЦЭМ!$C$39:$C$758,СВЦЭМ!$A$39:$A$758,$A54,СВЦЭМ!$B$39:$B$758,W$47)+'СЕТ СН'!$G$12+СВЦЭМ!$D$10+'СЕТ СН'!$G$5-'СЕТ СН'!$G$20</f>
        <v>3681.5407659900002</v>
      </c>
      <c r="X54" s="36">
        <f>SUMIFS(СВЦЭМ!$C$39:$C$758,СВЦЭМ!$A$39:$A$758,$A54,СВЦЭМ!$B$39:$B$758,X$47)+'СЕТ СН'!$G$12+СВЦЭМ!$D$10+'СЕТ СН'!$G$5-'СЕТ СН'!$G$20</f>
        <v>3750.3439389200003</v>
      </c>
      <c r="Y54" s="36">
        <f>SUMIFS(СВЦЭМ!$C$39:$C$758,СВЦЭМ!$A$39:$A$758,$A54,СВЦЭМ!$B$39:$B$758,Y$47)+'СЕТ СН'!$G$12+СВЦЭМ!$D$10+'СЕТ СН'!$G$5-'СЕТ СН'!$G$20</f>
        <v>3844.0341836099997</v>
      </c>
    </row>
    <row r="55" spans="1:25" ht="15.75" x14ac:dyDescent="0.2">
      <c r="A55" s="35">
        <f t="shared" si="1"/>
        <v>45543</v>
      </c>
      <c r="B55" s="36">
        <f>SUMIFS(СВЦЭМ!$C$39:$C$758,СВЦЭМ!$A$39:$A$758,$A55,СВЦЭМ!$B$39:$B$758,B$47)+'СЕТ СН'!$G$12+СВЦЭМ!$D$10+'СЕТ СН'!$G$5-'СЕТ СН'!$G$20</f>
        <v>3857.0854026699999</v>
      </c>
      <c r="C55" s="36">
        <f>SUMIFS(СВЦЭМ!$C$39:$C$758,СВЦЭМ!$A$39:$A$758,$A55,СВЦЭМ!$B$39:$B$758,C$47)+'СЕТ СН'!$G$12+СВЦЭМ!$D$10+'СЕТ СН'!$G$5-'СЕТ СН'!$G$20</f>
        <v>3936.9589790499999</v>
      </c>
      <c r="D55" s="36">
        <f>SUMIFS(СВЦЭМ!$C$39:$C$758,СВЦЭМ!$A$39:$A$758,$A55,СВЦЭМ!$B$39:$B$758,D$47)+'СЕТ СН'!$G$12+СВЦЭМ!$D$10+'СЕТ СН'!$G$5-'СЕТ СН'!$G$20</f>
        <v>4050.72549931</v>
      </c>
      <c r="E55" s="36">
        <f>SUMIFS(СВЦЭМ!$C$39:$C$758,СВЦЭМ!$A$39:$A$758,$A55,СВЦЭМ!$B$39:$B$758,E$47)+'СЕТ СН'!$G$12+СВЦЭМ!$D$10+'СЕТ СН'!$G$5-'СЕТ СН'!$G$20</f>
        <v>4114.7151810300002</v>
      </c>
      <c r="F55" s="36">
        <f>SUMIFS(СВЦЭМ!$C$39:$C$758,СВЦЭМ!$A$39:$A$758,$A55,СВЦЭМ!$B$39:$B$758,F$47)+'СЕТ СН'!$G$12+СВЦЭМ!$D$10+'СЕТ СН'!$G$5-'СЕТ СН'!$G$20</f>
        <v>4119.4009719899996</v>
      </c>
      <c r="G55" s="36">
        <f>SUMIFS(СВЦЭМ!$C$39:$C$758,СВЦЭМ!$A$39:$A$758,$A55,СВЦЭМ!$B$39:$B$758,G$47)+'СЕТ СН'!$G$12+СВЦЭМ!$D$10+'СЕТ СН'!$G$5-'СЕТ СН'!$G$20</f>
        <v>4119.1871053100003</v>
      </c>
      <c r="H55" s="36">
        <f>SUMIFS(СВЦЭМ!$C$39:$C$758,СВЦЭМ!$A$39:$A$758,$A55,СВЦЭМ!$B$39:$B$758,H$47)+'СЕТ СН'!$G$12+СВЦЭМ!$D$10+'СЕТ СН'!$G$5-'СЕТ СН'!$G$20</f>
        <v>4112.59760267</v>
      </c>
      <c r="I55" s="36">
        <f>SUMIFS(СВЦЭМ!$C$39:$C$758,СВЦЭМ!$A$39:$A$758,$A55,СВЦЭМ!$B$39:$B$758,I$47)+'СЕТ СН'!$G$12+СВЦЭМ!$D$10+'СЕТ СН'!$G$5-'СЕТ СН'!$G$20</f>
        <v>3837.5975651500003</v>
      </c>
      <c r="J55" s="36">
        <f>SUMIFS(СВЦЭМ!$C$39:$C$758,СВЦЭМ!$A$39:$A$758,$A55,СВЦЭМ!$B$39:$B$758,J$47)+'СЕТ СН'!$G$12+СВЦЭМ!$D$10+'СЕТ СН'!$G$5-'СЕТ СН'!$G$20</f>
        <v>3826.0897408999999</v>
      </c>
      <c r="K55" s="36">
        <f>SUMIFS(СВЦЭМ!$C$39:$C$758,СВЦЭМ!$A$39:$A$758,$A55,СВЦЭМ!$B$39:$B$758,K$47)+'СЕТ СН'!$G$12+СВЦЭМ!$D$10+'СЕТ СН'!$G$5-'СЕТ СН'!$G$20</f>
        <v>3738.6260625</v>
      </c>
      <c r="L55" s="36">
        <f>SUMIFS(СВЦЭМ!$C$39:$C$758,СВЦЭМ!$A$39:$A$758,$A55,СВЦЭМ!$B$39:$B$758,L$47)+'СЕТ СН'!$G$12+СВЦЭМ!$D$10+'СЕТ СН'!$G$5-'СЕТ СН'!$G$20</f>
        <v>3765.2683576300001</v>
      </c>
      <c r="M55" s="36">
        <f>SUMIFS(СВЦЭМ!$C$39:$C$758,СВЦЭМ!$A$39:$A$758,$A55,СВЦЭМ!$B$39:$B$758,M$47)+'СЕТ СН'!$G$12+СВЦЭМ!$D$10+'СЕТ СН'!$G$5-'СЕТ СН'!$G$20</f>
        <v>3745.8580881899998</v>
      </c>
      <c r="N55" s="36">
        <f>SUMIFS(СВЦЭМ!$C$39:$C$758,СВЦЭМ!$A$39:$A$758,$A55,СВЦЭМ!$B$39:$B$758,N$47)+'СЕТ СН'!$G$12+СВЦЭМ!$D$10+'СЕТ СН'!$G$5-'СЕТ СН'!$G$20</f>
        <v>3742.1693365700003</v>
      </c>
      <c r="O55" s="36">
        <f>SUMIFS(СВЦЭМ!$C$39:$C$758,СВЦЭМ!$A$39:$A$758,$A55,СВЦЭМ!$B$39:$B$758,O$47)+'СЕТ СН'!$G$12+СВЦЭМ!$D$10+'СЕТ СН'!$G$5-'СЕТ СН'!$G$20</f>
        <v>3756.0751460500001</v>
      </c>
      <c r="P55" s="36">
        <f>SUMIFS(СВЦЭМ!$C$39:$C$758,СВЦЭМ!$A$39:$A$758,$A55,СВЦЭМ!$B$39:$B$758,P$47)+'СЕТ СН'!$G$12+СВЦЭМ!$D$10+'СЕТ СН'!$G$5-'СЕТ СН'!$G$20</f>
        <v>3753.6119066599999</v>
      </c>
      <c r="Q55" s="36">
        <f>SUMIFS(СВЦЭМ!$C$39:$C$758,СВЦЭМ!$A$39:$A$758,$A55,СВЦЭМ!$B$39:$B$758,Q$47)+'СЕТ СН'!$G$12+СВЦЭМ!$D$10+'СЕТ СН'!$G$5-'СЕТ СН'!$G$20</f>
        <v>3761.33769884</v>
      </c>
      <c r="R55" s="36">
        <f>SUMIFS(СВЦЭМ!$C$39:$C$758,СВЦЭМ!$A$39:$A$758,$A55,СВЦЭМ!$B$39:$B$758,R$47)+'СЕТ СН'!$G$12+СВЦЭМ!$D$10+'СЕТ СН'!$G$5-'СЕТ СН'!$G$20</f>
        <v>3769.9859463800003</v>
      </c>
      <c r="S55" s="36">
        <f>SUMIFS(СВЦЭМ!$C$39:$C$758,СВЦЭМ!$A$39:$A$758,$A55,СВЦЭМ!$B$39:$B$758,S$47)+'СЕТ СН'!$G$12+СВЦЭМ!$D$10+'СЕТ СН'!$G$5-'СЕТ СН'!$G$20</f>
        <v>3754.3369153499998</v>
      </c>
      <c r="T55" s="36">
        <f>SUMIFS(СВЦЭМ!$C$39:$C$758,СВЦЭМ!$A$39:$A$758,$A55,СВЦЭМ!$B$39:$B$758,T$47)+'СЕТ СН'!$G$12+СВЦЭМ!$D$10+'СЕТ СН'!$G$5-'СЕТ СН'!$G$20</f>
        <v>3738.7668326800003</v>
      </c>
      <c r="U55" s="36">
        <f>SUMIFS(СВЦЭМ!$C$39:$C$758,СВЦЭМ!$A$39:$A$758,$A55,СВЦЭМ!$B$39:$B$758,U$47)+'СЕТ СН'!$G$12+СВЦЭМ!$D$10+'СЕТ СН'!$G$5-'СЕТ СН'!$G$20</f>
        <v>3728.4812619599998</v>
      </c>
      <c r="V55" s="36">
        <f>SUMIFS(СВЦЭМ!$C$39:$C$758,СВЦЭМ!$A$39:$A$758,$A55,СВЦЭМ!$B$39:$B$758,V$47)+'СЕТ СН'!$G$12+СВЦЭМ!$D$10+'СЕТ СН'!$G$5-'СЕТ СН'!$G$20</f>
        <v>3686.98259426</v>
      </c>
      <c r="W55" s="36">
        <f>SUMIFS(СВЦЭМ!$C$39:$C$758,СВЦЭМ!$A$39:$A$758,$A55,СВЦЭМ!$B$39:$B$758,W$47)+'СЕТ СН'!$G$12+СВЦЭМ!$D$10+'СЕТ СН'!$G$5-'СЕТ СН'!$G$20</f>
        <v>3693.1638817200001</v>
      </c>
      <c r="X55" s="36">
        <f>SUMIFS(СВЦЭМ!$C$39:$C$758,СВЦЭМ!$A$39:$A$758,$A55,СВЦЭМ!$B$39:$B$758,X$47)+'СЕТ СН'!$G$12+СВЦЭМ!$D$10+'СЕТ СН'!$G$5-'СЕТ СН'!$G$20</f>
        <v>3751.7682792000001</v>
      </c>
      <c r="Y55" s="36">
        <f>SUMIFS(СВЦЭМ!$C$39:$C$758,СВЦЭМ!$A$39:$A$758,$A55,СВЦЭМ!$B$39:$B$758,Y$47)+'СЕТ СН'!$G$12+СВЦЭМ!$D$10+'СЕТ СН'!$G$5-'СЕТ СН'!$G$20</f>
        <v>3870.5466709699999</v>
      </c>
    </row>
    <row r="56" spans="1:25" ht="15.75" x14ac:dyDescent="0.2">
      <c r="A56" s="35">
        <f t="shared" si="1"/>
        <v>45544</v>
      </c>
      <c r="B56" s="36">
        <f>SUMIFS(СВЦЭМ!$C$39:$C$758,СВЦЭМ!$A$39:$A$758,$A56,СВЦЭМ!$B$39:$B$758,B$47)+'СЕТ СН'!$G$12+СВЦЭМ!$D$10+'СЕТ СН'!$G$5-'СЕТ СН'!$G$20</f>
        <v>4013.47458706</v>
      </c>
      <c r="C56" s="36">
        <f>SUMIFS(СВЦЭМ!$C$39:$C$758,СВЦЭМ!$A$39:$A$758,$A56,СВЦЭМ!$B$39:$B$758,C$47)+'СЕТ СН'!$G$12+СВЦЭМ!$D$10+'СЕТ СН'!$G$5-'СЕТ СН'!$G$20</f>
        <v>4102.9678244299994</v>
      </c>
      <c r="D56" s="36">
        <f>SUMIFS(СВЦЭМ!$C$39:$C$758,СВЦЭМ!$A$39:$A$758,$A56,СВЦЭМ!$B$39:$B$758,D$47)+'СЕТ СН'!$G$12+СВЦЭМ!$D$10+'СЕТ СН'!$G$5-'СЕТ СН'!$G$20</f>
        <v>4100.2427343199997</v>
      </c>
      <c r="E56" s="36">
        <f>SUMIFS(СВЦЭМ!$C$39:$C$758,СВЦЭМ!$A$39:$A$758,$A56,СВЦЭМ!$B$39:$B$758,E$47)+'СЕТ СН'!$G$12+СВЦЭМ!$D$10+'СЕТ СН'!$G$5-'СЕТ СН'!$G$20</f>
        <v>4091.68814217</v>
      </c>
      <c r="F56" s="36">
        <f>SUMIFS(СВЦЭМ!$C$39:$C$758,СВЦЭМ!$A$39:$A$758,$A56,СВЦЭМ!$B$39:$B$758,F$47)+'СЕТ СН'!$G$12+СВЦЭМ!$D$10+'СЕТ СН'!$G$5-'СЕТ СН'!$G$20</f>
        <v>4082.6972062499999</v>
      </c>
      <c r="G56" s="36">
        <f>SUMIFS(СВЦЭМ!$C$39:$C$758,СВЦЭМ!$A$39:$A$758,$A56,СВЦЭМ!$B$39:$B$758,G$47)+'СЕТ СН'!$G$12+СВЦЭМ!$D$10+'СЕТ СН'!$G$5-'СЕТ СН'!$G$20</f>
        <v>4102.5306546800002</v>
      </c>
      <c r="H56" s="36">
        <f>SUMIFS(СВЦЭМ!$C$39:$C$758,СВЦЭМ!$A$39:$A$758,$A56,СВЦЭМ!$B$39:$B$758,H$47)+'СЕТ СН'!$G$12+СВЦЭМ!$D$10+'СЕТ СН'!$G$5-'СЕТ СН'!$G$20</f>
        <v>4067.68436634</v>
      </c>
      <c r="I56" s="36">
        <f>SUMIFS(СВЦЭМ!$C$39:$C$758,СВЦЭМ!$A$39:$A$758,$A56,СВЦЭМ!$B$39:$B$758,I$47)+'СЕТ СН'!$G$12+СВЦЭМ!$D$10+'СЕТ СН'!$G$5-'СЕТ СН'!$G$20</f>
        <v>3936.12018433</v>
      </c>
      <c r="J56" s="36">
        <f>SUMIFS(СВЦЭМ!$C$39:$C$758,СВЦЭМ!$A$39:$A$758,$A56,СВЦЭМ!$B$39:$B$758,J$47)+'СЕТ СН'!$G$12+СВЦЭМ!$D$10+'СЕТ СН'!$G$5-'СЕТ СН'!$G$20</f>
        <v>3839.26140584</v>
      </c>
      <c r="K56" s="36">
        <f>SUMIFS(СВЦЭМ!$C$39:$C$758,СВЦЭМ!$A$39:$A$758,$A56,СВЦЭМ!$B$39:$B$758,K$47)+'СЕТ СН'!$G$12+СВЦЭМ!$D$10+'СЕТ СН'!$G$5-'СЕТ СН'!$G$20</f>
        <v>3777.9957971200001</v>
      </c>
      <c r="L56" s="36">
        <f>SUMIFS(СВЦЭМ!$C$39:$C$758,СВЦЭМ!$A$39:$A$758,$A56,СВЦЭМ!$B$39:$B$758,L$47)+'СЕТ СН'!$G$12+СВЦЭМ!$D$10+'СЕТ СН'!$G$5-'СЕТ СН'!$G$20</f>
        <v>3733.0519093800003</v>
      </c>
      <c r="M56" s="36">
        <f>SUMIFS(СВЦЭМ!$C$39:$C$758,СВЦЭМ!$A$39:$A$758,$A56,СВЦЭМ!$B$39:$B$758,M$47)+'СЕТ СН'!$G$12+СВЦЭМ!$D$10+'СЕТ СН'!$G$5-'СЕТ СН'!$G$20</f>
        <v>3725.76747707</v>
      </c>
      <c r="N56" s="36">
        <f>SUMIFS(СВЦЭМ!$C$39:$C$758,СВЦЭМ!$A$39:$A$758,$A56,СВЦЭМ!$B$39:$B$758,N$47)+'СЕТ СН'!$G$12+СВЦЭМ!$D$10+'СЕТ СН'!$G$5-'СЕТ СН'!$G$20</f>
        <v>3714.18900906</v>
      </c>
      <c r="O56" s="36">
        <f>SUMIFS(СВЦЭМ!$C$39:$C$758,СВЦЭМ!$A$39:$A$758,$A56,СВЦЭМ!$B$39:$B$758,O$47)+'СЕТ СН'!$G$12+СВЦЭМ!$D$10+'СЕТ СН'!$G$5-'СЕТ СН'!$G$20</f>
        <v>3715.9979078599999</v>
      </c>
      <c r="P56" s="36">
        <f>SUMIFS(СВЦЭМ!$C$39:$C$758,СВЦЭМ!$A$39:$A$758,$A56,СВЦЭМ!$B$39:$B$758,P$47)+'СЕТ СН'!$G$12+СВЦЭМ!$D$10+'СЕТ СН'!$G$5-'СЕТ СН'!$G$20</f>
        <v>3720.0065450299999</v>
      </c>
      <c r="Q56" s="36">
        <f>SUMIFS(СВЦЭМ!$C$39:$C$758,СВЦЭМ!$A$39:$A$758,$A56,СВЦЭМ!$B$39:$B$758,Q$47)+'СЕТ СН'!$G$12+СВЦЭМ!$D$10+'СЕТ СН'!$G$5-'СЕТ СН'!$G$20</f>
        <v>3722.6982315300002</v>
      </c>
      <c r="R56" s="36">
        <f>SUMIFS(СВЦЭМ!$C$39:$C$758,СВЦЭМ!$A$39:$A$758,$A56,СВЦЭМ!$B$39:$B$758,R$47)+'СЕТ СН'!$G$12+СВЦЭМ!$D$10+'СЕТ СН'!$G$5-'СЕТ СН'!$G$20</f>
        <v>3726.4931120199999</v>
      </c>
      <c r="S56" s="36">
        <f>SUMIFS(СВЦЭМ!$C$39:$C$758,СВЦЭМ!$A$39:$A$758,$A56,СВЦЭМ!$B$39:$B$758,S$47)+'СЕТ СН'!$G$12+СВЦЭМ!$D$10+'СЕТ СН'!$G$5-'СЕТ СН'!$G$20</f>
        <v>3702.5698745700001</v>
      </c>
      <c r="T56" s="36">
        <f>SUMIFS(СВЦЭМ!$C$39:$C$758,СВЦЭМ!$A$39:$A$758,$A56,СВЦЭМ!$B$39:$B$758,T$47)+'СЕТ СН'!$G$12+СВЦЭМ!$D$10+'СЕТ СН'!$G$5-'СЕТ СН'!$G$20</f>
        <v>3685.5920892599997</v>
      </c>
      <c r="U56" s="36">
        <f>SUMIFS(СВЦЭМ!$C$39:$C$758,СВЦЭМ!$A$39:$A$758,$A56,СВЦЭМ!$B$39:$B$758,U$47)+'СЕТ СН'!$G$12+СВЦЭМ!$D$10+'СЕТ СН'!$G$5-'СЕТ СН'!$G$20</f>
        <v>3707.7944897299999</v>
      </c>
      <c r="V56" s="36">
        <f>SUMIFS(СВЦЭМ!$C$39:$C$758,СВЦЭМ!$A$39:$A$758,$A56,СВЦЭМ!$B$39:$B$758,V$47)+'СЕТ СН'!$G$12+СВЦЭМ!$D$10+'СЕТ СН'!$G$5-'СЕТ СН'!$G$20</f>
        <v>3711.3712121500002</v>
      </c>
      <c r="W56" s="36">
        <f>SUMIFS(СВЦЭМ!$C$39:$C$758,СВЦЭМ!$A$39:$A$758,$A56,СВЦЭМ!$B$39:$B$758,W$47)+'СЕТ СН'!$G$12+СВЦЭМ!$D$10+'СЕТ СН'!$G$5-'СЕТ СН'!$G$20</f>
        <v>3742.9811499400003</v>
      </c>
      <c r="X56" s="36">
        <f>SUMIFS(СВЦЭМ!$C$39:$C$758,СВЦЭМ!$A$39:$A$758,$A56,СВЦЭМ!$B$39:$B$758,X$47)+'СЕТ СН'!$G$12+СВЦЭМ!$D$10+'СЕТ СН'!$G$5-'СЕТ СН'!$G$20</f>
        <v>3827.7628707700001</v>
      </c>
      <c r="Y56" s="36">
        <f>SUMIFS(СВЦЭМ!$C$39:$C$758,СВЦЭМ!$A$39:$A$758,$A56,СВЦЭМ!$B$39:$B$758,Y$47)+'СЕТ СН'!$G$12+СВЦЭМ!$D$10+'СЕТ СН'!$G$5-'СЕТ СН'!$G$20</f>
        <v>3882.20407032</v>
      </c>
    </row>
    <row r="57" spans="1:25" ht="15.75" x14ac:dyDescent="0.2">
      <c r="A57" s="35">
        <f t="shared" si="1"/>
        <v>45545</v>
      </c>
      <c r="B57" s="36">
        <f>SUMIFS(СВЦЭМ!$C$39:$C$758,СВЦЭМ!$A$39:$A$758,$A57,СВЦЭМ!$B$39:$B$758,B$47)+'СЕТ СН'!$G$12+СВЦЭМ!$D$10+'СЕТ СН'!$G$5-'СЕТ СН'!$G$20</f>
        <v>3977.4501952999999</v>
      </c>
      <c r="C57" s="36">
        <f>SUMIFS(СВЦЭМ!$C$39:$C$758,СВЦЭМ!$A$39:$A$758,$A57,СВЦЭМ!$B$39:$B$758,C$47)+'СЕТ СН'!$G$12+СВЦЭМ!$D$10+'СЕТ СН'!$G$5-'СЕТ СН'!$G$20</f>
        <v>4025.4840615600001</v>
      </c>
      <c r="D57" s="36">
        <f>SUMIFS(СВЦЭМ!$C$39:$C$758,СВЦЭМ!$A$39:$A$758,$A57,СВЦЭМ!$B$39:$B$758,D$47)+'СЕТ СН'!$G$12+СВЦЭМ!$D$10+'СЕТ СН'!$G$5-'СЕТ СН'!$G$20</f>
        <v>4092.9338865300001</v>
      </c>
      <c r="E57" s="36">
        <f>SUMIFS(СВЦЭМ!$C$39:$C$758,СВЦЭМ!$A$39:$A$758,$A57,СВЦЭМ!$B$39:$B$758,E$47)+'СЕТ СН'!$G$12+СВЦЭМ!$D$10+'СЕТ СН'!$G$5-'СЕТ СН'!$G$20</f>
        <v>4137.9686311899995</v>
      </c>
      <c r="F57" s="36">
        <f>SUMIFS(СВЦЭМ!$C$39:$C$758,СВЦЭМ!$A$39:$A$758,$A57,СВЦЭМ!$B$39:$B$758,F$47)+'СЕТ СН'!$G$12+СВЦЭМ!$D$10+'СЕТ СН'!$G$5-'СЕТ СН'!$G$20</f>
        <v>4137.3548421999994</v>
      </c>
      <c r="G57" s="36">
        <f>SUMIFS(СВЦЭМ!$C$39:$C$758,СВЦЭМ!$A$39:$A$758,$A57,СВЦЭМ!$B$39:$B$758,G$47)+'СЕТ СН'!$G$12+СВЦЭМ!$D$10+'СЕТ СН'!$G$5-'СЕТ СН'!$G$20</f>
        <v>4100.3053410499997</v>
      </c>
      <c r="H57" s="36">
        <f>SUMIFS(СВЦЭМ!$C$39:$C$758,СВЦЭМ!$A$39:$A$758,$A57,СВЦЭМ!$B$39:$B$758,H$47)+'СЕТ СН'!$G$12+СВЦЭМ!$D$10+'СЕТ СН'!$G$5-'СЕТ СН'!$G$20</f>
        <v>4036.5100310299999</v>
      </c>
      <c r="I57" s="36">
        <f>SUMIFS(СВЦЭМ!$C$39:$C$758,СВЦЭМ!$A$39:$A$758,$A57,СВЦЭМ!$B$39:$B$758,I$47)+'СЕТ СН'!$G$12+СВЦЭМ!$D$10+'СЕТ СН'!$G$5-'СЕТ СН'!$G$20</f>
        <v>3933.1136497699999</v>
      </c>
      <c r="J57" s="36">
        <f>SUMIFS(СВЦЭМ!$C$39:$C$758,СВЦЭМ!$A$39:$A$758,$A57,СВЦЭМ!$B$39:$B$758,J$47)+'СЕТ СН'!$G$12+СВЦЭМ!$D$10+'СЕТ СН'!$G$5-'СЕТ СН'!$G$20</f>
        <v>3861.1178519699997</v>
      </c>
      <c r="K57" s="36">
        <f>SUMIFS(СВЦЭМ!$C$39:$C$758,СВЦЭМ!$A$39:$A$758,$A57,СВЦЭМ!$B$39:$B$758,K$47)+'СЕТ СН'!$G$12+СВЦЭМ!$D$10+'СЕТ СН'!$G$5-'СЕТ СН'!$G$20</f>
        <v>3801.79915579</v>
      </c>
      <c r="L57" s="36">
        <f>SUMIFS(СВЦЭМ!$C$39:$C$758,СВЦЭМ!$A$39:$A$758,$A57,СВЦЭМ!$B$39:$B$758,L$47)+'СЕТ СН'!$G$12+СВЦЭМ!$D$10+'СЕТ СН'!$G$5-'СЕТ СН'!$G$20</f>
        <v>3786.0706527299999</v>
      </c>
      <c r="M57" s="36">
        <f>SUMIFS(СВЦЭМ!$C$39:$C$758,СВЦЭМ!$A$39:$A$758,$A57,СВЦЭМ!$B$39:$B$758,M$47)+'СЕТ СН'!$G$12+СВЦЭМ!$D$10+'СЕТ СН'!$G$5-'СЕТ СН'!$G$20</f>
        <v>3802.2005134700003</v>
      </c>
      <c r="N57" s="36">
        <f>SUMIFS(СВЦЭМ!$C$39:$C$758,СВЦЭМ!$A$39:$A$758,$A57,СВЦЭМ!$B$39:$B$758,N$47)+'СЕТ СН'!$G$12+СВЦЭМ!$D$10+'СЕТ СН'!$G$5-'СЕТ СН'!$G$20</f>
        <v>3775.6437582899998</v>
      </c>
      <c r="O57" s="36">
        <f>SUMIFS(СВЦЭМ!$C$39:$C$758,СВЦЭМ!$A$39:$A$758,$A57,СВЦЭМ!$B$39:$B$758,O$47)+'СЕТ СН'!$G$12+СВЦЭМ!$D$10+'СЕТ СН'!$G$5-'СЕТ СН'!$G$20</f>
        <v>3783.9999593699999</v>
      </c>
      <c r="P57" s="36">
        <f>SUMIFS(СВЦЭМ!$C$39:$C$758,СВЦЭМ!$A$39:$A$758,$A57,СВЦЭМ!$B$39:$B$758,P$47)+'СЕТ СН'!$G$12+СВЦЭМ!$D$10+'СЕТ СН'!$G$5-'СЕТ СН'!$G$20</f>
        <v>3796.9743001799998</v>
      </c>
      <c r="Q57" s="36">
        <f>SUMIFS(СВЦЭМ!$C$39:$C$758,СВЦЭМ!$A$39:$A$758,$A57,СВЦЭМ!$B$39:$B$758,Q$47)+'СЕТ СН'!$G$12+СВЦЭМ!$D$10+'СЕТ СН'!$G$5-'СЕТ СН'!$G$20</f>
        <v>3804.3386005900002</v>
      </c>
      <c r="R57" s="36">
        <f>SUMIFS(СВЦЭМ!$C$39:$C$758,СВЦЭМ!$A$39:$A$758,$A57,СВЦЭМ!$B$39:$B$758,R$47)+'СЕТ СН'!$G$12+СВЦЭМ!$D$10+'СЕТ СН'!$G$5-'СЕТ СН'!$G$20</f>
        <v>3802.9193752299998</v>
      </c>
      <c r="S57" s="36">
        <f>SUMIFS(СВЦЭМ!$C$39:$C$758,СВЦЭМ!$A$39:$A$758,$A57,СВЦЭМ!$B$39:$B$758,S$47)+'СЕТ СН'!$G$12+СВЦЭМ!$D$10+'СЕТ СН'!$G$5-'СЕТ СН'!$G$20</f>
        <v>3789.0320467900001</v>
      </c>
      <c r="T57" s="36">
        <f>SUMIFS(СВЦЭМ!$C$39:$C$758,СВЦЭМ!$A$39:$A$758,$A57,СВЦЭМ!$B$39:$B$758,T$47)+'СЕТ СН'!$G$12+СВЦЭМ!$D$10+'СЕТ СН'!$G$5-'СЕТ СН'!$G$20</f>
        <v>3775.2810272199999</v>
      </c>
      <c r="U57" s="36">
        <f>SUMIFS(СВЦЭМ!$C$39:$C$758,СВЦЭМ!$A$39:$A$758,$A57,СВЦЭМ!$B$39:$B$758,U$47)+'СЕТ СН'!$G$12+СВЦЭМ!$D$10+'СЕТ СН'!$G$5-'СЕТ СН'!$G$20</f>
        <v>3770.27408612</v>
      </c>
      <c r="V57" s="36">
        <f>SUMIFS(СВЦЭМ!$C$39:$C$758,СВЦЭМ!$A$39:$A$758,$A57,СВЦЭМ!$B$39:$B$758,V$47)+'СЕТ СН'!$G$12+СВЦЭМ!$D$10+'СЕТ СН'!$G$5-'СЕТ СН'!$G$20</f>
        <v>3744.74266777</v>
      </c>
      <c r="W57" s="36">
        <f>SUMIFS(СВЦЭМ!$C$39:$C$758,СВЦЭМ!$A$39:$A$758,$A57,СВЦЭМ!$B$39:$B$758,W$47)+'СЕТ СН'!$G$12+СВЦЭМ!$D$10+'СЕТ СН'!$G$5-'СЕТ СН'!$G$20</f>
        <v>3753.1978897500003</v>
      </c>
      <c r="X57" s="36">
        <f>SUMIFS(СВЦЭМ!$C$39:$C$758,СВЦЭМ!$A$39:$A$758,$A57,СВЦЭМ!$B$39:$B$758,X$47)+'СЕТ СН'!$G$12+СВЦЭМ!$D$10+'СЕТ СН'!$G$5-'СЕТ СН'!$G$20</f>
        <v>3852.7786760199997</v>
      </c>
      <c r="Y57" s="36">
        <f>SUMIFS(СВЦЭМ!$C$39:$C$758,СВЦЭМ!$A$39:$A$758,$A57,СВЦЭМ!$B$39:$B$758,Y$47)+'СЕТ СН'!$G$12+СВЦЭМ!$D$10+'СЕТ СН'!$G$5-'СЕТ СН'!$G$20</f>
        <v>3908.04088039</v>
      </c>
    </row>
    <row r="58" spans="1:25" ht="15.75" x14ac:dyDescent="0.2">
      <c r="A58" s="35">
        <f t="shared" si="1"/>
        <v>45546</v>
      </c>
      <c r="B58" s="36">
        <f>SUMIFS(СВЦЭМ!$C$39:$C$758,СВЦЭМ!$A$39:$A$758,$A58,СВЦЭМ!$B$39:$B$758,B$47)+'СЕТ СН'!$G$12+СВЦЭМ!$D$10+'СЕТ СН'!$G$5-'СЕТ СН'!$G$20</f>
        <v>3928.1792438000002</v>
      </c>
      <c r="C58" s="36">
        <f>SUMIFS(СВЦЭМ!$C$39:$C$758,СВЦЭМ!$A$39:$A$758,$A58,СВЦЭМ!$B$39:$B$758,C$47)+'СЕТ СН'!$G$12+СВЦЭМ!$D$10+'СЕТ СН'!$G$5-'СЕТ СН'!$G$20</f>
        <v>3974.0071031699999</v>
      </c>
      <c r="D58" s="36">
        <f>SUMIFS(СВЦЭМ!$C$39:$C$758,СВЦЭМ!$A$39:$A$758,$A58,СВЦЭМ!$B$39:$B$758,D$47)+'СЕТ СН'!$G$12+СВЦЭМ!$D$10+'СЕТ СН'!$G$5-'СЕТ СН'!$G$20</f>
        <v>4017.04290421</v>
      </c>
      <c r="E58" s="36">
        <f>SUMIFS(СВЦЭМ!$C$39:$C$758,СВЦЭМ!$A$39:$A$758,$A58,СВЦЭМ!$B$39:$B$758,E$47)+'СЕТ СН'!$G$12+СВЦЭМ!$D$10+'СЕТ СН'!$G$5-'СЕТ СН'!$G$20</f>
        <v>4016.3313710900002</v>
      </c>
      <c r="F58" s="36">
        <f>SUMIFS(СВЦЭМ!$C$39:$C$758,СВЦЭМ!$A$39:$A$758,$A58,СВЦЭМ!$B$39:$B$758,F$47)+'СЕТ СН'!$G$12+СВЦЭМ!$D$10+'СЕТ СН'!$G$5-'СЕТ СН'!$G$20</f>
        <v>4015.4805078300001</v>
      </c>
      <c r="G58" s="36">
        <f>SUMIFS(СВЦЭМ!$C$39:$C$758,СВЦЭМ!$A$39:$A$758,$A58,СВЦЭМ!$B$39:$B$758,G$47)+'СЕТ СН'!$G$12+СВЦЭМ!$D$10+'СЕТ СН'!$G$5-'СЕТ СН'!$G$20</f>
        <v>4022.2955501400002</v>
      </c>
      <c r="H58" s="36">
        <f>SUMIFS(СВЦЭМ!$C$39:$C$758,СВЦЭМ!$A$39:$A$758,$A58,СВЦЭМ!$B$39:$B$758,H$47)+'СЕТ СН'!$G$12+СВЦЭМ!$D$10+'СЕТ СН'!$G$5-'СЕТ СН'!$G$20</f>
        <v>3989.0940958299998</v>
      </c>
      <c r="I58" s="36">
        <f>SUMIFS(СВЦЭМ!$C$39:$C$758,СВЦЭМ!$A$39:$A$758,$A58,СВЦЭМ!$B$39:$B$758,I$47)+'СЕТ СН'!$G$12+СВЦЭМ!$D$10+'СЕТ СН'!$G$5-'СЕТ СН'!$G$20</f>
        <v>3865.0116405099998</v>
      </c>
      <c r="J58" s="36">
        <f>SUMIFS(СВЦЭМ!$C$39:$C$758,СВЦЭМ!$A$39:$A$758,$A58,СВЦЭМ!$B$39:$B$758,J$47)+'СЕТ СН'!$G$12+СВЦЭМ!$D$10+'СЕТ СН'!$G$5-'СЕТ СН'!$G$20</f>
        <v>3801.5008271199999</v>
      </c>
      <c r="K58" s="36">
        <f>SUMIFS(СВЦЭМ!$C$39:$C$758,СВЦЭМ!$A$39:$A$758,$A58,СВЦЭМ!$B$39:$B$758,K$47)+'СЕТ СН'!$G$12+СВЦЭМ!$D$10+'СЕТ СН'!$G$5-'СЕТ СН'!$G$20</f>
        <v>3734.3825957700001</v>
      </c>
      <c r="L58" s="36">
        <f>SUMIFS(СВЦЭМ!$C$39:$C$758,СВЦЭМ!$A$39:$A$758,$A58,СВЦЭМ!$B$39:$B$758,L$47)+'СЕТ СН'!$G$12+СВЦЭМ!$D$10+'СЕТ СН'!$G$5-'СЕТ СН'!$G$20</f>
        <v>3713.7710206000002</v>
      </c>
      <c r="M58" s="36">
        <f>SUMIFS(СВЦЭМ!$C$39:$C$758,СВЦЭМ!$A$39:$A$758,$A58,СВЦЭМ!$B$39:$B$758,M$47)+'СЕТ СН'!$G$12+СВЦЭМ!$D$10+'СЕТ СН'!$G$5-'СЕТ СН'!$G$20</f>
        <v>3741.66852621</v>
      </c>
      <c r="N58" s="36">
        <f>SUMIFS(СВЦЭМ!$C$39:$C$758,СВЦЭМ!$A$39:$A$758,$A58,СВЦЭМ!$B$39:$B$758,N$47)+'СЕТ СН'!$G$12+СВЦЭМ!$D$10+'СЕТ СН'!$G$5-'СЕТ СН'!$G$20</f>
        <v>3714.6971742599999</v>
      </c>
      <c r="O58" s="36">
        <f>SUMIFS(СВЦЭМ!$C$39:$C$758,СВЦЭМ!$A$39:$A$758,$A58,СВЦЭМ!$B$39:$B$758,O$47)+'СЕТ СН'!$G$12+СВЦЭМ!$D$10+'СЕТ СН'!$G$5-'СЕТ СН'!$G$20</f>
        <v>3724.41328793</v>
      </c>
      <c r="P58" s="36">
        <f>SUMIFS(СВЦЭМ!$C$39:$C$758,СВЦЭМ!$A$39:$A$758,$A58,СВЦЭМ!$B$39:$B$758,P$47)+'СЕТ СН'!$G$12+СВЦЭМ!$D$10+'СЕТ СН'!$G$5-'СЕТ СН'!$G$20</f>
        <v>3725.0852286999998</v>
      </c>
      <c r="Q58" s="36">
        <f>SUMIFS(СВЦЭМ!$C$39:$C$758,СВЦЭМ!$A$39:$A$758,$A58,СВЦЭМ!$B$39:$B$758,Q$47)+'СЕТ СН'!$G$12+СВЦЭМ!$D$10+'СЕТ СН'!$G$5-'СЕТ СН'!$G$20</f>
        <v>3725.0079616000003</v>
      </c>
      <c r="R58" s="36">
        <f>SUMIFS(СВЦЭМ!$C$39:$C$758,СВЦЭМ!$A$39:$A$758,$A58,СВЦЭМ!$B$39:$B$758,R$47)+'СЕТ СН'!$G$12+СВЦЭМ!$D$10+'СЕТ СН'!$G$5-'СЕТ СН'!$G$20</f>
        <v>3733.7738416100001</v>
      </c>
      <c r="S58" s="36">
        <f>SUMIFS(СВЦЭМ!$C$39:$C$758,СВЦЭМ!$A$39:$A$758,$A58,СВЦЭМ!$B$39:$B$758,S$47)+'СЕТ СН'!$G$12+СВЦЭМ!$D$10+'СЕТ СН'!$G$5-'СЕТ СН'!$G$20</f>
        <v>3734.3089251299998</v>
      </c>
      <c r="T58" s="36">
        <f>SUMIFS(СВЦЭМ!$C$39:$C$758,СВЦЭМ!$A$39:$A$758,$A58,СВЦЭМ!$B$39:$B$758,T$47)+'СЕТ СН'!$G$12+СВЦЭМ!$D$10+'СЕТ СН'!$G$5-'СЕТ СН'!$G$20</f>
        <v>3704.0239123399997</v>
      </c>
      <c r="U58" s="36">
        <f>SUMIFS(СВЦЭМ!$C$39:$C$758,СВЦЭМ!$A$39:$A$758,$A58,СВЦЭМ!$B$39:$B$758,U$47)+'СЕТ СН'!$G$12+СВЦЭМ!$D$10+'СЕТ СН'!$G$5-'СЕТ СН'!$G$20</f>
        <v>3684.56461266</v>
      </c>
      <c r="V58" s="36">
        <f>SUMIFS(СВЦЭМ!$C$39:$C$758,СВЦЭМ!$A$39:$A$758,$A58,СВЦЭМ!$B$39:$B$758,V$47)+'СЕТ СН'!$G$12+СВЦЭМ!$D$10+'СЕТ СН'!$G$5-'СЕТ СН'!$G$20</f>
        <v>3673.3656959299997</v>
      </c>
      <c r="W58" s="36">
        <f>SUMIFS(СВЦЭМ!$C$39:$C$758,СВЦЭМ!$A$39:$A$758,$A58,СВЦЭМ!$B$39:$B$758,W$47)+'СЕТ СН'!$G$12+СВЦЭМ!$D$10+'СЕТ СН'!$G$5-'СЕТ СН'!$G$20</f>
        <v>3693.4428593900002</v>
      </c>
      <c r="X58" s="36">
        <f>SUMIFS(СВЦЭМ!$C$39:$C$758,СВЦЭМ!$A$39:$A$758,$A58,СВЦЭМ!$B$39:$B$758,X$47)+'СЕТ СН'!$G$12+СВЦЭМ!$D$10+'СЕТ СН'!$G$5-'СЕТ СН'!$G$20</f>
        <v>3777.5089377599998</v>
      </c>
      <c r="Y58" s="36">
        <f>SUMIFS(СВЦЭМ!$C$39:$C$758,СВЦЭМ!$A$39:$A$758,$A58,СВЦЭМ!$B$39:$B$758,Y$47)+'СЕТ СН'!$G$12+СВЦЭМ!$D$10+'СЕТ СН'!$G$5-'СЕТ СН'!$G$20</f>
        <v>3838.5980517099997</v>
      </c>
    </row>
    <row r="59" spans="1:25" ht="15.75" x14ac:dyDescent="0.2">
      <c r="A59" s="35">
        <f t="shared" si="1"/>
        <v>45547</v>
      </c>
      <c r="B59" s="36">
        <f>SUMIFS(СВЦЭМ!$C$39:$C$758,СВЦЭМ!$A$39:$A$758,$A59,СВЦЭМ!$B$39:$B$758,B$47)+'СЕТ СН'!$G$12+СВЦЭМ!$D$10+'СЕТ СН'!$G$5-'СЕТ СН'!$G$20</f>
        <v>3868.8973896799998</v>
      </c>
      <c r="C59" s="36">
        <f>SUMIFS(СВЦЭМ!$C$39:$C$758,СВЦЭМ!$A$39:$A$758,$A59,СВЦЭМ!$B$39:$B$758,C$47)+'СЕТ СН'!$G$12+СВЦЭМ!$D$10+'СЕТ СН'!$G$5-'СЕТ СН'!$G$20</f>
        <v>3949.4655165499998</v>
      </c>
      <c r="D59" s="36">
        <f>SUMIFS(СВЦЭМ!$C$39:$C$758,СВЦЭМ!$A$39:$A$758,$A59,СВЦЭМ!$B$39:$B$758,D$47)+'СЕТ СН'!$G$12+СВЦЭМ!$D$10+'СЕТ СН'!$G$5-'СЕТ СН'!$G$20</f>
        <v>4006.27746944</v>
      </c>
      <c r="E59" s="36">
        <f>SUMIFS(СВЦЭМ!$C$39:$C$758,СВЦЭМ!$A$39:$A$758,$A59,СВЦЭМ!$B$39:$B$758,E$47)+'СЕТ СН'!$G$12+СВЦЭМ!$D$10+'СЕТ СН'!$G$5-'СЕТ СН'!$G$20</f>
        <v>3996.00760562</v>
      </c>
      <c r="F59" s="36">
        <f>SUMIFS(СВЦЭМ!$C$39:$C$758,СВЦЭМ!$A$39:$A$758,$A59,СВЦЭМ!$B$39:$B$758,F$47)+'СЕТ СН'!$G$12+СВЦЭМ!$D$10+'СЕТ СН'!$G$5-'СЕТ СН'!$G$20</f>
        <v>3987.3732107300002</v>
      </c>
      <c r="G59" s="36">
        <f>SUMIFS(СВЦЭМ!$C$39:$C$758,СВЦЭМ!$A$39:$A$758,$A59,СВЦЭМ!$B$39:$B$758,G$47)+'СЕТ СН'!$G$12+СВЦЭМ!$D$10+'СЕТ СН'!$G$5-'СЕТ СН'!$G$20</f>
        <v>3990.23474433</v>
      </c>
      <c r="H59" s="36">
        <f>SUMIFS(СВЦЭМ!$C$39:$C$758,СВЦЭМ!$A$39:$A$758,$A59,СВЦЭМ!$B$39:$B$758,H$47)+'СЕТ СН'!$G$12+СВЦЭМ!$D$10+'СЕТ СН'!$G$5-'СЕТ СН'!$G$20</f>
        <v>3946.94292159</v>
      </c>
      <c r="I59" s="36">
        <f>SUMIFS(СВЦЭМ!$C$39:$C$758,СВЦЭМ!$A$39:$A$758,$A59,СВЦЭМ!$B$39:$B$758,I$47)+'СЕТ СН'!$G$12+СВЦЭМ!$D$10+'СЕТ СН'!$G$5-'СЕТ СН'!$G$20</f>
        <v>3822.6323434400001</v>
      </c>
      <c r="J59" s="36">
        <f>SUMIFS(СВЦЭМ!$C$39:$C$758,СВЦЭМ!$A$39:$A$758,$A59,СВЦЭМ!$B$39:$B$758,J$47)+'СЕТ СН'!$G$12+СВЦЭМ!$D$10+'СЕТ СН'!$G$5-'СЕТ СН'!$G$20</f>
        <v>3771.3931299999999</v>
      </c>
      <c r="K59" s="36">
        <f>SUMIFS(СВЦЭМ!$C$39:$C$758,СВЦЭМ!$A$39:$A$758,$A59,СВЦЭМ!$B$39:$B$758,K$47)+'СЕТ СН'!$G$12+СВЦЭМ!$D$10+'СЕТ СН'!$G$5-'СЕТ СН'!$G$20</f>
        <v>3713.32094276</v>
      </c>
      <c r="L59" s="36">
        <f>SUMIFS(СВЦЭМ!$C$39:$C$758,СВЦЭМ!$A$39:$A$758,$A59,СВЦЭМ!$B$39:$B$758,L$47)+'СЕТ СН'!$G$12+СВЦЭМ!$D$10+'СЕТ СН'!$G$5-'СЕТ СН'!$G$20</f>
        <v>3683.7912194800001</v>
      </c>
      <c r="M59" s="36">
        <f>SUMIFS(СВЦЭМ!$C$39:$C$758,СВЦЭМ!$A$39:$A$758,$A59,СВЦЭМ!$B$39:$B$758,M$47)+'СЕТ СН'!$G$12+СВЦЭМ!$D$10+'СЕТ СН'!$G$5-'СЕТ СН'!$G$20</f>
        <v>3695.8305381299997</v>
      </c>
      <c r="N59" s="36">
        <f>SUMIFS(СВЦЭМ!$C$39:$C$758,СВЦЭМ!$A$39:$A$758,$A59,СВЦЭМ!$B$39:$B$758,N$47)+'СЕТ СН'!$G$12+СВЦЭМ!$D$10+'СЕТ СН'!$G$5-'СЕТ СН'!$G$20</f>
        <v>3694.5947593199999</v>
      </c>
      <c r="O59" s="36">
        <f>SUMIFS(СВЦЭМ!$C$39:$C$758,СВЦЭМ!$A$39:$A$758,$A59,СВЦЭМ!$B$39:$B$758,O$47)+'СЕТ СН'!$G$12+СВЦЭМ!$D$10+'СЕТ СН'!$G$5-'СЕТ СН'!$G$20</f>
        <v>3722.8775282799998</v>
      </c>
      <c r="P59" s="36">
        <f>SUMIFS(СВЦЭМ!$C$39:$C$758,СВЦЭМ!$A$39:$A$758,$A59,СВЦЭМ!$B$39:$B$758,P$47)+'СЕТ СН'!$G$12+СВЦЭМ!$D$10+'СЕТ СН'!$G$5-'СЕТ СН'!$G$20</f>
        <v>3729.8593799999999</v>
      </c>
      <c r="Q59" s="36">
        <f>SUMIFS(СВЦЭМ!$C$39:$C$758,СВЦЭМ!$A$39:$A$758,$A59,СВЦЭМ!$B$39:$B$758,Q$47)+'СЕТ СН'!$G$12+СВЦЭМ!$D$10+'СЕТ СН'!$G$5-'СЕТ СН'!$G$20</f>
        <v>3734.2567313</v>
      </c>
      <c r="R59" s="36">
        <f>SUMIFS(СВЦЭМ!$C$39:$C$758,СВЦЭМ!$A$39:$A$758,$A59,СВЦЭМ!$B$39:$B$758,R$47)+'СЕТ СН'!$G$12+СВЦЭМ!$D$10+'СЕТ СН'!$G$5-'СЕТ СН'!$G$20</f>
        <v>3719.3066571500003</v>
      </c>
      <c r="S59" s="36">
        <f>SUMIFS(СВЦЭМ!$C$39:$C$758,СВЦЭМ!$A$39:$A$758,$A59,СВЦЭМ!$B$39:$B$758,S$47)+'СЕТ СН'!$G$12+СВЦЭМ!$D$10+'СЕТ СН'!$G$5-'СЕТ СН'!$G$20</f>
        <v>3688.8879899100002</v>
      </c>
      <c r="T59" s="36">
        <f>SUMIFS(СВЦЭМ!$C$39:$C$758,СВЦЭМ!$A$39:$A$758,$A59,СВЦЭМ!$B$39:$B$758,T$47)+'СЕТ СН'!$G$12+СВЦЭМ!$D$10+'СЕТ СН'!$G$5-'СЕТ СН'!$G$20</f>
        <v>3665.3916896199999</v>
      </c>
      <c r="U59" s="36">
        <f>SUMIFS(СВЦЭМ!$C$39:$C$758,СВЦЭМ!$A$39:$A$758,$A59,СВЦЭМ!$B$39:$B$758,U$47)+'СЕТ СН'!$G$12+СВЦЭМ!$D$10+'СЕТ СН'!$G$5-'СЕТ СН'!$G$20</f>
        <v>3666.62951165</v>
      </c>
      <c r="V59" s="36">
        <f>SUMIFS(СВЦЭМ!$C$39:$C$758,СВЦЭМ!$A$39:$A$758,$A59,СВЦЭМ!$B$39:$B$758,V$47)+'СЕТ СН'!$G$12+СВЦЭМ!$D$10+'СЕТ СН'!$G$5-'СЕТ СН'!$G$20</f>
        <v>3643.0698305000001</v>
      </c>
      <c r="W59" s="36">
        <f>SUMIFS(СВЦЭМ!$C$39:$C$758,СВЦЭМ!$A$39:$A$758,$A59,СВЦЭМ!$B$39:$B$758,W$47)+'СЕТ СН'!$G$12+СВЦЭМ!$D$10+'СЕТ СН'!$G$5-'СЕТ СН'!$G$20</f>
        <v>3655.9962204399999</v>
      </c>
      <c r="X59" s="36">
        <f>SUMIFS(СВЦЭМ!$C$39:$C$758,СВЦЭМ!$A$39:$A$758,$A59,СВЦЭМ!$B$39:$B$758,X$47)+'СЕТ СН'!$G$12+СВЦЭМ!$D$10+'СЕТ СН'!$G$5-'СЕТ СН'!$G$20</f>
        <v>3752.5303557300003</v>
      </c>
      <c r="Y59" s="36">
        <f>SUMIFS(СВЦЭМ!$C$39:$C$758,СВЦЭМ!$A$39:$A$758,$A59,СВЦЭМ!$B$39:$B$758,Y$47)+'СЕТ СН'!$G$12+СВЦЭМ!$D$10+'СЕТ СН'!$G$5-'СЕТ СН'!$G$20</f>
        <v>3854.5052694699998</v>
      </c>
    </row>
    <row r="60" spans="1:25" ht="15.75" x14ac:dyDescent="0.2">
      <c r="A60" s="35">
        <f t="shared" si="1"/>
        <v>45548</v>
      </c>
      <c r="B60" s="36">
        <f>SUMIFS(СВЦЭМ!$C$39:$C$758,СВЦЭМ!$A$39:$A$758,$A60,СВЦЭМ!$B$39:$B$758,B$47)+'СЕТ СН'!$G$12+СВЦЭМ!$D$10+'СЕТ СН'!$G$5-'СЕТ СН'!$G$20</f>
        <v>3888.2645413400001</v>
      </c>
      <c r="C60" s="36">
        <f>SUMIFS(СВЦЭМ!$C$39:$C$758,СВЦЭМ!$A$39:$A$758,$A60,СВЦЭМ!$B$39:$B$758,C$47)+'СЕТ СН'!$G$12+СВЦЭМ!$D$10+'СЕТ СН'!$G$5-'СЕТ СН'!$G$20</f>
        <v>3944.52677804</v>
      </c>
      <c r="D60" s="36">
        <f>SUMIFS(СВЦЭМ!$C$39:$C$758,СВЦЭМ!$A$39:$A$758,$A60,СВЦЭМ!$B$39:$B$758,D$47)+'СЕТ СН'!$G$12+СВЦЭМ!$D$10+'СЕТ СН'!$G$5-'СЕТ СН'!$G$20</f>
        <v>3966.43870909</v>
      </c>
      <c r="E60" s="36">
        <f>SUMIFS(СВЦЭМ!$C$39:$C$758,СВЦЭМ!$A$39:$A$758,$A60,СВЦЭМ!$B$39:$B$758,E$47)+'СЕТ СН'!$G$12+СВЦЭМ!$D$10+'СЕТ СН'!$G$5-'СЕТ СН'!$G$20</f>
        <v>3948.8626958</v>
      </c>
      <c r="F60" s="36">
        <f>SUMIFS(СВЦЭМ!$C$39:$C$758,СВЦЭМ!$A$39:$A$758,$A60,СВЦЭМ!$B$39:$B$758,F$47)+'СЕТ СН'!$G$12+СВЦЭМ!$D$10+'СЕТ СН'!$G$5-'СЕТ СН'!$G$20</f>
        <v>3951.1528829899999</v>
      </c>
      <c r="G60" s="36">
        <f>SUMIFS(СВЦЭМ!$C$39:$C$758,СВЦЭМ!$A$39:$A$758,$A60,СВЦЭМ!$B$39:$B$758,G$47)+'СЕТ СН'!$G$12+СВЦЭМ!$D$10+'СЕТ СН'!$G$5-'СЕТ СН'!$G$20</f>
        <v>3980.1862910099999</v>
      </c>
      <c r="H60" s="36">
        <f>SUMIFS(СВЦЭМ!$C$39:$C$758,СВЦЭМ!$A$39:$A$758,$A60,СВЦЭМ!$B$39:$B$758,H$47)+'СЕТ СН'!$G$12+СВЦЭМ!$D$10+'СЕТ СН'!$G$5-'СЕТ СН'!$G$20</f>
        <v>3945.24059936</v>
      </c>
      <c r="I60" s="36">
        <f>SUMIFS(СВЦЭМ!$C$39:$C$758,СВЦЭМ!$A$39:$A$758,$A60,СВЦЭМ!$B$39:$B$758,I$47)+'СЕТ СН'!$G$12+СВЦЭМ!$D$10+'СЕТ СН'!$G$5-'СЕТ СН'!$G$20</f>
        <v>3823.28125357</v>
      </c>
      <c r="J60" s="36">
        <f>SUMIFS(СВЦЭМ!$C$39:$C$758,СВЦЭМ!$A$39:$A$758,$A60,СВЦЭМ!$B$39:$B$758,J$47)+'СЕТ СН'!$G$12+СВЦЭМ!$D$10+'СЕТ СН'!$G$5-'СЕТ СН'!$G$20</f>
        <v>3723.1573798500003</v>
      </c>
      <c r="K60" s="36">
        <f>SUMIFS(СВЦЭМ!$C$39:$C$758,СВЦЭМ!$A$39:$A$758,$A60,СВЦЭМ!$B$39:$B$758,K$47)+'СЕТ СН'!$G$12+СВЦЭМ!$D$10+'СЕТ СН'!$G$5-'СЕТ СН'!$G$20</f>
        <v>3658.4923415200001</v>
      </c>
      <c r="L60" s="36">
        <f>SUMIFS(СВЦЭМ!$C$39:$C$758,СВЦЭМ!$A$39:$A$758,$A60,СВЦЭМ!$B$39:$B$758,L$47)+'СЕТ СН'!$G$12+СВЦЭМ!$D$10+'СЕТ СН'!$G$5-'СЕТ СН'!$G$20</f>
        <v>3645.0580537699998</v>
      </c>
      <c r="M60" s="36">
        <f>SUMIFS(СВЦЭМ!$C$39:$C$758,СВЦЭМ!$A$39:$A$758,$A60,СВЦЭМ!$B$39:$B$758,M$47)+'СЕТ СН'!$G$12+СВЦЭМ!$D$10+'СЕТ СН'!$G$5-'СЕТ СН'!$G$20</f>
        <v>3642.8077445600002</v>
      </c>
      <c r="N60" s="36">
        <f>SUMIFS(СВЦЭМ!$C$39:$C$758,СВЦЭМ!$A$39:$A$758,$A60,СВЦЭМ!$B$39:$B$758,N$47)+'СЕТ СН'!$G$12+СВЦЭМ!$D$10+'СЕТ СН'!$G$5-'СЕТ СН'!$G$20</f>
        <v>3635.1006735000001</v>
      </c>
      <c r="O60" s="36">
        <f>SUMIFS(СВЦЭМ!$C$39:$C$758,СВЦЭМ!$A$39:$A$758,$A60,СВЦЭМ!$B$39:$B$758,O$47)+'СЕТ СН'!$G$12+СВЦЭМ!$D$10+'СЕТ СН'!$G$5-'СЕТ СН'!$G$20</f>
        <v>3651.6724335399999</v>
      </c>
      <c r="P60" s="36">
        <f>SUMIFS(СВЦЭМ!$C$39:$C$758,СВЦЭМ!$A$39:$A$758,$A60,СВЦЭМ!$B$39:$B$758,P$47)+'СЕТ СН'!$G$12+СВЦЭМ!$D$10+'СЕТ СН'!$G$5-'СЕТ СН'!$G$20</f>
        <v>3649.1007575499998</v>
      </c>
      <c r="Q60" s="36">
        <f>SUMIFS(СВЦЭМ!$C$39:$C$758,СВЦЭМ!$A$39:$A$758,$A60,СВЦЭМ!$B$39:$B$758,Q$47)+'СЕТ СН'!$G$12+СВЦЭМ!$D$10+'СЕТ СН'!$G$5-'СЕТ СН'!$G$20</f>
        <v>3677.16019689</v>
      </c>
      <c r="R60" s="36">
        <f>SUMIFS(СВЦЭМ!$C$39:$C$758,СВЦЭМ!$A$39:$A$758,$A60,СВЦЭМ!$B$39:$B$758,R$47)+'СЕТ СН'!$G$12+СВЦЭМ!$D$10+'СЕТ СН'!$G$5-'СЕТ СН'!$G$20</f>
        <v>3651.0373581499998</v>
      </c>
      <c r="S60" s="36">
        <f>SUMIFS(СВЦЭМ!$C$39:$C$758,СВЦЭМ!$A$39:$A$758,$A60,СВЦЭМ!$B$39:$B$758,S$47)+'СЕТ СН'!$G$12+СВЦЭМ!$D$10+'СЕТ СН'!$G$5-'СЕТ СН'!$G$20</f>
        <v>3660.4012788999999</v>
      </c>
      <c r="T60" s="36">
        <f>SUMIFS(СВЦЭМ!$C$39:$C$758,СВЦЭМ!$A$39:$A$758,$A60,СВЦЭМ!$B$39:$B$758,T$47)+'СЕТ СН'!$G$12+СВЦЭМ!$D$10+'СЕТ СН'!$G$5-'СЕТ СН'!$G$20</f>
        <v>3633.9907845299999</v>
      </c>
      <c r="U60" s="36">
        <f>SUMIFS(СВЦЭМ!$C$39:$C$758,СВЦЭМ!$A$39:$A$758,$A60,СВЦЭМ!$B$39:$B$758,U$47)+'СЕТ СН'!$G$12+СВЦЭМ!$D$10+'СЕТ СН'!$G$5-'СЕТ СН'!$G$20</f>
        <v>3634.5651320699999</v>
      </c>
      <c r="V60" s="36">
        <f>SUMIFS(СВЦЭМ!$C$39:$C$758,СВЦЭМ!$A$39:$A$758,$A60,СВЦЭМ!$B$39:$B$758,V$47)+'СЕТ СН'!$G$12+СВЦЭМ!$D$10+'СЕТ СН'!$G$5-'СЕТ СН'!$G$20</f>
        <v>3624.65775235</v>
      </c>
      <c r="W60" s="36">
        <f>SUMIFS(СВЦЭМ!$C$39:$C$758,СВЦЭМ!$A$39:$A$758,$A60,СВЦЭМ!$B$39:$B$758,W$47)+'СЕТ СН'!$G$12+СВЦЭМ!$D$10+'СЕТ СН'!$G$5-'СЕТ СН'!$G$20</f>
        <v>3646.7487017200001</v>
      </c>
      <c r="X60" s="36">
        <f>SUMIFS(СВЦЭМ!$C$39:$C$758,СВЦЭМ!$A$39:$A$758,$A60,СВЦЭМ!$B$39:$B$758,X$47)+'СЕТ СН'!$G$12+СВЦЭМ!$D$10+'СЕТ СН'!$G$5-'СЕТ СН'!$G$20</f>
        <v>3708.4817501500002</v>
      </c>
      <c r="Y60" s="36">
        <f>SUMIFS(СВЦЭМ!$C$39:$C$758,СВЦЭМ!$A$39:$A$758,$A60,СВЦЭМ!$B$39:$B$758,Y$47)+'СЕТ СН'!$G$12+СВЦЭМ!$D$10+'СЕТ СН'!$G$5-'СЕТ СН'!$G$20</f>
        <v>3770.48927968</v>
      </c>
    </row>
    <row r="61" spans="1:25" ht="15.75" x14ac:dyDescent="0.2">
      <c r="A61" s="35">
        <f t="shared" si="1"/>
        <v>45549</v>
      </c>
      <c r="B61" s="36">
        <f>SUMIFS(СВЦЭМ!$C$39:$C$758,СВЦЭМ!$A$39:$A$758,$A61,СВЦЭМ!$B$39:$B$758,B$47)+'СЕТ СН'!$G$12+СВЦЭМ!$D$10+'СЕТ СН'!$G$5-'СЕТ СН'!$G$20</f>
        <v>3917.7857039099999</v>
      </c>
      <c r="C61" s="36">
        <f>SUMIFS(СВЦЭМ!$C$39:$C$758,СВЦЭМ!$A$39:$A$758,$A61,СВЦЭМ!$B$39:$B$758,C$47)+'СЕТ СН'!$G$12+СВЦЭМ!$D$10+'СЕТ СН'!$G$5-'СЕТ СН'!$G$20</f>
        <v>3907.8916039799997</v>
      </c>
      <c r="D61" s="36">
        <f>SUMIFS(СВЦЭМ!$C$39:$C$758,СВЦЭМ!$A$39:$A$758,$A61,СВЦЭМ!$B$39:$B$758,D$47)+'СЕТ СН'!$G$12+СВЦЭМ!$D$10+'СЕТ СН'!$G$5-'СЕТ СН'!$G$20</f>
        <v>3979.3554408700002</v>
      </c>
      <c r="E61" s="36">
        <f>SUMIFS(СВЦЭМ!$C$39:$C$758,СВЦЭМ!$A$39:$A$758,$A61,СВЦЭМ!$B$39:$B$758,E$47)+'СЕТ СН'!$G$12+СВЦЭМ!$D$10+'СЕТ СН'!$G$5-'СЕТ СН'!$G$20</f>
        <v>3958.55836327</v>
      </c>
      <c r="F61" s="36">
        <f>SUMIFS(СВЦЭМ!$C$39:$C$758,СВЦЭМ!$A$39:$A$758,$A61,СВЦЭМ!$B$39:$B$758,F$47)+'СЕТ СН'!$G$12+СВЦЭМ!$D$10+'СЕТ СН'!$G$5-'СЕТ СН'!$G$20</f>
        <v>3985.8233953199997</v>
      </c>
      <c r="G61" s="36">
        <f>SUMIFS(СВЦЭМ!$C$39:$C$758,СВЦЭМ!$A$39:$A$758,$A61,СВЦЭМ!$B$39:$B$758,G$47)+'СЕТ СН'!$G$12+СВЦЭМ!$D$10+'СЕТ СН'!$G$5-'СЕТ СН'!$G$20</f>
        <v>3979.1402796399998</v>
      </c>
      <c r="H61" s="36">
        <f>SUMIFS(СВЦЭМ!$C$39:$C$758,СВЦЭМ!$A$39:$A$758,$A61,СВЦЭМ!$B$39:$B$758,H$47)+'СЕТ СН'!$G$12+СВЦЭМ!$D$10+'СЕТ СН'!$G$5-'СЕТ СН'!$G$20</f>
        <v>4005.0847761300001</v>
      </c>
      <c r="I61" s="36">
        <f>SUMIFS(СВЦЭМ!$C$39:$C$758,СВЦЭМ!$A$39:$A$758,$A61,СВЦЭМ!$B$39:$B$758,I$47)+'СЕТ СН'!$G$12+СВЦЭМ!$D$10+'СЕТ СН'!$G$5-'СЕТ СН'!$G$20</f>
        <v>3940.3792811200001</v>
      </c>
      <c r="J61" s="36">
        <f>SUMIFS(СВЦЭМ!$C$39:$C$758,СВЦЭМ!$A$39:$A$758,$A61,СВЦЭМ!$B$39:$B$758,J$47)+'СЕТ СН'!$G$12+СВЦЭМ!$D$10+'СЕТ СН'!$G$5-'СЕТ СН'!$G$20</f>
        <v>3791.43310372</v>
      </c>
      <c r="K61" s="36">
        <f>SUMIFS(СВЦЭМ!$C$39:$C$758,СВЦЭМ!$A$39:$A$758,$A61,СВЦЭМ!$B$39:$B$758,K$47)+'СЕТ СН'!$G$12+СВЦЭМ!$D$10+'СЕТ СН'!$G$5-'СЕТ СН'!$G$20</f>
        <v>3678.1993485000003</v>
      </c>
      <c r="L61" s="36">
        <f>SUMIFS(СВЦЭМ!$C$39:$C$758,СВЦЭМ!$A$39:$A$758,$A61,СВЦЭМ!$B$39:$B$758,L$47)+'СЕТ СН'!$G$12+СВЦЭМ!$D$10+'СЕТ СН'!$G$5-'СЕТ СН'!$G$20</f>
        <v>3631.4681352299999</v>
      </c>
      <c r="M61" s="36">
        <f>SUMIFS(СВЦЭМ!$C$39:$C$758,СВЦЭМ!$A$39:$A$758,$A61,СВЦЭМ!$B$39:$B$758,M$47)+'СЕТ СН'!$G$12+СВЦЭМ!$D$10+'СЕТ СН'!$G$5-'СЕТ СН'!$G$20</f>
        <v>3620.4317316400002</v>
      </c>
      <c r="N61" s="36">
        <f>SUMIFS(СВЦЭМ!$C$39:$C$758,СВЦЭМ!$A$39:$A$758,$A61,СВЦЭМ!$B$39:$B$758,N$47)+'СЕТ СН'!$G$12+СВЦЭМ!$D$10+'СЕТ СН'!$G$5-'СЕТ СН'!$G$20</f>
        <v>3630.05022801</v>
      </c>
      <c r="O61" s="36">
        <f>SUMIFS(СВЦЭМ!$C$39:$C$758,СВЦЭМ!$A$39:$A$758,$A61,СВЦЭМ!$B$39:$B$758,O$47)+'СЕТ СН'!$G$12+СВЦЭМ!$D$10+'СЕТ СН'!$G$5-'СЕТ СН'!$G$20</f>
        <v>3651.1772953700001</v>
      </c>
      <c r="P61" s="36">
        <f>SUMIFS(СВЦЭМ!$C$39:$C$758,СВЦЭМ!$A$39:$A$758,$A61,СВЦЭМ!$B$39:$B$758,P$47)+'СЕТ СН'!$G$12+СВЦЭМ!$D$10+'СЕТ СН'!$G$5-'СЕТ СН'!$G$20</f>
        <v>3656.41870939</v>
      </c>
      <c r="Q61" s="36">
        <f>SUMIFS(СВЦЭМ!$C$39:$C$758,СВЦЭМ!$A$39:$A$758,$A61,СВЦЭМ!$B$39:$B$758,Q$47)+'СЕТ СН'!$G$12+СВЦЭМ!$D$10+'СЕТ СН'!$G$5-'СЕТ СН'!$G$20</f>
        <v>3656.1425572200001</v>
      </c>
      <c r="R61" s="36">
        <f>SUMIFS(СВЦЭМ!$C$39:$C$758,СВЦЭМ!$A$39:$A$758,$A61,СВЦЭМ!$B$39:$B$758,R$47)+'СЕТ СН'!$G$12+СВЦЭМ!$D$10+'СЕТ СН'!$G$5-'СЕТ СН'!$G$20</f>
        <v>3659.98039457</v>
      </c>
      <c r="S61" s="36">
        <f>SUMIFS(СВЦЭМ!$C$39:$C$758,СВЦЭМ!$A$39:$A$758,$A61,СВЦЭМ!$B$39:$B$758,S$47)+'СЕТ СН'!$G$12+СВЦЭМ!$D$10+'СЕТ СН'!$G$5-'СЕТ СН'!$G$20</f>
        <v>3660.3828485399999</v>
      </c>
      <c r="T61" s="36">
        <f>SUMIFS(СВЦЭМ!$C$39:$C$758,СВЦЭМ!$A$39:$A$758,$A61,СВЦЭМ!$B$39:$B$758,T$47)+'СЕТ СН'!$G$12+СВЦЭМ!$D$10+'СЕТ СН'!$G$5-'СЕТ СН'!$G$20</f>
        <v>3639.2432859700002</v>
      </c>
      <c r="U61" s="36">
        <f>SUMIFS(СВЦЭМ!$C$39:$C$758,СВЦЭМ!$A$39:$A$758,$A61,СВЦЭМ!$B$39:$B$758,U$47)+'СЕТ СН'!$G$12+СВЦЭМ!$D$10+'СЕТ СН'!$G$5-'СЕТ СН'!$G$20</f>
        <v>3633.3577091899997</v>
      </c>
      <c r="V61" s="36">
        <f>SUMIFS(СВЦЭМ!$C$39:$C$758,СВЦЭМ!$A$39:$A$758,$A61,СВЦЭМ!$B$39:$B$758,V$47)+'СЕТ СН'!$G$12+СВЦЭМ!$D$10+'СЕТ СН'!$G$5-'СЕТ СН'!$G$20</f>
        <v>3636.21887573</v>
      </c>
      <c r="W61" s="36">
        <f>SUMIFS(СВЦЭМ!$C$39:$C$758,СВЦЭМ!$A$39:$A$758,$A61,СВЦЭМ!$B$39:$B$758,W$47)+'СЕТ СН'!$G$12+СВЦЭМ!$D$10+'СЕТ СН'!$G$5-'СЕТ СН'!$G$20</f>
        <v>3656.3465599900001</v>
      </c>
      <c r="X61" s="36">
        <f>SUMIFS(СВЦЭМ!$C$39:$C$758,СВЦЭМ!$A$39:$A$758,$A61,СВЦЭМ!$B$39:$B$758,X$47)+'СЕТ СН'!$G$12+СВЦЭМ!$D$10+'СЕТ СН'!$G$5-'СЕТ СН'!$G$20</f>
        <v>3720.50931799</v>
      </c>
      <c r="Y61" s="36">
        <f>SUMIFS(СВЦЭМ!$C$39:$C$758,СВЦЭМ!$A$39:$A$758,$A61,СВЦЭМ!$B$39:$B$758,Y$47)+'СЕТ СН'!$G$12+СВЦЭМ!$D$10+'СЕТ СН'!$G$5-'СЕТ СН'!$G$20</f>
        <v>3813.1465994499999</v>
      </c>
    </row>
    <row r="62" spans="1:25" ht="15.75" x14ac:dyDescent="0.2">
      <c r="A62" s="35">
        <f t="shared" si="1"/>
        <v>45550</v>
      </c>
      <c r="B62" s="36">
        <f>SUMIFS(СВЦЭМ!$C$39:$C$758,СВЦЭМ!$A$39:$A$758,$A62,СВЦЭМ!$B$39:$B$758,B$47)+'СЕТ СН'!$G$12+СВЦЭМ!$D$10+'СЕТ СН'!$G$5-'СЕТ СН'!$G$20</f>
        <v>3896.6303599900002</v>
      </c>
      <c r="C62" s="36">
        <f>SUMIFS(СВЦЭМ!$C$39:$C$758,СВЦЭМ!$A$39:$A$758,$A62,СВЦЭМ!$B$39:$B$758,C$47)+'СЕТ СН'!$G$12+СВЦЭМ!$D$10+'СЕТ СН'!$G$5-'СЕТ СН'!$G$20</f>
        <v>3977.4172651099998</v>
      </c>
      <c r="D62" s="36">
        <f>SUMIFS(СВЦЭМ!$C$39:$C$758,СВЦЭМ!$A$39:$A$758,$A62,СВЦЭМ!$B$39:$B$758,D$47)+'СЕТ СН'!$G$12+СВЦЭМ!$D$10+'СЕТ СН'!$G$5-'СЕТ СН'!$G$20</f>
        <v>3974.7466871400002</v>
      </c>
      <c r="E62" s="36">
        <f>SUMIFS(СВЦЭМ!$C$39:$C$758,СВЦЭМ!$A$39:$A$758,$A62,СВЦЭМ!$B$39:$B$758,E$47)+'СЕТ СН'!$G$12+СВЦЭМ!$D$10+'СЕТ СН'!$G$5-'СЕТ СН'!$G$20</f>
        <v>3955.3315954</v>
      </c>
      <c r="F62" s="36">
        <f>SUMIFS(СВЦЭМ!$C$39:$C$758,СВЦЭМ!$A$39:$A$758,$A62,СВЦЭМ!$B$39:$B$758,F$47)+'СЕТ СН'!$G$12+СВЦЭМ!$D$10+'СЕТ СН'!$G$5-'СЕТ СН'!$G$20</f>
        <v>3945.5543165300001</v>
      </c>
      <c r="G62" s="36">
        <f>SUMIFS(СВЦЭМ!$C$39:$C$758,СВЦЭМ!$A$39:$A$758,$A62,СВЦЭМ!$B$39:$B$758,G$47)+'СЕТ СН'!$G$12+СВЦЭМ!$D$10+'СЕТ СН'!$G$5-'СЕТ СН'!$G$20</f>
        <v>3945.2802516700003</v>
      </c>
      <c r="H62" s="36">
        <f>SUMIFS(СВЦЭМ!$C$39:$C$758,СВЦЭМ!$A$39:$A$758,$A62,СВЦЭМ!$B$39:$B$758,H$47)+'СЕТ СН'!$G$12+СВЦЭМ!$D$10+'СЕТ СН'!$G$5-'СЕТ СН'!$G$20</f>
        <v>3970.4946800799999</v>
      </c>
      <c r="I62" s="36">
        <f>SUMIFS(СВЦЭМ!$C$39:$C$758,СВЦЭМ!$A$39:$A$758,$A62,СВЦЭМ!$B$39:$B$758,I$47)+'СЕТ СН'!$G$12+СВЦЭМ!$D$10+'СЕТ СН'!$G$5-'СЕТ СН'!$G$20</f>
        <v>3965.95799016</v>
      </c>
      <c r="J62" s="36">
        <f>SUMIFS(СВЦЭМ!$C$39:$C$758,СВЦЭМ!$A$39:$A$758,$A62,СВЦЭМ!$B$39:$B$758,J$47)+'СЕТ СН'!$G$12+СВЦЭМ!$D$10+'СЕТ СН'!$G$5-'СЕТ СН'!$G$20</f>
        <v>3846.4808004500001</v>
      </c>
      <c r="K62" s="36">
        <f>SUMIFS(СВЦЭМ!$C$39:$C$758,СВЦЭМ!$A$39:$A$758,$A62,СВЦЭМ!$B$39:$B$758,K$47)+'СЕТ СН'!$G$12+СВЦЭМ!$D$10+'СЕТ СН'!$G$5-'СЕТ СН'!$G$20</f>
        <v>3741.4638995300002</v>
      </c>
      <c r="L62" s="36">
        <f>SUMIFS(СВЦЭМ!$C$39:$C$758,СВЦЭМ!$A$39:$A$758,$A62,СВЦЭМ!$B$39:$B$758,L$47)+'СЕТ СН'!$G$12+СВЦЭМ!$D$10+'СЕТ СН'!$G$5-'СЕТ СН'!$G$20</f>
        <v>3698.1487998000002</v>
      </c>
      <c r="M62" s="36">
        <f>SUMIFS(СВЦЭМ!$C$39:$C$758,СВЦЭМ!$A$39:$A$758,$A62,СВЦЭМ!$B$39:$B$758,M$47)+'СЕТ СН'!$G$12+СВЦЭМ!$D$10+'СЕТ СН'!$G$5-'СЕТ СН'!$G$20</f>
        <v>3684.8943234899998</v>
      </c>
      <c r="N62" s="36">
        <f>SUMIFS(СВЦЭМ!$C$39:$C$758,СВЦЭМ!$A$39:$A$758,$A62,СВЦЭМ!$B$39:$B$758,N$47)+'СЕТ СН'!$G$12+СВЦЭМ!$D$10+'СЕТ СН'!$G$5-'СЕТ СН'!$G$20</f>
        <v>3684.7051804800003</v>
      </c>
      <c r="O62" s="36">
        <f>SUMIFS(СВЦЭМ!$C$39:$C$758,СВЦЭМ!$A$39:$A$758,$A62,СВЦЭМ!$B$39:$B$758,O$47)+'СЕТ СН'!$G$12+СВЦЭМ!$D$10+'СЕТ СН'!$G$5-'СЕТ СН'!$G$20</f>
        <v>3698.2875471400002</v>
      </c>
      <c r="P62" s="36">
        <f>SUMIFS(СВЦЭМ!$C$39:$C$758,СВЦЭМ!$A$39:$A$758,$A62,СВЦЭМ!$B$39:$B$758,P$47)+'СЕТ СН'!$G$12+СВЦЭМ!$D$10+'СЕТ СН'!$G$5-'СЕТ СН'!$G$20</f>
        <v>3699.7839913099997</v>
      </c>
      <c r="Q62" s="36">
        <f>SUMIFS(СВЦЭМ!$C$39:$C$758,СВЦЭМ!$A$39:$A$758,$A62,СВЦЭМ!$B$39:$B$758,Q$47)+'СЕТ СН'!$G$12+СВЦЭМ!$D$10+'СЕТ СН'!$G$5-'СЕТ СН'!$G$20</f>
        <v>3721.8363987499997</v>
      </c>
      <c r="R62" s="36">
        <f>SUMIFS(СВЦЭМ!$C$39:$C$758,СВЦЭМ!$A$39:$A$758,$A62,СВЦЭМ!$B$39:$B$758,R$47)+'СЕТ СН'!$G$12+СВЦЭМ!$D$10+'СЕТ СН'!$G$5-'СЕТ СН'!$G$20</f>
        <v>3728.2613648300003</v>
      </c>
      <c r="S62" s="36">
        <f>SUMIFS(СВЦЭМ!$C$39:$C$758,СВЦЭМ!$A$39:$A$758,$A62,СВЦЭМ!$B$39:$B$758,S$47)+'СЕТ СН'!$G$12+СВЦЭМ!$D$10+'СЕТ СН'!$G$5-'СЕТ СН'!$G$20</f>
        <v>3700.2875995499999</v>
      </c>
      <c r="T62" s="36">
        <f>SUMIFS(СВЦЭМ!$C$39:$C$758,СВЦЭМ!$A$39:$A$758,$A62,СВЦЭМ!$B$39:$B$758,T$47)+'СЕТ СН'!$G$12+СВЦЭМ!$D$10+'СЕТ СН'!$G$5-'СЕТ СН'!$G$20</f>
        <v>3661.2779284999997</v>
      </c>
      <c r="U62" s="36">
        <f>SUMIFS(СВЦЭМ!$C$39:$C$758,СВЦЭМ!$A$39:$A$758,$A62,СВЦЭМ!$B$39:$B$758,U$47)+'СЕТ СН'!$G$12+СВЦЭМ!$D$10+'СЕТ СН'!$G$5-'СЕТ СН'!$G$20</f>
        <v>3656.8925665500001</v>
      </c>
      <c r="V62" s="36">
        <f>SUMIFS(СВЦЭМ!$C$39:$C$758,СВЦЭМ!$A$39:$A$758,$A62,СВЦЭМ!$B$39:$B$758,V$47)+'СЕТ СН'!$G$12+СВЦЭМ!$D$10+'СЕТ СН'!$G$5-'СЕТ СН'!$G$20</f>
        <v>3617.28346173</v>
      </c>
      <c r="W62" s="36">
        <f>SUMIFS(СВЦЭМ!$C$39:$C$758,СВЦЭМ!$A$39:$A$758,$A62,СВЦЭМ!$B$39:$B$758,W$47)+'СЕТ СН'!$G$12+СВЦЭМ!$D$10+'СЕТ СН'!$G$5-'СЕТ СН'!$G$20</f>
        <v>3631.29000709</v>
      </c>
      <c r="X62" s="36">
        <f>SUMIFS(СВЦЭМ!$C$39:$C$758,СВЦЭМ!$A$39:$A$758,$A62,СВЦЭМ!$B$39:$B$758,X$47)+'СЕТ СН'!$G$12+СВЦЭМ!$D$10+'СЕТ СН'!$G$5-'СЕТ СН'!$G$20</f>
        <v>3712.9251288099999</v>
      </c>
      <c r="Y62" s="36">
        <f>SUMIFS(СВЦЭМ!$C$39:$C$758,СВЦЭМ!$A$39:$A$758,$A62,СВЦЭМ!$B$39:$B$758,Y$47)+'СЕТ СН'!$G$12+СВЦЭМ!$D$10+'СЕТ СН'!$G$5-'СЕТ СН'!$G$20</f>
        <v>3750.8392324799997</v>
      </c>
    </row>
    <row r="63" spans="1:25" ht="15.75" x14ac:dyDescent="0.2">
      <c r="A63" s="35">
        <f t="shared" si="1"/>
        <v>45551</v>
      </c>
      <c r="B63" s="36">
        <f>SUMIFS(СВЦЭМ!$C$39:$C$758,СВЦЭМ!$A$39:$A$758,$A63,СВЦЭМ!$B$39:$B$758,B$47)+'СЕТ СН'!$G$12+СВЦЭМ!$D$10+'СЕТ СН'!$G$5-'СЕТ СН'!$G$20</f>
        <v>3894.3537907600003</v>
      </c>
      <c r="C63" s="36">
        <f>SUMIFS(СВЦЭМ!$C$39:$C$758,СВЦЭМ!$A$39:$A$758,$A63,СВЦЭМ!$B$39:$B$758,C$47)+'СЕТ СН'!$G$12+СВЦЭМ!$D$10+'СЕТ СН'!$G$5-'СЕТ СН'!$G$20</f>
        <v>4030.1896785700001</v>
      </c>
      <c r="D63" s="36">
        <f>SUMIFS(СВЦЭМ!$C$39:$C$758,СВЦЭМ!$A$39:$A$758,$A63,СВЦЭМ!$B$39:$B$758,D$47)+'СЕТ СН'!$G$12+СВЦЭМ!$D$10+'СЕТ СН'!$G$5-'СЕТ СН'!$G$20</f>
        <v>4049.69610255</v>
      </c>
      <c r="E63" s="36">
        <f>SUMIFS(СВЦЭМ!$C$39:$C$758,СВЦЭМ!$A$39:$A$758,$A63,СВЦЭМ!$B$39:$B$758,E$47)+'СЕТ СН'!$G$12+СВЦЭМ!$D$10+'СЕТ СН'!$G$5-'СЕТ СН'!$G$20</f>
        <v>4049.47992316</v>
      </c>
      <c r="F63" s="36">
        <f>SUMIFS(СВЦЭМ!$C$39:$C$758,СВЦЭМ!$A$39:$A$758,$A63,СВЦЭМ!$B$39:$B$758,F$47)+'СЕТ СН'!$G$12+СВЦЭМ!$D$10+'СЕТ СН'!$G$5-'СЕТ СН'!$G$20</f>
        <v>4040.8466953899997</v>
      </c>
      <c r="G63" s="36">
        <f>SUMIFS(СВЦЭМ!$C$39:$C$758,СВЦЭМ!$A$39:$A$758,$A63,СВЦЭМ!$B$39:$B$758,G$47)+'СЕТ СН'!$G$12+СВЦЭМ!$D$10+'СЕТ СН'!$G$5-'СЕТ СН'!$G$20</f>
        <v>4069.0312963699998</v>
      </c>
      <c r="H63" s="36">
        <f>SUMIFS(СВЦЭМ!$C$39:$C$758,СВЦЭМ!$A$39:$A$758,$A63,СВЦЭМ!$B$39:$B$758,H$47)+'СЕТ СН'!$G$12+СВЦЭМ!$D$10+'СЕТ СН'!$G$5-'СЕТ СН'!$G$20</f>
        <v>4045.9183578800003</v>
      </c>
      <c r="I63" s="36">
        <f>SUMIFS(СВЦЭМ!$C$39:$C$758,СВЦЭМ!$A$39:$A$758,$A63,СВЦЭМ!$B$39:$B$758,I$47)+'СЕТ СН'!$G$12+СВЦЭМ!$D$10+'СЕТ СН'!$G$5-'СЕТ СН'!$G$20</f>
        <v>3907.74383842</v>
      </c>
      <c r="J63" s="36">
        <f>SUMIFS(СВЦЭМ!$C$39:$C$758,СВЦЭМ!$A$39:$A$758,$A63,СВЦЭМ!$B$39:$B$758,J$47)+'СЕТ СН'!$G$12+СВЦЭМ!$D$10+'СЕТ СН'!$G$5-'СЕТ СН'!$G$20</f>
        <v>3849.48131595</v>
      </c>
      <c r="K63" s="36">
        <f>SUMIFS(СВЦЭМ!$C$39:$C$758,СВЦЭМ!$A$39:$A$758,$A63,СВЦЭМ!$B$39:$B$758,K$47)+'СЕТ СН'!$G$12+СВЦЭМ!$D$10+'СЕТ СН'!$G$5-'СЕТ СН'!$G$20</f>
        <v>3779.2995430800001</v>
      </c>
      <c r="L63" s="36">
        <f>SUMIFS(СВЦЭМ!$C$39:$C$758,СВЦЭМ!$A$39:$A$758,$A63,СВЦЭМ!$B$39:$B$758,L$47)+'СЕТ СН'!$G$12+СВЦЭМ!$D$10+'СЕТ СН'!$G$5-'СЕТ СН'!$G$20</f>
        <v>3756.18310406</v>
      </c>
      <c r="M63" s="36">
        <f>SUMIFS(СВЦЭМ!$C$39:$C$758,СВЦЭМ!$A$39:$A$758,$A63,СВЦЭМ!$B$39:$B$758,M$47)+'СЕТ СН'!$G$12+СВЦЭМ!$D$10+'СЕТ СН'!$G$5-'СЕТ СН'!$G$20</f>
        <v>3772.65011594</v>
      </c>
      <c r="N63" s="36">
        <f>SUMIFS(СВЦЭМ!$C$39:$C$758,СВЦЭМ!$A$39:$A$758,$A63,СВЦЭМ!$B$39:$B$758,N$47)+'СЕТ СН'!$G$12+СВЦЭМ!$D$10+'СЕТ СН'!$G$5-'СЕТ СН'!$G$20</f>
        <v>3769.9728115500002</v>
      </c>
      <c r="O63" s="36">
        <f>SUMIFS(СВЦЭМ!$C$39:$C$758,СВЦЭМ!$A$39:$A$758,$A63,СВЦЭМ!$B$39:$B$758,O$47)+'СЕТ СН'!$G$12+СВЦЭМ!$D$10+'СЕТ СН'!$G$5-'СЕТ СН'!$G$20</f>
        <v>3787.3767904900001</v>
      </c>
      <c r="P63" s="36">
        <f>SUMIFS(СВЦЭМ!$C$39:$C$758,СВЦЭМ!$A$39:$A$758,$A63,СВЦЭМ!$B$39:$B$758,P$47)+'СЕТ СН'!$G$12+СВЦЭМ!$D$10+'СЕТ СН'!$G$5-'СЕТ СН'!$G$20</f>
        <v>3785.2270526100001</v>
      </c>
      <c r="Q63" s="36">
        <f>SUMIFS(СВЦЭМ!$C$39:$C$758,СВЦЭМ!$A$39:$A$758,$A63,СВЦЭМ!$B$39:$B$758,Q$47)+'СЕТ СН'!$G$12+СВЦЭМ!$D$10+'СЕТ СН'!$G$5-'СЕТ СН'!$G$20</f>
        <v>3792.6655607000002</v>
      </c>
      <c r="R63" s="36">
        <f>SUMIFS(СВЦЭМ!$C$39:$C$758,СВЦЭМ!$A$39:$A$758,$A63,СВЦЭМ!$B$39:$B$758,R$47)+'СЕТ СН'!$G$12+СВЦЭМ!$D$10+'СЕТ СН'!$G$5-'СЕТ СН'!$G$20</f>
        <v>3796.72539912</v>
      </c>
      <c r="S63" s="36">
        <f>SUMIFS(СВЦЭМ!$C$39:$C$758,СВЦЭМ!$A$39:$A$758,$A63,СВЦЭМ!$B$39:$B$758,S$47)+'СЕТ СН'!$G$12+СВЦЭМ!$D$10+'СЕТ СН'!$G$5-'СЕТ СН'!$G$20</f>
        <v>3773.9818052800001</v>
      </c>
      <c r="T63" s="36">
        <f>SUMIFS(СВЦЭМ!$C$39:$C$758,СВЦЭМ!$A$39:$A$758,$A63,СВЦЭМ!$B$39:$B$758,T$47)+'СЕТ СН'!$G$12+СВЦЭМ!$D$10+'СЕТ СН'!$G$5-'СЕТ СН'!$G$20</f>
        <v>3739.9264954700002</v>
      </c>
      <c r="U63" s="36">
        <f>SUMIFS(СВЦЭМ!$C$39:$C$758,СВЦЭМ!$A$39:$A$758,$A63,СВЦЭМ!$B$39:$B$758,U$47)+'СЕТ СН'!$G$12+СВЦЭМ!$D$10+'СЕТ СН'!$G$5-'СЕТ СН'!$G$20</f>
        <v>3712.7871774599998</v>
      </c>
      <c r="V63" s="36">
        <f>SUMIFS(СВЦЭМ!$C$39:$C$758,СВЦЭМ!$A$39:$A$758,$A63,СВЦЭМ!$B$39:$B$758,V$47)+'СЕТ СН'!$G$12+СВЦЭМ!$D$10+'СЕТ СН'!$G$5-'СЕТ СН'!$G$20</f>
        <v>3704.66065716</v>
      </c>
      <c r="W63" s="36">
        <f>SUMIFS(СВЦЭМ!$C$39:$C$758,СВЦЭМ!$A$39:$A$758,$A63,СВЦЭМ!$B$39:$B$758,W$47)+'СЕТ СН'!$G$12+СВЦЭМ!$D$10+'СЕТ СН'!$G$5-'СЕТ СН'!$G$20</f>
        <v>3748.96576112</v>
      </c>
      <c r="X63" s="36">
        <f>SUMIFS(СВЦЭМ!$C$39:$C$758,СВЦЭМ!$A$39:$A$758,$A63,СВЦЭМ!$B$39:$B$758,X$47)+'СЕТ СН'!$G$12+СВЦЭМ!$D$10+'СЕТ СН'!$G$5-'СЕТ СН'!$G$20</f>
        <v>3823.7717328099998</v>
      </c>
      <c r="Y63" s="36">
        <f>SUMIFS(СВЦЭМ!$C$39:$C$758,СВЦЭМ!$A$39:$A$758,$A63,СВЦЭМ!$B$39:$B$758,Y$47)+'СЕТ СН'!$G$12+СВЦЭМ!$D$10+'СЕТ СН'!$G$5-'СЕТ СН'!$G$20</f>
        <v>3899.6171130900002</v>
      </c>
    </row>
    <row r="64" spans="1:25" ht="15.75" x14ac:dyDescent="0.2">
      <c r="A64" s="35">
        <f t="shared" si="1"/>
        <v>45552</v>
      </c>
      <c r="B64" s="36">
        <f>SUMIFS(СВЦЭМ!$C$39:$C$758,СВЦЭМ!$A$39:$A$758,$A64,СВЦЭМ!$B$39:$B$758,B$47)+'СЕТ СН'!$G$12+СВЦЭМ!$D$10+'СЕТ СН'!$G$5-'СЕТ СН'!$G$20</f>
        <v>3852.3218794599998</v>
      </c>
      <c r="C64" s="36">
        <f>SUMIFS(СВЦЭМ!$C$39:$C$758,СВЦЭМ!$A$39:$A$758,$A64,СВЦЭМ!$B$39:$B$758,C$47)+'СЕТ СН'!$G$12+СВЦЭМ!$D$10+'СЕТ СН'!$G$5-'СЕТ СН'!$G$20</f>
        <v>3947.5453130200003</v>
      </c>
      <c r="D64" s="36">
        <f>SUMIFS(СВЦЭМ!$C$39:$C$758,СВЦЭМ!$A$39:$A$758,$A64,СВЦЭМ!$B$39:$B$758,D$47)+'СЕТ СН'!$G$12+СВЦЭМ!$D$10+'СЕТ СН'!$G$5-'СЕТ СН'!$G$20</f>
        <v>4001.0361390500002</v>
      </c>
      <c r="E64" s="36">
        <f>SUMIFS(СВЦЭМ!$C$39:$C$758,СВЦЭМ!$A$39:$A$758,$A64,СВЦЭМ!$B$39:$B$758,E$47)+'СЕТ СН'!$G$12+СВЦЭМ!$D$10+'СЕТ СН'!$G$5-'СЕТ СН'!$G$20</f>
        <v>4021.9785416699997</v>
      </c>
      <c r="F64" s="36">
        <f>SUMIFS(СВЦЭМ!$C$39:$C$758,СВЦЭМ!$A$39:$A$758,$A64,СВЦЭМ!$B$39:$B$758,F$47)+'СЕТ СН'!$G$12+СВЦЭМ!$D$10+'СЕТ СН'!$G$5-'СЕТ СН'!$G$20</f>
        <v>4009.84588979</v>
      </c>
      <c r="G64" s="36">
        <f>SUMIFS(СВЦЭМ!$C$39:$C$758,СВЦЭМ!$A$39:$A$758,$A64,СВЦЭМ!$B$39:$B$758,G$47)+'СЕТ СН'!$G$12+СВЦЭМ!$D$10+'СЕТ СН'!$G$5-'СЕТ СН'!$G$20</f>
        <v>3982.7453459099997</v>
      </c>
      <c r="H64" s="36">
        <f>SUMIFS(СВЦЭМ!$C$39:$C$758,СВЦЭМ!$A$39:$A$758,$A64,СВЦЭМ!$B$39:$B$758,H$47)+'СЕТ СН'!$G$12+СВЦЭМ!$D$10+'СЕТ СН'!$G$5-'СЕТ СН'!$G$20</f>
        <v>3908.84547114</v>
      </c>
      <c r="I64" s="36">
        <f>SUMIFS(СВЦЭМ!$C$39:$C$758,СВЦЭМ!$A$39:$A$758,$A64,СВЦЭМ!$B$39:$B$758,I$47)+'СЕТ СН'!$G$12+СВЦЭМ!$D$10+'СЕТ СН'!$G$5-'СЕТ СН'!$G$20</f>
        <v>3768.1000292500003</v>
      </c>
      <c r="J64" s="36">
        <f>SUMIFS(СВЦЭМ!$C$39:$C$758,СВЦЭМ!$A$39:$A$758,$A64,СВЦЭМ!$B$39:$B$758,J$47)+'СЕТ СН'!$G$12+СВЦЭМ!$D$10+'СЕТ СН'!$G$5-'СЕТ СН'!$G$20</f>
        <v>3685.6149444600001</v>
      </c>
      <c r="K64" s="36">
        <f>SUMIFS(СВЦЭМ!$C$39:$C$758,СВЦЭМ!$A$39:$A$758,$A64,СВЦЭМ!$B$39:$B$758,K$47)+'СЕТ СН'!$G$12+СВЦЭМ!$D$10+'СЕТ СН'!$G$5-'СЕТ СН'!$G$20</f>
        <v>3622.2350495999999</v>
      </c>
      <c r="L64" s="36">
        <f>SUMIFS(СВЦЭМ!$C$39:$C$758,СВЦЭМ!$A$39:$A$758,$A64,СВЦЭМ!$B$39:$B$758,L$47)+'СЕТ СН'!$G$12+СВЦЭМ!$D$10+'СЕТ СН'!$G$5-'СЕТ СН'!$G$20</f>
        <v>3663.9886759700003</v>
      </c>
      <c r="M64" s="36">
        <f>SUMIFS(СВЦЭМ!$C$39:$C$758,СВЦЭМ!$A$39:$A$758,$A64,СВЦЭМ!$B$39:$B$758,M$47)+'СЕТ СН'!$G$12+СВЦЭМ!$D$10+'СЕТ СН'!$G$5-'СЕТ СН'!$G$20</f>
        <v>3731.0424034299999</v>
      </c>
      <c r="N64" s="36">
        <f>SUMIFS(СВЦЭМ!$C$39:$C$758,СВЦЭМ!$A$39:$A$758,$A64,СВЦЭМ!$B$39:$B$758,N$47)+'СЕТ СН'!$G$12+СВЦЭМ!$D$10+'СЕТ СН'!$G$5-'СЕТ СН'!$G$20</f>
        <v>3741.08686773</v>
      </c>
      <c r="O64" s="36">
        <f>SUMIFS(СВЦЭМ!$C$39:$C$758,СВЦЭМ!$A$39:$A$758,$A64,СВЦЭМ!$B$39:$B$758,O$47)+'СЕТ СН'!$G$12+СВЦЭМ!$D$10+'СЕТ СН'!$G$5-'СЕТ СН'!$G$20</f>
        <v>3721.9925476799999</v>
      </c>
      <c r="P64" s="36">
        <f>SUMIFS(СВЦЭМ!$C$39:$C$758,СВЦЭМ!$A$39:$A$758,$A64,СВЦЭМ!$B$39:$B$758,P$47)+'СЕТ СН'!$G$12+СВЦЭМ!$D$10+'СЕТ СН'!$G$5-'СЕТ СН'!$G$20</f>
        <v>3702.3371258899997</v>
      </c>
      <c r="Q64" s="36">
        <f>SUMIFS(СВЦЭМ!$C$39:$C$758,СВЦЭМ!$A$39:$A$758,$A64,СВЦЭМ!$B$39:$B$758,Q$47)+'СЕТ СН'!$G$12+СВЦЭМ!$D$10+'СЕТ СН'!$G$5-'СЕТ СН'!$G$20</f>
        <v>3731.1759470400002</v>
      </c>
      <c r="R64" s="36">
        <f>SUMIFS(СВЦЭМ!$C$39:$C$758,СВЦЭМ!$A$39:$A$758,$A64,СВЦЭМ!$B$39:$B$758,R$47)+'СЕТ СН'!$G$12+СВЦЭМ!$D$10+'СЕТ СН'!$G$5-'СЕТ СН'!$G$20</f>
        <v>3755.63505158</v>
      </c>
      <c r="S64" s="36">
        <f>SUMIFS(СВЦЭМ!$C$39:$C$758,СВЦЭМ!$A$39:$A$758,$A64,СВЦЭМ!$B$39:$B$758,S$47)+'СЕТ СН'!$G$12+СВЦЭМ!$D$10+'СЕТ СН'!$G$5-'СЕТ СН'!$G$20</f>
        <v>3742.3330124900003</v>
      </c>
      <c r="T64" s="36">
        <f>SUMIFS(СВЦЭМ!$C$39:$C$758,СВЦЭМ!$A$39:$A$758,$A64,СВЦЭМ!$B$39:$B$758,T$47)+'СЕТ СН'!$G$12+СВЦЭМ!$D$10+'СЕТ СН'!$G$5-'СЕТ СН'!$G$20</f>
        <v>3741.70895625</v>
      </c>
      <c r="U64" s="36">
        <f>SUMIFS(СВЦЭМ!$C$39:$C$758,СВЦЭМ!$A$39:$A$758,$A64,СВЦЭМ!$B$39:$B$758,U$47)+'СЕТ СН'!$G$12+СВЦЭМ!$D$10+'СЕТ СН'!$G$5-'СЕТ СН'!$G$20</f>
        <v>3720.2789444199998</v>
      </c>
      <c r="V64" s="36">
        <f>SUMIFS(СВЦЭМ!$C$39:$C$758,СВЦЭМ!$A$39:$A$758,$A64,СВЦЭМ!$B$39:$B$758,V$47)+'СЕТ СН'!$G$12+СВЦЭМ!$D$10+'СЕТ СН'!$G$5-'СЕТ СН'!$G$20</f>
        <v>3723.4843116900001</v>
      </c>
      <c r="W64" s="36">
        <f>SUMIFS(СВЦЭМ!$C$39:$C$758,СВЦЭМ!$A$39:$A$758,$A64,СВЦЭМ!$B$39:$B$758,W$47)+'СЕТ СН'!$G$12+СВЦЭМ!$D$10+'СЕТ СН'!$G$5-'СЕТ СН'!$G$20</f>
        <v>3738.83370199</v>
      </c>
      <c r="X64" s="36">
        <f>SUMIFS(СВЦЭМ!$C$39:$C$758,СВЦЭМ!$A$39:$A$758,$A64,СВЦЭМ!$B$39:$B$758,X$47)+'СЕТ СН'!$G$12+СВЦЭМ!$D$10+'СЕТ СН'!$G$5-'СЕТ СН'!$G$20</f>
        <v>3832.4228995499998</v>
      </c>
      <c r="Y64" s="36">
        <f>SUMIFS(СВЦЭМ!$C$39:$C$758,СВЦЭМ!$A$39:$A$758,$A64,СВЦЭМ!$B$39:$B$758,Y$47)+'СЕТ СН'!$G$12+СВЦЭМ!$D$10+'СЕТ СН'!$G$5-'СЕТ СН'!$G$20</f>
        <v>3873.3067045099997</v>
      </c>
    </row>
    <row r="65" spans="1:27" ht="15.75" x14ac:dyDescent="0.2">
      <c r="A65" s="35">
        <f t="shared" si="1"/>
        <v>45553</v>
      </c>
      <c r="B65" s="36">
        <f>SUMIFS(СВЦЭМ!$C$39:$C$758,СВЦЭМ!$A$39:$A$758,$A65,СВЦЭМ!$B$39:$B$758,B$47)+'СЕТ СН'!$G$12+СВЦЭМ!$D$10+'СЕТ СН'!$G$5-'СЕТ СН'!$G$20</f>
        <v>3974.9718195599999</v>
      </c>
      <c r="C65" s="36">
        <f>SUMIFS(СВЦЭМ!$C$39:$C$758,СВЦЭМ!$A$39:$A$758,$A65,СВЦЭМ!$B$39:$B$758,C$47)+'СЕТ СН'!$G$12+СВЦЭМ!$D$10+'СЕТ СН'!$G$5-'СЕТ СН'!$G$20</f>
        <v>3975.81334978</v>
      </c>
      <c r="D65" s="36">
        <f>SUMIFS(СВЦЭМ!$C$39:$C$758,СВЦЭМ!$A$39:$A$758,$A65,СВЦЭМ!$B$39:$B$758,D$47)+'СЕТ СН'!$G$12+СВЦЭМ!$D$10+'СЕТ СН'!$G$5-'СЕТ СН'!$G$20</f>
        <v>3935.7636209699999</v>
      </c>
      <c r="E65" s="36">
        <f>SUMIFS(СВЦЭМ!$C$39:$C$758,СВЦЭМ!$A$39:$A$758,$A65,СВЦЭМ!$B$39:$B$758,E$47)+'СЕТ СН'!$G$12+СВЦЭМ!$D$10+'СЕТ СН'!$G$5-'СЕТ СН'!$G$20</f>
        <v>3917.7788465200001</v>
      </c>
      <c r="F65" s="36">
        <f>SUMIFS(СВЦЭМ!$C$39:$C$758,СВЦЭМ!$A$39:$A$758,$A65,СВЦЭМ!$B$39:$B$758,F$47)+'СЕТ СН'!$G$12+СВЦЭМ!$D$10+'СЕТ СН'!$G$5-'СЕТ СН'!$G$20</f>
        <v>3910.3730107700003</v>
      </c>
      <c r="G65" s="36">
        <f>SUMIFS(СВЦЭМ!$C$39:$C$758,СВЦЭМ!$A$39:$A$758,$A65,СВЦЭМ!$B$39:$B$758,G$47)+'СЕТ СН'!$G$12+СВЦЭМ!$D$10+'СЕТ СН'!$G$5-'СЕТ СН'!$G$20</f>
        <v>3945.35469878</v>
      </c>
      <c r="H65" s="36">
        <f>SUMIFS(СВЦЭМ!$C$39:$C$758,СВЦЭМ!$A$39:$A$758,$A65,СВЦЭМ!$B$39:$B$758,H$47)+'СЕТ СН'!$G$12+СВЦЭМ!$D$10+'СЕТ СН'!$G$5-'СЕТ СН'!$G$20</f>
        <v>4015.5831798099998</v>
      </c>
      <c r="I65" s="36">
        <f>SUMIFS(СВЦЭМ!$C$39:$C$758,СВЦЭМ!$A$39:$A$758,$A65,СВЦЭМ!$B$39:$B$758,I$47)+'СЕТ СН'!$G$12+СВЦЭМ!$D$10+'СЕТ СН'!$G$5-'СЕТ СН'!$G$20</f>
        <v>3861.03377679</v>
      </c>
      <c r="J65" s="36">
        <f>SUMIFS(СВЦЭМ!$C$39:$C$758,СВЦЭМ!$A$39:$A$758,$A65,СВЦЭМ!$B$39:$B$758,J$47)+'СЕТ СН'!$G$12+СВЦЭМ!$D$10+'СЕТ СН'!$G$5-'СЕТ СН'!$G$20</f>
        <v>3779.24227174</v>
      </c>
      <c r="K65" s="36">
        <f>SUMIFS(СВЦЭМ!$C$39:$C$758,СВЦЭМ!$A$39:$A$758,$A65,СВЦЭМ!$B$39:$B$758,K$47)+'СЕТ СН'!$G$12+СВЦЭМ!$D$10+'СЕТ СН'!$G$5-'СЕТ СН'!$G$20</f>
        <v>3726.0143026799997</v>
      </c>
      <c r="L65" s="36">
        <f>SUMIFS(СВЦЭМ!$C$39:$C$758,СВЦЭМ!$A$39:$A$758,$A65,СВЦЭМ!$B$39:$B$758,L$47)+'СЕТ СН'!$G$12+СВЦЭМ!$D$10+'СЕТ СН'!$G$5-'СЕТ СН'!$G$20</f>
        <v>3602.9132924</v>
      </c>
      <c r="M65" s="36">
        <f>SUMIFS(СВЦЭМ!$C$39:$C$758,СВЦЭМ!$A$39:$A$758,$A65,СВЦЭМ!$B$39:$B$758,M$47)+'СЕТ СН'!$G$12+СВЦЭМ!$D$10+'СЕТ СН'!$G$5-'СЕТ СН'!$G$20</f>
        <v>3616.6731153000001</v>
      </c>
      <c r="N65" s="36">
        <f>SUMIFS(СВЦЭМ!$C$39:$C$758,СВЦЭМ!$A$39:$A$758,$A65,СВЦЭМ!$B$39:$B$758,N$47)+'СЕТ СН'!$G$12+СВЦЭМ!$D$10+'СЕТ СН'!$G$5-'СЕТ СН'!$G$20</f>
        <v>3597.8348892200002</v>
      </c>
      <c r="O65" s="36">
        <f>SUMIFS(СВЦЭМ!$C$39:$C$758,СВЦЭМ!$A$39:$A$758,$A65,СВЦЭМ!$B$39:$B$758,O$47)+'СЕТ СН'!$G$12+СВЦЭМ!$D$10+'СЕТ СН'!$G$5-'СЕТ СН'!$G$20</f>
        <v>3613.4278372799999</v>
      </c>
      <c r="P65" s="36">
        <f>SUMIFS(СВЦЭМ!$C$39:$C$758,СВЦЭМ!$A$39:$A$758,$A65,СВЦЭМ!$B$39:$B$758,P$47)+'СЕТ СН'!$G$12+СВЦЭМ!$D$10+'СЕТ СН'!$G$5-'СЕТ СН'!$G$20</f>
        <v>3658.38768635</v>
      </c>
      <c r="Q65" s="36">
        <f>SUMIFS(СВЦЭМ!$C$39:$C$758,СВЦЭМ!$A$39:$A$758,$A65,СВЦЭМ!$B$39:$B$758,Q$47)+'СЕТ СН'!$G$12+СВЦЭМ!$D$10+'СЕТ СН'!$G$5-'СЕТ СН'!$G$20</f>
        <v>3663.89122473</v>
      </c>
      <c r="R65" s="36">
        <f>SUMIFS(СВЦЭМ!$C$39:$C$758,СВЦЭМ!$A$39:$A$758,$A65,СВЦЭМ!$B$39:$B$758,R$47)+'СЕТ СН'!$G$12+СВЦЭМ!$D$10+'СЕТ СН'!$G$5-'СЕТ СН'!$G$20</f>
        <v>3695.69744365</v>
      </c>
      <c r="S65" s="36">
        <f>SUMIFS(СВЦЭМ!$C$39:$C$758,СВЦЭМ!$A$39:$A$758,$A65,СВЦЭМ!$B$39:$B$758,S$47)+'СЕТ СН'!$G$12+СВЦЭМ!$D$10+'СЕТ СН'!$G$5-'СЕТ СН'!$G$20</f>
        <v>3663.9768634100001</v>
      </c>
      <c r="T65" s="36">
        <f>SUMIFS(СВЦЭМ!$C$39:$C$758,СВЦЭМ!$A$39:$A$758,$A65,СВЦЭМ!$B$39:$B$758,T$47)+'СЕТ СН'!$G$12+СВЦЭМ!$D$10+'СЕТ СН'!$G$5-'СЕТ СН'!$G$20</f>
        <v>3642.6715701000003</v>
      </c>
      <c r="U65" s="36">
        <f>SUMIFS(СВЦЭМ!$C$39:$C$758,СВЦЭМ!$A$39:$A$758,$A65,СВЦЭМ!$B$39:$B$758,U$47)+'СЕТ СН'!$G$12+СВЦЭМ!$D$10+'СЕТ СН'!$G$5-'СЕТ СН'!$G$20</f>
        <v>3607.3324798100002</v>
      </c>
      <c r="V65" s="36">
        <f>SUMIFS(СВЦЭМ!$C$39:$C$758,СВЦЭМ!$A$39:$A$758,$A65,СВЦЭМ!$B$39:$B$758,V$47)+'СЕТ СН'!$G$12+СВЦЭМ!$D$10+'СЕТ СН'!$G$5-'СЕТ СН'!$G$20</f>
        <v>3660.2074534399999</v>
      </c>
      <c r="W65" s="36">
        <f>SUMIFS(СВЦЭМ!$C$39:$C$758,СВЦЭМ!$A$39:$A$758,$A65,СВЦЭМ!$B$39:$B$758,W$47)+'СЕТ СН'!$G$12+СВЦЭМ!$D$10+'СЕТ СН'!$G$5-'СЕТ СН'!$G$20</f>
        <v>3685.2939049799998</v>
      </c>
      <c r="X65" s="36">
        <f>SUMIFS(СВЦЭМ!$C$39:$C$758,СВЦЭМ!$A$39:$A$758,$A65,СВЦЭМ!$B$39:$B$758,X$47)+'СЕТ СН'!$G$12+СВЦЭМ!$D$10+'СЕТ СН'!$G$5-'СЕТ СН'!$G$20</f>
        <v>3773.9351799000001</v>
      </c>
      <c r="Y65" s="36">
        <f>SUMIFS(СВЦЭМ!$C$39:$C$758,СВЦЭМ!$A$39:$A$758,$A65,СВЦЭМ!$B$39:$B$758,Y$47)+'СЕТ СН'!$G$12+СВЦЭМ!$D$10+'СЕТ СН'!$G$5-'СЕТ СН'!$G$20</f>
        <v>3847.4339293499997</v>
      </c>
    </row>
    <row r="66" spans="1:27" ht="15.75" x14ac:dyDescent="0.2">
      <c r="A66" s="35">
        <f t="shared" si="1"/>
        <v>45554</v>
      </c>
      <c r="B66" s="36">
        <f>SUMIFS(СВЦЭМ!$C$39:$C$758,СВЦЭМ!$A$39:$A$758,$A66,СВЦЭМ!$B$39:$B$758,B$47)+'СЕТ СН'!$G$12+СВЦЭМ!$D$10+'СЕТ СН'!$G$5-'СЕТ СН'!$G$20</f>
        <v>3954.5137547499999</v>
      </c>
      <c r="C66" s="36">
        <f>SUMIFS(СВЦЭМ!$C$39:$C$758,СВЦЭМ!$A$39:$A$758,$A66,СВЦЭМ!$B$39:$B$758,C$47)+'СЕТ СН'!$G$12+СВЦЭМ!$D$10+'СЕТ СН'!$G$5-'СЕТ СН'!$G$20</f>
        <v>3964.9857142299998</v>
      </c>
      <c r="D66" s="36">
        <f>SUMIFS(СВЦЭМ!$C$39:$C$758,СВЦЭМ!$A$39:$A$758,$A66,СВЦЭМ!$B$39:$B$758,D$47)+'СЕТ СН'!$G$12+СВЦЭМ!$D$10+'СЕТ СН'!$G$5-'СЕТ СН'!$G$20</f>
        <v>3941.8440312800003</v>
      </c>
      <c r="E66" s="36">
        <f>SUMIFS(СВЦЭМ!$C$39:$C$758,СВЦЭМ!$A$39:$A$758,$A66,СВЦЭМ!$B$39:$B$758,E$47)+'СЕТ СН'!$G$12+СВЦЭМ!$D$10+'СЕТ СН'!$G$5-'СЕТ СН'!$G$20</f>
        <v>3935.7651504300002</v>
      </c>
      <c r="F66" s="36">
        <f>SUMIFS(СВЦЭМ!$C$39:$C$758,СВЦЭМ!$A$39:$A$758,$A66,СВЦЭМ!$B$39:$B$758,F$47)+'СЕТ СН'!$G$12+СВЦЭМ!$D$10+'СЕТ СН'!$G$5-'СЕТ СН'!$G$20</f>
        <v>3931.7845495500001</v>
      </c>
      <c r="G66" s="36">
        <f>SUMIFS(СВЦЭМ!$C$39:$C$758,СВЦЭМ!$A$39:$A$758,$A66,СВЦЭМ!$B$39:$B$758,G$47)+'СЕТ СН'!$G$12+СВЦЭМ!$D$10+'СЕТ СН'!$G$5-'СЕТ СН'!$G$20</f>
        <v>3958.66964039</v>
      </c>
      <c r="H66" s="36">
        <f>SUMIFS(СВЦЭМ!$C$39:$C$758,СВЦЭМ!$A$39:$A$758,$A66,СВЦЭМ!$B$39:$B$758,H$47)+'СЕТ СН'!$G$12+СВЦЭМ!$D$10+'СЕТ СН'!$G$5-'СЕТ СН'!$G$20</f>
        <v>3960.0130054299998</v>
      </c>
      <c r="I66" s="36">
        <f>SUMIFS(СВЦЭМ!$C$39:$C$758,СВЦЭМ!$A$39:$A$758,$A66,СВЦЭМ!$B$39:$B$758,I$47)+'СЕТ СН'!$G$12+СВЦЭМ!$D$10+'СЕТ СН'!$G$5-'СЕТ СН'!$G$20</f>
        <v>3803.0901309800001</v>
      </c>
      <c r="J66" s="36">
        <f>SUMIFS(СВЦЭМ!$C$39:$C$758,СВЦЭМ!$A$39:$A$758,$A66,СВЦЭМ!$B$39:$B$758,J$47)+'СЕТ СН'!$G$12+СВЦЭМ!$D$10+'СЕТ СН'!$G$5-'СЕТ СН'!$G$20</f>
        <v>3695.3047690200001</v>
      </c>
      <c r="K66" s="36">
        <f>SUMIFS(СВЦЭМ!$C$39:$C$758,СВЦЭМ!$A$39:$A$758,$A66,СВЦЭМ!$B$39:$B$758,K$47)+'СЕТ СН'!$G$12+СВЦЭМ!$D$10+'СЕТ СН'!$G$5-'СЕТ СН'!$G$20</f>
        <v>3661.1558614099999</v>
      </c>
      <c r="L66" s="36">
        <f>SUMIFS(СВЦЭМ!$C$39:$C$758,СВЦЭМ!$A$39:$A$758,$A66,СВЦЭМ!$B$39:$B$758,L$47)+'СЕТ СН'!$G$12+СВЦЭМ!$D$10+'СЕТ СН'!$G$5-'СЕТ СН'!$G$20</f>
        <v>3619.9431364100001</v>
      </c>
      <c r="M66" s="36">
        <f>SUMIFS(СВЦЭМ!$C$39:$C$758,СВЦЭМ!$A$39:$A$758,$A66,СВЦЭМ!$B$39:$B$758,M$47)+'СЕТ СН'!$G$12+СВЦЭМ!$D$10+'СЕТ СН'!$G$5-'СЕТ СН'!$G$20</f>
        <v>3643.49548405</v>
      </c>
      <c r="N66" s="36">
        <f>SUMIFS(СВЦЭМ!$C$39:$C$758,СВЦЭМ!$A$39:$A$758,$A66,СВЦЭМ!$B$39:$B$758,N$47)+'СЕТ СН'!$G$12+СВЦЭМ!$D$10+'СЕТ СН'!$G$5-'СЕТ СН'!$G$20</f>
        <v>3640.17152042</v>
      </c>
      <c r="O66" s="36">
        <f>SUMIFS(СВЦЭМ!$C$39:$C$758,СВЦЭМ!$A$39:$A$758,$A66,СВЦЭМ!$B$39:$B$758,O$47)+'СЕТ СН'!$G$12+СВЦЭМ!$D$10+'СЕТ СН'!$G$5-'СЕТ СН'!$G$20</f>
        <v>3662.1367684500001</v>
      </c>
      <c r="P66" s="36">
        <f>SUMIFS(СВЦЭМ!$C$39:$C$758,СВЦЭМ!$A$39:$A$758,$A66,СВЦЭМ!$B$39:$B$758,P$47)+'СЕТ СН'!$G$12+СВЦЭМ!$D$10+'СЕТ СН'!$G$5-'СЕТ СН'!$G$20</f>
        <v>3677.6327423900002</v>
      </c>
      <c r="Q66" s="36">
        <f>SUMIFS(СВЦЭМ!$C$39:$C$758,СВЦЭМ!$A$39:$A$758,$A66,СВЦЭМ!$B$39:$B$758,Q$47)+'СЕТ СН'!$G$12+СВЦЭМ!$D$10+'СЕТ СН'!$G$5-'СЕТ СН'!$G$20</f>
        <v>3660.0550112700003</v>
      </c>
      <c r="R66" s="36">
        <f>SUMIFS(СВЦЭМ!$C$39:$C$758,СВЦЭМ!$A$39:$A$758,$A66,СВЦЭМ!$B$39:$B$758,R$47)+'СЕТ СН'!$G$12+СВЦЭМ!$D$10+'СЕТ СН'!$G$5-'СЕТ СН'!$G$20</f>
        <v>3666.97760943</v>
      </c>
      <c r="S66" s="36">
        <f>SUMIFS(СВЦЭМ!$C$39:$C$758,СВЦЭМ!$A$39:$A$758,$A66,СВЦЭМ!$B$39:$B$758,S$47)+'СЕТ СН'!$G$12+СВЦЭМ!$D$10+'СЕТ СН'!$G$5-'СЕТ СН'!$G$20</f>
        <v>3681.3692170599998</v>
      </c>
      <c r="T66" s="36">
        <f>SUMIFS(СВЦЭМ!$C$39:$C$758,СВЦЭМ!$A$39:$A$758,$A66,СВЦЭМ!$B$39:$B$758,T$47)+'СЕТ СН'!$G$12+СВЦЭМ!$D$10+'СЕТ СН'!$G$5-'СЕТ СН'!$G$20</f>
        <v>3681.8797574</v>
      </c>
      <c r="U66" s="36">
        <f>SUMIFS(СВЦЭМ!$C$39:$C$758,СВЦЭМ!$A$39:$A$758,$A66,СВЦЭМ!$B$39:$B$758,U$47)+'СЕТ СН'!$G$12+СВЦЭМ!$D$10+'СЕТ СН'!$G$5-'СЕТ СН'!$G$20</f>
        <v>3673.3933635100002</v>
      </c>
      <c r="V66" s="36">
        <f>SUMIFS(СВЦЭМ!$C$39:$C$758,СВЦЭМ!$A$39:$A$758,$A66,СВЦЭМ!$B$39:$B$758,V$47)+'СЕТ СН'!$G$12+СВЦЭМ!$D$10+'СЕТ СН'!$G$5-'СЕТ СН'!$G$20</f>
        <v>3669.3160735199999</v>
      </c>
      <c r="W66" s="36">
        <f>SUMIFS(СВЦЭМ!$C$39:$C$758,СВЦЭМ!$A$39:$A$758,$A66,СВЦЭМ!$B$39:$B$758,W$47)+'СЕТ СН'!$G$12+СВЦЭМ!$D$10+'СЕТ СН'!$G$5-'СЕТ СН'!$G$20</f>
        <v>3677.9830700900002</v>
      </c>
      <c r="X66" s="36">
        <f>SUMIFS(СВЦЭМ!$C$39:$C$758,СВЦЭМ!$A$39:$A$758,$A66,СВЦЭМ!$B$39:$B$758,X$47)+'СЕТ СН'!$G$12+СВЦЭМ!$D$10+'СЕТ СН'!$G$5-'СЕТ СН'!$G$20</f>
        <v>3751.2559598500002</v>
      </c>
      <c r="Y66" s="36">
        <f>SUMIFS(СВЦЭМ!$C$39:$C$758,СВЦЭМ!$A$39:$A$758,$A66,СВЦЭМ!$B$39:$B$758,Y$47)+'СЕТ СН'!$G$12+СВЦЭМ!$D$10+'СЕТ СН'!$G$5-'СЕТ СН'!$G$20</f>
        <v>3834.58586711</v>
      </c>
    </row>
    <row r="67" spans="1:27" ht="15.75" x14ac:dyDescent="0.2">
      <c r="A67" s="35">
        <f t="shared" si="1"/>
        <v>45555</v>
      </c>
      <c r="B67" s="36">
        <f>SUMIFS(СВЦЭМ!$C$39:$C$758,СВЦЭМ!$A$39:$A$758,$A67,СВЦЭМ!$B$39:$B$758,B$47)+'СЕТ СН'!$G$12+СВЦЭМ!$D$10+'СЕТ СН'!$G$5-'СЕТ СН'!$G$20</f>
        <v>3925.1514861599999</v>
      </c>
      <c r="C67" s="36">
        <f>SUMIFS(СВЦЭМ!$C$39:$C$758,СВЦЭМ!$A$39:$A$758,$A67,СВЦЭМ!$B$39:$B$758,C$47)+'СЕТ СН'!$G$12+СВЦЭМ!$D$10+'СЕТ СН'!$G$5-'СЕТ СН'!$G$20</f>
        <v>3967.4334228600001</v>
      </c>
      <c r="D67" s="36">
        <f>SUMIFS(СВЦЭМ!$C$39:$C$758,СВЦЭМ!$A$39:$A$758,$A67,СВЦЭМ!$B$39:$B$758,D$47)+'СЕТ СН'!$G$12+СВЦЭМ!$D$10+'СЕТ СН'!$G$5-'СЕТ СН'!$G$20</f>
        <v>3950.8061961799999</v>
      </c>
      <c r="E67" s="36">
        <f>SUMIFS(СВЦЭМ!$C$39:$C$758,СВЦЭМ!$A$39:$A$758,$A67,СВЦЭМ!$B$39:$B$758,E$47)+'СЕТ СН'!$G$12+СВЦЭМ!$D$10+'СЕТ СН'!$G$5-'СЕТ СН'!$G$20</f>
        <v>3926.80234049</v>
      </c>
      <c r="F67" s="36">
        <f>SUMIFS(СВЦЭМ!$C$39:$C$758,СВЦЭМ!$A$39:$A$758,$A67,СВЦЭМ!$B$39:$B$758,F$47)+'СЕТ СН'!$G$12+СВЦЭМ!$D$10+'СЕТ СН'!$G$5-'СЕТ СН'!$G$20</f>
        <v>3919.7686799000003</v>
      </c>
      <c r="G67" s="36">
        <f>SUMIFS(СВЦЭМ!$C$39:$C$758,СВЦЭМ!$A$39:$A$758,$A67,СВЦЭМ!$B$39:$B$758,G$47)+'СЕТ СН'!$G$12+СВЦЭМ!$D$10+'СЕТ СН'!$G$5-'СЕТ СН'!$G$20</f>
        <v>3962.8549902699997</v>
      </c>
      <c r="H67" s="36">
        <f>SUMIFS(СВЦЭМ!$C$39:$C$758,СВЦЭМ!$A$39:$A$758,$A67,СВЦЭМ!$B$39:$B$758,H$47)+'СЕТ СН'!$G$12+СВЦЭМ!$D$10+'СЕТ СН'!$G$5-'СЕТ СН'!$G$20</f>
        <v>4027.3139559199999</v>
      </c>
      <c r="I67" s="36">
        <f>SUMIFS(СВЦЭМ!$C$39:$C$758,СВЦЭМ!$A$39:$A$758,$A67,СВЦЭМ!$B$39:$B$758,I$47)+'СЕТ СН'!$G$12+СВЦЭМ!$D$10+'СЕТ СН'!$G$5-'СЕТ СН'!$G$20</f>
        <v>3934.70119639</v>
      </c>
      <c r="J67" s="36">
        <f>SUMIFS(СВЦЭМ!$C$39:$C$758,СВЦЭМ!$A$39:$A$758,$A67,СВЦЭМ!$B$39:$B$758,J$47)+'СЕТ СН'!$G$12+СВЦЭМ!$D$10+'СЕТ СН'!$G$5-'СЕТ СН'!$G$20</f>
        <v>3847.2803572499997</v>
      </c>
      <c r="K67" s="36">
        <f>SUMIFS(СВЦЭМ!$C$39:$C$758,СВЦЭМ!$A$39:$A$758,$A67,СВЦЭМ!$B$39:$B$758,K$47)+'СЕТ СН'!$G$12+СВЦЭМ!$D$10+'СЕТ СН'!$G$5-'СЕТ СН'!$G$20</f>
        <v>3800.2820218500001</v>
      </c>
      <c r="L67" s="36">
        <f>SUMIFS(СВЦЭМ!$C$39:$C$758,СВЦЭМ!$A$39:$A$758,$A67,СВЦЭМ!$B$39:$B$758,L$47)+'СЕТ СН'!$G$12+СВЦЭМ!$D$10+'СЕТ СН'!$G$5-'СЕТ СН'!$G$20</f>
        <v>3768.4993798</v>
      </c>
      <c r="M67" s="36">
        <f>SUMIFS(СВЦЭМ!$C$39:$C$758,СВЦЭМ!$A$39:$A$758,$A67,СВЦЭМ!$B$39:$B$758,M$47)+'СЕТ СН'!$G$12+СВЦЭМ!$D$10+'СЕТ СН'!$G$5-'СЕТ СН'!$G$20</f>
        <v>3739.6002144900003</v>
      </c>
      <c r="N67" s="36">
        <f>SUMIFS(СВЦЭМ!$C$39:$C$758,СВЦЭМ!$A$39:$A$758,$A67,СВЦЭМ!$B$39:$B$758,N$47)+'СЕТ СН'!$G$12+СВЦЭМ!$D$10+'СЕТ СН'!$G$5-'СЕТ СН'!$G$20</f>
        <v>3708.3273584099998</v>
      </c>
      <c r="O67" s="36">
        <f>SUMIFS(СВЦЭМ!$C$39:$C$758,СВЦЭМ!$A$39:$A$758,$A67,СВЦЭМ!$B$39:$B$758,O$47)+'СЕТ СН'!$G$12+СВЦЭМ!$D$10+'СЕТ СН'!$G$5-'СЕТ СН'!$G$20</f>
        <v>3691.4783867900001</v>
      </c>
      <c r="P67" s="36">
        <f>SUMIFS(СВЦЭМ!$C$39:$C$758,СВЦЭМ!$A$39:$A$758,$A67,СВЦЭМ!$B$39:$B$758,P$47)+'СЕТ СН'!$G$12+СВЦЭМ!$D$10+'СЕТ СН'!$G$5-'СЕТ СН'!$G$20</f>
        <v>3691.9895494399998</v>
      </c>
      <c r="Q67" s="36">
        <f>SUMIFS(СВЦЭМ!$C$39:$C$758,СВЦЭМ!$A$39:$A$758,$A67,СВЦЭМ!$B$39:$B$758,Q$47)+'СЕТ СН'!$G$12+СВЦЭМ!$D$10+'СЕТ СН'!$G$5-'СЕТ СН'!$G$20</f>
        <v>3705.8024751499997</v>
      </c>
      <c r="R67" s="36">
        <f>SUMIFS(СВЦЭМ!$C$39:$C$758,СВЦЭМ!$A$39:$A$758,$A67,СВЦЭМ!$B$39:$B$758,R$47)+'СЕТ СН'!$G$12+СВЦЭМ!$D$10+'СЕТ СН'!$G$5-'СЕТ СН'!$G$20</f>
        <v>3704.3464798100003</v>
      </c>
      <c r="S67" s="36">
        <f>SUMIFS(СВЦЭМ!$C$39:$C$758,СВЦЭМ!$A$39:$A$758,$A67,СВЦЭМ!$B$39:$B$758,S$47)+'СЕТ СН'!$G$12+СВЦЭМ!$D$10+'СЕТ СН'!$G$5-'СЕТ СН'!$G$20</f>
        <v>3681.1863192999999</v>
      </c>
      <c r="T67" s="36">
        <f>SUMIFS(СВЦЭМ!$C$39:$C$758,СВЦЭМ!$A$39:$A$758,$A67,СВЦЭМ!$B$39:$B$758,T$47)+'СЕТ СН'!$G$12+СВЦЭМ!$D$10+'СЕТ СН'!$G$5-'СЕТ СН'!$G$20</f>
        <v>3683.42019351</v>
      </c>
      <c r="U67" s="36">
        <f>SUMIFS(СВЦЭМ!$C$39:$C$758,СВЦЭМ!$A$39:$A$758,$A67,СВЦЭМ!$B$39:$B$758,U$47)+'СЕТ СН'!$G$12+СВЦЭМ!$D$10+'СЕТ СН'!$G$5-'СЕТ СН'!$G$20</f>
        <v>3651.9744872299998</v>
      </c>
      <c r="V67" s="36">
        <f>SUMIFS(СВЦЭМ!$C$39:$C$758,СВЦЭМ!$A$39:$A$758,$A67,СВЦЭМ!$B$39:$B$758,V$47)+'СЕТ СН'!$G$12+СВЦЭМ!$D$10+'СЕТ СН'!$G$5-'СЕТ СН'!$G$20</f>
        <v>3666.7144987500001</v>
      </c>
      <c r="W67" s="36">
        <f>SUMIFS(СВЦЭМ!$C$39:$C$758,СВЦЭМ!$A$39:$A$758,$A67,СВЦЭМ!$B$39:$B$758,W$47)+'СЕТ СН'!$G$12+СВЦЭМ!$D$10+'СЕТ СН'!$G$5-'СЕТ СН'!$G$20</f>
        <v>3665.4411275800003</v>
      </c>
      <c r="X67" s="36">
        <f>SUMIFS(СВЦЭМ!$C$39:$C$758,СВЦЭМ!$A$39:$A$758,$A67,СВЦЭМ!$B$39:$B$758,X$47)+'СЕТ СН'!$G$12+СВЦЭМ!$D$10+'СЕТ СН'!$G$5-'СЕТ СН'!$G$20</f>
        <v>3695.48310111</v>
      </c>
      <c r="Y67" s="36">
        <f>SUMIFS(СВЦЭМ!$C$39:$C$758,СВЦЭМ!$A$39:$A$758,$A67,СВЦЭМ!$B$39:$B$758,Y$47)+'СЕТ СН'!$G$12+СВЦЭМ!$D$10+'СЕТ СН'!$G$5-'СЕТ СН'!$G$20</f>
        <v>3782.8233977600003</v>
      </c>
    </row>
    <row r="68" spans="1:27" ht="15.75" x14ac:dyDescent="0.2">
      <c r="A68" s="35">
        <f t="shared" si="1"/>
        <v>45556</v>
      </c>
      <c r="B68" s="36">
        <f>SUMIFS(СВЦЭМ!$C$39:$C$758,СВЦЭМ!$A$39:$A$758,$A68,СВЦЭМ!$B$39:$B$758,B$47)+'СЕТ СН'!$G$12+СВЦЭМ!$D$10+'СЕТ СН'!$G$5-'СЕТ СН'!$G$20</f>
        <v>3854.6443247899997</v>
      </c>
      <c r="C68" s="36">
        <f>SUMIFS(СВЦЭМ!$C$39:$C$758,СВЦЭМ!$A$39:$A$758,$A68,СВЦЭМ!$B$39:$B$758,C$47)+'СЕТ СН'!$G$12+СВЦЭМ!$D$10+'СЕТ СН'!$G$5-'СЕТ СН'!$G$20</f>
        <v>3965.4021040500002</v>
      </c>
      <c r="D68" s="36">
        <f>SUMIFS(СВЦЭМ!$C$39:$C$758,СВЦЭМ!$A$39:$A$758,$A68,СВЦЭМ!$B$39:$B$758,D$47)+'СЕТ СН'!$G$12+СВЦЭМ!$D$10+'СЕТ СН'!$G$5-'СЕТ СН'!$G$20</f>
        <v>4071.9061740300003</v>
      </c>
      <c r="E68" s="36">
        <f>SUMIFS(СВЦЭМ!$C$39:$C$758,СВЦЭМ!$A$39:$A$758,$A68,СВЦЭМ!$B$39:$B$758,E$47)+'СЕТ СН'!$G$12+СВЦЭМ!$D$10+'СЕТ СН'!$G$5-'СЕТ СН'!$G$20</f>
        <v>4114.7600448899993</v>
      </c>
      <c r="F68" s="36">
        <f>SUMIFS(СВЦЭМ!$C$39:$C$758,СВЦЭМ!$A$39:$A$758,$A68,СВЦЭМ!$B$39:$B$758,F$47)+'СЕТ СН'!$G$12+СВЦЭМ!$D$10+'СЕТ СН'!$G$5-'СЕТ СН'!$G$20</f>
        <v>4120.5771557999997</v>
      </c>
      <c r="G68" s="36">
        <f>SUMIFS(СВЦЭМ!$C$39:$C$758,СВЦЭМ!$A$39:$A$758,$A68,СВЦЭМ!$B$39:$B$758,G$47)+'СЕТ СН'!$G$12+СВЦЭМ!$D$10+'СЕТ СН'!$G$5-'СЕТ СН'!$G$20</f>
        <v>4089.6652304999998</v>
      </c>
      <c r="H68" s="36">
        <f>SUMIFS(СВЦЭМ!$C$39:$C$758,СВЦЭМ!$A$39:$A$758,$A68,СВЦЭМ!$B$39:$B$758,H$47)+'СЕТ СН'!$G$12+СВЦЭМ!$D$10+'СЕТ СН'!$G$5-'СЕТ СН'!$G$20</f>
        <v>4034.21474425</v>
      </c>
      <c r="I68" s="36">
        <f>SUMIFS(СВЦЭМ!$C$39:$C$758,СВЦЭМ!$A$39:$A$758,$A68,СВЦЭМ!$B$39:$B$758,I$47)+'СЕТ СН'!$G$12+СВЦЭМ!$D$10+'СЕТ СН'!$G$5-'СЕТ СН'!$G$20</f>
        <v>3951.0118779899999</v>
      </c>
      <c r="J68" s="36">
        <f>SUMIFS(СВЦЭМ!$C$39:$C$758,СВЦЭМ!$A$39:$A$758,$A68,СВЦЭМ!$B$39:$B$758,J$47)+'СЕТ СН'!$G$12+СВЦЭМ!$D$10+'СЕТ СН'!$G$5-'СЕТ СН'!$G$20</f>
        <v>3824.0183497600001</v>
      </c>
      <c r="K68" s="36">
        <f>SUMIFS(СВЦЭМ!$C$39:$C$758,СВЦЭМ!$A$39:$A$758,$A68,СВЦЭМ!$B$39:$B$758,K$47)+'СЕТ СН'!$G$12+СВЦЭМ!$D$10+'СЕТ СН'!$G$5-'СЕТ СН'!$G$20</f>
        <v>3729.5748564400001</v>
      </c>
      <c r="L68" s="36">
        <f>SUMIFS(СВЦЭМ!$C$39:$C$758,СВЦЭМ!$A$39:$A$758,$A68,СВЦЭМ!$B$39:$B$758,L$47)+'СЕТ СН'!$G$12+СВЦЭМ!$D$10+'СЕТ СН'!$G$5-'СЕТ СН'!$G$20</f>
        <v>3684.7874893600001</v>
      </c>
      <c r="M68" s="36">
        <f>SUMIFS(СВЦЭМ!$C$39:$C$758,СВЦЭМ!$A$39:$A$758,$A68,СВЦЭМ!$B$39:$B$758,M$47)+'СЕТ СН'!$G$12+СВЦЭМ!$D$10+'СЕТ СН'!$G$5-'СЕТ СН'!$G$20</f>
        <v>3690.4465189800003</v>
      </c>
      <c r="N68" s="36">
        <f>SUMIFS(СВЦЭМ!$C$39:$C$758,СВЦЭМ!$A$39:$A$758,$A68,СВЦЭМ!$B$39:$B$758,N$47)+'СЕТ СН'!$G$12+СВЦЭМ!$D$10+'СЕТ СН'!$G$5-'СЕТ СН'!$G$20</f>
        <v>3693.9654597600002</v>
      </c>
      <c r="O68" s="36">
        <f>SUMIFS(СВЦЭМ!$C$39:$C$758,СВЦЭМ!$A$39:$A$758,$A68,СВЦЭМ!$B$39:$B$758,O$47)+'СЕТ СН'!$G$12+СВЦЭМ!$D$10+'СЕТ СН'!$G$5-'СЕТ СН'!$G$20</f>
        <v>3721.1822345</v>
      </c>
      <c r="P68" s="36">
        <f>SUMIFS(СВЦЭМ!$C$39:$C$758,СВЦЭМ!$A$39:$A$758,$A68,СВЦЭМ!$B$39:$B$758,P$47)+'СЕТ СН'!$G$12+СВЦЭМ!$D$10+'СЕТ СН'!$G$5-'СЕТ СН'!$G$20</f>
        <v>3749.1337857200001</v>
      </c>
      <c r="Q68" s="36">
        <f>SUMIFS(СВЦЭМ!$C$39:$C$758,СВЦЭМ!$A$39:$A$758,$A68,СВЦЭМ!$B$39:$B$758,Q$47)+'СЕТ СН'!$G$12+СВЦЭМ!$D$10+'СЕТ СН'!$G$5-'СЕТ СН'!$G$20</f>
        <v>3753.3430041399997</v>
      </c>
      <c r="R68" s="36">
        <f>SUMIFS(СВЦЭМ!$C$39:$C$758,СВЦЭМ!$A$39:$A$758,$A68,СВЦЭМ!$B$39:$B$758,R$47)+'СЕТ СН'!$G$12+СВЦЭМ!$D$10+'СЕТ СН'!$G$5-'СЕТ СН'!$G$20</f>
        <v>3732.6829989099997</v>
      </c>
      <c r="S68" s="36">
        <f>SUMIFS(СВЦЭМ!$C$39:$C$758,СВЦЭМ!$A$39:$A$758,$A68,СВЦЭМ!$B$39:$B$758,S$47)+'СЕТ СН'!$G$12+СВЦЭМ!$D$10+'СЕТ СН'!$G$5-'СЕТ СН'!$G$20</f>
        <v>3707.1120386000002</v>
      </c>
      <c r="T68" s="36">
        <f>SUMIFS(СВЦЭМ!$C$39:$C$758,СВЦЭМ!$A$39:$A$758,$A68,СВЦЭМ!$B$39:$B$758,T$47)+'СЕТ СН'!$G$12+СВЦЭМ!$D$10+'СЕТ СН'!$G$5-'СЕТ СН'!$G$20</f>
        <v>3689.1206386200001</v>
      </c>
      <c r="U68" s="36">
        <f>SUMIFS(СВЦЭМ!$C$39:$C$758,СВЦЭМ!$A$39:$A$758,$A68,СВЦЭМ!$B$39:$B$758,U$47)+'СЕТ СН'!$G$12+СВЦЭМ!$D$10+'СЕТ СН'!$G$5-'СЕТ СН'!$G$20</f>
        <v>3673.76057838</v>
      </c>
      <c r="V68" s="36">
        <f>SUMIFS(СВЦЭМ!$C$39:$C$758,СВЦЭМ!$A$39:$A$758,$A68,СВЦЭМ!$B$39:$B$758,V$47)+'СЕТ СН'!$G$12+СВЦЭМ!$D$10+'СЕТ СН'!$G$5-'СЕТ СН'!$G$20</f>
        <v>3738.6680149700001</v>
      </c>
      <c r="W68" s="36">
        <f>SUMIFS(СВЦЭМ!$C$39:$C$758,СВЦЭМ!$A$39:$A$758,$A68,СВЦЭМ!$B$39:$B$758,W$47)+'СЕТ СН'!$G$12+СВЦЭМ!$D$10+'СЕТ СН'!$G$5-'СЕТ СН'!$G$20</f>
        <v>3766.0492566299999</v>
      </c>
      <c r="X68" s="36">
        <f>SUMIFS(СВЦЭМ!$C$39:$C$758,СВЦЭМ!$A$39:$A$758,$A68,СВЦЭМ!$B$39:$B$758,X$47)+'СЕТ СН'!$G$12+СВЦЭМ!$D$10+'СЕТ СН'!$G$5-'СЕТ СН'!$G$20</f>
        <v>3838.2505255200003</v>
      </c>
      <c r="Y68" s="36">
        <f>SUMIFS(СВЦЭМ!$C$39:$C$758,СВЦЭМ!$A$39:$A$758,$A68,СВЦЭМ!$B$39:$B$758,Y$47)+'СЕТ СН'!$G$12+СВЦЭМ!$D$10+'СЕТ СН'!$G$5-'СЕТ СН'!$G$20</f>
        <v>3930.6618913800003</v>
      </c>
    </row>
    <row r="69" spans="1:27" ht="15.75" x14ac:dyDescent="0.2">
      <c r="A69" s="35">
        <f t="shared" si="1"/>
        <v>45557</v>
      </c>
      <c r="B69" s="36">
        <f>SUMIFS(СВЦЭМ!$C$39:$C$758,СВЦЭМ!$A$39:$A$758,$A69,СВЦЭМ!$B$39:$B$758,B$47)+'СЕТ СН'!$G$12+СВЦЭМ!$D$10+'СЕТ СН'!$G$5-'СЕТ СН'!$G$20</f>
        <v>3912.67161579</v>
      </c>
      <c r="C69" s="36">
        <f>SUMIFS(СВЦЭМ!$C$39:$C$758,СВЦЭМ!$A$39:$A$758,$A69,СВЦЭМ!$B$39:$B$758,C$47)+'СЕТ СН'!$G$12+СВЦЭМ!$D$10+'СЕТ СН'!$G$5-'СЕТ СН'!$G$20</f>
        <v>3993.2591948199997</v>
      </c>
      <c r="D69" s="36">
        <f>SUMIFS(СВЦЭМ!$C$39:$C$758,СВЦЭМ!$A$39:$A$758,$A69,СВЦЭМ!$B$39:$B$758,D$47)+'СЕТ СН'!$G$12+СВЦЭМ!$D$10+'СЕТ СН'!$G$5-'СЕТ СН'!$G$20</f>
        <v>4067.3892409199998</v>
      </c>
      <c r="E69" s="36">
        <f>SUMIFS(СВЦЭМ!$C$39:$C$758,СВЦЭМ!$A$39:$A$758,$A69,СВЦЭМ!$B$39:$B$758,E$47)+'СЕТ СН'!$G$12+СВЦЭМ!$D$10+'СЕТ СН'!$G$5-'СЕТ СН'!$G$20</f>
        <v>4077.7000548999999</v>
      </c>
      <c r="F69" s="36">
        <f>SUMIFS(СВЦЭМ!$C$39:$C$758,СВЦЭМ!$A$39:$A$758,$A69,СВЦЭМ!$B$39:$B$758,F$47)+'СЕТ СН'!$G$12+СВЦЭМ!$D$10+'СЕТ СН'!$G$5-'СЕТ СН'!$G$20</f>
        <v>4072.27229287</v>
      </c>
      <c r="G69" s="36">
        <f>SUMIFS(СВЦЭМ!$C$39:$C$758,СВЦЭМ!$A$39:$A$758,$A69,СВЦЭМ!$B$39:$B$758,G$47)+'СЕТ СН'!$G$12+СВЦЭМ!$D$10+'СЕТ СН'!$G$5-'СЕТ СН'!$G$20</f>
        <v>4045.5779566800002</v>
      </c>
      <c r="H69" s="36">
        <f>SUMIFS(СВЦЭМ!$C$39:$C$758,СВЦЭМ!$A$39:$A$758,$A69,СВЦЭМ!$B$39:$B$758,H$47)+'СЕТ СН'!$G$12+СВЦЭМ!$D$10+'СЕТ СН'!$G$5-'СЕТ СН'!$G$20</f>
        <v>4007.80944641</v>
      </c>
      <c r="I69" s="36">
        <f>SUMIFS(СВЦЭМ!$C$39:$C$758,СВЦЭМ!$A$39:$A$758,$A69,СВЦЭМ!$B$39:$B$758,I$47)+'СЕТ СН'!$G$12+СВЦЭМ!$D$10+'СЕТ СН'!$G$5-'СЕТ СН'!$G$20</f>
        <v>3950.3744251500002</v>
      </c>
      <c r="J69" s="36">
        <f>SUMIFS(СВЦЭМ!$C$39:$C$758,СВЦЭМ!$A$39:$A$758,$A69,СВЦЭМ!$B$39:$B$758,J$47)+'СЕТ СН'!$G$12+СВЦЭМ!$D$10+'СЕТ СН'!$G$5-'СЕТ СН'!$G$20</f>
        <v>3820.2898450100001</v>
      </c>
      <c r="K69" s="36">
        <f>SUMIFS(СВЦЭМ!$C$39:$C$758,СВЦЭМ!$A$39:$A$758,$A69,СВЦЭМ!$B$39:$B$758,K$47)+'СЕТ СН'!$G$12+СВЦЭМ!$D$10+'СЕТ СН'!$G$5-'СЕТ СН'!$G$20</f>
        <v>3726.7487708899998</v>
      </c>
      <c r="L69" s="36">
        <f>SUMIFS(СВЦЭМ!$C$39:$C$758,СВЦЭМ!$A$39:$A$758,$A69,СВЦЭМ!$B$39:$B$758,L$47)+'СЕТ СН'!$G$12+СВЦЭМ!$D$10+'СЕТ СН'!$G$5-'СЕТ СН'!$G$20</f>
        <v>3660.16135192</v>
      </c>
      <c r="M69" s="36">
        <f>SUMIFS(СВЦЭМ!$C$39:$C$758,СВЦЭМ!$A$39:$A$758,$A69,СВЦЭМ!$B$39:$B$758,M$47)+'СЕТ СН'!$G$12+СВЦЭМ!$D$10+'СЕТ СН'!$G$5-'СЕТ СН'!$G$20</f>
        <v>3687.2721145300002</v>
      </c>
      <c r="N69" s="36">
        <f>SUMIFS(СВЦЭМ!$C$39:$C$758,СВЦЭМ!$A$39:$A$758,$A69,СВЦЭМ!$B$39:$B$758,N$47)+'СЕТ СН'!$G$12+СВЦЭМ!$D$10+'СЕТ СН'!$G$5-'СЕТ СН'!$G$20</f>
        <v>3696.2095271899998</v>
      </c>
      <c r="O69" s="36">
        <f>SUMIFS(СВЦЭМ!$C$39:$C$758,СВЦЭМ!$A$39:$A$758,$A69,СВЦЭМ!$B$39:$B$758,O$47)+'СЕТ СН'!$G$12+СВЦЭМ!$D$10+'СЕТ СН'!$G$5-'СЕТ СН'!$G$20</f>
        <v>3721.9250861</v>
      </c>
      <c r="P69" s="36">
        <f>SUMIFS(СВЦЭМ!$C$39:$C$758,СВЦЭМ!$A$39:$A$758,$A69,СВЦЭМ!$B$39:$B$758,P$47)+'СЕТ СН'!$G$12+СВЦЭМ!$D$10+'СЕТ СН'!$G$5-'СЕТ СН'!$G$20</f>
        <v>3736.1279546300002</v>
      </c>
      <c r="Q69" s="36">
        <f>SUMIFS(СВЦЭМ!$C$39:$C$758,СВЦЭМ!$A$39:$A$758,$A69,СВЦЭМ!$B$39:$B$758,Q$47)+'СЕТ СН'!$G$12+СВЦЭМ!$D$10+'СЕТ СН'!$G$5-'СЕТ СН'!$G$20</f>
        <v>3756.7276971800002</v>
      </c>
      <c r="R69" s="36">
        <f>SUMIFS(СВЦЭМ!$C$39:$C$758,СВЦЭМ!$A$39:$A$758,$A69,СВЦЭМ!$B$39:$B$758,R$47)+'СЕТ СН'!$G$12+СВЦЭМ!$D$10+'СЕТ СН'!$G$5-'СЕТ СН'!$G$20</f>
        <v>3770.3809905799999</v>
      </c>
      <c r="S69" s="36">
        <f>SUMIFS(СВЦЭМ!$C$39:$C$758,СВЦЭМ!$A$39:$A$758,$A69,СВЦЭМ!$B$39:$B$758,S$47)+'СЕТ СН'!$G$12+СВЦЭМ!$D$10+'СЕТ СН'!$G$5-'СЕТ СН'!$G$20</f>
        <v>3738.4593831299999</v>
      </c>
      <c r="T69" s="36">
        <f>SUMIFS(СВЦЭМ!$C$39:$C$758,СВЦЭМ!$A$39:$A$758,$A69,СВЦЭМ!$B$39:$B$758,T$47)+'СЕТ СН'!$G$12+СВЦЭМ!$D$10+'СЕТ СН'!$G$5-'СЕТ СН'!$G$20</f>
        <v>3691.13912372</v>
      </c>
      <c r="U69" s="36">
        <f>SUMIFS(СВЦЭМ!$C$39:$C$758,СВЦЭМ!$A$39:$A$758,$A69,СВЦЭМ!$B$39:$B$758,U$47)+'СЕТ СН'!$G$12+СВЦЭМ!$D$10+'СЕТ СН'!$G$5-'СЕТ СН'!$G$20</f>
        <v>3658.3723342200001</v>
      </c>
      <c r="V69" s="36">
        <f>SUMIFS(СВЦЭМ!$C$39:$C$758,СВЦЭМ!$A$39:$A$758,$A69,СВЦЭМ!$B$39:$B$758,V$47)+'СЕТ СН'!$G$12+СВЦЭМ!$D$10+'СЕТ СН'!$G$5-'СЕТ СН'!$G$20</f>
        <v>3647.6645217599998</v>
      </c>
      <c r="W69" s="36">
        <f>SUMIFS(СВЦЭМ!$C$39:$C$758,СВЦЭМ!$A$39:$A$758,$A69,СВЦЭМ!$B$39:$B$758,W$47)+'СЕТ СН'!$G$12+СВЦЭМ!$D$10+'СЕТ СН'!$G$5-'СЕТ СН'!$G$20</f>
        <v>3658.22501207</v>
      </c>
      <c r="X69" s="36">
        <f>SUMIFS(СВЦЭМ!$C$39:$C$758,СВЦЭМ!$A$39:$A$758,$A69,СВЦЭМ!$B$39:$B$758,X$47)+'СЕТ СН'!$G$12+СВЦЭМ!$D$10+'СЕТ СН'!$G$5-'СЕТ СН'!$G$20</f>
        <v>3744.3337791700001</v>
      </c>
      <c r="Y69" s="36">
        <f>SUMIFS(СВЦЭМ!$C$39:$C$758,СВЦЭМ!$A$39:$A$758,$A69,СВЦЭМ!$B$39:$B$758,Y$47)+'СЕТ СН'!$G$12+СВЦЭМ!$D$10+'СЕТ СН'!$G$5-'СЕТ СН'!$G$20</f>
        <v>3852.6188086900002</v>
      </c>
    </row>
    <row r="70" spans="1:27" ht="15.75" x14ac:dyDescent="0.2">
      <c r="A70" s="35">
        <f t="shared" si="1"/>
        <v>45558</v>
      </c>
      <c r="B70" s="36">
        <f>SUMIFS(СВЦЭМ!$C$39:$C$758,СВЦЭМ!$A$39:$A$758,$A70,СВЦЭМ!$B$39:$B$758,B$47)+'СЕТ СН'!$G$12+СВЦЭМ!$D$10+'СЕТ СН'!$G$5-'СЕТ СН'!$G$20</f>
        <v>3981.2659925099997</v>
      </c>
      <c r="C70" s="36">
        <f>SUMIFS(СВЦЭМ!$C$39:$C$758,СВЦЭМ!$A$39:$A$758,$A70,СВЦЭМ!$B$39:$B$758,C$47)+'СЕТ СН'!$G$12+СВЦЭМ!$D$10+'СЕТ СН'!$G$5-'СЕТ СН'!$G$20</f>
        <v>4090.0170558499999</v>
      </c>
      <c r="D70" s="36">
        <f>SUMIFS(СВЦЭМ!$C$39:$C$758,СВЦЭМ!$A$39:$A$758,$A70,СВЦЭМ!$B$39:$B$758,D$47)+'СЕТ СН'!$G$12+СВЦЭМ!$D$10+'СЕТ СН'!$G$5-'СЕТ СН'!$G$20</f>
        <v>4079.6296907999999</v>
      </c>
      <c r="E70" s="36">
        <f>SUMIFS(СВЦЭМ!$C$39:$C$758,СВЦЭМ!$A$39:$A$758,$A70,СВЦЭМ!$B$39:$B$758,E$47)+'СЕТ СН'!$G$12+СВЦЭМ!$D$10+'СЕТ СН'!$G$5-'СЕТ СН'!$G$20</f>
        <v>4073.5009317100003</v>
      </c>
      <c r="F70" s="36">
        <f>SUMIFS(СВЦЭМ!$C$39:$C$758,СВЦЭМ!$A$39:$A$758,$A70,СВЦЭМ!$B$39:$B$758,F$47)+'СЕТ СН'!$G$12+СВЦЭМ!$D$10+'СЕТ СН'!$G$5-'СЕТ СН'!$G$20</f>
        <v>4053.9210244400001</v>
      </c>
      <c r="G70" s="36">
        <f>SUMIFS(СВЦЭМ!$C$39:$C$758,СВЦЭМ!$A$39:$A$758,$A70,СВЦЭМ!$B$39:$B$758,G$47)+'СЕТ СН'!$G$12+СВЦЭМ!$D$10+'СЕТ СН'!$G$5-'СЕТ СН'!$G$20</f>
        <v>4094.2852249500002</v>
      </c>
      <c r="H70" s="36">
        <f>SUMIFS(СВЦЭМ!$C$39:$C$758,СВЦЭМ!$A$39:$A$758,$A70,СВЦЭМ!$B$39:$B$758,H$47)+'СЕТ СН'!$G$12+СВЦЭМ!$D$10+'СЕТ СН'!$G$5-'СЕТ СН'!$G$20</f>
        <v>3953.7583071500003</v>
      </c>
      <c r="I70" s="36">
        <f>SUMIFS(СВЦЭМ!$C$39:$C$758,СВЦЭМ!$A$39:$A$758,$A70,СВЦЭМ!$B$39:$B$758,I$47)+'СЕТ СН'!$G$12+СВЦЭМ!$D$10+'СЕТ СН'!$G$5-'СЕТ СН'!$G$20</f>
        <v>3858.33824185</v>
      </c>
      <c r="J70" s="36">
        <f>SUMIFS(СВЦЭМ!$C$39:$C$758,СВЦЭМ!$A$39:$A$758,$A70,СВЦЭМ!$B$39:$B$758,J$47)+'СЕТ СН'!$G$12+СВЦЭМ!$D$10+'СЕТ СН'!$G$5-'СЕТ СН'!$G$20</f>
        <v>3829.7343302300001</v>
      </c>
      <c r="K70" s="36">
        <f>SUMIFS(СВЦЭМ!$C$39:$C$758,СВЦЭМ!$A$39:$A$758,$A70,СВЦЭМ!$B$39:$B$758,K$47)+'СЕТ СН'!$G$12+СВЦЭМ!$D$10+'СЕТ СН'!$G$5-'СЕТ СН'!$G$20</f>
        <v>3787.1097841800001</v>
      </c>
      <c r="L70" s="36">
        <f>SUMIFS(СВЦЭМ!$C$39:$C$758,СВЦЭМ!$A$39:$A$758,$A70,СВЦЭМ!$B$39:$B$758,L$47)+'СЕТ СН'!$G$12+СВЦЭМ!$D$10+'СЕТ СН'!$G$5-'СЕТ СН'!$G$20</f>
        <v>3779.08452111</v>
      </c>
      <c r="M70" s="36">
        <f>SUMIFS(СВЦЭМ!$C$39:$C$758,СВЦЭМ!$A$39:$A$758,$A70,СВЦЭМ!$B$39:$B$758,M$47)+'СЕТ СН'!$G$12+СВЦЭМ!$D$10+'СЕТ СН'!$G$5-'СЕТ СН'!$G$20</f>
        <v>3803.2520610500001</v>
      </c>
      <c r="N70" s="36">
        <f>SUMIFS(СВЦЭМ!$C$39:$C$758,СВЦЭМ!$A$39:$A$758,$A70,СВЦЭМ!$B$39:$B$758,N$47)+'СЕТ СН'!$G$12+СВЦЭМ!$D$10+'СЕТ СН'!$G$5-'СЕТ СН'!$G$20</f>
        <v>3785.6952109100002</v>
      </c>
      <c r="O70" s="36">
        <f>SUMIFS(СВЦЭМ!$C$39:$C$758,СВЦЭМ!$A$39:$A$758,$A70,СВЦЭМ!$B$39:$B$758,O$47)+'СЕТ СН'!$G$12+СВЦЭМ!$D$10+'СЕТ СН'!$G$5-'СЕТ СН'!$G$20</f>
        <v>3785.5502322100001</v>
      </c>
      <c r="P70" s="36">
        <f>SUMIFS(СВЦЭМ!$C$39:$C$758,СВЦЭМ!$A$39:$A$758,$A70,СВЦЭМ!$B$39:$B$758,P$47)+'СЕТ СН'!$G$12+СВЦЭМ!$D$10+'СЕТ СН'!$G$5-'СЕТ СН'!$G$20</f>
        <v>3804.5740875000001</v>
      </c>
      <c r="Q70" s="36">
        <f>SUMIFS(СВЦЭМ!$C$39:$C$758,СВЦЭМ!$A$39:$A$758,$A70,СВЦЭМ!$B$39:$B$758,Q$47)+'СЕТ СН'!$G$12+СВЦЭМ!$D$10+'СЕТ СН'!$G$5-'СЕТ СН'!$G$20</f>
        <v>3828.8766495899999</v>
      </c>
      <c r="R70" s="36">
        <f>SUMIFS(СВЦЭМ!$C$39:$C$758,СВЦЭМ!$A$39:$A$758,$A70,СВЦЭМ!$B$39:$B$758,R$47)+'СЕТ СН'!$G$12+СВЦЭМ!$D$10+'СЕТ СН'!$G$5-'СЕТ СН'!$G$20</f>
        <v>3852.50763259</v>
      </c>
      <c r="S70" s="36">
        <f>SUMIFS(СВЦЭМ!$C$39:$C$758,СВЦЭМ!$A$39:$A$758,$A70,СВЦЭМ!$B$39:$B$758,S$47)+'СЕТ СН'!$G$12+СВЦЭМ!$D$10+'СЕТ СН'!$G$5-'СЕТ СН'!$G$20</f>
        <v>3844.7807259900001</v>
      </c>
      <c r="T70" s="36">
        <f>SUMIFS(СВЦЭМ!$C$39:$C$758,СВЦЭМ!$A$39:$A$758,$A70,СВЦЭМ!$B$39:$B$758,T$47)+'СЕТ СН'!$G$12+СВЦЭМ!$D$10+'СЕТ СН'!$G$5-'СЕТ СН'!$G$20</f>
        <v>3783.8709465700003</v>
      </c>
      <c r="U70" s="36">
        <f>SUMIFS(СВЦЭМ!$C$39:$C$758,СВЦЭМ!$A$39:$A$758,$A70,СВЦЭМ!$B$39:$B$758,U$47)+'СЕТ СН'!$G$12+СВЦЭМ!$D$10+'СЕТ СН'!$G$5-'СЕТ СН'!$G$20</f>
        <v>3738.0231723100001</v>
      </c>
      <c r="V70" s="36">
        <f>SUMIFS(СВЦЭМ!$C$39:$C$758,СВЦЭМ!$A$39:$A$758,$A70,СВЦЭМ!$B$39:$B$758,V$47)+'СЕТ СН'!$G$12+СВЦЭМ!$D$10+'СЕТ СН'!$G$5-'СЕТ СН'!$G$20</f>
        <v>3750.1008453700001</v>
      </c>
      <c r="W70" s="36">
        <f>SUMIFS(СВЦЭМ!$C$39:$C$758,СВЦЭМ!$A$39:$A$758,$A70,СВЦЭМ!$B$39:$B$758,W$47)+'СЕТ СН'!$G$12+СВЦЭМ!$D$10+'СЕТ СН'!$G$5-'СЕТ СН'!$G$20</f>
        <v>3783.9775516499999</v>
      </c>
      <c r="X70" s="36">
        <f>SUMIFS(СВЦЭМ!$C$39:$C$758,СВЦЭМ!$A$39:$A$758,$A70,СВЦЭМ!$B$39:$B$758,X$47)+'СЕТ СН'!$G$12+СВЦЭМ!$D$10+'СЕТ СН'!$G$5-'СЕТ СН'!$G$20</f>
        <v>3815.525603</v>
      </c>
      <c r="Y70" s="36">
        <f>SUMIFS(СВЦЭМ!$C$39:$C$758,СВЦЭМ!$A$39:$A$758,$A70,СВЦЭМ!$B$39:$B$758,Y$47)+'СЕТ СН'!$G$12+СВЦЭМ!$D$10+'СЕТ СН'!$G$5-'СЕТ СН'!$G$20</f>
        <v>3861.0601751300001</v>
      </c>
    </row>
    <row r="71" spans="1:27" ht="15.75" x14ac:dyDescent="0.2">
      <c r="A71" s="35">
        <f t="shared" si="1"/>
        <v>45559</v>
      </c>
      <c r="B71" s="36">
        <f>SUMIFS(СВЦЭМ!$C$39:$C$758,СВЦЭМ!$A$39:$A$758,$A71,СВЦЭМ!$B$39:$B$758,B$47)+'СЕТ СН'!$G$12+СВЦЭМ!$D$10+'СЕТ СН'!$G$5-'СЕТ СН'!$G$20</f>
        <v>3945.3660625900002</v>
      </c>
      <c r="C71" s="36">
        <f>SUMIFS(СВЦЭМ!$C$39:$C$758,СВЦЭМ!$A$39:$A$758,$A71,СВЦЭМ!$B$39:$B$758,C$47)+'СЕТ СН'!$G$12+СВЦЭМ!$D$10+'СЕТ СН'!$G$5-'СЕТ СН'!$G$20</f>
        <v>3988.58704274</v>
      </c>
      <c r="D71" s="36">
        <f>SUMIFS(СВЦЭМ!$C$39:$C$758,СВЦЭМ!$A$39:$A$758,$A71,СВЦЭМ!$B$39:$B$758,D$47)+'СЕТ СН'!$G$12+СВЦЭМ!$D$10+'СЕТ СН'!$G$5-'СЕТ СН'!$G$20</f>
        <v>4038.4952559200001</v>
      </c>
      <c r="E71" s="36">
        <f>SUMIFS(СВЦЭМ!$C$39:$C$758,СВЦЭМ!$A$39:$A$758,$A71,СВЦЭМ!$B$39:$B$758,E$47)+'СЕТ СН'!$G$12+СВЦЭМ!$D$10+'СЕТ СН'!$G$5-'СЕТ СН'!$G$20</f>
        <v>4061.9879053599998</v>
      </c>
      <c r="F71" s="36">
        <f>SUMIFS(СВЦЭМ!$C$39:$C$758,СВЦЭМ!$A$39:$A$758,$A71,СВЦЭМ!$B$39:$B$758,F$47)+'СЕТ СН'!$G$12+СВЦЭМ!$D$10+'СЕТ СН'!$G$5-'СЕТ СН'!$G$20</f>
        <v>4052.2898418</v>
      </c>
      <c r="G71" s="36">
        <f>SUMIFS(СВЦЭМ!$C$39:$C$758,СВЦЭМ!$A$39:$A$758,$A71,СВЦЭМ!$B$39:$B$758,G$47)+'СЕТ СН'!$G$12+СВЦЭМ!$D$10+'СЕТ СН'!$G$5-'СЕТ СН'!$G$20</f>
        <v>4033.65242704</v>
      </c>
      <c r="H71" s="36">
        <f>SUMIFS(СВЦЭМ!$C$39:$C$758,СВЦЭМ!$A$39:$A$758,$A71,СВЦЭМ!$B$39:$B$758,H$47)+'СЕТ СН'!$G$12+СВЦЭМ!$D$10+'СЕТ СН'!$G$5-'СЕТ СН'!$G$20</f>
        <v>3942.8308266100003</v>
      </c>
      <c r="I71" s="36">
        <f>SUMIFS(СВЦЭМ!$C$39:$C$758,СВЦЭМ!$A$39:$A$758,$A71,СВЦЭМ!$B$39:$B$758,I$47)+'СЕТ СН'!$G$12+СВЦЭМ!$D$10+'СЕТ СН'!$G$5-'СЕТ СН'!$G$20</f>
        <v>3794.31264194</v>
      </c>
      <c r="J71" s="36">
        <f>SUMIFS(СВЦЭМ!$C$39:$C$758,СВЦЭМ!$A$39:$A$758,$A71,СВЦЭМ!$B$39:$B$758,J$47)+'СЕТ СН'!$G$12+СВЦЭМ!$D$10+'СЕТ СН'!$G$5-'СЕТ СН'!$G$20</f>
        <v>3746.7524997600003</v>
      </c>
      <c r="K71" s="36">
        <f>SUMIFS(СВЦЭМ!$C$39:$C$758,СВЦЭМ!$A$39:$A$758,$A71,СВЦЭМ!$B$39:$B$758,K$47)+'СЕТ СН'!$G$12+СВЦЭМ!$D$10+'СЕТ СН'!$G$5-'СЕТ СН'!$G$20</f>
        <v>3716.66148578</v>
      </c>
      <c r="L71" s="36">
        <f>SUMIFS(СВЦЭМ!$C$39:$C$758,СВЦЭМ!$A$39:$A$758,$A71,СВЦЭМ!$B$39:$B$758,L$47)+'СЕТ СН'!$G$12+СВЦЭМ!$D$10+'СЕТ СН'!$G$5-'СЕТ СН'!$G$20</f>
        <v>3747.7486245700002</v>
      </c>
      <c r="M71" s="36">
        <f>SUMIFS(СВЦЭМ!$C$39:$C$758,СВЦЭМ!$A$39:$A$758,$A71,СВЦЭМ!$B$39:$B$758,M$47)+'СЕТ СН'!$G$12+СВЦЭМ!$D$10+'СЕТ СН'!$G$5-'СЕТ СН'!$G$20</f>
        <v>3767.6056031799999</v>
      </c>
      <c r="N71" s="36">
        <f>SUMIFS(СВЦЭМ!$C$39:$C$758,СВЦЭМ!$A$39:$A$758,$A71,СВЦЭМ!$B$39:$B$758,N$47)+'СЕТ СН'!$G$12+СВЦЭМ!$D$10+'СЕТ СН'!$G$5-'СЕТ СН'!$G$20</f>
        <v>3784.16004273</v>
      </c>
      <c r="O71" s="36">
        <f>SUMIFS(СВЦЭМ!$C$39:$C$758,СВЦЭМ!$A$39:$A$758,$A71,СВЦЭМ!$B$39:$B$758,O$47)+'СЕТ СН'!$G$12+СВЦЭМ!$D$10+'СЕТ СН'!$G$5-'СЕТ СН'!$G$20</f>
        <v>3783.43171906</v>
      </c>
      <c r="P71" s="36">
        <f>SUMIFS(СВЦЭМ!$C$39:$C$758,СВЦЭМ!$A$39:$A$758,$A71,СВЦЭМ!$B$39:$B$758,P$47)+'СЕТ СН'!$G$12+СВЦЭМ!$D$10+'СЕТ СН'!$G$5-'СЕТ СН'!$G$20</f>
        <v>3787.0359633600001</v>
      </c>
      <c r="Q71" s="36">
        <f>SUMIFS(СВЦЭМ!$C$39:$C$758,СВЦЭМ!$A$39:$A$758,$A71,СВЦЭМ!$B$39:$B$758,Q$47)+'СЕТ СН'!$G$12+СВЦЭМ!$D$10+'СЕТ СН'!$G$5-'СЕТ СН'!$G$20</f>
        <v>3822.7705661299997</v>
      </c>
      <c r="R71" s="36">
        <f>SUMIFS(СВЦЭМ!$C$39:$C$758,СВЦЭМ!$A$39:$A$758,$A71,СВЦЭМ!$B$39:$B$758,R$47)+'СЕТ СН'!$G$12+СВЦЭМ!$D$10+'СЕТ СН'!$G$5-'СЕТ СН'!$G$20</f>
        <v>3802.1274047400002</v>
      </c>
      <c r="S71" s="36">
        <f>SUMIFS(СВЦЭМ!$C$39:$C$758,СВЦЭМ!$A$39:$A$758,$A71,СВЦЭМ!$B$39:$B$758,S$47)+'СЕТ СН'!$G$12+СВЦЭМ!$D$10+'СЕТ СН'!$G$5-'СЕТ СН'!$G$20</f>
        <v>3782.7462775100003</v>
      </c>
      <c r="T71" s="36">
        <f>SUMIFS(СВЦЭМ!$C$39:$C$758,СВЦЭМ!$A$39:$A$758,$A71,СВЦЭМ!$B$39:$B$758,T$47)+'СЕТ СН'!$G$12+СВЦЭМ!$D$10+'СЕТ СН'!$G$5-'СЕТ СН'!$G$20</f>
        <v>3727.03063075</v>
      </c>
      <c r="U71" s="36">
        <f>SUMIFS(СВЦЭМ!$C$39:$C$758,СВЦЭМ!$A$39:$A$758,$A71,СВЦЭМ!$B$39:$B$758,U$47)+'СЕТ СН'!$G$12+СВЦЭМ!$D$10+'СЕТ СН'!$G$5-'СЕТ СН'!$G$20</f>
        <v>3709.4573832300002</v>
      </c>
      <c r="V71" s="36">
        <f>SUMIFS(СВЦЭМ!$C$39:$C$758,СВЦЭМ!$A$39:$A$758,$A71,СВЦЭМ!$B$39:$B$758,V$47)+'СЕТ СН'!$G$12+СВЦЭМ!$D$10+'СЕТ СН'!$G$5-'СЕТ СН'!$G$20</f>
        <v>3698.8996425400001</v>
      </c>
      <c r="W71" s="36">
        <f>SUMIFS(СВЦЭМ!$C$39:$C$758,СВЦЭМ!$A$39:$A$758,$A71,СВЦЭМ!$B$39:$B$758,W$47)+'СЕТ СН'!$G$12+СВЦЭМ!$D$10+'СЕТ СН'!$G$5-'СЕТ СН'!$G$20</f>
        <v>3684.0963237699998</v>
      </c>
      <c r="X71" s="36">
        <f>SUMIFS(СВЦЭМ!$C$39:$C$758,СВЦЭМ!$A$39:$A$758,$A71,СВЦЭМ!$B$39:$B$758,X$47)+'СЕТ СН'!$G$12+СВЦЭМ!$D$10+'СЕТ СН'!$G$5-'СЕТ СН'!$G$20</f>
        <v>3736.6160018800001</v>
      </c>
      <c r="Y71" s="36">
        <f>SUMIFS(СВЦЭМ!$C$39:$C$758,СВЦЭМ!$A$39:$A$758,$A71,СВЦЭМ!$B$39:$B$758,Y$47)+'СЕТ СН'!$G$12+СВЦЭМ!$D$10+'СЕТ СН'!$G$5-'СЕТ СН'!$G$20</f>
        <v>3806.5895907599997</v>
      </c>
    </row>
    <row r="72" spans="1:27" ht="15.75" x14ac:dyDescent="0.2">
      <c r="A72" s="35">
        <f t="shared" si="1"/>
        <v>45560</v>
      </c>
      <c r="B72" s="36">
        <f>SUMIFS(СВЦЭМ!$C$39:$C$758,СВЦЭМ!$A$39:$A$758,$A72,СВЦЭМ!$B$39:$B$758,B$47)+'СЕТ СН'!$G$12+СВЦЭМ!$D$10+'СЕТ СН'!$G$5-'СЕТ СН'!$G$20</f>
        <v>3850.31733042</v>
      </c>
      <c r="C72" s="36">
        <f>SUMIFS(СВЦЭМ!$C$39:$C$758,СВЦЭМ!$A$39:$A$758,$A72,СВЦЭМ!$B$39:$B$758,C$47)+'СЕТ СН'!$G$12+СВЦЭМ!$D$10+'СЕТ СН'!$G$5-'СЕТ СН'!$G$20</f>
        <v>3918.40588798</v>
      </c>
      <c r="D72" s="36">
        <f>SUMIFS(СВЦЭМ!$C$39:$C$758,СВЦЭМ!$A$39:$A$758,$A72,СВЦЭМ!$B$39:$B$758,D$47)+'СЕТ СН'!$G$12+СВЦЭМ!$D$10+'СЕТ СН'!$G$5-'СЕТ СН'!$G$20</f>
        <v>4023.5571969800003</v>
      </c>
      <c r="E72" s="36">
        <f>SUMIFS(СВЦЭМ!$C$39:$C$758,СВЦЭМ!$A$39:$A$758,$A72,СВЦЭМ!$B$39:$B$758,E$47)+'СЕТ СН'!$G$12+СВЦЭМ!$D$10+'СЕТ СН'!$G$5-'СЕТ СН'!$G$20</f>
        <v>4047.0291223700001</v>
      </c>
      <c r="F72" s="36">
        <f>SUMIFS(СВЦЭМ!$C$39:$C$758,СВЦЭМ!$A$39:$A$758,$A72,СВЦЭМ!$B$39:$B$758,F$47)+'СЕТ СН'!$G$12+СВЦЭМ!$D$10+'СЕТ СН'!$G$5-'СЕТ СН'!$G$20</f>
        <v>4042.42954418</v>
      </c>
      <c r="G72" s="36">
        <f>SUMIFS(СВЦЭМ!$C$39:$C$758,СВЦЭМ!$A$39:$A$758,$A72,СВЦЭМ!$B$39:$B$758,G$47)+'СЕТ СН'!$G$12+СВЦЭМ!$D$10+'СЕТ СН'!$G$5-'СЕТ СН'!$G$20</f>
        <v>3997.8531141900003</v>
      </c>
      <c r="H72" s="36">
        <f>SUMIFS(СВЦЭМ!$C$39:$C$758,СВЦЭМ!$A$39:$A$758,$A72,СВЦЭМ!$B$39:$B$758,H$47)+'СЕТ СН'!$G$12+СВЦЭМ!$D$10+'СЕТ СН'!$G$5-'СЕТ СН'!$G$20</f>
        <v>3923.7026892399999</v>
      </c>
      <c r="I72" s="36">
        <f>SUMIFS(СВЦЭМ!$C$39:$C$758,СВЦЭМ!$A$39:$A$758,$A72,СВЦЭМ!$B$39:$B$758,I$47)+'СЕТ СН'!$G$12+СВЦЭМ!$D$10+'СЕТ СН'!$G$5-'СЕТ СН'!$G$20</f>
        <v>3796.0019035699997</v>
      </c>
      <c r="J72" s="36">
        <f>SUMIFS(СВЦЭМ!$C$39:$C$758,СВЦЭМ!$A$39:$A$758,$A72,СВЦЭМ!$B$39:$B$758,J$47)+'СЕТ СН'!$G$12+СВЦЭМ!$D$10+'СЕТ СН'!$G$5-'СЕТ СН'!$G$20</f>
        <v>3783.95122962</v>
      </c>
      <c r="K72" s="36">
        <f>SUMIFS(СВЦЭМ!$C$39:$C$758,СВЦЭМ!$A$39:$A$758,$A72,СВЦЭМ!$B$39:$B$758,K$47)+'СЕТ СН'!$G$12+СВЦЭМ!$D$10+'СЕТ СН'!$G$5-'СЕТ СН'!$G$20</f>
        <v>3740.9794779100002</v>
      </c>
      <c r="L72" s="36">
        <f>SUMIFS(СВЦЭМ!$C$39:$C$758,СВЦЭМ!$A$39:$A$758,$A72,СВЦЭМ!$B$39:$B$758,L$47)+'СЕТ СН'!$G$12+СВЦЭМ!$D$10+'СЕТ СН'!$G$5-'СЕТ СН'!$G$20</f>
        <v>3734.1313589000001</v>
      </c>
      <c r="M72" s="36">
        <f>SUMIFS(СВЦЭМ!$C$39:$C$758,СВЦЭМ!$A$39:$A$758,$A72,СВЦЭМ!$B$39:$B$758,M$47)+'СЕТ СН'!$G$12+СВЦЭМ!$D$10+'СЕТ СН'!$G$5-'СЕТ СН'!$G$20</f>
        <v>3757.6226746800003</v>
      </c>
      <c r="N72" s="36">
        <f>SUMIFS(СВЦЭМ!$C$39:$C$758,СВЦЭМ!$A$39:$A$758,$A72,СВЦЭМ!$B$39:$B$758,N$47)+'СЕТ СН'!$G$12+СВЦЭМ!$D$10+'СЕТ СН'!$G$5-'СЕТ СН'!$G$20</f>
        <v>3777.5964795999998</v>
      </c>
      <c r="O72" s="36">
        <f>SUMIFS(СВЦЭМ!$C$39:$C$758,СВЦЭМ!$A$39:$A$758,$A72,СВЦЭМ!$B$39:$B$758,O$47)+'СЕТ СН'!$G$12+СВЦЭМ!$D$10+'СЕТ СН'!$G$5-'СЕТ СН'!$G$20</f>
        <v>3795.6518165899997</v>
      </c>
      <c r="P72" s="36">
        <f>SUMIFS(СВЦЭМ!$C$39:$C$758,СВЦЭМ!$A$39:$A$758,$A72,СВЦЭМ!$B$39:$B$758,P$47)+'СЕТ СН'!$G$12+СВЦЭМ!$D$10+'СЕТ СН'!$G$5-'СЕТ СН'!$G$20</f>
        <v>3802.83257271</v>
      </c>
      <c r="Q72" s="36">
        <f>SUMIFS(СВЦЭМ!$C$39:$C$758,СВЦЭМ!$A$39:$A$758,$A72,СВЦЭМ!$B$39:$B$758,Q$47)+'СЕТ СН'!$G$12+СВЦЭМ!$D$10+'СЕТ СН'!$G$5-'СЕТ СН'!$G$20</f>
        <v>3806.7555977299999</v>
      </c>
      <c r="R72" s="36">
        <f>SUMIFS(СВЦЭМ!$C$39:$C$758,СВЦЭМ!$A$39:$A$758,$A72,СВЦЭМ!$B$39:$B$758,R$47)+'СЕТ СН'!$G$12+СВЦЭМ!$D$10+'СЕТ СН'!$G$5-'СЕТ СН'!$G$20</f>
        <v>3813.05515784</v>
      </c>
      <c r="S72" s="36">
        <f>SUMIFS(СВЦЭМ!$C$39:$C$758,СВЦЭМ!$A$39:$A$758,$A72,СВЦЭМ!$B$39:$B$758,S$47)+'СЕТ СН'!$G$12+СВЦЭМ!$D$10+'СЕТ СН'!$G$5-'СЕТ СН'!$G$20</f>
        <v>3789.8025276500002</v>
      </c>
      <c r="T72" s="36">
        <f>SUMIFS(СВЦЭМ!$C$39:$C$758,СВЦЭМ!$A$39:$A$758,$A72,СВЦЭМ!$B$39:$B$758,T$47)+'СЕТ СН'!$G$12+СВЦЭМ!$D$10+'СЕТ СН'!$G$5-'СЕТ СН'!$G$20</f>
        <v>3735.6530206899997</v>
      </c>
      <c r="U72" s="36">
        <f>SUMIFS(СВЦЭМ!$C$39:$C$758,СВЦЭМ!$A$39:$A$758,$A72,СВЦЭМ!$B$39:$B$758,U$47)+'СЕТ СН'!$G$12+СВЦЭМ!$D$10+'СЕТ СН'!$G$5-'СЕТ СН'!$G$20</f>
        <v>3679.3027956799997</v>
      </c>
      <c r="V72" s="36">
        <f>SUMIFS(СВЦЭМ!$C$39:$C$758,СВЦЭМ!$A$39:$A$758,$A72,СВЦЭМ!$B$39:$B$758,V$47)+'СЕТ СН'!$G$12+СВЦЭМ!$D$10+'СЕТ СН'!$G$5-'СЕТ СН'!$G$20</f>
        <v>3670.23910376</v>
      </c>
      <c r="W72" s="36">
        <f>SUMIFS(СВЦЭМ!$C$39:$C$758,СВЦЭМ!$A$39:$A$758,$A72,СВЦЭМ!$B$39:$B$758,W$47)+'СЕТ СН'!$G$12+СВЦЭМ!$D$10+'СЕТ СН'!$G$5-'СЕТ СН'!$G$20</f>
        <v>3694.1194495999998</v>
      </c>
      <c r="X72" s="36">
        <f>SUMIFS(СВЦЭМ!$C$39:$C$758,СВЦЭМ!$A$39:$A$758,$A72,СВЦЭМ!$B$39:$B$758,X$47)+'СЕТ СН'!$G$12+СВЦЭМ!$D$10+'СЕТ СН'!$G$5-'СЕТ СН'!$G$20</f>
        <v>3756.40736453</v>
      </c>
      <c r="Y72" s="36">
        <f>SUMIFS(СВЦЭМ!$C$39:$C$758,СВЦЭМ!$A$39:$A$758,$A72,СВЦЭМ!$B$39:$B$758,Y$47)+'СЕТ СН'!$G$12+СВЦЭМ!$D$10+'СЕТ СН'!$G$5-'СЕТ СН'!$G$20</f>
        <v>3834.4219608100002</v>
      </c>
    </row>
    <row r="73" spans="1:27" ht="15.75" x14ac:dyDescent="0.2">
      <c r="A73" s="35">
        <f t="shared" si="1"/>
        <v>45561</v>
      </c>
      <c r="B73" s="36">
        <f>SUMIFS(СВЦЭМ!$C$39:$C$758,СВЦЭМ!$A$39:$A$758,$A73,СВЦЭМ!$B$39:$B$758,B$47)+'СЕТ СН'!$G$12+СВЦЭМ!$D$10+'СЕТ СН'!$G$5-'СЕТ СН'!$G$20</f>
        <v>3944.4782805300001</v>
      </c>
      <c r="C73" s="36">
        <f>SUMIFS(СВЦЭМ!$C$39:$C$758,СВЦЭМ!$A$39:$A$758,$A73,СВЦЭМ!$B$39:$B$758,C$47)+'СЕТ СН'!$G$12+СВЦЭМ!$D$10+'СЕТ СН'!$G$5-'СЕТ СН'!$G$20</f>
        <v>4022.3712272800003</v>
      </c>
      <c r="D73" s="36">
        <f>SUMIFS(СВЦЭМ!$C$39:$C$758,СВЦЭМ!$A$39:$A$758,$A73,СВЦЭМ!$B$39:$B$758,D$47)+'СЕТ СН'!$G$12+СВЦЭМ!$D$10+'СЕТ СН'!$G$5-'СЕТ СН'!$G$20</f>
        <v>4059.9521692799999</v>
      </c>
      <c r="E73" s="36">
        <f>SUMIFS(СВЦЭМ!$C$39:$C$758,СВЦЭМ!$A$39:$A$758,$A73,СВЦЭМ!$B$39:$B$758,E$47)+'СЕТ СН'!$G$12+СВЦЭМ!$D$10+'СЕТ СН'!$G$5-'СЕТ СН'!$G$20</f>
        <v>4068.4309986400003</v>
      </c>
      <c r="F73" s="36">
        <f>SUMIFS(СВЦЭМ!$C$39:$C$758,СВЦЭМ!$A$39:$A$758,$A73,СВЦЭМ!$B$39:$B$758,F$47)+'СЕТ СН'!$G$12+СВЦЭМ!$D$10+'СЕТ СН'!$G$5-'СЕТ СН'!$G$20</f>
        <v>4064.61651059</v>
      </c>
      <c r="G73" s="36">
        <f>SUMIFS(СВЦЭМ!$C$39:$C$758,СВЦЭМ!$A$39:$A$758,$A73,СВЦЭМ!$B$39:$B$758,G$47)+'СЕТ СН'!$G$12+СВЦЭМ!$D$10+'СЕТ СН'!$G$5-'СЕТ СН'!$G$20</f>
        <v>4039.1461546099999</v>
      </c>
      <c r="H73" s="36">
        <f>SUMIFS(СВЦЭМ!$C$39:$C$758,СВЦЭМ!$A$39:$A$758,$A73,СВЦЭМ!$B$39:$B$758,H$47)+'СЕТ СН'!$G$12+СВЦЭМ!$D$10+'СЕТ СН'!$G$5-'СЕТ СН'!$G$20</f>
        <v>3970.05245427</v>
      </c>
      <c r="I73" s="36">
        <f>SUMIFS(СВЦЭМ!$C$39:$C$758,СВЦЭМ!$A$39:$A$758,$A73,СВЦЭМ!$B$39:$B$758,I$47)+'СЕТ СН'!$G$12+СВЦЭМ!$D$10+'СЕТ СН'!$G$5-'СЕТ СН'!$G$20</f>
        <v>3870.3088603699998</v>
      </c>
      <c r="J73" s="36">
        <f>SUMIFS(СВЦЭМ!$C$39:$C$758,СВЦЭМ!$A$39:$A$758,$A73,СВЦЭМ!$B$39:$B$758,J$47)+'СЕТ СН'!$G$12+СВЦЭМ!$D$10+'СЕТ СН'!$G$5-'СЕТ СН'!$G$20</f>
        <v>3823.0811867800003</v>
      </c>
      <c r="K73" s="36">
        <f>SUMIFS(СВЦЭМ!$C$39:$C$758,СВЦЭМ!$A$39:$A$758,$A73,СВЦЭМ!$B$39:$B$758,K$47)+'СЕТ СН'!$G$12+СВЦЭМ!$D$10+'СЕТ СН'!$G$5-'СЕТ СН'!$G$20</f>
        <v>3784.8163458399999</v>
      </c>
      <c r="L73" s="36">
        <f>SUMIFS(СВЦЭМ!$C$39:$C$758,СВЦЭМ!$A$39:$A$758,$A73,СВЦЭМ!$B$39:$B$758,L$47)+'СЕТ СН'!$G$12+СВЦЭМ!$D$10+'СЕТ СН'!$G$5-'СЕТ СН'!$G$20</f>
        <v>3790.2422450900003</v>
      </c>
      <c r="M73" s="36">
        <f>SUMIFS(СВЦЭМ!$C$39:$C$758,СВЦЭМ!$A$39:$A$758,$A73,СВЦЭМ!$B$39:$B$758,M$47)+'СЕТ СН'!$G$12+СВЦЭМ!$D$10+'СЕТ СН'!$G$5-'СЕТ СН'!$G$20</f>
        <v>3828.8198417900003</v>
      </c>
      <c r="N73" s="36">
        <f>SUMIFS(СВЦЭМ!$C$39:$C$758,СВЦЭМ!$A$39:$A$758,$A73,СВЦЭМ!$B$39:$B$758,N$47)+'СЕТ СН'!$G$12+СВЦЭМ!$D$10+'СЕТ СН'!$G$5-'СЕТ СН'!$G$20</f>
        <v>3845.3600186399999</v>
      </c>
      <c r="O73" s="36">
        <f>SUMIFS(СВЦЭМ!$C$39:$C$758,СВЦЭМ!$A$39:$A$758,$A73,СВЦЭМ!$B$39:$B$758,O$47)+'СЕТ СН'!$G$12+СВЦЭМ!$D$10+'СЕТ СН'!$G$5-'СЕТ СН'!$G$20</f>
        <v>3863.4575023400002</v>
      </c>
      <c r="P73" s="36">
        <f>SUMIFS(СВЦЭМ!$C$39:$C$758,СВЦЭМ!$A$39:$A$758,$A73,СВЦЭМ!$B$39:$B$758,P$47)+'СЕТ СН'!$G$12+СВЦЭМ!$D$10+'СЕТ СН'!$G$5-'СЕТ СН'!$G$20</f>
        <v>3883.9251831399997</v>
      </c>
      <c r="Q73" s="36">
        <f>SUMIFS(СВЦЭМ!$C$39:$C$758,СВЦЭМ!$A$39:$A$758,$A73,СВЦЭМ!$B$39:$B$758,Q$47)+'СЕТ СН'!$G$12+СВЦЭМ!$D$10+'СЕТ СН'!$G$5-'СЕТ СН'!$G$20</f>
        <v>3906.2244075399999</v>
      </c>
      <c r="R73" s="36">
        <f>SUMIFS(СВЦЭМ!$C$39:$C$758,СВЦЭМ!$A$39:$A$758,$A73,СВЦЭМ!$B$39:$B$758,R$47)+'СЕТ СН'!$G$12+СВЦЭМ!$D$10+'СЕТ СН'!$G$5-'СЕТ СН'!$G$20</f>
        <v>3875.2940373900001</v>
      </c>
      <c r="S73" s="36">
        <f>SUMIFS(СВЦЭМ!$C$39:$C$758,СВЦЭМ!$A$39:$A$758,$A73,СВЦЭМ!$B$39:$B$758,S$47)+'СЕТ СН'!$G$12+СВЦЭМ!$D$10+'СЕТ СН'!$G$5-'СЕТ СН'!$G$20</f>
        <v>3846.6993546900003</v>
      </c>
      <c r="T73" s="36">
        <f>SUMIFS(СВЦЭМ!$C$39:$C$758,СВЦЭМ!$A$39:$A$758,$A73,СВЦЭМ!$B$39:$B$758,T$47)+'СЕТ СН'!$G$12+СВЦЭМ!$D$10+'СЕТ СН'!$G$5-'СЕТ СН'!$G$20</f>
        <v>3819.9762731400001</v>
      </c>
      <c r="U73" s="36">
        <f>SUMIFS(СВЦЭМ!$C$39:$C$758,СВЦЭМ!$A$39:$A$758,$A73,СВЦЭМ!$B$39:$B$758,U$47)+'СЕТ СН'!$G$12+СВЦЭМ!$D$10+'СЕТ СН'!$G$5-'СЕТ СН'!$G$20</f>
        <v>3718.0699299099997</v>
      </c>
      <c r="V73" s="36">
        <f>SUMIFS(СВЦЭМ!$C$39:$C$758,СВЦЭМ!$A$39:$A$758,$A73,СВЦЭМ!$B$39:$B$758,V$47)+'СЕТ СН'!$G$12+СВЦЭМ!$D$10+'СЕТ СН'!$G$5-'СЕТ СН'!$G$20</f>
        <v>3722.1563266900002</v>
      </c>
      <c r="W73" s="36">
        <f>SUMIFS(СВЦЭМ!$C$39:$C$758,СВЦЭМ!$A$39:$A$758,$A73,СВЦЭМ!$B$39:$B$758,W$47)+'СЕТ СН'!$G$12+СВЦЭМ!$D$10+'СЕТ СН'!$G$5-'СЕТ СН'!$G$20</f>
        <v>3747.1249050799997</v>
      </c>
      <c r="X73" s="36">
        <f>SUMIFS(СВЦЭМ!$C$39:$C$758,СВЦЭМ!$A$39:$A$758,$A73,СВЦЭМ!$B$39:$B$758,X$47)+'СЕТ СН'!$G$12+СВЦЭМ!$D$10+'СЕТ СН'!$G$5-'СЕТ СН'!$G$20</f>
        <v>3853.33233931</v>
      </c>
      <c r="Y73" s="36">
        <f>SUMIFS(СВЦЭМ!$C$39:$C$758,СВЦЭМ!$A$39:$A$758,$A73,СВЦЭМ!$B$39:$B$758,Y$47)+'СЕТ СН'!$G$12+СВЦЭМ!$D$10+'СЕТ СН'!$G$5-'СЕТ СН'!$G$20</f>
        <v>3968.87612967</v>
      </c>
    </row>
    <row r="74" spans="1:27" ht="15.75" x14ac:dyDescent="0.2">
      <c r="A74" s="35">
        <f t="shared" si="1"/>
        <v>45562</v>
      </c>
      <c r="B74" s="36">
        <f>SUMIFS(СВЦЭМ!$C$39:$C$758,СВЦЭМ!$A$39:$A$758,$A74,СВЦЭМ!$B$39:$B$758,B$47)+'СЕТ СН'!$G$12+СВЦЭМ!$D$10+'СЕТ СН'!$G$5-'СЕТ СН'!$G$20</f>
        <v>3839.62687839</v>
      </c>
      <c r="C74" s="36">
        <f>SUMIFS(СВЦЭМ!$C$39:$C$758,СВЦЭМ!$A$39:$A$758,$A74,СВЦЭМ!$B$39:$B$758,C$47)+'СЕТ СН'!$G$12+СВЦЭМ!$D$10+'СЕТ СН'!$G$5-'СЕТ СН'!$G$20</f>
        <v>3770.2450632099999</v>
      </c>
      <c r="D74" s="36">
        <f>SUMIFS(СВЦЭМ!$C$39:$C$758,СВЦЭМ!$A$39:$A$758,$A74,СВЦЭМ!$B$39:$B$758,D$47)+'СЕТ СН'!$G$12+СВЦЭМ!$D$10+'СЕТ СН'!$G$5-'СЕТ СН'!$G$20</f>
        <v>3755.2610832199998</v>
      </c>
      <c r="E74" s="36">
        <f>SUMIFS(СВЦЭМ!$C$39:$C$758,СВЦЭМ!$A$39:$A$758,$A74,СВЦЭМ!$B$39:$B$758,E$47)+'СЕТ СН'!$G$12+СВЦЭМ!$D$10+'СЕТ СН'!$G$5-'СЕТ СН'!$G$20</f>
        <v>3772.1257217699999</v>
      </c>
      <c r="F74" s="36">
        <f>SUMIFS(СВЦЭМ!$C$39:$C$758,СВЦЭМ!$A$39:$A$758,$A74,СВЦЭМ!$B$39:$B$758,F$47)+'СЕТ СН'!$G$12+СВЦЭМ!$D$10+'СЕТ СН'!$G$5-'СЕТ СН'!$G$20</f>
        <v>3780.1633351800001</v>
      </c>
      <c r="G74" s="36">
        <f>SUMIFS(СВЦЭМ!$C$39:$C$758,СВЦЭМ!$A$39:$A$758,$A74,СВЦЭМ!$B$39:$B$758,G$47)+'СЕТ СН'!$G$12+СВЦЭМ!$D$10+'СЕТ СН'!$G$5-'СЕТ СН'!$G$20</f>
        <v>3767.4257688600001</v>
      </c>
      <c r="H74" s="36">
        <f>SUMIFS(СВЦЭМ!$C$39:$C$758,СВЦЭМ!$A$39:$A$758,$A74,СВЦЭМ!$B$39:$B$758,H$47)+'СЕТ СН'!$G$12+СВЦЭМ!$D$10+'СЕТ СН'!$G$5-'СЕТ СН'!$G$20</f>
        <v>3668.9459689800001</v>
      </c>
      <c r="I74" s="36">
        <f>SUMIFS(СВЦЭМ!$C$39:$C$758,СВЦЭМ!$A$39:$A$758,$A74,СВЦЭМ!$B$39:$B$758,I$47)+'СЕТ СН'!$G$12+СВЦЭМ!$D$10+'СЕТ СН'!$G$5-'СЕТ СН'!$G$20</f>
        <v>3722.81065734</v>
      </c>
      <c r="J74" s="36">
        <f>SUMIFS(СВЦЭМ!$C$39:$C$758,СВЦЭМ!$A$39:$A$758,$A74,СВЦЭМ!$B$39:$B$758,J$47)+'СЕТ СН'!$G$12+СВЦЭМ!$D$10+'СЕТ СН'!$G$5-'СЕТ СН'!$G$20</f>
        <v>3738.2051808400001</v>
      </c>
      <c r="K74" s="36">
        <f>SUMIFS(СВЦЭМ!$C$39:$C$758,СВЦЭМ!$A$39:$A$758,$A74,СВЦЭМ!$B$39:$B$758,K$47)+'СЕТ СН'!$G$12+СВЦЭМ!$D$10+'СЕТ СН'!$G$5-'СЕТ СН'!$G$20</f>
        <v>3689.8864465400002</v>
      </c>
      <c r="L74" s="36">
        <f>SUMIFS(СВЦЭМ!$C$39:$C$758,СВЦЭМ!$A$39:$A$758,$A74,СВЦЭМ!$B$39:$B$758,L$47)+'СЕТ СН'!$G$12+СВЦЭМ!$D$10+'СЕТ СН'!$G$5-'СЕТ СН'!$G$20</f>
        <v>3692.7153548000001</v>
      </c>
      <c r="M74" s="36">
        <f>SUMIFS(СВЦЭМ!$C$39:$C$758,СВЦЭМ!$A$39:$A$758,$A74,СВЦЭМ!$B$39:$B$758,M$47)+'СЕТ СН'!$G$12+СВЦЭМ!$D$10+'СЕТ СН'!$G$5-'СЕТ СН'!$G$20</f>
        <v>3705.6969890199998</v>
      </c>
      <c r="N74" s="36">
        <f>SUMIFS(СВЦЭМ!$C$39:$C$758,СВЦЭМ!$A$39:$A$758,$A74,СВЦЭМ!$B$39:$B$758,N$47)+'СЕТ СН'!$G$12+СВЦЭМ!$D$10+'СЕТ СН'!$G$5-'СЕТ СН'!$G$20</f>
        <v>3739.6869793699998</v>
      </c>
      <c r="O74" s="36">
        <f>SUMIFS(СВЦЭМ!$C$39:$C$758,СВЦЭМ!$A$39:$A$758,$A74,СВЦЭМ!$B$39:$B$758,O$47)+'СЕТ СН'!$G$12+СВЦЭМ!$D$10+'СЕТ СН'!$G$5-'СЕТ СН'!$G$20</f>
        <v>3752.25646908</v>
      </c>
      <c r="P74" s="36">
        <f>SUMIFS(СВЦЭМ!$C$39:$C$758,СВЦЭМ!$A$39:$A$758,$A74,СВЦЭМ!$B$39:$B$758,P$47)+'СЕТ СН'!$G$12+СВЦЭМ!$D$10+'СЕТ СН'!$G$5-'СЕТ СН'!$G$20</f>
        <v>3747.9321295499999</v>
      </c>
      <c r="Q74" s="36">
        <f>SUMIFS(СВЦЭМ!$C$39:$C$758,СВЦЭМ!$A$39:$A$758,$A74,СВЦЭМ!$B$39:$B$758,Q$47)+'СЕТ СН'!$G$12+СВЦЭМ!$D$10+'СЕТ СН'!$G$5-'СЕТ СН'!$G$20</f>
        <v>3753.5170820200001</v>
      </c>
      <c r="R74" s="36">
        <f>SUMIFS(СВЦЭМ!$C$39:$C$758,СВЦЭМ!$A$39:$A$758,$A74,СВЦЭМ!$B$39:$B$758,R$47)+'СЕТ СН'!$G$12+СВЦЭМ!$D$10+'СЕТ СН'!$G$5-'СЕТ СН'!$G$20</f>
        <v>3752.0609086499999</v>
      </c>
      <c r="S74" s="36">
        <f>SUMIFS(СВЦЭМ!$C$39:$C$758,СВЦЭМ!$A$39:$A$758,$A74,СВЦЭМ!$B$39:$B$758,S$47)+'СЕТ СН'!$G$12+СВЦЭМ!$D$10+'СЕТ СН'!$G$5-'СЕТ СН'!$G$20</f>
        <v>3741.0173758199999</v>
      </c>
      <c r="T74" s="36">
        <f>SUMIFS(СВЦЭМ!$C$39:$C$758,СВЦЭМ!$A$39:$A$758,$A74,СВЦЭМ!$B$39:$B$758,T$47)+'СЕТ СН'!$G$12+СВЦЭМ!$D$10+'СЕТ СН'!$G$5-'СЕТ СН'!$G$20</f>
        <v>3595.4682733199998</v>
      </c>
      <c r="U74" s="36">
        <f>SUMIFS(СВЦЭМ!$C$39:$C$758,СВЦЭМ!$A$39:$A$758,$A74,СВЦЭМ!$B$39:$B$758,U$47)+'СЕТ СН'!$G$12+СВЦЭМ!$D$10+'СЕТ СН'!$G$5-'СЕТ СН'!$G$20</f>
        <v>3689.7501412399997</v>
      </c>
      <c r="V74" s="36">
        <f>SUMIFS(СВЦЭМ!$C$39:$C$758,СВЦЭМ!$A$39:$A$758,$A74,СВЦЭМ!$B$39:$B$758,V$47)+'СЕТ СН'!$G$12+СВЦЭМ!$D$10+'СЕТ СН'!$G$5-'СЕТ СН'!$G$20</f>
        <v>3641.3286862200002</v>
      </c>
      <c r="W74" s="36">
        <f>SUMIFS(СВЦЭМ!$C$39:$C$758,СВЦЭМ!$A$39:$A$758,$A74,СВЦЭМ!$B$39:$B$758,W$47)+'СЕТ СН'!$G$12+СВЦЭМ!$D$10+'СЕТ СН'!$G$5-'СЕТ СН'!$G$20</f>
        <v>3701.3322741800002</v>
      </c>
      <c r="X74" s="36">
        <f>SUMIFS(СВЦЭМ!$C$39:$C$758,СВЦЭМ!$A$39:$A$758,$A74,СВЦЭМ!$B$39:$B$758,X$47)+'СЕТ СН'!$G$12+СВЦЭМ!$D$10+'СЕТ СН'!$G$5-'СЕТ СН'!$G$20</f>
        <v>3716.47383489</v>
      </c>
      <c r="Y74" s="36">
        <f>SUMIFS(СВЦЭМ!$C$39:$C$758,СВЦЭМ!$A$39:$A$758,$A74,СВЦЭМ!$B$39:$B$758,Y$47)+'СЕТ СН'!$G$12+СВЦЭМ!$D$10+'СЕТ СН'!$G$5-'СЕТ СН'!$G$20</f>
        <v>3750.4752935400002</v>
      </c>
    </row>
    <row r="75" spans="1:27" ht="15.75" x14ac:dyDescent="0.2">
      <c r="A75" s="35">
        <f t="shared" si="1"/>
        <v>45563</v>
      </c>
      <c r="B75" s="36">
        <f>SUMIFS(СВЦЭМ!$C$39:$C$758,СВЦЭМ!$A$39:$A$758,$A75,СВЦЭМ!$B$39:$B$758,B$47)+'СЕТ СН'!$G$12+СВЦЭМ!$D$10+'СЕТ СН'!$G$5-'СЕТ СН'!$G$20</f>
        <v>3828.3890248299999</v>
      </c>
      <c r="C75" s="36">
        <f>SUMIFS(СВЦЭМ!$C$39:$C$758,СВЦЭМ!$A$39:$A$758,$A75,СВЦЭМ!$B$39:$B$758,C$47)+'СЕТ СН'!$G$12+СВЦЭМ!$D$10+'СЕТ СН'!$G$5-'СЕТ СН'!$G$20</f>
        <v>3881.8342972800001</v>
      </c>
      <c r="D75" s="36">
        <f>SUMIFS(СВЦЭМ!$C$39:$C$758,СВЦЭМ!$A$39:$A$758,$A75,СВЦЭМ!$B$39:$B$758,D$47)+'СЕТ СН'!$G$12+СВЦЭМ!$D$10+'СЕТ СН'!$G$5-'СЕТ СН'!$G$20</f>
        <v>3933.47261794</v>
      </c>
      <c r="E75" s="36">
        <f>SUMIFS(СВЦЭМ!$C$39:$C$758,СВЦЭМ!$A$39:$A$758,$A75,СВЦЭМ!$B$39:$B$758,E$47)+'СЕТ СН'!$G$12+СВЦЭМ!$D$10+'СЕТ СН'!$G$5-'СЕТ СН'!$G$20</f>
        <v>3945.78538527</v>
      </c>
      <c r="F75" s="36">
        <f>SUMIFS(СВЦЭМ!$C$39:$C$758,СВЦЭМ!$A$39:$A$758,$A75,СВЦЭМ!$B$39:$B$758,F$47)+'СЕТ СН'!$G$12+СВЦЭМ!$D$10+'СЕТ СН'!$G$5-'СЕТ СН'!$G$20</f>
        <v>3948.0047291700002</v>
      </c>
      <c r="G75" s="36">
        <f>SUMIFS(СВЦЭМ!$C$39:$C$758,СВЦЭМ!$A$39:$A$758,$A75,СВЦЭМ!$B$39:$B$758,G$47)+'СЕТ СН'!$G$12+СВЦЭМ!$D$10+'СЕТ СН'!$G$5-'СЕТ СН'!$G$20</f>
        <v>3917.9567523699998</v>
      </c>
      <c r="H75" s="36">
        <f>SUMIFS(СВЦЭМ!$C$39:$C$758,СВЦЭМ!$A$39:$A$758,$A75,СВЦЭМ!$B$39:$B$758,H$47)+'СЕТ СН'!$G$12+СВЦЭМ!$D$10+'СЕТ СН'!$G$5-'СЕТ СН'!$G$20</f>
        <v>3909.0838959600001</v>
      </c>
      <c r="I75" s="36">
        <f>SUMIFS(СВЦЭМ!$C$39:$C$758,СВЦЭМ!$A$39:$A$758,$A75,СВЦЭМ!$B$39:$B$758,I$47)+'СЕТ СН'!$G$12+СВЦЭМ!$D$10+'СЕТ СН'!$G$5-'СЕТ СН'!$G$20</f>
        <v>3846.0636181899999</v>
      </c>
      <c r="J75" s="36">
        <f>SUMIFS(СВЦЭМ!$C$39:$C$758,СВЦЭМ!$A$39:$A$758,$A75,СВЦЭМ!$B$39:$B$758,J$47)+'СЕТ СН'!$G$12+СВЦЭМ!$D$10+'СЕТ СН'!$G$5-'СЕТ СН'!$G$20</f>
        <v>3775.4977645999998</v>
      </c>
      <c r="K75" s="36">
        <f>SUMIFS(СВЦЭМ!$C$39:$C$758,СВЦЭМ!$A$39:$A$758,$A75,СВЦЭМ!$B$39:$B$758,K$47)+'СЕТ СН'!$G$12+СВЦЭМ!$D$10+'СЕТ СН'!$G$5-'СЕТ СН'!$G$20</f>
        <v>3705.1162093600001</v>
      </c>
      <c r="L75" s="36">
        <f>SUMIFS(СВЦЭМ!$C$39:$C$758,СВЦЭМ!$A$39:$A$758,$A75,СВЦЭМ!$B$39:$B$758,L$47)+'СЕТ СН'!$G$12+СВЦЭМ!$D$10+'СЕТ СН'!$G$5-'СЕТ СН'!$G$20</f>
        <v>3708.9997164400002</v>
      </c>
      <c r="M75" s="36">
        <f>SUMIFS(СВЦЭМ!$C$39:$C$758,СВЦЭМ!$A$39:$A$758,$A75,СВЦЭМ!$B$39:$B$758,M$47)+'СЕТ СН'!$G$12+СВЦЭМ!$D$10+'СЕТ СН'!$G$5-'СЕТ СН'!$G$20</f>
        <v>3721.9732792699997</v>
      </c>
      <c r="N75" s="36">
        <f>SUMIFS(СВЦЭМ!$C$39:$C$758,СВЦЭМ!$A$39:$A$758,$A75,СВЦЭМ!$B$39:$B$758,N$47)+'СЕТ СН'!$G$12+СВЦЭМ!$D$10+'СЕТ СН'!$G$5-'СЕТ СН'!$G$20</f>
        <v>3739.2653491399997</v>
      </c>
      <c r="O75" s="36">
        <f>SUMIFS(СВЦЭМ!$C$39:$C$758,СВЦЭМ!$A$39:$A$758,$A75,СВЦЭМ!$B$39:$B$758,O$47)+'СЕТ СН'!$G$12+СВЦЭМ!$D$10+'СЕТ СН'!$G$5-'СЕТ СН'!$G$20</f>
        <v>3762.1396385099997</v>
      </c>
      <c r="P75" s="36">
        <f>SUMIFS(СВЦЭМ!$C$39:$C$758,СВЦЭМ!$A$39:$A$758,$A75,СВЦЭМ!$B$39:$B$758,P$47)+'СЕТ СН'!$G$12+СВЦЭМ!$D$10+'СЕТ СН'!$G$5-'СЕТ СН'!$G$20</f>
        <v>3796.3596310800003</v>
      </c>
      <c r="Q75" s="36">
        <f>SUMIFS(СВЦЭМ!$C$39:$C$758,СВЦЭМ!$A$39:$A$758,$A75,СВЦЭМ!$B$39:$B$758,Q$47)+'СЕТ СН'!$G$12+СВЦЭМ!$D$10+'СЕТ СН'!$G$5-'СЕТ СН'!$G$20</f>
        <v>3798.35816643</v>
      </c>
      <c r="R75" s="36">
        <f>SUMIFS(СВЦЭМ!$C$39:$C$758,СВЦЭМ!$A$39:$A$758,$A75,СВЦЭМ!$B$39:$B$758,R$47)+'СЕТ СН'!$G$12+СВЦЭМ!$D$10+'СЕТ СН'!$G$5-'СЕТ СН'!$G$20</f>
        <v>3802.1288366999997</v>
      </c>
      <c r="S75" s="36">
        <f>SUMIFS(СВЦЭМ!$C$39:$C$758,СВЦЭМ!$A$39:$A$758,$A75,СВЦЭМ!$B$39:$B$758,S$47)+'СЕТ СН'!$G$12+СВЦЭМ!$D$10+'СЕТ СН'!$G$5-'СЕТ СН'!$G$20</f>
        <v>3783.7452451500003</v>
      </c>
      <c r="T75" s="36">
        <f>SUMIFS(СВЦЭМ!$C$39:$C$758,СВЦЭМ!$A$39:$A$758,$A75,СВЦЭМ!$B$39:$B$758,T$47)+'СЕТ СН'!$G$12+СВЦЭМ!$D$10+'СЕТ СН'!$G$5-'СЕТ СН'!$G$20</f>
        <v>3707.0955763000002</v>
      </c>
      <c r="U75" s="36">
        <f>SUMIFS(СВЦЭМ!$C$39:$C$758,СВЦЭМ!$A$39:$A$758,$A75,СВЦЭМ!$B$39:$B$758,U$47)+'СЕТ СН'!$G$12+СВЦЭМ!$D$10+'СЕТ СН'!$G$5-'СЕТ СН'!$G$20</f>
        <v>3640.7811822399999</v>
      </c>
      <c r="V75" s="36">
        <f>SUMIFS(СВЦЭМ!$C$39:$C$758,СВЦЭМ!$A$39:$A$758,$A75,СВЦЭМ!$B$39:$B$758,V$47)+'СЕТ СН'!$G$12+СВЦЭМ!$D$10+'СЕТ СН'!$G$5-'СЕТ СН'!$G$20</f>
        <v>3618.0004133299999</v>
      </c>
      <c r="W75" s="36">
        <f>SUMIFS(СВЦЭМ!$C$39:$C$758,СВЦЭМ!$A$39:$A$758,$A75,СВЦЭМ!$B$39:$B$758,W$47)+'СЕТ СН'!$G$12+СВЦЭМ!$D$10+'СЕТ СН'!$G$5-'СЕТ СН'!$G$20</f>
        <v>3638.1943677999998</v>
      </c>
      <c r="X75" s="36">
        <f>SUMIFS(СВЦЭМ!$C$39:$C$758,СВЦЭМ!$A$39:$A$758,$A75,СВЦЭМ!$B$39:$B$758,X$47)+'СЕТ СН'!$G$12+СВЦЭМ!$D$10+'СЕТ СН'!$G$5-'СЕТ СН'!$G$20</f>
        <v>3697.0176397499999</v>
      </c>
      <c r="Y75" s="36">
        <f>SUMIFS(СВЦЭМ!$C$39:$C$758,СВЦЭМ!$A$39:$A$758,$A75,СВЦЭМ!$B$39:$B$758,Y$47)+'СЕТ СН'!$G$12+СВЦЭМ!$D$10+'СЕТ СН'!$G$5-'СЕТ СН'!$G$20</f>
        <v>3769.7502680899997</v>
      </c>
    </row>
    <row r="76" spans="1:27" ht="15.75" x14ac:dyDescent="0.2">
      <c r="A76" s="35">
        <f t="shared" si="1"/>
        <v>45564</v>
      </c>
      <c r="B76" s="36">
        <f>SUMIFS(СВЦЭМ!$C$39:$C$758,СВЦЭМ!$A$39:$A$758,$A76,СВЦЭМ!$B$39:$B$758,B$47)+'СЕТ СН'!$G$12+СВЦЭМ!$D$10+'СЕТ СН'!$G$5-'СЕТ СН'!$G$20</f>
        <v>3811.3278900699997</v>
      </c>
      <c r="C76" s="36">
        <f>SUMIFS(СВЦЭМ!$C$39:$C$758,СВЦЭМ!$A$39:$A$758,$A76,СВЦЭМ!$B$39:$B$758,C$47)+'СЕТ СН'!$G$12+СВЦЭМ!$D$10+'СЕТ СН'!$G$5-'СЕТ СН'!$G$20</f>
        <v>3870.7567368</v>
      </c>
      <c r="D76" s="36">
        <f>SUMIFS(СВЦЭМ!$C$39:$C$758,СВЦЭМ!$A$39:$A$758,$A76,СВЦЭМ!$B$39:$B$758,D$47)+'СЕТ СН'!$G$12+СВЦЭМ!$D$10+'СЕТ СН'!$G$5-'СЕТ СН'!$G$20</f>
        <v>3942.79266899</v>
      </c>
      <c r="E76" s="36">
        <f>SUMIFS(СВЦЭМ!$C$39:$C$758,СВЦЭМ!$A$39:$A$758,$A76,СВЦЭМ!$B$39:$B$758,E$47)+'СЕТ СН'!$G$12+СВЦЭМ!$D$10+'СЕТ СН'!$G$5-'СЕТ СН'!$G$20</f>
        <v>3958.50809011</v>
      </c>
      <c r="F76" s="36">
        <f>SUMIFS(СВЦЭМ!$C$39:$C$758,СВЦЭМ!$A$39:$A$758,$A76,СВЦЭМ!$B$39:$B$758,F$47)+'СЕТ СН'!$G$12+СВЦЭМ!$D$10+'СЕТ СН'!$G$5-'СЕТ СН'!$G$20</f>
        <v>3953.6244535799997</v>
      </c>
      <c r="G76" s="36">
        <f>SUMIFS(СВЦЭМ!$C$39:$C$758,СВЦЭМ!$A$39:$A$758,$A76,СВЦЭМ!$B$39:$B$758,G$47)+'СЕТ СН'!$G$12+СВЦЭМ!$D$10+'СЕТ СН'!$G$5-'СЕТ СН'!$G$20</f>
        <v>3943.7292586200001</v>
      </c>
      <c r="H76" s="36">
        <f>SUMIFS(СВЦЭМ!$C$39:$C$758,СВЦЭМ!$A$39:$A$758,$A76,СВЦЭМ!$B$39:$B$758,H$47)+'СЕТ СН'!$G$12+СВЦЭМ!$D$10+'СЕТ СН'!$G$5-'СЕТ СН'!$G$20</f>
        <v>3943.50414421</v>
      </c>
      <c r="I76" s="36">
        <f>SUMIFS(СВЦЭМ!$C$39:$C$758,СВЦЭМ!$A$39:$A$758,$A76,СВЦЭМ!$B$39:$B$758,I$47)+'СЕТ СН'!$G$12+СВЦЭМ!$D$10+'СЕТ СН'!$G$5-'СЕТ СН'!$G$20</f>
        <v>3901.87097133</v>
      </c>
      <c r="J76" s="36">
        <f>SUMIFS(СВЦЭМ!$C$39:$C$758,СВЦЭМ!$A$39:$A$758,$A76,СВЦЭМ!$B$39:$B$758,J$47)+'СЕТ СН'!$G$12+СВЦЭМ!$D$10+'СЕТ СН'!$G$5-'СЕТ СН'!$G$20</f>
        <v>3800.23485618</v>
      </c>
      <c r="K76" s="36">
        <f>SUMIFS(СВЦЭМ!$C$39:$C$758,СВЦЭМ!$A$39:$A$758,$A76,СВЦЭМ!$B$39:$B$758,K$47)+'СЕТ СН'!$G$12+СВЦЭМ!$D$10+'СЕТ СН'!$G$5-'СЕТ СН'!$G$20</f>
        <v>3712.58637636</v>
      </c>
      <c r="L76" s="36">
        <f>SUMIFS(СВЦЭМ!$C$39:$C$758,СВЦЭМ!$A$39:$A$758,$A76,СВЦЭМ!$B$39:$B$758,L$47)+'СЕТ СН'!$G$12+СВЦЭМ!$D$10+'СЕТ СН'!$G$5-'СЕТ СН'!$G$20</f>
        <v>3694.5374603400001</v>
      </c>
      <c r="M76" s="36">
        <f>SUMIFS(СВЦЭМ!$C$39:$C$758,СВЦЭМ!$A$39:$A$758,$A76,СВЦЭМ!$B$39:$B$758,M$47)+'СЕТ СН'!$G$12+СВЦЭМ!$D$10+'СЕТ СН'!$G$5-'СЕТ СН'!$G$20</f>
        <v>3709.44142298</v>
      </c>
      <c r="N76" s="36">
        <f>SUMIFS(СВЦЭМ!$C$39:$C$758,СВЦЭМ!$A$39:$A$758,$A76,СВЦЭМ!$B$39:$B$758,N$47)+'СЕТ СН'!$G$12+СВЦЭМ!$D$10+'СЕТ СН'!$G$5-'СЕТ СН'!$G$20</f>
        <v>3731.9210213400002</v>
      </c>
      <c r="O76" s="36">
        <f>SUMIFS(СВЦЭМ!$C$39:$C$758,СВЦЭМ!$A$39:$A$758,$A76,СВЦЭМ!$B$39:$B$758,O$47)+'СЕТ СН'!$G$12+СВЦЭМ!$D$10+'СЕТ СН'!$G$5-'СЕТ СН'!$G$20</f>
        <v>3755.6246629100001</v>
      </c>
      <c r="P76" s="36">
        <f>SUMIFS(СВЦЭМ!$C$39:$C$758,СВЦЭМ!$A$39:$A$758,$A76,СВЦЭМ!$B$39:$B$758,P$47)+'СЕТ СН'!$G$12+СВЦЭМ!$D$10+'СЕТ СН'!$G$5-'СЕТ СН'!$G$20</f>
        <v>3770.0915432900001</v>
      </c>
      <c r="Q76" s="36">
        <f>SUMIFS(СВЦЭМ!$C$39:$C$758,СВЦЭМ!$A$39:$A$758,$A76,СВЦЭМ!$B$39:$B$758,Q$47)+'СЕТ СН'!$G$12+СВЦЭМ!$D$10+'СЕТ СН'!$G$5-'СЕТ СН'!$G$20</f>
        <v>3795.6947060699999</v>
      </c>
      <c r="R76" s="36">
        <f>SUMIFS(СВЦЭМ!$C$39:$C$758,СВЦЭМ!$A$39:$A$758,$A76,СВЦЭМ!$B$39:$B$758,R$47)+'СЕТ СН'!$G$12+СВЦЭМ!$D$10+'СЕТ СН'!$G$5-'СЕТ СН'!$G$20</f>
        <v>3779.0913638100001</v>
      </c>
      <c r="S76" s="36">
        <f>SUMIFS(СВЦЭМ!$C$39:$C$758,СВЦЭМ!$A$39:$A$758,$A76,СВЦЭМ!$B$39:$B$758,S$47)+'СЕТ СН'!$G$12+СВЦЭМ!$D$10+'СЕТ СН'!$G$5-'СЕТ СН'!$G$20</f>
        <v>3754.0951085699999</v>
      </c>
      <c r="T76" s="36">
        <f>SUMIFS(СВЦЭМ!$C$39:$C$758,СВЦЭМ!$A$39:$A$758,$A76,СВЦЭМ!$B$39:$B$758,T$47)+'СЕТ СН'!$G$12+СВЦЭМ!$D$10+'СЕТ СН'!$G$5-'СЕТ СН'!$G$20</f>
        <v>3707.4627677099998</v>
      </c>
      <c r="U76" s="36">
        <f>SUMIFS(СВЦЭМ!$C$39:$C$758,СВЦЭМ!$A$39:$A$758,$A76,СВЦЭМ!$B$39:$B$758,U$47)+'СЕТ СН'!$G$12+СВЦЭМ!$D$10+'СЕТ СН'!$G$5-'СЕТ СН'!$G$20</f>
        <v>3641.95965024</v>
      </c>
      <c r="V76" s="36">
        <f>SUMIFS(СВЦЭМ!$C$39:$C$758,СВЦЭМ!$A$39:$A$758,$A76,СВЦЭМ!$B$39:$B$758,V$47)+'СЕТ СН'!$G$12+СВЦЭМ!$D$10+'СЕТ СН'!$G$5-'СЕТ СН'!$G$20</f>
        <v>3630.36739016</v>
      </c>
      <c r="W76" s="36">
        <f>SUMIFS(СВЦЭМ!$C$39:$C$758,СВЦЭМ!$A$39:$A$758,$A76,СВЦЭМ!$B$39:$B$758,W$47)+'СЕТ СН'!$G$12+СВЦЭМ!$D$10+'СЕТ СН'!$G$5-'СЕТ СН'!$G$20</f>
        <v>3655.29988271</v>
      </c>
      <c r="X76" s="36">
        <f>SUMIFS(СВЦЭМ!$C$39:$C$758,СВЦЭМ!$A$39:$A$758,$A76,СВЦЭМ!$B$39:$B$758,X$47)+'СЕТ СН'!$G$12+СВЦЭМ!$D$10+'СЕТ СН'!$G$5-'СЕТ СН'!$G$20</f>
        <v>3712.2486219100001</v>
      </c>
      <c r="Y76" s="36">
        <f>SUMIFS(СВЦЭМ!$C$39:$C$758,СВЦЭМ!$A$39:$A$758,$A76,СВЦЭМ!$B$39:$B$758,Y$47)+'СЕТ СН'!$G$12+СВЦЭМ!$D$10+'СЕТ СН'!$G$5-'СЕТ СН'!$G$20</f>
        <v>3812.7828004800003</v>
      </c>
    </row>
    <row r="77" spans="1:27" ht="15.75" x14ac:dyDescent="0.2">
      <c r="A77" s="35">
        <f t="shared" si="1"/>
        <v>45565</v>
      </c>
      <c r="B77" s="36">
        <f>SUMIFS(СВЦЭМ!$C$39:$C$758,СВЦЭМ!$A$39:$A$758,$A77,СВЦЭМ!$B$39:$B$758,B$47)+'СЕТ СН'!$G$12+СВЦЭМ!$D$10+'СЕТ СН'!$G$5-'СЕТ СН'!$G$20</f>
        <v>3794.5505859800001</v>
      </c>
      <c r="C77" s="36">
        <f>SUMIFS(СВЦЭМ!$C$39:$C$758,СВЦЭМ!$A$39:$A$758,$A77,СВЦЭМ!$B$39:$B$758,C$47)+'СЕТ СН'!$G$12+СВЦЭМ!$D$10+'СЕТ СН'!$G$5-'СЕТ СН'!$G$20</f>
        <v>3888.0099731199998</v>
      </c>
      <c r="D77" s="36">
        <f>SUMIFS(СВЦЭМ!$C$39:$C$758,СВЦЭМ!$A$39:$A$758,$A77,СВЦЭМ!$B$39:$B$758,D$47)+'СЕТ СН'!$G$12+СВЦЭМ!$D$10+'СЕТ СН'!$G$5-'СЕТ СН'!$G$20</f>
        <v>3947.62112351</v>
      </c>
      <c r="E77" s="36">
        <f>SUMIFS(СВЦЭМ!$C$39:$C$758,СВЦЭМ!$A$39:$A$758,$A77,СВЦЭМ!$B$39:$B$758,E$47)+'СЕТ СН'!$G$12+СВЦЭМ!$D$10+'СЕТ СН'!$G$5-'СЕТ СН'!$G$20</f>
        <v>3954.72802606</v>
      </c>
      <c r="F77" s="36">
        <f>SUMIFS(СВЦЭМ!$C$39:$C$758,СВЦЭМ!$A$39:$A$758,$A77,СВЦЭМ!$B$39:$B$758,F$47)+'СЕТ СН'!$G$12+СВЦЭМ!$D$10+'СЕТ СН'!$G$5-'СЕТ СН'!$G$20</f>
        <v>3960.1506145499998</v>
      </c>
      <c r="G77" s="36">
        <f>SUMIFS(СВЦЭМ!$C$39:$C$758,СВЦЭМ!$A$39:$A$758,$A77,СВЦЭМ!$B$39:$B$758,G$47)+'СЕТ СН'!$G$12+СВЦЭМ!$D$10+'СЕТ СН'!$G$5-'СЕТ СН'!$G$20</f>
        <v>3926.24513935</v>
      </c>
      <c r="H77" s="36">
        <f>SUMIFS(СВЦЭМ!$C$39:$C$758,СВЦЭМ!$A$39:$A$758,$A77,СВЦЭМ!$B$39:$B$758,H$47)+'СЕТ СН'!$G$12+СВЦЭМ!$D$10+'СЕТ СН'!$G$5-'СЕТ СН'!$G$20</f>
        <v>3884.08936417</v>
      </c>
      <c r="I77" s="36">
        <f>SUMIFS(СВЦЭМ!$C$39:$C$758,СВЦЭМ!$A$39:$A$758,$A77,СВЦЭМ!$B$39:$B$758,I$47)+'СЕТ СН'!$G$12+СВЦЭМ!$D$10+'СЕТ СН'!$G$5-'СЕТ СН'!$G$20</f>
        <v>3820.2468292799999</v>
      </c>
      <c r="J77" s="36">
        <f>SUMIFS(СВЦЭМ!$C$39:$C$758,СВЦЭМ!$A$39:$A$758,$A77,СВЦЭМ!$B$39:$B$758,J$47)+'СЕТ СН'!$G$12+СВЦЭМ!$D$10+'СЕТ СН'!$G$5-'СЕТ СН'!$G$20</f>
        <v>3760.7392706000001</v>
      </c>
      <c r="K77" s="36">
        <f>SUMIFS(СВЦЭМ!$C$39:$C$758,СВЦЭМ!$A$39:$A$758,$A77,СВЦЭМ!$B$39:$B$758,K$47)+'СЕТ СН'!$G$12+СВЦЭМ!$D$10+'СЕТ СН'!$G$5-'СЕТ СН'!$G$20</f>
        <v>3693.6362774999998</v>
      </c>
      <c r="L77" s="36">
        <f>SUMIFS(СВЦЭМ!$C$39:$C$758,СВЦЭМ!$A$39:$A$758,$A77,СВЦЭМ!$B$39:$B$758,L$47)+'СЕТ СН'!$G$12+СВЦЭМ!$D$10+'СЕТ СН'!$G$5-'СЕТ СН'!$G$20</f>
        <v>3665.4349659999998</v>
      </c>
      <c r="M77" s="36">
        <f>SUMIFS(СВЦЭМ!$C$39:$C$758,СВЦЭМ!$A$39:$A$758,$A77,СВЦЭМ!$B$39:$B$758,M$47)+'СЕТ СН'!$G$12+СВЦЭМ!$D$10+'СЕТ СН'!$G$5-'СЕТ СН'!$G$20</f>
        <v>3686.43317359</v>
      </c>
      <c r="N77" s="36">
        <f>SUMIFS(СВЦЭМ!$C$39:$C$758,СВЦЭМ!$A$39:$A$758,$A77,СВЦЭМ!$B$39:$B$758,N$47)+'СЕТ СН'!$G$12+СВЦЭМ!$D$10+'СЕТ СН'!$G$5-'СЕТ СН'!$G$20</f>
        <v>3711.1966221600001</v>
      </c>
      <c r="O77" s="36">
        <f>SUMIFS(СВЦЭМ!$C$39:$C$758,СВЦЭМ!$A$39:$A$758,$A77,СВЦЭМ!$B$39:$B$758,O$47)+'СЕТ СН'!$G$12+СВЦЭМ!$D$10+'СЕТ СН'!$G$5-'СЕТ СН'!$G$20</f>
        <v>3725.45030172</v>
      </c>
      <c r="P77" s="36">
        <f>SUMIFS(СВЦЭМ!$C$39:$C$758,СВЦЭМ!$A$39:$A$758,$A77,СВЦЭМ!$B$39:$B$758,P$47)+'СЕТ СН'!$G$12+СВЦЭМ!$D$10+'СЕТ СН'!$G$5-'СЕТ СН'!$G$20</f>
        <v>3735.57737193</v>
      </c>
      <c r="Q77" s="36">
        <f>SUMIFS(СВЦЭМ!$C$39:$C$758,СВЦЭМ!$A$39:$A$758,$A77,СВЦЭМ!$B$39:$B$758,Q$47)+'СЕТ СН'!$G$12+СВЦЭМ!$D$10+'СЕТ СН'!$G$5-'СЕТ СН'!$G$20</f>
        <v>3751.2976651500003</v>
      </c>
      <c r="R77" s="36">
        <f>SUMIFS(СВЦЭМ!$C$39:$C$758,СВЦЭМ!$A$39:$A$758,$A77,СВЦЭМ!$B$39:$B$758,R$47)+'СЕТ СН'!$G$12+СВЦЭМ!$D$10+'СЕТ СН'!$G$5-'СЕТ СН'!$G$20</f>
        <v>3752.0289971499997</v>
      </c>
      <c r="S77" s="36">
        <f>SUMIFS(СВЦЭМ!$C$39:$C$758,СВЦЭМ!$A$39:$A$758,$A77,СВЦЭМ!$B$39:$B$758,S$47)+'СЕТ СН'!$G$12+СВЦЭМ!$D$10+'СЕТ СН'!$G$5-'СЕТ СН'!$G$20</f>
        <v>3746.51827654</v>
      </c>
      <c r="T77" s="36">
        <f>SUMIFS(СВЦЭМ!$C$39:$C$758,СВЦЭМ!$A$39:$A$758,$A77,СВЦЭМ!$B$39:$B$758,T$47)+'СЕТ СН'!$G$12+СВЦЭМ!$D$10+'СЕТ СН'!$G$5-'СЕТ СН'!$G$20</f>
        <v>3694.5879035799999</v>
      </c>
      <c r="U77" s="36">
        <f>SUMIFS(СВЦЭМ!$C$39:$C$758,СВЦЭМ!$A$39:$A$758,$A77,СВЦЭМ!$B$39:$B$758,U$47)+'СЕТ СН'!$G$12+СВЦЭМ!$D$10+'СЕТ СН'!$G$5-'СЕТ СН'!$G$20</f>
        <v>3635.1641029800003</v>
      </c>
      <c r="V77" s="36">
        <f>SUMIFS(СВЦЭМ!$C$39:$C$758,СВЦЭМ!$A$39:$A$758,$A77,СВЦЭМ!$B$39:$B$758,V$47)+'СЕТ СН'!$G$12+СВЦЭМ!$D$10+'СЕТ СН'!$G$5-'СЕТ СН'!$G$20</f>
        <v>3638.3608487900001</v>
      </c>
      <c r="W77" s="36">
        <f>SUMIFS(СВЦЭМ!$C$39:$C$758,СВЦЭМ!$A$39:$A$758,$A77,СВЦЭМ!$B$39:$B$758,W$47)+'СЕТ СН'!$G$12+СВЦЭМ!$D$10+'СЕТ СН'!$G$5-'СЕТ СН'!$G$20</f>
        <v>3665.14985075</v>
      </c>
      <c r="X77" s="36">
        <f>SUMIFS(СВЦЭМ!$C$39:$C$758,СВЦЭМ!$A$39:$A$758,$A77,СВЦЭМ!$B$39:$B$758,X$47)+'СЕТ СН'!$G$12+СВЦЭМ!$D$10+'СЕТ СН'!$G$5-'СЕТ СН'!$G$20</f>
        <v>3740.34500875</v>
      </c>
      <c r="Y77" s="36">
        <f>SUMIFS(СВЦЭМ!$C$39:$C$758,СВЦЭМ!$A$39:$A$758,$A77,СВЦЭМ!$B$39:$B$758,Y$47)+'СЕТ СН'!$G$12+СВЦЭМ!$D$10+'СЕТ СН'!$G$5-'СЕТ СН'!$G$20</f>
        <v>3720.11627451</v>
      </c>
      <c r="AA77" s="37"/>
    </row>
    <row r="78" spans="1:27" ht="15.75" x14ac:dyDescent="0.2">
      <c r="A78" s="35"/>
      <c r="B78" s="36"/>
      <c r="C78" s="36"/>
      <c r="D78" s="36"/>
      <c r="E78" s="36"/>
      <c r="F78" s="36"/>
      <c r="G78" s="36"/>
      <c r="H78" s="36"/>
      <c r="I78" s="36"/>
      <c r="J78" s="36"/>
      <c r="K78" s="36"/>
      <c r="L78" s="36"/>
      <c r="M78" s="36"/>
      <c r="N78" s="36"/>
      <c r="O78" s="36"/>
      <c r="P78" s="36"/>
      <c r="Q78" s="36"/>
      <c r="R78" s="36"/>
      <c r="S78" s="36"/>
      <c r="T78" s="36"/>
      <c r="U78" s="36"/>
      <c r="V78" s="36"/>
      <c r="W78" s="36"/>
      <c r="X78" s="36"/>
      <c r="Y78" s="36"/>
    </row>
    <row r="79" spans="1:27" ht="15.75" x14ac:dyDescent="0.25">
      <c r="A79" s="32"/>
      <c r="B79" s="33"/>
      <c r="C79" s="32"/>
      <c r="D79" s="32"/>
      <c r="E79" s="32"/>
      <c r="F79" s="32"/>
      <c r="G79" s="32"/>
      <c r="H79" s="32"/>
      <c r="I79" s="32"/>
      <c r="J79" s="32"/>
      <c r="K79" s="32"/>
      <c r="L79" s="32"/>
      <c r="M79" s="32"/>
      <c r="N79" s="32"/>
      <c r="O79" s="32"/>
      <c r="P79" s="32"/>
      <c r="Q79" s="32"/>
      <c r="R79" s="32"/>
      <c r="S79" s="32"/>
      <c r="T79" s="32"/>
      <c r="U79" s="32"/>
      <c r="V79" s="32"/>
      <c r="W79" s="32"/>
      <c r="X79" s="32"/>
      <c r="Y79" s="32"/>
    </row>
    <row r="80" spans="1:27" ht="15.75" x14ac:dyDescent="0.25">
      <c r="A80" s="32"/>
      <c r="B80" s="33"/>
      <c r="C80" s="32"/>
      <c r="D80" s="32"/>
      <c r="E80" s="32"/>
      <c r="F80" s="32"/>
      <c r="G80" s="32"/>
      <c r="H80" s="32"/>
      <c r="I80" s="32"/>
      <c r="J80" s="32"/>
      <c r="K80" s="32"/>
      <c r="L80" s="32"/>
      <c r="M80" s="32"/>
      <c r="N80" s="32"/>
      <c r="O80" s="32"/>
      <c r="P80" s="32"/>
      <c r="Q80" s="32"/>
      <c r="R80" s="32"/>
      <c r="S80" s="32"/>
      <c r="T80" s="32"/>
      <c r="U80" s="32"/>
      <c r="V80" s="32"/>
      <c r="W80" s="32"/>
      <c r="X80" s="32"/>
      <c r="Y80" s="32"/>
    </row>
    <row r="81" spans="1:25" ht="12.75" customHeight="1" x14ac:dyDescent="0.2">
      <c r="A81" s="128" t="s">
        <v>7</v>
      </c>
      <c r="B81" s="131" t="s">
        <v>72</v>
      </c>
      <c r="C81" s="132"/>
      <c r="D81" s="132"/>
      <c r="E81" s="132"/>
      <c r="F81" s="132"/>
      <c r="G81" s="132"/>
      <c r="H81" s="132"/>
      <c r="I81" s="132"/>
      <c r="J81" s="132"/>
      <c r="K81" s="132"/>
      <c r="L81" s="132"/>
      <c r="M81" s="132"/>
      <c r="N81" s="132"/>
      <c r="O81" s="132"/>
      <c r="P81" s="132"/>
      <c r="Q81" s="132"/>
      <c r="R81" s="132"/>
      <c r="S81" s="132"/>
      <c r="T81" s="132"/>
      <c r="U81" s="132"/>
      <c r="V81" s="132"/>
      <c r="W81" s="132"/>
      <c r="X81" s="132"/>
      <c r="Y81" s="133"/>
    </row>
    <row r="82" spans="1:25" ht="12.75" customHeight="1" x14ac:dyDescent="0.2">
      <c r="A82" s="129"/>
      <c r="B82" s="134"/>
      <c r="C82" s="135"/>
      <c r="D82" s="135"/>
      <c r="E82" s="135"/>
      <c r="F82" s="135"/>
      <c r="G82" s="135"/>
      <c r="H82" s="135"/>
      <c r="I82" s="135"/>
      <c r="J82" s="135"/>
      <c r="K82" s="135"/>
      <c r="L82" s="135"/>
      <c r="M82" s="135"/>
      <c r="N82" s="135"/>
      <c r="O82" s="135"/>
      <c r="P82" s="135"/>
      <c r="Q82" s="135"/>
      <c r="R82" s="135"/>
      <c r="S82" s="135"/>
      <c r="T82" s="135"/>
      <c r="U82" s="135"/>
      <c r="V82" s="135"/>
      <c r="W82" s="135"/>
      <c r="X82" s="135"/>
      <c r="Y82" s="136"/>
    </row>
    <row r="83" spans="1:25" ht="12.75" customHeight="1" x14ac:dyDescent="0.2">
      <c r="A83" s="130"/>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5" ht="15.75" x14ac:dyDescent="0.2">
      <c r="A84" s="35" t="str">
        <f>A48</f>
        <v>01.09.2024</v>
      </c>
      <c r="B84" s="36">
        <f>SUMIFS(СВЦЭМ!$C$39:$C$758,СВЦЭМ!$A$39:$A$758,$A84,СВЦЭМ!$B$39:$B$758,B$83)+'СЕТ СН'!$H$12+СВЦЭМ!$D$10+'СЕТ СН'!$H$5-'СЕТ СН'!$H$20</f>
        <v>4166.7047325100002</v>
      </c>
      <c r="C84" s="36">
        <f>SUMIFS(СВЦЭМ!$C$39:$C$758,СВЦЭМ!$A$39:$A$758,$A84,СВЦЭМ!$B$39:$B$758,C$83)+'СЕТ СН'!$H$12+СВЦЭМ!$D$10+'СЕТ СН'!$H$5-'СЕТ СН'!$H$20</f>
        <v>4226.17214539</v>
      </c>
      <c r="D84" s="36">
        <f>SUMIFS(СВЦЭМ!$C$39:$C$758,СВЦЭМ!$A$39:$A$758,$A84,СВЦЭМ!$B$39:$B$758,D$83)+'СЕТ СН'!$H$12+СВЦЭМ!$D$10+'СЕТ СН'!$H$5-'СЕТ СН'!$H$20</f>
        <v>4290.6205322200003</v>
      </c>
      <c r="E84" s="36">
        <f>SUMIFS(СВЦЭМ!$C$39:$C$758,СВЦЭМ!$A$39:$A$758,$A84,СВЦЭМ!$B$39:$B$758,E$83)+'СЕТ СН'!$H$12+СВЦЭМ!$D$10+'СЕТ СН'!$H$5-'СЕТ СН'!$H$20</f>
        <v>4299.1439216700001</v>
      </c>
      <c r="F84" s="36">
        <f>SUMIFS(СВЦЭМ!$C$39:$C$758,СВЦЭМ!$A$39:$A$758,$A84,СВЦЭМ!$B$39:$B$758,F$83)+'СЕТ СН'!$H$12+СВЦЭМ!$D$10+'СЕТ СН'!$H$5-'СЕТ СН'!$H$20</f>
        <v>4300.0524358299999</v>
      </c>
      <c r="G84" s="36">
        <f>SUMIFS(СВЦЭМ!$C$39:$C$758,СВЦЭМ!$A$39:$A$758,$A84,СВЦЭМ!$B$39:$B$758,G$83)+'СЕТ СН'!$H$12+СВЦЭМ!$D$10+'СЕТ СН'!$H$5-'СЕТ СН'!$H$20</f>
        <v>4269.2059513700005</v>
      </c>
      <c r="H84" s="36">
        <f>SUMIFS(СВЦЭМ!$C$39:$C$758,СВЦЭМ!$A$39:$A$758,$A84,СВЦЭМ!$B$39:$B$758,H$83)+'СЕТ СН'!$H$12+СВЦЭМ!$D$10+'СЕТ СН'!$H$5-'СЕТ СН'!$H$20</f>
        <v>4281.1196367800003</v>
      </c>
      <c r="I84" s="36">
        <f>SUMIFS(СВЦЭМ!$C$39:$C$758,СВЦЭМ!$A$39:$A$758,$A84,СВЦЭМ!$B$39:$B$758,I$83)+'СЕТ СН'!$H$12+СВЦЭМ!$D$10+'СЕТ СН'!$H$5-'СЕТ СН'!$H$20</f>
        <v>4225.5568501500002</v>
      </c>
      <c r="J84" s="36">
        <f>SUMIFS(СВЦЭМ!$C$39:$C$758,СВЦЭМ!$A$39:$A$758,$A84,СВЦЭМ!$B$39:$B$758,J$83)+'СЕТ СН'!$H$12+СВЦЭМ!$D$10+'СЕТ СН'!$H$5-'СЕТ СН'!$H$20</f>
        <v>4104.1038854099997</v>
      </c>
      <c r="K84" s="36">
        <f>SUMIFS(СВЦЭМ!$C$39:$C$758,СВЦЭМ!$A$39:$A$758,$A84,СВЦЭМ!$B$39:$B$758,K$83)+'СЕТ СН'!$H$12+СВЦЭМ!$D$10+'СЕТ СН'!$H$5-'СЕТ СН'!$H$20</f>
        <v>3995.3718441599999</v>
      </c>
      <c r="L84" s="36">
        <f>SUMIFS(СВЦЭМ!$C$39:$C$758,СВЦЭМ!$A$39:$A$758,$A84,СВЦЭМ!$B$39:$B$758,L$83)+'СЕТ СН'!$H$12+СВЦЭМ!$D$10+'СЕТ СН'!$H$5-'СЕТ СН'!$H$20</f>
        <v>3929.6167766500002</v>
      </c>
      <c r="M84" s="36">
        <f>SUMIFS(СВЦЭМ!$C$39:$C$758,СВЦЭМ!$A$39:$A$758,$A84,СВЦЭМ!$B$39:$B$758,M$83)+'СЕТ СН'!$H$12+СВЦЭМ!$D$10+'СЕТ СН'!$H$5-'СЕТ СН'!$H$20</f>
        <v>3906.7826885300001</v>
      </c>
      <c r="N84" s="36">
        <f>SUMIFS(СВЦЭМ!$C$39:$C$758,СВЦЭМ!$A$39:$A$758,$A84,СВЦЭМ!$B$39:$B$758,N$83)+'СЕТ СН'!$H$12+СВЦЭМ!$D$10+'СЕТ СН'!$H$5-'СЕТ СН'!$H$20</f>
        <v>3913.8064778099997</v>
      </c>
      <c r="O84" s="36">
        <f>SUMIFS(СВЦЭМ!$C$39:$C$758,СВЦЭМ!$A$39:$A$758,$A84,СВЦЭМ!$B$39:$B$758,O$83)+'СЕТ СН'!$H$12+СВЦЭМ!$D$10+'СЕТ СН'!$H$5-'СЕТ СН'!$H$20</f>
        <v>3909.4909029999999</v>
      </c>
      <c r="P84" s="36">
        <f>SUMIFS(СВЦЭМ!$C$39:$C$758,СВЦЭМ!$A$39:$A$758,$A84,СВЦЭМ!$B$39:$B$758,P$83)+'СЕТ СН'!$H$12+СВЦЭМ!$D$10+'СЕТ СН'!$H$5-'СЕТ СН'!$H$20</f>
        <v>3906.6184656599999</v>
      </c>
      <c r="Q84" s="36">
        <f>SUMIFS(СВЦЭМ!$C$39:$C$758,СВЦЭМ!$A$39:$A$758,$A84,СВЦЭМ!$B$39:$B$758,Q$83)+'СЕТ СН'!$H$12+СВЦЭМ!$D$10+'СЕТ СН'!$H$5-'СЕТ СН'!$H$20</f>
        <v>3920.0251962800003</v>
      </c>
      <c r="R84" s="36">
        <f>SUMIFS(СВЦЭМ!$C$39:$C$758,СВЦЭМ!$A$39:$A$758,$A84,СВЦЭМ!$B$39:$B$758,R$83)+'СЕТ СН'!$H$12+СВЦЭМ!$D$10+'СЕТ СН'!$H$5-'СЕТ СН'!$H$20</f>
        <v>3924.16287474</v>
      </c>
      <c r="S84" s="36">
        <f>SUMIFS(СВЦЭМ!$C$39:$C$758,СВЦЭМ!$A$39:$A$758,$A84,СВЦЭМ!$B$39:$B$758,S$83)+'СЕТ СН'!$H$12+СВЦЭМ!$D$10+'СЕТ СН'!$H$5-'СЕТ СН'!$H$20</f>
        <v>3900.71704499</v>
      </c>
      <c r="T84" s="36">
        <f>SUMIFS(СВЦЭМ!$C$39:$C$758,СВЦЭМ!$A$39:$A$758,$A84,СВЦЭМ!$B$39:$B$758,T$83)+'СЕТ СН'!$H$12+СВЦЭМ!$D$10+'СЕТ СН'!$H$5-'СЕТ СН'!$H$20</f>
        <v>3886.2188933299999</v>
      </c>
      <c r="U84" s="36">
        <f>SUMIFS(СВЦЭМ!$C$39:$C$758,СВЦЭМ!$A$39:$A$758,$A84,СВЦЭМ!$B$39:$B$758,U$83)+'СЕТ СН'!$H$12+СВЦЭМ!$D$10+'СЕТ СН'!$H$5-'СЕТ СН'!$H$20</f>
        <v>3887.9060058200002</v>
      </c>
      <c r="V84" s="36">
        <f>SUMIFS(СВЦЭМ!$C$39:$C$758,СВЦЭМ!$A$39:$A$758,$A84,СВЦЭМ!$B$39:$B$758,V$83)+'СЕТ СН'!$H$12+СВЦЭМ!$D$10+'СЕТ СН'!$H$5-'СЕТ СН'!$H$20</f>
        <v>3867.3876537300002</v>
      </c>
      <c r="W84" s="36">
        <f>SUMIFS(СВЦЭМ!$C$39:$C$758,СВЦЭМ!$A$39:$A$758,$A84,СВЦЭМ!$B$39:$B$758,W$83)+'СЕТ СН'!$H$12+СВЦЭМ!$D$10+'СЕТ СН'!$H$5-'СЕТ СН'!$H$20</f>
        <v>3876.2900726999997</v>
      </c>
      <c r="X84" s="36">
        <f>SUMIFS(СВЦЭМ!$C$39:$C$758,СВЦЭМ!$A$39:$A$758,$A84,СВЦЭМ!$B$39:$B$758,X$83)+'СЕТ СН'!$H$12+СВЦЭМ!$D$10+'СЕТ СН'!$H$5-'СЕТ СН'!$H$20</f>
        <v>3935.5772485500001</v>
      </c>
      <c r="Y84" s="36">
        <f>SUMIFS(СВЦЭМ!$C$39:$C$758,СВЦЭМ!$A$39:$A$758,$A84,СВЦЭМ!$B$39:$B$758,Y$83)+'СЕТ СН'!$H$12+СВЦЭМ!$D$10+'СЕТ СН'!$H$5-'СЕТ СН'!$H$20</f>
        <v>4059.7941242400002</v>
      </c>
    </row>
    <row r="85" spans="1:25" ht="15.75" x14ac:dyDescent="0.2">
      <c r="A85" s="35">
        <f>A84+1</f>
        <v>45537</v>
      </c>
      <c r="B85" s="36">
        <f>SUMIFS(СВЦЭМ!$C$39:$C$758,СВЦЭМ!$A$39:$A$758,$A85,СВЦЭМ!$B$39:$B$758,B$83)+'СЕТ СН'!$H$12+СВЦЭМ!$D$10+'СЕТ СН'!$H$5-'СЕТ СН'!$H$20</f>
        <v>4126.5048701400001</v>
      </c>
      <c r="C85" s="36">
        <f>SUMIFS(СВЦЭМ!$C$39:$C$758,СВЦЭМ!$A$39:$A$758,$A85,СВЦЭМ!$B$39:$B$758,C$83)+'СЕТ СН'!$H$12+СВЦЭМ!$D$10+'СЕТ СН'!$H$5-'СЕТ СН'!$H$20</f>
        <v>4200.0385213499994</v>
      </c>
      <c r="D85" s="36">
        <f>SUMIFS(СВЦЭМ!$C$39:$C$758,СВЦЭМ!$A$39:$A$758,$A85,СВЦЭМ!$B$39:$B$758,D$83)+'СЕТ СН'!$H$12+СВЦЭМ!$D$10+'СЕТ СН'!$H$5-'СЕТ СН'!$H$20</f>
        <v>4242.2300477299996</v>
      </c>
      <c r="E85" s="36">
        <f>SUMIFS(СВЦЭМ!$C$39:$C$758,СВЦЭМ!$A$39:$A$758,$A85,СВЦЭМ!$B$39:$B$758,E$83)+'СЕТ СН'!$H$12+СВЦЭМ!$D$10+'СЕТ СН'!$H$5-'СЕТ СН'!$H$20</f>
        <v>4247.0489812899996</v>
      </c>
      <c r="F85" s="36">
        <f>SUMIFS(СВЦЭМ!$C$39:$C$758,СВЦЭМ!$A$39:$A$758,$A85,СВЦЭМ!$B$39:$B$758,F$83)+'СЕТ СН'!$H$12+СВЦЭМ!$D$10+'СЕТ СН'!$H$5-'СЕТ СН'!$H$20</f>
        <v>4270.3480419400003</v>
      </c>
      <c r="G85" s="36">
        <f>SUMIFS(СВЦЭМ!$C$39:$C$758,СВЦЭМ!$A$39:$A$758,$A85,СВЦЭМ!$B$39:$B$758,G$83)+'СЕТ СН'!$H$12+СВЦЭМ!$D$10+'СЕТ СН'!$H$5-'СЕТ СН'!$H$20</f>
        <v>4232.7609735999995</v>
      </c>
      <c r="H85" s="36">
        <f>SUMIFS(СВЦЭМ!$C$39:$C$758,СВЦЭМ!$A$39:$A$758,$A85,СВЦЭМ!$B$39:$B$758,H$83)+'СЕТ СН'!$H$12+СВЦЭМ!$D$10+'СЕТ СН'!$H$5-'СЕТ СН'!$H$20</f>
        <v>4203.9395517200001</v>
      </c>
      <c r="I85" s="36">
        <f>SUMIFS(СВЦЭМ!$C$39:$C$758,СВЦЭМ!$A$39:$A$758,$A85,СВЦЭМ!$B$39:$B$758,I$83)+'СЕТ СН'!$H$12+СВЦЭМ!$D$10+'СЕТ СН'!$H$5-'СЕТ СН'!$H$20</f>
        <v>4096.30417046</v>
      </c>
      <c r="J85" s="36">
        <f>SUMIFS(СВЦЭМ!$C$39:$C$758,СВЦЭМ!$A$39:$A$758,$A85,СВЦЭМ!$B$39:$B$758,J$83)+'СЕТ СН'!$H$12+СВЦЭМ!$D$10+'СЕТ СН'!$H$5-'СЕТ СН'!$H$20</f>
        <v>3961.74339448</v>
      </c>
      <c r="K85" s="36">
        <f>SUMIFS(СВЦЭМ!$C$39:$C$758,СВЦЭМ!$A$39:$A$758,$A85,СВЦЭМ!$B$39:$B$758,K$83)+'СЕТ СН'!$H$12+СВЦЭМ!$D$10+'СЕТ СН'!$H$5-'СЕТ СН'!$H$20</f>
        <v>3875.5145402099997</v>
      </c>
      <c r="L85" s="36">
        <f>SUMIFS(СВЦЭМ!$C$39:$C$758,СВЦЭМ!$A$39:$A$758,$A85,СВЦЭМ!$B$39:$B$758,L$83)+'СЕТ СН'!$H$12+СВЦЭМ!$D$10+'СЕТ СН'!$H$5-'СЕТ СН'!$H$20</f>
        <v>3864.5353414700003</v>
      </c>
      <c r="M85" s="36">
        <f>SUMIFS(СВЦЭМ!$C$39:$C$758,СВЦЭМ!$A$39:$A$758,$A85,СВЦЭМ!$B$39:$B$758,M$83)+'СЕТ СН'!$H$12+СВЦЭМ!$D$10+'СЕТ СН'!$H$5-'СЕТ СН'!$H$20</f>
        <v>3839.86647825</v>
      </c>
      <c r="N85" s="36">
        <f>SUMIFS(СВЦЭМ!$C$39:$C$758,СВЦЭМ!$A$39:$A$758,$A85,СВЦЭМ!$B$39:$B$758,N$83)+'СЕТ СН'!$H$12+СВЦЭМ!$D$10+'СЕТ СН'!$H$5-'СЕТ СН'!$H$20</f>
        <v>3846.33628834</v>
      </c>
      <c r="O85" s="36">
        <f>SUMIFS(СВЦЭМ!$C$39:$C$758,СВЦЭМ!$A$39:$A$758,$A85,СВЦЭМ!$B$39:$B$758,O$83)+'СЕТ СН'!$H$12+СВЦЭМ!$D$10+'СЕТ СН'!$H$5-'СЕТ СН'!$H$20</f>
        <v>3852.9682900099997</v>
      </c>
      <c r="P85" s="36">
        <f>SUMIFS(СВЦЭМ!$C$39:$C$758,СВЦЭМ!$A$39:$A$758,$A85,СВЦЭМ!$B$39:$B$758,P$83)+'СЕТ СН'!$H$12+СВЦЭМ!$D$10+'СЕТ СН'!$H$5-'СЕТ СН'!$H$20</f>
        <v>3841.5355994700003</v>
      </c>
      <c r="Q85" s="36">
        <f>SUMIFS(СВЦЭМ!$C$39:$C$758,СВЦЭМ!$A$39:$A$758,$A85,СВЦЭМ!$B$39:$B$758,Q$83)+'СЕТ СН'!$H$12+СВЦЭМ!$D$10+'СЕТ СН'!$H$5-'СЕТ СН'!$H$20</f>
        <v>3849.4136089599997</v>
      </c>
      <c r="R85" s="36">
        <f>SUMIFS(СВЦЭМ!$C$39:$C$758,СВЦЭМ!$A$39:$A$758,$A85,СВЦЭМ!$B$39:$B$758,R$83)+'СЕТ СН'!$H$12+СВЦЭМ!$D$10+'СЕТ СН'!$H$5-'СЕТ СН'!$H$20</f>
        <v>3853.9627019499999</v>
      </c>
      <c r="S85" s="36">
        <f>SUMIFS(СВЦЭМ!$C$39:$C$758,СВЦЭМ!$A$39:$A$758,$A85,СВЦЭМ!$B$39:$B$758,S$83)+'СЕТ СН'!$H$12+СВЦЭМ!$D$10+'СЕТ СН'!$H$5-'СЕТ СН'!$H$20</f>
        <v>3846.18058316</v>
      </c>
      <c r="T85" s="36">
        <f>SUMIFS(СВЦЭМ!$C$39:$C$758,СВЦЭМ!$A$39:$A$758,$A85,СВЦЭМ!$B$39:$B$758,T$83)+'СЕТ СН'!$H$12+СВЦЭМ!$D$10+'СЕТ СН'!$H$5-'СЕТ СН'!$H$20</f>
        <v>3835.2332814900001</v>
      </c>
      <c r="U85" s="36">
        <f>SUMIFS(СВЦЭМ!$C$39:$C$758,СВЦЭМ!$A$39:$A$758,$A85,СВЦЭМ!$B$39:$B$758,U$83)+'СЕТ СН'!$H$12+СВЦЭМ!$D$10+'СЕТ СН'!$H$5-'СЕТ СН'!$H$20</f>
        <v>3827.2522805899998</v>
      </c>
      <c r="V85" s="36">
        <f>SUMIFS(СВЦЭМ!$C$39:$C$758,СВЦЭМ!$A$39:$A$758,$A85,СВЦЭМ!$B$39:$B$758,V$83)+'СЕТ СН'!$H$12+СВЦЭМ!$D$10+'СЕТ СН'!$H$5-'СЕТ СН'!$H$20</f>
        <v>3823.9737332599998</v>
      </c>
      <c r="W85" s="36">
        <f>SUMIFS(СВЦЭМ!$C$39:$C$758,СВЦЭМ!$A$39:$A$758,$A85,СВЦЭМ!$B$39:$B$758,W$83)+'СЕТ СН'!$H$12+СВЦЭМ!$D$10+'СЕТ СН'!$H$5-'СЕТ СН'!$H$20</f>
        <v>3843.43761688</v>
      </c>
      <c r="X85" s="36">
        <f>SUMIFS(СВЦЭМ!$C$39:$C$758,СВЦЭМ!$A$39:$A$758,$A85,СВЦЭМ!$B$39:$B$758,X$83)+'СЕТ СН'!$H$12+СВЦЭМ!$D$10+'СЕТ СН'!$H$5-'СЕТ СН'!$H$20</f>
        <v>3923.44928261</v>
      </c>
      <c r="Y85" s="36">
        <f>SUMIFS(СВЦЭМ!$C$39:$C$758,СВЦЭМ!$A$39:$A$758,$A85,СВЦЭМ!$B$39:$B$758,Y$83)+'СЕТ СН'!$H$12+СВЦЭМ!$D$10+'СЕТ СН'!$H$5-'СЕТ СН'!$H$20</f>
        <v>4004.1054704600001</v>
      </c>
    </row>
    <row r="86" spans="1:25" ht="15.75" x14ac:dyDescent="0.2">
      <c r="A86" s="35">
        <f t="shared" ref="A86:A113" si="2">A85+1</f>
        <v>45538</v>
      </c>
      <c r="B86" s="36">
        <f>SUMIFS(СВЦЭМ!$C$39:$C$758,СВЦЭМ!$A$39:$A$758,$A86,СВЦЭМ!$B$39:$B$758,B$83)+'СЕТ СН'!$H$12+СВЦЭМ!$D$10+'СЕТ СН'!$H$5-'СЕТ СН'!$H$20</f>
        <v>4106.1677123199997</v>
      </c>
      <c r="C86" s="36">
        <f>SUMIFS(СВЦЭМ!$C$39:$C$758,СВЦЭМ!$A$39:$A$758,$A86,СВЦЭМ!$B$39:$B$758,C$83)+'СЕТ СН'!$H$12+СВЦЭМ!$D$10+'СЕТ СН'!$H$5-'СЕТ СН'!$H$20</f>
        <v>4195.6052555300002</v>
      </c>
      <c r="D86" s="36">
        <f>SUMIFS(СВЦЭМ!$C$39:$C$758,СВЦЭМ!$A$39:$A$758,$A86,СВЦЭМ!$B$39:$B$758,D$83)+'СЕТ СН'!$H$12+СВЦЭМ!$D$10+'СЕТ СН'!$H$5-'СЕТ СН'!$H$20</f>
        <v>4279.3001589200003</v>
      </c>
      <c r="E86" s="36">
        <f>SUMIFS(СВЦЭМ!$C$39:$C$758,СВЦЭМ!$A$39:$A$758,$A86,СВЦЭМ!$B$39:$B$758,E$83)+'СЕТ СН'!$H$12+СВЦЭМ!$D$10+'СЕТ СН'!$H$5-'СЕТ СН'!$H$20</f>
        <v>4317.5565235900003</v>
      </c>
      <c r="F86" s="36">
        <f>SUMIFS(СВЦЭМ!$C$39:$C$758,СВЦЭМ!$A$39:$A$758,$A86,СВЦЭМ!$B$39:$B$758,F$83)+'СЕТ СН'!$H$12+СВЦЭМ!$D$10+'СЕТ СН'!$H$5-'СЕТ СН'!$H$20</f>
        <v>4327.6189371500004</v>
      </c>
      <c r="G86" s="36">
        <f>SUMIFS(СВЦЭМ!$C$39:$C$758,СВЦЭМ!$A$39:$A$758,$A86,СВЦЭМ!$B$39:$B$758,G$83)+'СЕТ СН'!$H$12+СВЦЭМ!$D$10+'СЕТ СН'!$H$5-'СЕТ СН'!$H$20</f>
        <v>4347.3007013099996</v>
      </c>
      <c r="H86" s="36">
        <f>SUMIFS(СВЦЭМ!$C$39:$C$758,СВЦЭМ!$A$39:$A$758,$A86,СВЦЭМ!$B$39:$B$758,H$83)+'СЕТ СН'!$H$12+СВЦЭМ!$D$10+'СЕТ СН'!$H$5-'СЕТ СН'!$H$20</f>
        <v>4341.7305072099998</v>
      </c>
      <c r="I86" s="36">
        <f>SUMIFS(СВЦЭМ!$C$39:$C$758,СВЦЭМ!$A$39:$A$758,$A86,СВЦЭМ!$B$39:$B$758,I$83)+'СЕТ СН'!$H$12+СВЦЭМ!$D$10+'СЕТ СН'!$H$5-'СЕТ СН'!$H$20</f>
        <v>4242.6942533199999</v>
      </c>
      <c r="J86" s="36">
        <f>SUMIFS(СВЦЭМ!$C$39:$C$758,СВЦЭМ!$A$39:$A$758,$A86,СВЦЭМ!$B$39:$B$758,J$83)+'СЕТ СН'!$H$12+СВЦЭМ!$D$10+'СЕТ СН'!$H$5-'СЕТ СН'!$H$20</f>
        <v>4157.6347356400001</v>
      </c>
      <c r="K86" s="36">
        <f>SUMIFS(СВЦЭМ!$C$39:$C$758,СВЦЭМ!$A$39:$A$758,$A86,СВЦЭМ!$B$39:$B$758,K$83)+'СЕТ СН'!$H$12+СВЦЭМ!$D$10+'СЕТ СН'!$H$5-'СЕТ СН'!$H$20</f>
        <v>4065.07694373</v>
      </c>
      <c r="L86" s="36">
        <f>SUMIFS(СВЦЭМ!$C$39:$C$758,СВЦЭМ!$A$39:$A$758,$A86,СВЦЭМ!$B$39:$B$758,L$83)+'СЕТ СН'!$H$12+СВЦЭМ!$D$10+'СЕТ СН'!$H$5-'СЕТ СН'!$H$20</f>
        <v>4035.7002619300001</v>
      </c>
      <c r="M86" s="36">
        <f>SUMIFS(СВЦЭМ!$C$39:$C$758,СВЦЭМ!$A$39:$A$758,$A86,СВЦЭМ!$B$39:$B$758,M$83)+'СЕТ СН'!$H$12+СВЦЭМ!$D$10+'СЕТ СН'!$H$5-'СЕТ СН'!$H$20</f>
        <v>4011.6946501800003</v>
      </c>
      <c r="N86" s="36">
        <f>SUMIFS(СВЦЭМ!$C$39:$C$758,СВЦЭМ!$A$39:$A$758,$A86,СВЦЭМ!$B$39:$B$758,N$83)+'СЕТ СН'!$H$12+СВЦЭМ!$D$10+'СЕТ СН'!$H$5-'СЕТ СН'!$H$20</f>
        <v>3984.3929248300001</v>
      </c>
      <c r="O86" s="36">
        <f>SUMIFS(СВЦЭМ!$C$39:$C$758,СВЦЭМ!$A$39:$A$758,$A86,СВЦЭМ!$B$39:$B$758,O$83)+'СЕТ СН'!$H$12+СВЦЭМ!$D$10+'СЕТ СН'!$H$5-'СЕТ СН'!$H$20</f>
        <v>3971.66870548</v>
      </c>
      <c r="P86" s="36">
        <f>SUMIFS(СВЦЭМ!$C$39:$C$758,СВЦЭМ!$A$39:$A$758,$A86,СВЦЭМ!$B$39:$B$758,P$83)+'СЕТ СН'!$H$12+СВЦЭМ!$D$10+'СЕТ СН'!$H$5-'СЕТ СН'!$H$20</f>
        <v>3972.3521271199997</v>
      </c>
      <c r="Q86" s="36">
        <f>SUMIFS(СВЦЭМ!$C$39:$C$758,СВЦЭМ!$A$39:$A$758,$A86,СВЦЭМ!$B$39:$B$758,Q$83)+'СЕТ СН'!$H$12+СВЦЭМ!$D$10+'СЕТ СН'!$H$5-'СЕТ СН'!$H$20</f>
        <v>3974.3582416199997</v>
      </c>
      <c r="R86" s="36">
        <f>SUMIFS(СВЦЭМ!$C$39:$C$758,СВЦЭМ!$A$39:$A$758,$A86,СВЦЭМ!$B$39:$B$758,R$83)+'СЕТ СН'!$H$12+СВЦЭМ!$D$10+'СЕТ СН'!$H$5-'СЕТ СН'!$H$20</f>
        <v>3987.12035238</v>
      </c>
      <c r="S86" s="36">
        <f>SUMIFS(СВЦЭМ!$C$39:$C$758,СВЦЭМ!$A$39:$A$758,$A86,СВЦЭМ!$B$39:$B$758,S$83)+'СЕТ СН'!$H$12+СВЦЭМ!$D$10+'СЕТ СН'!$H$5-'СЕТ СН'!$H$20</f>
        <v>3978.45493446</v>
      </c>
      <c r="T86" s="36">
        <f>SUMIFS(СВЦЭМ!$C$39:$C$758,СВЦЭМ!$A$39:$A$758,$A86,СВЦЭМ!$B$39:$B$758,T$83)+'СЕТ СН'!$H$12+СВЦЭМ!$D$10+'СЕТ СН'!$H$5-'СЕТ СН'!$H$20</f>
        <v>3973.2733662299997</v>
      </c>
      <c r="U86" s="36">
        <f>SUMIFS(СВЦЭМ!$C$39:$C$758,СВЦЭМ!$A$39:$A$758,$A86,СВЦЭМ!$B$39:$B$758,U$83)+'СЕТ СН'!$H$12+СВЦЭМ!$D$10+'СЕТ СН'!$H$5-'СЕТ СН'!$H$20</f>
        <v>3995.32712528</v>
      </c>
      <c r="V86" s="36">
        <f>SUMIFS(СВЦЭМ!$C$39:$C$758,СВЦЭМ!$A$39:$A$758,$A86,СВЦЭМ!$B$39:$B$758,V$83)+'СЕТ СН'!$H$12+СВЦЭМ!$D$10+'СЕТ СН'!$H$5-'СЕТ СН'!$H$20</f>
        <v>4009.1245468899997</v>
      </c>
      <c r="W86" s="36">
        <f>SUMIFS(СВЦЭМ!$C$39:$C$758,СВЦЭМ!$A$39:$A$758,$A86,СВЦЭМ!$B$39:$B$758,W$83)+'СЕТ СН'!$H$12+СВЦЭМ!$D$10+'СЕТ СН'!$H$5-'СЕТ СН'!$H$20</f>
        <v>4015.7301990799997</v>
      </c>
      <c r="X86" s="36">
        <f>SUMIFS(СВЦЭМ!$C$39:$C$758,СВЦЭМ!$A$39:$A$758,$A86,СВЦЭМ!$B$39:$B$758,X$83)+'СЕТ СН'!$H$12+СВЦЭМ!$D$10+'СЕТ СН'!$H$5-'СЕТ СН'!$H$20</f>
        <v>4106.0813894900002</v>
      </c>
      <c r="Y86" s="36">
        <f>SUMIFS(СВЦЭМ!$C$39:$C$758,СВЦЭМ!$A$39:$A$758,$A86,СВЦЭМ!$B$39:$B$758,Y$83)+'СЕТ СН'!$H$12+СВЦЭМ!$D$10+'СЕТ СН'!$H$5-'СЕТ СН'!$H$20</f>
        <v>4196.2419965600002</v>
      </c>
    </row>
    <row r="87" spans="1:25" ht="15.75" x14ac:dyDescent="0.2">
      <c r="A87" s="35">
        <f t="shared" si="2"/>
        <v>45539</v>
      </c>
      <c r="B87" s="36">
        <f>SUMIFS(СВЦЭМ!$C$39:$C$758,СВЦЭМ!$A$39:$A$758,$A87,СВЦЭМ!$B$39:$B$758,B$83)+'СЕТ СН'!$H$12+СВЦЭМ!$D$10+'СЕТ СН'!$H$5-'СЕТ СН'!$H$20</f>
        <v>4131.0481195399998</v>
      </c>
      <c r="C87" s="36">
        <f>SUMIFS(СВЦЭМ!$C$39:$C$758,СВЦЭМ!$A$39:$A$758,$A87,СВЦЭМ!$B$39:$B$758,C$83)+'СЕТ СН'!$H$12+СВЦЭМ!$D$10+'СЕТ СН'!$H$5-'СЕТ СН'!$H$20</f>
        <v>4276.8930219499998</v>
      </c>
      <c r="D87" s="36">
        <f>SUMIFS(СВЦЭМ!$C$39:$C$758,СВЦЭМ!$A$39:$A$758,$A87,СВЦЭМ!$B$39:$B$758,D$83)+'СЕТ СН'!$H$12+СВЦЭМ!$D$10+'СЕТ СН'!$H$5-'СЕТ СН'!$H$20</f>
        <v>4301.7176385599996</v>
      </c>
      <c r="E87" s="36">
        <f>SUMIFS(СВЦЭМ!$C$39:$C$758,СВЦЭМ!$A$39:$A$758,$A87,СВЦЭМ!$B$39:$B$758,E$83)+'СЕТ СН'!$H$12+СВЦЭМ!$D$10+'СЕТ СН'!$H$5-'СЕТ СН'!$H$20</f>
        <v>4280.0050816599996</v>
      </c>
      <c r="F87" s="36">
        <f>SUMIFS(СВЦЭМ!$C$39:$C$758,СВЦЭМ!$A$39:$A$758,$A87,СВЦЭМ!$B$39:$B$758,F$83)+'СЕТ СН'!$H$12+СВЦЭМ!$D$10+'СЕТ СН'!$H$5-'СЕТ СН'!$H$20</f>
        <v>4271.7388229299995</v>
      </c>
      <c r="G87" s="36">
        <f>SUMIFS(СВЦЭМ!$C$39:$C$758,СВЦЭМ!$A$39:$A$758,$A87,СВЦЭМ!$B$39:$B$758,G$83)+'СЕТ СН'!$H$12+СВЦЭМ!$D$10+'СЕТ СН'!$H$5-'СЕТ СН'!$H$20</f>
        <v>4292.5817112900004</v>
      </c>
      <c r="H87" s="36">
        <f>SUMIFS(СВЦЭМ!$C$39:$C$758,СВЦЭМ!$A$39:$A$758,$A87,СВЦЭМ!$B$39:$B$758,H$83)+'СЕТ СН'!$H$12+СВЦЭМ!$D$10+'СЕТ СН'!$H$5-'СЕТ СН'!$H$20</f>
        <v>4310.0404987800002</v>
      </c>
      <c r="I87" s="36">
        <f>SUMIFS(СВЦЭМ!$C$39:$C$758,СВЦЭМ!$A$39:$A$758,$A87,СВЦЭМ!$B$39:$B$758,I$83)+'СЕТ СН'!$H$12+СВЦЭМ!$D$10+'СЕТ СН'!$H$5-'СЕТ СН'!$H$20</f>
        <v>4156.2957404600002</v>
      </c>
      <c r="J87" s="36">
        <f>SUMIFS(СВЦЭМ!$C$39:$C$758,СВЦЭМ!$A$39:$A$758,$A87,СВЦЭМ!$B$39:$B$758,J$83)+'СЕТ СН'!$H$12+СВЦЭМ!$D$10+'СЕТ СН'!$H$5-'СЕТ СН'!$H$20</f>
        <v>4047.1163873</v>
      </c>
      <c r="K87" s="36">
        <f>SUMIFS(СВЦЭМ!$C$39:$C$758,СВЦЭМ!$A$39:$A$758,$A87,СВЦЭМ!$B$39:$B$758,K$83)+'СЕТ СН'!$H$12+СВЦЭМ!$D$10+'СЕТ СН'!$H$5-'СЕТ СН'!$H$20</f>
        <v>3953.9173004899999</v>
      </c>
      <c r="L87" s="36">
        <f>SUMIFS(СВЦЭМ!$C$39:$C$758,СВЦЭМ!$A$39:$A$758,$A87,СВЦЭМ!$B$39:$B$758,L$83)+'СЕТ СН'!$H$12+СВЦЭМ!$D$10+'СЕТ СН'!$H$5-'СЕТ СН'!$H$20</f>
        <v>3966.9420870100003</v>
      </c>
      <c r="M87" s="36">
        <f>SUMIFS(СВЦЭМ!$C$39:$C$758,СВЦЭМ!$A$39:$A$758,$A87,СВЦЭМ!$B$39:$B$758,M$83)+'СЕТ СН'!$H$12+СВЦЭМ!$D$10+'СЕТ СН'!$H$5-'СЕТ СН'!$H$20</f>
        <v>3970.0082248199997</v>
      </c>
      <c r="N87" s="36">
        <f>SUMIFS(СВЦЭМ!$C$39:$C$758,СВЦЭМ!$A$39:$A$758,$A87,СВЦЭМ!$B$39:$B$758,N$83)+'СЕТ СН'!$H$12+СВЦЭМ!$D$10+'СЕТ СН'!$H$5-'СЕТ СН'!$H$20</f>
        <v>3957.7417461699997</v>
      </c>
      <c r="O87" s="36">
        <f>SUMIFS(СВЦЭМ!$C$39:$C$758,СВЦЭМ!$A$39:$A$758,$A87,СВЦЭМ!$B$39:$B$758,O$83)+'СЕТ СН'!$H$12+СВЦЭМ!$D$10+'СЕТ СН'!$H$5-'СЕТ СН'!$H$20</f>
        <v>3937.3691055899999</v>
      </c>
      <c r="P87" s="36">
        <f>SUMIFS(СВЦЭМ!$C$39:$C$758,СВЦЭМ!$A$39:$A$758,$A87,СВЦЭМ!$B$39:$B$758,P$83)+'СЕТ СН'!$H$12+СВЦЭМ!$D$10+'СЕТ СН'!$H$5-'СЕТ СН'!$H$20</f>
        <v>3946.2501645499997</v>
      </c>
      <c r="Q87" s="36">
        <f>SUMIFS(СВЦЭМ!$C$39:$C$758,СВЦЭМ!$A$39:$A$758,$A87,СВЦЭМ!$B$39:$B$758,Q$83)+'СЕТ СН'!$H$12+СВЦЭМ!$D$10+'СЕТ СН'!$H$5-'СЕТ СН'!$H$20</f>
        <v>3953.21301417</v>
      </c>
      <c r="R87" s="36">
        <f>SUMIFS(СВЦЭМ!$C$39:$C$758,СВЦЭМ!$A$39:$A$758,$A87,СВЦЭМ!$B$39:$B$758,R$83)+'СЕТ СН'!$H$12+СВЦЭМ!$D$10+'СЕТ СН'!$H$5-'СЕТ СН'!$H$20</f>
        <v>3963.0869872000003</v>
      </c>
      <c r="S87" s="36">
        <f>SUMIFS(СВЦЭМ!$C$39:$C$758,СВЦЭМ!$A$39:$A$758,$A87,СВЦЭМ!$B$39:$B$758,S$83)+'СЕТ СН'!$H$12+СВЦЭМ!$D$10+'СЕТ СН'!$H$5-'СЕТ СН'!$H$20</f>
        <v>3934.2829889</v>
      </c>
      <c r="T87" s="36">
        <f>SUMIFS(СВЦЭМ!$C$39:$C$758,СВЦЭМ!$A$39:$A$758,$A87,СВЦЭМ!$B$39:$B$758,T$83)+'СЕТ СН'!$H$12+СВЦЭМ!$D$10+'СЕТ СН'!$H$5-'СЕТ СН'!$H$20</f>
        <v>3930.8472267899997</v>
      </c>
      <c r="U87" s="36">
        <f>SUMIFS(СВЦЭМ!$C$39:$C$758,СВЦЭМ!$A$39:$A$758,$A87,СВЦЭМ!$B$39:$B$758,U$83)+'СЕТ СН'!$H$12+СВЦЭМ!$D$10+'СЕТ СН'!$H$5-'СЕТ СН'!$H$20</f>
        <v>3937.9372988499999</v>
      </c>
      <c r="V87" s="36">
        <f>SUMIFS(СВЦЭМ!$C$39:$C$758,СВЦЭМ!$A$39:$A$758,$A87,СВЦЭМ!$B$39:$B$758,V$83)+'СЕТ СН'!$H$12+СВЦЭМ!$D$10+'СЕТ СН'!$H$5-'СЕТ СН'!$H$20</f>
        <v>3925.6311896899997</v>
      </c>
      <c r="W87" s="36">
        <f>SUMIFS(СВЦЭМ!$C$39:$C$758,СВЦЭМ!$A$39:$A$758,$A87,СВЦЭМ!$B$39:$B$758,W$83)+'СЕТ СН'!$H$12+СВЦЭМ!$D$10+'СЕТ СН'!$H$5-'СЕТ СН'!$H$20</f>
        <v>3925.87481372</v>
      </c>
      <c r="X87" s="36">
        <f>SUMIFS(СВЦЭМ!$C$39:$C$758,СВЦЭМ!$A$39:$A$758,$A87,СВЦЭМ!$B$39:$B$758,X$83)+'СЕТ СН'!$H$12+СВЦЭМ!$D$10+'СЕТ СН'!$H$5-'СЕТ СН'!$H$20</f>
        <v>4010.0794288400002</v>
      </c>
      <c r="Y87" s="36">
        <f>SUMIFS(СВЦЭМ!$C$39:$C$758,СВЦЭМ!$A$39:$A$758,$A87,СВЦЭМ!$B$39:$B$758,Y$83)+'СЕТ СН'!$H$12+СВЦЭМ!$D$10+'СЕТ СН'!$H$5-'СЕТ СН'!$H$20</f>
        <v>4094.1810068699997</v>
      </c>
    </row>
    <row r="88" spans="1:25" ht="15.75" x14ac:dyDescent="0.2">
      <c r="A88" s="35">
        <f t="shared" si="2"/>
        <v>45540</v>
      </c>
      <c r="B88" s="36">
        <f>SUMIFS(СВЦЭМ!$C$39:$C$758,СВЦЭМ!$A$39:$A$758,$A88,СВЦЭМ!$B$39:$B$758,B$83)+'СЕТ СН'!$H$12+СВЦЭМ!$D$10+'СЕТ СН'!$H$5-'СЕТ СН'!$H$20</f>
        <v>4159.4935292800001</v>
      </c>
      <c r="C88" s="36">
        <f>SUMIFS(СВЦЭМ!$C$39:$C$758,СВЦЭМ!$A$39:$A$758,$A88,СВЦЭМ!$B$39:$B$758,C$83)+'СЕТ СН'!$H$12+СВЦЭМ!$D$10+'СЕТ СН'!$H$5-'СЕТ СН'!$H$20</f>
        <v>4160.0036743599994</v>
      </c>
      <c r="D88" s="36">
        <f>SUMIFS(СВЦЭМ!$C$39:$C$758,СВЦЭМ!$A$39:$A$758,$A88,СВЦЭМ!$B$39:$B$758,D$83)+'СЕТ СН'!$H$12+СВЦЭМ!$D$10+'СЕТ СН'!$H$5-'СЕТ СН'!$H$20</f>
        <v>4174.2013209899997</v>
      </c>
      <c r="E88" s="36">
        <f>SUMIFS(СВЦЭМ!$C$39:$C$758,СВЦЭМ!$A$39:$A$758,$A88,СВЦЭМ!$B$39:$B$758,E$83)+'СЕТ СН'!$H$12+СВЦЭМ!$D$10+'СЕТ СН'!$H$5-'СЕТ СН'!$H$20</f>
        <v>4171.6659648200002</v>
      </c>
      <c r="F88" s="36">
        <f>SUMIFS(СВЦЭМ!$C$39:$C$758,СВЦЭМ!$A$39:$A$758,$A88,СВЦЭМ!$B$39:$B$758,F$83)+'СЕТ СН'!$H$12+СВЦЭМ!$D$10+'СЕТ СН'!$H$5-'СЕТ СН'!$H$20</f>
        <v>4168.2827150000003</v>
      </c>
      <c r="G88" s="36">
        <f>SUMIFS(СВЦЭМ!$C$39:$C$758,СВЦЭМ!$A$39:$A$758,$A88,СВЦЭМ!$B$39:$B$758,G$83)+'СЕТ СН'!$H$12+СВЦЭМ!$D$10+'СЕТ СН'!$H$5-'СЕТ СН'!$H$20</f>
        <v>4187.8985947700003</v>
      </c>
      <c r="H88" s="36">
        <f>SUMIFS(СВЦЭМ!$C$39:$C$758,СВЦЭМ!$A$39:$A$758,$A88,СВЦЭМ!$B$39:$B$758,H$83)+'СЕТ СН'!$H$12+СВЦЭМ!$D$10+'СЕТ СН'!$H$5-'СЕТ СН'!$H$20</f>
        <v>4071.8148026700001</v>
      </c>
      <c r="I88" s="36">
        <f>SUMIFS(СВЦЭМ!$C$39:$C$758,СВЦЭМ!$A$39:$A$758,$A88,СВЦЭМ!$B$39:$B$758,I$83)+'СЕТ СН'!$H$12+СВЦЭМ!$D$10+'СЕТ СН'!$H$5-'СЕТ СН'!$H$20</f>
        <v>4091.8133300999998</v>
      </c>
      <c r="J88" s="36">
        <f>SUMIFS(СВЦЭМ!$C$39:$C$758,СВЦЭМ!$A$39:$A$758,$A88,СВЦЭМ!$B$39:$B$758,J$83)+'СЕТ СН'!$H$12+СВЦЭМ!$D$10+'СЕТ СН'!$H$5-'СЕТ СН'!$H$20</f>
        <v>3919.0126661699996</v>
      </c>
      <c r="K88" s="36">
        <f>SUMIFS(СВЦЭМ!$C$39:$C$758,СВЦЭМ!$A$39:$A$758,$A88,СВЦЭМ!$B$39:$B$758,K$83)+'СЕТ СН'!$H$12+СВЦЭМ!$D$10+'СЕТ СН'!$H$5-'СЕТ СН'!$H$20</f>
        <v>3968.6872455499997</v>
      </c>
      <c r="L88" s="36">
        <f>SUMIFS(СВЦЭМ!$C$39:$C$758,СВЦЭМ!$A$39:$A$758,$A88,СВЦЭМ!$B$39:$B$758,L$83)+'СЕТ СН'!$H$12+СВЦЭМ!$D$10+'СЕТ СН'!$H$5-'СЕТ СН'!$H$20</f>
        <v>3970.9072067300003</v>
      </c>
      <c r="M88" s="36">
        <f>SUMIFS(СВЦЭМ!$C$39:$C$758,СВЦЭМ!$A$39:$A$758,$A88,СВЦЭМ!$B$39:$B$758,M$83)+'СЕТ СН'!$H$12+СВЦЭМ!$D$10+'СЕТ СН'!$H$5-'СЕТ СН'!$H$20</f>
        <v>4002.9100667800003</v>
      </c>
      <c r="N88" s="36">
        <f>SUMIFS(СВЦЭМ!$C$39:$C$758,СВЦЭМ!$A$39:$A$758,$A88,СВЦЭМ!$B$39:$B$758,N$83)+'СЕТ СН'!$H$12+СВЦЭМ!$D$10+'СЕТ СН'!$H$5-'СЕТ СН'!$H$20</f>
        <v>3993.9749316500001</v>
      </c>
      <c r="O88" s="36">
        <f>SUMIFS(СВЦЭМ!$C$39:$C$758,СВЦЭМ!$A$39:$A$758,$A88,СВЦЭМ!$B$39:$B$758,O$83)+'СЕТ СН'!$H$12+СВЦЭМ!$D$10+'СЕТ СН'!$H$5-'СЕТ СН'!$H$20</f>
        <v>4002.5912309400001</v>
      </c>
      <c r="P88" s="36">
        <f>SUMIFS(СВЦЭМ!$C$39:$C$758,СВЦЭМ!$A$39:$A$758,$A88,СВЦЭМ!$B$39:$B$758,P$83)+'СЕТ СН'!$H$12+СВЦЭМ!$D$10+'СЕТ СН'!$H$5-'СЕТ СН'!$H$20</f>
        <v>3998.7787099299999</v>
      </c>
      <c r="Q88" s="36">
        <f>SUMIFS(СВЦЭМ!$C$39:$C$758,СВЦЭМ!$A$39:$A$758,$A88,СВЦЭМ!$B$39:$B$758,Q$83)+'СЕТ СН'!$H$12+СВЦЭМ!$D$10+'СЕТ СН'!$H$5-'СЕТ СН'!$H$20</f>
        <v>3993.5864360400001</v>
      </c>
      <c r="R88" s="36">
        <f>SUMIFS(СВЦЭМ!$C$39:$C$758,СВЦЭМ!$A$39:$A$758,$A88,СВЦЭМ!$B$39:$B$758,R$83)+'СЕТ СН'!$H$12+СВЦЭМ!$D$10+'СЕТ СН'!$H$5-'СЕТ СН'!$H$20</f>
        <v>3997.66647263</v>
      </c>
      <c r="S88" s="36">
        <f>SUMIFS(СВЦЭМ!$C$39:$C$758,СВЦЭМ!$A$39:$A$758,$A88,СВЦЭМ!$B$39:$B$758,S$83)+'СЕТ СН'!$H$12+СВЦЭМ!$D$10+'СЕТ СН'!$H$5-'СЕТ СН'!$H$20</f>
        <v>3992.9723167299999</v>
      </c>
      <c r="T88" s="36">
        <f>SUMIFS(СВЦЭМ!$C$39:$C$758,СВЦЭМ!$A$39:$A$758,$A88,СВЦЭМ!$B$39:$B$758,T$83)+'СЕТ СН'!$H$12+СВЦЭМ!$D$10+'СЕТ СН'!$H$5-'СЕТ СН'!$H$20</f>
        <v>3985.2279377699997</v>
      </c>
      <c r="U88" s="36">
        <f>SUMIFS(СВЦЭМ!$C$39:$C$758,СВЦЭМ!$A$39:$A$758,$A88,СВЦЭМ!$B$39:$B$758,U$83)+'СЕТ СН'!$H$12+СВЦЭМ!$D$10+'СЕТ СН'!$H$5-'СЕТ СН'!$H$20</f>
        <v>3961.0550002600003</v>
      </c>
      <c r="V88" s="36">
        <f>SUMIFS(СВЦЭМ!$C$39:$C$758,СВЦЭМ!$A$39:$A$758,$A88,СВЦЭМ!$B$39:$B$758,V$83)+'СЕТ СН'!$H$12+СВЦЭМ!$D$10+'СЕТ СН'!$H$5-'СЕТ СН'!$H$20</f>
        <v>3955.2220762300003</v>
      </c>
      <c r="W88" s="36">
        <f>SUMIFS(СВЦЭМ!$C$39:$C$758,СВЦЭМ!$A$39:$A$758,$A88,СВЦЭМ!$B$39:$B$758,W$83)+'СЕТ СН'!$H$12+СВЦЭМ!$D$10+'СЕТ СН'!$H$5-'СЕТ СН'!$H$20</f>
        <v>3965.0901106399997</v>
      </c>
      <c r="X88" s="36">
        <f>SUMIFS(СВЦЭМ!$C$39:$C$758,СВЦЭМ!$A$39:$A$758,$A88,СВЦЭМ!$B$39:$B$758,X$83)+'СЕТ СН'!$H$12+СВЦЭМ!$D$10+'СЕТ СН'!$H$5-'СЕТ СН'!$H$20</f>
        <v>4041.8863164899999</v>
      </c>
      <c r="Y88" s="36">
        <f>SUMIFS(СВЦЭМ!$C$39:$C$758,СВЦЭМ!$A$39:$A$758,$A88,СВЦЭМ!$B$39:$B$758,Y$83)+'СЕТ СН'!$H$12+СВЦЭМ!$D$10+'СЕТ СН'!$H$5-'СЕТ СН'!$H$20</f>
        <v>4145.0257855600003</v>
      </c>
    </row>
    <row r="89" spans="1:25" ht="15.75" x14ac:dyDescent="0.2">
      <c r="A89" s="35">
        <f t="shared" si="2"/>
        <v>45541</v>
      </c>
      <c r="B89" s="36">
        <f>SUMIFS(СВЦЭМ!$C$39:$C$758,СВЦЭМ!$A$39:$A$758,$A89,СВЦЭМ!$B$39:$B$758,B$83)+'СЕТ СН'!$H$12+СВЦЭМ!$D$10+'СЕТ СН'!$H$5-'СЕТ СН'!$H$20</f>
        <v>4178.5820178800004</v>
      </c>
      <c r="C89" s="36">
        <f>SUMIFS(СВЦЭМ!$C$39:$C$758,СВЦЭМ!$A$39:$A$758,$A89,СВЦЭМ!$B$39:$B$758,C$83)+'СЕТ СН'!$H$12+СВЦЭМ!$D$10+'СЕТ СН'!$H$5-'СЕТ СН'!$H$20</f>
        <v>4233.3124066600003</v>
      </c>
      <c r="D89" s="36">
        <f>SUMIFS(СВЦЭМ!$C$39:$C$758,СВЦЭМ!$A$39:$A$758,$A89,СВЦЭМ!$B$39:$B$758,D$83)+'СЕТ СН'!$H$12+СВЦЭМ!$D$10+'СЕТ СН'!$H$5-'СЕТ СН'!$H$20</f>
        <v>4328.9129950099996</v>
      </c>
      <c r="E89" s="36">
        <f>SUMIFS(СВЦЭМ!$C$39:$C$758,СВЦЭМ!$A$39:$A$758,$A89,СВЦЭМ!$B$39:$B$758,E$83)+'СЕТ СН'!$H$12+СВЦЭМ!$D$10+'СЕТ СН'!$H$5-'СЕТ СН'!$H$20</f>
        <v>4319.0401205799999</v>
      </c>
      <c r="F89" s="36">
        <f>SUMIFS(СВЦЭМ!$C$39:$C$758,СВЦЭМ!$A$39:$A$758,$A89,СВЦЭМ!$B$39:$B$758,F$83)+'СЕТ СН'!$H$12+СВЦЭМ!$D$10+'СЕТ СН'!$H$5-'СЕТ СН'!$H$20</f>
        <v>4311.1969772800003</v>
      </c>
      <c r="G89" s="36">
        <f>SUMIFS(СВЦЭМ!$C$39:$C$758,СВЦЭМ!$A$39:$A$758,$A89,СВЦЭМ!$B$39:$B$758,G$83)+'СЕТ СН'!$H$12+СВЦЭМ!$D$10+'СЕТ СН'!$H$5-'СЕТ СН'!$H$20</f>
        <v>4317.2196959399998</v>
      </c>
      <c r="H89" s="36">
        <f>SUMIFS(СВЦЭМ!$C$39:$C$758,СВЦЭМ!$A$39:$A$758,$A89,СВЦЭМ!$B$39:$B$758,H$83)+'СЕТ СН'!$H$12+СВЦЭМ!$D$10+'СЕТ СН'!$H$5-'СЕТ СН'!$H$20</f>
        <v>4257.6376675700003</v>
      </c>
      <c r="I89" s="36">
        <f>SUMIFS(СВЦЭМ!$C$39:$C$758,СВЦЭМ!$A$39:$A$758,$A89,СВЦЭМ!$B$39:$B$758,I$83)+'СЕТ СН'!$H$12+СВЦЭМ!$D$10+'СЕТ СН'!$H$5-'СЕТ СН'!$H$20</f>
        <v>4126.3592824099997</v>
      </c>
      <c r="J89" s="36">
        <f>SUMIFS(СВЦЭМ!$C$39:$C$758,СВЦЭМ!$A$39:$A$758,$A89,СВЦЭМ!$B$39:$B$758,J$83)+'СЕТ СН'!$H$12+СВЦЭМ!$D$10+'СЕТ СН'!$H$5-'СЕТ СН'!$H$20</f>
        <v>4034.6636285499999</v>
      </c>
      <c r="K89" s="36">
        <f>SUMIFS(СВЦЭМ!$C$39:$C$758,СВЦЭМ!$A$39:$A$758,$A89,СВЦЭМ!$B$39:$B$758,K$83)+'СЕТ СН'!$H$12+СВЦЭМ!$D$10+'СЕТ СН'!$H$5-'СЕТ СН'!$H$20</f>
        <v>3986.9200769999998</v>
      </c>
      <c r="L89" s="36">
        <f>SUMIFS(СВЦЭМ!$C$39:$C$758,СВЦЭМ!$A$39:$A$758,$A89,СВЦЭМ!$B$39:$B$758,L$83)+'СЕТ СН'!$H$12+СВЦЭМ!$D$10+'СЕТ СН'!$H$5-'СЕТ СН'!$H$20</f>
        <v>3980.5529302300001</v>
      </c>
      <c r="M89" s="36">
        <f>SUMIFS(СВЦЭМ!$C$39:$C$758,СВЦЭМ!$A$39:$A$758,$A89,СВЦЭМ!$B$39:$B$758,M$83)+'СЕТ СН'!$H$12+СВЦЭМ!$D$10+'СЕТ СН'!$H$5-'СЕТ СН'!$H$20</f>
        <v>3958.7724317000002</v>
      </c>
      <c r="N89" s="36">
        <f>SUMIFS(СВЦЭМ!$C$39:$C$758,СВЦЭМ!$A$39:$A$758,$A89,СВЦЭМ!$B$39:$B$758,N$83)+'СЕТ СН'!$H$12+СВЦЭМ!$D$10+'СЕТ СН'!$H$5-'СЕТ СН'!$H$20</f>
        <v>3935.6967368000001</v>
      </c>
      <c r="O89" s="36">
        <f>SUMIFS(СВЦЭМ!$C$39:$C$758,СВЦЭМ!$A$39:$A$758,$A89,СВЦЭМ!$B$39:$B$758,O$83)+'СЕТ СН'!$H$12+СВЦЭМ!$D$10+'СЕТ СН'!$H$5-'СЕТ СН'!$H$20</f>
        <v>3951.0361374300001</v>
      </c>
      <c r="P89" s="36">
        <f>SUMIFS(СВЦЭМ!$C$39:$C$758,СВЦЭМ!$A$39:$A$758,$A89,СВЦЭМ!$B$39:$B$758,P$83)+'СЕТ СН'!$H$12+СВЦЭМ!$D$10+'СЕТ СН'!$H$5-'СЕТ СН'!$H$20</f>
        <v>3963.8453865399997</v>
      </c>
      <c r="Q89" s="36">
        <f>SUMIFS(СВЦЭМ!$C$39:$C$758,СВЦЭМ!$A$39:$A$758,$A89,СВЦЭМ!$B$39:$B$758,Q$83)+'СЕТ СН'!$H$12+СВЦЭМ!$D$10+'СЕТ СН'!$H$5-'СЕТ СН'!$H$20</f>
        <v>3969.8069041099998</v>
      </c>
      <c r="R89" s="36">
        <f>SUMIFS(СВЦЭМ!$C$39:$C$758,СВЦЭМ!$A$39:$A$758,$A89,СВЦЭМ!$B$39:$B$758,R$83)+'СЕТ СН'!$H$12+СВЦЭМ!$D$10+'СЕТ СН'!$H$5-'СЕТ СН'!$H$20</f>
        <v>3966.8492774799997</v>
      </c>
      <c r="S89" s="36">
        <f>SUMIFS(СВЦЭМ!$C$39:$C$758,СВЦЭМ!$A$39:$A$758,$A89,СВЦЭМ!$B$39:$B$758,S$83)+'СЕТ СН'!$H$12+СВЦЭМ!$D$10+'СЕТ СН'!$H$5-'СЕТ СН'!$H$20</f>
        <v>3947.8411007300001</v>
      </c>
      <c r="T89" s="36">
        <f>SUMIFS(СВЦЭМ!$C$39:$C$758,СВЦЭМ!$A$39:$A$758,$A89,СВЦЭМ!$B$39:$B$758,T$83)+'СЕТ СН'!$H$12+СВЦЭМ!$D$10+'СЕТ СН'!$H$5-'СЕТ СН'!$H$20</f>
        <v>3937.07104936</v>
      </c>
      <c r="U89" s="36">
        <f>SUMIFS(СВЦЭМ!$C$39:$C$758,СВЦЭМ!$A$39:$A$758,$A89,СВЦЭМ!$B$39:$B$758,U$83)+'СЕТ СН'!$H$12+СВЦЭМ!$D$10+'СЕТ СН'!$H$5-'СЕТ СН'!$H$20</f>
        <v>3926.80638305</v>
      </c>
      <c r="V89" s="36">
        <f>SUMIFS(СВЦЭМ!$C$39:$C$758,СВЦЭМ!$A$39:$A$758,$A89,СВЦЭМ!$B$39:$B$758,V$83)+'СЕТ СН'!$H$12+СВЦЭМ!$D$10+'СЕТ СН'!$H$5-'СЕТ СН'!$H$20</f>
        <v>3911.1303146700002</v>
      </c>
      <c r="W89" s="36">
        <f>SUMIFS(СВЦЭМ!$C$39:$C$758,СВЦЭМ!$A$39:$A$758,$A89,СВЦЭМ!$B$39:$B$758,W$83)+'СЕТ СН'!$H$12+СВЦЭМ!$D$10+'СЕТ СН'!$H$5-'СЕТ СН'!$H$20</f>
        <v>3937.24040904</v>
      </c>
      <c r="X89" s="36">
        <f>SUMIFS(СВЦЭМ!$C$39:$C$758,СВЦЭМ!$A$39:$A$758,$A89,СВЦЭМ!$B$39:$B$758,X$83)+'СЕТ СН'!$H$12+СВЦЭМ!$D$10+'СЕТ СН'!$H$5-'СЕТ СН'!$H$20</f>
        <v>4012.0826404700001</v>
      </c>
      <c r="Y89" s="36">
        <f>SUMIFS(СВЦЭМ!$C$39:$C$758,СВЦЭМ!$A$39:$A$758,$A89,СВЦЭМ!$B$39:$B$758,Y$83)+'СЕТ СН'!$H$12+СВЦЭМ!$D$10+'СЕТ СН'!$H$5-'СЕТ СН'!$H$20</f>
        <v>4116.0945175300003</v>
      </c>
    </row>
    <row r="90" spans="1:25" ht="15.75" x14ac:dyDescent="0.2">
      <c r="A90" s="35">
        <f t="shared" si="2"/>
        <v>45542</v>
      </c>
      <c r="B90" s="36">
        <f>SUMIFS(СВЦЭМ!$C$39:$C$758,СВЦЭМ!$A$39:$A$758,$A90,СВЦЭМ!$B$39:$B$758,B$83)+'СЕТ СН'!$H$12+СВЦЭМ!$D$10+'СЕТ СН'!$H$5-'СЕТ СН'!$H$20</f>
        <v>4181.1626991100002</v>
      </c>
      <c r="C90" s="36">
        <f>SUMIFS(СВЦЭМ!$C$39:$C$758,СВЦЭМ!$A$39:$A$758,$A90,СВЦЭМ!$B$39:$B$758,C$83)+'СЕТ СН'!$H$12+СВЦЭМ!$D$10+'СЕТ СН'!$H$5-'СЕТ СН'!$H$20</f>
        <v>4157.2479839799998</v>
      </c>
      <c r="D90" s="36">
        <f>SUMIFS(СВЦЭМ!$C$39:$C$758,СВЦЭМ!$A$39:$A$758,$A90,СВЦЭМ!$B$39:$B$758,D$83)+'СЕТ СН'!$H$12+СВЦЭМ!$D$10+'СЕТ СН'!$H$5-'СЕТ СН'!$H$20</f>
        <v>4177.6796207299994</v>
      </c>
      <c r="E90" s="36">
        <f>SUMIFS(СВЦЭМ!$C$39:$C$758,СВЦЭМ!$A$39:$A$758,$A90,СВЦЭМ!$B$39:$B$758,E$83)+'СЕТ СН'!$H$12+СВЦЭМ!$D$10+'СЕТ СН'!$H$5-'СЕТ СН'!$H$20</f>
        <v>4202.8035961599999</v>
      </c>
      <c r="F90" s="36">
        <f>SUMIFS(СВЦЭМ!$C$39:$C$758,СВЦЭМ!$A$39:$A$758,$A90,СВЦЭМ!$B$39:$B$758,F$83)+'СЕТ СН'!$H$12+СВЦЭМ!$D$10+'СЕТ СН'!$H$5-'СЕТ СН'!$H$20</f>
        <v>4203.7496134499997</v>
      </c>
      <c r="G90" s="36">
        <f>SUMIFS(СВЦЭМ!$C$39:$C$758,СВЦЭМ!$A$39:$A$758,$A90,СВЦЭМ!$B$39:$B$758,G$83)+'СЕТ СН'!$H$12+СВЦЭМ!$D$10+'СЕТ СН'!$H$5-'СЕТ СН'!$H$20</f>
        <v>4182.91719577</v>
      </c>
      <c r="H90" s="36">
        <f>SUMIFS(СВЦЭМ!$C$39:$C$758,СВЦЭМ!$A$39:$A$758,$A90,СВЦЭМ!$B$39:$B$758,H$83)+'СЕТ СН'!$H$12+СВЦЭМ!$D$10+'СЕТ СН'!$H$5-'СЕТ СН'!$H$20</f>
        <v>4177.0359851499998</v>
      </c>
      <c r="I90" s="36">
        <f>SUMIFS(СВЦЭМ!$C$39:$C$758,СВЦЭМ!$A$39:$A$758,$A90,СВЦЭМ!$B$39:$B$758,I$83)+'СЕТ СН'!$H$12+СВЦЭМ!$D$10+'СЕТ СН'!$H$5-'СЕТ СН'!$H$20</f>
        <v>4085.5515151899999</v>
      </c>
      <c r="J90" s="36">
        <f>SUMIFS(СВЦЭМ!$C$39:$C$758,СВЦЭМ!$A$39:$A$758,$A90,СВЦЭМ!$B$39:$B$758,J$83)+'СЕТ СН'!$H$12+СВЦЭМ!$D$10+'СЕТ СН'!$H$5-'СЕТ СН'!$H$20</f>
        <v>4115.5468402500001</v>
      </c>
      <c r="K90" s="36">
        <f>SUMIFS(СВЦЭМ!$C$39:$C$758,СВЦЭМ!$A$39:$A$758,$A90,СВЦЭМ!$B$39:$B$758,K$83)+'СЕТ СН'!$H$12+СВЦЭМ!$D$10+'СЕТ СН'!$H$5-'СЕТ СН'!$H$20</f>
        <v>4014.27604019</v>
      </c>
      <c r="L90" s="36">
        <f>SUMIFS(СВЦЭМ!$C$39:$C$758,СВЦЭМ!$A$39:$A$758,$A90,СВЦЭМ!$B$39:$B$758,L$83)+'СЕТ СН'!$H$12+СВЦЭМ!$D$10+'СЕТ СН'!$H$5-'СЕТ СН'!$H$20</f>
        <v>3944.95304652</v>
      </c>
      <c r="M90" s="36">
        <f>SUMIFS(СВЦЭМ!$C$39:$C$758,СВЦЭМ!$A$39:$A$758,$A90,СВЦЭМ!$B$39:$B$758,M$83)+'СЕТ СН'!$H$12+СВЦЭМ!$D$10+'СЕТ СН'!$H$5-'СЕТ СН'!$H$20</f>
        <v>3936.2477939199998</v>
      </c>
      <c r="N90" s="36">
        <f>SUMIFS(СВЦЭМ!$C$39:$C$758,СВЦЭМ!$A$39:$A$758,$A90,СВЦЭМ!$B$39:$B$758,N$83)+'СЕТ СН'!$H$12+СВЦЭМ!$D$10+'СЕТ СН'!$H$5-'СЕТ СН'!$H$20</f>
        <v>3937.0537775299999</v>
      </c>
      <c r="O90" s="36">
        <f>SUMIFS(СВЦЭМ!$C$39:$C$758,СВЦЭМ!$A$39:$A$758,$A90,СВЦЭМ!$B$39:$B$758,O$83)+'СЕТ СН'!$H$12+СВЦЭМ!$D$10+'СЕТ СН'!$H$5-'СЕТ СН'!$H$20</f>
        <v>3949.9575473300001</v>
      </c>
      <c r="P90" s="36">
        <f>SUMIFS(СВЦЭМ!$C$39:$C$758,СВЦЭМ!$A$39:$A$758,$A90,СВЦЭМ!$B$39:$B$758,P$83)+'СЕТ СН'!$H$12+СВЦЭМ!$D$10+'СЕТ СН'!$H$5-'СЕТ СН'!$H$20</f>
        <v>3952.9213912</v>
      </c>
      <c r="Q90" s="36">
        <f>SUMIFS(СВЦЭМ!$C$39:$C$758,СВЦЭМ!$A$39:$A$758,$A90,СВЦЭМ!$B$39:$B$758,Q$83)+'СЕТ СН'!$H$12+СВЦЭМ!$D$10+'СЕТ СН'!$H$5-'СЕТ СН'!$H$20</f>
        <v>3953.2206912700003</v>
      </c>
      <c r="R90" s="36">
        <f>SUMIFS(СВЦЭМ!$C$39:$C$758,СВЦЭМ!$A$39:$A$758,$A90,СВЦЭМ!$B$39:$B$758,R$83)+'СЕТ СН'!$H$12+СВЦЭМ!$D$10+'СЕТ СН'!$H$5-'СЕТ СН'!$H$20</f>
        <v>3958.3028536800002</v>
      </c>
      <c r="S90" s="36">
        <f>SUMIFS(СВЦЭМ!$C$39:$C$758,СВЦЭМ!$A$39:$A$758,$A90,СВЦЭМ!$B$39:$B$758,S$83)+'СЕТ СН'!$H$12+СВЦЭМ!$D$10+'СЕТ СН'!$H$5-'СЕТ СН'!$H$20</f>
        <v>3966.2003707499998</v>
      </c>
      <c r="T90" s="36">
        <f>SUMIFS(СВЦЭМ!$C$39:$C$758,СВЦЭМ!$A$39:$A$758,$A90,СВЦЭМ!$B$39:$B$758,T$83)+'СЕТ СН'!$H$12+СВЦЭМ!$D$10+'СЕТ СН'!$H$5-'СЕТ СН'!$H$20</f>
        <v>3954.0632872900001</v>
      </c>
      <c r="U90" s="36">
        <f>SUMIFS(СВЦЭМ!$C$39:$C$758,СВЦЭМ!$A$39:$A$758,$A90,СВЦЭМ!$B$39:$B$758,U$83)+'СЕТ СН'!$H$12+СВЦЭМ!$D$10+'СЕТ СН'!$H$5-'СЕТ СН'!$H$20</f>
        <v>3936.8913161600003</v>
      </c>
      <c r="V90" s="36">
        <f>SUMIFS(СВЦЭМ!$C$39:$C$758,СВЦЭМ!$A$39:$A$758,$A90,СВЦЭМ!$B$39:$B$758,V$83)+'СЕТ СН'!$H$12+СВЦЭМ!$D$10+'СЕТ СН'!$H$5-'СЕТ СН'!$H$20</f>
        <v>3926.8635697600002</v>
      </c>
      <c r="W90" s="36">
        <f>SUMIFS(СВЦЭМ!$C$39:$C$758,СВЦЭМ!$A$39:$A$758,$A90,СВЦЭМ!$B$39:$B$758,W$83)+'СЕТ СН'!$H$12+СВЦЭМ!$D$10+'СЕТ СН'!$H$5-'СЕТ СН'!$H$20</f>
        <v>3933.5607659899997</v>
      </c>
      <c r="X90" s="36">
        <f>SUMIFS(СВЦЭМ!$C$39:$C$758,СВЦЭМ!$A$39:$A$758,$A90,СВЦЭМ!$B$39:$B$758,X$83)+'СЕТ СН'!$H$12+СВЦЭМ!$D$10+'СЕТ СН'!$H$5-'СЕТ СН'!$H$20</f>
        <v>4002.3639389199998</v>
      </c>
      <c r="Y90" s="36">
        <f>SUMIFS(СВЦЭМ!$C$39:$C$758,СВЦЭМ!$A$39:$A$758,$A90,СВЦЭМ!$B$39:$B$758,Y$83)+'СЕТ СН'!$H$12+СВЦЭМ!$D$10+'СЕТ СН'!$H$5-'СЕТ СН'!$H$20</f>
        <v>4096.0541836100001</v>
      </c>
    </row>
    <row r="91" spans="1:25" ht="15.75" x14ac:dyDescent="0.2">
      <c r="A91" s="35">
        <f t="shared" si="2"/>
        <v>45543</v>
      </c>
      <c r="B91" s="36">
        <f>SUMIFS(СВЦЭМ!$C$39:$C$758,СВЦЭМ!$A$39:$A$758,$A91,СВЦЭМ!$B$39:$B$758,B$83)+'СЕТ СН'!$H$12+СВЦЭМ!$D$10+'СЕТ СН'!$H$5-'СЕТ СН'!$H$20</f>
        <v>4109.1054026700003</v>
      </c>
      <c r="C91" s="36">
        <f>SUMIFS(СВЦЭМ!$C$39:$C$758,СВЦЭМ!$A$39:$A$758,$A91,СВЦЭМ!$B$39:$B$758,C$83)+'СЕТ СН'!$H$12+СВЦЭМ!$D$10+'СЕТ СН'!$H$5-'СЕТ СН'!$H$20</f>
        <v>4188.9789790499999</v>
      </c>
      <c r="D91" s="36">
        <f>SUMIFS(СВЦЭМ!$C$39:$C$758,СВЦЭМ!$A$39:$A$758,$A91,СВЦЭМ!$B$39:$B$758,D$83)+'СЕТ СН'!$H$12+СВЦЭМ!$D$10+'СЕТ СН'!$H$5-'СЕТ СН'!$H$20</f>
        <v>4302.74549931</v>
      </c>
      <c r="E91" s="36">
        <f>SUMIFS(СВЦЭМ!$C$39:$C$758,СВЦЭМ!$A$39:$A$758,$A91,СВЦЭМ!$B$39:$B$758,E$83)+'СЕТ СН'!$H$12+СВЦЭМ!$D$10+'СЕТ СН'!$H$5-'СЕТ СН'!$H$20</f>
        <v>4366.7351810299997</v>
      </c>
      <c r="F91" s="36">
        <f>SUMIFS(СВЦЭМ!$C$39:$C$758,СВЦЭМ!$A$39:$A$758,$A91,СВЦЭМ!$B$39:$B$758,F$83)+'СЕТ СН'!$H$12+СВЦЭМ!$D$10+'СЕТ СН'!$H$5-'СЕТ СН'!$H$20</f>
        <v>4371.4209719899991</v>
      </c>
      <c r="G91" s="36">
        <f>SUMIFS(СВЦЭМ!$C$39:$C$758,СВЦЭМ!$A$39:$A$758,$A91,СВЦЭМ!$B$39:$B$758,G$83)+'СЕТ СН'!$H$12+СВЦЭМ!$D$10+'СЕТ СН'!$H$5-'СЕТ СН'!$H$20</f>
        <v>4371.2071053099999</v>
      </c>
      <c r="H91" s="36">
        <f>SUMIFS(СВЦЭМ!$C$39:$C$758,СВЦЭМ!$A$39:$A$758,$A91,СВЦЭМ!$B$39:$B$758,H$83)+'СЕТ СН'!$H$12+СВЦЭМ!$D$10+'СЕТ СН'!$H$5-'СЕТ СН'!$H$20</f>
        <v>4364.6176026699995</v>
      </c>
      <c r="I91" s="36">
        <f>SUMIFS(СВЦЭМ!$C$39:$C$758,СВЦЭМ!$A$39:$A$758,$A91,СВЦЭМ!$B$39:$B$758,I$83)+'СЕТ СН'!$H$12+СВЦЭМ!$D$10+'СЕТ СН'!$H$5-'СЕТ СН'!$H$20</f>
        <v>4089.6175651499998</v>
      </c>
      <c r="J91" s="36">
        <f>SUMIFS(СВЦЭМ!$C$39:$C$758,СВЦЭМ!$A$39:$A$758,$A91,СВЦЭМ!$B$39:$B$758,J$83)+'СЕТ СН'!$H$12+СВЦЭМ!$D$10+'СЕТ СН'!$H$5-'СЕТ СН'!$H$20</f>
        <v>4078.1097408999999</v>
      </c>
      <c r="K91" s="36">
        <f>SUMIFS(СВЦЭМ!$C$39:$C$758,СВЦЭМ!$A$39:$A$758,$A91,СВЦЭМ!$B$39:$B$758,K$83)+'СЕТ СН'!$H$12+СВЦЭМ!$D$10+'СЕТ СН'!$H$5-'СЕТ СН'!$H$20</f>
        <v>3990.6460625</v>
      </c>
      <c r="L91" s="36">
        <f>SUMIFS(СВЦЭМ!$C$39:$C$758,СВЦЭМ!$A$39:$A$758,$A91,СВЦЭМ!$B$39:$B$758,L$83)+'СЕТ СН'!$H$12+СВЦЭМ!$D$10+'СЕТ СН'!$H$5-'СЕТ СН'!$H$20</f>
        <v>4017.2883576300001</v>
      </c>
      <c r="M91" s="36">
        <f>SUMIFS(СВЦЭМ!$C$39:$C$758,СВЦЭМ!$A$39:$A$758,$A91,СВЦЭМ!$B$39:$B$758,M$83)+'СЕТ СН'!$H$12+СВЦЭМ!$D$10+'СЕТ СН'!$H$5-'СЕТ СН'!$H$20</f>
        <v>3997.8780881900002</v>
      </c>
      <c r="N91" s="36">
        <f>SUMIFS(СВЦЭМ!$C$39:$C$758,СВЦЭМ!$A$39:$A$758,$A91,СВЦЭМ!$B$39:$B$758,N$83)+'СЕТ СН'!$H$12+СВЦЭМ!$D$10+'СЕТ СН'!$H$5-'СЕТ СН'!$H$20</f>
        <v>3994.1893365699998</v>
      </c>
      <c r="O91" s="36">
        <f>SUMIFS(СВЦЭМ!$C$39:$C$758,СВЦЭМ!$A$39:$A$758,$A91,СВЦЭМ!$B$39:$B$758,O$83)+'СЕТ СН'!$H$12+СВЦЭМ!$D$10+'СЕТ СН'!$H$5-'СЕТ СН'!$H$20</f>
        <v>4008.09514605</v>
      </c>
      <c r="P91" s="36">
        <f>SUMIFS(СВЦЭМ!$C$39:$C$758,СВЦЭМ!$A$39:$A$758,$A91,СВЦЭМ!$B$39:$B$758,P$83)+'СЕТ СН'!$H$12+СВЦЭМ!$D$10+'СЕТ СН'!$H$5-'СЕТ СН'!$H$20</f>
        <v>4005.6319066599999</v>
      </c>
      <c r="Q91" s="36">
        <f>SUMIFS(СВЦЭМ!$C$39:$C$758,СВЦЭМ!$A$39:$A$758,$A91,СВЦЭМ!$B$39:$B$758,Q$83)+'СЕТ СН'!$H$12+СВЦЭМ!$D$10+'СЕТ СН'!$H$5-'СЕТ СН'!$H$20</f>
        <v>4013.35769884</v>
      </c>
      <c r="R91" s="36">
        <f>SUMIFS(СВЦЭМ!$C$39:$C$758,СВЦЭМ!$A$39:$A$758,$A91,СВЦЭМ!$B$39:$B$758,R$83)+'СЕТ СН'!$H$12+СВЦЭМ!$D$10+'СЕТ СН'!$H$5-'СЕТ СН'!$H$20</f>
        <v>4022.0059463799998</v>
      </c>
      <c r="S91" s="36">
        <f>SUMIFS(СВЦЭМ!$C$39:$C$758,СВЦЭМ!$A$39:$A$758,$A91,СВЦЭМ!$B$39:$B$758,S$83)+'СЕТ СН'!$H$12+СВЦЭМ!$D$10+'СЕТ СН'!$H$5-'СЕТ СН'!$H$20</f>
        <v>4006.3569153500002</v>
      </c>
      <c r="T91" s="36">
        <f>SUMIFS(СВЦЭМ!$C$39:$C$758,СВЦЭМ!$A$39:$A$758,$A91,СВЦЭМ!$B$39:$B$758,T$83)+'СЕТ СН'!$H$12+СВЦЭМ!$D$10+'СЕТ СН'!$H$5-'СЕТ СН'!$H$20</f>
        <v>3990.7868326799999</v>
      </c>
      <c r="U91" s="36">
        <f>SUMIFS(СВЦЭМ!$C$39:$C$758,СВЦЭМ!$A$39:$A$758,$A91,СВЦЭМ!$B$39:$B$758,U$83)+'СЕТ СН'!$H$12+СВЦЭМ!$D$10+'СЕТ СН'!$H$5-'СЕТ СН'!$H$20</f>
        <v>3980.5012619600002</v>
      </c>
      <c r="V91" s="36">
        <f>SUMIFS(СВЦЭМ!$C$39:$C$758,СВЦЭМ!$A$39:$A$758,$A91,СВЦЭМ!$B$39:$B$758,V$83)+'СЕТ СН'!$H$12+СВЦЭМ!$D$10+'СЕТ СН'!$H$5-'СЕТ СН'!$H$20</f>
        <v>3939.00259426</v>
      </c>
      <c r="W91" s="36">
        <f>SUMIFS(СВЦЭМ!$C$39:$C$758,СВЦЭМ!$A$39:$A$758,$A91,СВЦЭМ!$B$39:$B$758,W$83)+'СЕТ СН'!$H$12+СВЦЭМ!$D$10+'СЕТ СН'!$H$5-'СЕТ СН'!$H$20</f>
        <v>3945.18388172</v>
      </c>
      <c r="X91" s="36">
        <f>SUMIFS(СВЦЭМ!$C$39:$C$758,СВЦЭМ!$A$39:$A$758,$A91,СВЦЭМ!$B$39:$B$758,X$83)+'СЕТ СН'!$H$12+СВЦЭМ!$D$10+'СЕТ СН'!$H$5-'СЕТ СН'!$H$20</f>
        <v>4003.7882792</v>
      </c>
      <c r="Y91" s="36">
        <f>SUMIFS(СВЦЭМ!$C$39:$C$758,СВЦЭМ!$A$39:$A$758,$A91,СВЦЭМ!$B$39:$B$758,Y$83)+'СЕТ СН'!$H$12+СВЦЭМ!$D$10+'СЕТ СН'!$H$5-'СЕТ СН'!$H$20</f>
        <v>4122.5666709699999</v>
      </c>
    </row>
    <row r="92" spans="1:25" ht="15.75" x14ac:dyDescent="0.2">
      <c r="A92" s="35">
        <f t="shared" si="2"/>
        <v>45544</v>
      </c>
      <c r="B92" s="36">
        <f>SUMIFS(СВЦЭМ!$C$39:$C$758,СВЦЭМ!$A$39:$A$758,$A92,СВЦЭМ!$B$39:$B$758,B$83)+'СЕТ СН'!$H$12+СВЦЭМ!$D$10+'СЕТ СН'!$H$5-'СЕТ СН'!$H$20</f>
        <v>4265.4945870600004</v>
      </c>
      <c r="C92" s="36">
        <f>SUMIFS(СВЦЭМ!$C$39:$C$758,СВЦЭМ!$A$39:$A$758,$A92,СВЦЭМ!$B$39:$B$758,C$83)+'СЕТ СН'!$H$12+СВЦЭМ!$D$10+'СЕТ СН'!$H$5-'СЕТ СН'!$H$20</f>
        <v>4354.9878244299998</v>
      </c>
      <c r="D92" s="36">
        <f>SUMIFS(СВЦЭМ!$C$39:$C$758,СВЦЭМ!$A$39:$A$758,$A92,СВЦЭМ!$B$39:$B$758,D$83)+'СЕТ СН'!$H$12+СВЦЭМ!$D$10+'СЕТ СН'!$H$5-'СЕТ СН'!$H$20</f>
        <v>4352.2627343200002</v>
      </c>
      <c r="E92" s="36">
        <f>SUMIFS(СВЦЭМ!$C$39:$C$758,СВЦЭМ!$A$39:$A$758,$A92,СВЦЭМ!$B$39:$B$758,E$83)+'СЕТ СН'!$H$12+СВЦЭМ!$D$10+'СЕТ СН'!$H$5-'СЕТ СН'!$H$20</f>
        <v>4343.7081421700004</v>
      </c>
      <c r="F92" s="36">
        <f>SUMIFS(СВЦЭМ!$C$39:$C$758,СВЦЭМ!$A$39:$A$758,$A92,СВЦЭМ!$B$39:$B$758,F$83)+'СЕТ СН'!$H$12+СВЦЭМ!$D$10+'СЕТ СН'!$H$5-'СЕТ СН'!$H$20</f>
        <v>4334.7172062499994</v>
      </c>
      <c r="G92" s="36">
        <f>SUMIFS(СВЦЭМ!$C$39:$C$758,СВЦЭМ!$A$39:$A$758,$A92,СВЦЭМ!$B$39:$B$758,G$83)+'СЕТ СН'!$H$12+СВЦЭМ!$D$10+'СЕТ СН'!$H$5-'СЕТ СН'!$H$20</f>
        <v>4354.5506546799998</v>
      </c>
      <c r="H92" s="36">
        <f>SUMIFS(СВЦЭМ!$C$39:$C$758,СВЦЭМ!$A$39:$A$758,$A92,СВЦЭМ!$B$39:$B$758,H$83)+'СЕТ СН'!$H$12+СВЦЭМ!$D$10+'СЕТ СН'!$H$5-'СЕТ СН'!$H$20</f>
        <v>4319.70436634</v>
      </c>
      <c r="I92" s="36">
        <f>SUMIFS(СВЦЭМ!$C$39:$C$758,СВЦЭМ!$A$39:$A$758,$A92,СВЦЭМ!$B$39:$B$758,I$83)+'СЕТ СН'!$H$12+СВЦЭМ!$D$10+'СЕТ СН'!$H$5-'СЕТ СН'!$H$20</f>
        <v>4188.14018433</v>
      </c>
      <c r="J92" s="36">
        <f>SUMIFS(СВЦЭМ!$C$39:$C$758,СВЦЭМ!$A$39:$A$758,$A92,СВЦЭМ!$B$39:$B$758,J$83)+'СЕТ СН'!$H$12+СВЦЭМ!$D$10+'СЕТ СН'!$H$5-'СЕТ СН'!$H$20</f>
        <v>4091.2814058399999</v>
      </c>
      <c r="K92" s="36">
        <f>SUMIFS(СВЦЭМ!$C$39:$C$758,СВЦЭМ!$A$39:$A$758,$A92,СВЦЭМ!$B$39:$B$758,K$83)+'СЕТ СН'!$H$12+СВЦЭМ!$D$10+'СЕТ СН'!$H$5-'СЕТ СН'!$H$20</f>
        <v>4030.0157971199997</v>
      </c>
      <c r="L92" s="36">
        <f>SUMIFS(СВЦЭМ!$C$39:$C$758,СВЦЭМ!$A$39:$A$758,$A92,СВЦЭМ!$B$39:$B$758,L$83)+'СЕТ СН'!$H$12+СВЦЭМ!$D$10+'СЕТ СН'!$H$5-'СЕТ СН'!$H$20</f>
        <v>3985.0719093799999</v>
      </c>
      <c r="M92" s="36">
        <f>SUMIFS(СВЦЭМ!$C$39:$C$758,СВЦЭМ!$A$39:$A$758,$A92,СВЦЭМ!$B$39:$B$758,M$83)+'СЕТ СН'!$H$12+СВЦЭМ!$D$10+'СЕТ СН'!$H$5-'СЕТ СН'!$H$20</f>
        <v>3977.78747707</v>
      </c>
      <c r="N92" s="36">
        <f>SUMIFS(СВЦЭМ!$C$39:$C$758,СВЦЭМ!$A$39:$A$758,$A92,СВЦЭМ!$B$39:$B$758,N$83)+'СЕТ СН'!$H$12+СВЦЭМ!$D$10+'СЕТ СН'!$H$5-'СЕТ СН'!$H$20</f>
        <v>3966.20900906</v>
      </c>
      <c r="O92" s="36">
        <f>SUMIFS(СВЦЭМ!$C$39:$C$758,СВЦЭМ!$A$39:$A$758,$A92,СВЦЭМ!$B$39:$B$758,O$83)+'СЕТ СН'!$H$12+СВЦЭМ!$D$10+'СЕТ СН'!$H$5-'СЕТ СН'!$H$20</f>
        <v>3968.0179078599999</v>
      </c>
      <c r="P92" s="36">
        <f>SUMIFS(СВЦЭМ!$C$39:$C$758,СВЦЭМ!$A$39:$A$758,$A92,СВЦЭМ!$B$39:$B$758,P$83)+'СЕТ СН'!$H$12+СВЦЭМ!$D$10+'СЕТ СН'!$H$5-'СЕТ СН'!$H$20</f>
        <v>3972.0265450300003</v>
      </c>
      <c r="Q92" s="36">
        <f>SUMIFS(СВЦЭМ!$C$39:$C$758,СВЦЭМ!$A$39:$A$758,$A92,СВЦЭМ!$B$39:$B$758,Q$83)+'СЕТ СН'!$H$12+СВЦЭМ!$D$10+'СЕТ СН'!$H$5-'СЕТ СН'!$H$20</f>
        <v>3974.7182315299997</v>
      </c>
      <c r="R92" s="36">
        <f>SUMIFS(СВЦЭМ!$C$39:$C$758,СВЦЭМ!$A$39:$A$758,$A92,СВЦЭМ!$B$39:$B$758,R$83)+'СЕТ СН'!$H$12+СВЦЭМ!$D$10+'СЕТ СН'!$H$5-'СЕТ СН'!$H$20</f>
        <v>3978.5131120199999</v>
      </c>
      <c r="S92" s="36">
        <f>SUMIFS(СВЦЭМ!$C$39:$C$758,СВЦЭМ!$A$39:$A$758,$A92,СВЦЭМ!$B$39:$B$758,S$83)+'СЕТ СН'!$H$12+СВЦЭМ!$D$10+'СЕТ СН'!$H$5-'СЕТ СН'!$H$20</f>
        <v>3954.5898745699997</v>
      </c>
      <c r="T92" s="36">
        <f>SUMIFS(СВЦЭМ!$C$39:$C$758,СВЦЭМ!$A$39:$A$758,$A92,СВЦЭМ!$B$39:$B$758,T$83)+'СЕТ СН'!$H$12+СВЦЭМ!$D$10+'СЕТ СН'!$H$5-'СЕТ СН'!$H$20</f>
        <v>3937.6120892600002</v>
      </c>
      <c r="U92" s="36">
        <f>SUMIFS(СВЦЭМ!$C$39:$C$758,СВЦЭМ!$A$39:$A$758,$A92,СВЦЭМ!$B$39:$B$758,U$83)+'СЕТ СН'!$H$12+СВЦЭМ!$D$10+'СЕТ СН'!$H$5-'СЕТ СН'!$H$20</f>
        <v>3959.8144897299999</v>
      </c>
      <c r="V92" s="36">
        <f>SUMIFS(СВЦЭМ!$C$39:$C$758,СВЦЭМ!$A$39:$A$758,$A92,СВЦЭМ!$B$39:$B$758,V$83)+'СЕТ СН'!$H$12+СВЦЭМ!$D$10+'СЕТ СН'!$H$5-'СЕТ СН'!$H$20</f>
        <v>3963.3912121499998</v>
      </c>
      <c r="W92" s="36">
        <f>SUMIFS(СВЦЭМ!$C$39:$C$758,СВЦЭМ!$A$39:$A$758,$A92,СВЦЭМ!$B$39:$B$758,W$83)+'СЕТ СН'!$H$12+СВЦЭМ!$D$10+'СЕТ СН'!$H$5-'СЕТ СН'!$H$20</f>
        <v>3995.0011499399998</v>
      </c>
      <c r="X92" s="36">
        <f>SUMIFS(СВЦЭМ!$C$39:$C$758,СВЦЭМ!$A$39:$A$758,$A92,СВЦЭМ!$B$39:$B$758,X$83)+'СЕТ СН'!$H$12+СВЦЭМ!$D$10+'СЕТ СН'!$H$5-'СЕТ СН'!$H$20</f>
        <v>4079.78287077</v>
      </c>
      <c r="Y92" s="36">
        <f>SUMIFS(СВЦЭМ!$C$39:$C$758,СВЦЭМ!$A$39:$A$758,$A92,СВЦЭМ!$B$39:$B$758,Y$83)+'СЕТ СН'!$H$12+СВЦЭМ!$D$10+'СЕТ СН'!$H$5-'СЕТ СН'!$H$20</f>
        <v>4134.2240703200005</v>
      </c>
    </row>
    <row r="93" spans="1:25" ht="15.75" x14ac:dyDescent="0.2">
      <c r="A93" s="35">
        <f t="shared" si="2"/>
        <v>45545</v>
      </c>
      <c r="B93" s="36">
        <f>SUMIFS(СВЦЭМ!$C$39:$C$758,СВЦЭМ!$A$39:$A$758,$A93,СВЦЭМ!$B$39:$B$758,B$83)+'СЕТ СН'!$H$12+СВЦЭМ!$D$10+'СЕТ СН'!$H$5-'СЕТ СН'!$H$20</f>
        <v>4229.4701953000003</v>
      </c>
      <c r="C93" s="36">
        <f>SUMIFS(СВЦЭМ!$C$39:$C$758,СВЦЭМ!$A$39:$A$758,$A93,СВЦЭМ!$B$39:$B$758,C$83)+'СЕТ СН'!$H$12+СВЦЭМ!$D$10+'СЕТ СН'!$H$5-'СЕТ СН'!$H$20</f>
        <v>4277.5040615600001</v>
      </c>
      <c r="D93" s="36">
        <f>SUMIFS(СВЦЭМ!$C$39:$C$758,СВЦЭМ!$A$39:$A$758,$A93,СВЦЭМ!$B$39:$B$758,D$83)+'СЕТ СН'!$H$12+СВЦЭМ!$D$10+'СЕТ СН'!$H$5-'СЕТ СН'!$H$20</f>
        <v>4344.9538865300001</v>
      </c>
      <c r="E93" s="36">
        <f>SUMIFS(СВЦЭМ!$C$39:$C$758,СВЦЭМ!$A$39:$A$758,$A93,СВЦЭМ!$B$39:$B$758,E$83)+'СЕТ СН'!$H$12+СВЦЭМ!$D$10+'СЕТ СН'!$H$5-'СЕТ СН'!$H$20</f>
        <v>4389.9886311899991</v>
      </c>
      <c r="F93" s="36">
        <f>SUMIFS(СВЦЭМ!$C$39:$C$758,СВЦЭМ!$A$39:$A$758,$A93,СВЦЭМ!$B$39:$B$758,F$83)+'СЕТ СН'!$H$12+СВЦЭМ!$D$10+'СЕТ СН'!$H$5-'СЕТ СН'!$H$20</f>
        <v>4389.374842199999</v>
      </c>
      <c r="G93" s="36">
        <f>SUMIFS(СВЦЭМ!$C$39:$C$758,СВЦЭМ!$A$39:$A$758,$A93,СВЦЭМ!$B$39:$B$758,G$83)+'СЕТ СН'!$H$12+СВЦЭМ!$D$10+'СЕТ СН'!$H$5-'СЕТ СН'!$H$20</f>
        <v>4352.3253410500001</v>
      </c>
      <c r="H93" s="36">
        <f>SUMIFS(СВЦЭМ!$C$39:$C$758,СВЦЭМ!$A$39:$A$758,$A93,СВЦЭМ!$B$39:$B$758,H$83)+'СЕТ СН'!$H$12+СВЦЭМ!$D$10+'СЕТ СН'!$H$5-'СЕТ СН'!$H$20</f>
        <v>4288.5300310299999</v>
      </c>
      <c r="I93" s="36">
        <f>SUMIFS(СВЦЭМ!$C$39:$C$758,СВЦЭМ!$A$39:$A$758,$A93,СВЦЭМ!$B$39:$B$758,I$83)+'СЕТ СН'!$H$12+СВЦЭМ!$D$10+'СЕТ СН'!$H$5-'СЕТ СН'!$H$20</f>
        <v>4185.1336497699995</v>
      </c>
      <c r="J93" s="36">
        <f>SUMIFS(СВЦЭМ!$C$39:$C$758,СВЦЭМ!$A$39:$A$758,$A93,СВЦЭМ!$B$39:$B$758,J$83)+'СЕТ СН'!$H$12+СВЦЭМ!$D$10+'СЕТ СН'!$H$5-'СЕТ СН'!$H$20</f>
        <v>4113.1378519700002</v>
      </c>
      <c r="K93" s="36">
        <f>SUMIFS(СВЦЭМ!$C$39:$C$758,СВЦЭМ!$A$39:$A$758,$A93,СВЦЭМ!$B$39:$B$758,K$83)+'СЕТ СН'!$H$12+СВЦЭМ!$D$10+'СЕТ СН'!$H$5-'СЕТ СН'!$H$20</f>
        <v>4053.81915579</v>
      </c>
      <c r="L93" s="36">
        <f>SUMIFS(СВЦЭМ!$C$39:$C$758,СВЦЭМ!$A$39:$A$758,$A93,СВЦЭМ!$B$39:$B$758,L$83)+'СЕТ СН'!$H$12+СВЦЭМ!$D$10+'СЕТ СН'!$H$5-'СЕТ СН'!$H$20</f>
        <v>4038.0906527300003</v>
      </c>
      <c r="M93" s="36">
        <f>SUMIFS(СВЦЭМ!$C$39:$C$758,СВЦЭМ!$A$39:$A$758,$A93,СВЦЭМ!$B$39:$B$758,M$83)+'СЕТ СН'!$H$12+СВЦЭМ!$D$10+'СЕТ СН'!$H$5-'СЕТ СН'!$H$20</f>
        <v>4054.2205134699998</v>
      </c>
      <c r="N93" s="36">
        <f>SUMIFS(СВЦЭМ!$C$39:$C$758,СВЦЭМ!$A$39:$A$758,$A93,СВЦЭМ!$B$39:$B$758,N$83)+'СЕТ СН'!$H$12+СВЦЭМ!$D$10+'СЕТ СН'!$H$5-'СЕТ СН'!$H$20</f>
        <v>4027.6637582900003</v>
      </c>
      <c r="O93" s="36">
        <f>SUMIFS(СВЦЭМ!$C$39:$C$758,СВЦЭМ!$A$39:$A$758,$A93,СВЦЭМ!$B$39:$B$758,O$83)+'СЕТ СН'!$H$12+СВЦЭМ!$D$10+'СЕТ СН'!$H$5-'СЕТ СН'!$H$20</f>
        <v>4036.0199593699999</v>
      </c>
      <c r="P93" s="36">
        <f>SUMIFS(СВЦЭМ!$C$39:$C$758,СВЦЭМ!$A$39:$A$758,$A93,СВЦЭМ!$B$39:$B$758,P$83)+'СЕТ СН'!$H$12+СВЦЭМ!$D$10+'СЕТ СН'!$H$5-'СЕТ СН'!$H$20</f>
        <v>4048.9943001800002</v>
      </c>
      <c r="Q93" s="36">
        <f>SUMIFS(СВЦЭМ!$C$39:$C$758,СВЦЭМ!$A$39:$A$758,$A93,СВЦЭМ!$B$39:$B$758,Q$83)+'СЕТ СН'!$H$12+СВЦЭМ!$D$10+'СЕТ СН'!$H$5-'СЕТ СН'!$H$20</f>
        <v>4056.3586005899997</v>
      </c>
      <c r="R93" s="36">
        <f>SUMIFS(СВЦЭМ!$C$39:$C$758,СВЦЭМ!$A$39:$A$758,$A93,СВЦЭМ!$B$39:$B$758,R$83)+'СЕТ СН'!$H$12+СВЦЭМ!$D$10+'СЕТ СН'!$H$5-'СЕТ СН'!$H$20</f>
        <v>4054.9393752300002</v>
      </c>
      <c r="S93" s="36">
        <f>SUMIFS(СВЦЭМ!$C$39:$C$758,СВЦЭМ!$A$39:$A$758,$A93,СВЦЭМ!$B$39:$B$758,S$83)+'СЕТ СН'!$H$12+СВЦЭМ!$D$10+'СЕТ СН'!$H$5-'СЕТ СН'!$H$20</f>
        <v>4041.0520467900001</v>
      </c>
      <c r="T93" s="36">
        <f>SUMIFS(СВЦЭМ!$C$39:$C$758,СВЦЭМ!$A$39:$A$758,$A93,СВЦЭМ!$B$39:$B$758,T$83)+'СЕТ СН'!$H$12+СВЦЭМ!$D$10+'СЕТ СН'!$H$5-'СЕТ СН'!$H$20</f>
        <v>4027.3010272199999</v>
      </c>
      <c r="U93" s="36">
        <f>SUMIFS(СВЦЭМ!$C$39:$C$758,СВЦЭМ!$A$39:$A$758,$A93,СВЦЭМ!$B$39:$B$758,U$83)+'СЕТ СН'!$H$12+СВЦЭМ!$D$10+'СЕТ СН'!$H$5-'СЕТ СН'!$H$20</f>
        <v>4022.29408612</v>
      </c>
      <c r="V93" s="36">
        <f>SUMIFS(СВЦЭМ!$C$39:$C$758,СВЦЭМ!$A$39:$A$758,$A93,СВЦЭМ!$B$39:$B$758,V$83)+'СЕТ СН'!$H$12+СВЦЭМ!$D$10+'СЕТ СН'!$H$5-'СЕТ СН'!$H$20</f>
        <v>3996.76266777</v>
      </c>
      <c r="W93" s="36">
        <f>SUMIFS(СВЦЭМ!$C$39:$C$758,СВЦЭМ!$A$39:$A$758,$A93,СВЦЭМ!$B$39:$B$758,W$83)+'СЕТ СН'!$H$12+СВЦЭМ!$D$10+'СЕТ СН'!$H$5-'СЕТ СН'!$H$20</f>
        <v>4005.2178897499998</v>
      </c>
      <c r="X93" s="36">
        <f>SUMIFS(СВЦЭМ!$C$39:$C$758,СВЦЭМ!$A$39:$A$758,$A93,СВЦЭМ!$B$39:$B$758,X$83)+'СЕТ СН'!$H$12+СВЦЭМ!$D$10+'СЕТ СН'!$H$5-'СЕТ СН'!$H$20</f>
        <v>4104.7986760200001</v>
      </c>
      <c r="Y93" s="36">
        <f>SUMIFS(СВЦЭМ!$C$39:$C$758,СВЦЭМ!$A$39:$A$758,$A93,СВЦЭМ!$B$39:$B$758,Y$83)+'СЕТ СН'!$H$12+СВЦЭМ!$D$10+'СЕТ СН'!$H$5-'СЕТ СН'!$H$20</f>
        <v>4160.0608803899995</v>
      </c>
    </row>
    <row r="94" spans="1:25" ht="15.75" x14ac:dyDescent="0.2">
      <c r="A94" s="35">
        <f t="shared" si="2"/>
        <v>45546</v>
      </c>
      <c r="B94" s="36">
        <f>SUMIFS(СВЦЭМ!$C$39:$C$758,СВЦЭМ!$A$39:$A$758,$A94,СВЦЭМ!$B$39:$B$758,B$83)+'СЕТ СН'!$H$12+СВЦЭМ!$D$10+'СЕТ СН'!$H$5-'СЕТ СН'!$H$20</f>
        <v>4180.1992437999997</v>
      </c>
      <c r="C94" s="36">
        <f>SUMIFS(СВЦЭМ!$C$39:$C$758,СВЦЭМ!$A$39:$A$758,$A94,СВЦЭМ!$B$39:$B$758,C$83)+'СЕТ СН'!$H$12+СВЦЭМ!$D$10+'СЕТ СН'!$H$5-'СЕТ СН'!$H$20</f>
        <v>4226.0271031699995</v>
      </c>
      <c r="D94" s="36">
        <f>SUMIFS(СВЦЭМ!$C$39:$C$758,СВЦЭМ!$A$39:$A$758,$A94,СВЦЭМ!$B$39:$B$758,D$83)+'СЕТ СН'!$H$12+СВЦЭМ!$D$10+'СЕТ СН'!$H$5-'СЕТ СН'!$H$20</f>
        <v>4269.0629042099999</v>
      </c>
      <c r="E94" s="36">
        <f>SUMIFS(СВЦЭМ!$C$39:$C$758,СВЦЭМ!$A$39:$A$758,$A94,СВЦЭМ!$B$39:$B$758,E$83)+'СЕТ СН'!$H$12+СВЦЭМ!$D$10+'СЕТ СН'!$H$5-'СЕТ СН'!$H$20</f>
        <v>4268.3513710899997</v>
      </c>
      <c r="F94" s="36">
        <f>SUMIFS(СВЦЭМ!$C$39:$C$758,СВЦЭМ!$A$39:$A$758,$A94,СВЦЭМ!$B$39:$B$758,F$83)+'СЕТ СН'!$H$12+СВЦЭМ!$D$10+'СЕТ СН'!$H$5-'СЕТ СН'!$H$20</f>
        <v>4267.5005078300001</v>
      </c>
      <c r="G94" s="36">
        <f>SUMIFS(СВЦЭМ!$C$39:$C$758,СВЦЭМ!$A$39:$A$758,$A94,СВЦЭМ!$B$39:$B$758,G$83)+'СЕТ СН'!$H$12+СВЦЭМ!$D$10+'СЕТ СН'!$H$5-'СЕТ СН'!$H$20</f>
        <v>4274.3155501399997</v>
      </c>
      <c r="H94" s="36">
        <f>SUMIFS(СВЦЭМ!$C$39:$C$758,СВЦЭМ!$A$39:$A$758,$A94,СВЦЭМ!$B$39:$B$758,H$83)+'СЕТ СН'!$H$12+СВЦЭМ!$D$10+'СЕТ СН'!$H$5-'СЕТ СН'!$H$20</f>
        <v>4241.1140958300002</v>
      </c>
      <c r="I94" s="36">
        <f>SUMIFS(СВЦЭМ!$C$39:$C$758,СВЦЭМ!$A$39:$A$758,$A94,СВЦЭМ!$B$39:$B$758,I$83)+'СЕТ СН'!$H$12+СВЦЭМ!$D$10+'СЕТ СН'!$H$5-'СЕТ СН'!$H$20</f>
        <v>4117.0316405100002</v>
      </c>
      <c r="J94" s="36">
        <f>SUMIFS(СВЦЭМ!$C$39:$C$758,СВЦЭМ!$A$39:$A$758,$A94,СВЦЭМ!$B$39:$B$758,J$83)+'СЕТ СН'!$H$12+СВЦЭМ!$D$10+'СЕТ СН'!$H$5-'СЕТ СН'!$H$20</f>
        <v>4053.5208271199999</v>
      </c>
      <c r="K94" s="36">
        <f>SUMIFS(СВЦЭМ!$C$39:$C$758,СВЦЭМ!$A$39:$A$758,$A94,СВЦЭМ!$B$39:$B$758,K$83)+'СЕТ СН'!$H$12+СВЦЭМ!$D$10+'СЕТ СН'!$H$5-'СЕТ СН'!$H$20</f>
        <v>3986.4025957700001</v>
      </c>
      <c r="L94" s="36">
        <f>SUMIFS(СВЦЭМ!$C$39:$C$758,СВЦЭМ!$A$39:$A$758,$A94,СВЦЭМ!$B$39:$B$758,L$83)+'СЕТ СН'!$H$12+СВЦЭМ!$D$10+'СЕТ СН'!$H$5-'СЕТ СН'!$H$20</f>
        <v>3965.7910205999997</v>
      </c>
      <c r="M94" s="36">
        <f>SUMIFS(СВЦЭМ!$C$39:$C$758,СВЦЭМ!$A$39:$A$758,$A94,СВЦЭМ!$B$39:$B$758,M$83)+'СЕТ СН'!$H$12+СВЦЭМ!$D$10+'СЕТ СН'!$H$5-'СЕТ СН'!$H$20</f>
        <v>3993.68852621</v>
      </c>
      <c r="N94" s="36">
        <f>SUMIFS(СВЦЭМ!$C$39:$C$758,СВЦЭМ!$A$39:$A$758,$A94,СВЦЭМ!$B$39:$B$758,N$83)+'СЕТ СН'!$H$12+СВЦЭМ!$D$10+'СЕТ СН'!$H$5-'СЕТ СН'!$H$20</f>
        <v>3966.7171742600003</v>
      </c>
      <c r="O94" s="36">
        <f>SUMIFS(СВЦЭМ!$C$39:$C$758,СВЦЭМ!$A$39:$A$758,$A94,СВЦЭМ!$B$39:$B$758,O$83)+'СЕТ СН'!$H$12+СВЦЭМ!$D$10+'СЕТ СН'!$H$5-'СЕТ СН'!$H$20</f>
        <v>3976.43328793</v>
      </c>
      <c r="P94" s="36">
        <f>SUMIFS(СВЦЭМ!$C$39:$C$758,СВЦЭМ!$A$39:$A$758,$A94,СВЦЭМ!$B$39:$B$758,P$83)+'СЕТ СН'!$H$12+СВЦЭМ!$D$10+'СЕТ СН'!$H$5-'СЕТ СН'!$H$20</f>
        <v>3977.1052287000002</v>
      </c>
      <c r="Q94" s="36">
        <f>SUMIFS(СВЦЭМ!$C$39:$C$758,СВЦЭМ!$A$39:$A$758,$A94,СВЦЭМ!$B$39:$B$758,Q$83)+'СЕТ СН'!$H$12+СВЦЭМ!$D$10+'СЕТ СН'!$H$5-'СЕТ СН'!$H$20</f>
        <v>3977.0279615999998</v>
      </c>
      <c r="R94" s="36">
        <f>SUMIFS(СВЦЭМ!$C$39:$C$758,СВЦЭМ!$A$39:$A$758,$A94,СВЦЭМ!$B$39:$B$758,R$83)+'СЕТ СН'!$H$12+СВЦЭМ!$D$10+'СЕТ СН'!$H$5-'СЕТ СН'!$H$20</f>
        <v>3985.7938416100001</v>
      </c>
      <c r="S94" s="36">
        <f>SUMIFS(СВЦЭМ!$C$39:$C$758,СВЦЭМ!$A$39:$A$758,$A94,СВЦЭМ!$B$39:$B$758,S$83)+'СЕТ СН'!$H$12+СВЦЭМ!$D$10+'СЕТ СН'!$H$5-'СЕТ СН'!$H$20</f>
        <v>3986.3289251300002</v>
      </c>
      <c r="T94" s="36">
        <f>SUMIFS(СВЦЭМ!$C$39:$C$758,СВЦЭМ!$A$39:$A$758,$A94,СВЦЭМ!$B$39:$B$758,T$83)+'СЕТ СН'!$H$12+СВЦЭМ!$D$10+'СЕТ СН'!$H$5-'СЕТ СН'!$H$20</f>
        <v>3956.0439123400001</v>
      </c>
      <c r="U94" s="36">
        <f>SUMIFS(СВЦЭМ!$C$39:$C$758,СВЦЭМ!$A$39:$A$758,$A94,СВЦЭМ!$B$39:$B$758,U$83)+'СЕТ СН'!$H$12+СВЦЭМ!$D$10+'СЕТ СН'!$H$5-'СЕТ СН'!$H$20</f>
        <v>3936.5846126599999</v>
      </c>
      <c r="V94" s="36">
        <f>SUMIFS(СВЦЭМ!$C$39:$C$758,СВЦЭМ!$A$39:$A$758,$A94,СВЦЭМ!$B$39:$B$758,V$83)+'СЕТ СН'!$H$12+СВЦЭМ!$D$10+'СЕТ СН'!$H$5-'СЕТ СН'!$H$20</f>
        <v>3925.3856959300001</v>
      </c>
      <c r="W94" s="36">
        <f>SUMIFS(СВЦЭМ!$C$39:$C$758,СВЦЭМ!$A$39:$A$758,$A94,СВЦЭМ!$B$39:$B$758,W$83)+'СЕТ СН'!$H$12+СВЦЭМ!$D$10+'СЕТ СН'!$H$5-'СЕТ СН'!$H$20</f>
        <v>3945.4628593899997</v>
      </c>
      <c r="X94" s="36">
        <f>SUMIFS(СВЦЭМ!$C$39:$C$758,СВЦЭМ!$A$39:$A$758,$A94,СВЦЭМ!$B$39:$B$758,X$83)+'СЕТ СН'!$H$12+СВЦЭМ!$D$10+'СЕТ СН'!$H$5-'СЕТ СН'!$H$20</f>
        <v>4029.5289377600002</v>
      </c>
      <c r="Y94" s="36">
        <f>SUMIFS(СВЦЭМ!$C$39:$C$758,СВЦЭМ!$A$39:$A$758,$A94,СВЦЭМ!$B$39:$B$758,Y$83)+'СЕТ СН'!$H$12+СВЦЭМ!$D$10+'СЕТ СН'!$H$5-'СЕТ СН'!$H$20</f>
        <v>4090.6180517100001</v>
      </c>
    </row>
    <row r="95" spans="1:25" ht="15.75" x14ac:dyDescent="0.2">
      <c r="A95" s="35">
        <f t="shared" si="2"/>
        <v>45547</v>
      </c>
      <c r="B95" s="36">
        <f>SUMIFS(СВЦЭМ!$C$39:$C$758,СВЦЭМ!$A$39:$A$758,$A95,СВЦЭМ!$B$39:$B$758,B$83)+'СЕТ СН'!$H$12+СВЦЭМ!$D$10+'СЕТ СН'!$H$5-'СЕТ СН'!$H$20</f>
        <v>4120.9173896800003</v>
      </c>
      <c r="C95" s="36">
        <f>SUMIFS(СВЦЭМ!$C$39:$C$758,СВЦЭМ!$A$39:$A$758,$A95,СВЦЭМ!$B$39:$B$758,C$83)+'СЕТ СН'!$H$12+СВЦЭМ!$D$10+'СЕТ СН'!$H$5-'СЕТ СН'!$H$20</f>
        <v>4201.4855165500003</v>
      </c>
      <c r="D95" s="36">
        <f>SUMIFS(СВЦЭМ!$C$39:$C$758,СВЦЭМ!$A$39:$A$758,$A95,СВЦЭМ!$B$39:$B$758,D$83)+'СЕТ СН'!$H$12+СВЦЭМ!$D$10+'СЕТ СН'!$H$5-'СЕТ СН'!$H$20</f>
        <v>4258.29746944</v>
      </c>
      <c r="E95" s="36">
        <f>SUMIFS(СВЦЭМ!$C$39:$C$758,СВЦЭМ!$A$39:$A$758,$A95,СВЦЭМ!$B$39:$B$758,E$83)+'СЕТ СН'!$H$12+СВЦЭМ!$D$10+'СЕТ СН'!$H$5-'СЕТ СН'!$H$20</f>
        <v>4248.02760562</v>
      </c>
      <c r="F95" s="36">
        <f>SUMIFS(СВЦЭМ!$C$39:$C$758,СВЦЭМ!$A$39:$A$758,$A95,СВЦЭМ!$B$39:$B$758,F$83)+'СЕТ СН'!$H$12+СВЦЭМ!$D$10+'СЕТ СН'!$H$5-'СЕТ СН'!$H$20</f>
        <v>4239.3932107299997</v>
      </c>
      <c r="G95" s="36">
        <f>SUMIFS(СВЦЭМ!$C$39:$C$758,СВЦЭМ!$A$39:$A$758,$A95,СВЦЭМ!$B$39:$B$758,G$83)+'СЕТ СН'!$H$12+СВЦЭМ!$D$10+'СЕТ СН'!$H$5-'СЕТ СН'!$H$20</f>
        <v>4242.25474433</v>
      </c>
      <c r="H95" s="36">
        <f>SUMIFS(СВЦЭМ!$C$39:$C$758,СВЦЭМ!$A$39:$A$758,$A95,СВЦЭМ!$B$39:$B$758,H$83)+'СЕТ СН'!$H$12+СВЦЭМ!$D$10+'СЕТ СН'!$H$5-'СЕТ СН'!$H$20</f>
        <v>4198.9629215900004</v>
      </c>
      <c r="I95" s="36">
        <f>SUMIFS(СВЦЭМ!$C$39:$C$758,СВЦЭМ!$A$39:$A$758,$A95,СВЦЭМ!$B$39:$B$758,I$83)+'СЕТ СН'!$H$12+СВЦЭМ!$D$10+'СЕТ СН'!$H$5-'СЕТ СН'!$H$20</f>
        <v>4074.6523434400001</v>
      </c>
      <c r="J95" s="36">
        <f>SUMIFS(СВЦЭМ!$C$39:$C$758,СВЦЭМ!$A$39:$A$758,$A95,СВЦЭМ!$B$39:$B$758,J$83)+'СЕТ СН'!$H$12+СВЦЭМ!$D$10+'СЕТ СН'!$H$5-'СЕТ СН'!$H$20</f>
        <v>4023.4131299999999</v>
      </c>
      <c r="K95" s="36">
        <f>SUMIFS(СВЦЭМ!$C$39:$C$758,СВЦЭМ!$A$39:$A$758,$A95,СВЦЭМ!$B$39:$B$758,K$83)+'СЕТ СН'!$H$12+СВЦЭМ!$D$10+'СЕТ СН'!$H$5-'СЕТ СН'!$H$20</f>
        <v>3965.34094276</v>
      </c>
      <c r="L95" s="36">
        <f>SUMIFS(СВЦЭМ!$C$39:$C$758,СВЦЭМ!$A$39:$A$758,$A95,СВЦЭМ!$B$39:$B$758,L$83)+'СЕТ СН'!$H$12+СВЦЭМ!$D$10+'СЕТ СН'!$H$5-'СЕТ СН'!$H$20</f>
        <v>3935.8112194800001</v>
      </c>
      <c r="M95" s="36">
        <f>SUMIFS(СВЦЭМ!$C$39:$C$758,СВЦЭМ!$A$39:$A$758,$A95,СВЦЭМ!$B$39:$B$758,M$83)+'СЕТ СН'!$H$12+СВЦЭМ!$D$10+'СЕТ СН'!$H$5-'СЕТ СН'!$H$20</f>
        <v>3947.8505381300001</v>
      </c>
      <c r="N95" s="36">
        <f>SUMIFS(СВЦЭМ!$C$39:$C$758,СВЦЭМ!$A$39:$A$758,$A95,СВЦЭМ!$B$39:$B$758,N$83)+'СЕТ СН'!$H$12+СВЦЭМ!$D$10+'СЕТ СН'!$H$5-'СЕТ СН'!$H$20</f>
        <v>3946.6147593200003</v>
      </c>
      <c r="O95" s="36">
        <f>SUMIFS(СВЦЭМ!$C$39:$C$758,СВЦЭМ!$A$39:$A$758,$A95,СВЦЭМ!$B$39:$B$758,O$83)+'СЕТ СН'!$H$12+СВЦЭМ!$D$10+'СЕТ СН'!$H$5-'СЕТ СН'!$H$20</f>
        <v>3974.8975282800002</v>
      </c>
      <c r="P95" s="36">
        <f>SUMIFS(СВЦЭМ!$C$39:$C$758,СВЦЭМ!$A$39:$A$758,$A95,СВЦЭМ!$B$39:$B$758,P$83)+'СЕТ СН'!$H$12+СВЦЭМ!$D$10+'СЕТ СН'!$H$5-'СЕТ СН'!$H$20</f>
        <v>3981.8793800000003</v>
      </c>
      <c r="Q95" s="36">
        <f>SUMIFS(СВЦЭМ!$C$39:$C$758,СВЦЭМ!$A$39:$A$758,$A95,СВЦЭМ!$B$39:$B$758,Q$83)+'СЕТ СН'!$H$12+СВЦЭМ!$D$10+'СЕТ СН'!$H$5-'СЕТ СН'!$H$20</f>
        <v>3986.2767312999999</v>
      </c>
      <c r="R95" s="36">
        <f>SUMIFS(СВЦЭМ!$C$39:$C$758,СВЦЭМ!$A$39:$A$758,$A95,СВЦЭМ!$B$39:$B$758,R$83)+'СЕТ СН'!$H$12+СВЦЭМ!$D$10+'СЕТ СН'!$H$5-'СЕТ СН'!$H$20</f>
        <v>3971.3266571499998</v>
      </c>
      <c r="S95" s="36">
        <f>SUMIFS(СВЦЭМ!$C$39:$C$758,СВЦЭМ!$A$39:$A$758,$A95,СВЦЭМ!$B$39:$B$758,S$83)+'СЕТ СН'!$H$12+СВЦЭМ!$D$10+'СЕТ СН'!$H$5-'СЕТ СН'!$H$20</f>
        <v>3940.9079899099997</v>
      </c>
      <c r="T95" s="36">
        <f>SUMIFS(СВЦЭМ!$C$39:$C$758,СВЦЭМ!$A$39:$A$758,$A95,СВЦЭМ!$B$39:$B$758,T$83)+'СЕТ СН'!$H$12+СВЦЭМ!$D$10+'СЕТ СН'!$H$5-'СЕТ СН'!$H$20</f>
        <v>3917.4116896200003</v>
      </c>
      <c r="U95" s="36">
        <f>SUMIFS(СВЦЭМ!$C$39:$C$758,СВЦЭМ!$A$39:$A$758,$A95,СВЦЭМ!$B$39:$B$758,U$83)+'СЕТ СН'!$H$12+СВЦЭМ!$D$10+'СЕТ СН'!$H$5-'СЕТ СН'!$H$20</f>
        <v>3918.64951165</v>
      </c>
      <c r="V95" s="36">
        <f>SUMIFS(СВЦЭМ!$C$39:$C$758,СВЦЭМ!$A$39:$A$758,$A95,СВЦЭМ!$B$39:$B$758,V$83)+'СЕТ СН'!$H$12+СВЦЭМ!$D$10+'СЕТ СН'!$H$5-'СЕТ СН'!$H$20</f>
        <v>3895.0898305000001</v>
      </c>
      <c r="W95" s="36">
        <f>SUMIFS(СВЦЭМ!$C$39:$C$758,СВЦЭМ!$A$39:$A$758,$A95,СВЦЭМ!$B$39:$B$758,W$83)+'СЕТ СН'!$H$12+СВЦЭМ!$D$10+'СЕТ СН'!$H$5-'СЕТ СН'!$H$20</f>
        <v>3908.0162204400003</v>
      </c>
      <c r="X95" s="36">
        <f>SUMIFS(СВЦЭМ!$C$39:$C$758,СВЦЭМ!$A$39:$A$758,$A95,СВЦЭМ!$B$39:$B$758,X$83)+'СЕТ СН'!$H$12+СВЦЭМ!$D$10+'СЕТ СН'!$H$5-'СЕТ СН'!$H$20</f>
        <v>4004.5503557299999</v>
      </c>
      <c r="Y95" s="36">
        <f>SUMIFS(СВЦЭМ!$C$39:$C$758,СВЦЭМ!$A$39:$A$758,$A95,СВЦЭМ!$B$39:$B$758,Y$83)+'СЕТ СН'!$H$12+СВЦЭМ!$D$10+'СЕТ СН'!$H$5-'СЕТ СН'!$H$20</f>
        <v>4106.5252694700002</v>
      </c>
    </row>
    <row r="96" spans="1:25" ht="15.75" x14ac:dyDescent="0.2">
      <c r="A96" s="35">
        <f t="shared" si="2"/>
        <v>45548</v>
      </c>
      <c r="B96" s="36">
        <f>SUMIFS(СВЦЭМ!$C$39:$C$758,СВЦЭМ!$A$39:$A$758,$A96,СВЦЭМ!$B$39:$B$758,B$83)+'СЕТ СН'!$H$12+СВЦЭМ!$D$10+'СЕТ СН'!$H$5-'СЕТ СН'!$H$20</f>
        <v>4140.28454134</v>
      </c>
      <c r="C96" s="36">
        <f>SUMIFS(СВЦЭМ!$C$39:$C$758,СВЦЭМ!$A$39:$A$758,$A96,СВЦЭМ!$B$39:$B$758,C$83)+'СЕТ СН'!$H$12+СВЦЭМ!$D$10+'СЕТ СН'!$H$5-'СЕТ СН'!$H$20</f>
        <v>4196.5467780399995</v>
      </c>
      <c r="D96" s="36">
        <f>SUMIFS(СВЦЭМ!$C$39:$C$758,СВЦЭМ!$A$39:$A$758,$A96,СВЦЭМ!$B$39:$B$758,D$83)+'СЕТ СН'!$H$12+СВЦЭМ!$D$10+'СЕТ СН'!$H$5-'СЕТ СН'!$H$20</f>
        <v>4218.4587090900004</v>
      </c>
      <c r="E96" s="36">
        <f>SUMIFS(СВЦЭМ!$C$39:$C$758,СВЦЭМ!$A$39:$A$758,$A96,СВЦЭМ!$B$39:$B$758,E$83)+'СЕТ СН'!$H$12+СВЦЭМ!$D$10+'СЕТ СН'!$H$5-'СЕТ СН'!$H$20</f>
        <v>4200.8826958</v>
      </c>
      <c r="F96" s="36">
        <f>SUMIFS(СВЦЭМ!$C$39:$C$758,СВЦЭМ!$A$39:$A$758,$A96,СВЦЭМ!$B$39:$B$758,F$83)+'СЕТ СН'!$H$12+СВЦЭМ!$D$10+'СЕТ СН'!$H$5-'СЕТ СН'!$H$20</f>
        <v>4203.1728829900003</v>
      </c>
      <c r="G96" s="36">
        <f>SUMIFS(СВЦЭМ!$C$39:$C$758,СВЦЭМ!$A$39:$A$758,$A96,СВЦЭМ!$B$39:$B$758,G$83)+'СЕТ СН'!$H$12+СВЦЭМ!$D$10+'СЕТ СН'!$H$5-'СЕТ СН'!$H$20</f>
        <v>4232.2062910100003</v>
      </c>
      <c r="H96" s="36">
        <f>SUMIFS(СВЦЭМ!$C$39:$C$758,СВЦЭМ!$A$39:$A$758,$A96,СВЦЭМ!$B$39:$B$758,H$83)+'СЕТ СН'!$H$12+СВЦЭМ!$D$10+'СЕТ СН'!$H$5-'СЕТ СН'!$H$20</f>
        <v>4197.26059936</v>
      </c>
      <c r="I96" s="36">
        <f>SUMIFS(СВЦЭМ!$C$39:$C$758,СВЦЭМ!$A$39:$A$758,$A96,СВЦЭМ!$B$39:$B$758,I$83)+'СЕТ СН'!$H$12+СВЦЭМ!$D$10+'СЕТ СН'!$H$5-'СЕТ СН'!$H$20</f>
        <v>4075.30125357</v>
      </c>
      <c r="J96" s="36">
        <f>SUMIFS(СВЦЭМ!$C$39:$C$758,СВЦЭМ!$A$39:$A$758,$A96,СВЦЭМ!$B$39:$B$758,J$83)+'СЕТ СН'!$H$12+СВЦЭМ!$D$10+'СЕТ СН'!$H$5-'СЕТ СН'!$H$20</f>
        <v>3975.1773798499999</v>
      </c>
      <c r="K96" s="36">
        <f>SUMIFS(СВЦЭМ!$C$39:$C$758,СВЦЭМ!$A$39:$A$758,$A96,СВЦЭМ!$B$39:$B$758,K$83)+'СЕТ СН'!$H$12+СВЦЭМ!$D$10+'СЕТ СН'!$H$5-'СЕТ СН'!$H$20</f>
        <v>3910.5123415200001</v>
      </c>
      <c r="L96" s="36">
        <f>SUMIFS(СВЦЭМ!$C$39:$C$758,СВЦЭМ!$A$39:$A$758,$A96,СВЦЭМ!$B$39:$B$758,L$83)+'СЕТ СН'!$H$12+СВЦЭМ!$D$10+'СЕТ СН'!$H$5-'СЕТ СН'!$H$20</f>
        <v>3897.0780537700002</v>
      </c>
      <c r="M96" s="36">
        <f>SUMIFS(СВЦЭМ!$C$39:$C$758,СВЦЭМ!$A$39:$A$758,$A96,СВЦЭМ!$B$39:$B$758,M$83)+'СЕТ СН'!$H$12+СВЦЭМ!$D$10+'СЕТ СН'!$H$5-'СЕТ СН'!$H$20</f>
        <v>3894.8277445599997</v>
      </c>
      <c r="N96" s="36">
        <f>SUMIFS(СВЦЭМ!$C$39:$C$758,СВЦЭМ!$A$39:$A$758,$A96,СВЦЭМ!$B$39:$B$758,N$83)+'СЕТ СН'!$H$12+СВЦЭМ!$D$10+'СЕТ СН'!$H$5-'СЕТ СН'!$H$20</f>
        <v>3887.1206735000001</v>
      </c>
      <c r="O96" s="36">
        <f>SUMIFS(СВЦЭМ!$C$39:$C$758,СВЦЭМ!$A$39:$A$758,$A96,СВЦЭМ!$B$39:$B$758,O$83)+'СЕТ СН'!$H$12+СВЦЭМ!$D$10+'СЕТ СН'!$H$5-'СЕТ СН'!$H$20</f>
        <v>3903.6924335399999</v>
      </c>
      <c r="P96" s="36">
        <f>SUMIFS(СВЦЭМ!$C$39:$C$758,СВЦЭМ!$A$39:$A$758,$A96,СВЦЭМ!$B$39:$B$758,P$83)+'СЕТ СН'!$H$12+СВЦЭМ!$D$10+'СЕТ СН'!$H$5-'СЕТ СН'!$H$20</f>
        <v>3901.1207575500002</v>
      </c>
      <c r="Q96" s="36">
        <f>SUMIFS(СВЦЭМ!$C$39:$C$758,СВЦЭМ!$A$39:$A$758,$A96,СВЦЭМ!$B$39:$B$758,Q$83)+'СЕТ СН'!$H$12+СВЦЭМ!$D$10+'СЕТ СН'!$H$5-'СЕТ СН'!$H$20</f>
        <v>3929.1801968899999</v>
      </c>
      <c r="R96" s="36">
        <f>SUMIFS(СВЦЭМ!$C$39:$C$758,СВЦЭМ!$A$39:$A$758,$A96,СВЦЭМ!$B$39:$B$758,R$83)+'СЕТ СН'!$H$12+СВЦЭМ!$D$10+'СЕТ СН'!$H$5-'СЕТ СН'!$H$20</f>
        <v>3903.0573581500003</v>
      </c>
      <c r="S96" s="36">
        <f>SUMIFS(СВЦЭМ!$C$39:$C$758,СВЦЭМ!$A$39:$A$758,$A96,СВЦЭМ!$B$39:$B$758,S$83)+'СЕТ СН'!$H$12+СВЦЭМ!$D$10+'СЕТ СН'!$H$5-'СЕТ СН'!$H$20</f>
        <v>3912.4212789000003</v>
      </c>
      <c r="T96" s="36">
        <f>SUMIFS(СВЦЭМ!$C$39:$C$758,СВЦЭМ!$A$39:$A$758,$A96,СВЦЭМ!$B$39:$B$758,T$83)+'СЕТ СН'!$H$12+СВЦЭМ!$D$10+'СЕТ СН'!$H$5-'СЕТ СН'!$H$20</f>
        <v>3886.0107845299999</v>
      </c>
      <c r="U96" s="36">
        <f>SUMIFS(СВЦЭМ!$C$39:$C$758,СВЦЭМ!$A$39:$A$758,$A96,СВЦЭМ!$B$39:$B$758,U$83)+'СЕТ СН'!$H$12+СВЦЭМ!$D$10+'СЕТ СН'!$H$5-'СЕТ СН'!$H$20</f>
        <v>3886.5851320700003</v>
      </c>
      <c r="V96" s="36">
        <f>SUMIFS(СВЦЭМ!$C$39:$C$758,СВЦЭМ!$A$39:$A$758,$A96,СВЦЭМ!$B$39:$B$758,V$83)+'СЕТ СН'!$H$12+СВЦЭМ!$D$10+'СЕТ СН'!$H$5-'СЕТ СН'!$H$20</f>
        <v>3876.67775235</v>
      </c>
      <c r="W96" s="36">
        <f>SUMIFS(СВЦЭМ!$C$39:$C$758,СВЦЭМ!$A$39:$A$758,$A96,СВЦЭМ!$B$39:$B$758,W$83)+'СЕТ СН'!$H$12+СВЦЭМ!$D$10+'СЕТ СН'!$H$5-'СЕТ СН'!$H$20</f>
        <v>3898.7687017200001</v>
      </c>
      <c r="X96" s="36">
        <f>SUMIFS(СВЦЭМ!$C$39:$C$758,СВЦЭМ!$A$39:$A$758,$A96,СВЦЭМ!$B$39:$B$758,X$83)+'СЕТ СН'!$H$12+СВЦЭМ!$D$10+'СЕТ СН'!$H$5-'СЕТ СН'!$H$20</f>
        <v>3960.5017501499997</v>
      </c>
      <c r="Y96" s="36">
        <f>SUMIFS(СВЦЭМ!$C$39:$C$758,СВЦЭМ!$A$39:$A$758,$A96,СВЦЭМ!$B$39:$B$758,Y$83)+'СЕТ СН'!$H$12+СВЦЭМ!$D$10+'СЕТ СН'!$H$5-'СЕТ СН'!$H$20</f>
        <v>4022.50927968</v>
      </c>
    </row>
    <row r="97" spans="1:25" ht="15.75" x14ac:dyDescent="0.2">
      <c r="A97" s="35">
        <f t="shared" si="2"/>
        <v>45549</v>
      </c>
      <c r="B97" s="36">
        <f>SUMIFS(СВЦЭМ!$C$39:$C$758,СВЦЭМ!$A$39:$A$758,$A97,СВЦЭМ!$B$39:$B$758,B$83)+'СЕТ СН'!$H$12+СВЦЭМ!$D$10+'СЕТ СН'!$H$5-'СЕТ СН'!$H$20</f>
        <v>4169.8057039100004</v>
      </c>
      <c r="C97" s="36">
        <f>SUMIFS(СВЦЭМ!$C$39:$C$758,СВЦЭМ!$A$39:$A$758,$A97,СВЦЭМ!$B$39:$B$758,C$83)+'СЕТ СН'!$H$12+СВЦЭМ!$D$10+'СЕТ СН'!$H$5-'СЕТ СН'!$H$20</f>
        <v>4159.9116039800001</v>
      </c>
      <c r="D97" s="36">
        <f>SUMIFS(СВЦЭМ!$C$39:$C$758,СВЦЭМ!$A$39:$A$758,$A97,СВЦЭМ!$B$39:$B$758,D$83)+'СЕТ СН'!$H$12+СВЦЭМ!$D$10+'СЕТ СН'!$H$5-'СЕТ СН'!$H$20</f>
        <v>4231.3754408699997</v>
      </c>
      <c r="E97" s="36">
        <f>SUMIFS(СВЦЭМ!$C$39:$C$758,СВЦЭМ!$A$39:$A$758,$A97,СВЦЭМ!$B$39:$B$758,E$83)+'СЕТ СН'!$H$12+СВЦЭМ!$D$10+'СЕТ СН'!$H$5-'СЕТ СН'!$H$20</f>
        <v>4210.5783632700004</v>
      </c>
      <c r="F97" s="36">
        <f>SUMIFS(СВЦЭМ!$C$39:$C$758,СВЦЭМ!$A$39:$A$758,$A97,СВЦЭМ!$B$39:$B$758,F$83)+'СЕТ СН'!$H$12+СВЦЭМ!$D$10+'СЕТ СН'!$H$5-'СЕТ СН'!$H$20</f>
        <v>4237.8433953200001</v>
      </c>
      <c r="G97" s="36">
        <f>SUMIFS(СВЦЭМ!$C$39:$C$758,СВЦЭМ!$A$39:$A$758,$A97,СВЦЭМ!$B$39:$B$758,G$83)+'СЕТ СН'!$H$12+СВЦЭМ!$D$10+'СЕТ СН'!$H$5-'СЕТ СН'!$H$20</f>
        <v>4231.1602796400002</v>
      </c>
      <c r="H97" s="36">
        <f>SUMIFS(СВЦЭМ!$C$39:$C$758,СВЦЭМ!$A$39:$A$758,$A97,СВЦЭМ!$B$39:$B$758,H$83)+'СЕТ СН'!$H$12+СВЦЭМ!$D$10+'СЕТ СН'!$H$5-'СЕТ СН'!$H$20</f>
        <v>4257.1047761299997</v>
      </c>
      <c r="I97" s="36">
        <f>SUMIFS(СВЦЭМ!$C$39:$C$758,СВЦЭМ!$A$39:$A$758,$A97,СВЦЭМ!$B$39:$B$758,I$83)+'СЕТ СН'!$H$12+СВЦЭМ!$D$10+'СЕТ СН'!$H$5-'СЕТ СН'!$H$20</f>
        <v>4192.3992811200005</v>
      </c>
      <c r="J97" s="36">
        <f>SUMIFS(СВЦЭМ!$C$39:$C$758,СВЦЭМ!$A$39:$A$758,$A97,СВЦЭМ!$B$39:$B$758,J$83)+'СЕТ СН'!$H$12+СВЦЭМ!$D$10+'СЕТ СН'!$H$5-'СЕТ СН'!$H$20</f>
        <v>4043.4531037199999</v>
      </c>
      <c r="K97" s="36">
        <f>SUMIFS(СВЦЭМ!$C$39:$C$758,СВЦЭМ!$A$39:$A$758,$A97,СВЦЭМ!$B$39:$B$758,K$83)+'СЕТ СН'!$H$12+СВЦЭМ!$D$10+'СЕТ СН'!$H$5-'СЕТ СН'!$H$20</f>
        <v>3930.2193484999998</v>
      </c>
      <c r="L97" s="36">
        <f>SUMIFS(СВЦЭМ!$C$39:$C$758,СВЦЭМ!$A$39:$A$758,$A97,СВЦЭМ!$B$39:$B$758,L$83)+'СЕТ СН'!$H$12+СВЦЭМ!$D$10+'СЕТ СН'!$H$5-'СЕТ СН'!$H$20</f>
        <v>3883.4881352299999</v>
      </c>
      <c r="M97" s="36">
        <f>SUMIFS(СВЦЭМ!$C$39:$C$758,СВЦЭМ!$A$39:$A$758,$A97,СВЦЭМ!$B$39:$B$758,M$83)+'СЕТ СН'!$H$12+СВЦЭМ!$D$10+'СЕТ СН'!$H$5-'СЕТ СН'!$H$20</f>
        <v>3872.4517316399997</v>
      </c>
      <c r="N97" s="36">
        <f>SUMIFS(СВЦЭМ!$C$39:$C$758,СВЦЭМ!$A$39:$A$758,$A97,СВЦЭМ!$B$39:$B$758,N$83)+'СЕТ СН'!$H$12+СВЦЭМ!$D$10+'СЕТ СН'!$H$5-'СЕТ СН'!$H$20</f>
        <v>3882.0702280099999</v>
      </c>
      <c r="O97" s="36">
        <f>SUMIFS(СВЦЭМ!$C$39:$C$758,СВЦЭМ!$A$39:$A$758,$A97,СВЦЭМ!$B$39:$B$758,O$83)+'СЕТ СН'!$H$12+СВЦЭМ!$D$10+'СЕТ СН'!$H$5-'СЕТ СН'!$H$20</f>
        <v>3903.1972953699997</v>
      </c>
      <c r="P97" s="36">
        <f>SUMIFS(СВЦЭМ!$C$39:$C$758,СВЦЭМ!$A$39:$A$758,$A97,СВЦЭМ!$B$39:$B$758,P$83)+'СЕТ СН'!$H$12+СВЦЭМ!$D$10+'СЕТ СН'!$H$5-'СЕТ СН'!$H$20</f>
        <v>3908.43870939</v>
      </c>
      <c r="Q97" s="36">
        <f>SUMIFS(СВЦЭМ!$C$39:$C$758,СВЦЭМ!$A$39:$A$758,$A97,СВЦЭМ!$B$39:$B$758,Q$83)+'СЕТ СН'!$H$12+СВЦЭМ!$D$10+'СЕТ СН'!$H$5-'СЕТ СН'!$H$20</f>
        <v>3908.1625572200001</v>
      </c>
      <c r="R97" s="36">
        <f>SUMIFS(СВЦЭМ!$C$39:$C$758,СВЦЭМ!$A$39:$A$758,$A97,СВЦЭМ!$B$39:$B$758,R$83)+'СЕТ СН'!$H$12+СВЦЭМ!$D$10+'СЕТ СН'!$H$5-'СЕТ СН'!$H$20</f>
        <v>3912.00039457</v>
      </c>
      <c r="S97" s="36">
        <f>SUMIFS(СВЦЭМ!$C$39:$C$758,СВЦЭМ!$A$39:$A$758,$A97,СВЦЭМ!$B$39:$B$758,S$83)+'СЕТ СН'!$H$12+СВЦЭМ!$D$10+'СЕТ СН'!$H$5-'СЕТ СН'!$H$20</f>
        <v>3912.4028485399999</v>
      </c>
      <c r="T97" s="36">
        <f>SUMIFS(СВЦЭМ!$C$39:$C$758,СВЦЭМ!$A$39:$A$758,$A97,СВЦЭМ!$B$39:$B$758,T$83)+'СЕТ СН'!$H$12+СВЦЭМ!$D$10+'СЕТ СН'!$H$5-'СЕТ СН'!$H$20</f>
        <v>3891.2632859699997</v>
      </c>
      <c r="U97" s="36">
        <f>SUMIFS(СВЦЭМ!$C$39:$C$758,СВЦЭМ!$A$39:$A$758,$A97,СВЦЭМ!$B$39:$B$758,U$83)+'СЕТ СН'!$H$12+СВЦЭМ!$D$10+'СЕТ СН'!$H$5-'СЕТ СН'!$H$20</f>
        <v>3885.3777091900001</v>
      </c>
      <c r="V97" s="36">
        <f>SUMIFS(СВЦЭМ!$C$39:$C$758,СВЦЭМ!$A$39:$A$758,$A97,СВЦЭМ!$B$39:$B$758,V$83)+'СЕТ СН'!$H$12+СВЦЭМ!$D$10+'СЕТ СН'!$H$5-'СЕТ СН'!$H$20</f>
        <v>3888.23887573</v>
      </c>
      <c r="W97" s="36">
        <f>SUMIFS(СВЦЭМ!$C$39:$C$758,СВЦЭМ!$A$39:$A$758,$A97,СВЦЭМ!$B$39:$B$758,W$83)+'СЕТ СН'!$H$12+СВЦЭМ!$D$10+'СЕТ СН'!$H$5-'СЕТ СН'!$H$20</f>
        <v>3908.36655999</v>
      </c>
      <c r="X97" s="36">
        <f>SUMIFS(СВЦЭМ!$C$39:$C$758,СВЦЭМ!$A$39:$A$758,$A97,СВЦЭМ!$B$39:$B$758,X$83)+'СЕТ СН'!$H$12+СВЦЭМ!$D$10+'СЕТ СН'!$H$5-'СЕТ СН'!$H$20</f>
        <v>3972.52931799</v>
      </c>
      <c r="Y97" s="36">
        <f>SUMIFS(СВЦЭМ!$C$39:$C$758,СВЦЭМ!$A$39:$A$758,$A97,СВЦЭМ!$B$39:$B$758,Y$83)+'СЕТ СН'!$H$12+СВЦЭМ!$D$10+'СЕТ СН'!$H$5-'СЕТ СН'!$H$20</f>
        <v>4065.1665994499999</v>
      </c>
    </row>
    <row r="98" spans="1:25" ht="15.75" x14ac:dyDescent="0.2">
      <c r="A98" s="35">
        <f t="shared" si="2"/>
        <v>45550</v>
      </c>
      <c r="B98" s="36">
        <f>SUMIFS(СВЦЭМ!$C$39:$C$758,СВЦЭМ!$A$39:$A$758,$A98,СВЦЭМ!$B$39:$B$758,B$83)+'СЕТ СН'!$H$12+СВЦЭМ!$D$10+'СЕТ СН'!$H$5-'СЕТ СН'!$H$20</f>
        <v>4148.6503599899997</v>
      </c>
      <c r="C98" s="36">
        <f>SUMIFS(СВЦЭМ!$C$39:$C$758,СВЦЭМ!$A$39:$A$758,$A98,СВЦЭМ!$B$39:$B$758,C$83)+'СЕТ СН'!$H$12+СВЦЭМ!$D$10+'СЕТ СН'!$H$5-'СЕТ СН'!$H$20</f>
        <v>4229.4372651100002</v>
      </c>
      <c r="D98" s="36">
        <f>SUMIFS(СВЦЭМ!$C$39:$C$758,СВЦЭМ!$A$39:$A$758,$A98,СВЦЭМ!$B$39:$B$758,D$83)+'СЕТ СН'!$H$12+СВЦЭМ!$D$10+'СЕТ СН'!$H$5-'СЕТ СН'!$H$20</f>
        <v>4226.7666871399997</v>
      </c>
      <c r="E98" s="36">
        <f>SUMIFS(СВЦЭМ!$C$39:$C$758,СВЦЭМ!$A$39:$A$758,$A98,СВЦЭМ!$B$39:$B$758,E$83)+'СЕТ СН'!$H$12+СВЦЭМ!$D$10+'СЕТ СН'!$H$5-'СЕТ СН'!$H$20</f>
        <v>4207.3515953999995</v>
      </c>
      <c r="F98" s="36">
        <f>SUMIFS(СВЦЭМ!$C$39:$C$758,СВЦЭМ!$A$39:$A$758,$A98,СВЦЭМ!$B$39:$B$758,F$83)+'СЕТ СН'!$H$12+СВЦЭМ!$D$10+'СЕТ СН'!$H$5-'СЕТ СН'!$H$20</f>
        <v>4197.57431653</v>
      </c>
      <c r="G98" s="36">
        <f>SUMIFS(СВЦЭМ!$C$39:$C$758,СВЦЭМ!$A$39:$A$758,$A98,СВЦЭМ!$B$39:$B$758,G$83)+'СЕТ СН'!$H$12+СВЦЭМ!$D$10+'СЕТ СН'!$H$5-'СЕТ СН'!$H$20</f>
        <v>4197.3002516699999</v>
      </c>
      <c r="H98" s="36">
        <f>SUMIFS(СВЦЭМ!$C$39:$C$758,СВЦЭМ!$A$39:$A$758,$A98,СВЦЭМ!$B$39:$B$758,H$83)+'СЕТ СН'!$H$12+СВЦЭМ!$D$10+'СЕТ СН'!$H$5-'СЕТ СН'!$H$20</f>
        <v>4222.5146800800003</v>
      </c>
      <c r="I98" s="36">
        <f>SUMIFS(СВЦЭМ!$C$39:$C$758,СВЦЭМ!$A$39:$A$758,$A98,СВЦЭМ!$B$39:$B$758,I$83)+'СЕТ СН'!$H$12+СВЦЭМ!$D$10+'СЕТ СН'!$H$5-'СЕТ СН'!$H$20</f>
        <v>4217.9779901599995</v>
      </c>
      <c r="J98" s="36">
        <f>SUMIFS(СВЦЭМ!$C$39:$C$758,СВЦЭМ!$A$39:$A$758,$A98,СВЦЭМ!$B$39:$B$758,J$83)+'СЕТ СН'!$H$12+СВЦЭМ!$D$10+'СЕТ СН'!$H$5-'СЕТ СН'!$H$20</f>
        <v>4098.5008004499996</v>
      </c>
      <c r="K98" s="36">
        <f>SUMIFS(СВЦЭМ!$C$39:$C$758,СВЦЭМ!$A$39:$A$758,$A98,СВЦЭМ!$B$39:$B$758,K$83)+'СЕТ СН'!$H$12+СВЦЭМ!$D$10+'СЕТ СН'!$H$5-'СЕТ СН'!$H$20</f>
        <v>3993.4838995299997</v>
      </c>
      <c r="L98" s="36">
        <f>SUMIFS(СВЦЭМ!$C$39:$C$758,СВЦЭМ!$A$39:$A$758,$A98,СВЦЭМ!$B$39:$B$758,L$83)+'СЕТ СН'!$H$12+СВЦЭМ!$D$10+'СЕТ СН'!$H$5-'СЕТ СН'!$H$20</f>
        <v>3950.1687997999998</v>
      </c>
      <c r="M98" s="36">
        <f>SUMIFS(СВЦЭМ!$C$39:$C$758,СВЦЭМ!$A$39:$A$758,$A98,СВЦЭМ!$B$39:$B$758,M$83)+'СЕТ СН'!$H$12+СВЦЭМ!$D$10+'СЕТ СН'!$H$5-'СЕТ СН'!$H$20</f>
        <v>3936.9143234900002</v>
      </c>
      <c r="N98" s="36">
        <f>SUMIFS(СВЦЭМ!$C$39:$C$758,СВЦЭМ!$A$39:$A$758,$A98,СВЦЭМ!$B$39:$B$758,N$83)+'СЕТ СН'!$H$12+СВЦЭМ!$D$10+'СЕТ СН'!$H$5-'СЕТ СН'!$H$20</f>
        <v>3936.7251804799998</v>
      </c>
      <c r="O98" s="36">
        <f>SUMIFS(СВЦЭМ!$C$39:$C$758,СВЦЭМ!$A$39:$A$758,$A98,СВЦЭМ!$B$39:$B$758,O$83)+'СЕТ СН'!$H$12+СВЦЭМ!$D$10+'СЕТ СН'!$H$5-'СЕТ СН'!$H$20</f>
        <v>3950.3075471399998</v>
      </c>
      <c r="P98" s="36">
        <f>SUMIFS(СВЦЭМ!$C$39:$C$758,СВЦЭМ!$A$39:$A$758,$A98,СВЦЭМ!$B$39:$B$758,P$83)+'СЕТ СН'!$H$12+СВЦЭМ!$D$10+'СЕТ СН'!$H$5-'СЕТ СН'!$H$20</f>
        <v>3951.8039913100001</v>
      </c>
      <c r="Q98" s="36">
        <f>SUMIFS(СВЦЭМ!$C$39:$C$758,СВЦЭМ!$A$39:$A$758,$A98,СВЦЭМ!$B$39:$B$758,Q$83)+'СЕТ СН'!$H$12+СВЦЭМ!$D$10+'СЕТ СН'!$H$5-'СЕТ СН'!$H$20</f>
        <v>3973.8563987500002</v>
      </c>
      <c r="R98" s="36">
        <f>SUMIFS(СВЦЭМ!$C$39:$C$758,СВЦЭМ!$A$39:$A$758,$A98,СВЦЭМ!$B$39:$B$758,R$83)+'СЕТ СН'!$H$12+СВЦЭМ!$D$10+'СЕТ СН'!$H$5-'СЕТ СН'!$H$20</f>
        <v>3980.2813648299998</v>
      </c>
      <c r="S98" s="36">
        <f>SUMIFS(СВЦЭМ!$C$39:$C$758,СВЦЭМ!$A$39:$A$758,$A98,СВЦЭМ!$B$39:$B$758,S$83)+'СЕТ СН'!$H$12+СВЦЭМ!$D$10+'СЕТ СН'!$H$5-'СЕТ СН'!$H$20</f>
        <v>3952.3075995500003</v>
      </c>
      <c r="T98" s="36">
        <f>SUMIFS(СВЦЭМ!$C$39:$C$758,СВЦЭМ!$A$39:$A$758,$A98,СВЦЭМ!$B$39:$B$758,T$83)+'СЕТ СН'!$H$12+СВЦЭМ!$D$10+'СЕТ СН'!$H$5-'СЕТ СН'!$H$20</f>
        <v>3913.2979285000001</v>
      </c>
      <c r="U98" s="36">
        <f>SUMIFS(СВЦЭМ!$C$39:$C$758,СВЦЭМ!$A$39:$A$758,$A98,СВЦЭМ!$B$39:$B$758,U$83)+'СЕТ СН'!$H$12+СВЦЭМ!$D$10+'СЕТ СН'!$H$5-'СЕТ СН'!$H$20</f>
        <v>3908.9125665500001</v>
      </c>
      <c r="V98" s="36">
        <f>SUMIFS(СВЦЭМ!$C$39:$C$758,СВЦЭМ!$A$39:$A$758,$A98,СВЦЭМ!$B$39:$B$758,V$83)+'СЕТ СН'!$H$12+СВЦЭМ!$D$10+'СЕТ СН'!$H$5-'СЕТ СН'!$H$20</f>
        <v>3869.30346173</v>
      </c>
      <c r="W98" s="36">
        <f>SUMIFS(СВЦЭМ!$C$39:$C$758,СВЦЭМ!$A$39:$A$758,$A98,СВЦЭМ!$B$39:$B$758,W$83)+'СЕТ СН'!$H$12+СВЦЭМ!$D$10+'СЕТ СН'!$H$5-'СЕТ СН'!$H$20</f>
        <v>3883.31000709</v>
      </c>
      <c r="X98" s="36">
        <f>SUMIFS(СВЦЭМ!$C$39:$C$758,СВЦЭМ!$A$39:$A$758,$A98,СВЦЭМ!$B$39:$B$758,X$83)+'СЕТ СН'!$H$12+СВЦЭМ!$D$10+'СЕТ СН'!$H$5-'СЕТ СН'!$H$20</f>
        <v>3964.9451288099999</v>
      </c>
      <c r="Y98" s="36">
        <f>SUMIFS(СВЦЭМ!$C$39:$C$758,СВЦЭМ!$A$39:$A$758,$A98,СВЦЭМ!$B$39:$B$758,Y$83)+'СЕТ СН'!$H$12+СВЦЭМ!$D$10+'СЕТ СН'!$H$5-'СЕТ СН'!$H$20</f>
        <v>4002.8592324800002</v>
      </c>
    </row>
    <row r="99" spans="1:25" ht="15.75" x14ac:dyDescent="0.2">
      <c r="A99" s="35">
        <f t="shared" si="2"/>
        <v>45551</v>
      </c>
      <c r="B99" s="36">
        <f>SUMIFS(СВЦЭМ!$C$39:$C$758,СВЦЭМ!$A$39:$A$758,$A99,СВЦЭМ!$B$39:$B$758,B$83)+'СЕТ СН'!$H$12+СВЦЭМ!$D$10+'СЕТ СН'!$H$5-'СЕТ СН'!$H$20</f>
        <v>4146.3737907599998</v>
      </c>
      <c r="C99" s="36">
        <f>SUMIFS(СВЦЭМ!$C$39:$C$758,СВЦЭМ!$A$39:$A$758,$A99,СВЦЭМ!$B$39:$B$758,C$83)+'СЕТ СН'!$H$12+СВЦЭМ!$D$10+'СЕТ СН'!$H$5-'СЕТ СН'!$H$20</f>
        <v>4282.2096785699996</v>
      </c>
      <c r="D99" s="36">
        <f>SUMIFS(СВЦЭМ!$C$39:$C$758,СВЦЭМ!$A$39:$A$758,$A99,СВЦЭМ!$B$39:$B$758,D$83)+'СЕТ СН'!$H$12+СВЦЭМ!$D$10+'СЕТ СН'!$H$5-'СЕТ СН'!$H$20</f>
        <v>4301.71610255</v>
      </c>
      <c r="E99" s="36">
        <f>SUMIFS(СВЦЭМ!$C$39:$C$758,СВЦЭМ!$A$39:$A$758,$A99,СВЦЭМ!$B$39:$B$758,E$83)+'СЕТ СН'!$H$12+СВЦЭМ!$D$10+'СЕТ СН'!$H$5-'СЕТ СН'!$H$20</f>
        <v>4301.4999231599995</v>
      </c>
      <c r="F99" s="36">
        <f>SUMIFS(СВЦЭМ!$C$39:$C$758,СВЦЭМ!$A$39:$A$758,$A99,СВЦЭМ!$B$39:$B$758,F$83)+'СЕТ СН'!$H$12+СВЦЭМ!$D$10+'СЕТ СН'!$H$5-'СЕТ СН'!$H$20</f>
        <v>4292.8666953900001</v>
      </c>
      <c r="G99" s="36">
        <f>SUMIFS(СВЦЭМ!$C$39:$C$758,СВЦЭМ!$A$39:$A$758,$A99,СВЦЭМ!$B$39:$B$758,G$83)+'СЕТ СН'!$H$12+СВЦЭМ!$D$10+'СЕТ СН'!$H$5-'СЕТ СН'!$H$20</f>
        <v>4321.0512963700003</v>
      </c>
      <c r="H99" s="36">
        <f>SUMIFS(СВЦЭМ!$C$39:$C$758,СВЦЭМ!$A$39:$A$758,$A99,СВЦЭМ!$B$39:$B$758,H$83)+'СЕТ СН'!$H$12+СВЦЭМ!$D$10+'СЕТ СН'!$H$5-'СЕТ СН'!$H$20</f>
        <v>4297.9383578799998</v>
      </c>
      <c r="I99" s="36">
        <f>SUMIFS(СВЦЭМ!$C$39:$C$758,СВЦЭМ!$A$39:$A$758,$A99,СВЦЭМ!$B$39:$B$758,I$83)+'СЕТ СН'!$H$12+СВЦЭМ!$D$10+'СЕТ СН'!$H$5-'СЕТ СН'!$H$20</f>
        <v>4159.76383842</v>
      </c>
      <c r="J99" s="36">
        <f>SUMIFS(СВЦЭМ!$C$39:$C$758,СВЦЭМ!$A$39:$A$758,$A99,СВЦЭМ!$B$39:$B$758,J$83)+'СЕТ СН'!$H$12+СВЦЭМ!$D$10+'СЕТ СН'!$H$5-'СЕТ СН'!$H$20</f>
        <v>4101.5013159499995</v>
      </c>
      <c r="K99" s="36">
        <f>SUMIFS(СВЦЭМ!$C$39:$C$758,СВЦЭМ!$A$39:$A$758,$A99,СВЦЭМ!$B$39:$B$758,K$83)+'СЕТ СН'!$H$12+СВЦЭМ!$D$10+'СЕТ СН'!$H$5-'СЕТ СН'!$H$20</f>
        <v>4031.3195430799997</v>
      </c>
      <c r="L99" s="36">
        <f>SUMIFS(СВЦЭМ!$C$39:$C$758,СВЦЭМ!$A$39:$A$758,$A99,СВЦЭМ!$B$39:$B$758,L$83)+'СЕТ СН'!$H$12+СВЦЭМ!$D$10+'СЕТ СН'!$H$5-'СЕТ СН'!$H$20</f>
        <v>4008.20310406</v>
      </c>
      <c r="M99" s="36">
        <f>SUMIFS(СВЦЭМ!$C$39:$C$758,СВЦЭМ!$A$39:$A$758,$A99,СВЦЭМ!$B$39:$B$758,M$83)+'СЕТ СН'!$H$12+СВЦЭМ!$D$10+'СЕТ СН'!$H$5-'СЕТ СН'!$H$20</f>
        <v>4024.67011594</v>
      </c>
      <c r="N99" s="36">
        <f>SUMIFS(СВЦЭМ!$C$39:$C$758,СВЦЭМ!$A$39:$A$758,$A99,СВЦЭМ!$B$39:$B$758,N$83)+'СЕТ СН'!$H$12+СВЦЭМ!$D$10+'СЕТ СН'!$H$5-'СЕТ СН'!$H$20</f>
        <v>4021.9928115499997</v>
      </c>
      <c r="O99" s="36">
        <f>SUMIFS(СВЦЭМ!$C$39:$C$758,СВЦЭМ!$A$39:$A$758,$A99,СВЦЭМ!$B$39:$B$758,O$83)+'СЕТ СН'!$H$12+СВЦЭМ!$D$10+'СЕТ СН'!$H$5-'СЕТ СН'!$H$20</f>
        <v>4039.3967904900001</v>
      </c>
      <c r="P99" s="36">
        <f>SUMIFS(СВЦЭМ!$C$39:$C$758,СВЦЭМ!$A$39:$A$758,$A99,СВЦЭМ!$B$39:$B$758,P$83)+'СЕТ СН'!$H$12+СВЦЭМ!$D$10+'СЕТ СН'!$H$5-'СЕТ СН'!$H$20</f>
        <v>4037.2470526100001</v>
      </c>
      <c r="Q99" s="36">
        <f>SUMIFS(СВЦЭМ!$C$39:$C$758,СВЦЭМ!$A$39:$A$758,$A99,СВЦЭМ!$B$39:$B$758,Q$83)+'СЕТ СН'!$H$12+СВЦЭМ!$D$10+'СЕТ СН'!$H$5-'СЕТ СН'!$H$20</f>
        <v>4044.6855606999998</v>
      </c>
      <c r="R99" s="36">
        <f>SUMIFS(СВЦЭМ!$C$39:$C$758,СВЦЭМ!$A$39:$A$758,$A99,СВЦЭМ!$B$39:$B$758,R$83)+'СЕТ СН'!$H$12+СВЦЭМ!$D$10+'СЕТ СН'!$H$5-'СЕТ СН'!$H$20</f>
        <v>4048.74539912</v>
      </c>
      <c r="S99" s="36">
        <f>SUMIFS(СВЦЭМ!$C$39:$C$758,СВЦЭМ!$A$39:$A$758,$A99,СВЦЭМ!$B$39:$B$758,S$83)+'СЕТ СН'!$H$12+СВЦЭМ!$D$10+'СЕТ СН'!$H$5-'СЕТ СН'!$H$20</f>
        <v>4026.0018052800001</v>
      </c>
      <c r="T99" s="36">
        <f>SUMIFS(СВЦЭМ!$C$39:$C$758,СВЦЭМ!$A$39:$A$758,$A99,СВЦЭМ!$B$39:$B$758,T$83)+'СЕТ СН'!$H$12+СВЦЭМ!$D$10+'СЕТ СН'!$H$5-'СЕТ СН'!$H$20</f>
        <v>3991.9464954699997</v>
      </c>
      <c r="U99" s="36">
        <f>SUMIFS(СВЦЭМ!$C$39:$C$758,СВЦЭМ!$A$39:$A$758,$A99,СВЦЭМ!$B$39:$B$758,U$83)+'СЕТ СН'!$H$12+СВЦЭМ!$D$10+'СЕТ СН'!$H$5-'СЕТ СН'!$H$20</f>
        <v>3964.8071774600003</v>
      </c>
      <c r="V99" s="36">
        <f>SUMIFS(СВЦЭМ!$C$39:$C$758,СВЦЭМ!$A$39:$A$758,$A99,СВЦЭМ!$B$39:$B$758,V$83)+'СЕТ СН'!$H$12+СВЦЭМ!$D$10+'СЕТ СН'!$H$5-'СЕТ СН'!$H$20</f>
        <v>3956.68065716</v>
      </c>
      <c r="W99" s="36">
        <f>SUMIFS(СВЦЭМ!$C$39:$C$758,СВЦЭМ!$A$39:$A$758,$A99,СВЦЭМ!$B$39:$B$758,W$83)+'СЕТ СН'!$H$12+СВЦЭМ!$D$10+'СЕТ СН'!$H$5-'СЕТ СН'!$H$20</f>
        <v>4000.98576112</v>
      </c>
      <c r="X99" s="36">
        <f>SUMIFS(СВЦЭМ!$C$39:$C$758,СВЦЭМ!$A$39:$A$758,$A99,СВЦЭМ!$B$39:$B$758,X$83)+'СЕТ СН'!$H$12+СВЦЭМ!$D$10+'СЕТ СН'!$H$5-'СЕТ СН'!$H$20</f>
        <v>4075.7917328100002</v>
      </c>
      <c r="Y99" s="36">
        <f>SUMIFS(СВЦЭМ!$C$39:$C$758,СВЦЭМ!$A$39:$A$758,$A99,СВЦЭМ!$B$39:$B$758,Y$83)+'СЕТ СН'!$H$12+СВЦЭМ!$D$10+'СЕТ СН'!$H$5-'СЕТ СН'!$H$20</f>
        <v>4151.6371130899997</v>
      </c>
    </row>
    <row r="100" spans="1:25" ht="15.75" x14ac:dyDescent="0.2">
      <c r="A100" s="35">
        <f t="shared" si="2"/>
        <v>45552</v>
      </c>
      <c r="B100" s="36">
        <f>SUMIFS(СВЦЭМ!$C$39:$C$758,СВЦЭМ!$A$39:$A$758,$A100,СВЦЭМ!$B$39:$B$758,B$83)+'СЕТ СН'!$H$12+СВЦЭМ!$D$10+'СЕТ СН'!$H$5-'СЕТ СН'!$H$20</f>
        <v>4104.3418794600002</v>
      </c>
      <c r="C100" s="36">
        <f>SUMIFS(СВЦЭМ!$C$39:$C$758,СВЦЭМ!$A$39:$A$758,$A100,СВЦЭМ!$B$39:$B$758,C$83)+'СЕТ СН'!$H$12+СВЦЭМ!$D$10+'СЕТ СН'!$H$5-'СЕТ СН'!$H$20</f>
        <v>4199.5653130199998</v>
      </c>
      <c r="D100" s="36">
        <f>SUMIFS(СВЦЭМ!$C$39:$C$758,СВЦЭМ!$A$39:$A$758,$A100,СВЦЭМ!$B$39:$B$758,D$83)+'СЕТ СН'!$H$12+СВЦЭМ!$D$10+'СЕТ СН'!$H$5-'СЕТ СН'!$H$20</f>
        <v>4253.0561390499997</v>
      </c>
      <c r="E100" s="36">
        <f>SUMIFS(СВЦЭМ!$C$39:$C$758,СВЦЭМ!$A$39:$A$758,$A100,СВЦЭМ!$B$39:$B$758,E$83)+'СЕТ СН'!$H$12+СВЦЭМ!$D$10+'СЕТ СН'!$H$5-'СЕТ СН'!$H$20</f>
        <v>4273.9985416700001</v>
      </c>
      <c r="F100" s="36">
        <f>SUMIFS(СВЦЭМ!$C$39:$C$758,СВЦЭМ!$A$39:$A$758,$A100,СВЦЭМ!$B$39:$B$758,F$83)+'СЕТ СН'!$H$12+СВЦЭМ!$D$10+'СЕТ СН'!$H$5-'СЕТ СН'!$H$20</f>
        <v>4261.8658897900004</v>
      </c>
      <c r="G100" s="36">
        <f>SUMIFS(СВЦЭМ!$C$39:$C$758,СВЦЭМ!$A$39:$A$758,$A100,СВЦЭМ!$B$39:$B$758,G$83)+'СЕТ СН'!$H$12+СВЦЭМ!$D$10+'СЕТ СН'!$H$5-'СЕТ СН'!$H$20</f>
        <v>4234.7653459100002</v>
      </c>
      <c r="H100" s="36">
        <f>SUMIFS(СВЦЭМ!$C$39:$C$758,СВЦЭМ!$A$39:$A$758,$A100,СВЦЭМ!$B$39:$B$758,H$83)+'СЕТ СН'!$H$12+СВЦЭМ!$D$10+'СЕТ СН'!$H$5-'СЕТ СН'!$H$20</f>
        <v>4160.8654711399995</v>
      </c>
      <c r="I100" s="36">
        <f>SUMIFS(СВЦЭМ!$C$39:$C$758,СВЦЭМ!$A$39:$A$758,$A100,СВЦЭМ!$B$39:$B$758,I$83)+'СЕТ СН'!$H$12+СВЦЭМ!$D$10+'СЕТ СН'!$H$5-'СЕТ СН'!$H$20</f>
        <v>4020.1200292499998</v>
      </c>
      <c r="J100" s="36">
        <f>SUMIFS(СВЦЭМ!$C$39:$C$758,СВЦЭМ!$A$39:$A$758,$A100,СВЦЭМ!$B$39:$B$758,J$83)+'СЕТ СН'!$H$12+СВЦЭМ!$D$10+'СЕТ СН'!$H$5-'СЕТ СН'!$H$20</f>
        <v>3937.63494446</v>
      </c>
      <c r="K100" s="36">
        <f>SUMIFS(СВЦЭМ!$C$39:$C$758,СВЦЭМ!$A$39:$A$758,$A100,СВЦЭМ!$B$39:$B$758,K$83)+'СЕТ СН'!$H$12+СВЦЭМ!$D$10+'СЕТ СН'!$H$5-'СЕТ СН'!$H$20</f>
        <v>3874.2550495999999</v>
      </c>
      <c r="L100" s="36">
        <f>SUMIFS(СВЦЭМ!$C$39:$C$758,СВЦЭМ!$A$39:$A$758,$A100,СВЦЭМ!$B$39:$B$758,L$83)+'СЕТ СН'!$H$12+СВЦЭМ!$D$10+'СЕТ СН'!$H$5-'СЕТ СН'!$H$20</f>
        <v>3916.0086759699998</v>
      </c>
      <c r="M100" s="36">
        <f>SUMIFS(СВЦЭМ!$C$39:$C$758,СВЦЭМ!$A$39:$A$758,$A100,СВЦЭМ!$B$39:$B$758,M$83)+'СЕТ СН'!$H$12+СВЦЭМ!$D$10+'СЕТ СН'!$H$5-'СЕТ СН'!$H$20</f>
        <v>3983.0624034299999</v>
      </c>
      <c r="N100" s="36">
        <f>SUMIFS(СВЦЭМ!$C$39:$C$758,СВЦЭМ!$A$39:$A$758,$A100,СВЦЭМ!$B$39:$B$758,N$83)+'СЕТ СН'!$H$12+СВЦЭМ!$D$10+'СЕТ СН'!$H$5-'СЕТ СН'!$H$20</f>
        <v>3993.10686773</v>
      </c>
      <c r="O100" s="36">
        <f>SUMIFS(СВЦЭМ!$C$39:$C$758,СВЦЭМ!$A$39:$A$758,$A100,СВЦЭМ!$B$39:$B$758,O$83)+'СЕТ СН'!$H$12+СВЦЭМ!$D$10+'СЕТ СН'!$H$5-'СЕТ СН'!$H$20</f>
        <v>3974.0125476799999</v>
      </c>
      <c r="P100" s="36">
        <f>SUMIFS(СВЦЭМ!$C$39:$C$758,СВЦЭМ!$A$39:$A$758,$A100,СВЦЭМ!$B$39:$B$758,P$83)+'СЕТ СН'!$H$12+СВЦЭМ!$D$10+'СЕТ СН'!$H$5-'СЕТ СН'!$H$20</f>
        <v>3954.3571258900001</v>
      </c>
      <c r="Q100" s="36">
        <f>SUMIFS(СВЦЭМ!$C$39:$C$758,СВЦЭМ!$A$39:$A$758,$A100,СВЦЭМ!$B$39:$B$758,Q$83)+'СЕТ СН'!$H$12+СВЦЭМ!$D$10+'СЕТ СН'!$H$5-'СЕТ СН'!$H$20</f>
        <v>3983.1959470399997</v>
      </c>
      <c r="R100" s="36">
        <f>SUMIFS(СВЦЭМ!$C$39:$C$758,СВЦЭМ!$A$39:$A$758,$A100,СВЦЭМ!$B$39:$B$758,R$83)+'СЕТ СН'!$H$12+СВЦЭМ!$D$10+'СЕТ СН'!$H$5-'СЕТ СН'!$H$20</f>
        <v>4007.65505158</v>
      </c>
      <c r="S100" s="36">
        <f>SUMIFS(СВЦЭМ!$C$39:$C$758,СВЦЭМ!$A$39:$A$758,$A100,СВЦЭМ!$B$39:$B$758,S$83)+'СЕТ СН'!$H$12+СВЦЭМ!$D$10+'СЕТ СН'!$H$5-'СЕТ СН'!$H$20</f>
        <v>3994.3530124899999</v>
      </c>
      <c r="T100" s="36">
        <f>SUMIFS(СВЦЭМ!$C$39:$C$758,СВЦЭМ!$A$39:$A$758,$A100,СВЦЭМ!$B$39:$B$758,T$83)+'СЕТ СН'!$H$12+СВЦЭМ!$D$10+'СЕТ СН'!$H$5-'СЕТ СН'!$H$20</f>
        <v>3993.72895625</v>
      </c>
      <c r="U100" s="36">
        <f>SUMIFS(СВЦЭМ!$C$39:$C$758,СВЦЭМ!$A$39:$A$758,$A100,СВЦЭМ!$B$39:$B$758,U$83)+'СЕТ СН'!$H$12+СВЦЭМ!$D$10+'СЕТ СН'!$H$5-'СЕТ СН'!$H$20</f>
        <v>3972.2989444200002</v>
      </c>
      <c r="V100" s="36">
        <f>SUMIFS(СВЦЭМ!$C$39:$C$758,СВЦЭМ!$A$39:$A$758,$A100,СВЦЭМ!$B$39:$B$758,V$83)+'СЕТ СН'!$H$12+СВЦЭМ!$D$10+'СЕТ СН'!$H$5-'СЕТ СН'!$H$20</f>
        <v>3975.5043116899997</v>
      </c>
      <c r="W100" s="36">
        <f>SUMIFS(СВЦЭМ!$C$39:$C$758,СВЦЭМ!$A$39:$A$758,$A100,СВЦЭМ!$B$39:$B$758,W$83)+'СЕТ СН'!$H$12+СВЦЭМ!$D$10+'СЕТ СН'!$H$5-'СЕТ СН'!$H$20</f>
        <v>3990.85370199</v>
      </c>
      <c r="X100" s="36">
        <f>SUMIFS(СВЦЭМ!$C$39:$C$758,СВЦЭМ!$A$39:$A$758,$A100,СВЦЭМ!$B$39:$B$758,X$83)+'СЕТ СН'!$H$12+СВЦЭМ!$D$10+'СЕТ СН'!$H$5-'СЕТ СН'!$H$20</f>
        <v>4084.4428995500002</v>
      </c>
      <c r="Y100" s="36">
        <f>SUMIFS(СВЦЭМ!$C$39:$C$758,СВЦЭМ!$A$39:$A$758,$A100,СВЦЭМ!$B$39:$B$758,Y$83)+'СЕТ СН'!$H$12+СВЦЭМ!$D$10+'СЕТ СН'!$H$5-'СЕТ СН'!$H$20</f>
        <v>4125.3267045100001</v>
      </c>
    </row>
    <row r="101" spans="1:25" ht="15.75" x14ac:dyDescent="0.2">
      <c r="A101" s="35">
        <f t="shared" si="2"/>
        <v>45553</v>
      </c>
      <c r="B101" s="36">
        <f>SUMIFS(СВЦЭМ!$C$39:$C$758,СВЦЭМ!$A$39:$A$758,$A101,СВЦЭМ!$B$39:$B$758,B$83)+'СЕТ СН'!$H$12+СВЦЭМ!$D$10+'СЕТ СН'!$H$5-'СЕТ СН'!$H$20</f>
        <v>4226.9918195600003</v>
      </c>
      <c r="C101" s="36">
        <f>SUMIFS(СВЦЭМ!$C$39:$C$758,СВЦЭМ!$A$39:$A$758,$A101,СВЦЭМ!$B$39:$B$758,C$83)+'СЕТ СН'!$H$12+СВЦЭМ!$D$10+'СЕТ СН'!$H$5-'СЕТ СН'!$H$20</f>
        <v>4227.8333497799995</v>
      </c>
      <c r="D101" s="36">
        <f>SUMIFS(СВЦЭМ!$C$39:$C$758,СВЦЭМ!$A$39:$A$758,$A101,СВЦЭМ!$B$39:$B$758,D$83)+'СЕТ СН'!$H$12+СВЦЭМ!$D$10+'СЕТ СН'!$H$5-'СЕТ СН'!$H$20</f>
        <v>4187.7836209699999</v>
      </c>
      <c r="E101" s="36">
        <f>SUMIFS(СВЦЭМ!$C$39:$C$758,СВЦЭМ!$A$39:$A$758,$A101,СВЦЭМ!$B$39:$B$758,E$83)+'СЕТ СН'!$H$12+СВЦЭМ!$D$10+'СЕТ СН'!$H$5-'СЕТ СН'!$H$20</f>
        <v>4169.7988465199996</v>
      </c>
      <c r="F101" s="36">
        <f>SUMIFS(СВЦЭМ!$C$39:$C$758,СВЦЭМ!$A$39:$A$758,$A101,СВЦЭМ!$B$39:$B$758,F$83)+'СЕТ СН'!$H$12+СВЦЭМ!$D$10+'СЕТ СН'!$H$5-'СЕТ СН'!$H$20</f>
        <v>4162.3930107699998</v>
      </c>
      <c r="G101" s="36">
        <f>SUMIFS(СВЦЭМ!$C$39:$C$758,СВЦЭМ!$A$39:$A$758,$A101,СВЦЭМ!$B$39:$B$758,G$83)+'СЕТ СН'!$H$12+СВЦЭМ!$D$10+'СЕТ СН'!$H$5-'СЕТ СН'!$H$20</f>
        <v>4197.3746987800005</v>
      </c>
      <c r="H101" s="36">
        <f>SUMIFS(СВЦЭМ!$C$39:$C$758,СВЦЭМ!$A$39:$A$758,$A101,СВЦЭМ!$B$39:$B$758,H$83)+'СЕТ СН'!$H$12+СВЦЭМ!$D$10+'СЕТ СН'!$H$5-'СЕТ СН'!$H$20</f>
        <v>4267.6031798100003</v>
      </c>
      <c r="I101" s="36">
        <f>SUMIFS(СВЦЭМ!$C$39:$C$758,СВЦЭМ!$A$39:$A$758,$A101,СВЦЭМ!$B$39:$B$758,I$83)+'СЕТ СН'!$H$12+СВЦЭМ!$D$10+'СЕТ СН'!$H$5-'СЕТ СН'!$H$20</f>
        <v>4113.0537767900005</v>
      </c>
      <c r="J101" s="36">
        <f>SUMIFS(СВЦЭМ!$C$39:$C$758,СВЦЭМ!$A$39:$A$758,$A101,СВЦЭМ!$B$39:$B$758,J$83)+'СЕТ СН'!$H$12+СВЦЭМ!$D$10+'СЕТ СН'!$H$5-'СЕТ СН'!$H$20</f>
        <v>4031.26227174</v>
      </c>
      <c r="K101" s="36">
        <f>SUMIFS(СВЦЭМ!$C$39:$C$758,СВЦЭМ!$A$39:$A$758,$A101,СВЦЭМ!$B$39:$B$758,K$83)+'СЕТ СН'!$H$12+СВЦЭМ!$D$10+'СЕТ СН'!$H$5-'СЕТ СН'!$H$20</f>
        <v>3978.0343026800001</v>
      </c>
      <c r="L101" s="36">
        <f>SUMIFS(СВЦЭМ!$C$39:$C$758,СВЦЭМ!$A$39:$A$758,$A101,СВЦЭМ!$B$39:$B$758,L$83)+'СЕТ СН'!$H$12+СВЦЭМ!$D$10+'СЕТ СН'!$H$5-'СЕТ СН'!$H$20</f>
        <v>3854.9332924</v>
      </c>
      <c r="M101" s="36">
        <f>SUMIFS(СВЦЭМ!$C$39:$C$758,СВЦЭМ!$A$39:$A$758,$A101,СВЦЭМ!$B$39:$B$758,M$83)+'СЕТ СН'!$H$12+СВЦЭМ!$D$10+'СЕТ СН'!$H$5-'СЕТ СН'!$H$20</f>
        <v>3868.6931153</v>
      </c>
      <c r="N101" s="36">
        <f>SUMIFS(СВЦЭМ!$C$39:$C$758,СВЦЭМ!$A$39:$A$758,$A101,СВЦЭМ!$B$39:$B$758,N$83)+'СЕТ СН'!$H$12+СВЦЭМ!$D$10+'СЕТ СН'!$H$5-'СЕТ СН'!$H$20</f>
        <v>3849.8548892199997</v>
      </c>
      <c r="O101" s="36">
        <f>SUMIFS(СВЦЭМ!$C$39:$C$758,СВЦЭМ!$A$39:$A$758,$A101,СВЦЭМ!$B$39:$B$758,O$83)+'СЕТ СН'!$H$12+СВЦЭМ!$D$10+'СЕТ СН'!$H$5-'СЕТ СН'!$H$20</f>
        <v>3865.4478372799999</v>
      </c>
      <c r="P101" s="36">
        <f>SUMIFS(СВЦЭМ!$C$39:$C$758,СВЦЭМ!$A$39:$A$758,$A101,СВЦЭМ!$B$39:$B$758,P$83)+'СЕТ СН'!$H$12+СВЦЭМ!$D$10+'СЕТ СН'!$H$5-'СЕТ СН'!$H$20</f>
        <v>3910.4076863499999</v>
      </c>
      <c r="Q101" s="36">
        <f>SUMIFS(СВЦЭМ!$C$39:$C$758,СВЦЭМ!$A$39:$A$758,$A101,СВЦЭМ!$B$39:$B$758,Q$83)+'СЕТ СН'!$H$12+СВЦЭМ!$D$10+'СЕТ СН'!$H$5-'СЕТ СН'!$H$20</f>
        <v>3915.91122473</v>
      </c>
      <c r="R101" s="36">
        <f>SUMIFS(СВЦЭМ!$C$39:$C$758,СВЦЭМ!$A$39:$A$758,$A101,СВЦЭМ!$B$39:$B$758,R$83)+'СЕТ СН'!$H$12+СВЦЭМ!$D$10+'СЕТ СН'!$H$5-'СЕТ СН'!$H$20</f>
        <v>3947.71744365</v>
      </c>
      <c r="S101" s="36">
        <f>SUMIFS(СВЦЭМ!$C$39:$C$758,СВЦЭМ!$A$39:$A$758,$A101,СВЦЭМ!$B$39:$B$758,S$83)+'СЕТ СН'!$H$12+СВЦЭМ!$D$10+'СЕТ СН'!$H$5-'СЕТ СН'!$H$20</f>
        <v>3915.9968634100001</v>
      </c>
      <c r="T101" s="36">
        <f>SUMIFS(СВЦЭМ!$C$39:$C$758,СВЦЭМ!$A$39:$A$758,$A101,СВЦЭМ!$B$39:$B$758,T$83)+'СЕТ СН'!$H$12+СВЦЭМ!$D$10+'СЕТ СН'!$H$5-'СЕТ СН'!$H$20</f>
        <v>3894.6915700999998</v>
      </c>
      <c r="U101" s="36">
        <f>SUMIFS(СВЦЭМ!$C$39:$C$758,СВЦЭМ!$A$39:$A$758,$A101,СВЦЭМ!$B$39:$B$758,U$83)+'СЕТ СН'!$H$12+СВЦЭМ!$D$10+'СЕТ СН'!$H$5-'СЕТ СН'!$H$20</f>
        <v>3859.3524798099997</v>
      </c>
      <c r="V101" s="36">
        <f>SUMIFS(СВЦЭМ!$C$39:$C$758,СВЦЭМ!$A$39:$A$758,$A101,СВЦЭМ!$B$39:$B$758,V$83)+'СЕТ СН'!$H$12+СВЦЭМ!$D$10+'СЕТ СН'!$H$5-'СЕТ СН'!$H$20</f>
        <v>3912.2274534400003</v>
      </c>
      <c r="W101" s="36">
        <f>SUMIFS(СВЦЭМ!$C$39:$C$758,СВЦЭМ!$A$39:$A$758,$A101,СВЦЭМ!$B$39:$B$758,W$83)+'СЕТ СН'!$H$12+СВЦЭМ!$D$10+'СЕТ СН'!$H$5-'СЕТ СН'!$H$20</f>
        <v>3937.3139049800002</v>
      </c>
      <c r="X101" s="36">
        <f>SUMIFS(СВЦЭМ!$C$39:$C$758,СВЦЭМ!$A$39:$A$758,$A101,СВЦЭМ!$B$39:$B$758,X$83)+'СЕТ СН'!$H$12+СВЦЭМ!$D$10+'СЕТ СН'!$H$5-'СЕТ СН'!$H$20</f>
        <v>4025.9551799000001</v>
      </c>
      <c r="Y101" s="36">
        <f>SUMIFS(СВЦЭМ!$C$39:$C$758,СВЦЭМ!$A$39:$A$758,$A101,СВЦЭМ!$B$39:$B$758,Y$83)+'СЕТ СН'!$H$12+СВЦЭМ!$D$10+'СЕТ СН'!$H$5-'СЕТ СН'!$H$20</f>
        <v>4099.4539293500002</v>
      </c>
    </row>
    <row r="102" spans="1:25" ht="15.75" x14ac:dyDescent="0.2">
      <c r="A102" s="35">
        <f t="shared" si="2"/>
        <v>45554</v>
      </c>
      <c r="B102" s="36">
        <f>SUMIFS(СВЦЭМ!$C$39:$C$758,СВЦЭМ!$A$39:$A$758,$A102,СВЦЭМ!$B$39:$B$758,B$83)+'СЕТ СН'!$H$12+СВЦЭМ!$D$10+'СЕТ СН'!$H$5-'СЕТ СН'!$H$20</f>
        <v>4206.5337547500003</v>
      </c>
      <c r="C102" s="36">
        <f>SUMIFS(СВЦЭМ!$C$39:$C$758,СВЦЭМ!$A$39:$A$758,$A102,СВЦЭМ!$B$39:$B$758,C$83)+'СЕТ СН'!$H$12+СВЦЭМ!$D$10+'СЕТ СН'!$H$5-'СЕТ СН'!$H$20</f>
        <v>4217.0057142300002</v>
      </c>
      <c r="D102" s="36">
        <f>SUMIFS(СВЦЭМ!$C$39:$C$758,СВЦЭМ!$A$39:$A$758,$A102,СВЦЭМ!$B$39:$B$758,D$83)+'СЕТ СН'!$H$12+СВЦЭМ!$D$10+'СЕТ СН'!$H$5-'СЕТ СН'!$H$20</f>
        <v>4193.8640312799998</v>
      </c>
      <c r="E102" s="36">
        <f>SUMIFS(СВЦЭМ!$C$39:$C$758,СВЦЭМ!$A$39:$A$758,$A102,СВЦЭМ!$B$39:$B$758,E$83)+'СЕТ СН'!$H$12+СВЦЭМ!$D$10+'СЕТ СН'!$H$5-'СЕТ СН'!$H$20</f>
        <v>4187.7851504299997</v>
      </c>
      <c r="F102" s="36">
        <f>SUMIFS(СВЦЭМ!$C$39:$C$758,СВЦЭМ!$A$39:$A$758,$A102,СВЦЭМ!$B$39:$B$758,F$83)+'СЕТ СН'!$H$12+СВЦЭМ!$D$10+'СЕТ СН'!$H$5-'СЕТ СН'!$H$20</f>
        <v>4183.80454955</v>
      </c>
      <c r="G102" s="36">
        <f>SUMIFS(СВЦЭМ!$C$39:$C$758,СВЦЭМ!$A$39:$A$758,$A102,СВЦЭМ!$B$39:$B$758,G$83)+'СЕТ СН'!$H$12+СВЦЭМ!$D$10+'СЕТ СН'!$H$5-'СЕТ СН'!$H$20</f>
        <v>4210.68964039</v>
      </c>
      <c r="H102" s="36">
        <f>SUMIFS(СВЦЭМ!$C$39:$C$758,СВЦЭМ!$A$39:$A$758,$A102,СВЦЭМ!$B$39:$B$758,H$83)+'СЕТ СН'!$H$12+СВЦЭМ!$D$10+'СЕТ СН'!$H$5-'СЕТ СН'!$H$20</f>
        <v>4212.0330054300002</v>
      </c>
      <c r="I102" s="36">
        <f>SUMIFS(СВЦЭМ!$C$39:$C$758,СВЦЭМ!$A$39:$A$758,$A102,СВЦЭМ!$B$39:$B$758,I$83)+'СЕТ СН'!$H$12+СВЦЭМ!$D$10+'СЕТ СН'!$H$5-'СЕТ СН'!$H$20</f>
        <v>4055.1101309799997</v>
      </c>
      <c r="J102" s="36">
        <f>SUMIFS(СВЦЭМ!$C$39:$C$758,СВЦЭМ!$A$39:$A$758,$A102,СВЦЭМ!$B$39:$B$758,J$83)+'СЕТ СН'!$H$12+СВЦЭМ!$D$10+'СЕТ СН'!$H$5-'СЕТ СН'!$H$20</f>
        <v>3947.3247690200001</v>
      </c>
      <c r="K102" s="36">
        <f>SUMIFS(СВЦЭМ!$C$39:$C$758,СВЦЭМ!$A$39:$A$758,$A102,СВЦЭМ!$B$39:$B$758,K$83)+'СЕТ СН'!$H$12+СВЦЭМ!$D$10+'СЕТ СН'!$H$5-'СЕТ СН'!$H$20</f>
        <v>3913.1758614099999</v>
      </c>
      <c r="L102" s="36">
        <f>SUMIFS(СВЦЭМ!$C$39:$C$758,СВЦЭМ!$A$39:$A$758,$A102,СВЦЭМ!$B$39:$B$758,L$83)+'СЕТ СН'!$H$12+СВЦЭМ!$D$10+'СЕТ СН'!$H$5-'СЕТ СН'!$H$20</f>
        <v>3871.9631364100001</v>
      </c>
      <c r="M102" s="36">
        <f>SUMIFS(СВЦЭМ!$C$39:$C$758,СВЦЭМ!$A$39:$A$758,$A102,СВЦЭМ!$B$39:$B$758,M$83)+'СЕТ СН'!$H$12+СВЦЭМ!$D$10+'СЕТ СН'!$H$5-'СЕТ СН'!$H$20</f>
        <v>3895.5154840499999</v>
      </c>
      <c r="N102" s="36">
        <f>SUMIFS(СВЦЭМ!$C$39:$C$758,СВЦЭМ!$A$39:$A$758,$A102,СВЦЭМ!$B$39:$B$758,N$83)+'СЕТ СН'!$H$12+СВЦЭМ!$D$10+'СЕТ СН'!$H$5-'СЕТ СН'!$H$20</f>
        <v>3892.19152042</v>
      </c>
      <c r="O102" s="36">
        <f>SUMIFS(СВЦЭМ!$C$39:$C$758,СВЦЭМ!$A$39:$A$758,$A102,СВЦЭМ!$B$39:$B$758,O$83)+'СЕТ СН'!$H$12+СВЦЭМ!$D$10+'СЕТ СН'!$H$5-'СЕТ СН'!$H$20</f>
        <v>3914.1567684500001</v>
      </c>
      <c r="P102" s="36">
        <f>SUMIFS(СВЦЭМ!$C$39:$C$758,СВЦЭМ!$A$39:$A$758,$A102,СВЦЭМ!$B$39:$B$758,P$83)+'СЕТ СН'!$H$12+СВЦЭМ!$D$10+'СЕТ СН'!$H$5-'СЕТ СН'!$H$20</f>
        <v>3929.6527423899997</v>
      </c>
      <c r="Q102" s="36">
        <f>SUMIFS(СВЦЭМ!$C$39:$C$758,СВЦЭМ!$A$39:$A$758,$A102,СВЦЭМ!$B$39:$B$758,Q$83)+'СЕТ СН'!$H$12+СВЦЭМ!$D$10+'СЕТ СН'!$H$5-'СЕТ СН'!$H$20</f>
        <v>3912.0750112699998</v>
      </c>
      <c r="R102" s="36">
        <f>SUMIFS(СВЦЭМ!$C$39:$C$758,СВЦЭМ!$A$39:$A$758,$A102,СВЦЭМ!$B$39:$B$758,R$83)+'СЕТ СН'!$H$12+СВЦЭМ!$D$10+'СЕТ СН'!$H$5-'СЕТ СН'!$H$20</f>
        <v>3918.99760943</v>
      </c>
      <c r="S102" s="36">
        <f>SUMIFS(СВЦЭМ!$C$39:$C$758,СВЦЭМ!$A$39:$A$758,$A102,СВЦЭМ!$B$39:$B$758,S$83)+'СЕТ СН'!$H$12+СВЦЭМ!$D$10+'СЕТ СН'!$H$5-'СЕТ СН'!$H$20</f>
        <v>3933.3892170600002</v>
      </c>
      <c r="T102" s="36">
        <f>SUMIFS(СВЦЭМ!$C$39:$C$758,СВЦЭМ!$A$39:$A$758,$A102,СВЦЭМ!$B$39:$B$758,T$83)+'СЕТ СН'!$H$12+СВЦЭМ!$D$10+'СЕТ СН'!$H$5-'СЕТ СН'!$H$20</f>
        <v>3933.8997574</v>
      </c>
      <c r="U102" s="36">
        <f>SUMIFS(СВЦЭМ!$C$39:$C$758,СВЦЭМ!$A$39:$A$758,$A102,СВЦЭМ!$B$39:$B$758,U$83)+'СЕТ СН'!$H$12+СВЦЭМ!$D$10+'СЕТ СН'!$H$5-'СЕТ СН'!$H$20</f>
        <v>3925.4133635099997</v>
      </c>
      <c r="V102" s="36">
        <f>SUMIFS(СВЦЭМ!$C$39:$C$758,СВЦЭМ!$A$39:$A$758,$A102,СВЦЭМ!$B$39:$B$758,V$83)+'СЕТ СН'!$H$12+СВЦЭМ!$D$10+'СЕТ СН'!$H$5-'СЕТ СН'!$H$20</f>
        <v>3921.3360735199999</v>
      </c>
      <c r="W102" s="36">
        <f>SUMIFS(СВЦЭМ!$C$39:$C$758,СВЦЭМ!$A$39:$A$758,$A102,СВЦЭМ!$B$39:$B$758,W$83)+'СЕТ СН'!$H$12+СВЦЭМ!$D$10+'СЕТ СН'!$H$5-'СЕТ СН'!$H$20</f>
        <v>3930.0030700899997</v>
      </c>
      <c r="X102" s="36">
        <f>SUMIFS(СВЦЭМ!$C$39:$C$758,СВЦЭМ!$A$39:$A$758,$A102,СВЦЭМ!$B$39:$B$758,X$83)+'СЕТ СН'!$H$12+СВЦЭМ!$D$10+'СЕТ СН'!$H$5-'СЕТ СН'!$H$20</f>
        <v>4003.2759598499997</v>
      </c>
      <c r="Y102" s="36">
        <f>SUMIFS(СВЦЭМ!$C$39:$C$758,СВЦЭМ!$A$39:$A$758,$A102,СВЦЭМ!$B$39:$B$758,Y$83)+'СЕТ СН'!$H$12+СВЦЭМ!$D$10+'СЕТ СН'!$H$5-'СЕТ СН'!$H$20</f>
        <v>4086.60586711</v>
      </c>
    </row>
    <row r="103" spans="1:25" ht="15.75" x14ac:dyDescent="0.2">
      <c r="A103" s="35">
        <f t="shared" si="2"/>
        <v>45555</v>
      </c>
      <c r="B103" s="36">
        <f>SUMIFS(СВЦЭМ!$C$39:$C$758,СВЦЭМ!$A$39:$A$758,$A103,СВЦЭМ!$B$39:$B$758,B$83)+'СЕТ СН'!$H$12+СВЦЭМ!$D$10+'СЕТ СН'!$H$5-'СЕТ СН'!$H$20</f>
        <v>4177.1714861600003</v>
      </c>
      <c r="C103" s="36">
        <f>SUMIFS(СВЦЭМ!$C$39:$C$758,СВЦЭМ!$A$39:$A$758,$A103,СВЦЭМ!$B$39:$B$758,C$83)+'СЕТ СН'!$H$12+СВЦЭМ!$D$10+'СЕТ СН'!$H$5-'СЕТ СН'!$H$20</f>
        <v>4219.4534228600005</v>
      </c>
      <c r="D103" s="36">
        <f>SUMIFS(СВЦЭМ!$C$39:$C$758,СВЦЭМ!$A$39:$A$758,$A103,СВЦЭМ!$B$39:$B$758,D$83)+'СЕТ СН'!$H$12+СВЦЭМ!$D$10+'СЕТ СН'!$H$5-'СЕТ СН'!$H$20</f>
        <v>4202.8261961799999</v>
      </c>
      <c r="E103" s="36">
        <f>SUMIFS(СВЦЭМ!$C$39:$C$758,СВЦЭМ!$A$39:$A$758,$A103,СВЦЭМ!$B$39:$B$758,E$83)+'СЕТ СН'!$H$12+СВЦЭМ!$D$10+'СЕТ СН'!$H$5-'СЕТ СН'!$H$20</f>
        <v>4178.82234049</v>
      </c>
      <c r="F103" s="36">
        <f>SUMIFS(СВЦЭМ!$C$39:$C$758,СВЦЭМ!$A$39:$A$758,$A103,СВЦЭМ!$B$39:$B$758,F$83)+'СЕТ СН'!$H$12+СВЦЭМ!$D$10+'СЕТ СН'!$H$5-'СЕТ СН'!$H$20</f>
        <v>4171.7886798999998</v>
      </c>
      <c r="G103" s="36">
        <f>SUMIFS(СВЦЭМ!$C$39:$C$758,СВЦЭМ!$A$39:$A$758,$A103,СВЦЭМ!$B$39:$B$758,G$83)+'СЕТ СН'!$H$12+СВЦЭМ!$D$10+'СЕТ СН'!$H$5-'СЕТ СН'!$H$20</f>
        <v>4214.8749902700001</v>
      </c>
      <c r="H103" s="36">
        <f>SUMIFS(СВЦЭМ!$C$39:$C$758,СВЦЭМ!$A$39:$A$758,$A103,СВЦЭМ!$B$39:$B$758,H$83)+'СЕТ СН'!$H$12+СВЦЭМ!$D$10+'СЕТ СН'!$H$5-'СЕТ СН'!$H$20</f>
        <v>4279.3339559199994</v>
      </c>
      <c r="I103" s="36">
        <f>SUMIFS(СВЦЭМ!$C$39:$C$758,СВЦЭМ!$A$39:$A$758,$A103,СВЦЭМ!$B$39:$B$758,I$83)+'СЕТ СН'!$H$12+СВЦЭМ!$D$10+'СЕТ СН'!$H$5-'СЕТ СН'!$H$20</f>
        <v>4186.7211963899999</v>
      </c>
      <c r="J103" s="36">
        <f>SUMIFS(СВЦЭМ!$C$39:$C$758,СВЦЭМ!$A$39:$A$758,$A103,СВЦЭМ!$B$39:$B$758,J$83)+'СЕТ СН'!$H$12+СВЦЭМ!$D$10+'СЕТ СН'!$H$5-'СЕТ СН'!$H$20</f>
        <v>4099.3003572500002</v>
      </c>
      <c r="K103" s="36">
        <f>SUMIFS(СВЦЭМ!$C$39:$C$758,СВЦЭМ!$A$39:$A$758,$A103,СВЦЭМ!$B$39:$B$758,K$83)+'СЕТ СН'!$H$12+СВЦЭМ!$D$10+'СЕТ СН'!$H$5-'СЕТ СН'!$H$20</f>
        <v>4052.3020218500001</v>
      </c>
      <c r="L103" s="36">
        <f>SUMIFS(СВЦЭМ!$C$39:$C$758,СВЦЭМ!$A$39:$A$758,$A103,СВЦЭМ!$B$39:$B$758,L$83)+'СЕТ СН'!$H$12+СВЦЭМ!$D$10+'СЕТ СН'!$H$5-'СЕТ СН'!$H$20</f>
        <v>4020.5193798</v>
      </c>
      <c r="M103" s="36">
        <f>SUMIFS(СВЦЭМ!$C$39:$C$758,СВЦЭМ!$A$39:$A$758,$A103,СВЦЭМ!$B$39:$B$758,M$83)+'СЕТ СН'!$H$12+СВЦЭМ!$D$10+'СЕТ СН'!$H$5-'СЕТ СН'!$H$20</f>
        <v>3991.6202144899999</v>
      </c>
      <c r="N103" s="36">
        <f>SUMIFS(СВЦЭМ!$C$39:$C$758,СВЦЭМ!$A$39:$A$758,$A103,СВЦЭМ!$B$39:$B$758,N$83)+'СЕТ СН'!$H$12+СВЦЭМ!$D$10+'СЕТ СН'!$H$5-'СЕТ СН'!$H$20</f>
        <v>3960.3473584100002</v>
      </c>
      <c r="O103" s="36">
        <f>SUMIFS(СВЦЭМ!$C$39:$C$758,СВЦЭМ!$A$39:$A$758,$A103,СВЦЭМ!$B$39:$B$758,O$83)+'СЕТ СН'!$H$12+СВЦЭМ!$D$10+'СЕТ СН'!$H$5-'СЕТ СН'!$H$20</f>
        <v>3943.49838679</v>
      </c>
      <c r="P103" s="36">
        <f>SUMIFS(СВЦЭМ!$C$39:$C$758,СВЦЭМ!$A$39:$A$758,$A103,СВЦЭМ!$B$39:$B$758,P$83)+'СЕТ СН'!$H$12+СВЦЭМ!$D$10+'СЕТ СН'!$H$5-'СЕТ СН'!$H$20</f>
        <v>3944.0095494400002</v>
      </c>
      <c r="Q103" s="36">
        <f>SUMIFS(СВЦЭМ!$C$39:$C$758,СВЦЭМ!$A$39:$A$758,$A103,СВЦЭМ!$B$39:$B$758,Q$83)+'СЕТ СН'!$H$12+СВЦЭМ!$D$10+'СЕТ СН'!$H$5-'СЕТ СН'!$H$20</f>
        <v>3957.8224751500002</v>
      </c>
      <c r="R103" s="36">
        <f>SUMIFS(СВЦЭМ!$C$39:$C$758,СВЦЭМ!$A$39:$A$758,$A103,СВЦЭМ!$B$39:$B$758,R$83)+'СЕТ СН'!$H$12+СВЦЭМ!$D$10+'СЕТ СН'!$H$5-'СЕТ СН'!$H$20</f>
        <v>3956.3664798099999</v>
      </c>
      <c r="S103" s="36">
        <f>SUMIFS(СВЦЭМ!$C$39:$C$758,СВЦЭМ!$A$39:$A$758,$A103,СВЦЭМ!$B$39:$B$758,S$83)+'СЕТ СН'!$H$12+СВЦЭМ!$D$10+'СЕТ СН'!$H$5-'СЕТ СН'!$H$20</f>
        <v>3933.2063192999999</v>
      </c>
      <c r="T103" s="36">
        <f>SUMIFS(СВЦЭМ!$C$39:$C$758,СВЦЭМ!$A$39:$A$758,$A103,СВЦЭМ!$B$39:$B$758,T$83)+'СЕТ СН'!$H$12+СВЦЭМ!$D$10+'СЕТ СН'!$H$5-'СЕТ СН'!$H$20</f>
        <v>3935.44019351</v>
      </c>
      <c r="U103" s="36">
        <f>SUMIFS(СВЦЭМ!$C$39:$C$758,СВЦЭМ!$A$39:$A$758,$A103,СВЦЭМ!$B$39:$B$758,U$83)+'СЕТ СН'!$H$12+СВЦЭМ!$D$10+'СЕТ СН'!$H$5-'СЕТ СН'!$H$20</f>
        <v>3903.9944872300002</v>
      </c>
      <c r="V103" s="36">
        <f>SUMIFS(СВЦЭМ!$C$39:$C$758,СВЦЭМ!$A$39:$A$758,$A103,СВЦЭМ!$B$39:$B$758,V$83)+'СЕТ СН'!$H$12+СВЦЭМ!$D$10+'СЕТ СН'!$H$5-'СЕТ СН'!$H$20</f>
        <v>3918.7344987500001</v>
      </c>
      <c r="W103" s="36">
        <f>SUMIFS(СВЦЭМ!$C$39:$C$758,СВЦЭМ!$A$39:$A$758,$A103,СВЦЭМ!$B$39:$B$758,W$83)+'СЕТ СН'!$H$12+СВЦЭМ!$D$10+'СЕТ СН'!$H$5-'СЕТ СН'!$H$20</f>
        <v>3917.4611275799998</v>
      </c>
      <c r="X103" s="36">
        <f>SUMIFS(СВЦЭМ!$C$39:$C$758,СВЦЭМ!$A$39:$A$758,$A103,СВЦЭМ!$B$39:$B$758,X$83)+'СЕТ СН'!$H$12+СВЦЭМ!$D$10+'СЕТ СН'!$H$5-'СЕТ СН'!$H$20</f>
        <v>3947.50310111</v>
      </c>
      <c r="Y103" s="36">
        <f>SUMIFS(СВЦЭМ!$C$39:$C$758,СВЦЭМ!$A$39:$A$758,$A103,СВЦЭМ!$B$39:$B$758,Y$83)+'СЕТ СН'!$H$12+СВЦЭМ!$D$10+'СЕТ СН'!$H$5-'СЕТ СН'!$H$20</f>
        <v>4034.8433977599998</v>
      </c>
    </row>
    <row r="104" spans="1:25" ht="15.75" x14ac:dyDescent="0.2">
      <c r="A104" s="35">
        <f t="shared" si="2"/>
        <v>45556</v>
      </c>
      <c r="B104" s="36">
        <f>SUMIFS(СВЦЭМ!$C$39:$C$758,СВЦЭМ!$A$39:$A$758,$A104,СВЦЭМ!$B$39:$B$758,B$83)+'СЕТ СН'!$H$12+СВЦЭМ!$D$10+'СЕТ СН'!$H$5-'СЕТ СН'!$H$20</f>
        <v>4106.6643247900001</v>
      </c>
      <c r="C104" s="36">
        <f>SUMIFS(СВЦЭМ!$C$39:$C$758,СВЦЭМ!$A$39:$A$758,$A104,СВЦЭМ!$B$39:$B$758,C$83)+'СЕТ СН'!$H$12+СВЦЭМ!$D$10+'СЕТ СН'!$H$5-'СЕТ СН'!$H$20</f>
        <v>4217.4221040499997</v>
      </c>
      <c r="D104" s="36">
        <f>SUMIFS(СВЦЭМ!$C$39:$C$758,СВЦЭМ!$A$39:$A$758,$A104,СВЦЭМ!$B$39:$B$758,D$83)+'СЕТ СН'!$H$12+СВЦЭМ!$D$10+'СЕТ СН'!$H$5-'СЕТ СН'!$H$20</f>
        <v>4323.9261740299999</v>
      </c>
      <c r="E104" s="36">
        <f>SUMIFS(СВЦЭМ!$C$39:$C$758,СВЦЭМ!$A$39:$A$758,$A104,СВЦЭМ!$B$39:$B$758,E$83)+'СЕТ СН'!$H$12+СВЦЭМ!$D$10+'СЕТ СН'!$H$5-'СЕТ СН'!$H$20</f>
        <v>4366.7800448899998</v>
      </c>
      <c r="F104" s="36">
        <f>SUMIFS(СВЦЭМ!$C$39:$C$758,СВЦЭМ!$A$39:$A$758,$A104,СВЦЭМ!$B$39:$B$758,F$83)+'СЕТ СН'!$H$12+СВЦЭМ!$D$10+'СЕТ СН'!$H$5-'СЕТ СН'!$H$20</f>
        <v>4372.5971558000001</v>
      </c>
      <c r="G104" s="36">
        <f>SUMIFS(СВЦЭМ!$C$39:$C$758,СВЦЭМ!$A$39:$A$758,$A104,СВЦЭМ!$B$39:$B$758,G$83)+'СЕТ СН'!$H$12+СВЦЭМ!$D$10+'СЕТ СН'!$H$5-'СЕТ СН'!$H$20</f>
        <v>4341.6852305000002</v>
      </c>
      <c r="H104" s="36">
        <f>SUMIFS(СВЦЭМ!$C$39:$C$758,СВЦЭМ!$A$39:$A$758,$A104,СВЦЭМ!$B$39:$B$758,H$83)+'СЕТ СН'!$H$12+СВЦЭМ!$D$10+'СЕТ СН'!$H$5-'СЕТ СН'!$H$20</f>
        <v>4286.2347442499995</v>
      </c>
      <c r="I104" s="36">
        <f>SUMIFS(СВЦЭМ!$C$39:$C$758,СВЦЭМ!$A$39:$A$758,$A104,СВЦЭМ!$B$39:$B$758,I$83)+'СЕТ СН'!$H$12+СВЦЭМ!$D$10+'СЕТ СН'!$H$5-'СЕТ СН'!$H$20</f>
        <v>4203.0318779899999</v>
      </c>
      <c r="J104" s="36">
        <f>SUMIFS(СВЦЭМ!$C$39:$C$758,СВЦЭМ!$A$39:$A$758,$A104,СВЦЭМ!$B$39:$B$758,J$83)+'СЕТ СН'!$H$12+СВЦЭМ!$D$10+'СЕТ СН'!$H$5-'СЕТ СН'!$H$20</f>
        <v>4076.0383497600001</v>
      </c>
      <c r="K104" s="36">
        <f>SUMIFS(СВЦЭМ!$C$39:$C$758,СВЦЭМ!$A$39:$A$758,$A104,СВЦЭМ!$B$39:$B$758,K$83)+'СЕТ СН'!$H$12+СВЦЭМ!$D$10+'СЕТ СН'!$H$5-'СЕТ СН'!$H$20</f>
        <v>3981.5948564400001</v>
      </c>
      <c r="L104" s="36">
        <f>SUMIFS(СВЦЭМ!$C$39:$C$758,СВЦЭМ!$A$39:$A$758,$A104,СВЦЭМ!$B$39:$B$758,L$83)+'СЕТ СН'!$H$12+СВЦЭМ!$D$10+'СЕТ СН'!$H$5-'СЕТ СН'!$H$20</f>
        <v>3936.8074893600001</v>
      </c>
      <c r="M104" s="36">
        <f>SUMIFS(СВЦЭМ!$C$39:$C$758,СВЦЭМ!$A$39:$A$758,$A104,СВЦЭМ!$B$39:$B$758,M$83)+'СЕТ СН'!$H$12+СВЦЭМ!$D$10+'СЕТ СН'!$H$5-'СЕТ СН'!$H$20</f>
        <v>3942.4665189799998</v>
      </c>
      <c r="N104" s="36">
        <f>SUMIFS(СВЦЭМ!$C$39:$C$758,СВЦЭМ!$A$39:$A$758,$A104,СВЦЭМ!$B$39:$B$758,N$83)+'СЕТ СН'!$H$12+СВЦЭМ!$D$10+'СЕТ СН'!$H$5-'СЕТ СН'!$H$20</f>
        <v>3945.9854597599997</v>
      </c>
      <c r="O104" s="36">
        <f>SUMIFS(СВЦЭМ!$C$39:$C$758,СВЦЭМ!$A$39:$A$758,$A104,СВЦЭМ!$B$39:$B$758,O$83)+'СЕТ СН'!$H$12+СВЦЭМ!$D$10+'СЕТ СН'!$H$5-'СЕТ СН'!$H$20</f>
        <v>3973.2022345</v>
      </c>
      <c r="P104" s="36">
        <f>SUMIFS(СВЦЭМ!$C$39:$C$758,СВЦЭМ!$A$39:$A$758,$A104,СВЦЭМ!$B$39:$B$758,P$83)+'СЕТ СН'!$H$12+СВЦЭМ!$D$10+'СЕТ СН'!$H$5-'СЕТ СН'!$H$20</f>
        <v>4001.1537857200001</v>
      </c>
      <c r="Q104" s="36">
        <f>SUMIFS(СВЦЭМ!$C$39:$C$758,СВЦЭМ!$A$39:$A$758,$A104,СВЦЭМ!$B$39:$B$758,Q$83)+'СЕТ СН'!$H$12+СВЦЭМ!$D$10+'СЕТ СН'!$H$5-'СЕТ СН'!$H$20</f>
        <v>4005.3630041400002</v>
      </c>
      <c r="R104" s="36">
        <f>SUMIFS(СВЦЭМ!$C$39:$C$758,СВЦЭМ!$A$39:$A$758,$A104,СВЦЭМ!$B$39:$B$758,R$83)+'СЕТ СН'!$H$12+СВЦЭМ!$D$10+'СЕТ СН'!$H$5-'СЕТ СН'!$H$20</f>
        <v>3984.7029989100001</v>
      </c>
      <c r="S104" s="36">
        <f>SUMIFS(СВЦЭМ!$C$39:$C$758,СВЦЭМ!$A$39:$A$758,$A104,СВЦЭМ!$B$39:$B$758,S$83)+'СЕТ СН'!$H$12+СВЦЭМ!$D$10+'СЕТ СН'!$H$5-'СЕТ СН'!$H$20</f>
        <v>3959.1320385999998</v>
      </c>
      <c r="T104" s="36">
        <f>SUMIFS(СВЦЭМ!$C$39:$C$758,СВЦЭМ!$A$39:$A$758,$A104,СВЦЭМ!$B$39:$B$758,T$83)+'СЕТ СН'!$H$12+СВЦЭМ!$D$10+'СЕТ СН'!$H$5-'СЕТ СН'!$H$20</f>
        <v>3941.1406386199997</v>
      </c>
      <c r="U104" s="36">
        <f>SUMIFS(СВЦЭМ!$C$39:$C$758,СВЦЭМ!$A$39:$A$758,$A104,СВЦЭМ!$B$39:$B$758,U$83)+'СЕТ СН'!$H$12+СВЦЭМ!$D$10+'СЕТ СН'!$H$5-'СЕТ СН'!$H$20</f>
        <v>3925.78057838</v>
      </c>
      <c r="V104" s="36">
        <f>SUMIFS(СВЦЭМ!$C$39:$C$758,СВЦЭМ!$A$39:$A$758,$A104,СВЦЭМ!$B$39:$B$758,V$83)+'СЕТ СН'!$H$12+СВЦЭМ!$D$10+'СЕТ СН'!$H$5-'СЕТ СН'!$H$20</f>
        <v>3990.68801497</v>
      </c>
      <c r="W104" s="36">
        <f>SUMIFS(СВЦЭМ!$C$39:$C$758,СВЦЭМ!$A$39:$A$758,$A104,СВЦЭМ!$B$39:$B$758,W$83)+'СЕТ СН'!$H$12+СВЦЭМ!$D$10+'СЕТ СН'!$H$5-'СЕТ СН'!$H$20</f>
        <v>4018.0692566299999</v>
      </c>
      <c r="X104" s="36">
        <f>SUMIFS(СВЦЭМ!$C$39:$C$758,СВЦЭМ!$A$39:$A$758,$A104,СВЦЭМ!$B$39:$B$758,X$83)+'СЕТ СН'!$H$12+СВЦЭМ!$D$10+'СЕТ СН'!$H$5-'СЕТ СН'!$H$20</f>
        <v>4090.2705255199999</v>
      </c>
      <c r="Y104" s="36">
        <f>SUMIFS(СВЦЭМ!$C$39:$C$758,СВЦЭМ!$A$39:$A$758,$A104,СВЦЭМ!$B$39:$B$758,Y$83)+'СЕТ СН'!$H$12+СВЦЭМ!$D$10+'СЕТ СН'!$H$5-'СЕТ СН'!$H$20</f>
        <v>4182.6818913799998</v>
      </c>
    </row>
    <row r="105" spans="1:25" ht="15.75" x14ac:dyDescent="0.2">
      <c r="A105" s="35">
        <f t="shared" si="2"/>
        <v>45557</v>
      </c>
      <c r="B105" s="36">
        <f>SUMIFS(СВЦЭМ!$C$39:$C$758,СВЦЭМ!$A$39:$A$758,$A105,СВЦЭМ!$B$39:$B$758,B$83)+'СЕТ СН'!$H$12+СВЦЭМ!$D$10+'СЕТ СН'!$H$5-'СЕТ СН'!$H$20</f>
        <v>4164.6916157899996</v>
      </c>
      <c r="C105" s="36">
        <f>SUMIFS(СВЦЭМ!$C$39:$C$758,СВЦЭМ!$A$39:$A$758,$A105,СВЦЭМ!$B$39:$B$758,C$83)+'СЕТ СН'!$H$12+СВЦЭМ!$D$10+'СЕТ СН'!$H$5-'СЕТ СН'!$H$20</f>
        <v>4245.2791948200002</v>
      </c>
      <c r="D105" s="36">
        <f>SUMIFS(СВЦЭМ!$C$39:$C$758,СВЦЭМ!$A$39:$A$758,$A105,СВЦЭМ!$B$39:$B$758,D$83)+'СЕТ СН'!$H$12+СВЦЭМ!$D$10+'СЕТ СН'!$H$5-'СЕТ СН'!$H$20</f>
        <v>4319.4092409200002</v>
      </c>
      <c r="E105" s="36">
        <f>SUMIFS(СВЦЭМ!$C$39:$C$758,СВЦЭМ!$A$39:$A$758,$A105,СВЦЭМ!$B$39:$B$758,E$83)+'СЕТ СН'!$H$12+СВЦЭМ!$D$10+'СЕТ СН'!$H$5-'СЕТ СН'!$H$20</f>
        <v>4329.7200548999999</v>
      </c>
      <c r="F105" s="36">
        <f>SUMIFS(СВЦЭМ!$C$39:$C$758,СВЦЭМ!$A$39:$A$758,$A105,СВЦЭМ!$B$39:$B$758,F$83)+'СЕТ СН'!$H$12+СВЦЭМ!$D$10+'СЕТ СН'!$H$5-'СЕТ СН'!$H$20</f>
        <v>4324.29229287</v>
      </c>
      <c r="G105" s="36">
        <f>SUMIFS(СВЦЭМ!$C$39:$C$758,СВЦЭМ!$A$39:$A$758,$A105,СВЦЭМ!$B$39:$B$758,G$83)+'СЕТ СН'!$H$12+СВЦЭМ!$D$10+'СЕТ СН'!$H$5-'СЕТ СН'!$H$20</f>
        <v>4297.5979566799997</v>
      </c>
      <c r="H105" s="36">
        <f>SUMIFS(СВЦЭМ!$C$39:$C$758,СВЦЭМ!$A$39:$A$758,$A105,СВЦЭМ!$B$39:$B$758,H$83)+'СЕТ СН'!$H$12+СВЦЭМ!$D$10+'СЕТ СН'!$H$5-'СЕТ СН'!$H$20</f>
        <v>4259.8294464099999</v>
      </c>
      <c r="I105" s="36">
        <f>SUMIFS(СВЦЭМ!$C$39:$C$758,СВЦЭМ!$A$39:$A$758,$A105,СВЦЭМ!$B$39:$B$758,I$83)+'СЕТ СН'!$H$12+СВЦЭМ!$D$10+'СЕТ СН'!$H$5-'СЕТ СН'!$H$20</f>
        <v>4202.3944251499997</v>
      </c>
      <c r="J105" s="36">
        <f>SUMIFS(СВЦЭМ!$C$39:$C$758,СВЦЭМ!$A$39:$A$758,$A105,СВЦЭМ!$B$39:$B$758,J$83)+'СЕТ СН'!$H$12+СВЦЭМ!$D$10+'СЕТ СН'!$H$5-'СЕТ СН'!$H$20</f>
        <v>4072.3098450099997</v>
      </c>
      <c r="K105" s="36">
        <f>SUMIFS(СВЦЭМ!$C$39:$C$758,СВЦЭМ!$A$39:$A$758,$A105,СВЦЭМ!$B$39:$B$758,K$83)+'СЕТ СН'!$H$12+СВЦЭМ!$D$10+'СЕТ СН'!$H$5-'СЕТ СН'!$H$20</f>
        <v>3978.7687708900003</v>
      </c>
      <c r="L105" s="36">
        <f>SUMIFS(СВЦЭМ!$C$39:$C$758,СВЦЭМ!$A$39:$A$758,$A105,СВЦЭМ!$B$39:$B$758,L$83)+'СЕТ СН'!$H$12+СВЦЭМ!$D$10+'СЕТ СН'!$H$5-'СЕТ СН'!$H$20</f>
        <v>3912.18135192</v>
      </c>
      <c r="M105" s="36">
        <f>SUMIFS(СВЦЭМ!$C$39:$C$758,СВЦЭМ!$A$39:$A$758,$A105,СВЦЭМ!$B$39:$B$758,M$83)+'СЕТ СН'!$H$12+СВЦЭМ!$D$10+'СЕТ СН'!$H$5-'СЕТ СН'!$H$20</f>
        <v>3939.2921145299997</v>
      </c>
      <c r="N105" s="36">
        <f>SUMIFS(СВЦЭМ!$C$39:$C$758,СВЦЭМ!$A$39:$A$758,$A105,СВЦЭМ!$B$39:$B$758,N$83)+'СЕТ СН'!$H$12+СВЦЭМ!$D$10+'СЕТ СН'!$H$5-'СЕТ СН'!$H$20</f>
        <v>3948.2295271900002</v>
      </c>
      <c r="O105" s="36">
        <f>SUMIFS(СВЦЭМ!$C$39:$C$758,СВЦЭМ!$A$39:$A$758,$A105,СВЦЭМ!$B$39:$B$758,O$83)+'СЕТ СН'!$H$12+СВЦЭМ!$D$10+'СЕТ СН'!$H$5-'СЕТ СН'!$H$20</f>
        <v>3973.9450861</v>
      </c>
      <c r="P105" s="36">
        <f>SUMIFS(СВЦЭМ!$C$39:$C$758,СВЦЭМ!$A$39:$A$758,$A105,СВЦЭМ!$B$39:$B$758,P$83)+'СЕТ СН'!$H$12+СВЦЭМ!$D$10+'СЕТ СН'!$H$5-'СЕТ СН'!$H$20</f>
        <v>3988.1479546299997</v>
      </c>
      <c r="Q105" s="36">
        <f>SUMIFS(СВЦЭМ!$C$39:$C$758,СВЦЭМ!$A$39:$A$758,$A105,СВЦЭМ!$B$39:$B$758,Q$83)+'СЕТ СН'!$H$12+СВЦЭМ!$D$10+'СЕТ СН'!$H$5-'СЕТ СН'!$H$20</f>
        <v>4008.7476971799997</v>
      </c>
      <c r="R105" s="36">
        <f>SUMIFS(СВЦЭМ!$C$39:$C$758,СВЦЭМ!$A$39:$A$758,$A105,СВЦЭМ!$B$39:$B$758,R$83)+'СЕТ СН'!$H$12+СВЦЭМ!$D$10+'СЕТ СН'!$H$5-'СЕТ СН'!$H$20</f>
        <v>4022.4009905800003</v>
      </c>
      <c r="S105" s="36">
        <f>SUMIFS(СВЦЭМ!$C$39:$C$758,СВЦЭМ!$A$39:$A$758,$A105,СВЦЭМ!$B$39:$B$758,S$83)+'СЕТ СН'!$H$12+СВЦЭМ!$D$10+'СЕТ СН'!$H$5-'СЕТ СН'!$H$20</f>
        <v>3990.4793831300003</v>
      </c>
      <c r="T105" s="36">
        <f>SUMIFS(СВЦЭМ!$C$39:$C$758,СВЦЭМ!$A$39:$A$758,$A105,СВЦЭМ!$B$39:$B$758,T$83)+'СЕТ СН'!$H$12+СВЦЭМ!$D$10+'СЕТ СН'!$H$5-'СЕТ СН'!$H$20</f>
        <v>3943.15912372</v>
      </c>
      <c r="U105" s="36">
        <f>SUMIFS(СВЦЭМ!$C$39:$C$758,СВЦЭМ!$A$39:$A$758,$A105,СВЦЭМ!$B$39:$B$758,U$83)+'СЕТ СН'!$H$12+СВЦЭМ!$D$10+'СЕТ СН'!$H$5-'СЕТ СН'!$H$20</f>
        <v>3910.3923342200001</v>
      </c>
      <c r="V105" s="36">
        <f>SUMIFS(СВЦЭМ!$C$39:$C$758,СВЦЭМ!$A$39:$A$758,$A105,СВЦЭМ!$B$39:$B$758,V$83)+'СЕТ СН'!$H$12+СВЦЭМ!$D$10+'СЕТ СН'!$H$5-'СЕТ СН'!$H$20</f>
        <v>3899.6845217600003</v>
      </c>
      <c r="W105" s="36">
        <f>SUMIFS(СВЦЭМ!$C$39:$C$758,СВЦЭМ!$A$39:$A$758,$A105,СВЦЭМ!$B$39:$B$758,W$83)+'СЕТ СН'!$H$12+СВЦЭМ!$D$10+'СЕТ СН'!$H$5-'СЕТ СН'!$H$20</f>
        <v>3910.24501207</v>
      </c>
      <c r="X105" s="36">
        <f>SUMIFS(СВЦЭМ!$C$39:$C$758,СВЦЭМ!$A$39:$A$758,$A105,СВЦЭМ!$B$39:$B$758,X$83)+'СЕТ СН'!$H$12+СВЦЭМ!$D$10+'СЕТ СН'!$H$5-'СЕТ СН'!$H$20</f>
        <v>3996.3537791700001</v>
      </c>
      <c r="Y105" s="36">
        <f>SUMIFS(СВЦЭМ!$C$39:$C$758,СВЦЭМ!$A$39:$A$758,$A105,СВЦЭМ!$B$39:$B$758,Y$83)+'СЕТ СН'!$H$12+СВЦЭМ!$D$10+'СЕТ СН'!$H$5-'СЕТ СН'!$H$20</f>
        <v>4104.6388086899997</v>
      </c>
    </row>
    <row r="106" spans="1:25" ht="15.75" x14ac:dyDescent="0.2">
      <c r="A106" s="35">
        <f t="shared" si="2"/>
        <v>45558</v>
      </c>
      <c r="B106" s="36">
        <f>SUMIFS(СВЦЭМ!$C$39:$C$758,СВЦЭМ!$A$39:$A$758,$A106,СВЦЭМ!$B$39:$B$758,B$83)+'СЕТ СН'!$H$12+СВЦЭМ!$D$10+'СЕТ СН'!$H$5-'СЕТ СН'!$H$20</f>
        <v>4233.2859925100001</v>
      </c>
      <c r="C106" s="36">
        <f>SUMIFS(СВЦЭМ!$C$39:$C$758,СВЦЭМ!$A$39:$A$758,$A106,СВЦЭМ!$B$39:$B$758,C$83)+'СЕТ СН'!$H$12+СВЦЭМ!$D$10+'СЕТ СН'!$H$5-'СЕТ СН'!$H$20</f>
        <v>4342.0370558499999</v>
      </c>
      <c r="D106" s="36">
        <f>SUMIFS(СВЦЭМ!$C$39:$C$758,СВЦЭМ!$A$39:$A$758,$A106,СВЦЭМ!$B$39:$B$758,D$83)+'СЕТ СН'!$H$12+СВЦЭМ!$D$10+'СЕТ СН'!$H$5-'СЕТ СН'!$H$20</f>
        <v>4331.6496907999999</v>
      </c>
      <c r="E106" s="36">
        <f>SUMIFS(СВЦЭМ!$C$39:$C$758,СВЦЭМ!$A$39:$A$758,$A106,СВЦЭМ!$B$39:$B$758,E$83)+'СЕТ СН'!$H$12+СВЦЭМ!$D$10+'СЕТ СН'!$H$5-'СЕТ СН'!$H$20</f>
        <v>4325.5209317099998</v>
      </c>
      <c r="F106" s="36">
        <f>SUMIFS(СВЦЭМ!$C$39:$C$758,СВЦЭМ!$A$39:$A$758,$A106,СВЦЭМ!$B$39:$B$758,F$83)+'СЕТ СН'!$H$12+СВЦЭМ!$D$10+'СЕТ СН'!$H$5-'СЕТ СН'!$H$20</f>
        <v>4305.9410244400005</v>
      </c>
      <c r="G106" s="36">
        <f>SUMIFS(СВЦЭМ!$C$39:$C$758,СВЦЭМ!$A$39:$A$758,$A106,СВЦЭМ!$B$39:$B$758,G$83)+'СЕТ СН'!$H$12+СВЦЭМ!$D$10+'СЕТ СН'!$H$5-'СЕТ СН'!$H$20</f>
        <v>4346.3052249499997</v>
      </c>
      <c r="H106" s="36">
        <f>SUMIFS(СВЦЭМ!$C$39:$C$758,СВЦЭМ!$A$39:$A$758,$A106,СВЦЭМ!$B$39:$B$758,H$83)+'СЕТ СН'!$H$12+СВЦЭМ!$D$10+'СЕТ СН'!$H$5-'СЕТ СН'!$H$20</f>
        <v>4205.7783071499998</v>
      </c>
      <c r="I106" s="36">
        <f>SUMIFS(СВЦЭМ!$C$39:$C$758,СВЦЭМ!$A$39:$A$758,$A106,СВЦЭМ!$B$39:$B$758,I$83)+'СЕТ СН'!$H$12+СВЦЭМ!$D$10+'СЕТ СН'!$H$5-'СЕТ СН'!$H$20</f>
        <v>4110.35824185</v>
      </c>
      <c r="J106" s="36">
        <f>SUMIFS(СВЦЭМ!$C$39:$C$758,СВЦЭМ!$A$39:$A$758,$A106,СВЦЭМ!$B$39:$B$758,J$83)+'СЕТ СН'!$H$12+СВЦЭМ!$D$10+'СЕТ СН'!$H$5-'СЕТ СН'!$H$20</f>
        <v>4081.7543302300001</v>
      </c>
      <c r="K106" s="36">
        <f>SUMIFS(СВЦЭМ!$C$39:$C$758,СВЦЭМ!$A$39:$A$758,$A106,СВЦЭМ!$B$39:$B$758,K$83)+'СЕТ СН'!$H$12+СВЦЭМ!$D$10+'СЕТ СН'!$H$5-'СЕТ СН'!$H$20</f>
        <v>4039.1297841799997</v>
      </c>
      <c r="L106" s="36">
        <f>SUMIFS(СВЦЭМ!$C$39:$C$758,СВЦЭМ!$A$39:$A$758,$A106,СВЦЭМ!$B$39:$B$758,L$83)+'СЕТ СН'!$H$12+СВЦЭМ!$D$10+'СЕТ СН'!$H$5-'СЕТ СН'!$H$20</f>
        <v>4031.10452111</v>
      </c>
      <c r="M106" s="36">
        <f>SUMIFS(СВЦЭМ!$C$39:$C$758,СВЦЭМ!$A$39:$A$758,$A106,СВЦЭМ!$B$39:$B$758,M$83)+'СЕТ СН'!$H$12+СВЦЭМ!$D$10+'СЕТ СН'!$H$5-'СЕТ СН'!$H$20</f>
        <v>4055.27206105</v>
      </c>
      <c r="N106" s="36">
        <f>SUMIFS(СВЦЭМ!$C$39:$C$758,СВЦЭМ!$A$39:$A$758,$A106,СВЦЭМ!$B$39:$B$758,N$83)+'СЕТ СН'!$H$12+СВЦЭМ!$D$10+'СЕТ СН'!$H$5-'СЕТ СН'!$H$20</f>
        <v>4037.7152109099998</v>
      </c>
      <c r="O106" s="36">
        <f>SUMIFS(СВЦЭМ!$C$39:$C$758,СВЦЭМ!$A$39:$A$758,$A106,СВЦЭМ!$B$39:$B$758,O$83)+'СЕТ СН'!$H$12+СВЦЭМ!$D$10+'СЕТ СН'!$H$5-'СЕТ СН'!$H$20</f>
        <v>4037.5702322100001</v>
      </c>
      <c r="P106" s="36">
        <f>SUMIFS(СВЦЭМ!$C$39:$C$758,СВЦЭМ!$A$39:$A$758,$A106,СВЦЭМ!$B$39:$B$758,P$83)+'СЕТ СН'!$H$12+СВЦЭМ!$D$10+'СЕТ СН'!$H$5-'СЕТ СН'!$H$20</f>
        <v>4056.5940874999997</v>
      </c>
      <c r="Q106" s="36">
        <f>SUMIFS(СВЦЭМ!$C$39:$C$758,СВЦЭМ!$A$39:$A$758,$A106,СВЦЭМ!$B$39:$B$758,Q$83)+'СЕТ СН'!$H$12+СВЦЭМ!$D$10+'СЕТ СН'!$H$5-'СЕТ СН'!$H$20</f>
        <v>4080.8966495899999</v>
      </c>
      <c r="R106" s="36">
        <f>SUMIFS(СВЦЭМ!$C$39:$C$758,СВЦЭМ!$A$39:$A$758,$A106,СВЦЭМ!$B$39:$B$758,R$83)+'СЕТ СН'!$H$12+СВЦЭМ!$D$10+'СЕТ СН'!$H$5-'СЕТ СН'!$H$20</f>
        <v>4104.5276325899995</v>
      </c>
      <c r="S106" s="36">
        <f>SUMIFS(СВЦЭМ!$C$39:$C$758,СВЦЭМ!$A$39:$A$758,$A106,СВЦЭМ!$B$39:$B$758,S$83)+'СЕТ СН'!$H$12+СВЦЭМ!$D$10+'СЕТ СН'!$H$5-'СЕТ СН'!$H$20</f>
        <v>4096.8007259900005</v>
      </c>
      <c r="T106" s="36">
        <f>SUMIFS(СВЦЭМ!$C$39:$C$758,СВЦЭМ!$A$39:$A$758,$A106,СВЦЭМ!$B$39:$B$758,T$83)+'СЕТ СН'!$H$12+СВЦЭМ!$D$10+'СЕТ СН'!$H$5-'СЕТ СН'!$H$20</f>
        <v>4035.8909465699999</v>
      </c>
      <c r="U106" s="36">
        <f>SUMIFS(СВЦЭМ!$C$39:$C$758,СВЦЭМ!$A$39:$A$758,$A106,СВЦЭМ!$B$39:$B$758,U$83)+'СЕТ СН'!$H$12+СВЦЭМ!$D$10+'СЕТ СН'!$H$5-'СЕТ СН'!$H$20</f>
        <v>3990.04317231</v>
      </c>
      <c r="V106" s="36">
        <f>SUMIFS(СВЦЭМ!$C$39:$C$758,СВЦЭМ!$A$39:$A$758,$A106,СВЦЭМ!$B$39:$B$758,V$83)+'СЕТ СН'!$H$12+СВЦЭМ!$D$10+'СЕТ СН'!$H$5-'СЕТ СН'!$H$20</f>
        <v>4002.1208453700001</v>
      </c>
      <c r="W106" s="36">
        <f>SUMIFS(СВЦЭМ!$C$39:$C$758,СВЦЭМ!$A$39:$A$758,$A106,СВЦЭМ!$B$39:$B$758,W$83)+'СЕТ СН'!$H$12+СВЦЭМ!$D$10+'СЕТ СН'!$H$5-'СЕТ СН'!$H$20</f>
        <v>4035.9975516499999</v>
      </c>
      <c r="X106" s="36">
        <f>SUMIFS(СВЦЭМ!$C$39:$C$758,СВЦЭМ!$A$39:$A$758,$A106,СВЦЭМ!$B$39:$B$758,X$83)+'СЕТ СН'!$H$12+СВЦЭМ!$D$10+'СЕТ СН'!$H$5-'СЕТ СН'!$H$20</f>
        <v>4067.545603</v>
      </c>
      <c r="Y106" s="36">
        <f>SUMIFS(СВЦЭМ!$C$39:$C$758,СВЦЭМ!$A$39:$A$758,$A106,СВЦЭМ!$B$39:$B$758,Y$83)+'СЕТ СН'!$H$12+СВЦЭМ!$D$10+'СЕТ СН'!$H$5-'СЕТ СН'!$H$20</f>
        <v>4113.0801751300005</v>
      </c>
    </row>
    <row r="107" spans="1:25" ht="15.75" x14ac:dyDescent="0.2">
      <c r="A107" s="35">
        <f t="shared" si="2"/>
        <v>45559</v>
      </c>
      <c r="B107" s="36">
        <f>SUMIFS(СВЦЭМ!$C$39:$C$758,СВЦЭМ!$A$39:$A$758,$A107,СВЦЭМ!$B$39:$B$758,B$83)+'СЕТ СН'!$H$12+СВЦЭМ!$D$10+'СЕТ СН'!$H$5-'СЕТ СН'!$H$20</f>
        <v>4197.3860625899997</v>
      </c>
      <c r="C107" s="36">
        <f>SUMIFS(СВЦЭМ!$C$39:$C$758,СВЦЭМ!$A$39:$A$758,$A107,СВЦЭМ!$B$39:$B$758,C$83)+'СЕТ СН'!$H$12+СВЦЭМ!$D$10+'СЕТ СН'!$H$5-'СЕТ СН'!$H$20</f>
        <v>4240.60704274</v>
      </c>
      <c r="D107" s="36">
        <f>SUMIFS(СВЦЭМ!$C$39:$C$758,СВЦЭМ!$A$39:$A$758,$A107,СВЦЭМ!$B$39:$B$758,D$83)+'СЕТ СН'!$H$12+СВЦЭМ!$D$10+'СЕТ СН'!$H$5-'СЕТ СН'!$H$20</f>
        <v>4290.5152559199996</v>
      </c>
      <c r="E107" s="36">
        <f>SUMIFS(СВЦЭМ!$C$39:$C$758,СВЦЭМ!$A$39:$A$758,$A107,СВЦЭМ!$B$39:$B$758,E$83)+'СЕТ СН'!$H$12+СВЦЭМ!$D$10+'СЕТ СН'!$H$5-'СЕТ СН'!$H$20</f>
        <v>4314.0079053600002</v>
      </c>
      <c r="F107" s="36">
        <f>SUMIFS(СВЦЭМ!$C$39:$C$758,СВЦЭМ!$A$39:$A$758,$A107,СВЦЭМ!$B$39:$B$758,F$83)+'СЕТ СН'!$H$12+СВЦЭМ!$D$10+'СЕТ СН'!$H$5-'СЕТ СН'!$H$20</f>
        <v>4304.3098418</v>
      </c>
      <c r="G107" s="36">
        <f>SUMIFS(СВЦЭМ!$C$39:$C$758,СВЦЭМ!$A$39:$A$758,$A107,СВЦЭМ!$B$39:$B$758,G$83)+'СЕТ СН'!$H$12+СВЦЭМ!$D$10+'СЕТ СН'!$H$5-'СЕТ СН'!$H$20</f>
        <v>4285.67242704</v>
      </c>
      <c r="H107" s="36">
        <f>SUMIFS(СВЦЭМ!$C$39:$C$758,СВЦЭМ!$A$39:$A$758,$A107,СВЦЭМ!$B$39:$B$758,H$83)+'СЕТ СН'!$H$12+СВЦЭМ!$D$10+'СЕТ СН'!$H$5-'СЕТ СН'!$H$20</f>
        <v>4194.8508266099998</v>
      </c>
      <c r="I107" s="36">
        <f>SUMIFS(СВЦЭМ!$C$39:$C$758,СВЦЭМ!$A$39:$A$758,$A107,СВЦЭМ!$B$39:$B$758,I$83)+'СЕТ СН'!$H$12+СВЦЭМ!$D$10+'СЕТ СН'!$H$5-'СЕТ СН'!$H$20</f>
        <v>4046.33264194</v>
      </c>
      <c r="J107" s="36">
        <f>SUMIFS(СВЦЭМ!$C$39:$C$758,СВЦЭМ!$A$39:$A$758,$A107,СВЦЭМ!$B$39:$B$758,J$83)+'СЕТ СН'!$H$12+СВЦЭМ!$D$10+'СЕТ СН'!$H$5-'СЕТ СН'!$H$20</f>
        <v>3998.7724997599998</v>
      </c>
      <c r="K107" s="36">
        <f>SUMIFS(СВЦЭМ!$C$39:$C$758,СВЦЭМ!$A$39:$A$758,$A107,СВЦЭМ!$B$39:$B$758,K$83)+'СЕТ СН'!$H$12+СВЦЭМ!$D$10+'СЕТ СН'!$H$5-'СЕТ СН'!$H$20</f>
        <v>3968.68148578</v>
      </c>
      <c r="L107" s="36">
        <f>SUMIFS(СВЦЭМ!$C$39:$C$758,СВЦЭМ!$A$39:$A$758,$A107,СВЦЭМ!$B$39:$B$758,L$83)+'СЕТ СН'!$H$12+СВЦЭМ!$D$10+'СЕТ СН'!$H$5-'СЕТ СН'!$H$20</f>
        <v>3999.7686245699997</v>
      </c>
      <c r="M107" s="36">
        <f>SUMIFS(СВЦЭМ!$C$39:$C$758,СВЦЭМ!$A$39:$A$758,$A107,СВЦЭМ!$B$39:$B$758,M$83)+'СЕТ СН'!$H$12+СВЦЭМ!$D$10+'СЕТ СН'!$H$5-'СЕТ СН'!$H$20</f>
        <v>4019.6256031800003</v>
      </c>
      <c r="N107" s="36">
        <f>SUMIFS(СВЦЭМ!$C$39:$C$758,СВЦЭМ!$A$39:$A$758,$A107,СВЦЭМ!$B$39:$B$758,N$83)+'СЕТ СН'!$H$12+СВЦЭМ!$D$10+'СЕТ СН'!$H$5-'СЕТ СН'!$H$20</f>
        <v>4036.18004273</v>
      </c>
      <c r="O107" s="36">
        <f>SUMIFS(СВЦЭМ!$C$39:$C$758,СВЦЭМ!$A$39:$A$758,$A107,СВЦЭМ!$B$39:$B$758,O$83)+'СЕТ СН'!$H$12+СВЦЭМ!$D$10+'СЕТ СН'!$H$5-'СЕТ СН'!$H$20</f>
        <v>4035.45171906</v>
      </c>
      <c r="P107" s="36">
        <f>SUMIFS(СВЦЭМ!$C$39:$C$758,СВЦЭМ!$A$39:$A$758,$A107,СВЦЭМ!$B$39:$B$758,P$83)+'СЕТ СН'!$H$12+СВЦЭМ!$D$10+'СЕТ СН'!$H$5-'СЕТ СН'!$H$20</f>
        <v>4039.0559633600001</v>
      </c>
      <c r="Q107" s="36">
        <f>SUMIFS(СВЦЭМ!$C$39:$C$758,СВЦЭМ!$A$39:$A$758,$A107,СВЦЭМ!$B$39:$B$758,Q$83)+'СЕТ СН'!$H$12+СВЦЭМ!$D$10+'СЕТ СН'!$H$5-'СЕТ СН'!$H$20</f>
        <v>4074.7905661300001</v>
      </c>
      <c r="R107" s="36">
        <f>SUMIFS(СВЦЭМ!$C$39:$C$758,СВЦЭМ!$A$39:$A$758,$A107,СВЦЭМ!$B$39:$B$758,R$83)+'СЕТ СН'!$H$12+СВЦЭМ!$D$10+'СЕТ СН'!$H$5-'СЕТ СН'!$H$20</f>
        <v>4054.1474047399997</v>
      </c>
      <c r="S107" s="36">
        <f>SUMIFS(СВЦЭМ!$C$39:$C$758,СВЦЭМ!$A$39:$A$758,$A107,СВЦЭМ!$B$39:$B$758,S$83)+'СЕТ СН'!$H$12+СВЦЭМ!$D$10+'СЕТ СН'!$H$5-'СЕТ СН'!$H$20</f>
        <v>4034.7662775099998</v>
      </c>
      <c r="T107" s="36">
        <f>SUMIFS(СВЦЭМ!$C$39:$C$758,СВЦЭМ!$A$39:$A$758,$A107,СВЦЭМ!$B$39:$B$758,T$83)+'СЕТ СН'!$H$12+СВЦЭМ!$D$10+'СЕТ СН'!$H$5-'СЕТ СН'!$H$20</f>
        <v>3979.05063075</v>
      </c>
      <c r="U107" s="36">
        <f>SUMIFS(СВЦЭМ!$C$39:$C$758,СВЦЭМ!$A$39:$A$758,$A107,СВЦЭМ!$B$39:$B$758,U$83)+'СЕТ СН'!$H$12+СВЦЭМ!$D$10+'СЕТ СН'!$H$5-'СЕТ СН'!$H$20</f>
        <v>3961.4773832299998</v>
      </c>
      <c r="V107" s="36">
        <f>SUMIFS(СВЦЭМ!$C$39:$C$758,СВЦЭМ!$A$39:$A$758,$A107,СВЦЭМ!$B$39:$B$758,V$83)+'СЕТ СН'!$H$12+СВЦЭМ!$D$10+'СЕТ СН'!$H$5-'СЕТ СН'!$H$20</f>
        <v>3950.91964254</v>
      </c>
      <c r="W107" s="36">
        <f>SUMIFS(СВЦЭМ!$C$39:$C$758,СВЦЭМ!$A$39:$A$758,$A107,СВЦЭМ!$B$39:$B$758,W$83)+'СЕТ СН'!$H$12+СВЦЭМ!$D$10+'СЕТ СН'!$H$5-'СЕТ СН'!$H$20</f>
        <v>3936.1163237700002</v>
      </c>
      <c r="X107" s="36">
        <f>SUMIFS(СВЦЭМ!$C$39:$C$758,СВЦЭМ!$A$39:$A$758,$A107,СВЦЭМ!$B$39:$B$758,X$83)+'СЕТ СН'!$H$12+СВЦЭМ!$D$10+'СЕТ СН'!$H$5-'СЕТ СН'!$H$20</f>
        <v>3988.6360018800001</v>
      </c>
      <c r="Y107" s="36">
        <f>SUMIFS(СВЦЭМ!$C$39:$C$758,СВЦЭМ!$A$39:$A$758,$A107,СВЦЭМ!$B$39:$B$758,Y$83)+'СЕТ СН'!$H$12+СВЦЭМ!$D$10+'СЕТ СН'!$H$5-'СЕТ СН'!$H$20</f>
        <v>4058.6095907600002</v>
      </c>
    </row>
    <row r="108" spans="1:25" ht="15.75" x14ac:dyDescent="0.2">
      <c r="A108" s="35">
        <f t="shared" si="2"/>
        <v>45560</v>
      </c>
      <c r="B108" s="36">
        <f>SUMIFS(СВЦЭМ!$C$39:$C$758,СВЦЭМ!$A$39:$A$758,$A108,СВЦЭМ!$B$39:$B$758,B$83)+'СЕТ СН'!$H$12+СВЦЭМ!$D$10+'СЕТ СН'!$H$5-'СЕТ СН'!$H$20</f>
        <v>4102.3373304199995</v>
      </c>
      <c r="C108" s="36">
        <f>SUMIFS(СВЦЭМ!$C$39:$C$758,СВЦЭМ!$A$39:$A$758,$A108,СВЦЭМ!$B$39:$B$758,C$83)+'СЕТ СН'!$H$12+СВЦЭМ!$D$10+'СЕТ СН'!$H$5-'СЕТ СН'!$H$20</f>
        <v>4170.42588798</v>
      </c>
      <c r="D108" s="36">
        <f>SUMIFS(СВЦЭМ!$C$39:$C$758,СВЦЭМ!$A$39:$A$758,$A108,СВЦЭМ!$B$39:$B$758,D$83)+'СЕТ СН'!$H$12+СВЦЭМ!$D$10+'СЕТ СН'!$H$5-'СЕТ СН'!$H$20</f>
        <v>4275.5771969799998</v>
      </c>
      <c r="E108" s="36">
        <f>SUMIFS(СВЦЭМ!$C$39:$C$758,СВЦЭМ!$A$39:$A$758,$A108,СВЦЭМ!$B$39:$B$758,E$83)+'СЕТ СН'!$H$12+СВЦЭМ!$D$10+'СЕТ СН'!$H$5-'СЕТ СН'!$H$20</f>
        <v>4299.0491223700001</v>
      </c>
      <c r="F108" s="36">
        <f>SUMIFS(СВЦЭМ!$C$39:$C$758,СВЦЭМ!$A$39:$A$758,$A108,СВЦЭМ!$B$39:$B$758,F$83)+'СЕТ СН'!$H$12+СВЦЭМ!$D$10+'СЕТ СН'!$H$5-'СЕТ СН'!$H$20</f>
        <v>4294.44954418</v>
      </c>
      <c r="G108" s="36">
        <f>SUMIFS(СВЦЭМ!$C$39:$C$758,СВЦЭМ!$A$39:$A$758,$A108,СВЦЭМ!$B$39:$B$758,G$83)+'СЕТ СН'!$H$12+СВЦЭМ!$D$10+'СЕТ СН'!$H$5-'СЕТ СН'!$H$20</f>
        <v>4249.8731141899998</v>
      </c>
      <c r="H108" s="36">
        <f>SUMIFS(СВЦЭМ!$C$39:$C$758,СВЦЭМ!$A$39:$A$758,$A108,СВЦЭМ!$B$39:$B$758,H$83)+'СЕТ СН'!$H$12+СВЦЭМ!$D$10+'СЕТ СН'!$H$5-'СЕТ СН'!$H$20</f>
        <v>4175.7226892399995</v>
      </c>
      <c r="I108" s="36">
        <f>SUMIFS(СВЦЭМ!$C$39:$C$758,СВЦЭМ!$A$39:$A$758,$A108,СВЦЭМ!$B$39:$B$758,I$83)+'СЕТ СН'!$H$12+СВЦЭМ!$D$10+'СЕТ СН'!$H$5-'СЕТ СН'!$H$20</f>
        <v>4048.0219035700002</v>
      </c>
      <c r="J108" s="36">
        <f>SUMIFS(СВЦЭМ!$C$39:$C$758,СВЦЭМ!$A$39:$A$758,$A108,СВЦЭМ!$B$39:$B$758,J$83)+'СЕТ СН'!$H$12+СВЦЭМ!$D$10+'СЕТ СН'!$H$5-'СЕТ СН'!$H$20</f>
        <v>4035.97122962</v>
      </c>
      <c r="K108" s="36">
        <f>SUMIFS(СВЦЭМ!$C$39:$C$758,СВЦЭМ!$A$39:$A$758,$A108,СВЦЭМ!$B$39:$B$758,K$83)+'СЕТ СН'!$H$12+СВЦЭМ!$D$10+'СЕТ СН'!$H$5-'СЕТ СН'!$H$20</f>
        <v>3992.9994779099998</v>
      </c>
      <c r="L108" s="36">
        <f>SUMIFS(СВЦЭМ!$C$39:$C$758,СВЦЭМ!$A$39:$A$758,$A108,СВЦЭМ!$B$39:$B$758,L$83)+'СЕТ СН'!$H$12+СВЦЭМ!$D$10+'СЕТ СН'!$H$5-'СЕТ СН'!$H$20</f>
        <v>3986.1513588999997</v>
      </c>
      <c r="M108" s="36">
        <f>SUMIFS(СВЦЭМ!$C$39:$C$758,СВЦЭМ!$A$39:$A$758,$A108,СВЦЭМ!$B$39:$B$758,M$83)+'СЕТ СН'!$H$12+СВЦЭМ!$D$10+'СЕТ СН'!$H$5-'СЕТ СН'!$H$20</f>
        <v>4009.6426746799998</v>
      </c>
      <c r="N108" s="36">
        <f>SUMIFS(СВЦЭМ!$C$39:$C$758,СВЦЭМ!$A$39:$A$758,$A108,СВЦЭМ!$B$39:$B$758,N$83)+'СЕТ СН'!$H$12+СВЦЭМ!$D$10+'СЕТ СН'!$H$5-'СЕТ СН'!$H$20</f>
        <v>4029.6164796000003</v>
      </c>
      <c r="O108" s="36">
        <f>SUMIFS(СВЦЭМ!$C$39:$C$758,СВЦЭМ!$A$39:$A$758,$A108,СВЦЭМ!$B$39:$B$758,O$83)+'СЕТ СН'!$H$12+СВЦЭМ!$D$10+'СЕТ СН'!$H$5-'СЕТ СН'!$H$20</f>
        <v>4047.6718165900002</v>
      </c>
      <c r="P108" s="36">
        <f>SUMIFS(СВЦЭМ!$C$39:$C$758,СВЦЭМ!$A$39:$A$758,$A108,СВЦЭМ!$B$39:$B$758,P$83)+'СЕТ СН'!$H$12+СВЦЭМ!$D$10+'СЕТ СН'!$H$5-'СЕТ СН'!$H$20</f>
        <v>4054.85257271</v>
      </c>
      <c r="Q108" s="36">
        <f>SUMIFS(СВЦЭМ!$C$39:$C$758,СВЦЭМ!$A$39:$A$758,$A108,СВЦЭМ!$B$39:$B$758,Q$83)+'СЕТ СН'!$H$12+СВЦЭМ!$D$10+'СЕТ СН'!$H$5-'СЕТ СН'!$H$20</f>
        <v>4058.7755977300003</v>
      </c>
      <c r="R108" s="36">
        <f>SUMIFS(СВЦЭМ!$C$39:$C$758,СВЦЭМ!$A$39:$A$758,$A108,СВЦЭМ!$B$39:$B$758,R$83)+'СЕТ СН'!$H$12+СВЦЭМ!$D$10+'СЕТ СН'!$H$5-'СЕТ СН'!$H$20</f>
        <v>4065.07515784</v>
      </c>
      <c r="S108" s="36">
        <f>SUMIFS(СВЦЭМ!$C$39:$C$758,СВЦЭМ!$A$39:$A$758,$A108,СВЦЭМ!$B$39:$B$758,S$83)+'СЕТ СН'!$H$12+СВЦЭМ!$D$10+'СЕТ СН'!$H$5-'СЕТ СН'!$H$20</f>
        <v>4041.8225276499998</v>
      </c>
      <c r="T108" s="36">
        <f>SUMIFS(СВЦЭМ!$C$39:$C$758,СВЦЭМ!$A$39:$A$758,$A108,СВЦЭМ!$B$39:$B$758,T$83)+'СЕТ СН'!$H$12+СВЦЭМ!$D$10+'СЕТ СН'!$H$5-'СЕТ СН'!$H$20</f>
        <v>3987.6730206900002</v>
      </c>
      <c r="U108" s="36">
        <f>SUMIFS(СВЦЭМ!$C$39:$C$758,СВЦЭМ!$A$39:$A$758,$A108,СВЦЭМ!$B$39:$B$758,U$83)+'СЕТ СН'!$H$12+СВЦЭМ!$D$10+'СЕТ СН'!$H$5-'СЕТ СН'!$H$20</f>
        <v>3931.3227956800001</v>
      </c>
      <c r="V108" s="36">
        <f>SUMIFS(СВЦЭМ!$C$39:$C$758,СВЦЭМ!$A$39:$A$758,$A108,СВЦЭМ!$B$39:$B$758,V$83)+'СЕТ СН'!$H$12+СВЦЭМ!$D$10+'СЕТ СН'!$H$5-'СЕТ СН'!$H$20</f>
        <v>3922.25910376</v>
      </c>
      <c r="W108" s="36">
        <f>SUMIFS(СВЦЭМ!$C$39:$C$758,СВЦЭМ!$A$39:$A$758,$A108,СВЦЭМ!$B$39:$B$758,W$83)+'СЕТ СН'!$H$12+СВЦЭМ!$D$10+'СЕТ СН'!$H$5-'СЕТ СН'!$H$20</f>
        <v>3946.1394496000003</v>
      </c>
      <c r="X108" s="36">
        <f>SUMIFS(СВЦЭМ!$C$39:$C$758,СВЦЭМ!$A$39:$A$758,$A108,СВЦЭМ!$B$39:$B$758,X$83)+'СЕТ СН'!$H$12+СВЦЭМ!$D$10+'СЕТ СН'!$H$5-'СЕТ СН'!$H$20</f>
        <v>4008.42736453</v>
      </c>
      <c r="Y108" s="36">
        <f>SUMIFS(СВЦЭМ!$C$39:$C$758,СВЦЭМ!$A$39:$A$758,$A108,СВЦЭМ!$B$39:$B$758,Y$83)+'СЕТ СН'!$H$12+СВЦЭМ!$D$10+'СЕТ СН'!$H$5-'СЕТ СН'!$H$20</f>
        <v>4086.4419608099997</v>
      </c>
    </row>
    <row r="109" spans="1:25" ht="15.75" x14ac:dyDescent="0.2">
      <c r="A109" s="35">
        <f t="shared" si="2"/>
        <v>45561</v>
      </c>
      <c r="B109" s="36">
        <f>SUMIFS(СВЦЭМ!$C$39:$C$758,СВЦЭМ!$A$39:$A$758,$A109,СВЦЭМ!$B$39:$B$758,B$83)+'СЕТ СН'!$H$12+СВЦЭМ!$D$10+'СЕТ СН'!$H$5-'СЕТ СН'!$H$20</f>
        <v>4196.4982805300006</v>
      </c>
      <c r="C109" s="36">
        <f>SUMIFS(СВЦЭМ!$C$39:$C$758,СВЦЭМ!$A$39:$A$758,$A109,СВЦЭМ!$B$39:$B$758,C$83)+'СЕТ СН'!$H$12+СВЦЭМ!$D$10+'СЕТ СН'!$H$5-'СЕТ СН'!$H$20</f>
        <v>4274.3912272799998</v>
      </c>
      <c r="D109" s="36">
        <f>SUMIFS(СВЦЭМ!$C$39:$C$758,СВЦЭМ!$A$39:$A$758,$A109,СВЦЭМ!$B$39:$B$758,D$83)+'СЕТ СН'!$H$12+СВЦЭМ!$D$10+'СЕТ СН'!$H$5-'СЕТ СН'!$H$20</f>
        <v>4311.9721692799994</v>
      </c>
      <c r="E109" s="36">
        <f>SUMIFS(СВЦЭМ!$C$39:$C$758,СВЦЭМ!$A$39:$A$758,$A109,СВЦЭМ!$B$39:$B$758,E$83)+'СЕТ СН'!$H$12+СВЦЭМ!$D$10+'СЕТ СН'!$H$5-'СЕТ СН'!$H$20</f>
        <v>4320.4509986399999</v>
      </c>
      <c r="F109" s="36">
        <f>SUMIFS(СВЦЭМ!$C$39:$C$758,СВЦЭМ!$A$39:$A$758,$A109,СВЦЭМ!$B$39:$B$758,F$83)+'СЕТ СН'!$H$12+СВЦЭМ!$D$10+'СЕТ СН'!$H$5-'СЕТ СН'!$H$20</f>
        <v>4316.6365105900004</v>
      </c>
      <c r="G109" s="36">
        <f>SUMIFS(СВЦЭМ!$C$39:$C$758,СВЦЭМ!$A$39:$A$758,$A109,СВЦЭМ!$B$39:$B$758,G$83)+'СЕТ СН'!$H$12+СВЦЭМ!$D$10+'СЕТ СН'!$H$5-'СЕТ СН'!$H$20</f>
        <v>4291.1661546100004</v>
      </c>
      <c r="H109" s="36">
        <f>SUMIFS(СВЦЭМ!$C$39:$C$758,СВЦЭМ!$A$39:$A$758,$A109,СВЦЭМ!$B$39:$B$758,H$83)+'СЕТ СН'!$H$12+СВЦЭМ!$D$10+'СЕТ СН'!$H$5-'СЕТ СН'!$H$20</f>
        <v>4222.07245427</v>
      </c>
      <c r="I109" s="36">
        <f>SUMIFS(СВЦЭМ!$C$39:$C$758,СВЦЭМ!$A$39:$A$758,$A109,СВЦЭМ!$B$39:$B$758,I$83)+'СЕТ СН'!$H$12+СВЦЭМ!$D$10+'СЕТ СН'!$H$5-'СЕТ СН'!$H$20</f>
        <v>4122.3288603700003</v>
      </c>
      <c r="J109" s="36">
        <f>SUMIFS(СВЦЭМ!$C$39:$C$758,СВЦЭМ!$A$39:$A$758,$A109,СВЦЭМ!$B$39:$B$758,J$83)+'СЕТ СН'!$H$12+СВЦЭМ!$D$10+'СЕТ СН'!$H$5-'СЕТ СН'!$H$20</f>
        <v>4075.1011867799998</v>
      </c>
      <c r="K109" s="36">
        <f>SUMIFS(СВЦЭМ!$C$39:$C$758,СВЦЭМ!$A$39:$A$758,$A109,СВЦЭМ!$B$39:$B$758,K$83)+'СЕТ СН'!$H$12+СВЦЭМ!$D$10+'СЕТ СН'!$H$5-'СЕТ СН'!$H$20</f>
        <v>4036.8363458399999</v>
      </c>
      <c r="L109" s="36">
        <f>SUMIFS(СВЦЭМ!$C$39:$C$758,СВЦЭМ!$A$39:$A$758,$A109,СВЦЭМ!$B$39:$B$758,L$83)+'СЕТ СН'!$H$12+СВЦЭМ!$D$10+'СЕТ СН'!$H$5-'СЕТ СН'!$H$20</f>
        <v>4042.2622450899999</v>
      </c>
      <c r="M109" s="36">
        <f>SUMIFS(СВЦЭМ!$C$39:$C$758,СВЦЭМ!$A$39:$A$758,$A109,СВЦЭМ!$B$39:$B$758,M$83)+'СЕТ СН'!$H$12+СВЦЭМ!$D$10+'СЕТ СН'!$H$5-'СЕТ СН'!$H$20</f>
        <v>4080.8398417899998</v>
      </c>
      <c r="N109" s="36">
        <f>SUMIFS(СВЦЭМ!$C$39:$C$758,СВЦЭМ!$A$39:$A$758,$A109,СВЦЭМ!$B$39:$B$758,N$83)+'СЕТ СН'!$H$12+СВЦЭМ!$D$10+'СЕТ СН'!$H$5-'СЕТ СН'!$H$20</f>
        <v>4097.3800186400003</v>
      </c>
      <c r="O109" s="36">
        <f>SUMIFS(СВЦЭМ!$C$39:$C$758,СВЦЭМ!$A$39:$A$758,$A109,СВЦЭМ!$B$39:$B$758,O$83)+'СЕТ СН'!$H$12+СВЦЭМ!$D$10+'СЕТ СН'!$H$5-'СЕТ СН'!$H$20</f>
        <v>4115.4775023399998</v>
      </c>
      <c r="P109" s="36">
        <f>SUMIFS(СВЦЭМ!$C$39:$C$758,СВЦЭМ!$A$39:$A$758,$A109,СВЦЭМ!$B$39:$B$758,P$83)+'СЕТ СН'!$H$12+СВЦЭМ!$D$10+'СЕТ СН'!$H$5-'СЕТ СН'!$H$20</f>
        <v>4135.9451831400002</v>
      </c>
      <c r="Q109" s="36">
        <f>SUMIFS(СВЦЭМ!$C$39:$C$758,СВЦЭМ!$A$39:$A$758,$A109,СВЦЭМ!$B$39:$B$758,Q$83)+'СЕТ СН'!$H$12+СВЦЭМ!$D$10+'СЕТ СН'!$H$5-'СЕТ СН'!$H$20</f>
        <v>4158.2444075399999</v>
      </c>
      <c r="R109" s="36">
        <f>SUMIFS(СВЦЭМ!$C$39:$C$758,СВЦЭМ!$A$39:$A$758,$A109,СВЦЭМ!$B$39:$B$758,R$83)+'СЕТ СН'!$H$12+СВЦЭМ!$D$10+'СЕТ СН'!$H$5-'СЕТ СН'!$H$20</f>
        <v>4127.3140373900005</v>
      </c>
      <c r="S109" s="36">
        <f>SUMIFS(СВЦЭМ!$C$39:$C$758,СВЦЭМ!$A$39:$A$758,$A109,СВЦЭМ!$B$39:$B$758,S$83)+'СЕТ СН'!$H$12+СВЦЭМ!$D$10+'СЕТ СН'!$H$5-'СЕТ СН'!$H$20</f>
        <v>4098.7193546899998</v>
      </c>
      <c r="T109" s="36">
        <f>SUMIFS(СВЦЭМ!$C$39:$C$758,СВЦЭМ!$A$39:$A$758,$A109,СВЦЭМ!$B$39:$B$758,T$83)+'СЕТ СН'!$H$12+СВЦЭМ!$D$10+'СЕТ СН'!$H$5-'СЕТ СН'!$H$20</f>
        <v>4071.9962731400001</v>
      </c>
      <c r="U109" s="36">
        <f>SUMIFS(СВЦЭМ!$C$39:$C$758,СВЦЭМ!$A$39:$A$758,$A109,СВЦЭМ!$B$39:$B$758,U$83)+'СЕТ СН'!$H$12+СВЦЭМ!$D$10+'СЕТ СН'!$H$5-'СЕТ СН'!$H$20</f>
        <v>3970.0899299100001</v>
      </c>
      <c r="V109" s="36">
        <f>SUMIFS(СВЦЭМ!$C$39:$C$758,СВЦЭМ!$A$39:$A$758,$A109,СВЦЭМ!$B$39:$B$758,V$83)+'СЕТ СН'!$H$12+СВЦЭМ!$D$10+'СЕТ СН'!$H$5-'СЕТ СН'!$H$20</f>
        <v>3974.1763266899998</v>
      </c>
      <c r="W109" s="36">
        <f>SUMIFS(СВЦЭМ!$C$39:$C$758,СВЦЭМ!$A$39:$A$758,$A109,СВЦЭМ!$B$39:$B$758,W$83)+'СЕТ СН'!$H$12+СВЦЭМ!$D$10+'СЕТ СН'!$H$5-'СЕТ СН'!$H$20</f>
        <v>3999.1449050800002</v>
      </c>
      <c r="X109" s="36">
        <f>SUMIFS(СВЦЭМ!$C$39:$C$758,СВЦЭМ!$A$39:$A$758,$A109,СВЦЭМ!$B$39:$B$758,X$83)+'СЕТ СН'!$H$12+СВЦЭМ!$D$10+'СЕТ СН'!$H$5-'СЕТ СН'!$H$20</f>
        <v>4105.3523393100004</v>
      </c>
      <c r="Y109" s="36">
        <f>SUMIFS(СВЦЭМ!$C$39:$C$758,СВЦЭМ!$A$39:$A$758,$A109,СВЦЭМ!$B$39:$B$758,Y$83)+'СЕТ СН'!$H$12+СВЦЭМ!$D$10+'СЕТ СН'!$H$5-'СЕТ СН'!$H$20</f>
        <v>4220.8961296699999</v>
      </c>
    </row>
    <row r="110" spans="1:25" ht="15.75" x14ac:dyDescent="0.2">
      <c r="A110" s="35">
        <f t="shared" si="2"/>
        <v>45562</v>
      </c>
      <c r="B110" s="36">
        <f>SUMIFS(СВЦЭМ!$C$39:$C$758,СВЦЭМ!$A$39:$A$758,$A110,СВЦЭМ!$B$39:$B$758,B$83)+'СЕТ СН'!$H$12+СВЦЭМ!$D$10+'СЕТ СН'!$H$5-'СЕТ СН'!$H$20</f>
        <v>4091.64687839</v>
      </c>
      <c r="C110" s="36">
        <f>SUMIFS(СВЦЭМ!$C$39:$C$758,СВЦЭМ!$A$39:$A$758,$A110,СВЦЭМ!$B$39:$B$758,C$83)+'СЕТ СН'!$H$12+СВЦЭМ!$D$10+'СЕТ СН'!$H$5-'СЕТ СН'!$H$20</f>
        <v>4022.2650632099999</v>
      </c>
      <c r="D110" s="36">
        <f>SUMIFS(СВЦЭМ!$C$39:$C$758,СВЦЭМ!$A$39:$A$758,$A110,СВЦЭМ!$B$39:$B$758,D$83)+'СЕТ СН'!$H$12+СВЦЭМ!$D$10+'СЕТ СН'!$H$5-'СЕТ СН'!$H$20</f>
        <v>4007.2810832200003</v>
      </c>
      <c r="E110" s="36">
        <f>SUMIFS(СВЦЭМ!$C$39:$C$758,СВЦЭМ!$A$39:$A$758,$A110,СВЦЭМ!$B$39:$B$758,E$83)+'СЕТ СН'!$H$12+СВЦЭМ!$D$10+'СЕТ СН'!$H$5-'СЕТ СН'!$H$20</f>
        <v>4024.1457217699999</v>
      </c>
      <c r="F110" s="36">
        <f>SUMIFS(СВЦЭМ!$C$39:$C$758,СВЦЭМ!$A$39:$A$758,$A110,СВЦЭМ!$B$39:$B$758,F$83)+'СЕТ СН'!$H$12+СВЦЭМ!$D$10+'СЕТ СН'!$H$5-'СЕТ СН'!$H$20</f>
        <v>4032.1833351800001</v>
      </c>
      <c r="G110" s="36">
        <f>SUMIFS(СВЦЭМ!$C$39:$C$758,СВЦЭМ!$A$39:$A$758,$A110,СВЦЭМ!$B$39:$B$758,G$83)+'СЕТ СН'!$H$12+СВЦЭМ!$D$10+'СЕТ СН'!$H$5-'СЕТ СН'!$H$20</f>
        <v>4019.44576886</v>
      </c>
      <c r="H110" s="36">
        <f>SUMIFS(СВЦЭМ!$C$39:$C$758,СВЦЭМ!$A$39:$A$758,$A110,СВЦЭМ!$B$39:$B$758,H$83)+'СЕТ СН'!$H$12+СВЦЭМ!$D$10+'СЕТ СН'!$H$5-'СЕТ СН'!$H$20</f>
        <v>3920.9659689800001</v>
      </c>
      <c r="I110" s="36">
        <f>SUMIFS(СВЦЭМ!$C$39:$C$758,СВЦЭМ!$A$39:$A$758,$A110,СВЦЭМ!$B$39:$B$758,I$83)+'СЕТ СН'!$H$12+СВЦЭМ!$D$10+'СЕТ СН'!$H$5-'СЕТ СН'!$H$20</f>
        <v>3974.83065734</v>
      </c>
      <c r="J110" s="36">
        <f>SUMIFS(СВЦЭМ!$C$39:$C$758,СВЦЭМ!$A$39:$A$758,$A110,СВЦЭМ!$B$39:$B$758,J$83)+'СЕТ СН'!$H$12+СВЦЭМ!$D$10+'СЕТ СН'!$H$5-'СЕТ СН'!$H$20</f>
        <v>3990.2251808399997</v>
      </c>
      <c r="K110" s="36">
        <f>SUMIFS(СВЦЭМ!$C$39:$C$758,СВЦЭМ!$A$39:$A$758,$A110,СВЦЭМ!$B$39:$B$758,K$83)+'СЕТ СН'!$H$12+СВЦЭМ!$D$10+'СЕТ СН'!$H$5-'СЕТ СН'!$H$20</f>
        <v>3941.9064465399997</v>
      </c>
      <c r="L110" s="36">
        <f>SUMIFS(СВЦЭМ!$C$39:$C$758,СВЦЭМ!$A$39:$A$758,$A110,СВЦЭМ!$B$39:$B$758,L$83)+'СЕТ СН'!$H$12+СВЦЭМ!$D$10+'СЕТ СН'!$H$5-'СЕТ СН'!$H$20</f>
        <v>3944.7353548000001</v>
      </c>
      <c r="M110" s="36">
        <f>SUMIFS(СВЦЭМ!$C$39:$C$758,СВЦЭМ!$A$39:$A$758,$A110,СВЦЭМ!$B$39:$B$758,M$83)+'СЕТ СН'!$H$12+СВЦЭМ!$D$10+'СЕТ СН'!$H$5-'СЕТ СН'!$H$20</f>
        <v>3957.7169890200003</v>
      </c>
      <c r="N110" s="36">
        <f>SUMIFS(СВЦЭМ!$C$39:$C$758,СВЦЭМ!$A$39:$A$758,$A110,СВЦЭМ!$B$39:$B$758,N$83)+'СЕТ СН'!$H$12+СВЦЭМ!$D$10+'СЕТ СН'!$H$5-'СЕТ СН'!$H$20</f>
        <v>3991.7069793700002</v>
      </c>
      <c r="O110" s="36">
        <f>SUMIFS(СВЦЭМ!$C$39:$C$758,СВЦЭМ!$A$39:$A$758,$A110,СВЦЭМ!$B$39:$B$758,O$83)+'СЕТ СН'!$H$12+СВЦЭМ!$D$10+'СЕТ СН'!$H$5-'СЕТ СН'!$H$20</f>
        <v>4004.27646908</v>
      </c>
      <c r="P110" s="36">
        <f>SUMIFS(СВЦЭМ!$C$39:$C$758,СВЦЭМ!$A$39:$A$758,$A110,СВЦЭМ!$B$39:$B$758,P$83)+'СЕТ СН'!$H$12+СВЦЭМ!$D$10+'СЕТ СН'!$H$5-'СЕТ СН'!$H$20</f>
        <v>3999.9521295499999</v>
      </c>
      <c r="Q110" s="36">
        <f>SUMIFS(СВЦЭМ!$C$39:$C$758,СВЦЭМ!$A$39:$A$758,$A110,СВЦЭМ!$B$39:$B$758,Q$83)+'СЕТ СН'!$H$12+СВЦЭМ!$D$10+'СЕТ СН'!$H$5-'СЕТ СН'!$H$20</f>
        <v>4005.5370820200001</v>
      </c>
      <c r="R110" s="36">
        <f>SUMIFS(СВЦЭМ!$C$39:$C$758,СВЦЭМ!$A$39:$A$758,$A110,СВЦЭМ!$B$39:$B$758,R$83)+'СЕТ СН'!$H$12+СВЦЭМ!$D$10+'СЕТ СН'!$H$5-'СЕТ СН'!$H$20</f>
        <v>4004.0809086500003</v>
      </c>
      <c r="S110" s="36">
        <f>SUMIFS(СВЦЭМ!$C$39:$C$758,СВЦЭМ!$A$39:$A$758,$A110,СВЦЭМ!$B$39:$B$758,S$83)+'СЕТ СН'!$H$12+СВЦЭМ!$D$10+'СЕТ СН'!$H$5-'СЕТ СН'!$H$20</f>
        <v>3993.0373758200003</v>
      </c>
      <c r="T110" s="36">
        <f>SUMIFS(СВЦЭМ!$C$39:$C$758,СВЦЭМ!$A$39:$A$758,$A110,СВЦЭМ!$B$39:$B$758,T$83)+'СЕТ СН'!$H$12+СВЦЭМ!$D$10+'СЕТ СН'!$H$5-'СЕТ СН'!$H$20</f>
        <v>3847.4882733200002</v>
      </c>
      <c r="U110" s="36">
        <f>SUMIFS(СВЦЭМ!$C$39:$C$758,СВЦЭМ!$A$39:$A$758,$A110,СВЦЭМ!$B$39:$B$758,U$83)+'СЕТ СН'!$H$12+СВЦЭМ!$D$10+'СЕТ СН'!$H$5-'СЕТ СН'!$H$20</f>
        <v>3941.7701412400002</v>
      </c>
      <c r="V110" s="36">
        <f>SUMIFS(СВЦЭМ!$C$39:$C$758,СВЦЭМ!$A$39:$A$758,$A110,СВЦЭМ!$B$39:$B$758,V$83)+'СЕТ СН'!$H$12+СВЦЭМ!$D$10+'СЕТ СН'!$H$5-'СЕТ СН'!$H$20</f>
        <v>3893.3486862199998</v>
      </c>
      <c r="W110" s="36">
        <f>SUMIFS(СВЦЭМ!$C$39:$C$758,СВЦЭМ!$A$39:$A$758,$A110,СВЦЭМ!$B$39:$B$758,W$83)+'СЕТ СН'!$H$12+СВЦЭМ!$D$10+'СЕТ СН'!$H$5-'СЕТ СН'!$H$20</f>
        <v>3953.3522741799998</v>
      </c>
      <c r="X110" s="36">
        <f>SUMIFS(СВЦЭМ!$C$39:$C$758,СВЦЭМ!$A$39:$A$758,$A110,СВЦЭМ!$B$39:$B$758,X$83)+'СЕТ СН'!$H$12+СВЦЭМ!$D$10+'СЕТ СН'!$H$5-'СЕТ СН'!$H$20</f>
        <v>3968.49383489</v>
      </c>
      <c r="Y110" s="36">
        <f>SUMIFS(СВЦЭМ!$C$39:$C$758,СВЦЭМ!$A$39:$A$758,$A110,СВЦЭМ!$B$39:$B$758,Y$83)+'СЕТ СН'!$H$12+СВЦЭМ!$D$10+'СЕТ СН'!$H$5-'СЕТ СН'!$H$20</f>
        <v>4002.4952935399997</v>
      </c>
    </row>
    <row r="111" spans="1:25" ht="15.75" x14ac:dyDescent="0.2">
      <c r="A111" s="35">
        <f t="shared" si="2"/>
        <v>45563</v>
      </c>
      <c r="B111" s="36">
        <f>SUMIFS(СВЦЭМ!$C$39:$C$758,СВЦЭМ!$A$39:$A$758,$A111,СВЦЭМ!$B$39:$B$758,B$83)+'СЕТ СН'!$H$12+СВЦЭМ!$D$10+'СЕТ СН'!$H$5-'СЕТ СН'!$H$20</f>
        <v>4080.4090248299999</v>
      </c>
      <c r="C111" s="36">
        <f>SUMIFS(СВЦЭМ!$C$39:$C$758,СВЦЭМ!$A$39:$A$758,$A111,СВЦЭМ!$B$39:$B$758,C$83)+'СЕТ СН'!$H$12+СВЦЭМ!$D$10+'СЕТ СН'!$H$5-'СЕТ СН'!$H$20</f>
        <v>4133.8542972800005</v>
      </c>
      <c r="D111" s="36">
        <f>SUMIFS(СВЦЭМ!$C$39:$C$758,СВЦЭМ!$A$39:$A$758,$A111,СВЦЭМ!$B$39:$B$758,D$83)+'СЕТ СН'!$H$12+СВЦЭМ!$D$10+'СЕТ СН'!$H$5-'СЕТ СН'!$H$20</f>
        <v>4185.4926179399999</v>
      </c>
      <c r="E111" s="36">
        <f>SUMIFS(СВЦЭМ!$C$39:$C$758,СВЦЭМ!$A$39:$A$758,$A111,СВЦЭМ!$B$39:$B$758,E$83)+'СЕТ СН'!$H$12+СВЦЭМ!$D$10+'СЕТ СН'!$H$5-'СЕТ СН'!$H$20</f>
        <v>4197.8053852699995</v>
      </c>
      <c r="F111" s="36">
        <f>SUMIFS(СВЦЭМ!$C$39:$C$758,СВЦЭМ!$A$39:$A$758,$A111,СВЦЭМ!$B$39:$B$758,F$83)+'СЕТ СН'!$H$12+СВЦЭМ!$D$10+'СЕТ СН'!$H$5-'СЕТ СН'!$H$20</f>
        <v>4200.0247291699998</v>
      </c>
      <c r="G111" s="36">
        <f>SUMIFS(СВЦЭМ!$C$39:$C$758,СВЦЭМ!$A$39:$A$758,$A111,СВЦЭМ!$B$39:$B$758,G$83)+'СЕТ СН'!$H$12+СВЦЭМ!$D$10+'СЕТ СН'!$H$5-'СЕТ СН'!$H$20</f>
        <v>4169.9767523700002</v>
      </c>
      <c r="H111" s="36">
        <f>SUMIFS(СВЦЭМ!$C$39:$C$758,СВЦЭМ!$A$39:$A$758,$A111,СВЦЭМ!$B$39:$B$758,H$83)+'СЕТ СН'!$H$12+СВЦЭМ!$D$10+'СЕТ СН'!$H$5-'СЕТ СН'!$H$20</f>
        <v>4161.10389596</v>
      </c>
      <c r="I111" s="36">
        <f>SUMIFS(СВЦЭМ!$C$39:$C$758,СВЦЭМ!$A$39:$A$758,$A111,СВЦЭМ!$B$39:$B$758,I$83)+'СЕТ СН'!$H$12+СВЦЭМ!$D$10+'СЕТ СН'!$H$5-'СЕТ СН'!$H$20</f>
        <v>4098.0836181899995</v>
      </c>
      <c r="J111" s="36">
        <f>SUMIFS(СВЦЭМ!$C$39:$C$758,СВЦЭМ!$A$39:$A$758,$A111,СВЦЭМ!$B$39:$B$758,J$83)+'СЕТ СН'!$H$12+СВЦЭМ!$D$10+'СЕТ СН'!$H$5-'СЕТ СН'!$H$20</f>
        <v>4027.5177646000002</v>
      </c>
      <c r="K111" s="36">
        <f>SUMIFS(СВЦЭМ!$C$39:$C$758,СВЦЭМ!$A$39:$A$758,$A111,СВЦЭМ!$B$39:$B$758,K$83)+'СЕТ СН'!$H$12+СВЦЭМ!$D$10+'СЕТ СН'!$H$5-'СЕТ СН'!$H$20</f>
        <v>3957.1362093600001</v>
      </c>
      <c r="L111" s="36">
        <f>SUMIFS(СВЦЭМ!$C$39:$C$758,СВЦЭМ!$A$39:$A$758,$A111,СВЦЭМ!$B$39:$B$758,L$83)+'СЕТ СН'!$H$12+СВЦЭМ!$D$10+'СЕТ СН'!$H$5-'СЕТ СН'!$H$20</f>
        <v>3961.0197164399997</v>
      </c>
      <c r="M111" s="36">
        <f>SUMIFS(СВЦЭМ!$C$39:$C$758,СВЦЭМ!$A$39:$A$758,$A111,СВЦЭМ!$B$39:$B$758,M$83)+'СЕТ СН'!$H$12+СВЦЭМ!$D$10+'СЕТ СН'!$H$5-'СЕТ СН'!$H$20</f>
        <v>3973.9932792700001</v>
      </c>
      <c r="N111" s="36">
        <f>SUMIFS(СВЦЭМ!$C$39:$C$758,СВЦЭМ!$A$39:$A$758,$A111,СВЦЭМ!$B$39:$B$758,N$83)+'СЕТ СН'!$H$12+СВЦЭМ!$D$10+'СЕТ СН'!$H$5-'СЕТ СН'!$H$20</f>
        <v>3991.2853491400001</v>
      </c>
      <c r="O111" s="36">
        <f>SUMIFS(СВЦЭМ!$C$39:$C$758,СВЦЭМ!$A$39:$A$758,$A111,СВЦЭМ!$B$39:$B$758,O$83)+'СЕТ СН'!$H$12+СВЦЭМ!$D$10+'СЕТ СН'!$H$5-'СЕТ СН'!$H$20</f>
        <v>4014.1596385100001</v>
      </c>
      <c r="P111" s="36">
        <f>SUMIFS(СВЦЭМ!$C$39:$C$758,СВЦЭМ!$A$39:$A$758,$A111,СВЦЭМ!$B$39:$B$758,P$83)+'СЕТ СН'!$H$12+СВЦЭМ!$D$10+'СЕТ СН'!$H$5-'СЕТ СН'!$H$20</f>
        <v>4048.3796310799999</v>
      </c>
      <c r="Q111" s="36">
        <f>SUMIFS(СВЦЭМ!$C$39:$C$758,СВЦЭМ!$A$39:$A$758,$A111,СВЦЭМ!$B$39:$B$758,Q$83)+'СЕТ СН'!$H$12+СВЦЭМ!$D$10+'СЕТ СН'!$H$5-'СЕТ СН'!$H$20</f>
        <v>4050.37816643</v>
      </c>
      <c r="R111" s="36">
        <f>SUMIFS(СВЦЭМ!$C$39:$C$758,СВЦЭМ!$A$39:$A$758,$A111,СВЦЭМ!$B$39:$B$758,R$83)+'СЕТ СН'!$H$12+СВЦЭМ!$D$10+'СЕТ СН'!$H$5-'СЕТ СН'!$H$20</f>
        <v>4054.1488367000002</v>
      </c>
      <c r="S111" s="36">
        <f>SUMIFS(СВЦЭМ!$C$39:$C$758,СВЦЭМ!$A$39:$A$758,$A111,СВЦЭМ!$B$39:$B$758,S$83)+'СЕТ СН'!$H$12+СВЦЭМ!$D$10+'СЕТ СН'!$H$5-'СЕТ СН'!$H$20</f>
        <v>4035.7652451499998</v>
      </c>
      <c r="T111" s="36">
        <f>SUMIFS(СВЦЭМ!$C$39:$C$758,СВЦЭМ!$A$39:$A$758,$A111,СВЦЭМ!$B$39:$B$758,T$83)+'СЕТ СН'!$H$12+СВЦЭМ!$D$10+'СЕТ СН'!$H$5-'СЕТ СН'!$H$20</f>
        <v>3959.1155762999997</v>
      </c>
      <c r="U111" s="36">
        <f>SUMIFS(СВЦЭМ!$C$39:$C$758,СВЦЭМ!$A$39:$A$758,$A111,СВЦЭМ!$B$39:$B$758,U$83)+'СЕТ СН'!$H$12+СВЦЭМ!$D$10+'СЕТ СН'!$H$5-'СЕТ СН'!$H$20</f>
        <v>3892.8011822399999</v>
      </c>
      <c r="V111" s="36">
        <f>SUMIFS(СВЦЭМ!$C$39:$C$758,СВЦЭМ!$A$39:$A$758,$A111,СВЦЭМ!$B$39:$B$758,V$83)+'СЕТ СН'!$H$12+СВЦЭМ!$D$10+'СЕТ СН'!$H$5-'СЕТ СН'!$H$20</f>
        <v>3870.0204133299999</v>
      </c>
      <c r="W111" s="36">
        <f>SUMIFS(СВЦЭМ!$C$39:$C$758,СВЦЭМ!$A$39:$A$758,$A111,СВЦЭМ!$B$39:$B$758,W$83)+'СЕТ СН'!$H$12+СВЦЭМ!$D$10+'СЕТ СН'!$H$5-'СЕТ СН'!$H$20</f>
        <v>3890.2143678000002</v>
      </c>
      <c r="X111" s="36">
        <f>SUMIFS(СВЦЭМ!$C$39:$C$758,СВЦЭМ!$A$39:$A$758,$A111,СВЦЭМ!$B$39:$B$758,X$83)+'СЕТ СН'!$H$12+СВЦЭМ!$D$10+'СЕТ СН'!$H$5-'СЕТ СН'!$H$20</f>
        <v>3949.0376397499999</v>
      </c>
      <c r="Y111" s="36">
        <f>SUMIFS(СВЦЭМ!$C$39:$C$758,СВЦЭМ!$A$39:$A$758,$A111,СВЦЭМ!$B$39:$B$758,Y$83)+'СЕТ СН'!$H$12+СВЦЭМ!$D$10+'СЕТ СН'!$H$5-'СЕТ СН'!$H$20</f>
        <v>4021.7702680900002</v>
      </c>
    </row>
    <row r="112" spans="1:25" ht="15.75" x14ac:dyDescent="0.2">
      <c r="A112" s="35">
        <f t="shared" si="2"/>
        <v>45564</v>
      </c>
      <c r="B112" s="36">
        <f>SUMIFS(СВЦЭМ!$C$39:$C$758,СВЦЭМ!$A$39:$A$758,$A112,СВЦЭМ!$B$39:$B$758,B$83)+'СЕТ СН'!$H$12+СВЦЭМ!$D$10+'СЕТ СН'!$H$5-'СЕТ СН'!$H$20</f>
        <v>4063.3478900700002</v>
      </c>
      <c r="C112" s="36">
        <f>SUMIFS(СВЦЭМ!$C$39:$C$758,СВЦЭМ!$A$39:$A$758,$A112,СВЦЭМ!$B$39:$B$758,C$83)+'СЕТ СН'!$H$12+СВЦЭМ!$D$10+'СЕТ СН'!$H$5-'СЕТ СН'!$H$20</f>
        <v>4122.7767368000004</v>
      </c>
      <c r="D112" s="36">
        <f>SUMIFS(СВЦЭМ!$C$39:$C$758,СВЦЭМ!$A$39:$A$758,$A112,СВЦЭМ!$B$39:$B$758,D$83)+'СЕТ СН'!$H$12+СВЦЭМ!$D$10+'СЕТ СН'!$H$5-'СЕТ СН'!$H$20</f>
        <v>4194.81266899</v>
      </c>
      <c r="E112" s="36">
        <f>SUMIFS(СВЦЭМ!$C$39:$C$758,СВЦЭМ!$A$39:$A$758,$A112,СВЦЭМ!$B$39:$B$758,E$83)+'СЕТ СН'!$H$12+СВЦЭМ!$D$10+'СЕТ СН'!$H$5-'СЕТ СН'!$H$20</f>
        <v>4210.5280901099995</v>
      </c>
      <c r="F112" s="36">
        <f>SUMIFS(СВЦЭМ!$C$39:$C$758,СВЦЭМ!$A$39:$A$758,$A112,СВЦЭМ!$B$39:$B$758,F$83)+'СЕТ СН'!$H$12+СВЦЭМ!$D$10+'СЕТ СН'!$H$5-'СЕТ СН'!$H$20</f>
        <v>4205.6444535800001</v>
      </c>
      <c r="G112" s="36">
        <f>SUMIFS(СВЦЭМ!$C$39:$C$758,СВЦЭМ!$A$39:$A$758,$A112,СВЦЭМ!$B$39:$B$758,G$83)+'СЕТ СН'!$H$12+СВЦЭМ!$D$10+'СЕТ СН'!$H$5-'СЕТ СН'!$H$20</f>
        <v>4195.7492586200005</v>
      </c>
      <c r="H112" s="36">
        <f>SUMIFS(СВЦЭМ!$C$39:$C$758,СВЦЭМ!$A$39:$A$758,$A112,СВЦЭМ!$B$39:$B$758,H$83)+'СЕТ СН'!$H$12+СВЦЭМ!$D$10+'СЕТ СН'!$H$5-'СЕТ СН'!$H$20</f>
        <v>4195.5241442099996</v>
      </c>
      <c r="I112" s="36">
        <f>SUMIFS(СВЦЭМ!$C$39:$C$758,СВЦЭМ!$A$39:$A$758,$A112,СВЦЭМ!$B$39:$B$758,I$83)+'СЕТ СН'!$H$12+СВЦЭМ!$D$10+'СЕТ СН'!$H$5-'СЕТ СН'!$H$20</f>
        <v>4153.89097133</v>
      </c>
      <c r="J112" s="36">
        <f>SUMIFS(СВЦЭМ!$C$39:$C$758,СВЦЭМ!$A$39:$A$758,$A112,СВЦЭМ!$B$39:$B$758,J$83)+'СЕТ СН'!$H$12+СВЦЭМ!$D$10+'СЕТ СН'!$H$5-'СЕТ СН'!$H$20</f>
        <v>4052.2548561799999</v>
      </c>
      <c r="K112" s="36">
        <f>SUMIFS(СВЦЭМ!$C$39:$C$758,СВЦЭМ!$A$39:$A$758,$A112,СВЦЭМ!$B$39:$B$758,K$83)+'СЕТ СН'!$H$12+СВЦЭМ!$D$10+'СЕТ СН'!$H$5-'СЕТ СН'!$H$20</f>
        <v>3964.60637636</v>
      </c>
      <c r="L112" s="36">
        <f>SUMIFS(СВЦЭМ!$C$39:$C$758,СВЦЭМ!$A$39:$A$758,$A112,СВЦЭМ!$B$39:$B$758,L$83)+'СЕТ СН'!$H$12+СВЦЭМ!$D$10+'СЕТ СН'!$H$5-'СЕТ СН'!$H$20</f>
        <v>3946.55746034</v>
      </c>
      <c r="M112" s="36">
        <f>SUMIFS(СВЦЭМ!$C$39:$C$758,СВЦЭМ!$A$39:$A$758,$A112,СВЦЭМ!$B$39:$B$758,M$83)+'СЕТ СН'!$H$12+СВЦЭМ!$D$10+'СЕТ СН'!$H$5-'СЕТ СН'!$H$20</f>
        <v>3961.46142298</v>
      </c>
      <c r="N112" s="36">
        <f>SUMIFS(СВЦЭМ!$C$39:$C$758,СВЦЭМ!$A$39:$A$758,$A112,СВЦЭМ!$B$39:$B$758,N$83)+'СЕТ СН'!$H$12+СВЦЭМ!$D$10+'СЕТ СН'!$H$5-'СЕТ СН'!$H$20</f>
        <v>3983.9410213399997</v>
      </c>
      <c r="O112" s="36">
        <f>SUMIFS(СВЦЭМ!$C$39:$C$758,СВЦЭМ!$A$39:$A$758,$A112,СВЦЭМ!$B$39:$B$758,O$83)+'СЕТ СН'!$H$12+СВЦЭМ!$D$10+'СЕТ СН'!$H$5-'СЕТ СН'!$H$20</f>
        <v>4007.6446629100001</v>
      </c>
      <c r="P112" s="36">
        <f>SUMIFS(СВЦЭМ!$C$39:$C$758,СВЦЭМ!$A$39:$A$758,$A112,СВЦЭМ!$B$39:$B$758,P$83)+'СЕТ СН'!$H$12+СВЦЭМ!$D$10+'СЕТ СН'!$H$5-'СЕТ СН'!$H$20</f>
        <v>4022.1115432900001</v>
      </c>
      <c r="Q112" s="36">
        <f>SUMIFS(СВЦЭМ!$C$39:$C$758,СВЦЭМ!$A$39:$A$758,$A112,СВЦЭМ!$B$39:$B$758,Q$83)+'СЕТ СН'!$H$12+СВЦЭМ!$D$10+'СЕТ СН'!$H$5-'СЕТ СН'!$H$20</f>
        <v>4047.7147060699999</v>
      </c>
      <c r="R112" s="36">
        <f>SUMIFS(СВЦЭМ!$C$39:$C$758,СВЦЭМ!$A$39:$A$758,$A112,СВЦЭМ!$B$39:$B$758,R$83)+'СЕТ СН'!$H$12+СВЦЭМ!$D$10+'СЕТ СН'!$H$5-'СЕТ СН'!$H$20</f>
        <v>4031.1113638100001</v>
      </c>
      <c r="S112" s="36">
        <f>SUMIFS(СВЦЭМ!$C$39:$C$758,СВЦЭМ!$A$39:$A$758,$A112,СВЦЭМ!$B$39:$B$758,S$83)+'СЕТ СН'!$H$12+СВЦЭМ!$D$10+'СЕТ СН'!$H$5-'СЕТ СН'!$H$20</f>
        <v>4006.1151085700003</v>
      </c>
      <c r="T112" s="36">
        <f>SUMIFS(СВЦЭМ!$C$39:$C$758,СВЦЭМ!$A$39:$A$758,$A112,СВЦЭМ!$B$39:$B$758,T$83)+'СЕТ СН'!$H$12+СВЦЭМ!$D$10+'СЕТ СН'!$H$5-'СЕТ СН'!$H$20</f>
        <v>3959.4827677100002</v>
      </c>
      <c r="U112" s="36">
        <f>SUMIFS(СВЦЭМ!$C$39:$C$758,СВЦЭМ!$A$39:$A$758,$A112,СВЦЭМ!$B$39:$B$758,U$83)+'СЕТ СН'!$H$12+СВЦЭМ!$D$10+'СЕТ СН'!$H$5-'СЕТ СН'!$H$20</f>
        <v>3893.97965024</v>
      </c>
      <c r="V112" s="36">
        <f>SUMIFS(СВЦЭМ!$C$39:$C$758,СВЦЭМ!$A$39:$A$758,$A112,СВЦЭМ!$B$39:$B$758,V$83)+'СЕТ СН'!$H$12+СВЦЭМ!$D$10+'СЕТ СН'!$H$5-'СЕТ СН'!$H$20</f>
        <v>3882.38739016</v>
      </c>
      <c r="W112" s="36">
        <f>SUMIFS(СВЦЭМ!$C$39:$C$758,СВЦЭМ!$A$39:$A$758,$A112,СВЦЭМ!$B$39:$B$758,W$83)+'СЕТ СН'!$H$12+СВЦЭМ!$D$10+'СЕТ СН'!$H$5-'СЕТ СН'!$H$20</f>
        <v>3907.31988271</v>
      </c>
      <c r="X112" s="36">
        <f>SUMIFS(СВЦЭМ!$C$39:$C$758,СВЦЭМ!$A$39:$A$758,$A112,СВЦЭМ!$B$39:$B$758,X$83)+'СЕТ СН'!$H$12+СВЦЭМ!$D$10+'СЕТ СН'!$H$5-'СЕТ СН'!$H$20</f>
        <v>3964.2686219100001</v>
      </c>
      <c r="Y112" s="36">
        <f>SUMIFS(СВЦЭМ!$C$39:$C$758,СВЦЭМ!$A$39:$A$758,$A112,СВЦЭМ!$B$39:$B$758,Y$83)+'СЕТ СН'!$H$12+СВЦЭМ!$D$10+'СЕТ СН'!$H$5-'СЕТ СН'!$H$20</f>
        <v>4064.8028004799999</v>
      </c>
    </row>
    <row r="113" spans="1:27" ht="15.75" x14ac:dyDescent="0.2">
      <c r="A113" s="35">
        <f t="shared" si="2"/>
        <v>45565</v>
      </c>
      <c r="B113" s="36">
        <f>SUMIFS(СВЦЭМ!$C$39:$C$758,СВЦЭМ!$A$39:$A$758,$A113,СВЦЭМ!$B$39:$B$758,B$83)+'СЕТ СН'!$H$12+СВЦЭМ!$D$10+'СЕТ СН'!$H$5-'СЕТ СН'!$H$20</f>
        <v>4046.57058598</v>
      </c>
      <c r="C113" s="36">
        <f>SUMIFS(СВЦЭМ!$C$39:$C$758,СВЦЭМ!$A$39:$A$758,$A113,СВЦЭМ!$B$39:$B$758,C$83)+'СЕТ СН'!$H$12+СВЦЭМ!$D$10+'СЕТ СН'!$H$5-'СЕТ СН'!$H$20</f>
        <v>4140.0299731200002</v>
      </c>
      <c r="D113" s="36">
        <f>SUMIFS(СВЦЭМ!$C$39:$C$758,СВЦЭМ!$A$39:$A$758,$A113,СВЦЭМ!$B$39:$B$758,D$83)+'СЕТ СН'!$H$12+СВЦЭМ!$D$10+'СЕТ СН'!$H$5-'СЕТ СН'!$H$20</f>
        <v>4199.6411235100004</v>
      </c>
      <c r="E113" s="36">
        <f>SUMIFS(СВЦЭМ!$C$39:$C$758,СВЦЭМ!$A$39:$A$758,$A113,СВЦЭМ!$B$39:$B$758,E$83)+'СЕТ СН'!$H$12+СВЦЭМ!$D$10+'СЕТ СН'!$H$5-'СЕТ СН'!$H$20</f>
        <v>4206.7480260600005</v>
      </c>
      <c r="F113" s="36">
        <f>SUMIFS(СВЦЭМ!$C$39:$C$758,СВЦЭМ!$A$39:$A$758,$A113,СВЦЭМ!$B$39:$B$758,F$83)+'СЕТ СН'!$H$12+СВЦЭМ!$D$10+'СЕТ СН'!$H$5-'СЕТ СН'!$H$20</f>
        <v>4212.1706145500002</v>
      </c>
      <c r="G113" s="36">
        <f>SUMIFS(СВЦЭМ!$C$39:$C$758,СВЦЭМ!$A$39:$A$758,$A113,СВЦЭМ!$B$39:$B$758,G$83)+'СЕТ СН'!$H$12+СВЦЭМ!$D$10+'СЕТ СН'!$H$5-'СЕТ СН'!$H$20</f>
        <v>4178.26513935</v>
      </c>
      <c r="H113" s="36">
        <f>SUMIFS(СВЦЭМ!$C$39:$C$758,СВЦЭМ!$A$39:$A$758,$A113,СВЦЭМ!$B$39:$B$758,H$83)+'СЕТ СН'!$H$12+СВЦЭМ!$D$10+'СЕТ СН'!$H$5-'СЕТ СН'!$H$20</f>
        <v>4136.1093641699999</v>
      </c>
      <c r="I113" s="36">
        <f>SUMIFS(СВЦЭМ!$C$39:$C$758,СВЦЭМ!$A$39:$A$758,$A113,СВЦЭМ!$B$39:$B$758,I$83)+'СЕТ СН'!$H$12+СВЦЭМ!$D$10+'СЕТ СН'!$H$5-'СЕТ СН'!$H$20</f>
        <v>4072.2668292799999</v>
      </c>
      <c r="J113" s="36">
        <f>SUMIFS(СВЦЭМ!$C$39:$C$758,СВЦЭМ!$A$39:$A$758,$A113,СВЦЭМ!$B$39:$B$758,J$83)+'СЕТ СН'!$H$12+СВЦЭМ!$D$10+'СЕТ СН'!$H$5-'СЕТ СН'!$H$20</f>
        <v>4012.7592706</v>
      </c>
      <c r="K113" s="36">
        <f>SUMIFS(СВЦЭМ!$C$39:$C$758,СВЦЭМ!$A$39:$A$758,$A113,СВЦЭМ!$B$39:$B$758,K$83)+'СЕТ СН'!$H$12+СВЦЭМ!$D$10+'СЕТ СН'!$H$5-'СЕТ СН'!$H$20</f>
        <v>3945.6562775000002</v>
      </c>
      <c r="L113" s="36">
        <f>SUMIFS(СВЦЭМ!$C$39:$C$758,СВЦЭМ!$A$39:$A$758,$A113,СВЦЭМ!$B$39:$B$758,L$83)+'СЕТ СН'!$H$12+СВЦЭМ!$D$10+'СЕТ СН'!$H$5-'СЕТ СН'!$H$20</f>
        <v>3917.4549660000002</v>
      </c>
      <c r="M113" s="36">
        <f>SUMIFS(СВЦЭМ!$C$39:$C$758,СВЦЭМ!$A$39:$A$758,$A113,СВЦЭМ!$B$39:$B$758,M$83)+'СЕТ СН'!$H$12+СВЦЭМ!$D$10+'СЕТ СН'!$H$5-'СЕТ СН'!$H$20</f>
        <v>3938.45317359</v>
      </c>
      <c r="N113" s="36">
        <f>SUMIFS(СВЦЭМ!$C$39:$C$758,СВЦЭМ!$A$39:$A$758,$A113,СВЦЭМ!$B$39:$B$758,N$83)+'СЕТ СН'!$H$12+СВЦЭМ!$D$10+'СЕТ СН'!$H$5-'СЕТ СН'!$H$20</f>
        <v>3963.21662216</v>
      </c>
      <c r="O113" s="36">
        <f>SUMIFS(СВЦЭМ!$C$39:$C$758,СВЦЭМ!$A$39:$A$758,$A113,СВЦЭМ!$B$39:$B$758,O$83)+'СЕТ СН'!$H$12+СВЦЭМ!$D$10+'СЕТ СН'!$H$5-'СЕТ СН'!$H$20</f>
        <v>3977.47030172</v>
      </c>
      <c r="P113" s="36">
        <f>SUMIFS(СВЦЭМ!$C$39:$C$758,СВЦЭМ!$A$39:$A$758,$A113,СВЦЭМ!$B$39:$B$758,P$83)+'СЕТ СН'!$H$12+СВЦЭМ!$D$10+'СЕТ СН'!$H$5-'СЕТ СН'!$H$20</f>
        <v>3987.59737193</v>
      </c>
      <c r="Q113" s="36">
        <f>SUMIFS(СВЦЭМ!$C$39:$C$758,СВЦЭМ!$A$39:$A$758,$A113,СВЦЭМ!$B$39:$B$758,Q$83)+'СЕТ СН'!$H$12+СВЦЭМ!$D$10+'СЕТ СН'!$H$5-'СЕТ СН'!$H$20</f>
        <v>4003.3176651499998</v>
      </c>
      <c r="R113" s="36">
        <f>SUMIFS(СВЦЭМ!$C$39:$C$758,СВЦЭМ!$A$39:$A$758,$A113,СВЦЭМ!$B$39:$B$758,R$83)+'СЕТ СН'!$H$12+СВЦЭМ!$D$10+'СЕТ СН'!$H$5-'СЕТ СН'!$H$20</f>
        <v>4004.0489971500001</v>
      </c>
      <c r="S113" s="36">
        <f>SUMIFS(СВЦЭМ!$C$39:$C$758,СВЦЭМ!$A$39:$A$758,$A113,СВЦЭМ!$B$39:$B$758,S$83)+'СЕТ СН'!$H$12+СВЦЭМ!$D$10+'СЕТ СН'!$H$5-'СЕТ СН'!$H$20</f>
        <v>3998.53827654</v>
      </c>
      <c r="T113" s="36">
        <f>SUMIFS(СВЦЭМ!$C$39:$C$758,СВЦЭМ!$A$39:$A$758,$A113,СВЦЭМ!$B$39:$B$758,T$83)+'СЕТ СН'!$H$12+СВЦЭМ!$D$10+'СЕТ СН'!$H$5-'СЕТ СН'!$H$20</f>
        <v>3946.6079035800003</v>
      </c>
      <c r="U113" s="36">
        <f>SUMIFS(СВЦЭМ!$C$39:$C$758,СВЦЭМ!$A$39:$A$758,$A113,СВЦЭМ!$B$39:$B$758,U$83)+'СЕТ СН'!$H$12+СВЦЭМ!$D$10+'СЕТ СН'!$H$5-'СЕТ СН'!$H$20</f>
        <v>3887.1841029799998</v>
      </c>
      <c r="V113" s="36">
        <f>SUMIFS(СВЦЭМ!$C$39:$C$758,СВЦЭМ!$A$39:$A$758,$A113,СВЦЭМ!$B$39:$B$758,V$83)+'СЕТ СН'!$H$12+СВЦЭМ!$D$10+'СЕТ СН'!$H$5-'СЕТ СН'!$H$20</f>
        <v>3890.3808487900001</v>
      </c>
      <c r="W113" s="36">
        <f>SUMIFS(СВЦЭМ!$C$39:$C$758,СВЦЭМ!$A$39:$A$758,$A113,СВЦЭМ!$B$39:$B$758,W$83)+'СЕТ СН'!$H$12+СВЦЭМ!$D$10+'СЕТ СН'!$H$5-'СЕТ СН'!$H$20</f>
        <v>3917.16985075</v>
      </c>
      <c r="X113" s="36">
        <f>SUMIFS(СВЦЭМ!$C$39:$C$758,СВЦЭМ!$A$39:$A$758,$A113,СВЦЭМ!$B$39:$B$758,X$83)+'СЕТ СН'!$H$12+СВЦЭМ!$D$10+'СЕТ СН'!$H$5-'СЕТ СН'!$H$20</f>
        <v>3992.36500875</v>
      </c>
      <c r="Y113" s="36">
        <f>SUMIFS(СВЦЭМ!$C$39:$C$758,СВЦЭМ!$A$39:$A$758,$A113,СВЦЭМ!$B$39:$B$758,Y$83)+'СЕТ СН'!$H$12+СВЦЭМ!$D$10+'СЕТ СН'!$H$5-'СЕТ СН'!$H$20</f>
        <v>3972.13627451</v>
      </c>
      <c r="AA113" s="37"/>
    </row>
    <row r="114" spans="1:27" ht="15.75" x14ac:dyDescent="0.2">
      <c r="A114" s="35"/>
      <c r="B114" s="36"/>
      <c r="C114" s="36"/>
      <c r="D114" s="36"/>
      <c r="E114" s="36"/>
      <c r="F114" s="36"/>
      <c r="G114" s="36"/>
      <c r="H114" s="36"/>
      <c r="I114" s="36"/>
      <c r="J114" s="36"/>
      <c r="K114" s="36"/>
      <c r="L114" s="36"/>
      <c r="M114" s="36"/>
      <c r="N114" s="36"/>
      <c r="O114" s="36"/>
      <c r="P114" s="36"/>
      <c r="Q114" s="36"/>
      <c r="R114" s="36"/>
      <c r="S114" s="36"/>
      <c r="T114" s="36"/>
      <c r="U114" s="36"/>
      <c r="V114" s="36"/>
      <c r="W114" s="36"/>
      <c r="X114" s="36"/>
      <c r="Y114" s="36"/>
    </row>
    <row r="115" spans="1:27" ht="15.75" x14ac:dyDescent="0.25">
      <c r="A115" s="32"/>
      <c r="B115" s="32"/>
      <c r="C115" s="32"/>
      <c r="D115" s="32"/>
      <c r="E115" s="32"/>
      <c r="F115" s="32"/>
      <c r="G115" s="32"/>
      <c r="H115" s="32"/>
      <c r="I115" s="32"/>
      <c r="J115" s="32"/>
      <c r="K115" s="32"/>
      <c r="L115" s="32"/>
      <c r="M115" s="32"/>
      <c r="N115" s="32"/>
      <c r="O115" s="32"/>
      <c r="P115" s="32"/>
      <c r="Q115" s="32"/>
      <c r="R115" s="32"/>
      <c r="S115" s="32"/>
      <c r="T115" s="32"/>
      <c r="U115" s="32"/>
      <c r="V115" s="32"/>
      <c r="W115" s="32"/>
      <c r="X115" s="32"/>
      <c r="Y115" s="32"/>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28" t="s">
        <v>7</v>
      </c>
      <c r="B117" s="131" t="s">
        <v>73</v>
      </c>
      <c r="C117" s="132"/>
      <c r="D117" s="132"/>
      <c r="E117" s="132"/>
      <c r="F117" s="132"/>
      <c r="G117" s="132"/>
      <c r="H117" s="132"/>
      <c r="I117" s="132"/>
      <c r="J117" s="132"/>
      <c r="K117" s="132"/>
      <c r="L117" s="132"/>
      <c r="M117" s="132"/>
      <c r="N117" s="132"/>
      <c r="O117" s="132"/>
      <c r="P117" s="132"/>
      <c r="Q117" s="132"/>
      <c r="R117" s="132"/>
      <c r="S117" s="132"/>
      <c r="T117" s="132"/>
      <c r="U117" s="132"/>
      <c r="V117" s="132"/>
      <c r="W117" s="132"/>
      <c r="X117" s="132"/>
      <c r="Y117" s="133"/>
    </row>
    <row r="118" spans="1:27" ht="12.75" customHeight="1" x14ac:dyDescent="0.2">
      <c r="A118" s="129"/>
      <c r="B118" s="134"/>
      <c r="C118" s="135"/>
      <c r="D118" s="135"/>
      <c r="E118" s="135"/>
      <c r="F118" s="135"/>
      <c r="G118" s="135"/>
      <c r="H118" s="135"/>
      <c r="I118" s="135"/>
      <c r="J118" s="135"/>
      <c r="K118" s="135"/>
      <c r="L118" s="135"/>
      <c r="M118" s="135"/>
      <c r="N118" s="135"/>
      <c r="O118" s="135"/>
      <c r="P118" s="135"/>
      <c r="Q118" s="135"/>
      <c r="R118" s="135"/>
      <c r="S118" s="135"/>
      <c r="T118" s="135"/>
      <c r="U118" s="135"/>
      <c r="V118" s="135"/>
      <c r="W118" s="135"/>
      <c r="X118" s="135"/>
      <c r="Y118" s="136"/>
    </row>
    <row r="119" spans="1:27" ht="12.75" customHeight="1" x14ac:dyDescent="0.2">
      <c r="A119" s="130"/>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x14ac:dyDescent="0.2">
      <c r="A120" s="35" t="str">
        <f>A84</f>
        <v>01.09.2024</v>
      </c>
      <c r="B120" s="36">
        <f>SUMIFS(СВЦЭМ!$C$39:$C$758,СВЦЭМ!$A$39:$A$758,$A120,СВЦЭМ!$B$39:$B$758,B$119)+'СЕТ СН'!$I$12+СВЦЭМ!$D$10+'СЕТ СН'!$I$5-'СЕТ СН'!$I$20</f>
        <v>4859.7847325100001</v>
      </c>
      <c r="C120" s="36">
        <f>SUMIFS(СВЦЭМ!$C$39:$C$758,СВЦЭМ!$A$39:$A$758,$A120,СВЦЭМ!$B$39:$B$758,C$119)+'СЕТ СН'!$I$12+СВЦЭМ!$D$10+'СЕТ СН'!$I$5-'СЕТ СН'!$I$20</f>
        <v>4919.2521453899999</v>
      </c>
      <c r="D120" s="36">
        <f>SUMIFS(СВЦЭМ!$C$39:$C$758,СВЦЭМ!$A$39:$A$758,$A120,СВЦЭМ!$B$39:$B$758,D$119)+'СЕТ СН'!$I$12+СВЦЭМ!$D$10+'СЕТ СН'!$I$5-'СЕТ СН'!$I$20</f>
        <v>4983.7005322200002</v>
      </c>
      <c r="E120" s="36">
        <f>SUMIFS(СВЦЭМ!$C$39:$C$758,СВЦЭМ!$A$39:$A$758,$A120,СВЦЭМ!$B$39:$B$758,E$119)+'СЕТ СН'!$I$12+СВЦЭМ!$D$10+'СЕТ СН'!$I$5-'СЕТ СН'!$I$20</f>
        <v>4992.22392167</v>
      </c>
      <c r="F120" s="36">
        <f>SUMIFS(СВЦЭМ!$C$39:$C$758,СВЦЭМ!$A$39:$A$758,$A120,СВЦЭМ!$B$39:$B$758,F$119)+'СЕТ СН'!$I$12+СВЦЭМ!$D$10+'СЕТ СН'!$I$5-'СЕТ СН'!$I$20</f>
        <v>4993.1324358299998</v>
      </c>
      <c r="G120" s="36">
        <f>SUMIFS(СВЦЭМ!$C$39:$C$758,СВЦЭМ!$A$39:$A$758,$A120,СВЦЭМ!$B$39:$B$758,G$119)+'СЕТ СН'!$I$12+СВЦЭМ!$D$10+'СЕТ СН'!$I$5-'СЕТ СН'!$I$20</f>
        <v>4962.2859513700005</v>
      </c>
      <c r="H120" s="36">
        <f>SUMIFS(СВЦЭМ!$C$39:$C$758,СВЦЭМ!$A$39:$A$758,$A120,СВЦЭМ!$B$39:$B$758,H$119)+'СЕТ СН'!$I$12+СВЦЭМ!$D$10+'СЕТ СН'!$I$5-'СЕТ СН'!$I$20</f>
        <v>4974.1996367800002</v>
      </c>
      <c r="I120" s="36">
        <f>SUMIFS(СВЦЭМ!$C$39:$C$758,СВЦЭМ!$A$39:$A$758,$A120,СВЦЭМ!$B$39:$B$758,I$119)+'СЕТ СН'!$I$12+СВЦЭМ!$D$10+'СЕТ СН'!$I$5-'СЕТ СН'!$I$20</f>
        <v>4918.6368501500001</v>
      </c>
      <c r="J120" s="36">
        <f>SUMIFS(СВЦЭМ!$C$39:$C$758,СВЦЭМ!$A$39:$A$758,$A120,СВЦЭМ!$B$39:$B$758,J$119)+'СЕТ СН'!$I$12+СВЦЭМ!$D$10+'СЕТ СН'!$I$5-'СЕТ СН'!$I$20</f>
        <v>4797.1838854099997</v>
      </c>
      <c r="K120" s="36">
        <f>SUMIFS(СВЦЭМ!$C$39:$C$758,СВЦЭМ!$A$39:$A$758,$A120,СВЦЭМ!$B$39:$B$758,K$119)+'СЕТ СН'!$I$12+СВЦЭМ!$D$10+'СЕТ СН'!$I$5-'СЕТ СН'!$I$20</f>
        <v>4688.4518441599994</v>
      </c>
      <c r="L120" s="36">
        <f>SUMIFS(СВЦЭМ!$C$39:$C$758,СВЦЭМ!$A$39:$A$758,$A120,СВЦЭМ!$B$39:$B$758,L$119)+'СЕТ СН'!$I$12+СВЦЭМ!$D$10+'СЕТ СН'!$I$5-'СЕТ СН'!$I$20</f>
        <v>4622.6967766500002</v>
      </c>
      <c r="M120" s="36">
        <f>SUMIFS(СВЦЭМ!$C$39:$C$758,СВЦЭМ!$A$39:$A$758,$A120,СВЦЭМ!$B$39:$B$758,M$119)+'СЕТ СН'!$I$12+СВЦЭМ!$D$10+'СЕТ СН'!$I$5-'СЕТ СН'!$I$20</f>
        <v>4599.86268853</v>
      </c>
      <c r="N120" s="36">
        <f>SUMIFS(СВЦЭМ!$C$39:$C$758,СВЦЭМ!$A$39:$A$758,$A120,СВЦЭМ!$B$39:$B$758,N$119)+'СЕТ СН'!$I$12+СВЦЭМ!$D$10+'СЕТ СН'!$I$5-'СЕТ СН'!$I$20</f>
        <v>4606.8864778099996</v>
      </c>
      <c r="O120" s="36">
        <f>SUMIFS(СВЦЭМ!$C$39:$C$758,СВЦЭМ!$A$39:$A$758,$A120,СВЦЭМ!$B$39:$B$758,O$119)+'СЕТ СН'!$I$12+СВЦЭМ!$D$10+'СЕТ СН'!$I$5-'СЕТ СН'!$I$20</f>
        <v>4602.5709029999998</v>
      </c>
      <c r="P120" s="36">
        <f>SUMIFS(СВЦЭМ!$C$39:$C$758,СВЦЭМ!$A$39:$A$758,$A120,СВЦЭМ!$B$39:$B$758,P$119)+'СЕТ СН'!$I$12+СВЦЭМ!$D$10+'СЕТ СН'!$I$5-'СЕТ СН'!$I$20</f>
        <v>4599.6984656599998</v>
      </c>
      <c r="Q120" s="36">
        <f>SUMIFS(СВЦЭМ!$C$39:$C$758,СВЦЭМ!$A$39:$A$758,$A120,СВЦЭМ!$B$39:$B$758,Q$119)+'СЕТ СН'!$I$12+СВЦЭМ!$D$10+'СЕТ СН'!$I$5-'СЕТ СН'!$I$20</f>
        <v>4613.1051962800002</v>
      </c>
      <c r="R120" s="36">
        <f>SUMIFS(СВЦЭМ!$C$39:$C$758,СВЦЭМ!$A$39:$A$758,$A120,СВЦЭМ!$B$39:$B$758,R$119)+'СЕТ СН'!$I$12+СВЦЭМ!$D$10+'СЕТ СН'!$I$5-'СЕТ СН'!$I$20</f>
        <v>4617.2428747399999</v>
      </c>
      <c r="S120" s="36">
        <f>SUMIFS(СВЦЭМ!$C$39:$C$758,СВЦЭМ!$A$39:$A$758,$A120,СВЦЭМ!$B$39:$B$758,S$119)+'СЕТ СН'!$I$12+СВЦЭМ!$D$10+'СЕТ СН'!$I$5-'СЕТ СН'!$I$20</f>
        <v>4593.7970449900004</v>
      </c>
      <c r="T120" s="36">
        <f>SUMIFS(СВЦЭМ!$C$39:$C$758,СВЦЭМ!$A$39:$A$758,$A120,СВЦЭМ!$B$39:$B$758,T$119)+'СЕТ СН'!$I$12+СВЦЭМ!$D$10+'СЕТ СН'!$I$5-'СЕТ СН'!$I$20</f>
        <v>4579.2988933300003</v>
      </c>
      <c r="U120" s="36">
        <f>SUMIFS(СВЦЭМ!$C$39:$C$758,СВЦЭМ!$A$39:$A$758,$A120,СВЦЭМ!$B$39:$B$758,U$119)+'СЕТ СН'!$I$12+СВЦЭМ!$D$10+'СЕТ СН'!$I$5-'СЕТ СН'!$I$20</f>
        <v>4580.9860058200002</v>
      </c>
      <c r="V120" s="36">
        <f>SUMIFS(СВЦЭМ!$C$39:$C$758,СВЦЭМ!$A$39:$A$758,$A120,СВЦЭМ!$B$39:$B$758,V$119)+'СЕТ СН'!$I$12+СВЦЭМ!$D$10+'СЕТ СН'!$I$5-'СЕТ СН'!$I$20</f>
        <v>4560.4676537300002</v>
      </c>
      <c r="W120" s="36">
        <f>SUMIFS(СВЦЭМ!$C$39:$C$758,СВЦЭМ!$A$39:$A$758,$A120,СВЦЭМ!$B$39:$B$758,W$119)+'СЕТ СН'!$I$12+СВЦЭМ!$D$10+'СЕТ СН'!$I$5-'СЕТ СН'!$I$20</f>
        <v>4569.3700726999996</v>
      </c>
      <c r="X120" s="36">
        <f>SUMIFS(СВЦЭМ!$C$39:$C$758,СВЦЭМ!$A$39:$A$758,$A120,СВЦЭМ!$B$39:$B$758,X$119)+'СЕТ СН'!$I$12+СВЦЭМ!$D$10+'СЕТ СН'!$I$5-'СЕТ СН'!$I$20</f>
        <v>4628.6572485500001</v>
      </c>
      <c r="Y120" s="36">
        <f>SUMIFS(СВЦЭМ!$C$39:$C$758,СВЦЭМ!$A$39:$A$758,$A120,СВЦЭМ!$B$39:$B$758,Y$119)+'СЕТ СН'!$I$12+СВЦЭМ!$D$10+'СЕТ СН'!$I$5-'СЕТ СН'!$I$20</f>
        <v>4752.8741242400001</v>
      </c>
    </row>
    <row r="121" spans="1:27" ht="15.75" x14ac:dyDescent="0.2">
      <c r="A121" s="35">
        <f>A120+1</f>
        <v>45537</v>
      </c>
      <c r="B121" s="36">
        <f>SUMIFS(СВЦЭМ!$C$39:$C$758,СВЦЭМ!$A$39:$A$758,$A121,СВЦЭМ!$B$39:$B$758,B$119)+'СЕТ СН'!$I$12+СВЦЭМ!$D$10+'СЕТ СН'!$I$5-'СЕТ СН'!$I$20</f>
        <v>4819.58487014</v>
      </c>
      <c r="C121" s="36">
        <f>SUMIFS(СВЦЭМ!$C$39:$C$758,СВЦЭМ!$A$39:$A$758,$A121,СВЦЭМ!$B$39:$B$758,C$119)+'СЕТ СН'!$I$12+СВЦЭМ!$D$10+'СЕТ СН'!$I$5-'СЕТ СН'!$I$20</f>
        <v>4893.1185213499994</v>
      </c>
      <c r="D121" s="36">
        <f>SUMIFS(СВЦЭМ!$C$39:$C$758,СВЦЭМ!$A$39:$A$758,$A121,СВЦЭМ!$B$39:$B$758,D$119)+'СЕТ СН'!$I$12+СВЦЭМ!$D$10+'СЕТ СН'!$I$5-'СЕТ СН'!$I$20</f>
        <v>4935.3100477299995</v>
      </c>
      <c r="E121" s="36">
        <f>SUMIFS(СВЦЭМ!$C$39:$C$758,СВЦЭМ!$A$39:$A$758,$A121,СВЦЭМ!$B$39:$B$758,E$119)+'СЕТ СН'!$I$12+СВЦЭМ!$D$10+'СЕТ СН'!$I$5-'СЕТ СН'!$I$20</f>
        <v>4940.1289812899995</v>
      </c>
      <c r="F121" s="36">
        <f>SUMIFS(СВЦЭМ!$C$39:$C$758,СВЦЭМ!$A$39:$A$758,$A121,СВЦЭМ!$B$39:$B$758,F$119)+'СЕТ СН'!$I$12+СВЦЭМ!$D$10+'СЕТ СН'!$I$5-'СЕТ СН'!$I$20</f>
        <v>4963.4280419400002</v>
      </c>
      <c r="G121" s="36">
        <f>SUMIFS(СВЦЭМ!$C$39:$C$758,СВЦЭМ!$A$39:$A$758,$A121,СВЦЭМ!$B$39:$B$758,G$119)+'СЕТ СН'!$I$12+СВЦЭМ!$D$10+'СЕТ СН'!$I$5-'СЕТ СН'!$I$20</f>
        <v>4925.8409735999994</v>
      </c>
      <c r="H121" s="36">
        <f>SUMIFS(СВЦЭМ!$C$39:$C$758,СВЦЭМ!$A$39:$A$758,$A121,СВЦЭМ!$B$39:$B$758,H$119)+'СЕТ СН'!$I$12+СВЦЭМ!$D$10+'СЕТ СН'!$I$5-'СЕТ СН'!$I$20</f>
        <v>4897.01955172</v>
      </c>
      <c r="I121" s="36">
        <f>SUMIFS(СВЦЭМ!$C$39:$C$758,СВЦЭМ!$A$39:$A$758,$A121,СВЦЭМ!$B$39:$B$758,I$119)+'СЕТ СН'!$I$12+СВЦЭМ!$D$10+'СЕТ СН'!$I$5-'СЕТ СН'!$I$20</f>
        <v>4789.38417046</v>
      </c>
      <c r="J121" s="36">
        <f>SUMIFS(СВЦЭМ!$C$39:$C$758,СВЦЭМ!$A$39:$A$758,$A121,СВЦЭМ!$B$39:$B$758,J$119)+'СЕТ СН'!$I$12+СВЦЭМ!$D$10+'СЕТ СН'!$I$5-'СЕТ СН'!$I$20</f>
        <v>4654.8233944799995</v>
      </c>
      <c r="K121" s="36">
        <f>SUMIFS(СВЦЭМ!$C$39:$C$758,СВЦЭМ!$A$39:$A$758,$A121,СВЦЭМ!$B$39:$B$758,K$119)+'СЕТ СН'!$I$12+СВЦЭМ!$D$10+'СЕТ СН'!$I$5-'СЕТ СН'!$I$20</f>
        <v>4568.5945402099996</v>
      </c>
      <c r="L121" s="36">
        <f>SUMIFS(СВЦЭМ!$C$39:$C$758,СВЦЭМ!$A$39:$A$758,$A121,СВЦЭМ!$B$39:$B$758,L$119)+'СЕТ СН'!$I$12+СВЦЭМ!$D$10+'СЕТ СН'!$I$5-'СЕТ СН'!$I$20</f>
        <v>4557.6153414700002</v>
      </c>
      <c r="M121" s="36">
        <f>SUMIFS(СВЦЭМ!$C$39:$C$758,СВЦЭМ!$A$39:$A$758,$A121,СВЦЭМ!$B$39:$B$758,M$119)+'СЕТ СН'!$I$12+СВЦЭМ!$D$10+'СЕТ СН'!$I$5-'СЕТ СН'!$I$20</f>
        <v>4532.9464782499999</v>
      </c>
      <c r="N121" s="36">
        <f>SUMIFS(СВЦЭМ!$C$39:$C$758,СВЦЭМ!$A$39:$A$758,$A121,СВЦЭМ!$B$39:$B$758,N$119)+'СЕТ СН'!$I$12+СВЦЭМ!$D$10+'СЕТ СН'!$I$5-'СЕТ СН'!$I$20</f>
        <v>4539.4162883400004</v>
      </c>
      <c r="O121" s="36">
        <f>SUMIFS(СВЦЭМ!$C$39:$C$758,СВЦЭМ!$A$39:$A$758,$A121,СВЦЭМ!$B$39:$B$758,O$119)+'СЕТ СН'!$I$12+СВЦЭМ!$D$10+'СЕТ СН'!$I$5-'СЕТ СН'!$I$20</f>
        <v>4546.0482900099996</v>
      </c>
      <c r="P121" s="36">
        <f>SUMIFS(СВЦЭМ!$C$39:$C$758,СВЦЭМ!$A$39:$A$758,$A121,СВЦЭМ!$B$39:$B$758,P$119)+'СЕТ СН'!$I$12+СВЦЭМ!$D$10+'СЕТ СН'!$I$5-'СЕТ СН'!$I$20</f>
        <v>4534.6155994700002</v>
      </c>
      <c r="Q121" s="36">
        <f>SUMIFS(СВЦЭМ!$C$39:$C$758,СВЦЭМ!$A$39:$A$758,$A121,СВЦЭМ!$B$39:$B$758,Q$119)+'СЕТ СН'!$I$12+СВЦЭМ!$D$10+'СЕТ СН'!$I$5-'СЕТ СН'!$I$20</f>
        <v>4542.4936089599996</v>
      </c>
      <c r="R121" s="36">
        <f>SUMIFS(СВЦЭМ!$C$39:$C$758,СВЦЭМ!$A$39:$A$758,$A121,СВЦЭМ!$B$39:$B$758,R$119)+'СЕТ СН'!$I$12+СВЦЭМ!$D$10+'СЕТ СН'!$I$5-'СЕТ СН'!$I$20</f>
        <v>4547.0427019500003</v>
      </c>
      <c r="S121" s="36">
        <f>SUMIFS(СВЦЭМ!$C$39:$C$758,СВЦЭМ!$A$39:$A$758,$A121,СВЦЭМ!$B$39:$B$758,S$119)+'СЕТ СН'!$I$12+СВЦЭМ!$D$10+'СЕТ СН'!$I$5-'СЕТ СН'!$I$20</f>
        <v>4539.2605831599994</v>
      </c>
      <c r="T121" s="36">
        <f>SUMIFS(СВЦЭМ!$C$39:$C$758,СВЦЭМ!$A$39:$A$758,$A121,СВЦЭМ!$B$39:$B$758,T$119)+'СЕТ СН'!$I$12+СВЦЭМ!$D$10+'СЕТ СН'!$I$5-'СЕТ СН'!$I$20</f>
        <v>4528.31328149</v>
      </c>
      <c r="U121" s="36">
        <f>SUMIFS(СВЦЭМ!$C$39:$C$758,СВЦЭМ!$A$39:$A$758,$A121,СВЦЭМ!$B$39:$B$758,U$119)+'СЕТ СН'!$I$12+СВЦЭМ!$D$10+'СЕТ СН'!$I$5-'СЕТ СН'!$I$20</f>
        <v>4520.3322805899998</v>
      </c>
      <c r="V121" s="36">
        <f>SUMIFS(СВЦЭМ!$C$39:$C$758,СВЦЭМ!$A$39:$A$758,$A121,СВЦЭМ!$B$39:$B$758,V$119)+'СЕТ СН'!$I$12+СВЦЭМ!$D$10+'СЕТ СН'!$I$5-'СЕТ СН'!$I$20</f>
        <v>4517.0537332599997</v>
      </c>
      <c r="W121" s="36">
        <f>SUMIFS(СВЦЭМ!$C$39:$C$758,СВЦЭМ!$A$39:$A$758,$A121,СВЦЭМ!$B$39:$B$758,W$119)+'СЕТ СН'!$I$12+СВЦЭМ!$D$10+'СЕТ СН'!$I$5-'СЕТ СН'!$I$20</f>
        <v>4536.5176168799999</v>
      </c>
      <c r="X121" s="36">
        <f>SUMIFS(СВЦЭМ!$C$39:$C$758,СВЦЭМ!$A$39:$A$758,$A121,СВЦЭМ!$B$39:$B$758,X$119)+'СЕТ СН'!$I$12+СВЦЭМ!$D$10+'СЕТ СН'!$I$5-'СЕТ СН'!$I$20</f>
        <v>4616.5292826099994</v>
      </c>
      <c r="Y121" s="36">
        <f>SUMIFS(СВЦЭМ!$C$39:$C$758,СВЦЭМ!$A$39:$A$758,$A121,СВЦЭМ!$B$39:$B$758,Y$119)+'СЕТ СН'!$I$12+СВЦЭМ!$D$10+'СЕТ СН'!$I$5-'СЕТ СН'!$I$20</f>
        <v>4697.18547046</v>
      </c>
    </row>
    <row r="122" spans="1:27" ht="15.75" x14ac:dyDescent="0.2">
      <c r="A122" s="35">
        <f t="shared" ref="A122:A149" si="3">A121+1</f>
        <v>45538</v>
      </c>
      <c r="B122" s="36">
        <f>SUMIFS(СВЦЭМ!$C$39:$C$758,СВЦЭМ!$A$39:$A$758,$A122,СВЦЭМ!$B$39:$B$758,B$119)+'СЕТ СН'!$I$12+СВЦЭМ!$D$10+'СЕТ СН'!$I$5-'СЕТ СН'!$I$20</f>
        <v>4799.2477123199997</v>
      </c>
      <c r="C122" s="36">
        <f>SUMIFS(СВЦЭМ!$C$39:$C$758,СВЦЭМ!$A$39:$A$758,$A122,СВЦЭМ!$B$39:$B$758,C$119)+'СЕТ СН'!$I$12+СВЦЭМ!$D$10+'СЕТ СН'!$I$5-'СЕТ СН'!$I$20</f>
        <v>4888.6852555300002</v>
      </c>
      <c r="D122" s="36">
        <f>SUMIFS(СВЦЭМ!$C$39:$C$758,СВЦЭМ!$A$39:$A$758,$A122,СВЦЭМ!$B$39:$B$758,D$119)+'СЕТ СН'!$I$12+СВЦЭМ!$D$10+'СЕТ СН'!$I$5-'СЕТ СН'!$I$20</f>
        <v>4972.3801589200002</v>
      </c>
      <c r="E122" s="36">
        <f>SUMIFS(СВЦЭМ!$C$39:$C$758,СВЦЭМ!$A$39:$A$758,$A122,СВЦЭМ!$B$39:$B$758,E$119)+'СЕТ СН'!$I$12+СВЦЭМ!$D$10+'СЕТ СН'!$I$5-'СЕТ СН'!$I$20</f>
        <v>5010.6365235900003</v>
      </c>
      <c r="F122" s="36">
        <f>SUMIFS(СВЦЭМ!$C$39:$C$758,СВЦЭМ!$A$39:$A$758,$A122,СВЦЭМ!$B$39:$B$758,F$119)+'СЕТ СН'!$I$12+СВЦЭМ!$D$10+'СЕТ СН'!$I$5-'СЕТ СН'!$I$20</f>
        <v>5020.6989371500003</v>
      </c>
      <c r="G122" s="36">
        <f>SUMIFS(СВЦЭМ!$C$39:$C$758,СВЦЭМ!$A$39:$A$758,$A122,СВЦЭМ!$B$39:$B$758,G$119)+'СЕТ СН'!$I$12+СВЦЭМ!$D$10+'СЕТ СН'!$I$5-'СЕТ СН'!$I$20</f>
        <v>5040.3807013099995</v>
      </c>
      <c r="H122" s="36">
        <f>SUMIFS(СВЦЭМ!$C$39:$C$758,СВЦЭМ!$A$39:$A$758,$A122,СВЦЭМ!$B$39:$B$758,H$119)+'СЕТ СН'!$I$12+СВЦЭМ!$D$10+'СЕТ СН'!$I$5-'СЕТ СН'!$I$20</f>
        <v>5034.8105072099997</v>
      </c>
      <c r="I122" s="36">
        <f>SUMIFS(СВЦЭМ!$C$39:$C$758,СВЦЭМ!$A$39:$A$758,$A122,СВЦЭМ!$B$39:$B$758,I$119)+'СЕТ СН'!$I$12+СВЦЭМ!$D$10+'СЕТ СН'!$I$5-'СЕТ СН'!$I$20</f>
        <v>4935.7742533199998</v>
      </c>
      <c r="J122" s="36">
        <f>SUMIFS(СВЦЭМ!$C$39:$C$758,СВЦЭМ!$A$39:$A$758,$A122,СВЦЭМ!$B$39:$B$758,J$119)+'СЕТ СН'!$I$12+СВЦЭМ!$D$10+'СЕТ СН'!$I$5-'СЕТ СН'!$I$20</f>
        <v>4850.7147356400001</v>
      </c>
      <c r="K122" s="36">
        <f>SUMIFS(СВЦЭМ!$C$39:$C$758,СВЦЭМ!$A$39:$A$758,$A122,СВЦЭМ!$B$39:$B$758,K$119)+'СЕТ СН'!$I$12+СВЦЭМ!$D$10+'СЕТ СН'!$I$5-'СЕТ СН'!$I$20</f>
        <v>4758.1569437300004</v>
      </c>
      <c r="L122" s="36">
        <f>SUMIFS(СВЦЭМ!$C$39:$C$758,СВЦЭМ!$A$39:$A$758,$A122,СВЦЭМ!$B$39:$B$758,L$119)+'СЕТ СН'!$I$12+СВЦЭМ!$D$10+'СЕТ СН'!$I$5-'СЕТ СН'!$I$20</f>
        <v>4728.7802619300001</v>
      </c>
      <c r="M122" s="36">
        <f>SUMIFS(СВЦЭМ!$C$39:$C$758,СВЦЭМ!$A$39:$A$758,$A122,СВЦЭМ!$B$39:$B$758,M$119)+'СЕТ СН'!$I$12+СВЦЭМ!$D$10+'СЕТ СН'!$I$5-'СЕТ СН'!$I$20</f>
        <v>4704.7746501800002</v>
      </c>
      <c r="N122" s="36">
        <f>SUMIFS(СВЦЭМ!$C$39:$C$758,СВЦЭМ!$A$39:$A$758,$A122,СВЦЭМ!$B$39:$B$758,N$119)+'СЕТ СН'!$I$12+СВЦЭМ!$D$10+'СЕТ СН'!$I$5-'СЕТ СН'!$I$20</f>
        <v>4677.47292483</v>
      </c>
      <c r="O122" s="36">
        <f>SUMIFS(СВЦЭМ!$C$39:$C$758,СВЦЭМ!$A$39:$A$758,$A122,СВЦЭМ!$B$39:$B$758,O$119)+'СЕТ СН'!$I$12+СВЦЭМ!$D$10+'СЕТ СН'!$I$5-'СЕТ СН'!$I$20</f>
        <v>4664.7487054800004</v>
      </c>
      <c r="P122" s="36">
        <f>SUMIFS(СВЦЭМ!$C$39:$C$758,СВЦЭМ!$A$39:$A$758,$A122,СВЦЭМ!$B$39:$B$758,P$119)+'СЕТ СН'!$I$12+СВЦЭМ!$D$10+'СЕТ СН'!$I$5-'СЕТ СН'!$I$20</f>
        <v>4665.4321271199997</v>
      </c>
      <c r="Q122" s="36">
        <f>SUMIFS(СВЦЭМ!$C$39:$C$758,СВЦЭМ!$A$39:$A$758,$A122,СВЦЭМ!$B$39:$B$758,Q$119)+'СЕТ СН'!$I$12+СВЦЭМ!$D$10+'СЕТ СН'!$I$5-'СЕТ СН'!$I$20</f>
        <v>4667.4382416199996</v>
      </c>
      <c r="R122" s="36">
        <f>SUMIFS(СВЦЭМ!$C$39:$C$758,СВЦЭМ!$A$39:$A$758,$A122,СВЦЭМ!$B$39:$B$758,R$119)+'СЕТ СН'!$I$12+СВЦЭМ!$D$10+'СЕТ СН'!$I$5-'СЕТ СН'!$I$20</f>
        <v>4680.2003523799995</v>
      </c>
      <c r="S122" s="36">
        <f>SUMIFS(СВЦЭМ!$C$39:$C$758,СВЦЭМ!$A$39:$A$758,$A122,СВЦЭМ!$B$39:$B$758,S$119)+'СЕТ СН'!$I$12+СВЦЭМ!$D$10+'СЕТ СН'!$I$5-'СЕТ СН'!$I$20</f>
        <v>4671.5349344599999</v>
      </c>
      <c r="T122" s="36">
        <f>SUMIFS(СВЦЭМ!$C$39:$C$758,СВЦЭМ!$A$39:$A$758,$A122,СВЦЭМ!$B$39:$B$758,T$119)+'СЕТ СН'!$I$12+СВЦЭМ!$D$10+'СЕТ СН'!$I$5-'СЕТ СН'!$I$20</f>
        <v>4666.3533662299997</v>
      </c>
      <c r="U122" s="36">
        <f>SUMIFS(СВЦЭМ!$C$39:$C$758,СВЦЭМ!$A$39:$A$758,$A122,СВЦЭМ!$B$39:$B$758,U$119)+'СЕТ СН'!$I$12+СВЦЭМ!$D$10+'СЕТ СН'!$I$5-'СЕТ СН'!$I$20</f>
        <v>4688.4071252800004</v>
      </c>
      <c r="V122" s="36">
        <f>SUMIFS(СВЦЭМ!$C$39:$C$758,СВЦЭМ!$A$39:$A$758,$A122,СВЦЭМ!$B$39:$B$758,V$119)+'СЕТ СН'!$I$12+СВЦЭМ!$D$10+'СЕТ СН'!$I$5-'СЕТ СН'!$I$20</f>
        <v>4702.2045468899996</v>
      </c>
      <c r="W122" s="36">
        <f>SUMIFS(СВЦЭМ!$C$39:$C$758,СВЦЭМ!$A$39:$A$758,$A122,СВЦЭМ!$B$39:$B$758,W$119)+'СЕТ СН'!$I$12+СВЦЭМ!$D$10+'СЕТ СН'!$I$5-'СЕТ СН'!$I$20</f>
        <v>4708.8101990799996</v>
      </c>
      <c r="X122" s="36">
        <f>SUMIFS(СВЦЭМ!$C$39:$C$758,СВЦЭМ!$A$39:$A$758,$A122,СВЦЭМ!$B$39:$B$758,X$119)+'СЕТ СН'!$I$12+СВЦЭМ!$D$10+'СЕТ СН'!$I$5-'СЕТ СН'!$I$20</f>
        <v>4799.1613894900001</v>
      </c>
      <c r="Y122" s="36">
        <f>SUMIFS(СВЦЭМ!$C$39:$C$758,СВЦЭМ!$A$39:$A$758,$A122,СВЦЭМ!$B$39:$B$758,Y$119)+'СЕТ СН'!$I$12+СВЦЭМ!$D$10+'СЕТ СН'!$I$5-'СЕТ СН'!$I$20</f>
        <v>4889.3219965600001</v>
      </c>
    </row>
    <row r="123" spans="1:27" ht="15.75" x14ac:dyDescent="0.2">
      <c r="A123" s="35">
        <f t="shared" si="3"/>
        <v>45539</v>
      </c>
      <c r="B123" s="36">
        <f>SUMIFS(СВЦЭМ!$C$39:$C$758,СВЦЭМ!$A$39:$A$758,$A123,СВЦЭМ!$B$39:$B$758,B$119)+'СЕТ СН'!$I$12+СВЦЭМ!$D$10+'СЕТ СН'!$I$5-'СЕТ СН'!$I$20</f>
        <v>4824.1281195399997</v>
      </c>
      <c r="C123" s="36">
        <f>SUMIFS(СВЦЭМ!$C$39:$C$758,СВЦЭМ!$A$39:$A$758,$A123,СВЦЭМ!$B$39:$B$758,C$119)+'СЕТ СН'!$I$12+СВЦЭМ!$D$10+'СЕТ СН'!$I$5-'СЕТ СН'!$I$20</f>
        <v>4969.9730219499997</v>
      </c>
      <c r="D123" s="36">
        <f>SUMIFS(СВЦЭМ!$C$39:$C$758,СВЦЭМ!$A$39:$A$758,$A123,СВЦЭМ!$B$39:$B$758,D$119)+'СЕТ СН'!$I$12+СВЦЭМ!$D$10+'СЕТ СН'!$I$5-'СЕТ СН'!$I$20</f>
        <v>4994.7976385599995</v>
      </c>
      <c r="E123" s="36">
        <f>SUMIFS(СВЦЭМ!$C$39:$C$758,СВЦЭМ!$A$39:$A$758,$A123,СВЦЭМ!$B$39:$B$758,E$119)+'СЕТ СН'!$I$12+СВЦЭМ!$D$10+'СЕТ СН'!$I$5-'СЕТ СН'!$I$20</f>
        <v>4973.0850816599996</v>
      </c>
      <c r="F123" s="36">
        <f>SUMIFS(СВЦЭМ!$C$39:$C$758,СВЦЭМ!$A$39:$A$758,$A123,СВЦЭМ!$B$39:$B$758,F$119)+'СЕТ СН'!$I$12+СВЦЭМ!$D$10+'СЕТ СН'!$I$5-'СЕТ СН'!$I$20</f>
        <v>4964.8188229299994</v>
      </c>
      <c r="G123" s="36">
        <f>SUMIFS(СВЦЭМ!$C$39:$C$758,СВЦЭМ!$A$39:$A$758,$A123,СВЦЭМ!$B$39:$B$758,G$119)+'СЕТ СН'!$I$12+СВЦЭМ!$D$10+'СЕТ СН'!$I$5-'СЕТ СН'!$I$20</f>
        <v>4985.6617112900003</v>
      </c>
      <c r="H123" s="36">
        <f>SUMIFS(СВЦЭМ!$C$39:$C$758,СВЦЭМ!$A$39:$A$758,$A123,СВЦЭМ!$B$39:$B$758,H$119)+'СЕТ СН'!$I$12+СВЦЭМ!$D$10+'СЕТ СН'!$I$5-'СЕТ СН'!$I$20</f>
        <v>5003.1204987800002</v>
      </c>
      <c r="I123" s="36">
        <f>SUMIFS(СВЦЭМ!$C$39:$C$758,СВЦЭМ!$A$39:$A$758,$A123,СВЦЭМ!$B$39:$B$758,I$119)+'СЕТ СН'!$I$12+СВЦЭМ!$D$10+'СЕТ СН'!$I$5-'СЕТ СН'!$I$20</f>
        <v>4849.3757404600001</v>
      </c>
      <c r="J123" s="36">
        <f>SUMIFS(СВЦЭМ!$C$39:$C$758,СВЦЭМ!$A$39:$A$758,$A123,СВЦЭМ!$B$39:$B$758,J$119)+'СЕТ СН'!$I$12+СВЦЭМ!$D$10+'СЕТ СН'!$I$5-'СЕТ СН'!$I$20</f>
        <v>4740.1963873000004</v>
      </c>
      <c r="K123" s="36">
        <f>SUMIFS(СВЦЭМ!$C$39:$C$758,СВЦЭМ!$A$39:$A$758,$A123,СВЦЭМ!$B$39:$B$758,K$119)+'СЕТ СН'!$I$12+СВЦЭМ!$D$10+'СЕТ СН'!$I$5-'СЕТ СН'!$I$20</f>
        <v>4646.9973004900003</v>
      </c>
      <c r="L123" s="36">
        <f>SUMIFS(СВЦЭМ!$C$39:$C$758,СВЦЭМ!$A$39:$A$758,$A123,СВЦЭМ!$B$39:$B$758,L$119)+'СЕТ СН'!$I$12+СВЦЭМ!$D$10+'СЕТ СН'!$I$5-'СЕТ СН'!$I$20</f>
        <v>4660.0220870100002</v>
      </c>
      <c r="M123" s="36">
        <f>SUMIFS(СВЦЭМ!$C$39:$C$758,СВЦЭМ!$A$39:$A$758,$A123,СВЦЭМ!$B$39:$B$758,M$119)+'СЕТ СН'!$I$12+СВЦЭМ!$D$10+'СЕТ СН'!$I$5-'СЕТ СН'!$I$20</f>
        <v>4663.0882248199996</v>
      </c>
      <c r="N123" s="36">
        <f>SUMIFS(СВЦЭМ!$C$39:$C$758,СВЦЭМ!$A$39:$A$758,$A123,СВЦЭМ!$B$39:$B$758,N$119)+'СЕТ СН'!$I$12+СВЦЭМ!$D$10+'СЕТ СН'!$I$5-'СЕТ СН'!$I$20</f>
        <v>4650.8217461699996</v>
      </c>
      <c r="O123" s="36">
        <f>SUMIFS(СВЦЭМ!$C$39:$C$758,СВЦЭМ!$A$39:$A$758,$A123,СВЦЭМ!$B$39:$B$758,O$119)+'СЕТ СН'!$I$12+СВЦЭМ!$D$10+'СЕТ СН'!$I$5-'СЕТ СН'!$I$20</f>
        <v>4630.4491055899998</v>
      </c>
      <c r="P123" s="36">
        <f>SUMIFS(СВЦЭМ!$C$39:$C$758,СВЦЭМ!$A$39:$A$758,$A123,СВЦЭМ!$B$39:$B$758,P$119)+'СЕТ СН'!$I$12+СВЦЭМ!$D$10+'СЕТ СН'!$I$5-'СЕТ СН'!$I$20</f>
        <v>4639.3301645499996</v>
      </c>
      <c r="Q123" s="36">
        <f>SUMIFS(СВЦЭМ!$C$39:$C$758,СВЦЭМ!$A$39:$A$758,$A123,СВЦЭМ!$B$39:$B$758,Q$119)+'СЕТ СН'!$I$12+СВЦЭМ!$D$10+'СЕТ СН'!$I$5-'СЕТ СН'!$I$20</f>
        <v>4646.2930141699999</v>
      </c>
      <c r="R123" s="36">
        <f>SUMIFS(СВЦЭМ!$C$39:$C$758,СВЦЭМ!$A$39:$A$758,$A123,СВЦЭМ!$B$39:$B$758,R$119)+'СЕТ СН'!$I$12+СВЦЭМ!$D$10+'СЕТ СН'!$I$5-'СЕТ СН'!$I$20</f>
        <v>4656.1669872000002</v>
      </c>
      <c r="S123" s="36">
        <f>SUMIFS(СВЦЭМ!$C$39:$C$758,СВЦЭМ!$A$39:$A$758,$A123,СВЦЭМ!$B$39:$B$758,S$119)+'СЕТ СН'!$I$12+СВЦЭМ!$D$10+'СЕТ СН'!$I$5-'СЕТ СН'!$I$20</f>
        <v>4627.3629889000003</v>
      </c>
      <c r="T123" s="36">
        <f>SUMIFS(СВЦЭМ!$C$39:$C$758,СВЦЭМ!$A$39:$A$758,$A123,СВЦЭМ!$B$39:$B$758,T$119)+'СЕТ СН'!$I$12+СВЦЭМ!$D$10+'СЕТ СН'!$I$5-'СЕТ СН'!$I$20</f>
        <v>4623.9272267899996</v>
      </c>
      <c r="U123" s="36">
        <f>SUMIFS(СВЦЭМ!$C$39:$C$758,СВЦЭМ!$A$39:$A$758,$A123,СВЦЭМ!$B$39:$B$758,U$119)+'СЕТ СН'!$I$12+СВЦЭМ!$D$10+'СЕТ СН'!$I$5-'СЕТ СН'!$I$20</f>
        <v>4631.0172988499999</v>
      </c>
      <c r="V123" s="36">
        <f>SUMIFS(СВЦЭМ!$C$39:$C$758,СВЦЭМ!$A$39:$A$758,$A123,СВЦЭМ!$B$39:$B$758,V$119)+'СЕТ СН'!$I$12+СВЦЭМ!$D$10+'СЕТ СН'!$I$5-'СЕТ СН'!$I$20</f>
        <v>4618.7111896899996</v>
      </c>
      <c r="W123" s="36">
        <f>SUMIFS(СВЦЭМ!$C$39:$C$758,СВЦЭМ!$A$39:$A$758,$A123,СВЦЭМ!$B$39:$B$758,W$119)+'СЕТ СН'!$I$12+СВЦЭМ!$D$10+'СЕТ СН'!$I$5-'СЕТ СН'!$I$20</f>
        <v>4618.9548137199999</v>
      </c>
      <c r="X123" s="36">
        <f>SUMIFS(СВЦЭМ!$C$39:$C$758,СВЦЭМ!$A$39:$A$758,$A123,СВЦЭМ!$B$39:$B$758,X$119)+'СЕТ СН'!$I$12+СВЦЭМ!$D$10+'СЕТ СН'!$I$5-'СЕТ СН'!$I$20</f>
        <v>4703.1594288400001</v>
      </c>
      <c r="Y123" s="36">
        <f>SUMIFS(СВЦЭМ!$C$39:$C$758,СВЦЭМ!$A$39:$A$758,$A123,СВЦЭМ!$B$39:$B$758,Y$119)+'СЕТ СН'!$I$12+СВЦЭМ!$D$10+'СЕТ СН'!$I$5-'СЕТ СН'!$I$20</f>
        <v>4787.2610068699996</v>
      </c>
    </row>
    <row r="124" spans="1:27" ht="15.75" x14ac:dyDescent="0.2">
      <c r="A124" s="35">
        <f t="shared" si="3"/>
        <v>45540</v>
      </c>
      <c r="B124" s="36">
        <f>SUMIFS(СВЦЭМ!$C$39:$C$758,СВЦЭМ!$A$39:$A$758,$A124,СВЦЭМ!$B$39:$B$758,B$119)+'СЕТ СН'!$I$12+СВЦЭМ!$D$10+'СЕТ СН'!$I$5-'СЕТ СН'!$I$20</f>
        <v>4852.57352928</v>
      </c>
      <c r="C124" s="36">
        <f>SUMIFS(СВЦЭМ!$C$39:$C$758,СВЦЭМ!$A$39:$A$758,$A124,СВЦЭМ!$B$39:$B$758,C$119)+'СЕТ СН'!$I$12+СВЦЭМ!$D$10+'СЕТ СН'!$I$5-'СЕТ СН'!$I$20</f>
        <v>4853.0836743599993</v>
      </c>
      <c r="D124" s="36">
        <f>SUMIFS(СВЦЭМ!$C$39:$C$758,СВЦЭМ!$A$39:$A$758,$A124,СВЦЭМ!$B$39:$B$758,D$119)+'СЕТ СН'!$I$12+СВЦЭМ!$D$10+'СЕТ СН'!$I$5-'СЕТ СН'!$I$20</f>
        <v>4867.2813209899996</v>
      </c>
      <c r="E124" s="36">
        <f>SUMIFS(СВЦЭМ!$C$39:$C$758,СВЦЭМ!$A$39:$A$758,$A124,СВЦЭМ!$B$39:$B$758,E$119)+'СЕТ СН'!$I$12+СВЦЭМ!$D$10+'СЕТ СН'!$I$5-'СЕТ СН'!$I$20</f>
        <v>4864.7459648200002</v>
      </c>
      <c r="F124" s="36">
        <f>SUMIFS(СВЦЭМ!$C$39:$C$758,СВЦЭМ!$A$39:$A$758,$A124,СВЦЭМ!$B$39:$B$758,F$119)+'СЕТ СН'!$I$12+СВЦЭМ!$D$10+'СЕТ СН'!$I$5-'СЕТ СН'!$I$20</f>
        <v>4861.3627150000002</v>
      </c>
      <c r="G124" s="36">
        <f>SUMIFS(СВЦЭМ!$C$39:$C$758,СВЦЭМ!$A$39:$A$758,$A124,СВЦЭМ!$B$39:$B$758,G$119)+'СЕТ СН'!$I$12+СВЦЭМ!$D$10+'СЕТ СН'!$I$5-'СЕТ СН'!$I$20</f>
        <v>4880.9785947700002</v>
      </c>
      <c r="H124" s="36">
        <f>SUMIFS(СВЦЭМ!$C$39:$C$758,СВЦЭМ!$A$39:$A$758,$A124,СВЦЭМ!$B$39:$B$758,H$119)+'СЕТ СН'!$I$12+СВЦЭМ!$D$10+'СЕТ СН'!$I$5-'СЕТ СН'!$I$20</f>
        <v>4764.89480267</v>
      </c>
      <c r="I124" s="36">
        <f>SUMIFS(СВЦЭМ!$C$39:$C$758,СВЦЭМ!$A$39:$A$758,$A124,СВЦЭМ!$B$39:$B$758,I$119)+'СЕТ СН'!$I$12+СВЦЭМ!$D$10+'СЕТ СН'!$I$5-'СЕТ СН'!$I$20</f>
        <v>4784.8933300999997</v>
      </c>
      <c r="J124" s="36">
        <f>SUMIFS(СВЦЭМ!$C$39:$C$758,СВЦЭМ!$A$39:$A$758,$A124,СВЦЭМ!$B$39:$B$758,J$119)+'СЕТ СН'!$I$12+СВЦЭМ!$D$10+'СЕТ СН'!$I$5-'СЕТ СН'!$I$20</f>
        <v>4612.0926661699996</v>
      </c>
      <c r="K124" s="36">
        <f>SUMIFS(СВЦЭМ!$C$39:$C$758,СВЦЭМ!$A$39:$A$758,$A124,СВЦЭМ!$B$39:$B$758,K$119)+'СЕТ СН'!$I$12+СВЦЭМ!$D$10+'СЕТ СН'!$I$5-'СЕТ СН'!$I$20</f>
        <v>4661.7672455499996</v>
      </c>
      <c r="L124" s="36">
        <f>SUMIFS(СВЦЭМ!$C$39:$C$758,СВЦЭМ!$A$39:$A$758,$A124,СВЦЭМ!$B$39:$B$758,L$119)+'СЕТ СН'!$I$12+СВЦЭМ!$D$10+'СЕТ СН'!$I$5-'СЕТ СН'!$I$20</f>
        <v>4663.9872067300003</v>
      </c>
      <c r="M124" s="36">
        <f>SUMIFS(СВЦЭМ!$C$39:$C$758,СВЦЭМ!$A$39:$A$758,$A124,СВЦЭМ!$B$39:$B$758,M$119)+'СЕТ СН'!$I$12+СВЦЭМ!$D$10+'СЕТ СН'!$I$5-'СЕТ СН'!$I$20</f>
        <v>4695.9900667800002</v>
      </c>
      <c r="N124" s="36">
        <f>SUMIFS(СВЦЭМ!$C$39:$C$758,СВЦЭМ!$A$39:$A$758,$A124,СВЦЭМ!$B$39:$B$758,N$119)+'СЕТ СН'!$I$12+СВЦЭМ!$D$10+'СЕТ СН'!$I$5-'СЕТ СН'!$I$20</f>
        <v>4687.0549316500001</v>
      </c>
      <c r="O124" s="36">
        <f>SUMIFS(СВЦЭМ!$C$39:$C$758,СВЦЭМ!$A$39:$A$758,$A124,СВЦЭМ!$B$39:$B$758,O$119)+'СЕТ СН'!$I$12+СВЦЭМ!$D$10+'СЕТ СН'!$I$5-'СЕТ СН'!$I$20</f>
        <v>4695.67123094</v>
      </c>
      <c r="P124" s="36">
        <f>SUMIFS(СВЦЭМ!$C$39:$C$758,СВЦЭМ!$A$39:$A$758,$A124,СВЦЭМ!$B$39:$B$758,P$119)+'СЕТ СН'!$I$12+СВЦЭМ!$D$10+'СЕТ СН'!$I$5-'СЕТ СН'!$I$20</f>
        <v>4691.8587099300003</v>
      </c>
      <c r="Q124" s="36">
        <f>SUMIFS(СВЦЭМ!$C$39:$C$758,СВЦЭМ!$A$39:$A$758,$A124,СВЦЭМ!$B$39:$B$758,Q$119)+'СЕТ СН'!$I$12+СВЦЭМ!$D$10+'СЕТ СН'!$I$5-'СЕТ СН'!$I$20</f>
        <v>4686.66643604</v>
      </c>
      <c r="R124" s="36">
        <f>SUMIFS(СВЦЭМ!$C$39:$C$758,СВЦЭМ!$A$39:$A$758,$A124,СВЦЭМ!$B$39:$B$758,R$119)+'СЕТ СН'!$I$12+СВЦЭМ!$D$10+'СЕТ СН'!$I$5-'СЕТ СН'!$I$20</f>
        <v>4690.7464726300004</v>
      </c>
      <c r="S124" s="36">
        <f>SUMIFS(СВЦЭМ!$C$39:$C$758,СВЦЭМ!$A$39:$A$758,$A124,СВЦЭМ!$B$39:$B$758,S$119)+'СЕТ СН'!$I$12+СВЦЭМ!$D$10+'СЕТ СН'!$I$5-'СЕТ СН'!$I$20</f>
        <v>4686.0523167299998</v>
      </c>
      <c r="T124" s="36">
        <f>SUMIFS(СВЦЭМ!$C$39:$C$758,СВЦЭМ!$A$39:$A$758,$A124,СВЦЭМ!$B$39:$B$758,T$119)+'СЕТ СН'!$I$12+СВЦЭМ!$D$10+'СЕТ СН'!$I$5-'СЕТ СН'!$I$20</f>
        <v>4678.3079377699996</v>
      </c>
      <c r="U124" s="36">
        <f>SUMIFS(СВЦЭМ!$C$39:$C$758,СВЦЭМ!$A$39:$A$758,$A124,СВЦЭМ!$B$39:$B$758,U$119)+'СЕТ СН'!$I$12+СВЦЭМ!$D$10+'СЕТ СН'!$I$5-'СЕТ СН'!$I$20</f>
        <v>4654.1350002600002</v>
      </c>
      <c r="V124" s="36">
        <f>SUMIFS(СВЦЭМ!$C$39:$C$758,СВЦЭМ!$A$39:$A$758,$A124,СВЦЭМ!$B$39:$B$758,V$119)+'СЕТ СН'!$I$12+СВЦЭМ!$D$10+'СЕТ СН'!$I$5-'СЕТ СН'!$I$20</f>
        <v>4648.3020762300002</v>
      </c>
      <c r="W124" s="36">
        <f>SUMIFS(СВЦЭМ!$C$39:$C$758,СВЦЭМ!$A$39:$A$758,$A124,СВЦЭМ!$B$39:$B$758,W$119)+'СЕТ СН'!$I$12+СВЦЭМ!$D$10+'СЕТ СН'!$I$5-'СЕТ СН'!$I$20</f>
        <v>4658.1701106399996</v>
      </c>
      <c r="X124" s="36">
        <f>SUMIFS(СВЦЭМ!$C$39:$C$758,СВЦЭМ!$A$39:$A$758,$A124,СВЦЭМ!$B$39:$B$758,X$119)+'СЕТ СН'!$I$12+СВЦЭМ!$D$10+'СЕТ СН'!$I$5-'СЕТ СН'!$I$20</f>
        <v>4734.9663164899994</v>
      </c>
      <c r="Y124" s="36">
        <f>SUMIFS(СВЦЭМ!$C$39:$C$758,СВЦЭМ!$A$39:$A$758,$A124,СВЦЭМ!$B$39:$B$758,Y$119)+'СЕТ СН'!$I$12+СВЦЭМ!$D$10+'СЕТ СН'!$I$5-'СЕТ СН'!$I$20</f>
        <v>4838.1057855600002</v>
      </c>
    </row>
    <row r="125" spans="1:27" ht="15.75" x14ac:dyDescent="0.2">
      <c r="A125" s="35">
        <f t="shared" si="3"/>
        <v>45541</v>
      </c>
      <c r="B125" s="36">
        <f>SUMIFS(СВЦЭМ!$C$39:$C$758,СВЦЭМ!$A$39:$A$758,$A125,СВЦЭМ!$B$39:$B$758,B$119)+'СЕТ СН'!$I$12+СВЦЭМ!$D$10+'СЕТ СН'!$I$5-'СЕТ СН'!$I$20</f>
        <v>4871.6620178800003</v>
      </c>
      <c r="C125" s="36">
        <f>SUMIFS(СВЦЭМ!$C$39:$C$758,СВЦЭМ!$A$39:$A$758,$A125,СВЦЭМ!$B$39:$B$758,C$119)+'СЕТ СН'!$I$12+СВЦЭМ!$D$10+'СЕТ СН'!$I$5-'СЕТ СН'!$I$20</f>
        <v>4926.3924066600002</v>
      </c>
      <c r="D125" s="36">
        <f>SUMIFS(СВЦЭМ!$C$39:$C$758,СВЦЭМ!$A$39:$A$758,$A125,СВЦЭМ!$B$39:$B$758,D$119)+'СЕТ СН'!$I$12+СВЦЭМ!$D$10+'СЕТ СН'!$I$5-'СЕТ СН'!$I$20</f>
        <v>5021.9929950099995</v>
      </c>
      <c r="E125" s="36">
        <f>SUMIFS(СВЦЭМ!$C$39:$C$758,СВЦЭМ!$A$39:$A$758,$A125,СВЦЭМ!$B$39:$B$758,E$119)+'СЕТ СН'!$I$12+СВЦЭМ!$D$10+'СЕТ СН'!$I$5-'СЕТ СН'!$I$20</f>
        <v>5012.1201205799998</v>
      </c>
      <c r="F125" s="36">
        <f>SUMIFS(СВЦЭМ!$C$39:$C$758,СВЦЭМ!$A$39:$A$758,$A125,СВЦЭМ!$B$39:$B$758,F$119)+'СЕТ СН'!$I$12+СВЦЭМ!$D$10+'СЕТ СН'!$I$5-'СЕТ СН'!$I$20</f>
        <v>5004.2769772800002</v>
      </c>
      <c r="G125" s="36">
        <f>SUMIFS(СВЦЭМ!$C$39:$C$758,СВЦЭМ!$A$39:$A$758,$A125,СВЦЭМ!$B$39:$B$758,G$119)+'СЕТ СН'!$I$12+СВЦЭМ!$D$10+'СЕТ СН'!$I$5-'СЕТ СН'!$I$20</f>
        <v>5010.2996959399998</v>
      </c>
      <c r="H125" s="36">
        <f>SUMIFS(СВЦЭМ!$C$39:$C$758,СВЦЭМ!$A$39:$A$758,$A125,СВЦЭМ!$B$39:$B$758,H$119)+'СЕТ СН'!$I$12+СВЦЭМ!$D$10+'СЕТ СН'!$I$5-'СЕТ СН'!$I$20</f>
        <v>4950.7176675700002</v>
      </c>
      <c r="I125" s="36">
        <f>SUMIFS(СВЦЭМ!$C$39:$C$758,СВЦЭМ!$A$39:$A$758,$A125,СВЦЭМ!$B$39:$B$758,I$119)+'СЕТ СН'!$I$12+СВЦЭМ!$D$10+'СЕТ СН'!$I$5-'СЕТ СН'!$I$20</f>
        <v>4819.4392824099996</v>
      </c>
      <c r="J125" s="36">
        <f>SUMIFS(СВЦЭМ!$C$39:$C$758,СВЦЭМ!$A$39:$A$758,$A125,СВЦЭМ!$B$39:$B$758,J$119)+'СЕТ СН'!$I$12+СВЦЭМ!$D$10+'СЕТ СН'!$I$5-'СЕТ СН'!$I$20</f>
        <v>4727.7436285499998</v>
      </c>
      <c r="K125" s="36">
        <f>SUMIFS(СВЦЭМ!$C$39:$C$758,СВЦЭМ!$A$39:$A$758,$A125,СВЦЭМ!$B$39:$B$758,K$119)+'СЕТ СН'!$I$12+СВЦЭМ!$D$10+'СЕТ СН'!$I$5-'СЕТ СН'!$I$20</f>
        <v>4680.0000769999997</v>
      </c>
      <c r="L125" s="36">
        <f>SUMIFS(СВЦЭМ!$C$39:$C$758,СВЦЭМ!$A$39:$A$758,$A125,СВЦЭМ!$B$39:$B$758,L$119)+'СЕТ СН'!$I$12+СВЦЭМ!$D$10+'СЕТ СН'!$I$5-'СЕТ СН'!$I$20</f>
        <v>4673.6329302300001</v>
      </c>
      <c r="M125" s="36">
        <f>SUMIFS(СВЦЭМ!$C$39:$C$758,СВЦЭМ!$A$39:$A$758,$A125,СВЦЭМ!$B$39:$B$758,M$119)+'СЕТ СН'!$I$12+СВЦЭМ!$D$10+'СЕТ СН'!$I$5-'СЕТ СН'!$I$20</f>
        <v>4651.8524317000001</v>
      </c>
      <c r="N125" s="36">
        <f>SUMIFS(СВЦЭМ!$C$39:$C$758,СВЦЭМ!$A$39:$A$758,$A125,СВЦЭМ!$B$39:$B$758,N$119)+'СЕТ СН'!$I$12+СВЦЭМ!$D$10+'СЕТ СН'!$I$5-'СЕТ СН'!$I$20</f>
        <v>4628.7767368000004</v>
      </c>
      <c r="O125" s="36">
        <f>SUMIFS(СВЦЭМ!$C$39:$C$758,СВЦЭМ!$A$39:$A$758,$A125,СВЦЭМ!$B$39:$B$758,O$119)+'СЕТ СН'!$I$12+СВЦЭМ!$D$10+'СЕТ СН'!$I$5-'СЕТ СН'!$I$20</f>
        <v>4644.11613743</v>
      </c>
      <c r="P125" s="36">
        <f>SUMIFS(СВЦЭМ!$C$39:$C$758,СВЦЭМ!$A$39:$A$758,$A125,СВЦЭМ!$B$39:$B$758,P$119)+'СЕТ СН'!$I$12+СВЦЭМ!$D$10+'СЕТ СН'!$I$5-'СЕТ СН'!$I$20</f>
        <v>4656.9253865399996</v>
      </c>
      <c r="Q125" s="36">
        <f>SUMIFS(СВЦЭМ!$C$39:$C$758,СВЦЭМ!$A$39:$A$758,$A125,СВЦЭМ!$B$39:$B$758,Q$119)+'СЕТ СН'!$I$12+СВЦЭМ!$D$10+'СЕТ СН'!$I$5-'СЕТ СН'!$I$20</f>
        <v>4662.8869041099997</v>
      </c>
      <c r="R125" s="36">
        <f>SUMIFS(СВЦЭМ!$C$39:$C$758,СВЦЭМ!$A$39:$A$758,$A125,СВЦЭМ!$B$39:$B$758,R$119)+'СЕТ СН'!$I$12+СВЦЭМ!$D$10+'СЕТ СН'!$I$5-'СЕТ СН'!$I$20</f>
        <v>4659.9292774799997</v>
      </c>
      <c r="S125" s="36">
        <f>SUMIFS(СВЦЭМ!$C$39:$C$758,СВЦЭМ!$A$39:$A$758,$A125,СВЦЭМ!$B$39:$B$758,S$119)+'СЕТ СН'!$I$12+СВЦЭМ!$D$10+'СЕТ СН'!$I$5-'СЕТ СН'!$I$20</f>
        <v>4640.92110073</v>
      </c>
      <c r="T125" s="36">
        <f>SUMIFS(СВЦЭМ!$C$39:$C$758,СВЦЭМ!$A$39:$A$758,$A125,СВЦЭМ!$B$39:$B$758,T$119)+'СЕТ СН'!$I$12+СВЦЭМ!$D$10+'СЕТ СН'!$I$5-'СЕТ СН'!$I$20</f>
        <v>4630.1510493599999</v>
      </c>
      <c r="U125" s="36">
        <f>SUMIFS(СВЦЭМ!$C$39:$C$758,СВЦЭМ!$A$39:$A$758,$A125,СВЦЭМ!$B$39:$B$758,U$119)+'СЕТ СН'!$I$12+СВЦЭМ!$D$10+'СЕТ СН'!$I$5-'СЕТ СН'!$I$20</f>
        <v>4619.8863830499995</v>
      </c>
      <c r="V125" s="36">
        <f>SUMIFS(СВЦЭМ!$C$39:$C$758,СВЦЭМ!$A$39:$A$758,$A125,СВЦЭМ!$B$39:$B$758,V$119)+'СЕТ СН'!$I$12+СВЦЭМ!$D$10+'СЕТ СН'!$I$5-'СЕТ СН'!$I$20</f>
        <v>4604.2103146700001</v>
      </c>
      <c r="W125" s="36">
        <f>SUMIFS(СВЦЭМ!$C$39:$C$758,СВЦЭМ!$A$39:$A$758,$A125,СВЦЭМ!$B$39:$B$758,W$119)+'СЕТ СН'!$I$12+СВЦЭМ!$D$10+'СЕТ СН'!$I$5-'СЕТ СН'!$I$20</f>
        <v>4630.3204090399995</v>
      </c>
      <c r="X125" s="36">
        <f>SUMIFS(СВЦЭМ!$C$39:$C$758,СВЦЭМ!$A$39:$A$758,$A125,СВЦЭМ!$B$39:$B$758,X$119)+'СЕТ СН'!$I$12+СВЦЭМ!$D$10+'СЕТ СН'!$I$5-'СЕТ СН'!$I$20</f>
        <v>4705.16264047</v>
      </c>
      <c r="Y125" s="36">
        <f>SUMIFS(СВЦЭМ!$C$39:$C$758,СВЦЭМ!$A$39:$A$758,$A125,СВЦЭМ!$B$39:$B$758,Y$119)+'СЕТ СН'!$I$12+СВЦЭМ!$D$10+'СЕТ СН'!$I$5-'СЕТ СН'!$I$20</f>
        <v>4809.1745175300002</v>
      </c>
    </row>
    <row r="126" spans="1:27" ht="15.75" x14ac:dyDescent="0.2">
      <c r="A126" s="35">
        <f t="shared" si="3"/>
        <v>45542</v>
      </c>
      <c r="B126" s="36">
        <f>SUMIFS(СВЦЭМ!$C$39:$C$758,СВЦЭМ!$A$39:$A$758,$A126,СВЦЭМ!$B$39:$B$758,B$119)+'СЕТ СН'!$I$12+СВЦЭМ!$D$10+'СЕТ СН'!$I$5-'СЕТ СН'!$I$20</f>
        <v>4874.2426991100001</v>
      </c>
      <c r="C126" s="36">
        <f>SUMIFS(СВЦЭМ!$C$39:$C$758,СВЦЭМ!$A$39:$A$758,$A126,СВЦЭМ!$B$39:$B$758,C$119)+'СЕТ СН'!$I$12+СВЦЭМ!$D$10+'СЕТ СН'!$I$5-'СЕТ СН'!$I$20</f>
        <v>4850.3279839799998</v>
      </c>
      <c r="D126" s="36">
        <f>SUMIFS(СВЦЭМ!$C$39:$C$758,СВЦЭМ!$A$39:$A$758,$A126,СВЦЭМ!$B$39:$B$758,D$119)+'СЕТ СН'!$I$12+СВЦЭМ!$D$10+'СЕТ СН'!$I$5-'СЕТ СН'!$I$20</f>
        <v>4870.7596207299994</v>
      </c>
      <c r="E126" s="36">
        <f>SUMIFS(СВЦЭМ!$C$39:$C$758,СВЦЭМ!$A$39:$A$758,$A126,СВЦЭМ!$B$39:$B$758,E$119)+'СЕТ СН'!$I$12+СВЦЭМ!$D$10+'СЕТ СН'!$I$5-'СЕТ СН'!$I$20</f>
        <v>4895.8835961599998</v>
      </c>
      <c r="F126" s="36">
        <f>SUMIFS(СВЦЭМ!$C$39:$C$758,СВЦЭМ!$A$39:$A$758,$A126,СВЦЭМ!$B$39:$B$758,F$119)+'СЕТ СН'!$I$12+СВЦЭМ!$D$10+'СЕТ СН'!$I$5-'СЕТ СН'!$I$20</f>
        <v>4896.8296134499997</v>
      </c>
      <c r="G126" s="36">
        <f>SUMIFS(СВЦЭМ!$C$39:$C$758,СВЦЭМ!$A$39:$A$758,$A126,СВЦЭМ!$B$39:$B$758,G$119)+'СЕТ СН'!$I$12+СВЦЭМ!$D$10+'СЕТ СН'!$I$5-'СЕТ СН'!$I$20</f>
        <v>4875.99719577</v>
      </c>
      <c r="H126" s="36">
        <f>SUMIFS(СВЦЭМ!$C$39:$C$758,СВЦЭМ!$A$39:$A$758,$A126,СВЦЭМ!$B$39:$B$758,H$119)+'СЕТ СН'!$I$12+СВЦЭМ!$D$10+'СЕТ СН'!$I$5-'СЕТ СН'!$I$20</f>
        <v>4870.1159851499997</v>
      </c>
      <c r="I126" s="36">
        <f>SUMIFS(СВЦЭМ!$C$39:$C$758,СВЦЭМ!$A$39:$A$758,$A126,СВЦЭМ!$B$39:$B$758,I$119)+'СЕТ СН'!$I$12+СВЦЭМ!$D$10+'СЕТ СН'!$I$5-'СЕТ СН'!$I$20</f>
        <v>4778.6315151899998</v>
      </c>
      <c r="J126" s="36">
        <f>SUMIFS(СВЦЭМ!$C$39:$C$758,СВЦЭМ!$A$39:$A$758,$A126,СВЦЭМ!$B$39:$B$758,J$119)+'СЕТ СН'!$I$12+СВЦЭМ!$D$10+'СЕТ СН'!$I$5-'СЕТ СН'!$I$20</f>
        <v>4808.62684025</v>
      </c>
      <c r="K126" s="36">
        <f>SUMIFS(СВЦЭМ!$C$39:$C$758,СВЦЭМ!$A$39:$A$758,$A126,СВЦЭМ!$B$39:$B$758,K$119)+'СЕТ СН'!$I$12+СВЦЭМ!$D$10+'СЕТ СН'!$I$5-'СЕТ СН'!$I$20</f>
        <v>4707.3560401899995</v>
      </c>
      <c r="L126" s="36">
        <f>SUMIFS(СВЦЭМ!$C$39:$C$758,СВЦЭМ!$A$39:$A$758,$A126,СВЦЭМ!$B$39:$B$758,L$119)+'СЕТ СН'!$I$12+СВЦЭМ!$D$10+'СЕТ СН'!$I$5-'СЕТ СН'!$I$20</f>
        <v>4638.0330465200004</v>
      </c>
      <c r="M126" s="36">
        <f>SUMIFS(СВЦЭМ!$C$39:$C$758,СВЦЭМ!$A$39:$A$758,$A126,СВЦЭМ!$B$39:$B$758,M$119)+'СЕТ СН'!$I$12+СВЦЭМ!$D$10+'СЕТ СН'!$I$5-'СЕТ СН'!$I$20</f>
        <v>4629.3277939199997</v>
      </c>
      <c r="N126" s="36">
        <f>SUMIFS(СВЦЭМ!$C$39:$C$758,СВЦЭМ!$A$39:$A$758,$A126,СВЦЭМ!$B$39:$B$758,N$119)+'СЕТ СН'!$I$12+СВЦЭМ!$D$10+'СЕТ СН'!$I$5-'СЕТ СН'!$I$20</f>
        <v>4630.1337775299999</v>
      </c>
      <c r="O126" s="36">
        <f>SUMIFS(СВЦЭМ!$C$39:$C$758,СВЦЭМ!$A$39:$A$758,$A126,СВЦЭМ!$B$39:$B$758,O$119)+'СЕТ СН'!$I$12+СВЦЭМ!$D$10+'СЕТ СН'!$I$5-'СЕТ СН'!$I$20</f>
        <v>4643.0375473300001</v>
      </c>
      <c r="P126" s="36">
        <f>SUMIFS(СВЦЭМ!$C$39:$C$758,СВЦЭМ!$A$39:$A$758,$A126,СВЦЭМ!$B$39:$B$758,P$119)+'СЕТ СН'!$I$12+СВЦЭМ!$D$10+'СЕТ СН'!$I$5-'СЕТ СН'!$I$20</f>
        <v>4646.0013911999995</v>
      </c>
      <c r="Q126" s="36">
        <f>SUMIFS(СВЦЭМ!$C$39:$C$758,СВЦЭМ!$A$39:$A$758,$A126,СВЦЭМ!$B$39:$B$758,Q$119)+'СЕТ СН'!$I$12+СВЦЭМ!$D$10+'СЕТ СН'!$I$5-'СЕТ СН'!$I$20</f>
        <v>4646.3006912700002</v>
      </c>
      <c r="R126" s="36">
        <f>SUMIFS(СВЦЭМ!$C$39:$C$758,СВЦЭМ!$A$39:$A$758,$A126,СВЦЭМ!$B$39:$B$758,R$119)+'СЕТ СН'!$I$12+СВЦЭМ!$D$10+'СЕТ СН'!$I$5-'СЕТ СН'!$I$20</f>
        <v>4651.3828536800002</v>
      </c>
      <c r="S126" s="36">
        <f>SUMIFS(СВЦЭМ!$C$39:$C$758,СВЦЭМ!$A$39:$A$758,$A126,СВЦЭМ!$B$39:$B$758,S$119)+'СЕТ СН'!$I$12+СВЦЭМ!$D$10+'СЕТ СН'!$I$5-'СЕТ СН'!$I$20</f>
        <v>4659.2803707499997</v>
      </c>
      <c r="T126" s="36">
        <f>SUMIFS(СВЦЭМ!$C$39:$C$758,СВЦЭМ!$A$39:$A$758,$A126,СВЦЭМ!$B$39:$B$758,T$119)+'СЕТ СН'!$I$12+СВЦЭМ!$D$10+'СЕТ СН'!$I$5-'СЕТ СН'!$I$20</f>
        <v>4647.1432872900004</v>
      </c>
      <c r="U126" s="36">
        <f>SUMIFS(СВЦЭМ!$C$39:$C$758,СВЦЭМ!$A$39:$A$758,$A126,СВЦЭМ!$B$39:$B$758,U$119)+'СЕТ СН'!$I$12+СВЦЭМ!$D$10+'СЕТ СН'!$I$5-'СЕТ СН'!$I$20</f>
        <v>4629.9713161600002</v>
      </c>
      <c r="V126" s="36">
        <f>SUMIFS(СВЦЭМ!$C$39:$C$758,СВЦЭМ!$A$39:$A$758,$A126,СВЦЭМ!$B$39:$B$758,V$119)+'СЕТ СН'!$I$12+СВЦЭМ!$D$10+'СЕТ СН'!$I$5-'СЕТ СН'!$I$20</f>
        <v>4619.9435697600002</v>
      </c>
      <c r="W126" s="36">
        <f>SUMIFS(СВЦЭМ!$C$39:$C$758,СВЦЭМ!$A$39:$A$758,$A126,СВЦЭМ!$B$39:$B$758,W$119)+'СЕТ СН'!$I$12+СВЦЭМ!$D$10+'СЕТ СН'!$I$5-'СЕТ СН'!$I$20</f>
        <v>4626.6407659899996</v>
      </c>
      <c r="X126" s="36">
        <f>SUMIFS(СВЦЭМ!$C$39:$C$758,СВЦЭМ!$A$39:$A$758,$A126,СВЦЭМ!$B$39:$B$758,X$119)+'СЕТ СН'!$I$12+СВЦЭМ!$D$10+'СЕТ СН'!$I$5-'СЕТ СН'!$I$20</f>
        <v>4695.4439389199997</v>
      </c>
      <c r="Y126" s="36">
        <f>SUMIFS(СВЦЭМ!$C$39:$C$758,СВЦЭМ!$A$39:$A$758,$A126,СВЦЭМ!$B$39:$B$758,Y$119)+'СЕТ СН'!$I$12+СВЦЭМ!$D$10+'СЕТ СН'!$I$5-'СЕТ СН'!$I$20</f>
        <v>4789.13418361</v>
      </c>
    </row>
    <row r="127" spans="1:27" ht="15.75" x14ac:dyDescent="0.2">
      <c r="A127" s="35">
        <f t="shared" si="3"/>
        <v>45543</v>
      </c>
      <c r="B127" s="36">
        <f>SUMIFS(СВЦЭМ!$C$39:$C$758,СВЦЭМ!$A$39:$A$758,$A127,СВЦЭМ!$B$39:$B$758,B$119)+'СЕТ СН'!$I$12+СВЦЭМ!$D$10+'СЕТ СН'!$I$5-'СЕТ СН'!$I$20</f>
        <v>4802.1854026700003</v>
      </c>
      <c r="C127" s="36">
        <f>SUMIFS(СВЦЭМ!$C$39:$C$758,СВЦЭМ!$A$39:$A$758,$A127,СВЦЭМ!$B$39:$B$758,C$119)+'СЕТ СН'!$I$12+СВЦЭМ!$D$10+'СЕТ СН'!$I$5-'СЕТ СН'!$I$20</f>
        <v>4882.0589790499998</v>
      </c>
      <c r="D127" s="36">
        <f>SUMIFS(СВЦЭМ!$C$39:$C$758,СВЦЭМ!$A$39:$A$758,$A127,СВЦЭМ!$B$39:$B$758,D$119)+'СЕТ СН'!$I$12+СВЦЭМ!$D$10+'СЕТ СН'!$I$5-'СЕТ СН'!$I$20</f>
        <v>4995.8254993099999</v>
      </c>
      <c r="E127" s="36">
        <f>SUMIFS(СВЦЭМ!$C$39:$C$758,СВЦЭМ!$A$39:$A$758,$A127,СВЦЭМ!$B$39:$B$758,E$119)+'СЕТ СН'!$I$12+СВЦЭМ!$D$10+'СЕТ СН'!$I$5-'СЕТ СН'!$I$20</f>
        <v>5059.8151810299996</v>
      </c>
      <c r="F127" s="36">
        <f>SUMIFS(СВЦЭМ!$C$39:$C$758,СВЦЭМ!$A$39:$A$758,$A127,СВЦЭМ!$B$39:$B$758,F$119)+'СЕТ СН'!$I$12+СВЦЭМ!$D$10+'СЕТ СН'!$I$5-'СЕТ СН'!$I$20</f>
        <v>5064.500971989999</v>
      </c>
      <c r="G127" s="36">
        <f>SUMIFS(СВЦЭМ!$C$39:$C$758,СВЦЭМ!$A$39:$A$758,$A127,СВЦЭМ!$B$39:$B$758,G$119)+'СЕТ СН'!$I$12+СВЦЭМ!$D$10+'СЕТ СН'!$I$5-'СЕТ СН'!$I$20</f>
        <v>5064.2871053099998</v>
      </c>
      <c r="H127" s="36">
        <f>SUMIFS(СВЦЭМ!$C$39:$C$758,СВЦЭМ!$A$39:$A$758,$A127,СВЦЭМ!$B$39:$B$758,H$119)+'СЕТ СН'!$I$12+СВЦЭМ!$D$10+'СЕТ СН'!$I$5-'СЕТ СН'!$I$20</f>
        <v>5057.6976026699995</v>
      </c>
      <c r="I127" s="36">
        <f>SUMIFS(СВЦЭМ!$C$39:$C$758,СВЦЭМ!$A$39:$A$758,$A127,СВЦЭМ!$B$39:$B$758,I$119)+'СЕТ СН'!$I$12+СВЦЭМ!$D$10+'СЕТ СН'!$I$5-'СЕТ СН'!$I$20</f>
        <v>4782.6975651499997</v>
      </c>
      <c r="J127" s="36">
        <f>SUMIFS(СВЦЭМ!$C$39:$C$758,СВЦЭМ!$A$39:$A$758,$A127,СВЦЭМ!$B$39:$B$758,J$119)+'СЕТ СН'!$I$12+СВЦЭМ!$D$10+'СЕТ СН'!$I$5-'СЕТ СН'!$I$20</f>
        <v>4771.1897408999994</v>
      </c>
      <c r="K127" s="36">
        <f>SUMIFS(СВЦЭМ!$C$39:$C$758,СВЦЭМ!$A$39:$A$758,$A127,СВЦЭМ!$B$39:$B$758,K$119)+'СЕТ СН'!$I$12+СВЦЭМ!$D$10+'СЕТ СН'!$I$5-'СЕТ СН'!$I$20</f>
        <v>4683.7260624999999</v>
      </c>
      <c r="L127" s="36">
        <f>SUMIFS(СВЦЭМ!$C$39:$C$758,СВЦЭМ!$A$39:$A$758,$A127,СВЦЭМ!$B$39:$B$758,L$119)+'СЕТ СН'!$I$12+СВЦЭМ!$D$10+'СЕТ СН'!$I$5-'СЕТ СН'!$I$20</f>
        <v>4710.36835763</v>
      </c>
      <c r="M127" s="36">
        <f>SUMIFS(СВЦЭМ!$C$39:$C$758,СВЦЭМ!$A$39:$A$758,$A127,СВЦЭМ!$B$39:$B$758,M$119)+'СЕТ СН'!$I$12+СВЦЭМ!$D$10+'СЕТ СН'!$I$5-'СЕТ СН'!$I$20</f>
        <v>4690.9580881900001</v>
      </c>
      <c r="N127" s="36">
        <f>SUMIFS(СВЦЭМ!$C$39:$C$758,СВЦЭМ!$A$39:$A$758,$A127,СВЦЭМ!$B$39:$B$758,N$119)+'СЕТ СН'!$I$12+СВЦЭМ!$D$10+'СЕТ СН'!$I$5-'СЕТ СН'!$I$20</f>
        <v>4687.2693365699997</v>
      </c>
      <c r="O127" s="36">
        <f>SUMIFS(СВЦЭМ!$C$39:$C$758,СВЦЭМ!$A$39:$A$758,$A127,СВЦЭМ!$B$39:$B$758,O$119)+'СЕТ СН'!$I$12+СВЦЭМ!$D$10+'СЕТ СН'!$I$5-'СЕТ СН'!$I$20</f>
        <v>4701.17514605</v>
      </c>
      <c r="P127" s="36">
        <f>SUMIFS(СВЦЭМ!$C$39:$C$758,СВЦЭМ!$A$39:$A$758,$A127,СВЦЭМ!$B$39:$B$758,P$119)+'СЕТ СН'!$I$12+СВЦЭМ!$D$10+'СЕТ СН'!$I$5-'СЕТ СН'!$I$20</f>
        <v>4698.7119066599998</v>
      </c>
      <c r="Q127" s="36">
        <f>SUMIFS(СВЦЭМ!$C$39:$C$758,СВЦЭМ!$A$39:$A$758,$A127,СВЦЭМ!$B$39:$B$758,Q$119)+'СЕТ СН'!$I$12+СВЦЭМ!$D$10+'СЕТ СН'!$I$5-'СЕТ СН'!$I$20</f>
        <v>4706.4376988399999</v>
      </c>
      <c r="R127" s="36">
        <f>SUMIFS(СВЦЭМ!$C$39:$C$758,СВЦЭМ!$A$39:$A$758,$A127,СВЦЭМ!$B$39:$B$758,R$119)+'СЕТ СН'!$I$12+СВЦЭМ!$D$10+'СЕТ СН'!$I$5-'СЕТ СН'!$I$20</f>
        <v>4715.0859463799998</v>
      </c>
      <c r="S127" s="36">
        <f>SUMIFS(СВЦЭМ!$C$39:$C$758,СВЦЭМ!$A$39:$A$758,$A127,СВЦЭМ!$B$39:$B$758,S$119)+'СЕТ СН'!$I$12+СВЦЭМ!$D$10+'СЕТ СН'!$I$5-'СЕТ СН'!$I$20</f>
        <v>4699.4369153500002</v>
      </c>
      <c r="T127" s="36">
        <f>SUMIFS(СВЦЭМ!$C$39:$C$758,СВЦЭМ!$A$39:$A$758,$A127,СВЦЭМ!$B$39:$B$758,T$119)+'СЕТ СН'!$I$12+СВЦЭМ!$D$10+'СЕТ СН'!$I$5-'СЕТ СН'!$I$20</f>
        <v>4683.8668326799998</v>
      </c>
      <c r="U127" s="36">
        <f>SUMIFS(СВЦЭМ!$C$39:$C$758,СВЦЭМ!$A$39:$A$758,$A127,СВЦЭМ!$B$39:$B$758,U$119)+'СЕТ СН'!$I$12+СВЦЭМ!$D$10+'СЕТ СН'!$I$5-'СЕТ СН'!$I$20</f>
        <v>4673.5812619600001</v>
      </c>
      <c r="V127" s="36">
        <f>SUMIFS(СВЦЭМ!$C$39:$C$758,СВЦЭМ!$A$39:$A$758,$A127,СВЦЭМ!$B$39:$B$758,V$119)+'СЕТ СН'!$I$12+СВЦЭМ!$D$10+'СЕТ СН'!$I$5-'СЕТ СН'!$I$20</f>
        <v>4632.0825942600004</v>
      </c>
      <c r="W127" s="36">
        <f>SUMIFS(СВЦЭМ!$C$39:$C$758,СВЦЭМ!$A$39:$A$758,$A127,СВЦЭМ!$B$39:$B$758,W$119)+'СЕТ СН'!$I$12+СВЦЭМ!$D$10+'СЕТ СН'!$I$5-'СЕТ СН'!$I$20</f>
        <v>4638.2638817200004</v>
      </c>
      <c r="X127" s="36">
        <f>SUMIFS(СВЦЭМ!$C$39:$C$758,СВЦЭМ!$A$39:$A$758,$A127,СВЦЭМ!$B$39:$B$758,X$119)+'СЕТ СН'!$I$12+СВЦЭМ!$D$10+'СЕТ СН'!$I$5-'СЕТ СН'!$I$20</f>
        <v>4696.8682792</v>
      </c>
      <c r="Y127" s="36">
        <f>SUMIFS(СВЦЭМ!$C$39:$C$758,СВЦЭМ!$A$39:$A$758,$A127,СВЦЭМ!$B$39:$B$758,Y$119)+'СЕТ СН'!$I$12+СВЦЭМ!$D$10+'СЕТ СН'!$I$5-'СЕТ СН'!$I$20</f>
        <v>4815.6466709699998</v>
      </c>
    </row>
    <row r="128" spans="1:27" ht="15.75" x14ac:dyDescent="0.2">
      <c r="A128" s="35">
        <f t="shared" si="3"/>
        <v>45544</v>
      </c>
      <c r="B128" s="36">
        <f>SUMIFS(СВЦЭМ!$C$39:$C$758,СВЦЭМ!$A$39:$A$758,$A128,СВЦЭМ!$B$39:$B$758,B$119)+'СЕТ СН'!$I$12+СВЦЭМ!$D$10+'СЕТ СН'!$I$5-'СЕТ СН'!$I$20</f>
        <v>4958.5745870600003</v>
      </c>
      <c r="C128" s="36">
        <f>SUMIFS(СВЦЭМ!$C$39:$C$758,СВЦЭМ!$A$39:$A$758,$A128,СВЦЭМ!$B$39:$B$758,C$119)+'СЕТ СН'!$I$12+СВЦЭМ!$D$10+'СЕТ СН'!$I$5-'СЕТ СН'!$I$20</f>
        <v>5048.0678244299997</v>
      </c>
      <c r="D128" s="36">
        <f>SUMIFS(СВЦЭМ!$C$39:$C$758,СВЦЭМ!$A$39:$A$758,$A128,СВЦЭМ!$B$39:$B$758,D$119)+'СЕТ СН'!$I$12+СВЦЭМ!$D$10+'СЕТ СН'!$I$5-'СЕТ СН'!$I$20</f>
        <v>5045.3427343200001</v>
      </c>
      <c r="E128" s="36">
        <f>SUMIFS(СВЦЭМ!$C$39:$C$758,СВЦЭМ!$A$39:$A$758,$A128,СВЦЭМ!$B$39:$B$758,E$119)+'СЕТ СН'!$I$12+СВЦЭМ!$D$10+'СЕТ СН'!$I$5-'СЕТ СН'!$I$20</f>
        <v>5036.7881421700004</v>
      </c>
      <c r="F128" s="36">
        <f>SUMIFS(СВЦЭМ!$C$39:$C$758,СВЦЭМ!$A$39:$A$758,$A128,СВЦЭМ!$B$39:$B$758,F$119)+'СЕТ СН'!$I$12+СВЦЭМ!$D$10+'СЕТ СН'!$I$5-'СЕТ СН'!$I$20</f>
        <v>5027.7972062499994</v>
      </c>
      <c r="G128" s="36">
        <f>SUMIFS(СВЦЭМ!$C$39:$C$758,СВЦЭМ!$A$39:$A$758,$A128,СВЦЭМ!$B$39:$B$758,G$119)+'СЕТ СН'!$I$12+СВЦЭМ!$D$10+'СЕТ СН'!$I$5-'СЕТ СН'!$I$20</f>
        <v>5047.6306546799997</v>
      </c>
      <c r="H128" s="36">
        <f>SUMIFS(СВЦЭМ!$C$39:$C$758,СВЦЭМ!$A$39:$A$758,$A128,СВЦЭМ!$B$39:$B$758,H$119)+'СЕТ СН'!$I$12+СВЦЭМ!$D$10+'СЕТ СН'!$I$5-'СЕТ СН'!$I$20</f>
        <v>5012.7843663399999</v>
      </c>
      <c r="I128" s="36">
        <f>SUMIFS(СВЦЭМ!$C$39:$C$758,СВЦЭМ!$A$39:$A$758,$A128,СВЦЭМ!$B$39:$B$758,I$119)+'СЕТ СН'!$I$12+СВЦЭМ!$D$10+'СЕТ СН'!$I$5-'СЕТ СН'!$I$20</f>
        <v>4881.2201843299999</v>
      </c>
      <c r="J128" s="36">
        <f>SUMIFS(СВЦЭМ!$C$39:$C$758,СВЦЭМ!$A$39:$A$758,$A128,СВЦЭМ!$B$39:$B$758,J$119)+'СЕТ СН'!$I$12+СВЦЭМ!$D$10+'СЕТ СН'!$I$5-'СЕТ СН'!$I$20</f>
        <v>4784.3614058399999</v>
      </c>
      <c r="K128" s="36">
        <f>SUMIFS(СВЦЭМ!$C$39:$C$758,СВЦЭМ!$A$39:$A$758,$A128,СВЦЭМ!$B$39:$B$758,K$119)+'СЕТ СН'!$I$12+СВЦЭМ!$D$10+'СЕТ СН'!$I$5-'СЕТ СН'!$I$20</f>
        <v>4723.0957971199996</v>
      </c>
      <c r="L128" s="36">
        <f>SUMIFS(СВЦЭМ!$C$39:$C$758,СВЦЭМ!$A$39:$A$758,$A128,СВЦЭМ!$B$39:$B$758,L$119)+'СЕТ СН'!$I$12+СВЦЭМ!$D$10+'СЕТ СН'!$I$5-'СЕТ СН'!$I$20</f>
        <v>4678.1519093799998</v>
      </c>
      <c r="M128" s="36">
        <f>SUMIFS(СВЦЭМ!$C$39:$C$758,СВЦЭМ!$A$39:$A$758,$A128,СВЦЭМ!$B$39:$B$758,M$119)+'СЕТ СН'!$I$12+СВЦЭМ!$D$10+'СЕТ СН'!$I$5-'СЕТ СН'!$I$20</f>
        <v>4670.8674770699999</v>
      </c>
      <c r="N128" s="36">
        <f>SUMIFS(СВЦЭМ!$C$39:$C$758,СВЦЭМ!$A$39:$A$758,$A128,СВЦЭМ!$B$39:$B$758,N$119)+'СЕТ СН'!$I$12+СВЦЭМ!$D$10+'СЕТ СН'!$I$5-'СЕТ СН'!$I$20</f>
        <v>4659.2890090599994</v>
      </c>
      <c r="O128" s="36">
        <f>SUMIFS(СВЦЭМ!$C$39:$C$758,СВЦЭМ!$A$39:$A$758,$A128,СВЦЭМ!$B$39:$B$758,O$119)+'СЕТ СН'!$I$12+СВЦЭМ!$D$10+'СЕТ СН'!$I$5-'СЕТ СН'!$I$20</f>
        <v>4661.0979078599994</v>
      </c>
      <c r="P128" s="36">
        <f>SUMIFS(СВЦЭМ!$C$39:$C$758,СВЦЭМ!$A$39:$A$758,$A128,СВЦЭМ!$B$39:$B$758,P$119)+'СЕТ СН'!$I$12+СВЦЭМ!$D$10+'СЕТ СН'!$I$5-'СЕТ СН'!$I$20</f>
        <v>4665.1065450300002</v>
      </c>
      <c r="Q128" s="36">
        <f>SUMIFS(СВЦЭМ!$C$39:$C$758,СВЦЭМ!$A$39:$A$758,$A128,СВЦЭМ!$B$39:$B$758,Q$119)+'СЕТ СН'!$I$12+СВЦЭМ!$D$10+'СЕТ СН'!$I$5-'СЕТ СН'!$I$20</f>
        <v>4667.7982315299996</v>
      </c>
      <c r="R128" s="36">
        <f>SUMIFS(СВЦЭМ!$C$39:$C$758,СВЦЭМ!$A$39:$A$758,$A128,СВЦЭМ!$B$39:$B$758,R$119)+'СЕТ СН'!$I$12+СВЦЭМ!$D$10+'СЕТ СН'!$I$5-'СЕТ СН'!$I$20</f>
        <v>4671.5931120200003</v>
      </c>
      <c r="S128" s="36">
        <f>SUMIFS(СВЦЭМ!$C$39:$C$758,СВЦЭМ!$A$39:$A$758,$A128,СВЦЭМ!$B$39:$B$758,S$119)+'СЕТ СН'!$I$12+СВЦЭМ!$D$10+'СЕТ СН'!$I$5-'СЕТ СН'!$I$20</f>
        <v>4647.6698745699996</v>
      </c>
      <c r="T128" s="36">
        <f>SUMIFS(СВЦЭМ!$C$39:$C$758,СВЦЭМ!$A$39:$A$758,$A128,СВЦЭМ!$B$39:$B$758,T$119)+'СЕТ СН'!$I$12+СВЦЭМ!$D$10+'СЕТ СН'!$I$5-'СЕТ СН'!$I$20</f>
        <v>4630.6920892600001</v>
      </c>
      <c r="U128" s="36">
        <f>SUMIFS(СВЦЭМ!$C$39:$C$758,СВЦЭМ!$A$39:$A$758,$A128,СВЦЭМ!$B$39:$B$758,U$119)+'СЕТ СН'!$I$12+СВЦЭМ!$D$10+'СЕТ СН'!$I$5-'СЕТ СН'!$I$20</f>
        <v>4652.8944897299998</v>
      </c>
      <c r="V128" s="36">
        <f>SUMIFS(СВЦЭМ!$C$39:$C$758,СВЦЭМ!$A$39:$A$758,$A128,СВЦЭМ!$B$39:$B$758,V$119)+'СЕТ СН'!$I$12+СВЦЭМ!$D$10+'СЕТ СН'!$I$5-'СЕТ СН'!$I$20</f>
        <v>4656.4712121499997</v>
      </c>
      <c r="W128" s="36">
        <f>SUMIFS(СВЦЭМ!$C$39:$C$758,СВЦЭМ!$A$39:$A$758,$A128,СВЦЭМ!$B$39:$B$758,W$119)+'СЕТ СН'!$I$12+СВЦЭМ!$D$10+'СЕТ СН'!$I$5-'СЕТ СН'!$I$20</f>
        <v>4688.0811499399997</v>
      </c>
      <c r="X128" s="36">
        <f>SUMIFS(СВЦЭМ!$C$39:$C$758,СВЦЭМ!$A$39:$A$758,$A128,СВЦЭМ!$B$39:$B$758,X$119)+'СЕТ СН'!$I$12+СВЦЭМ!$D$10+'СЕТ СН'!$I$5-'СЕТ СН'!$I$20</f>
        <v>4772.86287077</v>
      </c>
      <c r="Y128" s="36">
        <f>SUMIFS(СВЦЭМ!$C$39:$C$758,СВЦЭМ!$A$39:$A$758,$A128,СВЦЭМ!$B$39:$B$758,Y$119)+'СЕТ СН'!$I$12+СВЦЭМ!$D$10+'СЕТ СН'!$I$5-'СЕТ СН'!$I$20</f>
        <v>4827.3040703200004</v>
      </c>
    </row>
    <row r="129" spans="1:25" ht="15.75" x14ac:dyDescent="0.2">
      <c r="A129" s="35">
        <f t="shared" si="3"/>
        <v>45545</v>
      </c>
      <c r="B129" s="36">
        <f>SUMIFS(СВЦЭМ!$C$39:$C$758,СВЦЭМ!$A$39:$A$758,$A129,СВЦЭМ!$B$39:$B$758,B$119)+'СЕТ СН'!$I$12+СВЦЭМ!$D$10+'СЕТ СН'!$I$5-'СЕТ СН'!$I$20</f>
        <v>4922.5501953000003</v>
      </c>
      <c r="C129" s="36">
        <f>SUMIFS(СВЦЭМ!$C$39:$C$758,СВЦЭМ!$A$39:$A$758,$A129,СВЦЭМ!$B$39:$B$758,C$119)+'СЕТ СН'!$I$12+СВЦЭМ!$D$10+'СЕТ СН'!$I$5-'СЕТ СН'!$I$20</f>
        <v>4970.58406156</v>
      </c>
      <c r="D129" s="36">
        <f>SUMIFS(СВЦЭМ!$C$39:$C$758,СВЦЭМ!$A$39:$A$758,$A129,СВЦЭМ!$B$39:$B$758,D$119)+'СЕТ СН'!$I$12+СВЦЭМ!$D$10+'СЕТ СН'!$I$5-'СЕТ СН'!$I$20</f>
        <v>5038.03388653</v>
      </c>
      <c r="E129" s="36">
        <f>SUMIFS(СВЦЭМ!$C$39:$C$758,СВЦЭМ!$A$39:$A$758,$A129,СВЦЭМ!$B$39:$B$758,E$119)+'СЕТ СН'!$I$12+СВЦЭМ!$D$10+'СЕТ СН'!$I$5-'СЕТ СН'!$I$20</f>
        <v>5083.068631189999</v>
      </c>
      <c r="F129" s="36">
        <f>SUMIFS(СВЦЭМ!$C$39:$C$758,СВЦЭМ!$A$39:$A$758,$A129,СВЦЭМ!$B$39:$B$758,F$119)+'СЕТ СН'!$I$12+СВЦЭМ!$D$10+'СЕТ СН'!$I$5-'СЕТ СН'!$I$20</f>
        <v>5082.4548421999989</v>
      </c>
      <c r="G129" s="36">
        <f>SUMIFS(СВЦЭМ!$C$39:$C$758,СВЦЭМ!$A$39:$A$758,$A129,СВЦЭМ!$B$39:$B$758,G$119)+'СЕТ СН'!$I$12+СВЦЭМ!$D$10+'СЕТ СН'!$I$5-'СЕТ СН'!$I$20</f>
        <v>5045.4053410500001</v>
      </c>
      <c r="H129" s="36">
        <f>SUMIFS(СВЦЭМ!$C$39:$C$758,СВЦЭМ!$A$39:$A$758,$A129,СВЦЭМ!$B$39:$B$758,H$119)+'СЕТ СН'!$I$12+СВЦЭМ!$D$10+'СЕТ СН'!$I$5-'СЕТ СН'!$I$20</f>
        <v>4981.6100310299998</v>
      </c>
      <c r="I129" s="36">
        <f>SUMIFS(СВЦЭМ!$C$39:$C$758,СВЦЭМ!$A$39:$A$758,$A129,СВЦЭМ!$B$39:$B$758,I$119)+'СЕТ СН'!$I$12+СВЦЭМ!$D$10+'СЕТ СН'!$I$5-'СЕТ СН'!$I$20</f>
        <v>4878.2136497699994</v>
      </c>
      <c r="J129" s="36">
        <f>SUMIFS(СВЦЭМ!$C$39:$C$758,СВЦЭМ!$A$39:$A$758,$A129,СВЦЭМ!$B$39:$B$758,J$119)+'СЕТ СН'!$I$12+СВЦЭМ!$D$10+'СЕТ СН'!$I$5-'СЕТ СН'!$I$20</f>
        <v>4806.2178519700001</v>
      </c>
      <c r="K129" s="36">
        <f>SUMIFS(СВЦЭМ!$C$39:$C$758,СВЦЭМ!$A$39:$A$758,$A129,СВЦЭМ!$B$39:$B$758,K$119)+'СЕТ СН'!$I$12+СВЦЭМ!$D$10+'СЕТ СН'!$I$5-'СЕТ СН'!$I$20</f>
        <v>4746.8991557899999</v>
      </c>
      <c r="L129" s="36">
        <f>SUMIFS(СВЦЭМ!$C$39:$C$758,СВЦЭМ!$A$39:$A$758,$A129,СВЦЭМ!$B$39:$B$758,L$119)+'СЕТ СН'!$I$12+СВЦЭМ!$D$10+'СЕТ СН'!$I$5-'СЕТ СН'!$I$20</f>
        <v>4731.1706527300003</v>
      </c>
      <c r="M129" s="36">
        <f>SUMIFS(СВЦЭМ!$C$39:$C$758,СВЦЭМ!$A$39:$A$758,$A129,СВЦЭМ!$B$39:$B$758,M$119)+'СЕТ СН'!$I$12+СВЦЭМ!$D$10+'СЕТ СН'!$I$5-'СЕТ СН'!$I$20</f>
        <v>4747.3005134699997</v>
      </c>
      <c r="N129" s="36">
        <f>SUMIFS(СВЦЭМ!$C$39:$C$758,СВЦЭМ!$A$39:$A$758,$A129,СВЦЭМ!$B$39:$B$758,N$119)+'СЕТ СН'!$I$12+СВЦЭМ!$D$10+'СЕТ СН'!$I$5-'СЕТ СН'!$I$20</f>
        <v>4720.7437582900002</v>
      </c>
      <c r="O129" s="36">
        <f>SUMIFS(СВЦЭМ!$C$39:$C$758,СВЦЭМ!$A$39:$A$758,$A129,СВЦЭМ!$B$39:$B$758,O$119)+'СЕТ СН'!$I$12+СВЦЭМ!$D$10+'СЕТ СН'!$I$5-'СЕТ СН'!$I$20</f>
        <v>4729.0999593699999</v>
      </c>
      <c r="P129" s="36">
        <f>SUMIFS(СВЦЭМ!$C$39:$C$758,СВЦЭМ!$A$39:$A$758,$A129,СВЦЭМ!$B$39:$B$758,P$119)+'СЕТ СН'!$I$12+СВЦЭМ!$D$10+'СЕТ СН'!$I$5-'СЕТ СН'!$I$20</f>
        <v>4742.0743001800001</v>
      </c>
      <c r="Q129" s="36">
        <f>SUMIFS(СВЦЭМ!$C$39:$C$758,СВЦЭМ!$A$39:$A$758,$A129,СВЦЭМ!$B$39:$B$758,Q$119)+'СЕТ СН'!$I$12+СВЦЭМ!$D$10+'СЕТ СН'!$I$5-'СЕТ СН'!$I$20</f>
        <v>4749.4386005899996</v>
      </c>
      <c r="R129" s="36">
        <f>SUMIFS(СВЦЭМ!$C$39:$C$758,СВЦЭМ!$A$39:$A$758,$A129,СВЦЭМ!$B$39:$B$758,R$119)+'СЕТ СН'!$I$12+СВЦЭМ!$D$10+'СЕТ СН'!$I$5-'СЕТ СН'!$I$20</f>
        <v>4748.0193752300002</v>
      </c>
      <c r="S129" s="36">
        <f>SUMIFS(СВЦЭМ!$C$39:$C$758,СВЦЭМ!$A$39:$A$758,$A129,СВЦЭМ!$B$39:$B$758,S$119)+'СЕТ СН'!$I$12+СВЦЭМ!$D$10+'СЕТ СН'!$I$5-'СЕТ СН'!$I$20</f>
        <v>4734.1320467900005</v>
      </c>
      <c r="T129" s="36">
        <f>SUMIFS(СВЦЭМ!$C$39:$C$758,СВЦЭМ!$A$39:$A$758,$A129,СВЦЭМ!$B$39:$B$758,T$119)+'СЕТ СН'!$I$12+СВЦЭМ!$D$10+'СЕТ СН'!$I$5-'СЕТ СН'!$I$20</f>
        <v>4720.3810272199999</v>
      </c>
      <c r="U129" s="36">
        <f>SUMIFS(СВЦЭМ!$C$39:$C$758,СВЦЭМ!$A$39:$A$758,$A129,СВЦЭМ!$B$39:$B$758,U$119)+'СЕТ СН'!$I$12+СВЦЭМ!$D$10+'СЕТ СН'!$I$5-'СЕТ СН'!$I$20</f>
        <v>4715.3740861200004</v>
      </c>
      <c r="V129" s="36">
        <f>SUMIFS(СВЦЭМ!$C$39:$C$758,СВЦЭМ!$A$39:$A$758,$A129,СВЦЭМ!$B$39:$B$758,V$119)+'СЕТ СН'!$I$12+СВЦЭМ!$D$10+'СЕТ СН'!$I$5-'СЕТ СН'!$I$20</f>
        <v>4689.8426677699999</v>
      </c>
      <c r="W129" s="36">
        <f>SUMIFS(СВЦЭМ!$C$39:$C$758,СВЦЭМ!$A$39:$A$758,$A129,СВЦЭМ!$B$39:$B$758,W$119)+'СЕТ СН'!$I$12+СВЦЭМ!$D$10+'СЕТ СН'!$I$5-'СЕТ СН'!$I$20</f>
        <v>4698.2978897499997</v>
      </c>
      <c r="X129" s="36">
        <f>SUMIFS(СВЦЭМ!$C$39:$C$758,СВЦЭМ!$A$39:$A$758,$A129,СВЦЭМ!$B$39:$B$758,X$119)+'СЕТ СН'!$I$12+СВЦЭМ!$D$10+'СЕТ СН'!$I$5-'СЕТ СН'!$I$20</f>
        <v>4797.8786760200001</v>
      </c>
      <c r="Y129" s="36">
        <f>SUMIFS(СВЦЭМ!$C$39:$C$758,СВЦЭМ!$A$39:$A$758,$A129,СВЦЭМ!$B$39:$B$758,Y$119)+'СЕТ СН'!$I$12+СВЦЭМ!$D$10+'СЕТ СН'!$I$5-'СЕТ СН'!$I$20</f>
        <v>4853.1408803899994</v>
      </c>
    </row>
    <row r="130" spans="1:25" ht="15.75" x14ac:dyDescent="0.2">
      <c r="A130" s="35">
        <f t="shared" si="3"/>
        <v>45546</v>
      </c>
      <c r="B130" s="36">
        <f>SUMIFS(СВЦЭМ!$C$39:$C$758,СВЦЭМ!$A$39:$A$758,$A130,СВЦЭМ!$B$39:$B$758,B$119)+'СЕТ СН'!$I$12+СВЦЭМ!$D$10+'СЕТ СН'!$I$5-'СЕТ СН'!$I$20</f>
        <v>4873.2792437999997</v>
      </c>
      <c r="C130" s="36">
        <f>SUMIFS(СВЦЭМ!$C$39:$C$758,СВЦЭМ!$A$39:$A$758,$A130,СВЦЭМ!$B$39:$B$758,C$119)+'СЕТ СН'!$I$12+СВЦЭМ!$D$10+'СЕТ СН'!$I$5-'СЕТ СН'!$I$20</f>
        <v>4919.1071031699994</v>
      </c>
      <c r="D130" s="36">
        <f>SUMIFS(СВЦЭМ!$C$39:$C$758,СВЦЭМ!$A$39:$A$758,$A130,СВЦЭМ!$B$39:$B$758,D$119)+'СЕТ СН'!$I$12+СВЦЭМ!$D$10+'СЕТ СН'!$I$5-'СЕТ СН'!$I$20</f>
        <v>4962.1429042099999</v>
      </c>
      <c r="E130" s="36">
        <f>SUMIFS(СВЦЭМ!$C$39:$C$758,СВЦЭМ!$A$39:$A$758,$A130,СВЦЭМ!$B$39:$B$758,E$119)+'СЕТ СН'!$I$12+СВЦЭМ!$D$10+'СЕТ СН'!$I$5-'СЕТ СН'!$I$20</f>
        <v>4961.4313710899996</v>
      </c>
      <c r="F130" s="36">
        <f>SUMIFS(СВЦЭМ!$C$39:$C$758,СВЦЭМ!$A$39:$A$758,$A130,СВЦЭМ!$B$39:$B$758,F$119)+'СЕТ СН'!$I$12+СВЦЭМ!$D$10+'СЕТ СН'!$I$5-'СЕТ СН'!$I$20</f>
        <v>4960.58050783</v>
      </c>
      <c r="G130" s="36">
        <f>SUMIFS(СВЦЭМ!$C$39:$C$758,СВЦЭМ!$A$39:$A$758,$A130,СВЦЭМ!$B$39:$B$758,G$119)+'СЕТ СН'!$I$12+СВЦЭМ!$D$10+'СЕТ СН'!$I$5-'СЕТ СН'!$I$20</f>
        <v>4967.3955501399996</v>
      </c>
      <c r="H130" s="36">
        <f>SUMIFS(СВЦЭМ!$C$39:$C$758,СВЦЭМ!$A$39:$A$758,$A130,СВЦЭМ!$B$39:$B$758,H$119)+'СЕТ СН'!$I$12+СВЦЭМ!$D$10+'СЕТ СН'!$I$5-'СЕТ СН'!$I$20</f>
        <v>4934.1940958300002</v>
      </c>
      <c r="I130" s="36">
        <f>SUMIFS(СВЦЭМ!$C$39:$C$758,СВЦЭМ!$A$39:$A$758,$A130,СВЦЭМ!$B$39:$B$758,I$119)+'СЕТ СН'!$I$12+СВЦЭМ!$D$10+'СЕТ СН'!$I$5-'СЕТ СН'!$I$20</f>
        <v>4810.1116405100001</v>
      </c>
      <c r="J130" s="36">
        <f>SUMIFS(СВЦЭМ!$C$39:$C$758,СВЦЭМ!$A$39:$A$758,$A130,СВЦЭМ!$B$39:$B$758,J$119)+'СЕТ СН'!$I$12+СВЦЭМ!$D$10+'СЕТ СН'!$I$5-'СЕТ СН'!$I$20</f>
        <v>4746.6008271199998</v>
      </c>
      <c r="K130" s="36">
        <f>SUMIFS(СВЦЭМ!$C$39:$C$758,СВЦЭМ!$A$39:$A$758,$A130,СВЦЭМ!$B$39:$B$758,K$119)+'СЕТ СН'!$I$12+СВЦЭМ!$D$10+'СЕТ СН'!$I$5-'СЕТ СН'!$I$20</f>
        <v>4679.4825957699995</v>
      </c>
      <c r="L130" s="36">
        <f>SUMIFS(СВЦЭМ!$C$39:$C$758,СВЦЭМ!$A$39:$A$758,$A130,СВЦЭМ!$B$39:$B$758,L$119)+'СЕТ СН'!$I$12+СВЦЭМ!$D$10+'СЕТ СН'!$I$5-'СЕТ СН'!$I$20</f>
        <v>4658.8710205999996</v>
      </c>
      <c r="M130" s="36">
        <f>SUMIFS(СВЦЭМ!$C$39:$C$758,СВЦЭМ!$A$39:$A$758,$A130,СВЦЭМ!$B$39:$B$758,M$119)+'СЕТ СН'!$I$12+СВЦЭМ!$D$10+'СЕТ СН'!$I$5-'СЕТ СН'!$I$20</f>
        <v>4686.7685262100003</v>
      </c>
      <c r="N130" s="36">
        <f>SUMIFS(СВЦЭМ!$C$39:$C$758,СВЦЭМ!$A$39:$A$758,$A130,СВЦЭМ!$B$39:$B$758,N$119)+'СЕТ СН'!$I$12+СВЦЭМ!$D$10+'СЕТ СН'!$I$5-'СЕТ СН'!$I$20</f>
        <v>4659.7971742600002</v>
      </c>
      <c r="O130" s="36">
        <f>SUMIFS(СВЦЭМ!$C$39:$C$758,СВЦЭМ!$A$39:$A$758,$A130,СВЦЭМ!$B$39:$B$758,O$119)+'СЕТ СН'!$I$12+СВЦЭМ!$D$10+'СЕТ СН'!$I$5-'СЕТ СН'!$I$20</f>
        <v>4669.5132879299999</v>
      </c>
      <c r="P130" s="36">
        <f>SUMIFS(СВЦЭМ!$C$39:$C$758,СВЦЭМ!$A$39:$A$758,$A130,СВЦЭМ!$B$39:$B$758,P$119)+'СЕТ СН'!$I$12+СВЦЭМ!$D$10+'СЕТ СН'!$I$5-'СЕТ СН'!$I$20</f>
        <v>4670.1852287000002</v>
      </c>
      <c r="Q130" s="36">
        <f>SUMIFS(СВЦЭМ!$C$39:$C$758,СВЦЭМ!$A$39:$A$758,$A130,СВЦЭМ!$B$39:$B$758,Q$119)+'СЕТ СН'!$I$12+СВЦЭМ!$D$10+'СЕТ СН'!$I$5-'СЕТ СН'!$I$20</f>
        <v>4670.1079615999997</v>
      </c>
      <c r="R130" s="36">
        <f>SUMIFS(СВЦЭМ!$C$39:$C$758,СВЦЭМ!$A$39:$A$758,$A130,СВЦЭМ!$B$39:$B$758,R$119)+'СЕТ СН'!$I$12+СВЦЭМ!$D$10+'СЕТ СН'!$I$5-'СЕТ СН'!$I$20</f>
        <v>4678.8738416100005</v>
      </c>
      <c r="S130" s="36">
        <f>SUMIFS(СВЦЭМ!$C$39:$C$758,СВЦЭМ!$A$39:$A$758,$A130,СВЦЭМ!$B$39:$B$758,S$119)+'СЕТ СН'!$I$12+СВЦЭМ!$D$10+'СЕТ СН'!$I$5-'СЕТ СН'!$I$20</f>
        <v>4679.4089251300002</v>
      </c>
      <c r="T130" s="36">
        <f>SUMIFS(СВЦЭМ!$C$39:$C$758,СВЦЭМ!$A$39:$A$758,$A130,СВЦЭМ!$B$39:$B$758,T$119)+'СЕТ СН'!$I$12+СВЦЭМ!$D$10+'СЕТ СН'!$I$5-'СЕТ СН'!$I$20</f>
        <v>4649.1239123400001</v>
      </c>
      <c r="U130" s="36">
        <f>SUMIFS(СВЦЭМ!$C$39:$C$758,СВЦЭМ!$A$39:$A$758,$A130,СВЦЭМ!$B$39:$B$758,U$119)+'СЕТ СН'!$I$12+СВЦЭМ!$D$10+'СЕТ СН'!$I$5-'СЕТ СН'!$I$20</f>
        <v>4629.6646126599999</v>
      </c>
      <c r="V130" s="36">
        <f>SUMIFS(СВЦЭМ!$C$39:$C$758,СВЦЭМ!$A$39:$A$758,$A130,СВЦЭМ!$B$39:$B$758,V$119)+'СЕТ СН'!$I$12+СВЦЭМ!$D$10+'СЕТ СН'!$I$5-'СЕТ СН'!$I$20</f>
        <v>4618.46569593</v>
      </c>
      <c r="W130" s="36">
        <f>SUMIFS(СВЦЭМ!$C$39:$C$758,СВЦЭМ!$A$39:$A$758,$A130,СВЦЭМ!$B$39:$B$758,W$119)+'СЕТ СН'!$I$12+СВЦЭМ!$D$10+'СЕТ СН'!$I$5-'СЕТ СН'!$I$20</f>
        <v>4638.5428593899996</v>
      </c>
      <c r="X130" s="36">
        <f>SUMIFS(СВЦЭМ!$C$39:$C$758,СВЦЭМ!$A$39:$A$758,$A130,СВЦЭМ!$B$39:$B$758,X$119)+'СЕТ СН'!$I$12+СВЦЭМ!$D$10+'СЕТ СН'!$I$5-'СЕТ СН'!$I$20</f>
        <v>4722.6089377600001</v>
      </c>
      <c r="Y130" s="36">
        <f>SUMIFS(СВЦЭМ!$C$39:$C$758,СВЦЭМ!$A$39:$A$758,$A130,СВЦЭМ!$B$39:$B$758,Y$119)+'СЕТ СН'!$I$12+СВЦЭМ!$D$10+'СЕТ СН'!$I$5-'СЕТ СН'!$I$20</f>
        <v>4783.6980517100001</v>
      </c>
    </row>
    <row r="131" spans="1:25" ht="15.75" x14ac:dyDescent="0.2">
      <c r="A131" s="35">
        <f t="shared" si="3"/>
        <v>45547</v>
      </c>
      <c r="B131" s="36">
        <f>SUMIFS(СВЦЭМ!$C$39:$C$758,СВЦЭМ!$A$39:$A$758,$A131,СВЦЭМ!$B$39:$B$758,B$119)+'СЕТ СН'!$I$12+СВЦЭМ!$D$10+'СЕТ СН'!$I$5-'СЕТ СН'!$I$20</f>
        <v>4813.9973896800002</v>
      </c>
      <c r="C131" s="36">
        <f>SUMIFS(СВЦЭМ!$C$39:$C$758,СВЦЭМ!$A$39:$A$758,$A131,СВЦЭМ!$B$39:$B$758,C$119)+'СЕТ СН'!$I$12+СВЦЭМ!$D$10+'СЕТ СН'!$I$5-'СЕТ СН'!$I$20</f>
        <v>4894.5655165500002</v>
      </c>
      <c r="D131" s="36">
        <f>SUMIFS(СВЦЭМ!$C$39:$C$758,СВЦЭМ!$A$39:$A$758,$A131,СВЦЭМ!$B$39:$B$758,D$119)+'СЕТ СН'!$I$12+СВЦЭМ!$D$10+'СЕТ СН'!$I$5-'СЕТ СН'!$I$20</f>
        <v>4951.3774694399999</v>
      </c>
      <c r="E131" s="36">
        <f>SUMIFS(СВЦЭМ!$C$39:$C$758,СВЦЭМ!$A$39:$A$758,$A131,СВЦЭМ!$B$39:$B$758,E$119)+'СЕТ СН'!$I$12+СВЦЭМ!$D$10+'СЕТ СН'!$I$5-'СЕТ СН'!$I$20</f>
        <v>4941.10760562</v>
      </c>
      <c r="F131" s="36">
        <f>SUMIFS(СВЦЭМ!$C$39:$C$758,СВЦЭМ!$A$39:$A$758,$A131,СВЦЭМ!$B$39:$B$758,F$119)+'СЕТ СН'!$I$12+СВЦЭМ!$D$10+'СЕТ СН'!$I$5-'СЕТ СН'!$I$20</f>
        <v>4932.4732107299997</v>
      </c>
      <c r="G131" s="36">
        <f>SUMIFS(СВЦЭМ!$C$39:$C$758,СВЦЭМ!$A$39:$A$758,$A131,СВЦЭМ!$B$39:$B$758,G$119)+'СЕТ СН'!$I$12+СВЦЭМ!$D$10+'СЕТ СН'!$I$5-'СЕТ СН'!$I$20</f>
        <v>4935.3347443299999</v>
      </c>
      <c r="H131" s="36">
        <f>SUMIFS(СВЦЭМ!$C$39:$C$758,СВЦЭМ!$A$39:$A$758,$A131,СВЦЭМ!$B$39:$B$758,H$119)+'СЕТ СН'!$I$12+СВЦЭМ!$D$10+'СЕТ СН'!$I$5-'СЕТ СН'!$I$20</f>
        <v>4892.0429215900003</v>
      </c>
      <c r="I131" s="36">
        <f>SUMIFS(СВЦЭМ!$C$39:$C$758,СВЦЭМ!$A$39:$A$758,$A131,СВЦЭМ!$B$39:$B$758,I$119)+'СЕТ СН'!$I$12+СВЦЭМ!$D$10+'СЕТ СН'!$I$5-'СЕТ СН'!$I$20</f>
        <v>4767.7323434400005</v>
      </c>
      <c r="J131" s="36">
        <f>SUMIFS(СВЦЭМ!$C$39:$C$758,СВЦЭМ!$A$39:$A$758,$A131,СВЦЭМ!$B$39:$B$758,J$119)+'СЕТ СН'!$I$12+СВЦЭМ!$D$10+'СЕТ СН'!$I$5-'СЕТ СН'!$I$20</f>
        <v>4716.4931299999998</v>
      </c>
      <c r="K131" s="36">
        <f>SUMIFS(СВЦЭМ!$C$39:$C$758,СВЦЭМ!$A$39:$A$758,$A131,СВЦЭМ!$B$39:$B$758,K$119)+'СЕТ СН'!$I$12+СВЦЭМ!$D$10+'СЕТ СН'!$I$5-'СЕТ СН'!$I$20</f>
        <v>4658.4209427599999</v>
      </c>
      <c r="L131" s="36">
        <f>SUMIFS(СВЦЭМ!$C$39:$C$758,СВЦЭМ!$A$39:$A$758,$A131,СВЦЭМ!$B$39:$B$758,L$119)+'СЕТ СН'!$I$12+СВЦЭМ!$D$10+'СЕТ СН'!$I$5-'СЕТ СН'!$I$20</f>
        <v>4628.8912194799996</v>
      </c>
      <c r="M131" s="36">
        <f>SUMIFS(СВЦЭМ!$C$39:$C$758,СВЦЭМ!$A$39:$A$758,$A131,СВЦЭМ!$B$39:$B$758,M$119)+'СЕТ СН'!$I$12+СВЦЭМ!$D$10+'СЕТ СН'!$I$5-'СЕТ СН'!$I$20</f>
        <v>4640.9305381300001</v>
      </c>
      <c r="N131" s="36">
        <f>SUMIFS(СВЦЭМ!$C$39:$C$758,СВЦЭМ!$A$39:$A$758,$A131,СВЦЭМ!$B$39:$B$758,N$119)+'СЕТ СН'!$I$12+СВЦЭМ!$D$10+'СЕТ СН'!$I$5-'СЕТ СН'!$I$20</f>
        <v>4639.6947593200002</v>
      </c>
      <c r="O131" s="36">
        <f>SUMIFS(СВЦЭМ!$C$39:$C$758,СВЦЭМ!$A$39:$A$758,$A131,СВЦЭМ!$B$39:$B$758,O$119)+'СЕТ СН'!$I$12+СВЦЭМ!$D$10+'СЕТ СН'!$I$5-'СЕТ СН'!$I$20</f>
        <v>4667.9775282800001</v>
      </c>
      <c r="P131" s="36">
        <f>SUMIFS(СВЦЭМ!$C$39:$C$758,СВЦЭМ!$A$39:$A$758,$A131,СВЦЭМ!$B$39:$B$758,P$119)+'СЕТ СН'!$I$12+СВЦЭМ!$D$10+'СЕТ СН'!$I$5-'СЕТ СН'!$I$20</f>
        <v>4674.9593800000002</v>
      </c>
      <c r="Q131" s="36">
        <f>SUMIFS(СВЦЭМ!$C$39:$C$758,СВЦЭМ!$A$39:$A$758,$A131,СВЦЭМ!$B$39:$B$758,Q$119)+'СЕТ СН'!$I$12+СВЦЭМ!$D$10+'СЕТ СН'!$I$5-'СЕТ СН'!$I$20</f>
        <v>4679.3567313000003</v>
      </c>
      <c r="R131" s="36">
        <f>SUMIFS(СВЦЭМ!$C$39:$C$758,СВЦЭМ!$A$39:$A$758,$A131,СВЦЭМ!$B$39:$B$758,R$119)+'СЕТ СН'!$I$12+СВЦЭМ!$D$10+'СЕТ СН'!$I$5-'СЕТ СН'!$I$20</f>
        <v>4664.4066571499998</v>
      </c>
      <c r="S131" s="36">
        <f>SUMIFS(СВЦЭМ!$C$39:$C$758,СВЦЭМ!$A$39:$A$758,$A131,СВЦЭМ!$B$39:$B$758,S$119)+'СЕТ СН'!$I$12+СВЦЭМ!$D$10+'СЕТ СН'!$I$5-'СЕТ СН'!$I$20</f>
        <v>4633.9879899099997</v>
      </c>
      <c r="T131" s="36">
        <f>SUMIFS(СВЦЭМ!$C$39:$C$758,СВЦЭМ!$A$39:$A$758,$A131,СВЦЭМ!$B$39:$B$758,T$119)+'СЕТ СН'!$I$12+СВЦЭМ!$D$10+'СЕТ СН'!$I$5-'СЕТ СН'!$I$20</f>
        <v>4610.4916896200002</v>
      </c>
      <c r="U131" s="36">
        <f>SUMIFS(СВЦЭМ!$C$39:$C$758,СВЦЭМ!$A$39:$A$758,$A131,СВЦЭМ!$B$39:$B$758,U$119)+'СЕТ СН'!$I$12+СВЦЭМ!$D$10+'СЕТ СН'!$I$5-'СЕТ СН'!$I$20</f>
        <v>4611.7295116499999</v>
      </c>
      <c r="V131" s="36">
        <f>SUMIFS(СВЦЭМ!$C$39:$C$758,СВЦЭМ!$A$39:$A$758,$A131,СВЦЭМ!$B$39:$B$758,V$119)+'СЕТ СН'!$I$12+СВЦЭМ!$D$10+'СЕТ СН'!$I$5-'СЕТ СН'!$I$20</f>
        <v>4588.1698305</v>
      </c>
      <c r="W131" s="36">
        <f>SUMIFS(СВЦЭМ!$C$39:$C$758,СВЦЭМ!$A$39:$A$758,$A131,СВЦЭМ!$B$39:$B$758,W$119)+'СЕТ СН'!$I$12+СВЦЭМ!$D$10+'СЕТ СН'!$I$5-'СЕТ СН'!$I$20</f>
        <v>4601.0962204400003</v>
      </c>
      <c r="X131" s="36">
        <f>SUMIFS(СВЦЭМ!$C$39:$C$758,СВЦЭМ!$A$39:$A$758,$A131,СВЦЭМ!$B$39:$B$758,X$119)+'СЕТ СН'!$I$12+СВЦЭМ!$D$10+'СЕТ СН'!$I$5-'СЕТ СН'!$I$20</f>
        <v>4697.6303557299998</v>
      </c>
      <c r="Y131" s="36">
        <f>SUMIFS(СВЦЭМ!$C$39:$C$758,СВЦЭМ!$A$39:$A$758,$A131,СВЦЭМ!$B$39:$B$758,Y$119)+'СЕТ СН'!$I$12+СВЦЭМ!$D$10+'СЕТ СН'!$I$5-'СЕТ СН'!$I$20</f>
        <v>4799.6052694700002</v>
      </c>
    </row>
    <row r="132" spans="1:25" ht="15.75" x14ac:dyDescent="0.2">
      <c r="A132" s="35">
        <f t="shared" si="3"/>
        <v>45548</v>
      </c>
      <c r="B132" s="36">
        <f>SUMIFS(СВЦЭМ!$C$39:$C$758,СВЦЭМ!$A$39:$A$758,$A132,СВЦЭМ!$B$39:$B$758,B$119)+'СЕТ СН'!$I$12+СВЦЭМ!$D$10+'СЕТ СН'!$I$5-'СЕТ СН'!$I$20</f>
        <v>4833.36454134</v>
      </c>
      <c r="C132" s="36">
        <f>SUMIFS(СВЦЭМ!$C$39:$C$758,СВЦЭМ!$A$39:$A$758,$A132,СВЦЭМ!$B$39:$B$758,C$119)+'СЕТ СН'!$I$12+СВЦЭМ!$D$10+'СЕТ СН'!$I$5-'СЕТ СН'!$I$20</f>
        <v>4889.6267780399994</v>
      </c>
      <c r="D132" s="36">
        <f>SUMIFS(СВЦЭМ!$C$39:$C$758,СВЦЭМ!$A$39:$A$758,$A132,СВЦЭМ!$B$39:$B$758,D$119)+'СЕТ СН'!$I$12+СВЦЭМ!$D$10+'СЕТ СН'!$I$5-'СЕТ СН'!$I$20</f>
        <v>4911.5387090900003</v>
      </c>
      <c r="E132" s="36">
        <f>SUMIFS(СВЦЭМ!$C$39:$C$758,СВЦЭМ!$A$39:$A$758,$A132,СВЦЭМ!$B$39:$B$758,E$119)+'СЕТ СН'!$I$12+СВЦЭМ!$D$10+'СЕТ СН'!$I$5-'СЕТ СН'!$I$20</f>
        <v>4893.9626957999999</v>
      </c>
      <c r="F132" s="36">
        <f>SUMIFS(СВЦЭМ!$C$39:$C$758,СВЦЭМ!$A$39:$A$758,$A132,СВЦЭМ!$B$39:$B$758,F$119)+'СЕТ СН'!$I$12+СВЦЭМ!$D$10+'СЕТ СН'!$I$5-'СЕТ СН'!$I$20</f>
        <v>4896.2528829900002</v>
      </c>
      <c r="G132" s="36">
        <f>SUMIFS(СВЦЭМ!$C$39:$C$758,СВЦЭМ!$A$39:$A$758,$A132,СВЦЭМ!$B$39:$B$758,G$119)+'СЕТ СН'!$I$12+СВЦЭМ!$D$10+'СЕТ СН'!$I$5-'СЕТ СН'!$I$20</f>
        <v>4925.2862910100002</v>
      </c>
      <c r="H132" s="36">
        <f>SUMIFS(СВЦЭМ!$C$39:$C$758,СВЦЭМ!$A$39:$A$758,$A132,СВЦЭМ!$B$39:$B$758,H$119)+'СЕТ СН'!$I$12+СВЦЭМ!$D$10+'СЕТ СН'!$I$5-'СЕТ СН'!$I$20</f>
        <v>4890.3405993599999</v>
      </c>
      <c r="I132" s="36">
        <f>SUMIFS(СВЦЭМ!$C$39:$C$758,СВЦЭМ!$A$39:$A$758,$A132,СВЦЭМ!$B$39:$B$758,I$119)+'СЕТ СН'!$I$12+СВЦЭМ!$D$10+'СЕТ СН'!$I$5-'СЕТ СН'!$I$20</f>
        <v>4768.3812535699999</v>
      </c>
      <c r="J132" s="36">
        <f>SUMIFS(СВЦЭМ!$C$39:$C$758,СВЦЭМ!$A$39:$A$758,$A132,СВЦЭМ!$B$39:$B$758,J$119)+'СЕТ СН'!$I$12+СВЦЭМ!$D$10+'СЕТ СН'!$I$5-'СЕТ СН'!$I$20</f>
        <v>4668.2573798499998</v>
      </c>
      <c r="K132" s="36">
        <f>SUMIFS(СВЦЭМ!$C$39:$C$758,СВЦЭМ!$A$39:$A$758,$A132,СВЦЭМ!$B$39:$B$758,K$119)+'СЕТ СН'!$I$12+СВЦЭМ!$D$10+'СЕТ СН'!$I$5-'СЕТ СН'!$I$20</f>
        <v>4603.5923415199995</v>
      </c>
      <c r="L132" s="36">
        <f>SUMIFS(СВЦЭМ!$C$39:$C$758,СВЦЭМ!$A$39:$A$758,$A132,СВЦЭМ!$B$39:$B$758,L$119)+'СЕТ СН'!$I$12+СВЦЭМ!$D$10+'СЕТ СН'!$I$5-'СЕТ СН'!$I$20</f>
        <v>4590.1580537700002</v>
      </c>
      <c r="M132" s="36">
        <f>SUMIFS(СВЦЭМ!$C$39:$C$758,СВЦЭМ!$A$39:$A$758,$A132,СВЦЭМ!$B$39:$B$758,M$119)+'СЕТ СН'!$I$12+СВЦЭМ!$D$10+'СЕТ СН'!$I$5-'СЕТ СН'!$I$20</f>
        <v>4587.9077445599996</v>
      </c>
      <c r="N132" s="36">
        <f>SUMIFS(СВЦЭМ!$C$39:$C$758,СВЦЭМ!$A$39:$A$758,$A132,СВЦЭМ!$B$39:$B$758,N$119)+'СЕТ СН'!$I$12+СВЦЭМ!$D$10+'СЕТ СН'!$I$5-'СЕТ СН'!$I$20</f>
        <v>4580.2006734999995</v>
      </c>
      <c r="O132" s="36">
        <f>SUMIFS(СВЦЭМ!$C$39:$C$758,СВЦЭМ!$A$39:$A$758,$A132,СВЦЭМ!$B$39:$B$758,O$119)+'СЕТ СН'!$I$12+СВЦЭМ!$D$10+'СЕТ СН'!$I$5-'СЕТ СН'!$I$20</f>
        <v>4596.7724335399998</v>
      </c>
      <c r="P132" s="36">
        <f>SUMIFS(СВЦЭМ!$C$39:$C$758,СВЦЭМ!$A$39:$A$758,$A132,СВЦЭМ!$B$39:$B$758,P$119)+'СЕТ СН'!$I$12+СВЦЭМ!$D$10+'СЕТ СН'!$I$5-'СЕТ СН'!$I$20</f>
        <v>4594.2007575500002</v>
      </c>
      <c r="Q132" s="36">
        <f>SUMIFS(СВЦЭМ!$C$39:$C$758,СВЦЭМ!$A$39:$A$758,$A132,СВЦЭМ!$B$39:$B$758,Q$119)+'СЕТ СН'!$I$12+СВЦЭМ!$D$10+'СЕТ СН'!$I$5-'СЕТ СН'!$I$20</f>
        <v>4622.2601968899999</v>
      </c>
      <c r="R132" s="36">
        <f>SUMIFS(СВЦЭМ!$C$39:$C$758,СВЦЭМ!$A$39:$A$758,$A132,СВЦЭМ!$B$39:$B$758,R$119)+'СЕТ СН'!$I$12+СВЦЭМ!$D$10+'СЕТ СН'!$I$5-'СЕТ СН'!$I$20</f>
        <v>4596.1373581500002</v>
      </c>
      <c r="S132" s="36">
        <f>SUMIFS(СВЦЭМ!$C$39:$C$758,СВЦЭМ!$A$39:$A$758,$A132,СВЦЭМ!$B$39:$B$758,S$119)+'СЕТ СН'!$I$12+СВЦЭМ!$D$10+'СЕТ СН'!$I$5-'СЕТ СН'!$I$20</f>
        <v>4605.5012789000002</v>
      </c>
      <c r="T132" s="36">
        <f>SUMIFS(СВЦЭМ!$C$39:$C$758,СВЦЭМ!$A$39:$A$758,$A132,СВЦЭМ!$B$39:$B$758,T$119)+'СЕТ СН'!$I$12+СВЦЭМ!$D$10+'СЕТ СН'!$I$5-'СЕТ СН'!$I$20</f>
        <v>4579.0907845299998</v>
      </c>
      <c r="U132" s="36">
        <f>SUMIFS(СВЦЭМ!$C$39:$C$758,СВЦЭМ!$A$39:$A$758,$A132,СВЦЭМ!$B$39:$B$758,U$119)+'СЕТ СН'!$I$12+СВЦЭМ!$D$10+'СЕТ СН'!$I$5-'СЕТ СН'!$I$20</f>
        <v>4579.6651320700003</v>
      </c>
      <c r="V132" s="36">
        <f>SUMIFS(СВЦЭМ!$C$39:$C$758,СВЦЭМ!$A$39:$A$758,$A132,СВЦЭМ!$B$39:$B$758,V$119)+'СЕТ СН'!$I$12+СВЦЭМ!$D$10+'СЕТ СН'!$I$5-'СЕТ СН'!$I$20</f>
        <v>4569.7577523500004</v>
      </c>
      <c r="W132" s="36">
        <f>SUMIFS(СВЦЭМ!$C$39:$C$758,СВЦЭМ!$A$39:$A$758,$A132,СВЦЭМ!$B$39:$B$758,W$119)+'СЕТ СН'!$I$12+СВЦЭМ!$D$10+'СЕТ СН'!$I$5-'СЕТ СН'!$I$20</f>
        <v>4591.8487017200005</v>
      </c>
      <c r="X132" s="36">
        <f>SUMIFS(СВЦЭМ!$C$39:$C$758,СВЦЭМ!$A$39:$A$758,$A132,СВЦЭМ!$B$39:$B$758,X$119)+'СЕТ СН'!$I$12+СВЦЭМ!$D$10+'СЕТ СН'!$I$5-'СЕТ СН'!$I$20</f>
        <v>4653.5817501499996</v>
      </c>
      <c r="Y132" s="36">
        <f>SUMIFS(СВЦЭМ!$C$39:$C$758,СВЦЭМ!$A$39:$A$758,$A132,СВЦЭМ!$B$39:$B$758,Y$119)+'СЕТ СН'!$I$12+СВЦЭМ!$D$10+'СЕТ СН'!$I$5-'СЕТ СН'!$I$20</f>
        <v>4715.5892796799999</v>
      </c>
    </row>
    <row r="133" spans="1:25" ht="15.75" x14ac:dyDescent="0.2">
      <c r="A133" s="35">
        <f t="shared" si="3"/>
        <v>45549</v>
      </c>
      <c r="B133" s="36">
        <f>SUMIFS(СВЦЭМ!$C$39:$C$758,СВЦЭМ!$A$39:$A$758,$A133,СВЦЭМ!$B$39:$B$758,B$119)+'СЕТ СН'!$I$12+СВЦЭМ!$D$10+'СЕТ СН'!$I$5-'СЕТ СН'!$I$20</f>
        <v>4862.8857039100003</v>
      </c>
      <c r="C133" s="36">
        <f>SUMIFS(СВЦЭМ!$C$39:$C$758,СВЦЭМ!$A$39:$A$758,$A133,СВЦЭМ!$B$39:$B$758,C$119)+'СЕТ СН'!$I$12+СВЦЭМ!$D$10+'СЕТ СН'!$I$5-'СЕТ СН'!$I$20</f>
        <v>4852.99160398</v>
      </c>
      <c r="D133" s="36">
        <f>SUMIFS(СВЦЭМ!$C$39:$C$758,СВЦЭМ!$A$39:$A$758,$A133,СВЦЭМ!$B$39:$B$758,D$119)+'СЕТ СН'!$I$12+СВЦЭМ!$D$10+'СЕТ СН'!$I$5-'СЕТ СН'!$I$20</f>
        <v>4924.4554408699996</v>
      </c>
      <c r="E133" s="36">
        <f>SUMIFS(СВЦЭМ!$C$39:$C$758,СВЦЭМ!$A$39:$A$758,$A133,СВЦЭМ!$B$39:$B$758,E$119)+'СЕТ СН'!$I$12+СВЦЭМ!$D$10+'СЕТ СН'!$I$5-'СЕТ СН'!$I$20</f>
        <v>4903.6583632700003</v>
      </c>
      <c r="F133" s="36">
        <f>SUMIFS(СВЦЭМ!$C$39:$C$758,СВЦЭМ!$A$39:$A$758,$A133,СВЦЭМ!$B$39:$B$758,F$119)+'СЕТ СН'!$I$12+СВЦЭМ!$D$10+'СЕТ СН'!$I$5-'СЕТ СН'!$I$20</f>
        <v>4930.9233953200001</v>
      </c>
      <c r="G133" s="36">
        <f>SUMIFS(СВЦЭМ!$C$39:$C$758,СВЦЭМ!$A$39:$A$758,$A133,СВЦЭМ!$B$39:$B$758,G$119)+'СЕТ СН'!$I$12+СВЦЭМ!$D$10+'СЕТ СН'!$I$5-'СЕТ СН'!$I$20</f>
        <v>4924.2402796400002</v>
      </c>
      <c r="H133" s="36">
        <f>SUMIFS(СВЦЭМ!$C$39:$C$758,СВЦЭМ!$A$39:$A$758,$A133,СВЦЭМ!$B$39:$B$758,H$119)+'СЕТ СН'!$I$12+СВЦЭМ!$D$10+'СЕТ СН'!$I$5-'СЕТ СН'!$I$20</f>
        <v>4950.1847761299996</v>
      </c>
      <c r="I133" s="36">
        <f>SUMIFS(СВЦЭМ!$C$39:$C$758,СВЦЭМ!$A$39:$A$758,$A133,СВЦЭМ!$B$39:$B$758,I$119)+'СЕТ СН'!$I$12+СВЦЭМ!$D$10+'СЕТ СН'!$I$5-'СЕТ СН'!$I$20</f>
        <v>4885.4792811200005</v>
      </c>
      <c r="J133" s="36">
        <f>SUMIFS(СВЦЭМ!$C$39:$C$758,СВЦЭМ!$A$39:$A$758,$A133,СВЦЭМ!$B$39:$B$758,J$119)+'СЕТ СН'!$I$12+СВЦЭМ!$D$10+'СЕТ СН'!$I$5-'СЕТ СН'!$I$20</f>
        <v>4736.5331037199994</v>
      </c>
      <c r="K133" s="36">
        <f>SUMIFS(СВЦЭМ!$C$39:$C$758,СВЦЭМ!$A$39:$A$758,$A133,СВЦЭМ!$B$39:$B$758,K$119)+'СЕТ СН'!$I$12+СВЦЭМ!$D$10+'СЕТ СН'!$I$5-'СЕТ СН'!$I$20</f>
        <v>4623.2993484999997</v>
      </c>
      <c r="L133" s="36">
        <f>SUMIFS(СВЦЭМ!$C$39:$C$758,СВЦЭМ!$A$39:$A$758,$A133,СВЦЭМ!$B$39:$B$758,L$119)+'СЕТ СН'!$I$12+СВЦЭМ!$D$10+'СЕТ СН'!$I$5-'СЕТ СН'!$I$20</f>
        <v>4576.5681352299998</v>
      </c>
      <c r="M133" s="36">
        <f>SUMIFS(СВЦЭМ!$C$39:$C$758,СВЦЭМ!$A$39:$A$758,$A133,СВЦЭМ!$B$39:$B$758,M$119)+'СЕТ СН'!$I$12+СВЦЭМ!$D$10+'СЕТ СН'!$I$5-'СЕТ СН'!$I$20</f>
        <v>4565.5317316399996</v>
      </c>
      <c r="N133" s="36">
        <f>SUMIFS(СВЦЭМ!$C$39:$C$758,СВЦЭМ!$A$39:$A$758,$A133,СВЦЭМ!$B$39:$B$758,N$119)+'СЕТ СН'!$I$12+СВЦЭМ!$D$10+'СЕТ СН'!$I$5-'СЕТ СН'!$I$20</f>
        <v>4575.1502280099994</v>
      </c>
      <c r="O133" s="36">
        <f>SUMIFS(СВЦЭМ!$C$39:$C$758,СВЦЭМ!$A$39:$A$758,$A133,СВЦЭМ!$B$39:$B$758,O$119)+'СЕТ СН'!$I$12+СВЦЭМ!$D$10+'СЕТ СН'!$I$5-'СЕТ СН'!$I$20</f>
        <v>4596.2772953699996</v>
      </c>
      <c r="P133" s="36">
        <f>SUMIFS(СВЦЭМ!$C$39:$C$758,СВЦЭМ!$A$39:$A$758,$A133,СВЦЭМ!$B$39:$B$758,P$119)+'СЕТ СН'!$I$12+СВЦЭМ!$D$10+'СЕТ СН'!$I$5-'СЕТ СН'!$I$20</f>
        <v>4601.5187093900004</v>
      </c>
      <c r="Q133" s="36">
        <f>SUMIFS(СВЦЭМ!$C$39:$C$758,СВЦЭМ!$A$39:$A$758,$A133,СВЦЭМ!$B$39:$B$758,Q$119)+'СЕТ СН'!$I$12+СВЦЭМ!$D$10+'СЕТ СН'!$I$5-'СЕТ СН'!$I$20</f>
        <v>4601.24255722</v>
      </c>
      <c r="R133" s="36">
        <f>SUMIFS(СВЦЭМ!$C$39:$C$758,СВЦЭМ!$A$39:$A$758,$A133,СВЦЭМ!$B$39:$B$758,R$119)+'СЕТ СН'!$I$12+СВЦЭМ!$D$10+'СЕТ СН'!$I$5-'СЕТ СН'!$I$20</f>
        <v>4605.08039457</v>
      </c>
      <c r="S133" s="36">
        <f>SUMIFS(СВЦЭМ!$C$39:$C$758,СВЦЭМ!$A$39:$A$758,$A133,СВЦЭМ!$B$39:$B$758,S$119)+'СЕТ СН'!$I$12+СВЦЭМ!$D$10+'СЕТ СН'!$I$5-'СЕТ СН'!$I$20</f>
        <v>4605.4828485399994</v>
      </c>
      <c r="T133" s="36">
        <f>SUMIFS(СВЦЭМ!$C$39:$C$758,СВЦЭМ!$A$39:$A$758,$A133,СВЦЭМ!$B$39:$B$758,T$119)+'СЕТ СН'!$I$12+СВЦЭМ!$D$10+'СЕТ СН'!$I$5-'СЕТ СН'!$I$20</f>
        <v>4584.3432859699997</v>
      </c>
      <c r="U133" s="36">
        <f>SUMIFS(СВЦЭМ!$C$39:$C$758,СВЦЭМ!$A$39:$A$758,$A133,СВЦЭМ!$B$39:$B$758,U$119)+'СЕТ СН'!$I$12+СВЦЭМ!$D$10+'СЕТ СН'!$I$5-'СЕТ СН'!$I$20</f>
        <v>4578.4577091900001</v>
      </c>
      <c r="V133" s="36">
        <f>SUMIFS(СВЦЭМ!$C$39:$C$758,СВЦЭМ!$A$39:$A$758,$A133,СВЦЭМ!$B$39:$B$758,V$119)+'СЕТ СН'!$I$12+СВЦЭМ!$D$10+'СЕТ СН'!$I$5-'СЕТ СН'!$I$20</f>
        <v>4581.3188757299995</v>
      </c>
      <c r="W133" s="36">
        <f>SUMIFS(СВЦЭМ!$C$39:$C$758,СВЦЭМ!$A$39:$A$758,$A133,СВЦЭМ!$B$39:$B$758,W$119)+'СЕТ СН'!$I$12+СВЦЭМ!$D$10+'СЕТ СН'!$I$5-'СЕТ СН'!$I$20</f>
        <v>4601.4465599899995</v>
      </c>
      <c r="X133" s="36">
        <f>SUMIFS(СВЦЭМ!$C$39:$C$758,СВЦЭМ!$A$39:$A$758,$A133,СВЦЭМ!$B$39:$B$758,X$119)+'СЕТ СН'!$I$12+СВЦЭМ!$D$10+'СЕТ СН'!$I$5-'СЕТ СН'!$I$20</f>
        <v>4665.6093179899999</v>
      </c>
      <c r="Y133" s="36">
        <f>SUMIFS(СВЦЭМ!$C$39:$C$758,СВЦЭМ!$A$39:$A$758,$A133,СВЦЭМ!$B$39:$B$758,Y$119)+'СЕТ СН'!$I$12+СВЦЭМ!$D$10+'СЕТ СН'!$I$5-'СЕТ СН'!$I$20</f>
        <v>4758.2465994499998</v>
      </c>
    </row>
    <row r="134" spans="1:25" ht="15.75" x14ac:dyDescent="0.2">
      <c r="A134" s="35">
        <f t="shared" si="3"/>
        <v>45550</v>
      </c>
      <c r="B134" s="36">
        <f>SUMIFS(СВЦЭМ!$C$39:$C$758,СВЦЭМ!$A$39:$A$758,$A134,СВЦЭМ!$B$39:$B$758,B$119)+'СЕТ СН'!$I$12+СВЦЭМ!$D$10+'СЕТ СН'!$I$5-'СЕТ СН'!$I$20</f>
        <v>4841.7303599899997</v>
      </c>
      <c r="C134" s="36">
        <f>SUMIFS(СВЦЭМ!$C$39:$C$758,СВЦЭМ!$A$39:$A$758,$A134,СВЦЭМ!$B$39:$B$758,C$119)+'СЕТ СН'!$I$12+СВЦЭМ!$D$10+'СЕТ СН'!$I$5-'СЕТ СН'!$I$20</f>
        <v>4922.5172651100002</v>
      </c>
      <c r="D134" s="36">
        <f>SUMIFS(СВЦЭМ!$C$39:$C$758,СВЦЭМ!$A$39:$A$758,$A134,СВЦЭМ!$B$39:$B$758,D$119)+'СЕТ СН'!$I$12+СВЦЭМ!$D$10+'СЕТ СН'!$I$5-'СЕТ СН'!$I$20</f>
        <v>4919.8466871399996</v>
      </c>
      <c r="E134" s="36">
        <f>SUMIFS(СВЦЭМ!$C$39:$C$758,СВЦЭМ!$A$39:$A$758,$A134,СВЦЭМ!$B$39:$B$758,E$119)+'СЕТ СН'!$I$12+СВЦЭМ!$D$10+'СЕТ СН'!$I$5-'СЕТ СН'!$I$20</f>
        <v>4900.4315953999994</v>
      </c>
      <c r="F134" s="36">
        <f>SUMIFS(СВЦЭМ!$C$39:$C$758,СВЦЭМ!$A$39:$A$758,$A134,СВЦЭМ!$B$39:$B$758,F$119)+'СЕТ СН'!$I$12+СВЦЭМ!$D$10+'СЕТ СН'!$I$5-'СЕТ СН'!$I$20</f>
        <v>4890.65431653</v>
      </c>
      <c r="G134" s="36">
        <f>SUMIFS(СВЦЭМ!$C$39:$C$758,СВЦЭМ!$A$39:$A$758,$A134,СВЦЭМ!$B$39:$B$758,G$119)+'СЕТ СН'!$I$12+СВЦЭМ!$D$10+'СЕТ СН'!$I$5-'СЕТ СН'!$I$20</f>
        <v>4890.3802516699998</v>
      </c>
      <c r="H134" s="36">
        <f>SUMIFS(СВЦЭМ!$C$39:$C$758,СВЦЭМ!$A$39:$A$758,$A134,СВЦЭМ!$B$39:$B$758,H$119)+'СЕТ СН'!$I$12+СВЦЭМ!$D$10+'СЕТ СН'!$I$5-'СЕТ СН'!$I$20</f>
        <v>4915.5946800800002</v>
      </c>
      <c r="I134" s="36">
        <f>SUMIFS(СВЦЭМ!$C$39:$C$758,СВЦЭМ!$A$39:$A$758,$A134,СВЦЭМ!$B$39:$B$758,I$119)+'СЕТ СН'!$I$12+СВЦЭМ!$D$10+'СЕТ СН'!$I$5-'СЕТ СН'!$I$20</f>
        <v>4911.0579901599995</v>
      </c>
      <c r="J134" s="36">
        <f>SUMIFS(СВЦЭМ!$C$39:$C$758,СВЦЭМ!$A$39:$A$758,$A134,СВЦЭМ!$B$39:$B$758,J$119)+'СЕТ СН'!$I$12+СВЦЭМ!$D$10+'СЕТ СН'!$I$5-'СЕТ СН'!$I$20</f>
        <v>4791.5808004499995</v>
      </c>
      <c r="K134" s="36">
        <f>SUMIFS(СВЦЭМ!$C$39:$C$758,СВЦЭМ!$A$39:$A$758,$A134,СВЦЭМ!$B$39:$B$758,K$119)+'СЕТ СН'!$I$12+СВЦЭМ!$D$10+'СЕТ СН'!$I$5-'СЕТ СН'!$I$20</f>
        <v>4686.5638995299996</v>
      </c>
      <c r="L134" s="36">
        <f>SUMIFS(СВЦЭМ!$C$39:$C$758,СВЦЭМ!$A$39:$A$758,$A134,СВЦЭМ!$B$39:$B$758,L$119)+'СЕТ СН'!$I$12+СВЦЭМ!$D$10+'СЕТ СН'!$I$5-'СЕТ СН'!$I$20</f>
        <v>4643.2487997999997</v>
      </c>
      <c r="M134" s="36">
        <f>SUMIFS(СВЦЭМ!$C$39:$C$758,СВЦЭМ!$A$39:$A$758,$A134,СВЦЭМ!$B$39:$B$758,M$119)+'СЕТ СН'!$I$12+СВЦЭМ!$D$10+'СЕТ СН'!$I$5-'СЕТ СН'!$I$20</f>
        <v>4629.9943234900002</v>
      </c>
      <c r="N134" s="36">
        <f>SUMIFS(СВЦЭМ!$C$39:$C$758,СВЦЭМ!$A$39:$A$758,$A134,СВЦЭМ!$B$39:$B$758,N$119)+'СЕТ СН'!$I$12+СВЦЭМ!$D$10+'СЕТ СН'!$I$5-'СЕТ СН'!$I$20</f>
        <v>4629.8051804799998</v>
      </c>
      <c r="O134" s="36">
        <f>SUMIFS(СВЦЭМ!$C$39:$C$758,СВЦЭМ!$A$39:$A$758,$A134,СВЦЭМ!$B$39:$B$758,O$119)+'СЕТ СН'!$I$12+СВЦЭМ!$D$10+'СЕТ СН'!$I$5-'СЕТ СН'!$I$20</f>
        <v>4643.3875471399997</v>
      </c>
      <c r="P134" s="36">
        <f>SUMIFS(СВЦЭМ!$C$39:$C$758,СВЦЭМ!$A$39:$A$758,$A134,СВЦЭМ!$B$39:$B$758,P$119)+'СЕТ СН'!$I$12+СВЦЭМ!$D$10+'СЕТ СН'!$I$5-'СЕТ СН'!$I$20</f>
        <v>4644.8839913100001</v>
      </c>
      <c r="Q134" s="36">
        <f>SUMIFS(СВЦЭМ!$C$39:$C$758,СВЦЭМ!$A$39:$A$758,$A134,СВЦЭМ!$B$39:$B$758,Q$119)+'СЕТ СН'!$I$12+СВЦЭМ!$D$10+'СЕТ СН'!$I$5-'СЕТ СН'!$I$20</f>
        <v>4666.9363987500001</v>
      </c>
      <c r="R134" s="36">
        <f>SUMIFS(СВЦЭМ!$C$39:$C$758,СВЦЭМ!$A$39:$A$758,$A134,СВЦЭМ!$B$39:$B$758,R$119)+'СЕТ СН'!$I$12+СВЦЭМ!$D$10+'СЕТ СН'!$I$5-'СЕТ СН'!$I$20</f>
        <v>4673.3613648299997</v>
      </c>
      <c r="S134" s="36">
        <f>SUMIFS(СВЦЭМ!$C$39:$C$758,СВЦЭМ!$A$39:$A$758,$A134,СВЦЭМ!$B$39:$B$758,S$119)+'СЕТ СН'!$I$12+СВЦЭМ!$D$10+'СЕТ СН'!$I$5-'СЕТ СН'!$I$20</f>
        <v>4645.3875995500002</v>
      </c>
      <c r="T134" s="36">
        <f>SUMIFS(СВЦЭМ!$C$39:$C$758,СВЦЭМ!$A$39:$A$758,$A134,СВЦЭМ!$B$39:$B$758,T$119)+'СЕТ СН'!$I$12+СВЦЭМ!$D$10+'СЕТ СН'!$I$5-'СЕТ СН'!$I$20</f>
        <v>4606.3779285000001</v>
      </c>
      <c r="U134" s="36">
        <f>SUMIFS(СВЦЭМ!$C$39:$C$758,СВЦЭМ!$A$39:$A$758,$A134,СВЦЭМ!$B$39:$B$758,U$119)+'СЕТ СН'!$I$12+СВЦЭМ!$D$10+'СЕТ СН'!$I$5-'СЕТ СН'!$I$20</f>
        <v>4601.9925665499995</v>
      </c>
      <c r="V134" s="36">
        <f>SUMIFS(СВЦЭМ!$C$39:$C$758,СВЦЭМ!$A$39:$A$758,$A134,СВЦЭМ!$B$39:$B$758,V$119)+'СЕТ СН'!$I$12+СВЦЭМ!$D$10+'СЕТ СН'!$I$5-'СЕТ СН'!$I$20</f>
        <v>4562.3834617299999</v>
      </c>
      <c r="W134" s="36">
        <f>SUMIFS(СВЦЭМ!$C$39:$C$758,СВЦЭМ!$A$39:$A$758,$A134,СВЦЭМ!$B$39:$B$758,W$119)+'СЕТ СН'!$I$12+СВЦЭМ!$D$10+'СЕТ СН'!$I$5-'СЕТ СН'!$I$20</f>
        <v>4576.3900070899999</v>
      </c>
      <c r="X134" s="36">
        <f>SUMIFS(СВЦЭМ!$C$39:$C$758,СВЦЭМ!$A$39:$A$758,$A134,СВЦЭМ!$B$39:$B$758,X$119)+'СЕТ СН'!$I$12+СВЦЭМ!$D$10+'СЕТ СН'!$I$5-'СЕТ СН'!$I$20</f>
        <v>4658.0251288099998</v>
      </c>
      <c r="Y134" s="36">
        <f>SUMIFS(СВЦЭМ!$C$39:$C$758,СВЦЭМ!$A$39:$A$758,$A134,СВЦЭМ!$B$39:$B$758,Y$119)+'СЕТ СН'!$I$12+СВЦЭМ!$D$10+'СЕТ СН'!$I$5-'СЕТ СН'!$I$20</f>
        <v>4695.9392324800001</v>
      </c>
    </row>
    <row r="135" spans="1:25" ht="15.75" x14ac:dyDescent="0.2">
      <c r="A135" s="35">
        <f t="shared" si="3"/>
        <v>45551</v>
      </c>
      <c r="B135" s="36">
        <f>SUMIFS(СВЦЭМ!$C$39:$C$758,СВЦЭМ!$A$39:$A$758,$A135,СВЦЭМ!$B$39:$B$758,B$119)+'СЕТ СН'!$I$12+СВЦЭМ!$D$10+'СЕТ СН'!$I$5-'СЕТ СН'!$I$20</f>
        <v>4839.4537907599997</v>
      </c>
      <c r="C135" s="36">
        <f>SUMIFS(СВЦЭМ!$C$39:$C$758,СВЦЭМ!$A$39:$A$758,$A135,СВЦЭМ!$B$39:$B$758,C$119)+'СЕТ СН'!$I$12+СВЦЭМ!$D$10+'СЕТ СН'!$I$5-'СЕТ СН'!$I$20</f>
        <v>4975.2896785699995</v>
      </c>
      <c r="D135" s="36">
        <f>SUMIFS(СВЦЭМ!$C$39:$C$758,СВЦЭМ!$A$39:$A$758,$A135,СВЦЭМ!$B$39:$B$758,D$119)+'СЕТ СН'!$I$12+СВЦЭМ!$D$10+'СЕТ СН'!$I$5-'СЕТ СН'!$I$20</f>
        <v>4994.7961025499999</v>
      </c>
      <c r="E135" s="36">
        <f>SUMIFS(СВЦЭМ!$C$39:$C$758,СВЦЭМ!$A$39:$A$758,$A135,СВЦЭМ!$B$39:$B$758,E$119)+'СЕТ СН'!$I$12+СВЦЭМ!$D$10+'СЕТ СН'!$I$5-'СЕТ СН'!$I$20</f>
        <v>4994.5799231599995</v>
      </c>
      <c r="F135" s="36">
        <f>SUMIFS(СВЦЭМ!$C$39:$C$758,СВЦЭМ!$A$39:$A$758,$A135,СВЦЭМ!$B$39:$B$758,F$119)+'СЕТ СН'!$I$12+СВЦЭМ!$D$10+'СЕТ СН'!$I$5-'СЕТ СН'!$I$20</f>
        <v>4985.9466953900001</v>
      </c>
      <c r="G135" s="36">
        <f>SUMIFS(СВЦЭМ!$C$39:$C$758,СВЦЭМ!$A$39:$A$758,$A135,СВЦЭМ!$B$39:$B$758,G$119)+'СЕТ СН'!$I$12+СВЦЭМ!$D$10+'СЕТ СН'!$I$5-'СЕТ СН'!$I$20</f>
        <v>5014.1312963700002</v>
      </c>
      <c r="H135" s="36">
        <f>SUMIFS(СВЦЭМ!$C$39:$C$758,СВЦЭМ!$A$39:$A$758,$A135,СВЦЭМ!$B$39:$B$758,H$119)+'СЕТ СН'!$I$12+СВЦЭМ!$D$10+'СЕТ СН'!$I$5-'СЕТ СН'!$I$20</f>
        <v>4991.0183578799997</v>
      </c>
      <c r="I135" s="36">
        <f>SUMIFS(СВЦЭМ!$C$39:$C$758,СВЦЭМ!$A$39:$A$758,$A135,СВЦЭМ!$B$39:$B$758,I$119)+'СЕТ СН'!$I$12+СВЦЭМ!$D$10+'СЕТ СН'!$I$5-'СЕТ СН'!$I$20</f>
        <v>4852.8438384199999</v>
      </c>
      <c r="J135" s="36">
        <f>SUMIFS(СВЦЭМ!$C$39:$C$758,СВЦЭМ!$A$39:$A$758,$A135,СВЦЭМ!$B$39:$B$758,J$119)+'СЕТ СН'!$I$12+СВЦЭМ!$D$10+'СЕТ СН'!$I$5-'СЕТ СН'!$I$20</f>
        <v>4794.5813159499994</v>
      </c>
      <c r="K135" s="36">
        <f>SUMIFS(СВЦЭМ!$C$39:$C$758,СВЦЭМ!$A$39:$A$758,$A135,СВЦЭМ!$B$39:$B$758,K$119)+'СЕТ СН'!$I$12+СВЦЭМ!$D$10+'СЕТ СН'!$I$5-'СЕТ СН'!$I$20</f>
        <v>4724.3995430799996</v>
      </c>
      <c r="L135" s="36">
        <f>SUMIFS(СВЦЭМ!$C$39:$C$758,СВЦЭМ!$A$39:$A$758,$A135,СВЦЭМ!$B$39:$B$758,L$119)+'СЕТ СН'!$I$12+СВЦЭМ!$D$10+'СЕТ СН'!$I$5-'СЕТ СН'!$I$20</f>
        <v>4701.2831040599995</v>
      </c>
      <c r="M135" s="36">
        <f>SUMIFS(СВЦЭМ!$C$39:$C$758,СВЦЭМ!$A$39:$A$758,$A135,СВЦЭМ!$B$39:$B$758,M$119)+'СЕТ СН'!$I$12+СВЦЭМ!$D$10+'СЕТ СН'!$I$5-'СЕТ СН'!$I$20</f>
        <v>4717.7501159399999</v>
      </c>
      <c r="N135" s="36">
        <f>SUMIFS(СВЦЭМ!$C$39:$C$758,СВЦЭМ!$A$39:$A$758,$A135,СВЦЭМ!$B$39:$B$758,N$119)+'СЕТ СН'!$I$12+СВЦЭМ!$D$10+'СЕТ СН'!$I$5-'СЕТ СН'!$I$20</f>
        <v>4715.0728115499996</v>
      </c>
      <c r="O135" s="36">
        <f>SUMIFS(СВЦЭМ!$C$39:$C$758,СВЦЭМ!$A$39:$A$758,$A135,СВЦЭМ!$B$39:$B$758,O$119)+'СЕТ СН'!$I$12+СВЦЭМ!$D$10+'СЕТ СН'!$I$5-'СЕТ СН'!$I$20</f>
        <v>4732.47679049</v>
      </c>
      <c r="P135" s="36">
        <f>SUMIFS(СВЦЭМ!$C$39:$C$758,СВЦЭМ!$A$39:$A$758,$A135,СВЦЭМ!$B$39:$B$758,P$119)+'СЕТ СН'!$I$12+СВЦЭМ!$D$10+'СЕТ СН'!$I$5-'СЕТ СН'!$I$20</f>
        <v>4730.3270526100005</v>
      </c>
      <c r="Q135" s="36">
        <f>SUMIFS(СВЦЭМ!$C$39:$C$758,СВЦЭМ!$A$39:$A$758,$A135,СВЦЭМ!$B$39:$B$758,Q$119)+'СЕТ СН'!$I$12+СВЦЭМ!$D$10+'СЕТ СН'!$I$5-'СЕТ СН'!$I$20</f>
        <v>4737.7655606999997</v>
      </c>
      <c r="R135" s="36">
        <f>SUMIFS(СВЦЭМ!$C$39:$C$758,СВЦЭМ!$A$39:$A$758,$A135,СВЦЭМ!$B$39:$B$758,R$119)+'СЕТ СН'!$I$12+СВЦЭМ!$D$10+'СЕТ СН'!$I$5-'СЕТ СН'!$I$20</f>
        <v>4741.8253991199999</v>
      </c>
      <c r="S135" s="36">
        <f>SUMIFS(СВЦЭМ!$C$39:$C$758,СВЦЭМ!$A$39:$A$758,$A135,СВЦЭМ!$B$39:$B$758,S$119)+'СЕТ СН'!$I$12+СВЦЭМ!$D$10+'СЕТ СН'!$I$5-'СЕТ СН'!$I$20</f>
        <v>4719.0818052800005</v>
      </c>
      <c r="T135" s="36">
        <f>SUMIFS(СВЦЭМ!$C$39:$C$758,СВЦЭМ!$A$39:$A$758,$A135,СВЦЭМ!$B$39:$B$758,T$119)+'СЕТ СН'!$I$12+СВЦЭМ!$D$10+'СЕТ СН'!$I$5-'СЕТ СН'!$I$20</f>
        <v>4685.0264954699996</v>
      </c>
      <c r="U135" s="36">
        <f>SUMIFS(СВЦЭМ!$C$39:$C$758,СВЦЭМ!$A$39:$A$758,$A135,СВЦЭМ!$B$39:$B$758,U$119)+'СЕТ СН'!$I$12+СВЦЭМ!$D$10+'СЕТ СН'!$I$5-'СЕТ СН'!$I$20</f>
        <v>4657.8871774600002</v>
      </c>
      <c r="V135" s="36">
        <f>SUMIFS(СВЦЭМ!$C$39:$C$758,СВЦЭМ!$A$39:$A$758,$A135,СВЦЭМ!$B$39:$B$758,V$119)+'СЕТ СН'!$I$12+СВЦЭМ!$D$10+'СЕТ СН'!$I$5-'СЕТ СН'!$I$20</f>
        <v>4649.7606571599999</v>
      </c>
      <c r="W135" s="36">
        <f>SUMIFS(СВЦЭМ!$C$39:$C$758,СВЦЭМ!$A$39:$A$758,$A135,СВЦЭМ!$B$39:$B$758,W$119)+'СЕТ СН'!$I$12+СВЦЭМ!$D$10+'СЕТ СН'!$I$5-'СЕТ СН'!$I$20</f>
        <v>4694.0657611200004</v>
      </c>
      <c r="X135" s="36">
        <f>SUMIFS(СВЦЭМ!$C$39:$C$758,СВЦЭМ!$A$39:$A$758,$A135,СВЦЭМ!$B$39:$B$758,X$119)+'СЕТ СН'!$I$12+СВЦЭМ!$D$10+'СЕТ СН'!$I$5-'СЕТ СН'!$I$20</f>
        <v>4768.8717328100001</v>
      </c>
      <c r="Y135" s="36">
        <f>SUMIFS(СВЦЭМ!$C$39:$C$758,СВЦЭМ!$A$39:$A$758,$A135,СВЦЭМ!$B$39:$B$758,Y$119)+'СЕТ СН'!$I$12+СВЦЭМ!$D$10+'СЕТ СН'!$I$5-'СЕТ СН'!$I$20</f>
        <v>4844.7171130899997</v>
      </c>
    </row>
    <row r="136" spans="1:25" ht="15.75" x14ac:dyDescent="0.2">
      <c r="A136" s="35">
        <f t="shared" si="3"/>
        <v>45552</v>
      </c>
      <c r="B136" s="36">
        <f>SUMIFS(СВЦЭМ!$C$39:$C$758,СВЦЭМ!$A$39:$A$758,$A136,СВЦЭМ!$B$39:$B$758,B$119)+'СЕТ СН'!$I$12+СВЦЭМ!$D$10+'СЕТ СН'!$I$5-'СЕТ СН'!$I$20</f>
        <v>4797.4218794600001</v>
      </c>
      <c r="C136" s="36">
        <f>SUMIFS(СВЦЭМ!$C$39:$C$758,СВЦЭМ!$A$39:$A$758,$A136,СВЦЭМ!$B$39:$B$758,C$119)+'СЕТ СН'!$I$12+СВЦЭМ!$D$10+'СЕТ СН'!$I$5-'СЕТ СН'!$I$20</f>
        <v>4892.6453130199998</v>
      </c>
      <c r="D136" s="36">
        <f>SUMIFS(СВЦЭМ!$C$39:$C$758,СВЦЭМ!$A$39:$A$758,$A136,СВЦЭМ!$B$39:$B$758,D$119)+'СЕТ СН'!$I$12+СВЦЭМ!$D$10+'СЕТ СН'!$I$5-'СЕТ СН'!$I$20</f>
        <v>4946.1361390499997</v>
      </c>
      <c r="E136" s="36">
        <f>SUMIFS(СВЦЭМ!$C$39:$C$758,СВЦЭМ!$A$39:$A$758,$A136,СВЦЭМ!$B$39:$B$758,E$119)+'СЕТ СН'!$I$12+СВЦЭМ!$D$10+'СЕТ СН'!$I$5-'СЕТ СН'!$I$20</f>
        <v>4967.07854167</v>
      </c>
      <c r="F136" s="36">
        <f>SUMIFS(СВЦЭМ!$C$39:$C$758,СВЦЭМ!$A$39:$A$758,$A136,СВЦЭМ!$B$39:$B$758,F$119)+'СЕТ СН'!$I$12+СВЦЭМ!$D$10+'СЕТ СН'!$I$5-'СЕТ СН'!$I$20</f>
        <v>4954.9458897900004</v>
      </c>
      <c r="G136" s="36">
        <f>SUMIFS(СВЦЭМ!$C$39:$C$758,СВЦЭМ!$A$39:$A$758,$A136,СВЦЭМ!$B$39:$B$758,G$119)+'СЕТ СН'!$I$12+СВЦЭМ!$D$10+'СЕТ СН'!$I$5-'СЕТ СН'!$I$20</f>
        <v>4927.8453459100001</v>
      </c>
      <c r="H136" s="36">
        <f>SUMIFS(СВЦЭМ!$C$39:$C$758,СВЦЭМ!$A$39:$A$758,$A136,СВЦЭМ!$B$39:$B$758,H$119)+'СЕТ СН'!$I$12+СВЦЭМ!$D$10+'СЕТ СН'!$I$5-'СЕТ СН'!$I$20</f>
        <v>4853.9454711399994</v>
      </c>
      <c r="I136" s="36">
        <f>SUMIFS(СВЦЭМ!$C$39:$C$758,СВЦЭМ!$A$39:$A$758,$A136,СВЦЭМ!$B$39:$B$758,I$119)+'СЕТ СН'!$I$12+СВЦЭМ!$D$10+'СЕТ СН'!$I$5-'СЕТ СН'!$I$20</f>
        <v>4713.2000292499997</v>
      </c>
      <c r="J136" s="36">
        <f>SUMIFS(СВЦЭМ!$C$39:$C$758,СВЦЭМ!$A$39:$A$758,$A136,СВЦЭМ!$B$39:$B$758,J$119)+'СЕТ СН'!$I$12+СВЦЭМ!$D$10+'СЕТ СН'!$I$5-'СЕТ СН'!$I$20</f>
        <v>4630.71494446</v>
      </c>
      <c r="K136" s="36">
        <f>SUMIFS(СВЦЭМ!$C$39:$C$758,СВЦЭМ!$A$39:$A$758,$A136,СВЦЭМ!$B$39:$B$758,K$119)+'СЕТ СН'!$I$12+СВЦЭМ!$D$10+'СЕТ СН'!$I$5-'СЕТ СН'!$I$20</f>
        <v>4567.3350496000003</v>
      </c>
      <c r="L136" s="36">
        <f>SUMIFS(СВЦЭМ!$C$39:$C$758,СВЦЭМ!$A$39:$A$758,$A136,СВЦЭМ!$B$39:$B$758,L$119)+'СЕТ СН'!$I$12+СВЦЭМ!$D$10+'СЕТ СН'!$I$5-'СЕТ СН'!$I$20</f>
        <v>4609.0886759699997</v>
      </c>
      <c r="M136" s="36">
        <f>SUMIFS(СВЦЭМ!$C$39:$C$758,СВЦЭМ!$A$39:$A$758,$A136,СВЦЭМ!$B$39:$B$758,M$119)+'СЕТ СН'!$I$12+СВЦЭМ!$D$10+'СЕТ СН'!$I$5-'СЕТ СН'!$I$20</f>
        <v>4676.1424034299998</v>
      </c>
      <c r="N136" s="36">
        <f>SUMIFS(СВЦЭМ!$C$39:$C$758,СВЦЭМ!$A$39:$A$758,$A136,СВЦЭМ!$B$39:$B$758,N$119)+'СЕТ СН'!$I$12+СВЦЭМ!$D$10+'СЕТ СН'!$I$5-'СЕТ СН'!$I$20</f>
        <v>4686.1868677299999</v>
      </c>
      <c r="O136" s="36">
        <f>SUMIFS(СВЦЭМ!$C$39:$C$758,СВЦЭМ!$A$39:$A$758,$A136,СВЦЭМ!$B$39:$B$758,O$119)+'СЕТ СН'!$I$12+СВЦЭМ!$D$10+'СЕТ СН'!$I$5-'СЕТ СН'!$I$20</f>
        <v>4667.0925476800003</v>
      </c>
      <c r="P136" s="36">
        <f>SUMIFS(СВЦЭМ!$C$39:$C$758,СВЦЭМ!$A$39:$A$758,$A136,СВЦЭМ!$B$39:$B$758,P$119)+'СЕТ СН'!$I$12+СВЦЭМ!$D$10+'СЕТ СН'!$I$5-'СЕТ СН'!$I$20</f>
        <v>4647.4371258900001</v>
      </c>
      <c r="Q136" s="36">
        <f>SUMIFS(СВЦЭМ!$C$39:$C$758,СВЦЭМ!$A$39:$A$758,$A136,СВЦЭМ!$B$39:$B$758,Q$119)+'СЕТ СН'!$I$12+СВЦЭМ!$D$10+'СЕТ СН'!$I$5-'СЕТ СН'!$I$20</f>
        <v>4676.2759470399997</v>
      </c>
      <c r="R136" s="36">
        <f>SUMIFS(СВЦЭМ!$C$39:$C$758,СВЦЭМ!$A$39:$A$758,$A136,СВЦЭМ!$B$39:$B$758,R$119)+'СЕТ СН'!$I$12+СВЦЭМ!$D$10+'СЕТ СН'!$I$5-'СЕТ СН'!$I$20</f>
        <v>4700.7350515799999</v>
      </c>
      <c r="S136" s="36">
        <f>SUMIFS(СВЦЭМ!$C$39:$C$758,СВЦЭМ!$A$39:$A$758,$A136,СВЦЭМ!$B$39:$B$758,S$119)+'СЕТ СН'!$I$12+СВЦЭМ!$D$10+'СЕТ СН'!$I$5-'СЕТ СН'!$I$20</f>
        <v>4687.4330124899998</v>
      </c>
      <c r="T136" s="36">
        <f>SUMIFS(СВЦЭМ!$C$39:$C$758,СВЦЭМ!$A$39:$A$758,$A136,СВЦЭМ!$B$39:$B$758,T$119)+'СЕТ СН'!$I$12+СВЦЭМ!$D$10+'СЕТ СН'!$I$5-'СЕТ СН'!$I$20</f>
        <v>4686.8089562499999</v>
      </c>
      <c r="U136" s="36">
        <f>SUMIFS(СВЦЭМ!$C$39:$C$758,СВЦЭМ!$A$39:$A$758,$A136,СВЦЭМ!$B$39:$B$758,U$119)+'СЕТ СН'!$I$12+СВЦЭМ!$D$10+'СЕТ СН'!$I$5-'СЕТ СН'!$I$20</f>
        <v>4665.3789444200002</v>
      </c>
      <c r="V136" s="36">
        <f>SUMIFS(СВЦЭМ!$C$39:$C$758,СВЦЭМ!$A$39:$A$758,$A136,СВЦЭМ!$B$39:$B$758,V$119)+'СЕТ СН'!$I$12+СВЦЭМ!$D$10+'СЕТ СН'!$I$5-'СЕТ СН'!$I$20</f>
        <v>4668.5843116899996</v>
      </c>
      <c r="W136" s="36">
        <f>SUMIFS(СВЦЭМ!$C$39:$C$758,СВЦЭМ!$A$39:$A$758,$A136,СВЦЭМ!$B$39:$B$758,W$119)+'СЕТ СН'!$I$12+СВЦЭМ!$D$10+'СЕТ СН'!$I$5-'СЕТ СН'!$I$20</f>
        <v>4683.9337019899995</v>
      </c>
      <c r="X136" s="36">
        <f>SUMIFS(СВЦЭМ!$C$39:$C$758,СВЦЭМ!$A$39:$A$758,$A136,СВЦЭМ!$B$39:$B$758,X$119)+'СЕТ СН'!$I$12+СВЦЭМ!$D$10+'СЕТ СН'!$I$5-'СЕТ СН'!$I$20</f>
        <v>4777.5228995500001</v>
      </c>
      <c r="Y136" s="36">
        <f>SUMIFS(СВЦЭМ!$C$39:$C$758,СВЦЭМ!$A$39:$A$758,$A136,СВЦЭМ!$B$39:$B$758,Y$119)+'СЕТ СН'!$I$12+СВЦЭМ!$D$10+'СЕТ СН'!$I$5-'СЕТ СН'!$I$20</f>
        <v>4818.4067045100001</v>
      </c>
    </row>
    <row r="137" spans="1:25" ht="15.75" x14ac:dyDescent="0.2">
      <c r="A137" s="35">
        <f t="shared" si="3"/>
        <v>45553</v>
      </c>
      <c r="B137" s="36">
        <f>SUMIFS(СВЦЭМ!$C$39:$C$758,СВЦЭМ!$A$39:$A$758,$A137,СВЦЭМ!$B$39:$B$758,B$119)+'СЕТ СН'!$I$12+СВЦЭМ!$D$10+'СЕТ СН'!$I$5-'СЕТ СН'!$I$20</f>
        <v>4920.0718195600002</v>
      </c>
      <c r="C137" s="36">
        <f>SUMIFS(СВЦЭМ!$C$39:$C$758,СВЦЭМ!$A$39:$A$758,$A137,СВЦЭМ!$B$39:$B$758,C$119)+'СЕТ СН'!$I$12+СВЦЭМ!$D$10+'СЕТ СН'!$I$5-'СЕТ СН'!$I$20</f>
        <v>4920.9133497799994</v>
      </c>
      <c r="D137" s="36">
        <f>SUMIFS(СВЦЭМ!$C$39:$C$758,СВЦЭМ!$A$39:$A$758,$A137,СВЦЭМ!$B$39:$B$758,D$119)+'СЕТ СН'!$I$12+СВЦЭМ!$D$10+'СЕТ СН'!$I$5-'СЕТ СН'!$I$20</f>
        <v>4880.8636209699998</v>
      </c>
      <c r="E137" s="36">
        <f>SUMIFS(СВЦЭМ!$C$39:$C$758,СВЦЭМ!$A$39:$A$758,$A137,СВЦЭМ!$B$39:$B$758,E$119)+'СЕТ СН'!$I$12+СВЦЭМ!$D$10+'СЕТ СН'!$I$5-'СЕТ СН'!$I$20</f>
        <v>4862.8788465199996</v>
      </c>
      <c r="F137" s="36">
        <f>SUMIFS(СВЦЭМ!$C$39:$C$758,СВЦЭМ!$A$39:$A$758,$A137,СВЦЭМ!$B$39:$B$758,F$119)+'СЕТ СН'!$I$12+СВЦЭМ!$D$10+'СЕТ СН'!$I$5-'СЕТ СН'!$I$20</f>
        <v>4855.4730107699997</v>
      </c>
      <c r="G137" s="36">
        <f>SUMIFS(СВЦЭМ!$C$39:$C$758,СВЦЭМ!$A$39:$A$758,$A137,СВЦЭМ!$B$39:$B$758,G$119)+'СЕТ СН'!$I$12+СВЦЭМ!$D$10+'СЕТ СН'!$I$5-'СЕТ СН'!$I$20</f>
        <v>4890.4546987800004</v>
      </c>
      <c r="H137" s="36">
        <f>SUMIFS(СВЦЭМ!$C$39:$C$758,СВЦЭМ!$A$39:$A$758,$A137,СВЦЭМ!$B$39:$B$758,H$119)+'СЕТ СН'!$I$12+СВЦЭМ!$D$10+'СЕТ СН'!$I$5-'СЕТ СН'!$I$20</f>
        <v>4960.6831798100002</v>
      </c>
      <c r="I137" s="36">
        <f>SUMIFS(СВЦЭМ!$C$39:$C$758,СВЦЭМ!$A$39:$A$758,$A137,СВЦЭМ!$B$39:$B$758,I$119)+'СЕТ СН'!$I$12+СВЦЭМ!$D$10+'СЕТ СН'!$I$5-'СЕТ СН'!$I$20</f>
        <v>4806.1337767900004</v>
      </c>
      <c r="J137" s="36">
        <f>SUMIFS(СВЦЭМ!$C$39:$C$758,СВЦЭМ!$A$39:$A$758,$A137,СВЦЭМ!$B$39:$B$758,J$119)+'СЕТ СН'!$I$12+СВЦЭМ!$D$10+'СЕТ СН'!$I$5-'СЕТ СН'!$I$20</f>
        <v>4724.3422717399999</v>
      </c>
      <c r="K137" s="36">
        <f>SUMIFS(СВЦЭМ!$C$39:$C$758,СВЦЭМ!$A$39:$A$758,$A137,СВЦЭМ!$B$39:$B$758,K$119)+'СЕТ СН'!$I$12+СВЦЭМ!$D$10+'СЕТ СН'!$I$5-'СЕТ СН'!$I$20</f>
        <v>4671.11430268</v>
      </c>
      <c r="L137" s="36">
        <f>SUMIFS(СВЦЭМ!$C$39:$C$758,СВЦЭМ!$A$39:$A$758,$A137,СВЦЭМ!$B$39:$B$758,L$119)+'СЕТ СН'!$I$12+СВЦЭМ!$D$10+'СЕТ СН'!$I$5-'СЕТ СН'!$I$20</f>
        <v>4548.0132924</v>
      </c>
      <c r="M137" s="36">
        <f>SUMIFS(СВЦЭМ!$C$39:$C$758,СВЦЭМ!$A$39:$A$758,$A137,СВЦЭМ!$B$39:$B$758,M$119)+'СЕТ СН'!$I$12+СВЦЭМ!$D$10+'СЕТ СН'!$I$5-'СЕТ СН'!$I$20</f>
        <v>4561.7731153000004</v>
      </c>
      <c r="N137" s="36">
        <f>SUMIFS(СВЦЭМ!$C$39:$C$758,СВЦЭМ!$A$39:$A$758,$A137,СВЦЭМ!$B$39:$B$758,N$119)+'СЕТ СН'!$I$12+СВЦЭМ!$D$10+'СЕТ СН'!$I$5-'СЕТ СН'!$I$20</f>
        <v>4542.9348892199996</v>
      </c>
      <c r="O137" s="36">
        <f>SUMIFS(СВЦЭМ!$C$39:$C$758,СВЦЭМ!$A$39:$A$758,$A137,СВЦЭМ!$B$39:$B$758,O$119)+'СЕТ СН'!$I$12+СВЦЭМ!$D$10+'СЕТ СН'!$I$5-'СЕТ СН'!$I$20</f>
        <v>4558.5278372800003</v>
      </c>
      <c r="P137" s="36">
        <f>SUMIFS(СВЦЭМ!$C$39:$C$758,СВЦЭМ!$A$39:$A$758,$A137,СВЦЭМ!$B$39:$B$758,P$119)+'СЕТ СН'!$I$12+СВЦЭМ!$D$10+'СЕТ СН'!$I$5-'СЕТ СН'!$I$20</f>
        <v>4603.4876863499994</v>
      </c>
      <c r="Q137" s="36">
        <f>SUMIFS(СВЦЭМ!$C$39:$C$758,СВЦЭМ!$A$39:$A$758,$A137,СВЦЭМ!$B$39:$B$758,Q$119)+'СЕТ СН'!$I$12+СВЦЭМ!$D$10+'СЕТ СН'!$I$5-'СЕТ СН'!$I$20</f>
        <v>4608.9912247299999</v>
      </c>
      <c r="R137" s="36">
        <f>SUMIFS(СВЦЭМ!$C$39:$C$758,СВЦЭМ!$A$39:$A$758,$A137,СВЦЭМ!$B$39:$B$758,R$119)+'СЕТ СН'!$I$12+СВЦЭМ!$D$10+'СЕТ СН'!$I$5-'СЕТ СН'!$I$20</f>
        <v>4640.7974436499999</v>
      </c>
      <c r="S137" s="36">
        <f>SUMIFS(СВЦЭМ!$C$39:$C$758,СВЦЭМ!$A$39:$A$758,$A137,СВЦЭМ!$B$39:$B$758,S$119)+'СЕТ СН'!$I$12+СВЦЭМ!$D$10+'СЕТ СН'!$I$5-'СЕТ СН'!$I$20</f>
        <v>4609.0768634100004</v>
      </c>
      <c r="T137" s="36">
        <f>SUMIFS(СВЦЭМ!$C$39:$C$758,СВЦЭМ!$A$39:$A$758,$A137,СВЦЭМ!$B$39:$B$758,T$119)+'СЕТ СН'!$I$12+СВЦЭМ!$D$10+'СЕТ СН'!$I$5-'СЕТ СН'!$I$20</f>
        <v>4587.7715700999997</v>
      </c>
      <c r="U137" s="36">
        <f>SUMIFS(СВЦЭМ!$C$39:$C$758,СВЦЭМ!$A$39:$A$758,$A137,СВЦЭМ!$B$39:$B$758,U$119)+'СЕТ СН'!$I$12+СВЦЭМ!$D$10+'СЕТ СН'!$I$5-'СЕТ СН'!$I$20</f>
        <v>4552.4324798099997</v>
      </c>
      <c r="V137" s="36">
        <f>SUMIFS(СВЦЭМ!$C$39:$C$758,СВЦЭМ!$A$39:$A$758,$A137,СВЦЭМ!$B$39:$B$758,V$119)+'СЕТ СН'!$I$12+СВЦЭМ!$D$10+'СЕТ СН'!$I$5-'СЕТ СН'!$I$20</f>
        <v>4605.3074534400002</v>
      </c>
      <c r="W137" s="36">
        <f>SUMIFS(СВЦЭМ!$C$39:$C$758,СВЦЭМ!$A$39:$A$758,$A137,СВЦЭМ!$B$39:$B$758,W$119)+'СЕТ СН'!$I$12+СВЦЭМ!$D$10+'СЕТ СН'!$I$5-'СЕТ СН'!$I$20</f>
        <v>4630.3939049800001</v>
      </c>
      <c r="X137" s="36">
        <f>SUMIFS(СВЦЭМ!$C$39:$C$758,СВЦЭМ!$A$39:$A$758,$A137,СВЦЭМ!$B$39:$B$758,X$119)+'СЕТ СН'!$I$12+СВЦЭМ!$D$10+'СЕТ СН'!$I$5-'СЕТ СН'!$I$20</f>
        <v>4719.0351799</v>
      </c>
      <c r="Y137" s="36">
        <f>SUMIFS(СВЦЭМ!$C$39:$C$758,СВЦЭМ!$A$39:$A$758,$A137,СВЦЭМ!$B$39:$B$758,Y$119)+'СЕТ СН'!$I$12+СВЦЭМ!$D$10+'СЕТ СН'!$I$5-'СЕТ СН'!$I$20</f>
        <v>4792.5339293500001</v>
      </c>
    </row>
    <row r="138" spans="1:25" ht="15.75" x14ac:dyDescent="0.2">
      <c r="A138" s="35">
        <f t="shared" si="3"/>
        <v>45554</v>
      </c>
      <c r="B138" s="36">
        <f>SUMIFS(СВЦЭМ!$C$39:$C$758,СВЦЭМ!$A$39:$A$758,$A138,СВЦЭМ!$B$39:$B$758,B$119)+'СЕТ СН'!$I$12+СВЦЭМ!$D$10+'СЕТ СН'!$I$5-'СЕТ СН'!$I$20</f>
        <v>4899.6137547500002</v>
      </c>
      <c r="C138" s="36">
        <f>SUMIFS(СВЦЭМ!$C$39:$C$758,СВЦЭМ!$A$39:$A$758,$A138,СВЦЭМ!$B$39:$B$758,C$119)+'СЕТ СН'!$I$12+СВЦЭМ!$D$10+'СЕТ СН'!$I$5-'СЕТ СН'!$I$20</f>
        <v>4910.0857142300001</v>
      </c>
      <c r="D138" s="36">
        <f>SUMIFS(СВЦЭМ!$C$39:$C$758,СВЦЭМ!$A$39:$A$758,$A138,СВЦЭМ!$B$39:$B$758,D$119)+'СЕТ СН'!$I$12+СВЦЭМ!$D$10+'СЕТ СН'!$I$5-'СЕТ СН'!$I$20</f>
        <v>4886.9440312799998</v>
      </c>
      <c r="E138" s="36">
        <f>SUMIFS(СВЦЭМ!$C$39:$C$758,СВЦЭМ!$A$39:$A$758,$A138,СВЦЭМ!$B$39:$B$758,E$119)+'СЕТ СН'!$I$12+СВЦЭМ!$D$10+'СЕТ СН'!$I$5-'СЕТ СН'!$I$20</f>
        <v>4880.8651504299996</v>
      </c>
      <c r="F138" s="36">
        <f>SUMIFS(СВЦЭМ!$C$39:$C$758,СВЦЭМ!$A$39:$A$758,$A138,СВЦЭМ!$B$39:$B$758,F$119)+'СЕТ СН'!$I$12+СВЦЭМ!$D$10+'СЕТ СН'!$I$5-'СЕТ СН'!$I$20</f>
        <v>4876.88454955</v>
      </c>
      <c r="G138" s="36">
        <f>SUMIFS(СВЦЭМ!$C$39:$C$758,СВЦЭМ!$A$39:$A$758,$A138,СВЦЭМ!$B$39:$B$758,G$119)+'СЕТ СН'!$I$12+СВЦЭМ!$D$10+'СЕТ СН'!$I$5-'СЕТ СН'!$I$20</f>
        <v>4903.7696403899999</v>
      </c>
      <c r="H138" s="36">
        <f>SUMIFS(СВЦЭМ!$C$39:$C$758,СВЦЭМ!$A$39:$A$758,$A138,СВЦЭМ!$B$39:$B$758,H$119)+'СЕТ СН'!$I$12+СВЦЭМ!$D$10+'СЕТ СН'!$I$5-'СЕТ СН'!$I$20</f>
        <v>4905.1130054300002</v>
      </c>
      <c r="I138" s="36">
        <f>SUMIFS(СВЦЭМ!$C$39:$C$758,СВЦЭМ!$A$39:$A$758,$A138,СВЦЭМ!$B$39:$B$758,I$119)+'СЕТ СН'!$I$12+СВЦЭМ!$D$10+'СЕТ СН'!$I$5-'СЕТ СН'!$I$20</f>
        <v>4748.1901309799996</v>
      </c>
      <c r="J138" s="36">
        <f>SUMIFS(СВЦЭМ!$C$39:$C$758,СВЦЭМ!$A$39:$A$758,$A138,СВЦЭМ!$B$39:$B$758,J$119)+'СЕТ СН'!$I$12+СВЦЭМ!$D$10+'СЕТ СН'!$I$5-'СЕТ СН'!$I$20</f>
        <v>4640.4047690200005</v>
      </c>
      <c r="K138" s="36">
        <f>SUMIFS(СВЦЭМ!$C$39:$C$758,СВЦЭМ!$A$39:$A$758,$A138,СВЦЭМ!$B$39:$B$758,K$119)+'СЕТ СН'!$I$12+СВЦЭМ!$D$10+'СЕТ СН'!$I$5-'СЕТ СН'!$I$20</f>
        <v>4606.2558614099999</v>
      </c>
      <c r="L138" s="36">
        <f>SUMIFS(СВЦЭМ!$C$39:$C$758,СВЦЭМ!$A$39:$A$758,$A138,СВЦЭМ!$B$39:$B$758,L$119)+'СЕТ СН'!$I$12+СВЦЭМ!$D$10+'СЕТ СН'!$I$5-'СЕТ СН'!$I$20</f>
        <v>4565.0431364100004</v>
      </c>
      <c r="M138" s="36">
        <f>SUMIFS(СВЦЭМ!$C$39:$C$758,СВЦЭМ!$A$39:$A$758,$A138,СВЦЭМ!$B$39:$B$758,M$119)+'СЕТ СН'!$I$12+СВЦЭМ!$D$10+'СЕТ СН'!$I$5-'СЕТ СН'!$I$20</f>
        <v>4588.5954840499999</v>
      </c>
      <c r="N138" s="36">
        <f>SUMIFS(СВЦЭМ!$C$39:$C$758,СВЦЭМ!$A$39:$A$758,$A138,СВЦЭМ!$B$39:$B$758,N$119)+'СЕТ СН'!$I$12+СВЦЭМ!$D$10+'СЕТ СН'!$I$5-'СЕТ СН'!$I$20</f>
        <v>4585.2715204199994</v>
      </c>
      <c r="O138" s="36">
        <f>SUMIFS(СВЦЭМ!$C$39:$C$758,СВЦЭМ!$A$39:$A$758,$A138,СВЦЭМ!$B$39:$B$758,O$119)+'СЕТ СН'!$I$12+СВЦЭМ!$D$10+'СЕТ СН'!$I$5-'СЕТ СН'!$I$20</f>
        <v>4607.2367684500005</v>
      </c>
      <c r="P138" s="36">
        <f>SUMIFS(СВЦЭМ!$C$39:$C$758,СВЦЭМ!$A$39:$A$758,$A138,СВЦЭМ!$B$39:$B$758,P$119)+'СЕТ СН'!$I$12+СВЦЭМ!$D$10+'СЕТ СН'!$I$5-'СЕТ СН'!$I$20</f>
        <v>4622.7327423899997</v>
      </c>
      <c r="Q138" s="36">
        <f>SUMIFS(СВЦЭМ!$C$39:$C$758,СВЦЭМ!$A$39:$A$758,$A138,СВЦЭМ!$B$39:$B$758,Q$119)+'СЕТ СН'!$I$12+СВЦЭМ!$D$10+'СЕТ СН'!$I$5-'СЕТ СН'!$I$20</f>
        <v>4605.1550112699997</v>
      </c>
      <c r="R138" s="36">
        <f>SUMIFS(СВЦЭМ!$C$39:$C$758,СВЦЭМ!$A$39:$A$758,$A138,СВЦЭМ!$B$39:$B$758,R$119)+'СЕТ СН'!$I$12+СВЦЭМ!$D$10+'СЕТ СН'!$I$5-'СЕТ СН'!$I$20</f>
        <v>4612.0776094299999</v>
      </c>
      <c r="S138" s="36">
        <f>SUMIFS(СВЦЭМ!$C$39:$C$758,СВЦЭМ!$A$39:$A$758,$A138,СВЦЭМ!$B$39:$B$758,S$119)+'СЕТ СН'!$I$12+СВЦЭМ!$D$10+'СЕТ СН'!$I$5-'СЕТ СН'!$I$20</f>
        <v>4626.4692170600001</v>
      </c>
      <c r="T138" s="36">
        <f>SUMIFS(СВЦЭМ!$C$39:$C$758,СВЦЭМ!$A$39:$A$758,$A138,СВЦЭМ!$B$39:$B$758,T$119)+'СЕТ СН'!$I$12+СВЦЭМ!$D$10+'СЕТ СН'!$I$5-'СЕТ СН'!$I$20</f>
        <v>4626.9797574000004</v>
      </c>
      <c r="U138" s="36">
        <f>SUMIFS(СВЦЭМ!$C$39:$C$758,СВЦЭМ!$A$39:$A$758,$A138,СВЦЭМ!$B$39:$B$758,U$119)+'СЕТ СН'!$I$12+СВЦЭМ!$D$10+'СЕТ СН'!$I$5-'СЕТ СН'!$I$20</f>
        <v>4618.4933635099997</v>
      </c>
      <c r="V138" s="36">
        <f>SUMIFS(СВЦЭМ!$C$39:$C$758,СВЦЭМ!$A$39:$A$758,$A138,СВЦЭМ!$B$39:$B$758,V$119)+'СЕТ СН'!$I$12+СВЦЭМ!$D$10+'СЕТ СН'!$I$5-'СЕТ СН'!$I$20</f>
        <v>4614.4160735200003</v>
      </c>
      <c r="W138" s="36">
        <f>SUMIFS(СВЦЭМ!$C$39:$C$758,СВЦЭМ!$A$39:$A$758,$A138,СВЦЭМ!$B$39:$B$758,W$119)+'СЕТ СН'!$I$12+СВЦЭМ!$D$10+'СЕТ СН'!$I$5-'СЕТ СН'!$I$20</f>
        <v>4623.0830700899996</v>
      </c>
      <c r="X138" s="36">
        <f>SUMIFS(СВЦЭМ!$C$39:$C$758,СВЦЭМ!$A$39:$A$758,$A138,СВЦЭМ!$B$39:$B$758,X$119)+'СЕТ СН'!$I$12+СВЦЭМ!$D$10+'СЕТ СН'!$I$5-'СЕТ СН'!$I$20</f>
        <v>4696.3559598499996</v>
      </c>
      <c r="Y138" s="36">
        <f>SUMIFS(СВЦЭМ!$C$39:$C$758,СВЦЭМ!$A$39:$A$758,$A138,СВЦЭМ!$B$39:$B$758,Y$119)+'СЕТ СН'!$I$12+СВЦЭМ!$D$10+'СЕТ СН'!$I$5-'СЕТ СН'!$I$20</f>
        <v>4779.6858671099999</v>
      </c>
    </row>
    <row r="139" spans="1:25" ht="15.75" x14ac:dyDescent="0.2">
      <c r="A139" s="35">
        <f t="shared" si="3"/>
        <v>45555</v>
      </c>
      <c r="B139" s="36">
        <f>SUMIFS(СВЦЭМ!$C$39:$C$758,СВЦЭМ!$A$39:$A$758,$A139,СВЦЭМ!$B$39:$B$758,B$119)+'СЕТ СН'!$I$12+СВЦЭМ!$D$10+'СЕТ СН'!$I$5-'СЕТ СН'!$I$20</f>
        <v>4870.2514861600002</v>
      </c>
      <c r="C139" s="36">
        <f>SUMIFS(СВЦЭМ!$C$39:$C$758,СВЦЭМ!$A$39:$A$758,$A139,СВЦЭМ!$B$39:$B$758,C$119)+'СЕТ СН'!$I$12+СВЦЭМ!$D$10+'СЕТ СН'!$I$5-'СЕТ СН'!$I$20</f>
        <v>4912.5334228600004</v>
      </c>
      <c r="D139" s="36">
        <f>SUMIFS(СВЦЭМ!$C$39:$C$758,СВЦЭМ!$A$39:$A$758,$A139,СВЦЭМ!$B$39:$B$758,D$119)+'СЕТ СН'!$I$12+СВЦЭМ!$D$10+'СЕТ СН'!$I$5-'СЕТ СН'!$I$20</f>
        <v>4895.9061961799998</v>
      </c>
      <c r="E139" s="36">
        <f>SUMIFS(СВЦЭМ!$C$39:$C$758,СВЦЭМ!$A$39:$A$758,$A139,СВЦЭМ!$B$39:$B$758,E$119)+'СЕТ СН'!$I$12+СВЦЭМ!$D$10+'СЕТ СН'!$I$5-'СЕТ СН'!$I$20</f>
        <v>4871.9023404899999</v>
      </c>
      <c r="F139" s="36">
        <f>SUMIFS(СВЦЭМ!$C$39:$C$758,СВЦЭМ!$A$39:$A$758,$A139,СВЦЭМ!$B$39:$B$758,F$119)+'СЕТ СН'!$I$12+СВЦЭМ!$D$10+'СЕТ СН'!$I$5-'СЕТ СН'!$I$20</f>
        <v>4864.8686798999997</v>
      </c>
      <c r="G139" s="36">
        <f>SUMIFS(СВЦЭМ!$C$39:$C$758,СВЦЭМ!$A$39:$A$758,$A139,СВЦЭМ!$B$39:$B$758,G$119)+'СЕТ СН'!$I$12+СВЦЭМ!$D$10+'СЕТ СН'!$I$5-'СЕТ СН'!$I$20</f>
        <v>4907.9549902700001</v>
      </c>
      <c r="H139" s="36">
        <f>SUMIFS(СВЦЭМ!$C$39:$C$758,СВЦЭМ!$A$39:$A$758,$A139,СВЦЭМ!$B$39:$B$758,H$119)+'СЕТ СН'!$I$12+СВЦЭМ!$D$10+'СЕТ СН'!$I$5-'СЕТ СН'!$I$20</f>
        <v>4972.4139559199994</v>
      </c>
      <c r="I139" s="36">
        <f>SUMIFS(СВЦЭМ!$C$39:$C$758,СВЦЭМ!$A$39:$A$758,$A139,СВЦЭМ!$B$39:$B$758,I$119)+'СЕТ СН'!$I$12+СВЦЭМ!$D$10+'СЕТ СН'!$I$5-'СЕТ СН'!$I$20</f>
        <v>4879.8011963899999</v>
      </c>
      <c r="J139" s="36">
        <f>SUMIFS(СВЦЭМ!$C$39:$C$758,СВЦЭМ!$A$39:$A$758,$A139,СВЦЭМ!$B$39:$B$758,J$119)+'СЕТ СН'!$I$12+СВЦЭМ!$D$10+'СЕТ СН'!$I$5-'СЕТ СН'!$I$20</f>
        <v>4792.3803572500001</v>
      </c>
      <c r="K139" s="36">
        <f>SUMIFS(СВЦЭМ!$C$39:$C$758,СВЦЭМ!$A$39:$A$758,$A139,СВЦЭМ!$B$39:$B$758,K$119)+'СЕТ СН'!$I$12+СВЦЭМ!$D$10+'СЕТ СН'!$I$5-'СЕТ СН'!$I$20</f>
        <v>4745.3820218500005</v>
      </c>
      <c r="L139" s="36">
        <f>SUMIFS(СВЦЭМ!$C$39:$C$758,СВЦЭМ!$A$39:$A$758,$A139,СВЦЭМ!$B$39:$B$758,L$119)+'СЕТ СН'!$I$12+СВЦЭМ!$D$10+'СЕТ СН'!$I$5-'СЕТ СН'!$I$20</f>
        <v>4713.5993798</v>
      </c>
      <c r="M139" s="36">
        <f>SUMIFS(СВЦЭМ!$C$39:$C$758,СВЦЭМ!$A$39:$A$758,$A139,СВЦЭМ!$B$39:$B$758,M$119)+'СЕТ СН'!$I$12+СВЦЭМ!$D$10+'СЕТ СН'!$I$5-'СЕТ СН'!$I$20</f>
        <v>4684.7002144899998</v>
      </c>
      <c r="N139" s="36">
        <f>SUMIFS(СВЦЭМ!$C$39:$C$758,СВЦЭМ!$A$39:$A$758,$A139,СВЦЭМ!$B$39:$B$758,N$119)+'СЕТ СН'!$I$12+СВЦЭМ!$D$10+'СЕТ СН'!$I$5-'СЕТ СН'!$I$20</f>
        <v>4653.4273584100001</v>
      </c>
      <c r="O139" s="36">
        <f>SUMIFS(СВЦЭМ!$C$39:$C$758,СВЦЭМ!$A$39:$A$758,$A139,СВЦЭМ!$B$39:$B$758,O$119)+'СЕТ СН'!$I$12+СВЦЭМ!$D$10+'СЕТ СН'!$I$5-'СЕТ СН'!$I$20</f>
        <v>4636.57838679</v>
      </c>
      <c r="P139" s="36">
        <f>SUMIFS(СВЦЭМ!$C$39:$C$758,СВЦЭМ!$A$39:$A$758,$A139,СВЦЭМ!$B$39:$B$758,P$119)+'СЕТ СН'!$I$12+СВЦЭМ!$D$10+'СЕТ СН'!$I$5-'СЕТ СН'!$I$20</f>
        <v>4637.0895494400002</v>
      </c>
      <c r="Q139" s="36">
        <f>SUMIFS(СВЦЭМ!$C$39:$C$758,СВЦЭМ!$A$39:$A$758,$A139,СВЦЭМ!$B$39:$B$758,Q$119)+'СЕТ СН'!$I$12+СВЦЭМ!$D$10+'СЕТ СН'!$I$5-'СЕТ СН'!$I$20</f>
        <v>4650.9024751500001</v>
      </c>
      <c r="R139" s="36">
        <f>SUMIFS(СВЦЭМ!$C$39:$C$758,СВЦЭМ!$A$39:$A$758,$A139,СВЦЭМ!$B$39:$B$758,R$119)+'СЕТ СН'!$I$12+СВЦЭМ!$D$10+'СЕТ СН'!$I$5-'СЕТ СН'!$I$20</f>
        <v>4649.4464798099998</v>
      </c>
      <c r="S139" s="36">
        <f>SUMIFS(СВЦЭМ!$C$39:$C$758,СВЦЭМ!$A$39:$A$758,$A139,СВЦЭМ!$B$39:$B$758,S$119)+'СЕТ СН'!$I$12+СВЦЭМ!$D$10+'СЕТ СН'!$I$5-'СЕТ СН'!$I$20</f>
        <v>4626.2863192999994</v>
      </c>
      <c r="T139" s="36">
        <f>SUMIFS(СВЦЭМ!$C$39:$C$758,СВЦЭМ!$A$39:$A$758,$A139,СВЦЭМ!$B$39:$B$758,T$119)+'СЕТ СН'!$I$12+СВЦЭМ!$D$10+'СЕТ СН'!$I$5-'СЕТ СН'!$I$20</f>
        <v>4628.5201935099994</v>
      </c>
      <c r="U139" s="36">
        <f>SUMIFS(СВЦЭМ!$C$39:$C$758,СВЦЭМ!$A$39:$A$758,$A139,СВЦЭМ!$B$39:$B$758,U$119)+'СЕТ СН'!$I$12+СВЦЭМ!$D$10+'СЕТ СН'!$I$5-'СЕТ СН'!$I$20</f>
        <v>4597.0744872300002</v>
      </c>
      <c r="V139" s="36">
        <f>SUMIFS(СВЦЭМ!$C$39:$C$758,СВЦЭМ!$A$39:$A$758,$A139,СВЦЭМ!$B$39:$B$758,V$119)+'СЕТ СН'!$I$12+СВЦЭМ!$D$10+'СЕТ СН'!$I$5-'СЕТ СН'!$I$20</f>
        <v>4611.81449875</v>
      </c>
      <c r="W139" s="36">
        <f>SUMIFS(СВЦЭМ!$C$39:$C$758,СВЦЭМ!$A$39:$A$758,$A139,СВЦЭМ!$B$39:$B$758,W$119)+'СЕТ СН'!$I$12+СВЦЭМ!$D$10+'СЕТ СН'!$I$5-'СЕТ СН'!$I$20</f>
        <v>4610.5411275799997</v>
      </c>
      <c r="X139" s="36">
        <f>SUMIFS(СВЦЭМ!$C$39:$C$758,СВЦЭМ!$A$39:$A$758,$A139,СВЦЭМ!$B$39:$B$758,X$119)+'СЕТ СН'!$I$12+СВЦЭМ!$D$10+'СЕТ СН'!$I$5-'СЕТ СН'!$I$20</f>
        <v>4640.5831011099999</v>
      </c>
      <c r="Y139" s="36">
        <f>SUMIFS(СВЦЭМ!$C$39:$C$758,СВЦЭМ!$A$39:$A$758,$A139,СВЦЭМ!$B$39:$B$758,Y$119)+'СЕТ СН'!$I$12+СВЦЭМ!$D$10+'СЕТ СН'!$I$5-'СЕТ СН'!$I$20</f>
        <v>4727.9233977599997</v>
      </c>
    </row>
    <row r="140" spans="1:25" ht="15.75" x14ac:dyDescent="0.2">
      <c r="A140" s="35">
        <f t="shared" si="3"/>
        <v>45556</v>
      </c>
      <c r="B140" s="36">
        <f>SUMIFS(СВЦЭМ!$C$39:$C$758,СВЦЭМ!$A$39:$A$758,$A140,СВЦЭМ!$B$39:$B$758,B$119)+'СЕТ СН'!$I$12+СВЦЭМ!$D$10+'СЕТ СН'!$I$5-'СЕТ СН'!$I$20</f>
        <v>4799.7443247900001</v>
      </c>
      <c r="C140" s="36">
        <f>SUMIFS(СВЦЭМ!$C$39:$C$758,СВЦЭМ!$A$39:$A$758,$A140,СВЦЭМ!$B$39:$B$758,C$119)+'СЕТ СН'!$I$12+СВЦЭМ!$D$10+'СЕТ СН'!$I$5-'СЕТ СН'!$I$20</f>
        <v>4910.5021040499996</v>
      </c>
      <c r="D140" s="36">
        <f>SUMIFS(СВЦЭМ!$C$39:$C$758,СВЦЭМ!$A$39:$A$758,$A140,СВЦЭМ!$B$39:$B$758,D$119)+'СЕТ СН'!$I$12+СВЦЭМ!$D$10+'СЕТ СН'!$I$5-'СЕТ СН'!$I$20</f>
        <v>5017.0061740299998</v>
      </c>
      <c r="E140" s="36">
        <f>SUMIFS(СВЦЭМ!$C$39:$C$758,СВЦЭМ!$A$39:$A$758,$A140,СВЦЭМ!$B$39:$B$758,E$119)+'СЕТ СН'!$I$12+СВЦЭМ!$D$10+'СЕТ СН'!$I$5-'СЕТ СН'!$I$20</f>
        <v>5059.8600448899997</v>
      </c>
      <c r="F140" s="36">
        <f>SUMIFS(СВЦЭМ!$C$39:$C$758,СВЦЭМ!$A$39:$A$758,$A140,СВЦЭМ!$B$39:$B$758,F$119)+'СЕТ СН'!$I$12+СВЦЭМ!$D$10+'СЕТ СН'!$I$5-'СЕТ СН'!$I$20</f>
        <v>5065.6771558</v>
      </c>
      <c r="G140" s="36">
        <f>SUMIFS(СВЦЭМ!$C$39:$C$758,СВЦЭМ!$A$39:$A$758,$A140,СВЦЭМ!$B$39:$B$758,G$119)+'СЕТ СН'!$I$12+СВЦЭМ!$D$10+'СЕТ СН'!$I$5-'СЕТ СН'!$I$20</f>
        <v>5034.7652305000001</v>
      </c>
      <c r="H140" s="36">
        <f>SUMIFS(СВЦЭМ!$C$39:$C$758,СВЦЭМ!$A$39:$A$758,$A140,СВЦЭМ!$B$39:$B$758,H$119)+'СЕТ СН'!$I$12+СВЦЭМ!$D$10+'СЕТ СН'!$I$5-'СЕТ СН'!$I$20</f>
        <v>4979.3147442499994</v>
      </c>
      <c r="I140" s="36">
        <f>SUMIFS(СВЦЭМ!$C$39:$C$758,СВЦЭМ!$A$39:$A$758,$A140,СВЦЭМ!$B$39:$B$758,I$119)+'СЕТ СН'!$I$12+СВЦЭМ!$D$10+'СЕТ СН'!$I$5-'СЕТ СН'!$I$20</f>
        <v>4896.1118779899998</v>
      </c>
      <c r="J140" s="36">
        <f>SUMIFS(СВЦЭМ!$C$39:$C$758,СВЦЭМ!$A$39:$A$758,$A140,СВЦЭМ!$B$39:$B$758,J$119)+'СЕТ СН'!$I$12+СВЦЭМ!$D$10+'СЕТ СН'!$I$5-'СЕТ СН'!$I$20</f>
        <v>4769.1183497599995</v>
      </c>
      <c r="K140" s="36">
        <f>SUMIFS(СВЦЭМ!$C$39:$C$758,СВЦЭМ!$A$39:$A$758,$A140,СВЦЭМ!$B$39:$B$758,K$119)+'СЕТ СН'!$I$12+СВЦЭМ!$D$10+'СЕТ СН'!$I$5-'СЕТ СН'!$I$20</f>
        <v>4674.6748564400004</v>
      </c>
      <c r="L140" s="36">
        <f>SUMIFS(СВЦЭМ!$C$39:$C$758,СВЦЭМ!$A$39:$A$758,$A140,СВЦЭМ!$B$39:$B$758,L$119)+'СЕТ СН'!$I$12+СВЦЭМ!$D$10+'СЕТ СН'!$I$5-'СЕТ СН'!$I$20</f>
        <v>4629.8874893600005</v>
      </c>
      <c r="M140" s="36">
        <f>SUMIFS(СВЦЭМ!$C$39:$C$758,СВЦЭМ!$A$39:$A$758,$A140,СВЦЭМ!$B$39:$B$758,M$119)+'СЕТ СН'!$I$12+СВЦЭМ!$D$10+'СЕТ СН'!$I$5-'СЕТ СН'!$I$20</f>
        <v>4635.5465189799997</v>
      </c>
      <c r="N140" s="36">
        <f>SUMIFS(СВЦЭМ!$C$39:$C$758,СВЦЭМ!$A$39:$A$758,$A140,СВЦЭМ!$B$39:$B$758,N$119)+'СЕТ СН'!$I$12+СВЦЭМ!$D$10+'СЕТ СН'!$I$5-'СЕТ СН'!$I$20</f>
        <v>4639.0654597599996</v>
      </c>
      <c r="O140" s="36">
        <f>SUMIFS(СВЦЭМ!$C$39:$C$758,СВЦЭМ!$A$39:$A$758,$A140,СВЦЭМ!$B$39:$B$758,O$119)+'СЕТ СН'!$I$12+СВЦЭМ!$D$10+'СЕТ СН'!$I$5-'СЕТ СН'!$I$20</f>
        <v>4666.2822345000004</v>
      </c>
      <c r="P140" s="36">
        <f>SUMIFS(СВЦЭМ!$C$39:$C$758,СВЦЭМ!$A$39:$A$758,$A140,СВЦЭМ!$B$39:$B$758,P$119)+'СЕТ СН'!$I$12+СВЦЭМ!$D$10+'СЕТ СН'!$I$5-'СЕТ СН'!$I$20</f>
        <v>4694.23378572</v>
      </c>
      <c r="Q140" s="36">
        <f>SUMIFS(СВЦЭМ!$C$39:$C$758,СВЦЭМ!$A$39:$A$758,$A140,СВЦЭМ!$B$39:$B$758,Q$119)+'СЕТ СН'!$I$12+СВЦЭМ!$D$10+'СЕТ СН'!$I$5-'СЕТ СН'!$I$20</f>
        <v>4698.4430041400001</v>
      </c>
      <c r="R140" s="36">
        <f>SUMIFS(СВЦЭМ!$C$39:$C$758,СВЦЭМ!$A$39:$A$758,$A140,СВЦЭМ!$B$39:$B$758,R$119)+'СЕТ СН'!$I$12+СВЦЭМ!$D$10+'СЕТ СН'!$I$5-'СЕТ СН'!$I$20</f>
        <v>4677.7829989100001</v>
      </c>
      <c r="S140" s="36">
        <f>SUMIFS(СВЦЭМ!$C$39:$C$758,СВЦЭМ!$A$39:$A$758,$A140,СВЦЭМ!$B$39:$B$758,S$119)+'СЕТ СН'!$I$12+СВЦЭМ!$D$10+'СЕТ СН'!$I$5-'СЕТ СН'!$I$20</f>
        <v>4652.2120385999997</v>
      </c>
      <c r="T140" s="36">
        <f>SUMIFS(СВЦЭМ!$C$39:$C$758,СВЦЭМ!$A$39:$A$758,$A140,СВЦЭМ!$B$39:$B$758,T$119)+'СЕТ СН'!$I$12+СВЦЭМ!$D$10+'СЕТ СН'!$I$5-'СЕТ СН'!$I$20</f>
        <v>4634.2206386199996</v>
      </c>
      <c r="U140" s="36">
        <f>SUMIFS(СВЦЭМ!$C$39:$C$758,СВЦЭМ!$A$39:$A$758,$A140,СВЦЭМ!$B$39:$B$758,U$119)+'СЕТ СН'!$I$12+СВЦЭМ!$D$10+'СЕТ СН'!$I$5-'СЕТ СН'!$I$20</f>
        <v>4618.8605783799994</v>
      </c>
      <c r="V140" s="36">
        <f>SUMIFS(СВЦЭМ!$C$39:$C$758,СВЦЭМ!$A$39:$A$758,$A140,СВЦЭМ!$B$39:$B$758,V$119)+'СЕТ СН'!$I$12+СВЦЭМ!$D$10+'СЕТ СН'!$I$5-'СЕТ СН'!$I$20</f>
        <v>4683.76801497</v>
      </c>
      <c r="W140" s="36">
        <f>SUMIFS(СВЦЭМ!$C$39:$C$758,СВЦЭМ!$A$39:$A$758,$A140,СВЦЭМ!$B$39:$B$758,W$119)+'СЕТ СН'!$I$12+СВЦЭМ!$D$10+'СЕТ СН'!$I$5-'СЕТ СН'!$I$20</f>
        <v>4711.1492566300003</v>
      </c>
      <c r="X140" s="36">
        <f>SUMIFS(СВЦЭМ!$C$39:$C$758,СВЦЭМ!$A$39:$A$758,$A140,СВЦЭМ!$B$39:$B$758,X$119)+'СЕТ СН'!$I$12+СВЦЭМ!$D$10+'СЕТ СН'!$I$5-'СЕТ СН'!$I$20</f>
        <v>4783.3505255199998</v>
      </c>
      <c r="Y140" s="36">
        <f>SUMIFS(СВЦЭМ!$C$39:$C$758,СВЦЭМ!$A$39:$A$758,$A140,СВЦЭМ!$B$39:$B$758,Y$119)+'СЕТ СН'!$I$12+СВЦЭМ!$D$10+'СЕТ СН'!$I$5-'СЕТ СН'!$I$20</f>
        <v>4875.7618913799997</v>
      </c>
    </row>
    <row r="141" spans="1:25" ht="15.75" x14ac:dyDescent="0.2">
      <c r="A141" s="35">
        <f t="shared" si="3"/>
        <v>45557</v>
      </c>
      <c r="B141" s="36">
        <f>SUMIFS(СВЦЭМ!$C$39:$C$758,СВЦЭМ!$A$39:$A$758,$A141,СВЦЭМ!$B$39:$B$758,B$119)+'СЕТ СН'!$I$12+СВЦЭМ!$D$10+'СЕТ СН'!$I$5-'СЕТ СН'!$I$20</f>
        <v>4857.7716157899995</v>
      </c>
      <c r="C141" s="36">
        <f>SUMIFS(СВЦЭМ!$C$39:$C$758,СВЦЭМ!$A$39:$A$758,$A141,СВЦЭМ!$B$39:$B$758,C$119)+'СЕТ СН'!$I$12+СВЦЭМ!$D$10+'СЕТ СН'!$I$5-'СЕТ СН'!$I$20</f>
        <v>4938.3591948200001</v>
      </c>
      <c r="D141" s="36">
        <f>SUMIFS(СВЦЭМ!$C$39:$C$758,СВЦЭМ!$A$39:$A$758,$A141,СВЦЭМ!$B$39:$B$758,D$119)+'СЕТ СН'!$I$12+СВЦЭМ!$D$10+'СЕТ СН'!$I$5-'СЕТ СН'!$I$20</f>
        <v>5012.4892409200002</v>
      </c>
      <c r="E141" s="36">
        <f>SUMIFS(СВЦЭМ!$C$39:$C$758,СВЦЭМ!$A$39:$A$758,$A141,СВЦЭМ!$B$39:$B$758,E$119)+'СЕТ СН'!$I$12+СВЦЭМ!$D$10+'СЕТ СН'!$I$5-'СЕТ СН'!$I$20</f>
        <v>5022.8000548999999</v>
      </c>
      <c r="F141" s="36">
        <f>SUMIFS(СВЦЭМ!$C$39:$C$758,СВЦЭМ!$A$39:$A$758,$A141,СВЦЭМ!$B$39:$B$758,F$119)+'СЕТ СН'!$I$12+СВЦЭМ!$D$10+'СЕТ СН'!$I$5-'СЕТ СН'!$I$20</f>
        <v>5017.3722928699999</v>
      </c>
      <c r="G141" s="36">
        <f>SUMIFS(СВЦЭМ!$C$39:$C$758,СВЦЭМ!$A$39:$A$758,$A141,СВЦЭМ!$B$39:$B$758,G$119)+'СЕТ СН'!$I$12+СВЦЭМ!$D$10+'СЕТ СН'!$I$5-'СЕТ СН'!$I$20</f>
        <v>4990.6779566799996</v>
      </c>
      <c r="H141" s="36">
        <f>SUMIFS(СВЦЭМ!$C$39:$C$758,СВЦЭМ!$A$39:$A$758,$A141,СВЦЭМ!$B$39:$B$758,H$119)+'СЕТ СН'!$I$12+СВЦЭМ!$D$10+'СЕТ СН'!$I$5-'СЕТ СН'!$I$20</f>
        <v>4952.9094464099999</v>
      </c>
      <c r="I141" s="36">
        <f>SUMIFS(СВЦЭМ!$C$39:$C$758,СВЦЭМ!$A$39:$A$758,$A141,СВЦЭМ!$B$39:$B$758,I$119)+'СЕТ СН'!$I$12+СВЦЭМ!$D$10+'СЕТ СН'!$I$5-'СЕТ СН'!$I$20</f>
        <v>4895.4744251499997</v>
      </c>
      <c r="J141" s="36">
        <f>SUMIFS(СВЦЭМ!$C$39:$C$758,СВЦЭМ!$A$39:$A$758,$A141,СВЦЭМ!$B$39:$B$758,J$119)+'СЕТ СН'!$I$12+СВЦЭМ!$D$10+'СЕТ СН'!$I$5-'СЕТ СН'!$I$20</f>
        <v>4765.3898450099996</v>
      </c>
      <c r="K141" s="36">
        <f>SUMIFS(СВЦЭМ!$C$39:$C$758,СВЦЭМ!$A$39:$A$758,$A141,СВЦЭМ!$B$39:$B$758,K$119)+'СЕТ СН'!$I$12+СВЦЭМ!$D$10+'СЕТ СН'!$I$5-'СЕТ СН'!$I$20</f>
        <v>4671.8487708900002</v>
      </c>
      <c r="L141" s="36">
        <f>SUMIFS(СВЦЭМ!$C$39:$C$758,СВЦЭМ!$A$39:$A$758,$A141,СВЦЭМ!$B$39:$B$758,L$119)+'СЕТ СН'!$I$12+СВЦЭМ!$D$10+'СЕТ СН'!$I$5-'СЕТ СН'!$I$20</f>
        <v>4605.2613519200004</v>
      </c>
      <c r="M141" s="36">
        <f>SUMIFS(СВЦЭМ!$C$39:$C$758,СВЦЭМ!$A$39:$A$758,$A141,СВЦЭМ!$B$39:$B$758,M$119)+'СЕТ СН'!$I$12+СВЦЭМ!$D$10+'СЕТ СН'!$I$5-'СЕТ СН'!$I$20</f>
        <v>4632.3721145299996</v>
      </c>
      <c r="N141" s="36">
        <f>SUMIFS(СВЦЭМ!$C$39:$C$758,СВЦЭМ!$A$39:$A$758,$A141,СВЦЭМ!$B$39:$B$758,N$119)+'СЕТ СН'!$I$12+СВЦЭМ!$D$10+'СЕТ СН'!$I$5-'СЕТ СН'!$I$20</f>
        <v>4641.3095271900002</v>
      </c>
      <c r="O141" s="36">
        <f>SUMIFS(СВЦЭМ!$C$39:$C$758,СВЦЭМ!$A$39:$A$758,$A141,СВЦЭМ!$B$39:$B$758,O$119)+'СЕТ СН'!$I$12+СВЦЭМ!$D$10+'СЕТ СН'!$I$5-'СЕТ СН'!$I$20</f>
        <v>4667.0250861000004</v>
      </c>
      <c r="P141" s="36">
        <f>SUMIFS(СВЦЭМ!$C$39:$C$758,СВЦЭМ!$A$39:$A$758,$A141,СВЦЭМ!$B$39:$B$758,P$119)+'СЕТ СН'!$I$12+СВЦЭМ!$D$10+'СЕТ СН'!$I$5-'СЕТ СН'!$I$20</f>
        <v>4681.2279546299997</v>
      </c>
      <c r="Q141" s="36">
        <f>SUMIFS(СВЦЭМ!$C$39:$C$758,СВЦЭМ!$A$39:$A$758,$A141,СВЦЭМ!$B$39:$B$758,Q$119)+'СЕТ СН'!$I$12+СВЦЭМ!$D$10+'СЕТ СН'!$I$5-'СЕТ СН'!$I$20</f>
        <v>4701.8276971799996</v>
      </c>
      <c r="R141" s="36">
        <f>SUMIFS(СВЦЭМ!$C$39:$C$758,СВЦЭМ!$A$39:$A$758,$A141,СВЦЭМ!$B$39:$B$758,R$119)+'СЕТ СН'!$I$12+СВЦЭМ!$D$10+'СЕТ СН'!$I$5-'СЕТ СН'!$I$20</f>
        <v>4715.4809905800003</v>
      </c>
      <c r="S141" s="36">
        <f>SUMIFS(СВЦЭМ!$C$39:$C$758,СВЦЭМ!$A$39:$A$758,$A141,СВЦЭМ!$B$39:$B$758,S$119)+'СЕТ СН'!$I$12+СВЦЭМ!$D$10+'СЕТ СН'!$I$5-'СЕТ СН'!$I$20</f>
        <v>4683.5593831300002</v>
      </c>
      <c r="T141" s="36">
        <f>SUMIFS(СВЦЭМ!$C$39:$C$758,СВЦЭМ!$A$39:$A$758,$A141,СВЦЭМ!$B$39:$B$758,T$119)+'СЕТ СН'!$I$12+СВЦЭМ!$D$10+'СЕТ СН'!$I$5-'СЕТ СН'!$I$20</f>
        <v>4636.23912372</v>
      </c>
      <c r="U141" s="36">
        <f>SUMIFS(СВЦЭМ!$C$39:$C$758,СВЦЭМ!$A$39:$A$758,$A141,СВЦЭМ!$B$39:$B$758,U$119)+'СЕТ СН'!$I$12+СВЦЭМ!$D$10+'СЕТ СН'!$I$5-'СЕТ СН'!$I$20</f>
        <v>4603.4723342199995</v>
      </c>
      <c r="V141" s="36">
        <f>SUMIFS(СВЦЭМ!$C$39:$C$758,СВЦЭМ!$A$39:$A$758,$A141,СВЦЭМ!$B$39:$B$758,V$119)+'СЕТ СН'!$I$12+СВЦЭМ!$D$10+'СЕТ СН'!$I$5-'СЕТ СН'!$I$20</f>
        <v>4592.7645217600002</v>
      </c>
      <c r="W141" s="36">
        <f>SUMIFS(СВЦЭМ!$C$39:$C$758,СВЦЭМ!$A$39:$A$758,$A141,СВЦЭМ!$B$39:$B$758,W$119)+'СЕТ СН'!$I$12+СВЦЭМ!$D$10+'СЕТ СН'!$I$5-'СЕТ СН'!$I$20</f>
        <v>4603.3250120699995</v>
      </c>
      <c r="X141" s="36">
        <f>SUMIFS(СВЦЭМ!$C$39:$C$758,СВЦЭМ!$A$39:$A$758,$A141,СВЦЭМ!$B$39:$B$758,X$119)+'СЕТ СН'!$I$12+СВЦЭМ!$D$10+'СЕТ СН'!$I$5-'СЕТ СН'!$I$20</f>
        <v>4689.43377917</v>
      </c>
      <c r="Y141" s="36">
        <f>SUMIFS(СВЦЭМ!$C$39:$C$758,СВЦЭМ!$A$39:$A$758,$A141,СВЦЭМ!$B$39:$B$758,Y$119)+'СЕТ СН'!$I$12+СВЦЭМ!$D$10+'СЕТ СН'!$I$5-'СЕТ СН'!$I$20</f>
        <v>4797.7188086899996</v>
      </c>
    </row>
    <row r="142" spans="1:25" ht="15.75" x14ac:dyDescent="0.2">
      <c r="A142" s="35">
        <f t="shared" si="3"/>
        <v>45558</v>
      </c>
      <c r="B142" s="36">
        <f>SUMIFS(СВЦЭМ!$C$39:$C$758,СВЦЭМ!$A$39:$A$758,$A142,СВЦЭМ!$B$39:$B$758,B$119)+'СЕТ СН'!$I$12+СВЦЭМ!$D$10+'СЕТ СН'!$I$5-'СЕТ СН'!$I$20</f>
        <v>4926.3659925100001</v>
      </c>
      <c r="C142" s="36">
        <f>SUMIFS(СВЦЭМ!$C$39:$C$758,СВЦЭМ!$A$39:$A$758,$A142,СВЦЭМ!$B$39:$B$758,C$119)+'СЕТ СН'!$I$12+СВЦЭМ!$D$10+'СЕТ СН'!$I$5-'СЕТ СН'!$I$20</f>
        <v>5035.1170558499998</v>
      </c>
      <c r="D142" s="36">
        <f>SUMIFS(СВЦЭМ!$C$39:$C$758,СВЦЭМ!$A$39:$A$758,$A142,СВЦЭМ!$B$39:$B$758,D$119)+'СЕТ СН'!$I$12+СВЦЭМ!$D$10+'СЕТ СН'!$I$5-'СЕТ СН'!$I$20</f>
        <v>5024.7296907999998</v>
      </c>
      <c r="E142" s="36">
        <f>SUMIFS(СВЦЭМ!$C$39:$C$758,СВЦЭМ!$A$39:$A$758,$A142,СВЦЭМ!$B$39:$B$758,E$119)+'СЕТ СН'!$I$12+СВЦЭМ!$D$10+'СЕТ СН'!$I$5-'СЕТ СН'!$I$20</f>
        <v>5018.6009317099997</v>
      </c>
      <c r="F142" s="36">
        <f>SUMIFS(СВЦЭМ!$C$39:$C$758,СВЦЭМ!$A$39:$A$758,$A142,СВЦЭМ!$B$39:$B$758,F$119)+'СЕТ СН'!$I$12+СВЦЭМ!$D$10+'СЕТ СН'!$I$5-'СЕТ СН'!$I$20</f>
        <v>4999.0210244400005</v>
      </c>
      <c r="G142" s="36">
        <f>SUMIFS(СВЦЭМ!$C$39:$C$758,СВЦЭМ!$A$39:$A$758,$A142,СВЦЭМ!$B$39:$B$758,G$119)+'СЕТ СН'!$I$12+СВЦЭМ!$D$10+'СЕТ СН'!$I$5-'СЕТ СН'!$I$20</f>
        <v>5039.3852249499996</v>
      </c>
      <c r="H142" s="36">
        <f>SUMIFS(СВЦЭМ!$C$39:$C$758,СВЦЭМ!$A$39:$A$758,$A142,СВЦЭМ!$B$39:$B$758,H$119)+'СЕТ СН'!$I$12+СВЦЭМ!$D$10+'СЕТ СН'!$I$5-'СЕТ СН'!$I$20</f>
        <v>4898.8583071499997</v>
      </c>
      <c r="I142" s="36">
        <f>SUMIFS(СВЦЭМ!$C$39:$C$758,СВЦЭМ!$A$39:$A$758,$A142,СВЦЭМ!$B$39:$B$758,I$119)+'СЕТ СН'!$I$12+СВЦЭМ!$D$10+'СЕТ СН'!$I$5-'СЕТ СН'!$I$20</f>
        <v>4803.4382418499999</v>
      </c>
      <c r="J142" s="36">
        <f>SUMIFS(СВЦЭМ!$C$39:$C$758,СВЦЭМ!$A$39:$A$758,$A142,СВЦЭМ!$B$39:$B$758,J$119)+'СЕТ СН'!$I$12+СВЦЭМ!$D$10+'СЕТ СН'!$I$5-'СЕТ СН'!$I$20</f>
        <v>4774.83433023</v>
      </c>
      <c r="K142" s="36">
        <f>SUMIFS(СВЦЭМ!$C$39:$C$758,СВЦЭМ!$A$39:$A$758,$A142,СВЦЭМ!$B$39:$B$758,K$119)+'СЕТ СН'!$I$12+СВЦЭМ!$D$10+'СЕТ СН'!$I$5-'СЕТ СН'!$I$20</f>
        <v>4732.2097841799996</v>
      </c>
      <c r="L142" s="36">
        <f>SUMIFS(СВЦЭМ!$C$39:$C$758,СВЦЭМ!$A$39:$A$758,$A142,СВЦЭМ!$B$39:$B$758,L$119)+'СЕТ СН'!$I$12+СВЦЭМ!$D$10+'СЕТ СН'!$I$5-'СЕТ СН'!$I$20</f>
        <v>4724.1845211099999</v>
      </c>
      <c r="M142" s="36">
        <f>SUMIFS(СВЦЭМ!$C$39:$C$758,СВЦЭМ!$A$39:$A$758,$A142,СВЦЭМ!$B$39:$B$758,M$119)+'СЕТ СН'!$I$12+СВЦЭМ!$D$10+'СЕТ СН'!$I$5-'СЕТ СН'!$I$20</f>
        <v>4748.35206105</v>
      </c>
      <c r="N142" s="36">
        <f>SUMIFS(СВЦЭМ!$C$39:$C$758,СВЦЭМ!$A$39:$A$758,$A142,СВЦЭМ!$B$39:$B$758,N$119)+'СЕТ СН'!$I$12+СВЦЭМ!$D$10+'СЕТ СН'!$I$5-'СЕТ СН'!$I$20</f>
        <v>4730.7952109099997</v>
      </c>
      <c r="O142" s="36">
        <f>SUMIFS(СВЦЭМ!$C$39:$C$758,СВЦЭМ!$A$39:$A$758,$A142,СВЦЭМ!$B$39:$B$758,O$119)+'СЕТ СН'!$I$12+СВЦЭМ!$D$10+'СЕТ СН'!$I$5-'СЕТ СН'!$I$20</f>
        <v>4730.6502322100005</v>
      </c>
      <c r="P142" s="36">
        <f>SUMIFS(СВЦЭМ!$C$39:$C$758,СВЦЭМ!$A$39:$A$758,$A142,СВЦЭМ!$B$39:$B$758,P$119)+'СЕТ СН'!$I$12+СВЦЭМ!$D$10+'СЕТ СН'!$I$5-'СЕТ СН'!$I$20</f>
        <v>4749.6740874999996</v>
      </c>
      <c r="Q142" s="36">
        <f>SUMIFS(СВЦЭМ!$C$39:$C$758,СВЦЭМ!$A$39:$A$758,$A142,СВЦЭМ!$B$39:$B$758,Q$119)+'СЕТ СН'!$I$12+СВЦЭМ!$D$10+'СЕТ СН'!$I$5-'СЕТ СН'!$I$20</f>
        <v>4773.9766495900003</v>
      </c>
      <c r="R142" s="36">
        <f>SUMIFS(СВЦЭМ!$C$39:$C$758,СВЦЭМ!$A$39:$A$758,$A142,СВЦЭМ!$B$39:$B$758,R$119)+'СЕТ СН'!$I$12+СВЦЭМ!$D$10+'СЕТ СН'!$I$5-'СЕТ СН'!$I$20</f>
        <v>4797.6076325899994</v>
      </c>
      <c r="S142" s="36">
        <f>SUMIFS(СВЦЭМ!$C$39:$C$758,СВЦЭМ!$A$39:$A$758,$A142,СВЦЭМ!$B$39:$B$758,S$119)+'СЕТ СН'!$I$12+СВЦЭМ!$D$10+'СЕТ СН'!$I$5-'СЕТ СН'!$I$20</f>
        <v>4789.8807259900004</v>
      </c>
      <c r="T142" s="36">
        <f>SUMIFS(СВЦЭМ!$C$39:$C$758,СВЦЭМ!$A$39:$A$758,$A142,СВЦЭМ!$B$39:$B$758,T$119)+'СЕТ СН'!$I$12+СВЦЭМ!$D$10+'СЕТ СН'!$I$5-'СЕТ СН'!$I$20</f>
        <v>4728.9709465699998</v>
      </c>
      <c r="U142" s="36">
        <f>SUMIFS(СВЦЭМ!$C$39:$C$758,СВЦЭМ!$A$39:$A$758,$A142,СВЦЭМ!$B$39:$B$758,U$119)+'СЕТ СН'!$I$12+СВЦЭМ!$D$10+'СЕТ СН'!$I$5-'СЕТ СН'!$I$20</f>
        <v>4683.12317231</v>
      </c>
      <c r="V142" s="36">
        <f>SUMIFS(СВЦЭМ!$C$39:$C$758,СВЦЭМ!$A$39:$A$758,$A142,СВЦЭМ!$B$39:$B$758,V$119)+'СЕТ СН'!$I$12+СВЦЭМ!$D$10+'СЕТ СН'!$I$5-'СЕТ СН'!$I$20</f>
        <v>4695.20084537</v>
      </c>
      <c r="W142" s="36">
        <f>SUMIFS(СВЦЭМ!$C$39:$C$758,СВЦЭМ!$A$39:$A$758,$A142,СВЦЭМ!$B$39:$B$758,W$119)+'СЕТ СН'!$I$12+СВЦЭМ!$D$10+'СЕТ СН'!$I$5-'СЕТ СН'!$I$20</f>
        <v>4729.0775516499998</v>
      </c>
      <c r="X142" s="36">
        <f>SUMIFS(СВЦЭМ!$C$39:$C$758,СВЦЭМ!$A$39:$A$758,$A142,СВЦЭМ!$B$39:$B$758,X$119)+'СЕТ СН'!$I$12+СВЦЭМ!$D$10+'СЕТ СН'!$I$5-'СЕТ СН'!$I$20</f>
        <v>4760.6256030000004</v>
      </c>
      <c r="Y142" s="36">
        <f>SUMIFS(СВЦЭМ!$C$39:$C$758,СВЦЭМ!$A$39:$A$758,$A142,СВЦЭМ!$B$39:$B$758,Y$119)+'СЕТ СН'!$I$12+СВЦЭМ!$D$10+'СЕТ СН'!$I$5-'СЕТ СН'!$I$20</f>
        <v>4806.1601751300004</v>
      </c>
    </row>
    <row r="143" spans="1:25" ht="15.75" x14ac:dyDescent="0.2">
      <c r="A143" s="35">
        <f t="shared" si="3"/>
        <v>45559</v>
      </c>
      <c r="B143" s="36">
        <f>SUMIFS(СВЦЭМ!$C$39:$C$758,СВЦЭМ!$A$39:$A$758,$A143,СВЦЭМ!$B$39:$B$758,B$119)+'СЕТ СН'!$I$12+СВЦЭМ!$D$10+'СЕТ СН'!$I$5-'СЕТ СН'!$I$20</f>
        <v>4890.4660625899996</v>
      </c>
      <c r="C143" s="36">
        <f>SUMIFS(СВЦЭМ!$C$39:$C$758,СВЦЭМ!$A$39:$A$758,$A143,СВЦЭМ!$B$39:$B$758,C$119)+'СЕТ СН'!$I$12+СВЦЭМ!$D$10+'СЕТ СН'!$I$5-'СЕТ СН'!$I$20</f>
        <v>4933.6870427399999</v>
      </c>
      <c r="D143" s="36">
        <f>SUMIFS(СВЦЭМ!$C$39:$C$758,СВЦЭМ!$A$39:$A$758,$A143,СВЦЭМ!$B$39:$B$758,D$119)+'СЕТ СН'!$I$12+СВЦЭМ!$D$10+'СЕТ СН'!$I$5-'СЕТ СН'!$I$20</f>
        <v>4983.5952559199995</v>
      </c>
      <c r="E143" s="36">
        <f>SUMIFS(СВЦЭМ!$C$39:$C$758,СВЦЭМ!$A$39:$A$758,$A143,СВЦЭМ!$B$39:$B$758,E$119)+'СЕТ СН'!$I$12+СВЦЭМ!$D$10+'СЕТ СН'!$I$5-'СЕТ СН'!$I$20</f>
        <v>5007.0879053600001</v>
      </c>
      <c r="F143" s="36">
        <f>SUMIFS(СВЦЭМ!$C$39:$C$758,СВЦЭМ!$A$39:$A$758,$A143,СВЦЭМ!$B$39:$B$758,F$119)+'СЕТ СН'!$I$12+СВЦЭМ!$D$10+'СЕТ СН'!$I$5-'СЕТ СН'!$I$20</f>
        <v>4997.3898417999999</v>
      </c>
      <c r="G143" s="36">
        <f>SUMIFS(СВЦЭМ!$C$39:$C$758,СВЦЭМ!$A$39:$A$758,$A143,СВЦЭМ!$B$39:$B$758,G$119)+'СЕТ СН'!$I$12+СВЦЭМ!$D$10+'СЕТ СН'!$I$5-'СЕТ СН'!$I$20</f>
        <v>4978.7524270399999</v>
      </c>
      <c r="H143" s="36">
        <f>SUMIFS(СВЦЭМ!$C$39:$C$758,СВЦЭМ!$A$39:$A$758,$A143,СВЦЭМ!$B$39:$B$758,H$119)+'СЕТ СН'!$I$12+СВЦЭМ!$D$10+'СЕТ СН'!$I$5-'СЕТ СН'!$I$20</f>
        <v>4887.9308266099997</v>
      </c>
      <c r="I143" s="36">
        <f>SUMIFS(СВЦЭМ!$C$39:$C$758,СВЦЭМ!$A$39:$A$758,$A143,СВЦЭМ!$B$39:$B$758,I$119)+'СЕТ СН'!$I$12+СВЦЭМ!$D$10+'СЕТ СН'!$I$5-'СЕТ СН'!$I$20</f>
        <v>4739.41264194</v>
      </c>
      <c r="J143" s="36">
        <f>SUMIFS(СВЦЭМ!$C$39:$C$758,СВЦЭМ!$A$39:$A$758,$A143,СВЦЭМ!$B$39:$B$758,J$119)+'СЕТ СН'!$I$12+СВЦЭМ!$D$10+'СЕТ СН'!$I$5-'СЕТ СН'!$I$20</f>
        <v>4691.8524997599998</v>
      </c>
      <c r="K143" s="36">
        <f>SUMIFS(СВЦЭМ!$C$39:$C$758,СВЦЭМ!$A$39:$A$758,$A143,СВЦЭМ!$B$39:$B$758,K$119)+'СЕТ СН'!$I$12+СВЦЭМ!$D$10+'СЕТ СН'!$I$5-'СЕТ СН'!$I$20</f>
        <v>4661.7614857799999</v>
      </c>
      <c r="L143" s="36">
        <f>SUMIFS(СВЦЭМ!$C$39:$C$758,СВЦЭМ!$A$39:$A$758,$A143,СВЦЭМ!$B$39:$B$758,L$119)+'СЕТ СН'!$I$12+СВЦЭМ!$D$10+'СЕТ СН'!$I$5-'СЕТ СН'!$I$20</f>
        <v>4692.8486245699996</v>
      </c>
      <c r="M143" s="36">
        <f>SUMIFS(СВЦЭМ!$C$39:$C$758,СВЦЭМ!$A$39:$A$758,$A143,СВЦЭМ!$B$39:$B$758,M$119)+'СЕТ СН'!$I$12+СВЦЭМ!$D$10+'СЕТ СН'!$I$5-'СЕТ СН'!$I$20</f>
        <v>4712.7056031800003</v>
      </c>
      <c r="N143" s="36">
        <f>SUMIFS(СВЦЭМ!$C$39:$C$758,СВЦЭМ!$A$39:$A$758,$A143,СВЦЭМ!$B$39:$B$758,N$119)+'СЕТ СН'!$I$12+СВЦЭМ!$D$10+'СЕТ СН'!$I$5-'СЕТ СН'!$I$20</f>
        <v>4729.2600427300004</v>
      </c>
      <c r="O143" s="36">
        <f>SUMIFS(СВЦЭМ!$C$39:$C$758,СВЦЭМ!$A$39:$A$758,$A143,СВЦЭМ!$B$39:$B$758,O$119)+'СЕТ СН'!$I$12+СВЦЭМ!$D$10+'СЕТ СН'!$I$5-'СЕТ СН'!$I$20</f>
        <v>4728.5317190599999</v>
      </c>
      <c r="P143" s="36">
        <f>SUMIFS(СВЦЭМ!$C$39:$C$758,СВЦЭМ!$A$39:$A$758,$A143,СВЦЭМ!$B$39:$B$758,P$119)+'СЕТ СН'!$I$12+СВЦЭМ!$D$10+'СЕТ СН'!$I$5-'СЕТ СН'!$I$20</f>
        <v>4732.1359633600005</v>
      </c>
      <c r="Q143" s="36">
        <f>SUMIFS(СВЦЭМ!$C$39:$C$758,СВЦЭМ!$A$39:$A$758,$A143,СВЦЭМ!$B$39:$B$758,Q$119)+'СЕТ СН'!$I$12+СВЦЭМ!$D$10+'СЕТ СН'!$I$5-'СЕТ СН'!$I$20</f>
        <v>4767.87056613</v>
      </c>
      <c r="R143" s="36">
        <f>SUMIFS(СВЦЭМ!$C$39:$C$758,СВЦЭМ!$A$39:$A$758,$A143,СВЦЭМ!$B$39:$B$758,R$119)+'СЕТ СН'!$I$12+СВЦЭМ!$D$10+'СЕТ СН'!$I$5-'СЕТ СН'!$I$20</f>
        <v>4747.2274047399997</v>
      </c>
      <c r="S143" s="36">
        <f>SUMIFS(СВЦЭМ!$C$39:$C$758,СВЦЭМ!$A$39:$A$758,$A143,СВЦЭМ!$B$39:$B$758,S$119)+'СЕТ СН'!$I$12+СВЦЭМ!$D$10+'СЕТ СН'!$I$5-'СЕТ СН'!$I$20</f>
        <v>4727.8462775099997</v>
      </c>
      <c r="T143" s="36">
        <f>SUMIFS(СВЦЭМ!$C$39:$C$758,СВЦЭМ!$A$39:$A$758,$A143,СВЦЭМ!$B$39:$B$758,T$119)+'СЕТ СН'!$I$12+СВЦЭМ!$D$10+'СЕТ СН'!$I$5-'СЕТ СН'!$I$20</f>
        <v>4672.1306307499999</v>
      </c>
      <c r="U143" s="36">
        <f>SUMIFS(СВЦЭМ!$C$39:$C$758,СВЦЭМ!$A$39:$A$758,$A143,СВЦЭМ!$B$39:$B$758,U$119)+'СЕТ СН'!$I$12+СВЦЭМ!$D$10+'СЕТ СН'!$I$5-'СЕТ СН'!$I$20</f>
        <v>4654.5573832299997</v>
      </c>
      <c r="V143" s="36">
        <f>SUMIFS(СВЦЭМ!$C$39:$C$758,СВЦЭМ!$A$39:$A$758,$A143,СВЦЭМ!$B$39:$B$758,V$119)+'СЕТ СН'!$I$12+СВЦЭМ!$D$10+'СЕТ СН'!$I$5-'СЕТ СН'!$I$20</f>
        <v>4643.9996425400004</v>
      </c>
      <c r="W143" s="36">
        <f>SUMIFS(СВЦЭМ!$C$39:$C$758,СВЦЭМ!$A$39:$A$758,$A143,СВЦЭМ!$B$39:$B$758,W$119)+'СЕТ СН'!$I$12+СВЦЭМ!$D$10+'СЕТ СН'!$I$5-'СЕТ СН'!$I$20</f>
        <v>4629.1963237700002</v>
      </c>
      <c r="X143" s="36">
        <f>SUMIFS(СВЦЭМ!$C$39:$C$758,СВЦЭМ!$A$39:$A$758,$A143,СВЦЭМ!$B$39:$B$758,X$119)+'СЕТ СН'!$I$12+СВЦЭМ!$D$10+'СЕТ СН'!$I$5-'СЕТ СН'!$I$20</f>
        <v>4681.7160018800005</v>
      </c>
      <c r="Y143" s="36">
        <f>SUMIFS(СВЦЭМ!$C$39:$C$758,СВЦЭМ!$A$39:$A$758,$A143,СВЦЭМ!$B$39:$B$758,Y$119)+'СЕТ СН'!$I$12+СВЦЭМ!$D$10+'СЕТ СН'!$I$5-'СЕТ СН'!$I$20</f>
        <v>4751.6895907600001</v>
      </c>
    </row>
    <row r="144" spans="1:25" ht="15.75" x14ac:dyDescent="0.2">
      <c r="A144" s="35">
        <f t="shared" si="3"/>
        <v>45560</v>
      </c>
      <c r="B144" s="36">
        <f>SUMIFS(СВЦЭМ!$C$39:$C$758,СВЦЭМ!$A$39:$A$758,$A144,СВЦЭМ!$B$39:$B$758,B$119)+'СЕТ СН'!$I$12+СВЦЭМ!$D$10+'СЕТ СН'!$I$5-'СЕТ СН'!$I$20</f>
        <v>4795.4173304199994</v>
      </c>
      <c r="C144" s="36">
        <f>SUMIFS(СВЦЭМ!$C$39:$C$758,СВЦЭМ!$A$39:$A$758,$A144,СВЦЭМ!$B$39:$B$758,C$119)+'СЕТ СН'!$I$12+СВЦЭМ!$D$10+'СЕТ СН'!$I$5-'СЕТ СН'!$I$20</f>
        <v>4863.5058879799999</v>
      </c>
      <c r="D144" s="36">
        <f>SUMIFS(СВЦЭМ!$C$39:$C$758,СВЦЭМ!$A$39:$A$758,$A144,СВЦЭМ!$B$39:$B$758,D$119)+'СЕТ СН'!$I$12+СВЦЭМ!$D$10+'СЕТ СН'!$I$5-'СЕТ СН'!$I$20</f>
        <v>4968.6571969799998</v>
      </c>
      <c r="E144" s="36">
        <f>SUMIFS(СВЦЭМ!$C$39:$C$758,СВЦЭМ!$A$39:$A$758,$A144,СВЦЭМ!$B$39:$B$758,E$119)+'СЕТ СН'!$I$12+СВЦЭМ!$D$10+'СЕТ СН'!$I$5-'СЕТ СН'!$I$20</f>
        <v>4992.12912237</v>
      </c>
      <c r="F144" s="36">
        <f>SUMIFS(СВЦЭМ!$C$39:$C$758,СВЦЭМ!$A$39:$A$758,$A144,СВЦЭМ!$B$39:$B$758,F$119)+'СЕТ СН'!$I$12+СВЦЭМ!$D$10+'СЕТ СН'!$I$5-'СЕТ СН'!$I$20</f>
        <v>4987.5295441799999</v>
      </c>
      <c r="G144" s="36">
        <f>SUMIFS(СВЦЭМ!$C$39:$C$758,СВЦЭМ!$A$39:$A$758,$A144,СВЦЭМ!$B$39:$B$758,G$119)+'СЕТ СН'!$I$12+СВЦЭМ!$D$10+'СЕТ СН'!$I$5-'СЕТ СН'!$I$20</f>
        <v>4942.9531141899997</v>
      </c>
      <c r="H144" s="36">
        <f>SUMIFS(СВЦЭМ!$C$39:$C$758,СВЦЭМ!$A$39:$A$758,$A144,СВЦЭМ!$B$39:$B$758,H$119)+'СЕТ СН'!$I$12+СВЦЭМ!$D$10+'СЕТ СН'!$I$5-'СЕТ СН'!$I$20</f>
        <v>4868.8026892399994</v>
      </c>
      <c r="I144" s="36">
        <f>SUMIFS(СВЦЭМ!$C$39:$C$758,СВЦЭМ!$A$39:$A$758,$A144,СВЦЭМ!$B$39:$B$758,I$119)+'СЕТ СН'!$I$12+СВЦЭМ!$D$10+'СЕТ СН'!$I$5-'СЕТ СН'!$I$20</f>
        <v>4741.1019035700001</v>
      </c>
      <c r="J144" s="36">
        <f>SUMIFS(СВЦЭМ!$C$39:$C$758,СВЦЭМ!$A$39:$A$758,$A144,СВЦЭМ!$B$39:$B$758,J$119)+'СЕТ СН'!$I$12+СВЦЭМ!$D$10+'СЕТ СН'!$I$5-'СЕТ СН'!$I$20</f>
        <v>4729.0512296199995</v>
      </c>
      <c r="K144" s="36">
        <f>SUMIFS(СВЦЭМ!$C$39:$C$758,СВЦЭМ!$A$39:$A$758,$A144,СВЦЭМ!$B$39:$B$758,K$119)+'СЕТ СН'!$I$12+СВЦЭМ!$D$10+'СЕТ СН'!$I$5-'СЕТ СН'!$I$20</f>
        <v>4686.0794779099997</v>
      </c>
      <c r="L144" s="36">
        <f>SUMIFS(СВЦЭМ!$C$39:$C$758,СВЦЭМ!$A$39:$A$758,$A144,СВЦЭМ!$B$39:$B$758,L$119)+'СЕТ СН'!$I$12+СВЦЭМ!$D$10+'СЕТ СН'!$I$5-'СЕТ СН'!$I$20</f>
        <v>4679.2313588999996</v>
      </c>
      <c r="M144" s="36">
        <f>SUMIFS(СВЦЭМ!$C$39:$C$758,СВЦЭМ!$A$39:$A$758,$A144,СВЦЭМ!$B$39:$B$758,M$119)+'СЕТ СН'!$I$12+СВЦЭМ!$D$10+'СЕТ СН'!$I$5-'СЕТ СН'!$I$20</f>
        <v>4702.7226746799997</v>
      </c>
      <c r="N144" s="36">
        <f>SUMIFS(СВЦЭМ!$C$39:$C$758,СВЦЭМ!$A$39:$A$758,$A144,СВЦЭМ!$B$39:$B$758,N$119)+'СЕТ СН'!$I$12+СВЦЭМ!$D$10+'СЕТ СН'!$I$5-'СЕТ СН'!$I$20</f>
        <v>4722.6964796000002</v>
      </c>
      <c r="O144" s="36">
        <f>SUMIFS(СВЦЭМ!$C$39:$C$758,СВЦЭМ!$A$39:$A$758,$A144,СВЦЭМ!$B$39:$B$758,O$119)+'СЕТ СН'!$I$12+СВЦЭМ!$D$10+'СЕТ СН'!$I$5-'СЕТ СН'!$I$20</f>
        <v>4740.7518165900001</v>
      </c>
      <c r="P144" s="36">
        <f>SUMIFS(СВЦЭМ!$C$39:$C$758,СВЦЭМ!$A$39:$A$758,$A144,СВЦЭМ!$B$39:$B$758,P$119)+'СЕТ СН'!$I$12+СВЦЭМ!$D$10+'СЕТ СН'!$I$5-'СЕТ СН'!$I$20</f>
        <v>4747.9325727100004</v>
      </c>
      <c r="Q144" s="36">
        <f>SUMIFS(СВЦЭМ!$C$39:$C$758,СВЦЭМ!$A$39:$A$758,$A144,СВЦЭМ!$B$39:$B$758,Q$119)+'СЕТ СН'!$I$12+СВЦЭМ!$D$10+'СЕТ СН'!$I$5-'СЕТ СН'!$I$20</f>
        <v>4751.8555977300002</v>
      </c>
      <c r="R144" s="36">
        <f>SUMIFS(СВЦЭМ!$C$39:$C$758,СВЦЭМ!$A$39:$A$758,$A144,СВЦЭМ!$B$39:$B$758,R$119)+'СЕТ СН'!$I$12+СВЦЭМ!$D$10+'СЕТ СН'!$I$5-'СЕТ СН'!$I$20</f>
        <v>4758.1551578399994</v>
      </c>
      <c r="S144" s="36">
        <f>SUMIFS(СВЦЭМ!$C$39:$C$758,СВЦЭМ!$A$39:$A$758,$A144,СВЦЭМ!$B$39:$B$758,S$119)+'СЕТ СН'!$I$12+СВЦЭМ!$D$10+'СЕТ СН'!$I$5-'СЕТ СН'!$I$20</f>
        <v>4734.9025276499997</v>
      </c>
      <c r="T144" s="36">
        <f>SUMIFS(СВЦЭМ!$C$39:$C$758,СВЦЭМ!$A$39:$A$758,$A144,СВЦЭМ!$B$39:$B$758,T$119)+'СЕТ СН'!$I$12+СВЦЭМ!$D$10+'СЕТ СН'!$I$5-'СЕТ СН'!$I$20</f>
        <v>4680.7530206900001</v>
      </c>
      <c r="U144" s="36">
        <f>SUMIFS(СВЦЭМ!$C$39:$C$758,СВЦЭМ!$A$39:$A$758,$A144,СВЦЭМ!$B$39:$B$758,U$119)+'СЕТ СН'!$I$12+СВЦЭМ!$D$10+'СЕТ СН'!$I$5-'СЕТ СН'!$I$20</f>
        <v>4624.4027956800001</v>
      </c>
      <c r="V144" s="36">
        <f>SUMIFS(СВЦЭМ!$C$39:$C$758,СВЦЭМ!$A$39:$A$758,$A144,СВЦЭМ!$B$39:$B$758,V$119)+'СЕТ СН'!$I$12+СВЦЭМ!$D$10+'СЕТ СН'!$I$5-'СЕТ СН'!$I$20</f>
        <v>4615.3391037599995</v>
      </c>
      <c r="W144" s="36">
        <f>SUMIFS(СВЦЭМ!$C$39:$C$758,СВЦЭМ!$A$39:$A$758,$A144,СВЦЭМ!$B$39:$B$758,W$119)+'СЕТ СН'!$I$12+СВЦЭМ!$D$10+'СЕТ СН'!$I$5-'СЕТ СН'!$I$20</f>
        <v>4639.2194496000002</v>
      </c>
      <c r="X144" s="36">
        <f>SUMIFS(СВЦЭМ!$C$39:$C$758,СВЦЭМ!$A$39:$A$758,$A144,СВЦЭМ!$B$39:$B$758,X$119)+'СЕТ СН'!$I$12+СВЦЭМ!$D$10+'СЕТ СН'!$I$5-'СЕТ СН'!$I$20</f>
        <v>4701.5073645299999</v>
      </c>
      <c r="Y144" s="36">
        <f>SUMIFS(СВЦЭМ!$C$39:$C$758,СВЦЭМ!$A$39:$A$758,$A144,СВЦЭМ!$B$39:$B$758,Y$119)+'СЕТ СН'!$I$12+СВЦЭМ!$D$10+'СЕТ СН'!$I$5-'СЕТ СН'!$I$20</f>
        <v>4779.5219608099997</v>
      </c>
    </row>
    <row r="145" spans="1:26" ht="15.75" x14ac:dyDescent="0.2">
      <c r="A145" s="35">
        <f t="shared" si="3"/>
        <v>45561</v>
      </c>
      <c r="B145" s="36">
        <f>SUMIFS(СВЦЭМ!$C$39:$C$758,СВЦЭМ!$A$39:$A$758,$A145,СВЦЭМ!$B$39:$B$758,B$119)+'СЕТ СН'!$I$12+СВЦЭМ!$D$10+'СЕТ СН'!$I$5-'СЕТ СН'!$I$20</f>
        <v>4889.5782805300005</v>
      </c>
      <c r="C145" s="36">
        <f>SUMIFS(СВЦЭМ!$C$39:$C$758,СВЦЭМ!$A$39:$A$758,$A145,СВЦЭМ!$B$39:$B$758,C$119)+'СЕТ СН'!$I$12+СВЦЭМ!$D$10+'СЕТ СН'!$I$5-'СЕТ СН'!$I$20</f>
        <v>4967.4712272799998</v>
      </c>
      <c r="D145" s="36">
        <f>SUMIFS(СВЦЭМ!$C$39:$C$758,СВЦЭМ!$A$39:$A$758,$A145,СВЦЭМ!$B$39:$B$758,D$119)+'СЕТ СН'!$I$12+СВЦЭМ!$D$10+'СЕТ СН'!$I$5-'СЕТ СН'!$I$20</f>
        <v>5005.0521692799994</v>
      </c>
      <c r="E145" s="36">
        <f>SUMIFS(СВЦЭМ!$C$39:$C$758,СВЦЭМ!$A$39:$A$758,$A145,СВЦЭМ!$B$39:$B$758,E$119)+'СЕТ СН'!$I$12+СВЦЭМ!$D$10+'СЕТ СН'!$I$5-'СЕТ СН'!$I$20</f>
        <v>5013.5309986399998</v>
      </c>
      <c r="F145" s="36">
        <f>SUMIFS(СВЦЭМ!$C$39:$C$758,СВЦЭМ!$A$39:$A$758,$A145,СВЦЭМ!$B$39:$B$758,F$119)+'СЕТ СН'!$I$12+СВЦЭМ!$D$10+'СЕТ СН'!$I$5-'СЕТ СН'!$I$20</f>
        <v>5009.7165105900003</v>
      </c>
      <c r="G145" s="36">
        <f>SUMIFS(СВЦЭМ!$C$39:$C$758,СВЦЭМ!$A$39:$A$758,$A145,СВЦЭМ!$B$39:$B$758,G$119)+'СЕТ СН'!$I$12+СВЦЭМ!$D$10+'СЕТ СН'!$I$5-'СЕТ СН'!$I$20</f>
        <v>4984.2461546100003</v>
      </c>
      <c r="H145" s="36">
        <f>SUMIFS(СВЦЭМ!$C$39:$C$758,СВЦЭМ!$A$39:$A$758,$A145,СВЦЭМ!$B$39:$B$758,H$119)+'СЕТ СН'!$I$12+СВЦЭМ!$D$10+'СЕТ СН'!$I$5-'СЕТ СН'!$I$20</f>
        <v>4915.1524542699999</v>
      </c>
      <c r="I145" s="36">
        <f>SUMIFS(СВЦЭМ!$C$39:$C$758,СВЦЭМ!$A$39:$A$758,$A145,СВЦЭМ!$B$39:$B$758,I$119)+'СЕТ СН'!$I$12+СВЦЭМ!$D$10+'СЕТ СН'!$I$5-'СЕТ СН'!$I$20</f>
        <v>4815.4088603700002</v>
      </c>
      <c r="J145" s="36">
        <f>SUMIFS(СВЦЭМ!$C$39:$C$758,СВЦЭМ!$A$39:$A$758,$A145,СВЦЭМ!$B$39:$B$758,J$119)+'СЕТ СН'!$I$12+СВЦЭМ!$D$10+'СЕТ СН'!$I$5-'СЕТ СН'!$I$20</f>
        <v>4768.1811867799997</v>
      </c>
      <c r="K145" s="36">
        <f>SUMIFS(СВЦЭМ!$C$39:$C$758,СВЦЭМ!$A$39:$A$758,$A145,СВЦЭМ!$B$39:$B$758,K$119)+'СЕТ СН'!$I$12+СВЦЭМ!$D$10+'СЕТ СН'!$I$5-'СЕТ СН'!$I$20</f>
        <v>4729.9163458399998</v>
      </c>
      <c r="L145" s="36">
        <f>SUMIFS(СВЦЭМ!$C$39:$C$758,СВЦЭМ!$A$39:$A$758,$A145,СВЦЭМ!$B$39:$B$758,L$119)+'СЕТ СН'!$I$12+СВЦЭМ!$D$10+'СЕТ СН'!$I$5-'СЕТ СН'!$I$20</f>
        <v>4735.3422450899998</v>
      </c>
      <c r="M145" s="36">
        <f>SUMIFS(СВЦЭМ!$C$39:$C$758,СВЦЭМ!$A$39:$A$758,$A145,СВЦЭМ!$B$39:$B$758,M$119)+'СЕТ СН'!$I$12+СВЦЭМ!$D$10+'СЕТ СН'!$I$5-'СЕТ СН'!$I$20</f>
        <v>4773.9198417899997</v>
      </c>
      <c r="N145" s="36">
        <f>SUMIFS(СВЦЭМ!$C$39:$C$758,СВЦЭМ!$A$39:$A$758,$A145,СВЦЭМ!$B$39:$B$758,N$119)+'СЕТ СН'!$I$12+СВЦЭМ!$D$10+'СЕТ СН'!$I$5-'СЕТ СН'!$I$20</f>
        <v>4790.4600186400003</v>
      </c>
      <c r="O145" s="36">
        <f>SUMIFS(СВЦЭМ!$C$39:$C$758,СВЦЭМ!$A$39:$A$758,$A145,СВЦЭМ!$B$39:$B$758,O$119)+'СЕТ СН'!$I$12+СВЦЭМ!$D$10+'СЕТ СН'!$I$5-'СЕТ СН'!$I$20</f>
        <v>4808.5575023399997</v>
      </c>
      <c r="P145" s="36">
        <f>SUMIFS(СВЦЭМ!$C$39:$C$758,СВЦЭМ!$A$39:$A$758,$A145,СВЦЭМ!$B$39:$B$758,P$119)+'СЕТ СН'!$I$12+СВЦЭМ!$D$10+'СЕТ СН'!$I$5-'СЕТ СН'!$I$20</f>
        <v>4829.0251831400001</v>
      </c>
      <c r="Q145" s="36">
        <f>SUMIFS(СВЦЭМ!$C$39:$C$758,СВЦЭМ!$A$39:$A$758,$A145,СВЦЭМ!$B$39:$B$758,Q$119)+'СЕТ СН'!$I$12+СВЦЭМ!$D$10+'СЕТ СН'!$I$5-'СЕТ СН'!$I$20</f>
        <v>4851.3244075399998</v>
      </c>
      <c r="R145" s="36">
        <f>SUMIFS(СВЦЭМ!$C$39:$C$758,СВЦЭМ!$A$39:$A$758,$A145,СВЦЭМ!$B$39:$B$758,R$119)+'СЕТ СН'!$I$12+СВЦЭМ!$D$10+'СЕТ СН'!$I$5-'СЕТ СН'!$I$20</f>
        <v>4820.3940373900004</v>
      </c>
      <c r="S145" s="36">
        <f>SUMIFS(СВЦЭМ!$C$39:$C$758,СВЦЭМ!$A$39:$A$758,$A145,СВЦЭМ!$B$39:$B$758,S$119)+'СЕТ СН'!$I$12+СВЦЭМ!$D$10+'СЕТ СН'!$I$5-'СЕТ СН'!$I$20</f>
        <v>4791.7993546899997</v>
      </c>
      <c r="T145" s="36">
        <f>SUMIFS(СВЦЭМ!$C$39:$C$758,СВЦЭМ!$A$39:$A$758,$A145,СВЦЭМ!$B$39:$B$758,T$119)+'СЕТ СН'!$I$12+СВЦЭМ!$D$10+'СЕТ СН'!$I$5-'СЕТ СН'!$I$20</f>
        <v>4765.07627314</v>
      </c>
      <c r="U145" s="36">
        <f>SUMIFS(СВЦЭМ!$C$39:$C$758,СВЦЭМ!$A$39:$A$758,$A145,СВЦЭМ!$B$39:$B$758,U$119)+'СЕТ СН'!$I$12+СВЦЭМ!$D$10+'СЕТ СН'!$I$5-'СЕТ СН'!$I$20</f>
        <v>4663.1699299100001</v>
      </c>
      <c r="V145" s="36">
        <f>SUMIFS(СВЦЭМ!$C$39:$C$758,СВЦЭМ!$A$39:$A$758,$A145,СВЦЭМ!$B$39:$B$758,V$119)+'СЕТ СН'!$I$12+СВЦЭМ!$D$10+'СЕТ СН'!$I$5-'СЕТ СН'!$I$20</f>
        <v>4667.2563266899997</v>
      </c>
      <c r="W145" s="36">
        <f>SUMIFS(СВЦЭМ!$C$39:$C$758,СВЦЭМ!$A$39:$A$758,$A145,СВЦЭМ!$B$39:$B$758,W$119)+'СЕТ СН'!$I$12+СВЦЭМ!$D$10+'СЕТ СН'!$I$5-'СЕТ СН'!$I$20</f>
        <v>4692.2249050800001</v>
      </c>
      <c r="X145" s="36">
        <f>SUMIFS(СВЦЭМ!$C$39:$C$758,СВЦЭМ!$A$39:$A$758,$A145,СВЦЭМ!$B$39:$B$758,X$119)+'СЕТ СН'!$I$12+СВЦЭМ!$D$10+'СЕТ СН'!$I$5-'СЕТ СН'!$I$20</f>
        <v>4798.4323393100003</v>
      </c>
      <c r="Y145" s="36">
        <f>SUMIFS(СВЦЭМ!$C$39:$C$758,СВЦЭМ!$A$39:$A$758,$A145,СВЦЭМ!$B$39:$B$758,Y$119)+'СЕТ СН'!$I$12+СВЦЭМ!$D$10+'СЕТ СН'!$I$5-'СЕТ СН'!$I$20</f>
        <v>4913.9761296699999</v>
      </c>
    </row>
    <row r="146" spans="1:26" ht="15.75" x14ac:dyDescent="0.2">
      <c r="A146" s="35">
        <f t="shared" si="3"/>
        <v>45562</v>
      </c>
      <c r="B146" s="36">
        <f>SUMIFS(СВЦЭМ!$C$39:$C$758,СВЦЭМ!$A$39:$A$758,$A146,СВЦЭМ!$B$39:$B$758,B$119)+'СЕТ СН'!$I$12+СВЦЭМ!$D$10+'СЕТ СН'!$I$5-'СЕТ СН'!$I$20</f>
        <v>4784.7268783899999</v>
      </c>
      <c r="C146" s="36">
        <f>SUMIFS(СВЦЭМ!$C$39:$C$758,СВЦЭМ!$A$39:$A$758,$A146,СВЦЭМ!$B$39:$B$758,C$119)+'СЕТ СН'!$I$12+СВЦЭМ!$D$10+'СЕТ СН'!$I$5-'СЕТ СН'!$I$20</f>
        <v>4715.3450632099994</v>
      </c>
      <c r="D146" s="36">
        <f>SUMIFS(СВЦЭМ!$C$39:$C$758,СВЦЭМ!$A$39:$A$758,$A146,СВЦЭМ!$B$39:$B$758,D$119)+'СЕТ СН'!$I$12+СВЦЭМ!$D$10+'СЕТ СН'!$I$5-'СЕТ СН'!$I$20</f>
        <v>4700.3610832200002</v>
      </c>
      <c r="E146" s="36">
        <f>SUMIFS(СВЦЭМ!$C$39:$C$758,СВЦЭМ!$A$39:$A$758,$A146,СВЦЭМ!$B$39:$B$758,E$119)+'СЕТ СН'!$I$12+СВЦЭМ!$D$10+'СЕТ СН'!$I$5-'СЕТ СН'!$I$20</f>
        <v>4717.2257217699998</v>
      </c>
      <c r="F146" s="36">
        <f>SUMIFS(СВЦЭМ!$C$39:$C$758,СВЦЭМ!$A$39:$A$758,$A146,СВЦЭМ!$B$39:$B$758,F$119)+'СЕТ СН'!$I$12+СВЦЭМ!$D$10+'СЕТ СН'!$I$5-'СЕТ СН'!$I$20</f>
        <v>4725.2633351799996</v>
      </c>
      <c r="G146" s="36">
        <f>SUMIFS(СВЦЭМ!$C$39:$C$758,СВЦЭМ!$A$39:$A$758,$A146,СВЦЭМ!$B$39:$B$758,G$119)+'СЕТ СН'!$I$12+СВЦЭМ!$D$10+'СЕТ СН'!$I$5-'СЕТ СН'!$I$20</f>
        <v>4712.5257688599995</v>
      </c>
      <c r="H146" s="36">
        <f>SUMIFS(СВЦЭМ!$C$39:$C$758,СВЦЭМ!$A$39:$A$758,$A146,СВЦЭМ!$B$39:$B$758,H$119)+'СЕТ СН'!$I$12+СВЦЭМ!$D$10+'СЕТ СН'!$I$5-'СЕТ СН'!$I$20</f>
        <v>4614.04596898</v>
      </c>
      <c r="I146" s="36">
        <f>SUMIFS(СВЦЭМ!$C$39:$C$758,СВЦЭМ!$A$39:$A$758,$A146,СВЦЭМ!$B$39:$B$758,I$119)+'СЕТ СН'!$I$12+СВЦЭМ!$D$10+'СЕТ СН'!$I$5-'СЕТ СН'!$I$20</f>
        <v>4667.9106573400004</v>
      </c>
      <c r="J146" s="36">
        <f>SUMIFS(СВЦЭМ!$C$39:$C$758,СВЦЭМ!$A$39:$A$758,$A146,СВЦЭМ!$B$39:$B$758,J$119)+'СЕТ СН'!$I$12+СВЦЭМ!$D$10+'СЕТ СН'!$I$5-'СЕТ СН'!$I$20</f>
        <v>4683.3051808399996</v>
      </c>
      <c r="K146" s="36">
        <f>SUMIFS(СВЦЭМ!$C$39:$C$758,СВЦЭМ!$A$39:$A$758,$A146,СВЦЭМ!$B$39:$B$758,K$119)+'СЕТ СН'!$I$12+СВЦЭМ!$D$10+'СЕТ СН'!$I$5-'СЕТ СН'!$I$20</f>
        <v>4634.9864465399996</v>
      </c>
      <c r="L146" s="36">
        <f>SUMIFS(СВЦЭМ!$C$39:$C$758,СВЦЭМ!$A$39:$A$758,$A146,СВЦЭМ!$B$39:$B$758,L$119)+'СЕТ СН'!$I$12+СВЦЭМ!$D$10+'СЕТ СН'!$I$5-'СЕТ СН'!$I$20</f>
        <v>4637.8153548</v>
      </c>
      <c r="M146" s="36">
        <f>SUMIFS(СВЦЭМ!$C$39:$C$758,СВЦЭМ!$A$39:$A$758,$A146,СВЦЭМ!$B$39:$B$758,M$119)+'СЕТ СН'!$I$12+СВЦЭМ!$D$10+'СЕТ СН'!$I$5-'СЕТ СН'!$I$20</f>
        <v>4650.7969890200002</v>
      </c>
      <c r="N146" s="36">
        <f>SUMIFS(СВЦЭМ!$C$39:$C$758,СВЦЭМ!$A$39:$A$758,$A146,СВЦЭМ!$B$39:$B$758,N$119)+'СЕТ СН'!$I$12+СВЦЭМ!$D$10+'СЕТ СН'!$I$5-'СЕТ СН'!$I$20</f>
        <v>4684.7869793700002</v>
      </c>
      <c r="O146" s="36">
        <f>SUMIFS(СВЦЭМ!$C$39:$C$758,СВЦЭМ!$A$39:$A$758,$A146,СВЦЭМ!$B$39:$B$758,O$119)+'СЕТ СН'!$I$12+СВЦЭМ!$D$10+'СЕТ СН'!$I$5-'СЕТ СН'!$I$20</f>
        <v>4697.3564690799994</v>
      </c>
      <c r="P146" s="36">
        <f>SUMIFS(СВЦЭМ!$C$39:$C$758,СВЦЭМ!$A$39:$A$758,$A146,СВЦЭМ!$B$39:$B$758,P$119)+'СЕТ СН'!$I$12+СВЦЭМ!$D$10+'СЕТ СН'!$I$5-'СЕТ СН'!$I$20</f>
        <v>4693.0321295499998</v>
      </c>
      <c r="Q146" s="36">
        <f>SUMIFS(СВЦЭМ!$C$39:$C$758,СВЦЭМ!$A$39:$A$758,$A146,СВЦЭМ!$B$39:$B$758,Q$119)+'СЕТ СН'!$I$12+СВЦЭМ!$D$10+'СЕТ СН'!$I$5-'СЕТ СН'!$I$20</f>
        <v>4698.6170820200005</v>
      </c>
      <c r="R146" s="36">
        <f>SUMIFS(СВЦЭМ!$C$39:$C$758,СВЦЭМ!$A$39:$A$758,$A146,СВЦЭМ!$B$39:$B$758,R$119)+'СЕТ СН'!$I$12+СВЦЭМ!$D$10+'СЕТ СН'!$I$5-'СЕТ СН'!$I$20</f>
        <v>4697.1609086500002</v>
      </c>
      <c r="S146" s="36">
        <f>SUMIFS(СВЦЭМ!$C$39:$C$758,СВЦЭМ!$A$39:$A$758,$A146,СВЦЭМ!$B$39:$B$758,S$119)+'СЕТ СН'!$I$12+СВЦЭМ!$D$10+'СЕТ СН'!$I$5-'СЕТ СН'!$I$20</f>
        <v>4686.1173758200002</v>
      </c>
      <c r="T146" s="36">
        <f>SUMIFS(СВЦЭМ!$C$39:$C$758,СВЦЭМ!$A$39:$A$758,$A146,СВЦЭМ!$B$39:$B$758,T$119)+'СЕТ СН'!$I$12+СВЦЭМ!$D$10+'СЕТ СН'!$I$5-'СЕТ СН'!$I$20</f>
        <v>4540.5682733200001</v>
      </c>
      <c r="U146" s="36">
        <f>SUMIFS(СВЦЭМ!$C$39:$C$758,СВЦЭМ!$A$39:$A$758,$A146,СВЦЭМ!$B$39:$B$758,U$119)+'СЕТ СН'!$I$12+СВЦЭМ!$D$10+'СЕТ СН'!$I$5-'СЕТ СН'!$I$20</f>
        <v>4634.8501412400001</v>
      </c>
      <c r="V146" s="36">
        <f>SUMIFS(СВЦЭМ!$C$39:$C$758,СВЦЭМ!$A$39:$A$758,$A146,СВЦЭМ!$B$39:$B$758,V$119)+'СЕТ СН'!$I$12+СВЦЭМ!$D$10+'СЕТ СН'!$I$5-'СЕТ СН'!$I$20</f>
        <v>4586.4286862199997</v>
      </c>
      <c r="W146" s="36">
        <f>SUMIFS(СВЦЭМ!$C$39:$C$758,СВЦЭМ!$A$39:$A$758,$A146,СВЦЭМ!$B$39:$B$758,W$119)+'СЕТ СН'!$I$12+СВЦЭМ!$D$10+'СЕТ СН'!$I$5-'СЕТ СН'!$I$20</f>
        <v>4646.4322741799997</v>
      </c>
      <c r="X146" s="36">
        <f>SUMIFS(СВЦЭМ!$C$39:$C$758,СВЦЭМ!$A$39:$A$758,$A146,СВЦЭМ!$B$39:$B$758,X$119)+'СЕТ СН'!$I$12+СВЦЭМ!$D$10+'СЕТ СН'!$I$5-'СЕТ СН'!$I$20</f>
        <v>4661.5738348899995</v>
      </c>
      <c r="Y146" s="36">
        <f>SUMIFS(СВЦЭМ!$C$39:$C$758,СВЦЭМ!$A$39:$A$758,$A146,СВЦЭМ!$B$39:$B$758,Y$119)+'СЕТ СН'!$I$12+СВЦЭМ!$D$10+'СЕТ СН'!$I$5-'СЕТ СН'!$I$20</f>
        <v>4695.5752935399996</v>
      </c>
    </row>
    <row r="147" spans="1:26" ht="15.75" x14ac:dyDescent="0.2">
      <c r="A147" s="35">
        <f t="shared" si="3"/>
        <v>45563</v>
      </c>
      <c r="B147" s="36">
        <f>SUMIFS(СВЦЭМ!$C$39:$C$758,СВЦЭМ!$A$39:$A$758,$A147,СВЦЭМ!$B$39:$B$758,B$119)+'СЕТ СН'!$I$12+СВЦЭМ!$D$10+'СЕТ СН'!$I$5-'СЕТ СН'!$I$20</f>
        <v>4773.4890248299998</v>
      </c>
      <c r="C147" s="36">
        <f>SUMIFS(СВЦЭМ!$C$39:$C$758,СВЦЭМ!$A$39:$A$758,$A147,СВЦЭМ!$B$39:$B$758,C$119)+'СЕТ СН'!$I$12+СВЦЭМ!$D$10+'СЕТ СН'!$I$5-'СЕТ СН'!$I$20</f>
        <v>4826.9342972800005</v>
      </c>
      <c r="D147" s="36">
        <f>SUMIFS(СВЦЭМ!$C$39:$C$758,СВЦЭМ!$A$39:$A$758,$A147,СВЦЭМ!$B$39:$B$758,D$119)+'СЕТ СН'!$I$12+СВЦЭМ!$D$10+'СЕТ СН'!$I$5-'СЕТ СН'!$I$20</f>
        <v>4878.5726179399999</v>
      </c>
      <c r="E147" s="36">
        <f>SUMIFS(СВЦЭМ!$C$39:$C$758,СВЦЭМ!$A$39:$A$758,$A147,СВЦЭМ!$B$39:$B$758,E$119)+'СЕТ СН'!$I$12+СВЦЭМ!$D$10+'СЕТ СН'!$I$5-'СЕТ СН'!$I$20</f>
        <v>4890.8853852699995</v>
      </c>
      <c r="F147" s="36">
        <f>SUMIFS(СВЦЭМ!$C$39:$C$758,СВЦЭМ!$A$39:$A$758,$A147,СВЦЭМ!$B$39:$B$758,F$119)+'СЕТ СН'!$I$12+СВЦЭМ!$D$10+'СЕТ СН'!$I$5-'СЕТ СН'!$I$20</f>
        <v>4893.1047291699997</v>
      </c>
      <c r="G147" s="36">
        <f>SUMIFS(СВЦЭМ!$C$39:$C$758,СВЦЭМ!$A$39:$A$758,$A147,СВЦЭМ!$B$39:$B$758,G$119)+'СЕТ СН'!$I$12+СВЦЭМ!$D$10+'СЕТ СН'!$I$5-'СЕТ СН'!$I$20</f>
        <v>4863.0567523700001</v>
      </c>
      <c r="H147" s="36">
        <f>SUMIFS(СВЦЭМ!$C$39:$C$758,СВЦЭМ!$A$39:$A$758,$A147,СВЦЭМ!$B$39:$B$758,H$119)+'СЕТ СН'!$I$12+СВЦЭМ!$D$10+'СЕТ СН'!$I$5-'СЕТ СН'!$I$20</f>
        <v>4854.18389596</v>
      </c>
      <c r="I147" s="36">
        <f>SUMIFS(СВЦЭМ!$C$39:$C$758,СВЦЭМ!$A$39:$A$758,$A147,СВЦЭМ!$B$39:$B$758,I$119)+'СЕТ СН'!$I$12+СВЦЭМ!$D$10+'СЕТ СН'!$I$5-'СЕТ СН'!$I$20</f>
        <v>4791.1636181899994</v>
      </c>
      <c r="J147" s="36">
        <f>SUMIFS(СВЦЭМ!$C$39:$C$758,СВЦЭМ!$A$39:$A$758,$A147,СВЦЭМ!$B$39:$B$758,J$119)+'СЕТ СН'!$I$12+СВЦЭМ!$D$10+'СЕТ СН'!$I$5-'СЕТ СН'!$I$20</f>
        <v>4720.5977646000001</v>
      </c>
      <c r="K147" s="36">
        <f>SUMIFS(СВЦЭМ!$C$39:$C$758,СВЦЭМ!$A$39:$A$758,$A147,СВЦЭМ!$B$39:$B$758,K$119)+'СЕТ СН'!$I$12+СВЦЭМ!$D$10+'СЕТ СН'!$I$5-'СЕТ СН'!$I$20</f>
        <v>4650.21620936</v>
      </c>
      <c r="L147" s="36">
        <f>SUMIFS(СВЦЭМ!$C$39:$C$758,СВЦЭМ!$A$39:$A$758,$A147,СВЦЭМ!$B$39:$B$758,L$119)+'СЕТ СН'!$I$12+СВЦЭМ!$D$10+'СЕТ СН'!$I$5-'СЕТ СН'!$I$20</f>
        <v>4654.0997164399996</v>
      </c>
      <c r="M147" s="36">
        <f>SUMIFS(СВЦЭМ!$C$39:$C$758,СВЦЭМ!$A$39:$A$758,$A147,СВЦЭМ!$B$39:$B$758,M$119)+'СЕТ СН'!$I$12+СВЦЭМ!$D$10+'СЕТ СН'!$I$5-'СЕТ СН'!$I$20</f>
        <v>4667.0732792700001</v>
      </c>
      <c r="N147" s="36">
        <f>SUMIFS(СВЦЭМ!$C$39:$C$758,СВЦЭМ!$A$39:$A$758,$A147,СВЦЭМ!$B$39:$B$758,N$119)+'СЕТ СН'!$I$12+СВЦЭМ!$D$10+'СЕТ СН'!$I$5-'СЕТ СН'!$I$20</f>
        <v>4684.36534914</v>
      </c>
      <c r="O147" s="36">
        <f>SUMIFS(СВЦЭМ!$C$39:$C$758,СВЦЭМ!$A$39:$A$758,$A147,СВЦЭМ!$B$39:$B$758,O$119)+'СЕТ СН'!$I$12+СВЦЭМ!$D$10+'СЕТ СН'!$I$5-'СЕТ СН'!$I$20</f>
        <v>4707.2396385100001</v>
      </c>
      <c r="P147" s="36">
        <f>SUMIFS(СВЦЭМ!$C$39:$C$758,СВЦЭМ!$A$39:$A$758,$A147,СВЦЭМ!$B$39:$B$758,P$119)+'СЕТ СН'!$I$12+СВЦЭМ!$D$10+'СЕТ СН'!$I$5-'СЕТ СН'!$I$20</f>
        <v>4741.4596310799998</v>
      </c>
      <c r="Q147" s="36">
        <f>SUMIFS(СВЦЭМ!$C$39:$C$758,СВЦЭМ!$A$39:$A$758,$A147,СВЦЭМ!$B$39:$B$758,Q$119)+'СЕТ СН'!$I$12+СВЦЭМ!$D$10+'СЕТ СН'!$I$5-'СЕТ СН'!$I$20</f>
        <v>4743.4581664300003</v>
      </c>
      <c r="R147" s="36">
        <f>SUMIFS(СВЦЭМ!$C$39:$C$758,СВЦЭМ!$A$39:$A$758,$A147,СВЦЭМ!$B$39:$B$758,R$119)+'СЕТ СН'!$I$12+СВЦЭМ!$D$10+'СЕТ СН'!$I$5-'СЕТ СН'!$I$20</f>
        <v>4747.2288367000001</v>
      </c>
      <c r="S147" s="36">
        <f>SUMIFS(СВЦЭМ!$C$39:$C$758,СВЦЭМ!$A$39:$A$758,$A147,СВЦЭМ!$B$39:$B$758,S$119)+'СЕТ СН'!$I$12+СВЦЭМ!$D$10+'СЕТ СН'!$I$5-'СЕТ СН'!$I$20</f>
        <v>4728.8452451499998</v>
      </c>
      <c r="T147" s="36">
        <f>SUMIFS(СВЦЭМ!$C$39:$C$758,СВЦЭМ!$A$39:$A$758,$A147,СВЦЭМ!$B$39:$B$758,T$119)+'СЕТ СН'!$I$12+СВЦЭМ!$D$10+'СЕТ СН'!$I$5-'СЕТ СН'!$I$20</f>
        <v>4652.1955762999996</v>
      </c>
      <c r="U147" s="36">
        <f>SUMIFS(СВЦЭМ!$C$39:$C$758,СВЦЭМ!$A$39:$A$758,$A147,СВЦЭМ!$B$39:$B$758,U$119)+'СЕТ СН'!$I$12+СВЦЭМ!$D$10+'СЕТ СН'!$I$5-'СЕТ СН'!$I$20</f>
        <v>4585.8811822400003</v>
      </c>
      <c r="V147" s="36">
        <f>SUMIFS(СВЦЭМ!$C$39:$C$758,СВЦЭМ!$A$39:$A$758,$A147,СВЦЭМ!$B$39:$B$758,V$119)+'СЕТ СН'!$I$12+СВЦЭМ!$D$10+'СЕТ СН'!$I$5-'СЕТ СН'!$I$20</f>
        <v>4563.1004133299994</v>
      </c>
      <c r="W147" s="36">
        <f>SUMIFS(СВЦЭМ!$C$39:$C$758,СВЦЭМ!$A$39:$A$758,$A147,СВЦЭМ!$B$39:$B$758,W$119)+'СЕТ СН'!$I$12+СВЦЭМ!$D$10+'СЕТ СН'!$I$5-'СЕТ СН'!$I$20</f>
        <v>4583.2943678000001</v>
      </c>
      <c r="X147" s="36">
        <f>SUMIFS(СВЦЭМ!$C$39:$C$758,СВЦЭМ!$A$39:$A$758,$A147,СВЦЭМ!$B$39:$B$758,X$119)+'СЕТ СН'!$I$12+СВЦЭМ!$D$10+'СЕТ СН'!$I$5-'СЕТ СН'!$I$20</f>
        <v>4642.1176397500003</v>
      </c>
      <c r="Y147" s="36">
        <f>SUMIFS(СВЦЭМ!$C$39:$C$758,СВЦЭМ!$A$39:$A$758,$A147,СВЦЭМ!$B$39:$B$758,Y$119)+'СЕТ СН'!$I$12+СВЦЭМ!$D$10+'СЕТ СН'!$I$5-'СЕТ СН'!$I$20</f>
        <v>4714.8502680900001</v>
      </c>
    </row>
    <row r="148" spans="1:26" ht="15.75" x14ac:dyDescent="0.2">
      <c r="A148" s="35">
        <f t="shared" si="3"/>
        <v>45564</v>
      </c>
      <c r="B148" s="36">
        <f>SUMIFS(СВЦЭМ!$C$39:$C$758,СВЦЭМ!$A$39:$A$758,$A148,СВЦЭМ!$B$39:$B$758,B$119)+'СЕТ СН'!$I$12+СВЦЭМ!$D$10+'СЕТ СН'!$I$5-'СЕТ СН'!$I$20</f>
        <v>4756.4278900700001</v>
      </c>
      <c r="C148" s="36">
        <f>SUMIFS(СВЦЭМ!$C$39:$C$758,СВЦЭМ!$A$39:$A$758,$A148,СВЦЭМ!$B$39:$B$758,C$119)+'СЕТ СН'!$I$12+СВЦЭМ!$D$10+'СЕТ СН'!$I$5-'СЕТ СН'!$I$20</f>
        <v>4815.8567368000004</v>
      </c>
      <c r="D148" s="36">
        <f>SUMIFS(СВЦЭМ!$C$39:$C$758,СВЦЭМ!$A$39:$A$758,$A148,СВЦЭМ!$B$39:$B$758,D$119)+'СЕТ СН'!$I$12+СВЦЭМ!$D$10+'СЕТ СН'!$I$5-'СЕТ СН'!$I$20</f>
        <v>4887.8926689899999</v>
      </c>
      <c r="E148" s="36">
        <f>SUMIFS(СВЦЭМ!$C$39:$C$758,СВЦЭМ!$A$39:$A$758,$A148,СВЦЭМ!$B$39:$B$758,E$119)+'СЕТ СН'!$I$12+СВЦЭМ!$D$10+'СЕТ СН'!$I$5-'СЕТ СН'!$I$20</f>
        <v>4903.6080901099995</v>
      </c>
      <c r="F148" s="36">
        <f>SUMIFS(СВЦЭМ!$C$39:$C$758,СВЦЭМ!$A$39:$A$758,$A148,СВЦЭМ!$B$39:$B$758,F$119)+'СЕТ СН'!$I$12+СВЦЭМ!$D$10+'СЕТ СН'!$I$5-'СЕТ СН'!$I$20</f>
        <v>4898.72445358</v>
      </c>
      <c r="G148" s="36">
        <f>SUMIFS(СВЦЭМ!$C$39:$C$758,СВЦЭМ!$A$39:$A$758,$A148,СВЦЭМ!$B$39:$B$758,G$119)+'СЕТ СН'!$I$12+СВЦЭМ!$D$10+'СЕТ СН'!$I$5-'СЕТ СН'!$I$20</f>
        <v>4888.8292586200005</v>
      </c>
      <c r="H148" s="36">
        <f>SUMIFS(СВЦЭМ!$C$39:$C$758,СВЦЭМ!$A$39:$A$758,$A148,СВЦЭМ!$B$39:$B$758,H$119)+'СЕТ СН'!$I$12+СВЦЭМ!$D$10+'СЕТ СН'!$I$5-'СЕТ СН'!$I$20</f>
        <v>4888.6041442099995</v>
      </c>
      <c r="I148" s="36">
        <f>SUMIFS(СВЦЭМ!$C$39:$C$758,СВЦЭМ!$A$39:$A$758,$A148,СВЦЭМ!$B$39:$B$758,I$119)+'СЕТ СН'!$I$12+СВЦЭМ!$D$10+'СЕТ СН'!$I$5-'СЕТ СН'!$I$20</f>
        <v>4846.9709713299999</v>
      </c>
      <c r="J148" s="36">
        <f>SUMIFS(СВЦЭМ!$C$39:$C$758,СВЦЭМ!$A$39:$A$758,$A148,СВЦЭМ!$B$39:$B$758,J$119)+'СЕТ СН'!$I$12+СВЦЭМ!$D$10+'СЕТ СН'!$I$5-'СЕТ СН'!$I$20</f>
        <v>4745.3348561799994</v>
      </c>
      <c r="K148" s="36">
        <f>SUMIFS(СВЦЭМ!$C$39:$C$758,СВЦЭМ!$A$39:$A$758,$A148,СВЦЭМ!$B$39:$B$758,K$119)+'СЕТ СН'!$I$12+СВЦЭМ!$D$10+'СЕТ СН'!$I$5-'СЕТ СН'!$I$20</f>
        <v>4657.6863763599995</v>
      </c>
      <c r="L148" s="36">
        <f>SUMIFS(СВЦЭМ!$C$39:$C$758,СВЦЭМ!$A$39:$A$758,$A148,СВЦЭМ!$B$39:$B$758,L$119)+'СЕТ СН'!$I$12+СВЦЭМ!$D$10+'СЕТ СН'!$I$5-'СЕТ СН'!$I$20</f>
        <v>4639.63746034</v>
      </c>
      <c r="M148" s="36">
        <f>SUMIFS(СВЦЭМ!$C$39:$C$758,СВЦЭМ!$A$39:$A$758,$A148,СВЦЭМ!$B$39:$B$758,M$119)+'СЕТ СН'!$I$12+СВЦЭМ!$D$10+'СЕТ СН'!$I$5-'СЕТ СН'!$I$20</f>
        <v>4654.5414229799999</v>
      </c>
      <c r="N148" s="36">
        <f>SUMIFS(СВЦЭМ!$C$39:$C$758,СВЦЭМ!$A$39:$A$758,$A148,СВЦЭМ!$B$39:$B$758,N$119)+'СЕТ СН'!$I$12+СВЦЭМ!$D$10+'СЕТ СН'!$I$5-'СЕТ СН'!$I$20</f>
        <v>4677.0210213399996</v>
      </c>
      <c r="O148" s="36">
        <f>SUMIFS(СВЦЭМ!$C$39:$C$758,СВЦЭМ!$A$39:$A$758,$A148,СВЦЭМ!$B$39:$B$758,O$119)+'СЕТ СН'!$I$12+СВЦЭМ!$D$10+'СЕТ СН'!$I$5-'СЕТ СН'!$I$20</f>
        <v>4700.72466291</v>
      </c>
      <c r="P148" s="36">
        <f>SUMIFS(СВЦЭМ!$C$39:$C$758,СВЦЭМ!$A$39:$A$758,$A148,СВЦЭМ!$B$39:$B$758,P$119)+'СЕТ СН'!$I$12+СВЦЭМ!$D$10+'СЕТ СН'!$I$5-'СЕТ СН'!$I$20</f>
        <v>4715.1915432900005</v>
      </c>
      <c r="Q148" s="36">
        <f>SUMIFS(СВЦЭМ!$C$39:$C$758,СВЦЭМ!$A$39:$A$758,$A148,СВЦЭМ!$B$39:$B$758,Q$119)+'СЕТ СН'!$I$12+СВЦЭМ!$D$10+'СЕТ СН'!$I$5-'СЕТ СН'!$I$20</f>
        <v>4740.7947060699998</v>
      </c>
      <c r="R148" s="36">
        <f>SUMIFS(СВЦЭМ!$C$39:$C$758,СВЦЭМ!$A$39:$A$758,$A148,СВЦЭМ!$B$39:$B$758,R$119)+'СЕТ СН'!$I$12+СВЦЭМ!$D$10+'СЕТ СН'!$I$5-'СЕТ СН'!$I$20</f>
        <v>4724.1913638099995</v>
      </c>
      <c r="S148" s="36">
        <f>SUMIFS(СВЦЭМ!$C$39:$C$758,СВЦЭМ!$A$39:$A$758,$A148,СВЦЭМ!$B$39:$B$758,S$119)+'СЕТ СН'!$I$12+СВЦЭМ!$D$10+'СЕТ СН'!$I$5-'СЕТ СН'!$I$20</f>
        <v>4699.1951085700002</v>
      </c>
      <c r="T148" s="36">
        <f>SUMIFS(СВЦЭМ!$C$39:$C$758,СВЦЭМ!$A$39:$A$758,$A148,СВЦЭМ!$B$39:$B$758,T$119)+'СЕТ СН'!$I$12+СВЦЭМ!$D$10+'СЕТ СН'!$I$5-'СЕТ СН'!$I$20</f>
        <v>4652.5627677100001</v>
      </c>
      <c r="U148" s="36">
        <f>SUMIFS(СВЦЭМ!$C$39:$C$758,СВЦЭМ!$A$39:$A$758,$A148,СВЦЭМ!$B$39:$B$758,U$119)+'СЕТ СН'!$I$12+СВЦЭМ!$D$10+'СЕТ СН'!$I$5-'СЕТ СН'!$I$20</f>
        <v>4587.0596502400003</v>
      </c>
      <c r="V148" s="36">
        <f>SUMIFS(СВЦЭМ!$C$39:$C$758,СВЦЭМ!$A$39:$A$758,$A148,СВЦЭМ!$B$39:$B$758,V$119)+'СЕТ СН'!$I$12+СВЦЭМ!$D$10+'СЕТ СН'!$I$5-'СЕТ СН'!$I$20</f>
        <v>4575.4673901599999</v>
      </c>
      <c r="W148" s="36">
        <f>SUMIFS(СВЦЭМ!$C$39:$C$758,СВЦЭМ!$A$39:$A$758,$A148,СВЦЭМ!$B$39:$B$758,W$119)+'СЕТ СН'!$I$12+СВЦЭМ!$D$10+'СЕТ СН'!$I$5-'СЕТ СН'!$I$20</f>
        <v>4600.3998827100004</v>
      </c>
      <c r="X148" s="36">
        <f>SUMIFS(СВЦЭМ!$C$39:$C$758,СВЦЭМ!$A$39:$A$758,$A148,СВЦЭМ!$B$39:$B$758,X$119)+'СЕТ СН'!$I$12+СВЦЭМ!$D$10+'СЕТ СН'!$I$5-'СЕТ СН'!$I$20</f>
        <v>4657.3486219099996</v>
      </c>
      <c r="Y148" s="36">
        <f>SUMIFS(СВЦЭМ!$C$39:$C$758,СВЦЭМ!$A$39:$A$758,$A148,СВЦЭМ!$B$39:$B$758,Y$119)+'СЕТ СН'!$I$12+СВЦЭМ!$D$10+'СЕТ СН'!$I$5-'СЕТ СН'!$I$20</f>
        <v>4757.8828004799998</v>
      </c>
    </row>
    <row r="149" spans="1:26" ht="15.75" x14ac:dyDescent="0.2">
      <c r="A149" s="35">
        <f t="shared" si="3"/>
        <v>45565</v>
      </c>
      <c r="B149" s="36">
        <f>SUMIFS(СВЦЭМ!$C$39:$C$758,СВЦЭМ!$A$39:$A$758,$A149,СВЦЭМ!$B$39:$B$758,B$119)+'СЕТ СН'!$I$12+СВЦЭМ!$D$10+'СЕТ СН'!$I$5-'СЕТ СН'!$I$20</f>
        <v>4739.65058598</v>
      </c>
      <c r="C149" s="36">
        <f>SUMIFS(СВЦЭМ!$C$39:$C$758,СВЦЭМ!$A$39:$A$758,$A149,СВЦЭМ!$B$39:$B$758,C$119)+'СЕТ СН'!$I$12+СВЦЭМ!$D$10+'СЕТ СН'!$I$5-'СЕТ СН'!$I$20</f>
        <v>4833.1099731200002</v>
      </c>
      <c r="D149" s="36">
        <f>SUMIFS(СВЦЭМ!$C$39:$C$758,СВЦЭМ!$A$39:$A$758,$A149,СВЦЭМ!$B$39:$B$758,D$119)+'СЕТ СН'!$I$12+СВЦЭМ!$D$10+'СЕТ СН'!$I$5-'СЕТ СН'!$I$20</f>
        <v>4892.7211235100003</v>
      </c>
      <c r="E149" s="36">
        <f>SUMIFS(СВЦЭМ!$C$39:$C$758,СВЦЭМ!$A$39:$A$758,$A149,СВЦЭМ!$B$39:$B$758,E$119)+'СЕТ СН'!$I$12+СВЦЭМ!$D$10+'СЕТ СН'!$I$5-'СЕТ СН'!$I$20</f>
        <v>4899.8280260600004</v>
      </c>
      <c r="F149" s="36">
        <f>SUMIFS(СВЦЭМ!$C$39:$C$758,СВЦЭМ!$A$39:$A$758,$A149,СВЦЭМ!$B$39:$B$758,F$119)+'СЕТ СН'!$I$12+СВЦЭМ!$D$10+'СЕТ СН'!$I$5-'СЕТ СН'!$I$20</f>
        <v>4905.2506145500001</v>
      </c>
      <c r="G149" s="36">
        <f>SUMIFS(СВЦЭМ!$C$39:$C$758,СВЦЭМ!$A$39:$A$758,$A149,СВЦЭМ!$B$39:$B$758,G$119)+'СЕТ СН'!$I$12+СВЦЭМ!$D$10+'СЕТ СН'!$I$5-'СЕТ СН'!$I$20</f>
        <v>4871.34513935</v>
      </c>
      <c r="H149" s="36">
        <f>SUMIFS(СВЦЭМ!$C$39:$C$758,СВЦЭМ!$A$39:$A$758,$A149,СВЦЭМ!$B$39:$B$758,H$119)+'СЕТ СН'!$I$12+СВЦЭМ!$D$10+'СЕТ СН'!$I$5-'СЕТ СН'!$I$20</f>
        <v>4829.1893641699999</v>
      </c>
      <c r="I149" s="36">
        <f>SUMIFS(СВЦЭМ!$C$39:$C$758,СВЦЭМ!$A$39:$A$758,$A149,СВЦЭМ!$B$39:$B$758,I$119)+'СЕТ СН'!$I$12+СВЦЭМ!$D$10+'СЕТ СН'!$I$5-'СЕТ СН'!$I$20</f>
        <v>4765.3468292799998</v>
      </c>
      <c r="J149" s="36">
        <f>SUMIFS(СВЦЭМ!$C$39:$C$758,СВЦЭМ!$A$39:$A$758,$A149,СВЦЭМ!$B$39:$B$758,J$119)+'СЕТ СН'!$I$12+СВЦЭМ!$D$10+'СЕТ СН'!$I$5-'СЕТ СН'!$I$20</f>
        <v>4705.8392705999995</v>
      </c>
      <c r="K149" s="36">
        <f>SUMIFS(СВЦЭМ!$C$39:$C$758,СВЦЭМ!$A$39:$A$758,$A149,СВЦЭМ!$B$39:$B$758,K$119)+'СЕТ СН'!$I$12+СВЦЭМ!$D$10+'СЕТ СН'!$I$5-'СЕТ СН'!$I$20</f>
        <v>4638.7362775000001</v>
      </c>
      <c r="L149" s="36">
        <f>SUMIFS(СВЦЭМ!$C$39:$C$758,СВЦЭМ!$A$39:$A$758,$A149,СВЦЭМ!$B$39:$B$758,L$119)+'СЕТ СН'!$I$12+СВЦЭМ!$D$10+'СЕТ СН'!$I$5-'СЕТ СН'!$I$20</f>
        <v>4610.5349660000002</v>
      </c>
      <c r="M149" s="36">
        <f>SUMIFS(СВЦЭМ!$C$39:$C$758,СВЦЭМ!$A$39:$A$758,$A149,СВЦЭМ!$B$39:$B$758,M$119)+'СЕТ СН'!$I$12+СВЦЭМ!$D$10+'СЕТ СН'!$I$5-'СЕТ СН'!$I$20</f>
        <v>4631.5331735899999</v>
      </c>
      <c r="N149" s="36">
        <f>SUMIFS(СВЦЭМ!$C$39:$C$758,СВЦЭМ!$A$39:$A$758,$A149,СВЦЭМ!$B$39:$B$758,N$119)+'СЕТ СН'!$I$12+СВЦЭМ!$D$10+'СЕТ СН'!$I$5-'СЕТ СН'!$I$20</f>
        <v>4656.29662216</v>
      </c>
      <c r="O149" s="36">
        <f>SUMIFS(СВЦЭМ!$C$39:$C$758,СВЦЭМ!$A$39:$A$758,$A149,СВЦЭМ!$B$39:$B$758,O$119)+'СЕТ СН'!$I$12+СВЦЭМ!$D$10+'СЕТ СН'!$I$5-'СЕТ СН'!$I$20</f>
        <v>4670.5503017199999</v>
      </c>
      <c r="P149" s="36">
        <f>SUMIFS(СВЦЭМ!$C$39:$C$758,СВЦЭМ!$A$39:$A$758,$A149,СВЦЭМ!$B$39:$B$758,P$119)+'СЕТ СН'!$I$12+СВЦЭМ!$D$10+'СЕТ СН'!$I$5-'СЕТ СН'!$I$20</f>
        <v>4680.6773719299999</v>
      </c>
      <c r="Q149" s="36">
        <f>SUMIFS(СВЦЭМ!$C$39:$C$758,СВЦЭМ!$A$39:$A$758,$A149,СВЦЭМ!$B$39:$B$758,Q$119)+'СЕТ СН'!$I$12+СВЦЭМ!$D$10+'СЕТ СН'!$I$5-'СЕТ СН'!$I$20</f>
        <v>4696.3976651499997</v>
      </c>
      <c r="R149" s="36">
        <f>SUMIFS(СВЦЭМ!$C$39:$C$758,СВЦЭМ!$A$39:$A$758,$A149,СВЦЭМ!$B$39:$B$758,R$119)+'СЕТ СН'!$I$12+СВЦЭМ!$D$10+'СЕТ СН'!$I$5-'СЕТ СН'!$I$20</f>
        <v>4697.12899715</v>
      </c>
      <c r="S149" s="36">
        <f>SUMIFS(СВЦЭМ!$C$39:$C$758,СВЦЭМ!$A$39:$A$758,$A149,СВЦЭМ!$B$39:$B$758,S$119)+'СЕТ СН'!$I$12+СВЦЭМ!$D$10+'СЕТ СН'!$I$5-'СЕТ СН'!$I$20</f>
        <v>4691.6182765399999</v>
      </c>
      <c r="T149" s="36">
        <f>SUMIFS(СВЦЭМ!$C$39:$C$758,СВЦЭМ!$A$39:$A$758,$A149,СВЦЭМ!$B$39:$B$758,T$119)+'СЕТ СН'!$I$12+СВЦЭМ!$D$10+'СЕТ СН'!$I$5-'СЕТ СН'!$I$20</f>
        <v>4639.6879035800002</v>
      </c>
      <c r="U149" s="36">
        <f>SUMIFS(СВЦЭМ!$C$39:$C$758,СВЦЭМ!$A$39:$A$758,$A149,СВЦЭМ!$B$39:$B$758,U$119)+'СЕТ СН'!$I$12+СВЦЭМ!$D$10+'СЕТ СН'!$I$5-'СЕТ СН'!$I$20</f>
        <v>4580.2641029799997</v>
      </c>
      <c r="V149" s="36">
        <f>SUMIFS(СВЦЭМ!$C$39:$C$758,СВЦЭМ!$A$39:$A$758,$A149,СВЦЭМ!$B$39:$B$758,V$119)+'СЕТ СН'!$I$12+СВЦЭМ!$D$10+'СЕТ СН'!$I$5-'СЕТ СН'!$I$20</f>
        <v>4583.4608487900005</v>
      </c>
      <c r="W149" s="36">
        <f>SUMIFS(СВЦЭМ!$C$39:$C$758,СВЦЭМ!$A$39:$A$758,$A149,СВЦЭМ!$B$39:$B$758,W$119)+'СЕТ СН'!$I$12+СВЦЭМ!$D$10+'СЕТ СН'!$I$5-'СЕТ СН'!$I$20</f>
        <v>4610.2498507500004</v>
      </c>
      <c r="X149" s="36">
        <f>SUMIFS(СВЦЭМ!$C$39:$C$758,СВЦЭМ!$A$39:$A$758,$A149,СВЦЭМ!$B$39:$B$758,X$119)+'СЕТ СН'!$I$12+СВЦЭМ!$D$10+'СЕТ СН'!$I$5-'СЕТ СН'!$I$20</f>
        <v>4685.4450087499999</v>
      </c>
      <c r="Y149" s="36">
        <f>SUMIFS(СВЦЭМ!$C$39:$C$758,СВЦЭМ!$A$39:$A$758,$A149,СВЦЭМ!$B$39:$B$758,Y$119)+'СЕТ СН'!$I$12+СВЦЭМ!$D$10+'СЕТ СН'!$I$5-'СЕТ СН'!$I$20</f>
        <v>4665.2162745099995</v>
      </c>
    </row>
    <row r="150" spans="1:26" ht="15.75" x14ac:dyDescent="0.2">
      <c r="A150" s="35"/>
      <c r="B150" s="36"/>
      <c r="C150" s="36"/>
      <c r="D150" s="36"/>
      <c r="E150" s="36"/>
      <c r="F150" s="36"/>
      <c r="G150" s="36"/>
      <c r="H150" s="36"/>
      <c r="I150" s="36"/>
      <c r="J150" s="36"/>
      <c r="K150" s="36"/>
      <c r="L150" s="36"/>
      <c r="M150" s="36"/>
      <c r="N150" s="36"/>
      <c r="O150" s="36"/>
      <c r="P150" s="36"/>
      <c r="Q150" s="36"/>
      <c r="R150" s="36"/>
      <c r="S150" s="36"/>
      <c r="T150" s="36"/>
      <c r="U150" s="36"/>
      <c r="V150" s="36"/>
      <c r="W150" s="36"/>
      <c r="X150" s="36"/>
      <c r="Y150" s="36"/>
    </row>
    <row r="151" spans="1:26"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6" ht="15.75" x14ac:dyDescent="0.2">
      <c r="A152" s="39"/>
      <c r="B152" s="39"/>
      <c r="C152" s="39"/>
      <c r="D152" s="39"/>
      <c r="E152" s="39"/>
      <c r="F152" s="39"/>
      <c r="G152" s="39"/>
      <c r="H152" s="39"/>
      <c r="I152" s="39"/>
      <c r="J152" s="39"/>
      <c r="K152" s="39"/>
      <c r="L152" s="39"/>
      <c r="M152" s="39"/>
      <c r="N152" s="39"/>
      <c r="O152" s="39"/>
      <c r="P152" s="39"/>
      <c r="Q152" s="39"/>
      <c r="R152" s="39"/>
      <c r="S152" s="39"/>
      <c r="T152" s="39"/>
      <c r="U152" s="39"/>
      <c r="V152" s="39"/>
      <c r="W152" s="39"/>
      <c r="X152" s="39"/>
      <c r="Y152" s="39"/>
      <c r="Z152" s="39"/>
    </row>
    <row r="153" spans="1:26" ht="15.75" customHeight="1" x14ac:dyDescent="0.2">
      <c r="A153" s="139" t="s">
        <v>74</v>
      </c>
      <c r="B153" s="139"/>
      <c r="C153" s="139"/>
      <c r="D153" s="139"/>
      <c r="E153" s="139"/>
      <c r="F153" s="139"/>
      <c r="G153" s="139"/>
      <c r="H153" s="139"/>
      <c r="I153" s="139"/>
      <c r="J153" s="139"/>
      <c r="K153" s="139"/>
      <c r="L153" s="139"/>
      <c r="M153" s="139"/>
      <c r="N153" s="140" t="s">
        <v>29</v>
      </c>
      <c r="O153" s="140"/>
      <c r="P153" s="140"/>
      <c r="Q153" s="140"/>
      <c r="R153" s="140"/>
      <c r="S153" s="140"/>
      <c r="T153" s="140"/>
      <c r="U153" s="140"/>
      <c r="V153" s="39"/>
      <c r="W153" s="39"/>
      <c r="X153" s="39"/>
      <c r="Y153" s="39"/>
      <c r="Z153" s="39"/>
    </row>
    <row r="154" spans="1:26" ht="15.75" x14ac:dyDescent="0.2">
      <c r="A154" s="139"/>
      <c r="B154" s="139"/>
      <c r="C154" s="139"/>
      <c r="D154" s="139"/>
      <c r="E154" s="139"/>
      <c r="F154" s="139"/>
      <c r="G154" s="139"/>
      <c r="H154" s="139"/>
      <c r="I154" s="139"/>
      <c r="J154" s="139"/>
      <c r="K154" s="139"/>
      <c r="L154" s="139"/>
      <c r="M154" s="139"/>
      <c r="N154" s="141" t="s">
        <v>0</v>
      </c>
      <c r="O154" s="141"/>
      <c r="P154" s="141" t="s">
        <v>1</v>
      </c>
      <c r="Q154" s="141"/>
      <c r="R154" s="141" t="s">
        <v>2</v>
      </c>
      <c r="S154" s="141"/>
      <c r="T154" s="141" t="s">
        <v>3</v>
      </c>
      <c r="U154" s="141"/>
      <c r="V154" s="39"/>
      <c r="W154" s="39"/>
      <c r="X154" s="39"/>
      <c r="Y154" s="39"/>
      <c r="Z154" s="39"/>
    </row>
    <row r="155" spans="1:26" ht="15.75" customHeight="1" x14ac:dyDescent="0.2">
      <c r="A155" s="139"/>
      <c r="B155" s="139"/>
      <c r="C155" s="139"/>
      <c r="D155" s="139"/>
      <c r="E155" s="139"/>
      <c r="F155" s="139"/>
      <c r="G155" s="139"/>
      <c r="H155" s="139"/>
      <c r="I155" s="139"/>
      <c r="J155" s="139"/>
      <c r="K155" s="139"/>
      <c r="L155" s="139"/>
      <c r="M155" s="139"/>
      <c r="N155" s="142">
        <f>СВЦЭМ!$D$12+'СЕТ СН'!$F$13-'СЕТ СН'!$F$21</f>
        <v>712083.86836027715</v>
      </c>
      <c r="O155" s="143"/>
      <c r="P155" s="142">
        <f>СВЦЭМ!$D$12+'СЕТ СН'!$F$13-'СЕТ СН'!$G$21</f>
        <v>712083.86836027715</v>
      </c>
      <c r="Q155" s="143"/>
      <c r="R155" s="142">
        <f>СВЦЭМ!$D$12+'СЕТ СН'!$F$13-'СЕТ СН'!$H$21</f>
        <v>712083.86836027715</v>
      </c>
      <c r="S155" s="143"/>
      <c r="T155" s="142">
        <f>СВЦЭМ!$D$12+'СЕТ СН'!$F$13-'СЕТ СН'!$I$21</f>
        <v>712083.86836027715</v>
      </c>
      <c r="U155" s="143"/>
      <c r="V155" s="40"/>
      <c r="W155" s="40"/>
      <c r="X155" s="40"/>
      <c r="Y155" s="30"/>
    </row>
    <row r="156" spans="1:26" x14ac:dyDescent="0.25">
      <c r="A156" s="137"/>
      <c r="B156" s="137"/>
      <c r="C156" s="137"/>
      <c r="D156" s="137"/>
      <c r="E156" s="137"/>
      <c r="F156" s="138"/>
      <c r="G156" s="138"/>
      <c r="H156" s="138"/>
      <c r="I156" s="138"/>
      <c r="J156" s="138"/>
      <c r="K156" s="138"/>
      <c r="L156" s="138"/>
      <c r="M156" s="138"/>
    </row>
  </sheetData>
  <sheetProtection password="CF36" sheet="1" objects="1" scenarios="1" formatCells="0" formatColumns="0" formatRows="0" insertColumns="0" insertRows="0" insertHyperlinks="0" deleteColumns="0" deleteRows="0" sort="0" autoFilter="0" pivotTables="0"/>
  <mergeCells count="26">
    <mergeCell ref="A153:M155"/>
    <mergeCell ref="N153:U153"/>
    <mergeCell ref="N154:O154"/>
    <mergeCell ref="P154:Q154"/>
    <mergeCell ref="R154:S154"/>
    <mergeCell ref="T154:U154"/>
    <mergeCell ref="N155:O155"/>
    <mergeCell ref="P155:Q155"/>
    <mergeCell ref="R155:S155"/>
    <mergeCell ref="T155:U155"/>
    <mergeCell ref="B117:Y118"/>
    <mergeCell ref="A81:A83"/>
    <mergeCell ref="B81:Y82"/>
    <mergeCell ref="A45:A47"/>
    <mergeCell ref="B45:Y46"/>
    <mergeCell ref="A117:A119"/>
    <mergeCell ref="A156:E156"/>
    <mergeCell ref="F156:G156"/>
    <mergeCell ref="H156:I156"/>
    <mergeCell ref="J156:K156"/>
    <mergeCell ref="L156:M156"/>
    <mergeCell ref="A1:Y1"/>
    <mergeCell ref="A3:Y3"/>
    <mergeCell ref="A4:Y4"/>
    <mergeCell ref="A9:A11"/>
    <mergeCell ref="B9:Y10"/>
  </mergeCells>
  <pageMargins left="0.17" right="0.17" top="0.54" bottom="0.31" header="0.33" footer="0.17"/>
  <pageSetup paperSize="9" scale="52" fitToHeight="11"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59"/>
  <sheetViews>
    <sheetView topLeftCell="A115" zoomScale="70" zoomScaleNormal="70" zoomScaleSheetLayoutView="80" workbookViewId="0">
      <selection activeCell="Z162" sqref="Z162"/>
    </sheetView>
  </sheetViews>
  <sheetFormatPr defaultColWidth="10.75" defaultRowHeight="15" x14ac:dyDescent="0.25"/>
  <cols>
    <col min="1" max="25" width="10.75" style="41"/>
    <col min="26" max="16384" width="10.75" style="30"/>
  </cols>
  <sheetData>
    <row r="1" spans="1:27" ht="30.75" customHeight="1" x14ac:dyDescent="0.2">
      <c r="A1" s="126"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Хабаровского края, приобретающим электрическую энергию (мощность) на оптовом рынке по ГТП PMECHE20 в сентябре 2024 г.</v>
      </c>
      <c r="B1" s="126"/>
      <c r="C1" s="126"/>
      <c r="D1" s="126"/>
      <c r="E1" s="126"/>
      <c r="F1" s="126"/>
      <c r="G1" s="126"/>
      <c r="H1" s="126"/>
      <c r="I1" s="126"/>
      <c r="J1" s="126"/>
      <c r="K1" s="126"/>
      <c r="L1" s="126"/>
      <c r="M1" s="126"/>
      <c r="N1" s="126"/>
      <c r="O1" s="126"/>
      <c r="P1" s="126"/>
      <c r="Q1" s="126"/>
      <c r="R1" s="126"/>
      <c r="S1" s="126"/>
      <c r="T1" s="126"/>
      <c r="U1" s="126"/>
      <c r="V1" s="126"/>
      <c r="W1" s="126"/>
      <c r="X1" s="126"/>
      <c r="Y1" s="126"/>
    </row>
    <row r="2" spans="1:27" ht="18.75" customHeight="1" x14ac:dyDescent="0.2">
      <c r="A2" s="31"/>
      <c r="B2" s="31"/>
      <c r="C2" s="31"/>
      <c r="D2" s="31"/>
      <c r="E2" s="31"/>
      <c r="F2" s="31"/>
      <c r="G2" s="31"/>
      <c r="H2" s="31"/>
      <c r="I2" s="31"/>
      <c r="J2" s="31"/>
      <c r="K2" s="31"/>
      <c r="L2" s="31"/>
      <c r="M2" s="31"/>
      <c r="N2" s="31"/>
      <c r="O2" s="31"/>
      <c r="P2" s="31"/>
      <c r="Q2" s="31"/>
      <c r="R2" s="31"/>
      <c r="S2" s="31"/>
      <c r="T2" s="31"/>
      <c r="U2" s="31"/>
      <c r="V2" s="31"/>
      <c r="W2" s="31"/>
      <c r="X2" s="31"/>
      <c r="Y2" s="31"/>
    </row>
    <row r="3" spans="1:27" ht="15.75" x14ac:dyDescent="0.2">
      <c r="A3" s="127" t="s">
        <v>39</v>
      </c>
      <c r="B3" s="127"/>
      <c r="C3" s="127"/>
      <c r="D3" s="127"/>
      <c r="E3" s="127"/>
      <c r="F3" s="127"/>
      <c r="G3" s="127"/>
      <c r="H3" s="127"/>
      <c r="I3" s="127"/>
      <c r="J3" s="127"/>
      <c r="K3" s="127"/>
      <c r="L3" s="127"/>
      <c r="M3" s="127"/>
      <c r="N3" s="127"/>
      <c r="O3" s="127"/>
      <c r="P3" s="127"/>
      <c r="Q3" s="127"/>
      <c r="R3" s="127"/>
      <c r="S3" s="127"/>
      <c r="T3" s="127"/>
      <c r="U3" s="127"/>
      <c r="V3" s="127"/>
      <c r="W3" s="127"/>
      <c r="X3" s="127"/>
      <c r="Y3" s="127"/>
    </row>
    <row r="4" spans="1:27" ht="33" customHeight="1" x14ac:dyDescent="0.2">
      <c r="A4" s="144" t="s">
        <v>9</v>
      </c>
      <c r="B4" s="144"/>
      <c r="C4" s="144"/>
      <c r="D4" s="144"/>
      <c r="E4" s="144"/>
      <c r="F4" s="144"/>
      <c r="G4" s="144"/>
      <c r="H4" s="144"/>
      <c r="I4" s="144"/>
      <c r="J4" s="144"/>
      <c r="K4" s="144"/>
      <c r="L4" s="144"/>
      <c r="M4" s="144"/>
      <c r="N4" s="144"/>
      <c r="O4" s="144"/>
      <c r="P4" s="144"/>
      <c r="Q4" s="144"/>
      <c r="R4" s="144"/>
      <c r="S4" s="144"/>
      <c r="T4" s="144"/>
      <c r="U4" s="144"/>
      <c r="V4" s="144"/>
      <c r="W4" s="144"/>
      <c r="X4" s="144"/>
      <c r="Y4" s="144"/>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33"/>
      <c r="C8" s="32"/>
      <c r="D8" s="32"/>
      <c r="E8" s="32"/>
      <c r="F8" s="32"/>
      <c r="G8" s="32"/>
      <c r="H8" s="32"/>
      <c r="I8" s="32"/>
      <c r="J8" s="32"/>
      <c r="K8" s="32"/>
      <c r="L8" s="32"/>
      <c r="M8" s="32"/>
      <c r="N8" s="32"/>
      <c r="O8" s="32"/>
      <c r="P8" s="32"/>
      <c r="Q8" s="32"/>
      <c r="R8" s="32"/>
      <c r="S8" s="32"/>
      <c r="T8" s="32"/>
      <c r="U8" s="32"/>
      <c r="V8" s="32"/>
      <c r="W8" s="32"/>
      <c r="X8" s="32"/>
      <c r="Y8" s="32"/>
    </row>
    <row r="9" spans="1:27" ht="12.75" x14ac:dyDescent="0.2">
      <c r="A9" s="128" t="s">
        <v>7</v>
      </c>
      <c r="B9" s="131" t="s">
        <v>69</v>
      </c>
      <c r="C9" s="132"/>
      <c r="D9" s="132"/>
      <c r="E9" s="132"/>
      <c r="F9" s="132"/>
      <c r="G9" s="132"/>
      <c r="H9" s="132"/>
      <c r="I9" s="132"/>
      <c r="J9" s="132"/>
      <c r="K9" s="132"/>
      <c r="L9" s="132"/>
      <c r="M9" s="132"/>
      <c r="N9" s="132"/>
      <c r="O9" s="132"/>
      <c r="P9" s="132"/>
      <c r="Q9" s="132"/>
      <c r="R9" s="132"/>
      <c r="S9" s="132"/>
      <c r="T9" s="132"/>
      <c r="U9" s="132"/>
      <c r="V9" s="132"/>
      <c r="W9" s="132"/>
      <c r="X9" s="132"/>
      <c r="Y9" s="133"/>
    </row>
    <row r="10" spans="1:27" ht="12.75" x14ac:dyDescent="0.2">
      <c r="A10" s="129"/>
      <c r="B10" s="134"/>
      <c r="C10" s="135"/>
      <c r="D10" s="135"/>
      <c r="E10" s="135"/>
      <c r="F10" s="135"/>
      <c r="G10" s="135"/>
      <c r="H10" s="135"/>
      <c r="I10" s="135"/>
      <c r="J10" s="135"/>
      <c r="K10" s="135"/>
      <c r="L10" s="135"/>
      <c r="M10" s="135"/>
      <c r="N10" s="135"/>
      <c r="O10" s="135"/>
      <c r="P10" s="135"/>
      <c r="Q10" s="135"/>
      <c r="R10" s="135"/>
      <c r="S10" s="135"/>
      <c r="T10" s="135"/>
      <c r="U10" s="135"/>
      <c r="V10" s="135"/>
      <c r="W10" s="135"/>
      <c r="X10" s="135"/>
      <c r="Y10" s="136"/>
    </row>
    <row r="11" spans="1:27" ht="12.75" customHeight="1" x14ac:dyDescent="0.2">
      <c r="A11" s="130"/>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СВЦЭМ!$A$40</f>
        <v>01.09.2024</v>
      </c>
      <c r="B12" s="36">
        <f>SUMIFS(СВЦЭМ!$C$39:$C$758,СВЦЭМ!$A$39:$A$758,$A12,СВЦЭМ!$B$39:$B$758,B$11)+'СЕТ СН'!$F$12+СВЦЭМ!$D$10+'СЕТ СН'!$F$6-'СЕТ СН'!$F$22</f>
        <v>1934.0047325099999</v>
      </c>
      <c r="C12" s="36">
        <f>SUMIFS(СВЦЭМ!$C$39:$C$758,СВЦЭМ!$A$39:$A$758,$A12,СВЦЭМ!$B$39:$B$758,C$11)+'СЕТ СН'!$F$12+СВЦЭМ!$D$10+'СЕТ СН'!$F$6-'СЕТ СН'!$F$22</f>
        <v>1993.4721453899999</v>
      </c>
      <c r="D12" s="36">
        <f>SUMIFS(СВЦЭМ!$C$39:$C$758,СВЦЭМ!$A$39:$A$758,$A12,СВЦЭМ!$B$39:$B$758,D$11)+'СЕТ СН'!$F$12+СВЦЭМ!$D$10+'СЕТ СН'!$F$6-'СЕТ СН'!$F$22</f>
        <v>2057.92053222</v>
      </c>
      <c r="E12" s="36">
        <f>SUMIFS(СВЦЭМ!$C$39:$C$758,СВЦЭМ!$A$39:$A$758,$A12,СВЦЭМ!$B$39:$B$758,E$11)+'СЕТ СН'!$F$12+СВЦЭМ!$D$10+'СЕТ СН'!$F$6-'СЕТ СН'!$F$22</f>
        <v>2066.4439216700002</v>
      </c>
      <c r="F12" s="36">
        <f>SUMIFS(СВЦЭМ!$C$39:$C$758,СВЦЭМ!$A$39:$A$758,$A12,СВЦЭМ!$B$39:$B$758,F$11)+'СЕТ СН'!$F$12+СВЦЭМ!$D$10+'СЕТ СН'!$F$6-'СЕТ СН'!$F$22</f>
        <v>2067.3524358300001</v>
      </c>
      <c r="G12" s="36">
        <f>SUMIFS(СВЦЭМ!$C$39:$C$758,СВЦЭМ!$A$39:$A$758,$A12,СВЦЭМ!$B$39:$B$758,G$11)+'СЕТ СН'!$F$12+СВЦЭМ!$D$10+'СЕТ СН'!$F$6-'СЕТ СН'!$F$22</f>
        <v>2036.50595137</v>
      </c>
      <c r="H12" s="36">
        <f>SUMIFS(СВЦЭМ!$C$39:$C$758,СВЦЭМ!$A$39:$A$758,$A12,СВЦЭМ!$B$39:$B$758,H$11)+'СЕТ СН'!$F$12+СВЦЭМ!$D$10+'СЕТ СН'!$F$6-'СЕТ СН'!$F$22</f>
        <v>2048.41963678</v>
      </c>
      <c r="I12" s="36">
        <f>SUMIFS(СВЦЭМ!$C$39:$C$758,СВЦЭМ!$A$39:$A$758,$A12,СВЦЭМ!$B$39:$B$758,I$11)+'СЕТ СН'!$F$12+СВЦЭМ!$D$10+'СЕТ СН'!$F$6-'СЕТ СН'!$F$22</f>
        <v>1992.8568501499999</v>
      </c>
      <c r="J12" s="36">
        <f>SUMIFS(СВЦЭМ!$C$39:$C$758,СВЦЭМ!$A$39:$A$758,$A12,СВЦЭМ!$B$39:$B$758,J$11)+'СЕТ СН'!$F$12+СВЦЭМ!$D$10+'СЕТ СН'!$F$6-'СЕТ СН'!$F$22</f>
        <v>1871.4038854099999</v>
      </c>
      <c r="K12" s="36">
        <f>SUMIFS(СВЦЭМ!$C$39:$C$758,СВЦЭМ!$A$39:$A$758,$A12,СВЦЭМ!$B$39:$B$758,K$11)+'СЕТ СН'!$F$12+СВЦЭМ!$D$10+'СЕТ СН'!$F$6-'СЕТ СН'!$F$22</f>
        <v>1762.6718441599999</v>
      </c>
      <c r="L12" s="36">
        <f>SUMIFS(СВЦЭМ!$C$39:$C$758,СВЦЭМ!$A$39:$A$758,$A12,СВЦЭМ!$B$39:$B$758,L$11)+'СЕТ СН'!$F$12+СВЦЭМ!$D$10+'СЕТ СН'!$F$6-'СЕТ СН'!$F$22</f>
        <v>1696.91677665</v>
      </c>
      <c r="M12" s="36">
        <f>SUMIFS(СВЦЭМ!$C$39:$C$758,СВЦЭМ!$A$39:$A$758,$A12,СВЦЭМ!$B$39:$B$758,M$11)+'СЕТ СН'!$F$12+СВЦЭМ!$D$10+'СЕТ СН'!$F$6-'СЕТ СН'!$F$22</f>
        <v>1674.08268853</v>
      </c>
      <c r="N12" s="36">
        <f>SUMIFS(СВЦЭМ!$C$39:$C$758,СВЦЭМ!$A$39:$A$758,$A12,СВЦЭМ!$B$39:$B$758,N$11)+'СЕТ СН'!$F$12+СВЦЭМ!$D$10+'СЕТ СН'!$F$6-'СЕТ СН'!$F$22</f>
        <v>1681.1064778099999</v>
      </c>
      <c r="O12" s="36">
        <f>SUMIFS(СВЦЭМ!$C$39:$C$758,СВЦЭМ!$A$39:$A$758,$A12,СВЦЭМ!$B$39:$B$758,O$11)+'СЕТ СН'!$F$12+СВЦЭМ!$D$10+'СЕТ СН'!$F$6-'СЕТ СН'!$F$22</f>
        <v>1676.7909029999998</v>
      </c>
      <c r="P12" s="36">
        <f>SUMIFS(СВЦЭМ!$C$39:$C$758,СВЦЭМ!$A$39:$A$758,$A12,СВЦЭМ!$B$39:$B$758,P$11)+'СЕТ СН'!$F$12+СВЦЭМ!$D$10+'СЕТ СН'!$F$6-'СЕТ СН'!$F$22</f>
        <v>1673.91846566</v>
      </c>
      <c r="Q12" s="36">
        <f>SUMIFS(СВЦЭМ!$C$39:$C$758,СВЦЭМ!$A$39:$A$758,$A12,СВЦЭМ!$B$39:$B$758,Q$11)+'СЕТ СН'!$F$12+СВЦЭМ!$D$10+'СЕТ СН'!$F$6-'СЕТ СН'!$F$22</f>
        <v>1687.32519628</v>
      </c>
      <c r="R12" s="36">
        <f>SUMIFS(СВЦЭМ!$C$39:$C$758,СВЦЭМ!$A$39:$A$758,$A12,СВЦЭМ!$B$39:$B$758,R$11)+'СЕТ СН'!$F$12+СВЦЭМ!$D$10+'СЕТ СН'!$F$6-'СЕТ СН'!$F$22</f>
        <v>1691.46287474</v>
      </c>
      <c r="S12" s="36">
        <f>SUMIFS(СВЦЭМ!$C$39:$C$758,СВЦЭМ!$A$39:$A$758,$A12,СВЦЭМ!$B$39:$B$758,S$11)+'СЕТ СН'!$F$12+СВЦЭМ!$D$10+'СЕТ СН'!$F$6-'СЕТ СН'!$F$22</f>
        <v>1668.0170449899999</v>
      </c>
      <c r="T12" s="36">
        <f>SUMIFS(СВЦЭМ!$C$39:$C$758,СВЦЭМ!$A$39:$A$758,$A12,СВЦЭМ!$B$39:$B$758,T$11)+'СЕТ СН'!$F$12+СВЦЭМ!$D$10+'СЕТ СН'!$F$6-'СЕТ СН'!$F$22</f>
        <v>1653.5188933299999</v>
      </c>
      <c r="U12" s="36">
        <f>SUMIFS(СВЦЭМ!$C$39:$C$758,СВЦЭМ!$A$39:$A$758,$A12,СВЦЭМ!$B$39:$B$758,U$11)+'СЕТ СН'!$F$12+СВЦЭМ!$D$10+'СЕТ СН'!$F$6-'СЕТ СН'!$F$22</f>
        <v>1655.20600582</v>
      </c>
      <c r="V12" s="36">
        <f>SUMIFS(СВЦЭМ!$C$39:$C$758,СВЦЭМ!$A$39:$A$758,$A12,СВЦЭМ!$B$39:$B$758,V$11)+'СЕТ СН'!$F$12+СВЦЭМ!$D$10+'СЕТ СН'!$F$6-'СЕТ СН'!$F$22</f>
        <v>1634.68765373</v>
      </c>
      <c r="W12" s="36">
        <f>SUMIFS(СВЦЭМ!$C$39:$C$758,СВЦЭМ!$A$39:$A$758,$A12,СВЦЭМ!$B$39:$B$758,W$11)+'СЕТ СН'!$F$12+СВЦЭМ!$D$10+'СЕТ СН'!$F$6-'СЕТ СН'!$F$22</f>
        <v>1643.5900726999998</v>
      </c>
      <c r="X12" s="36">
        <f>SUMIFS(СВЦЭМ!$C$39:$C$758,СВЦЭМ!$A$39:$A$758,$A12,СВЦЭМ!$B$39:$B$758,X$11)+'СЕТ СН'!$F$12+СВЦЭМ!$D$10+'СЕТ СН'!$F$6-'СЕТ СН'!$F$22</f>
        <v>1702.8772485499999</v>
      </c>
      <c r="Y12" s="36">
        <f>SUMIFS(СВЦЭМ!$C$39:$C$758,СВЦЭМ!$A$39:$A$758,$A12,СВЦЭМ!$B$39:$B$758,Y$11)+'СЕТ СН'!$F$12+СВЦЭМ!$D$10+'СЕТ СН'!$F$6-'СЕТ СН'!$F$22</f>
        <v>1827.0941242399999</v>
      </c>
      <c r="AA12" s="37"/>
    </row>
    <row r="13" spans="1:27" ht="15.75" x14ac:dyDescent="0.2">
      <c r="A13" s="35">
        <f>A12+1</f>
        <v>45537</v>
      </c>
      <c r="B13" s="36">
        <f>SUMIFS(СВЦЭМ!$C$39:$C$758,СВЦЭМ!$A$39:$A$758,$A13,СВЦЭМ!$B$39:$B$758,B$11)+'СЕТ СН'!$F$12+СВЦЭМ!$D$10+'СЕТ СН'!$F$6-'СЕТ СН'!$F$22</f>
        <v>1893.80487014</v>
      </c>
      <c r="C13" s="36">
        <f>SUMIFS(СВЦЭМ!$C$39:$C$758,СВЦЭМ!$A$39:$A$758,$A13,СВЦЭМ!$B$39:$B$758,C$11)+'СЕТ СН'!$F$12+СВЦЭМ!$D$10+'СЕТ СН'!$F$6-'СЕТ СН'!$F$22</f>
        <v>1967.3385213499998</v>
      </c>
      <c r="D13" s="36">
        <f>SUMIFS(СВЦЭМ!$C$39:$C$758,СВЦЭМ!$A$39:$A$758,$A13,СВЦЭМ!$B$39:$B$758,D$11)+'СЕТ СН'!$F$12+СВЦЭМ!$D$10+'СЕТ СН'!$F$6-'СЕТ СН'!$F$22</f>
        <v>2009.53004773</v>
      </c>
      <c r="E13" s="36">
        <f>SUMIFS(СВЦЭМ!$C$39:$C$758,СВЦЭМ!$A$39:$A$758,$A13,СВЦЭМ!$B$39:$B$758,E$11)+'СЕТ СН'!$F$12+СВЦЭМ!$D$10+'СЕТ СН'!$F$6-'СЕТ СН'!$F$22</f>
        <v>2014.34898129</v>
      </c>
      <c r="F13" s="36">
        <f>SUMIFS(СВЦЭМ!$C$39:$C$758,СВЦЭМ!$A$39:$A$758,$A13,СВЦЭМ!$B$39:$B$758,F$11)+'СЕТ СН'!$F$12+СВЦЭМ!$D$10+'СЕТ СН'!$F$6-'СЕТ СН'!$F$22</f>
        <v>2037.64804194</v>
      </c>
      <c r="G13" s="36">
        <f>SUMIFS(СВЦЭМ!$C$39:$C$758,СВЦЭМ!$A$39:$A$758,$A13,СВЦЭМ!$B$39:$B$758,G$11)+'СЕТ СН'!$F$12+СВЦЭМ!$D$10+'СЕТ СН'!$F$6-'СЕТ СН'!$F$22</f>
        <v>2000.0609735999999</v>
      </c>
      <c r="H13" s="36">
        <f>SUMIFS(СВЦЭМ!$C$39:$C$758,СВЦЭМ!$A$39:$A$758,$A13,СВЦЭМ!$B$39:$B$758,H$11)+'СЕТ СН'!$F$12+СВЦЭМ!$D$10+'СЕТ СН'!$F$6-'СЕТ СН'!$F$22</f>
        <v>1971.23955172</v>
      </c>
      <c r="I13" s="36">
        <f>SUMIFS(СВЦЭМ!$C$39:$C$758,СВЦЭМ!$A$39:$A$758,$A13,СВЦЭМ!$B$39:$B$758,I$11)+'СЕТ СН'!$F$12+СВЦЭМ!$D$10+'СЕТ СН'!$F$6-'СЕТ СН'!$F$22</f>
        <v>1863.60417046</v>
      </c>
      <c r="J13" s="36">
        <f>SUMIFS(СВЦЭМ!$C$39:$C$758,СВЦЭМ!$A$39:$A$758,$A13,СВЦЭМ!$B$39:$B$758,J$11)+'СЕТ СН'!$F$12+СВЦЭМ!$D$10+'СЕТ СН'!$F$6-'СЕТ СН'!$F$22</f>
        <v>1729.04339448</v>
      </c>
      <c r="K13" s="36">
        <f>SUMIFS(СВЦЭМ!$C$39:$C$758,СВЦЭМ!$A$39:$A$758,$A13,СВЦЭМ!$B$39:$B$758,K$11)+'СЕТ СН'!$F$12+СВЦЭМ!$D$10+'СЕТ СН'!$F$6-'СЕТ СН'!$F$22</f>
        <v>1642.8145402099999</v>
      </c>
      <c r="L13" s="36">
        <f>SUMIFS(СВЦЭМ!$C$39:$C$758,СВЦЭМ!$A$39:$A$758,$A13,СВЦЭМ!$B$39:$B$758,L$11)+'СЕТ СН'!$F$12+СВЦЭМ!$D$10+'СЕТ СН'!$F$6-'СЕТ СН'!$F$22</f>
        <v>1631.83534147</v>
      </c>
      <c r="M13" s="36">
        <f>SUMIFS(СВЦЭМ!$C$39:$C$758,СВЦЭМ!$A$39:$A$758,$A13,СВЦЭМ!$B$39:$B$758,M$11)+'СЕТ СН'!$F$12+СВЦЭМ!$D$10+'СЕТ СН'!$F$6-'СЕТ СН'!$F$22</f>
        <v>1607.16647825</v>
      </c>
      <c r="N13" s="36">
        <f>SUMIFS(СВЦЭМ!$C$39:$C$758,СВЦЭМ!$A$39:$A$758,$A13,СВЦЭМ!$B$39:$B$758,N$11)+'СЕТ СН'!$F$12+СВЦЭМ!$D$10+'СЕТ СН'!$F$6-'СЕТ СН'!$F$22</f>
        <v>1613.63628834</v>
      </c>
      <c r="O13" s="36">
        <f>SUMIFS(СВЦЭМ!$C$39:$C$758,СВЦЭМ!$A$39:$A$758,$A13,СВЦЭМ!$B$39:$B$758,O$11)+'СЕТ СН'!$F$12+СВЦЭМ!$D$10+'СЕТ СН'!$F$6-'СЕТ СН'!$F$22</f>
        <v>1620.2682900099999</v>
      </c>
      <c r="P13" s="36">
        <f>SUMIFS(СВЦЭМ!$C$39:$C$758,СВЦЭМ!$A$39:$A$758,$A13,СВЦЭМ!$B$39:$B$758,P$11)+'СЕТ СН'!$F$12+СВЦЭМ!$D$10+'СЕТ СН'!$F$6-'СЕТ СН'!$F$22</f>
        <v>1608.83559947</v>
      </c>
      <c r="Q13" s="36">
        <f>SUMIFS(СВЦЭМ!$C$39:$C$758,СВЦЭМ!$A$39:$A$758,$A13,СВЦЭМ!$B$39:$B$758,Q$11)+'СЕТ СН'!$F$12+СВЦЭМ!$D$10+'СЕТ СН'!$F$6-'СЕТ СН'!$F$22</f>
        <v>1616.7136089599999</v>
      </c>
      <c r="R13" s="36">
        <f>SUMIFS(СВЦЭМ!$C$39:$C$758,СВЦЭМ!$A$39:$A$758,$A13,СВЦЭМ!$B$39:$B$758,R$11)+'СЕТ СН'!$F$12+СВЦЭМ!$D$10+'СЕТ СН'!$F$6-'СЕТ СН'!$F$22</f>
        <v>1621.2627019499998</v>
      </c>
      <c r="S13" s="36">
        <f>SUMIFS(СВЦЭМ!$C$39:$C$758,СВЦЭМ!$A$39:$A$758,$A13,СВЦЭМ!$B$39:$B$758,S$11)+'СЕТ СН'!$F$12+СВЦЭМ!$D$10+'СЕТ СН'!$F$6-'СЕТ СН'!$F$22</f>
        <v>1613.4805831599999</v>
      </c>
      <c r="T13" s="36">
        <f>SUMIFS(СВЦЭМ!$C$39:$C$758,СВЦЭМ!$A$39:$A$758,$A13,СВЦЭМ!$B$39:$B$758,T$11)+'СЕТ СН'!$F$12+СВЦЭМ!$D$10+'СЕТ СН'!$F$6-'СЕТ СН'!$F$22</f>
        <v>1602.53328149</v>
      </c>
      <c r="U13" s="36">
        <f>SUMIFS(СВЦЭМ!$C$39:$C$758,СВЦЭМ!$A$39:$A$758,$A13,СВЦЭМ!$B$39:$B$758,U$11)+'СЕТ СН'!$F$12+СВЦЭМ!$D$10+'СЕТ СН'!$F$6-'СЕТ СН'!$F$22</f>
        <v>1594.55228059</v>
      </c>
      <c r="V13" s="36">
        <f>SUMIFS(СВЦЭМ!$C$39:$C$758,СВЦЭМ!$A$39:$A$758,$A13,СВЦЭМ!$B$39:$B$758,V$11)+'СЕТ СН'!$F$12+СВЦЭМ!$D$10+'СЕТ СН'!$F$6-'СЕТ СН'!$F$22</f>
        <v>1591.27373326</v>
      </c>
      <c r="W13" s="36">
        <f>SUMIFS(СВЦЭМ!$C$39:$C$758,СВЦЭМ!$A$39:$A$758,$A13,СВЦЭМ!$B$39:$B$758,W$11)+'СЕТ СН'!$F$12+СВЦЭМ!$D$10+'СЕТ СН'!$F$6-'СЕТ СН'!$F$22</f>
        <v>1610.7376168799999</v>
      </c>
      <c r="X13" s="36">
        <f>SUMIFS(СВЦЭМ!$C$39:$C$758,СВЦЭМ!$A$39:$A$758,$A13,СВЦЭМ!$B$39:$B$758,X$11)+'СЕТ СН'!$F$12+СВЦЭМ!$D$10+'СЕТ СН'!$F$6-'СЕТ СН'!$F$22</f>
        <v>1690.7492826099999</v>
      </c>
      <c r="Y13" s="36">
        <f>SUMIFS(СВЦЭМ!$C$39:$C$758,СВЦЭМ!$A$39:$A$758,$A13,СВЦЭМ!$B$39:$B$758,Y$11)+'СЕТ СН'!$F$12+СВЦЭМ!$D$10+'СЕТ СН'!$F$6-'СЕТ СН'!$F$22</f>
        <v>1771.4054704599998</v>
      </c>
    </row>
    <row r="14" spans="1:27" ht="15.75" x14ac:dyDescent="0.2">
      <c r="A14" s="35">
        <f t="shared" ref="A14:A41" si="0">A13+1</f>
        <v>45538</v>
      </c>
      <c r="B14" s="36">
        <f>SUMIFS(СВЦЭМ!$C$39:$C$758,СВЦЭМ!$A$39:$A$758,$A14,СВЦЭМ!$B$39:$B$758,B$11)+'СЕТ СН'!$F$12+СВЦЭМ!$D$10+'СЕТ СН'!$F$6-'СЕТ СН'!$F$22</f>
        <v>1873.4677123199999</v>
      </c>
      <c r="C14" s="36">
        <f>SUMIFS(СВЦЭМ!$C$39:$C$758,СВЦЭМ!$A$39:$A$758,$A14,СВЦЭМ!$B$39:$B$758,C$11)+'СЕТ СН'!$F$12+СВЦЭМ!$D$10+'СЕТ СН'!$F$6-'СЕТ СН'!$F$22</f>
        <v>1962.90525553</v>
      </c>
      <c r="D14" s="36">
        <f>SUMIFS(СВЦЭМ!$C$39:$C$758,СВЦЭМ!$A$39:$A$758,$A14,СВЦЭМ!$B$39:$B$758,D$11)+'СЕТ СН'!$F$12+СВЦЭМ!$D$10+'СЕТ СН'!$F$6-'СЕТ СН'!$F$22</f>
        <v>2046.60015892</v>
      </c>
      <c r="E14" s="36">
        <f>SUMIFS(СВЦЭМ!$C$39:$C$758,СВЦЭМ!$A$39:$A$758,$A14,СВЦЭМ!$B$39:$B$758,E$11)+'СЕТ СН'!$F$12+СВЦЭМ!$D$10+'СЕТ СН'!$F$6-'СЕТ СН'!$F$22</f>
        <v>2084.8565235900001</v>
      </c>
      <c r="F14" s="36">
        <f>SUMIFS(СВЦЭМ!$C$39:$C$758,СВЦЭМ!$A$39:$A$758,$A14,СВЦЭМ!$B$39:$B$758,F$11)+'СЕТ СН'!$F$12+СВЦЭМ!$D$10+'СЕТ СН'!$F$6-'СЕТ СН'!$F$22</f>
        <v>2094.9189371500001</v>
      </c>
      <c r="G14" s="36">
        <f>SUMIFS(СВЦЭМ!$C$39:$C$758,СВЦЭМ!$A$39:$A$758,$A14,СВЦЭМ!$B$39:$B$758,G$11)+'СЕТ СН'!$F$12+СВЦЭМ!$D$10+'СЕТ СН'!$F$6-'СЕТ СН'!$F$22</f>
        <v>2114.6007013100002</v>
      </c>
      <c r="H14" s="36">
        <f>SUMIFS(СВЦЭМ!$C$39:$C$758,СВЦЭМ!$A$39:$A$758,$A14,СВЦЭМ!$B$39:$B$758,H$11)+'СЕТ СН'!$F$12+СВЦЭМ!$D$10+'СЕТ СН'!$F$6-'СЕТ СН'!$F$22</f>
        <v>2109.03050721</v>
      </c>
      <c r="I14" s="36">
        <f>SUMIFS(СВЦЭМ!$C$39:$C$758,СВЦЭМ!$A$39:$A$758,$A14,СВЦЭМ!$B$39:$B$758,I$11)+'СЕТ СН'!$F$12+СВЦЭМ!$D$10+'СЕТ СН'!$F$6-'СЕТ СН'!$F$22</f>
        <v>2009.9942533199999</v>
      </c>
      <c r="J14" s="36">
        <f>SUMIFS(СВЦЭМ!$C$39:$C$758,СВЦЭМ!$A$39:$A$758,$A14,СВЦЭМ!$B$39:$B$758,J$11)+'СЕТ СН'!$F$12+СВЦЭМ!$D$10+'СЕТ СН'!$F$6-'СЕТ СН'!$F$22</f>
        <v>1924.9347356399999</v>
      </c>
      <c r="K14" s="36">
        <f>SUMIFS(СВЦЭМ!$C$39:$C$758,СВЦЭМ!$A$39:$A$758,$A14,СВЦЭМ!$B$39:$B$758,K$11)+'СЕТ СН'!$F$12+СВЦЭМ!$D$10+'СЕТ СН'!$F$6-'СЕТ СН'!$F$22</f>
        <v>1832.37694373</v>
      </c>
      <c r="L14" s="36">
        <f>SUMIFS(СВЦЭМ!$C$39:$C$758,СВЦЭМ!$A$39:$A$758,$A14,СВЦЭМ!$B$39:$B$758,L$11)+'СЕТ СН'!$F$12+СВЦЭМ!$D$10+'СЕТ СН'!$F$6-'СЕТ СН'!$F$22</f>
        <v>1803.0002619299999</v>
      </c>
      <c r="M14" s="36">
        <f>SUMIFS(СВЦЭМ!$C$39:$C$758,СВЦЭМ!$A$39:$A$758,$A14,СВЦЭМ!$B$39:$B$758,M$11)+'СЕТ СН'!$F$12+СВЦЭМ!$D$10+'СЕТ СН'!$F$6-'СЕТ СН'!$F$22</f>
        <v>1778.99465018</v>
      </c>
      <c r="N14" s="36">
        <f>SUMIFS(СВЦЭМ!$C$39:$C$758,СВЦЭМ!$A$39:$A$758,$A14,СВЦЭМ!$B$39:$B$758,N$11)+'СЕТ СН'!$F$12+СВЦЭМ!$D$10+'СЕТ СН'!$F$6-'СЕТ СН'!$F$22</f>
        <v>1751.69292483</v>
      </c>
      <c r="O14" s="36">
        <f>SUMIFS(СВЦЭМ!$C$39:$C$758,СВЦЭМ!$A$39:$A$758,$A14,СВЦЭМ!$B$39:$B$758,O$11)+'СЕТ СН'!$F$12+СВЦЭМ!$D$10+'СЕТ СН'!$F$6-'СЕТ СН'!$F$22</f>
        <v>1738.9687054799999</v>
      </c>
      <c r="P14" s="36">
        <f>SUMIFS(СВЦЭМ!$C$39:$C$758,СВЦЭМ!$A$39:$A$758,$A14,СВЦЭМ!$B$39:$B$758,P$11)+'СЕТ СН'!$F$12+СВЦЭМ!$D$10+'СЕТ СН'!$F$6-'СЕТ СН'!$F$22</f>
        <v>1739.6521271199999</v>
      </c>
      <c r="Q14" s="36">
        <f>SUMIFS(СВЦЭМ!$C$39:$C$758,СВЦЭМ!$A$39:$A$758,$A14,СВЦЭМ!$B$39:$B$758,Q$11)+'СЕТ СН'!$F$12+СВЦЭМ!$D$10+'СЕТ СН'!$F$6-'СЕТ СН'!$F$22</f>
        <v>1741.6582416199999</v>
      </c>
      <c r="R14" s="36">
        <f>SUMIFS(СВЦЭМ!$C$39:$C$758,СВЦЭМ!$A$39:$A$758,$A14,СВЦЭМ!$B$39:$B$758,R$11)+'СЕТ СН'!$F$12+СВЦЭМ!$D$10+'СЕТ СН'!$F$6-'СЕТ СН'!$F$22</f>
        <v>1754.4203523799999</v>
      </c>
      <c r="S14" s="36">
        <f>SUMIFS(СВЦЭМ!$C$39:$C$758,СВЦЭМ!$A$39:$A$758,$A14,СВЦЭМ!$B$39:$B$758,S$11)+'СЕТ СН'!$F$12+СВЦЭМ!$D$10+'СЕТ СН'!$F$6-'СЕТ СН'!$F$22</f>
        <v>1745.75493446</v>
      </c>
      <c r="T14" s="36">
        <f>SUMIFS(СВЦЭМ!$C$39:$C$758,СВЦЭМ!$A$39:$A$758,$A14,СВЦЭМ!$B$39:$B$758,T$11)+'СЕТ СН'!$F$12+СВЦЭМ!$D$10+'СЕТ СН'!$F$6-'СЕТ СН'!$F$22</f>
        <v>1740.5733662299999</v>
      </c>
      <c r="U14" s="36">
        <f>SUMIFS(СВЦЭМ!$C$39:$C$758,СВЦЭМ!$A$39:$A$758,$A14,СВЦЭМ!$B$39:$B$758,U$11)+'СЕТ СН'!$F$12+СВЦЭМ!$D$10+'СЕТ СН'!$F$6-'СЕТ СН'!$F$22</f>
        <v>1762.62712528</v>
      </c>
      <c r="V14" s="36">
        <f>SUMIFS(СВЦЭМ!$C$39:$C$758,СВЦЭМ!$A$39:$A$758,$A14,СВЦЭМ!$B$39:$B$758,V$11)+'СЕТ СН'!$F$12+СВЦЭМ!$D$10+'СЕТ СН'!$F$6-'СЕТ СН'!$F$22</f>
        <v>1776.4245468899999</v>
      </c>
      <c r="W14" s="36">
        <f>SUMIFS(СВЦЭМ!$C$39:$C$758,СВЦЭМ!$A$39:$A$758,$A14,СВЦЭМ!$B$39:$B$758,W$11)+'СЕТ СН'!$F$12+СВЦЭМ!$D$10+'СЕТ СН'!$F$6-'СЕТ СН'!$F$22</f>
        <v>1783.0301990799999</v>
      </c>
      <c r="X14" s="36">
        <f>SUMIFS(СВЦЭМ!$C$39:$C$758,СВЦЭМ!$A$39:$A$758,$A14,СВЦЭМ!$B$39:$B$758,X$11)+'СЕТ СН'!$F$12+СВЦЭМ!$D$10+'СЕТ СН'!$F$6-'СЕТ СН'!$F$22</f>
        <v>1873.3813894899999</v>
      </c>
      <c r="Y14" s="36">
        <f>SUMIFS(СВЦЭМ!$C$39:$C$758,СВЦЭМ!$A$39:$A$758,$A14,СВЦЭМ!$B$39:$B$758,Y$11)+'СЕТ СН'!$F$12+СВЦЭМ!$D$10+'СЕТ СН'!$F$6-'СЕТ СН'!$F$22</f>
        <v>1963.5419965599999</v>
      </c>
    </row>
    <row r="15" spans="1:27" ht="15.75" x14ac:dyDescent="0.2">
      <c r="A15" s="35">
        <f t="shared" si="0"/>
        <v>45539</v>
      </c>
      <c r="B15" s="36">
        <f>SUMIFS(СВЦЭМ!$C$39:$C$758,СВЦЭМ!$A$39:$A$758,$A15,СВЦЭМ!$B$39:$B$758,B$11)+'СЕТ СН'!$F$12+СВЦЭМ!$D$10+'СЕТ СН'!$F$6-'СЕТ СН'!$F$22</f>
        <v>1898.34811954</v>
      </c>
      <c r="C15" s="36">
        <f>SUMIFS(СВЦЭМ!$C$39:$C$758,СВЦЭМ!$A$39:$A$758,$A15,СВЦЭМ!$B$39:$B$758,C$11)+'СЕТ СН'!$F$12+СВЦЭМ!$D$10+'СЕТ СН'!$F$6-'СЕТ СН'!$F$22</f>
        <v>2044.19302195</v>
      </c>
      <c r="D15" s="36">
        <f>SUMIFS(СВЦЭМ!$C$39:$C$758,СВЦЭМ!$A$39:$A$758,$A15,СВЦЭМ!$B$39:$B$758,D$11)+'СЕТ СН'!$F$12+СВЦЭМ!$D$10+'СЕТ СН'!$F$6-'СЕТ СН'!$F$22</f>
        <v>2069.0176385600003</v>
      </c>
      <c r="E15" s="36">
        <f>SUMIFS(СВЦЭМ!$C$39:$C$758,СВЦЭМ!$A$39:$A$758,$A15,СВЦЭМ!$B$39:$B$758,E$11)+'СЕТ СН'!$F$12+СВЦЭМ!$D$10+'СЕТ СН'!$F$6-'СЕТ СН'!$F$22</f>
        <v>2047.30508166</v>
      </c>
      <c r="F15" s="36">
        <f>SUMIFS(СВЦЭМ!$C$39:$C$758,СВЦЭМ!$A$39:$A$758,$A15,СВЦЭМ!$B$39:$B$758,F$11)+'СЕТ СН'!$F$12+СВЦЭМ!$D$10+'СЕТ СН'!$F$6-'СЕТ СН'!$F$22</f>
        <v>2039.0388229299999</v>
      </c>
      <c r="G15" s="36">
        <f>SUMIFS(СВЦЭМ!$C$39:$C$758,СВЦЭМ!$A$39:$A$758,$A15,СВЦЭМ!$B$39:$B$758,G$11)+'СЕТ СН'!$F$12+СВЦЭМ!$D$10+'СЕТ СН'!$F$6-'СЕТ СН'!$F$22</f>
        <v>2059.8817112900001</v>
      </c>
      <c r="H15" s="36">
        <f>SUMIFS(СВЦЭМ!$C$39:$C$758,СВЦЭМ!$A$39:$A$758,$A15,СВЦЭМ!$B$39:$B$758,H$11)+'СЕТ СН'!$F$12+СВЦЭМ!$D$10+'СЕТ СН'!$F$6-'СЕТ СН'!$F$22</f>
        <v>2077.34049878</v>
      </c>
      <c r="I15" s="36">
        <f>SUMIFS(СВЦЭМ!$C$39:$C$758,СВЦЭМ!$A$39:$A$758,$A15,СВЦЭМ!$B$39:$B$758,I$11)+'СЕТ СН'!$F$12+СВЦЭМ!$D$10+'СЕТ СН'!$F$6-'СЕТ СН'!$F$22</f>
        <v>1923.5957404599999</v>
      </c>
      <c r="J15" s="36">
        <f>SUMIFS(СВЦЭМ!$C$39:$C$758,СВЦЭМ!$A$39:$A$758,$A15,СВЦЭМ!$B$39:$B$758,J$11)+'СЕТ СН'!$F$12+СВЦЭМ!$D$10+'СЕТ СН'!$F$6-'СЕТ СН'!$F$22</f>
        <v>1814.4163873</v>
      </c>
      <c r="K15" s="36">
        <f>SUMIFS(СВЦЭМ!$C$39:$C$758,СВЦЭМ!$A$39:$A$758,$A15,СВЦЭМ!$B$39:$B$758,K$11)+'СЕТ СН'!$F$12+СВЦЭМ!$D$10+'СЕТ СН'!$F$6-'СЕТ СН'!$F$22</f>
        <v>1721.2173004899998</v>
      </c>
      <c r="L15" s="36">
        <f>SUMIFS(СВЦЭМ!$C$39:$C$758,СВЦЭМ!$A$39:$A$758,$A15,СВЦЭМ!$B$39:$B$758,L$11)+'СЕТ СН'!$F$12+СВЦЭМ!$D$10+'СЕТ СН'!$F$6-'СЕТ СН'!$F$22</f>
        <v>1734.24208701</v>
      </c>
      <c r="M15" s="36">
        <f>SUMIFS(СВЦЭМ!$C$39:$C$758,СВЦЭМ!$A$39:$A$758,$A15,СВЦЭМ!$B$39:$B$758,M$11)+'СЕТ СН'!$F$12+СВЦЭМ!$D$10+'СЕТ СН'!$F$6-'СЕТ СН'!$F$22</f>
        <v>1737.3082248199999</v>
      </c>
      <c r="N15" s="36">
        <f>SUMIFS(СВЦЭМ!$C$39:$C$758,СВЦЭМ!$A$39:$A$758,$A15,СВЦЭМ!$B$39:$B$758,N$11)+'СЕТ СН'!$F$12+СВЦЭМ!$D$10+'СЕТ СН'!$F$6-'СЕТ СН'!$F$22</f>
        <v>1725.0417461699999</v>
      </c>
      <c r="O15" s="36">
        <f>SUMIFS(СВЦЭМ!$C$39:$C$758,СВЦЭМ!$A$39:$A$758,$A15,СВЦЭМ!$B$39:$B$758,O$11)+'СЕТ СН'!$F$12+СВЦЭМ!$D$10+'СЕТ СН'!$F$6-'СЕТ СН'!$F$22</f>
        <v>1704.6691055899998</v>
      </c>
      <c r="P15" s="36">
        <f>SUMIFS(СВЦЭМ!$C$39:$C$758,СВЦЭМ!$A$39:$A$758,$A15,СВЦЭМ!$B$39:$B$758,P$11)+'СЕТ СН'!$F$12+СВЦЭМ!$D$10+'СЕТ СН'!$F$6-'СЕТ СН'!$F$22</f>
        <v>1713.5501645499999</v>
      </c>
      <c r="Q15" s="36">
        <f>SUMIFS(СВЦЭМ!$C$39:$C$758,СВЦЭМ!$A$39:$A$758,$A15,СВЦЭМ!$B$39:$B$758,Q$11)+'СЕТ СН'!$F$12+СВЦЭМ!$D$10+'СЕТ СН'!$F$6-'СЕТ СН'!$F$22</f>
        <v>1720.5130141699999</v>
      </c>
      <c r="R15" s="36">
        <f>SUMIFS(СВЦЭМ!$C$39:$C$758,СВЦЭМ!$A$39:$A$758,$A15,СВЦЭМ!$B$39:$B$758,R$11)+'СЕТ СН'!$F$12+СВЦЭМ!$D$10+'СЕТ СН'!$F$6-'СЕТ СН'!$F$22</f>
        <v>1730.3869872</v>
      </c>
      <c r="S15" s="36">
        <f>SUMIFS(СВЦЭМ!$C$39:$C$758,СВЦЭМ!$A$39:$A$758,$A15,СВЦЭМ!$B$39:$B$758,S$11)+'СЕТ СН'!$F$12+СВЦЭМ!$D$10+'СЕТ СН'!$F$6-'СЕТ СН'!$F$22</f>
        <v>1701.5829888999999</v>
      </c>
      <c r="T15" s="36">
        <f>SUMIFS(СВЦЭМ!$C$39:$C$758,СВЦЭМ!$A$39:$A$758,$A15,СВЦЭМ!$B$39:$B$758,T$11)+'СЕТ СН'!$F$12+СВЦЭМ!$D$10+'СЕТ СН'!$F$6-'СЕТ СН'!$F$22</f>
        <v>1698.1472267899999</v>
      </c>
      <c r="U15" s="36">
        <f>SUMIFS(СВЦЭМ!$C$39:$C$758,СВЦЭМ!$A$39:$A$758,$A15,СВЦЭМ!$B$39:$B$758,U$11)+'СЕТ СН'!$F$12+СВЦЭМ!$D$10+'СЕТ СН'!$F$6-'СЕТ СН'!$F$22</f>
        <v>1705.2372988499999</v>
      </c>
      <c r="V15" s="36">
        <f>SUMIFS(СВЦЭМ!$C$39:$C$758,СВЦЭМ!$A$39:$A$758,$A15,СВЦЭМ!$B$39:$B$758,V$11)+'СЕТ СН'!$F$12+СВЦЭМ!$D$10+'СЕТ СН'!$F$6-'СЕТ СН'!$F$22</f>
        <v>1692.9311896899999</v>
      </c>
      <c r="W15" s="36">
        <f>SUMIFS(СВЦЭМ!$C$39:$C$758,СВЦЭМ!$A$39:$A$758,$A15,СВЦЭМ!$B$39:$B$758,W$11)+'СЕТ СН'!$F$12+СВЦЭМ!$D$10+'СЕТ СН'!$F$6-'СЕТ СН'!$F$22</f>
        <v>1693.17481372</v>
      </c>
      <c r="X15" s="36">
        <f>SUMIFS(СВЦЭМ!$C$39:$C$758,СВЦЭМ!$A$39:$A$758,$A15,СВЦЭМ!$B$39:$B$758,X$11)+'СЕТ СН'!$F$12+СВЦЭМ!$D$10+'СЕТ СН'!$F$6-'СЕТ СН'!$F$22</f>
        <v>1777.3794288399999</v>
      </c>
      <c r="Y15" s="36">
        <f>SUMIFS(СВЦЭМ!$C$39:$C$758,СВЦЭМ!$A$39:$A$758,$A15,СВЦЭМ!$B$39:$B$758,Y$11)+'СЕТ СН'!$F$12+СВЦЭМ!$D$10+'СЕТ СН'!$F$6-'СЕТ СН'!$F$22</f>
        <v>1861.4810068699999</v>
      </c>
    </row>
    <row r="16" spans="1:27" ht="15.75" x14ac:dyDescent="0.2">
      <c r="A16" s="35">
        <f t="shared" si="0"/>
        <v>45540</v>
      </c>
      <c r="B16" s="36">
        <f>SUMIFS(СВЦЭМ!$C$39:$C$758,СВЦЭМ!$A$39:$A$758,$A16,СВЦЭМ!$B$39:$B$758,B$11)+'СЕТ СН'!$F$12+СВЦЭМ!$D$10+'СЕТ СН'!$F$6-'СЕТ СН'!$F$22</f>
        <v>1926.79352928</v>
      </c>
      <c r="C16" s="36">
        <f>SUMIFS(СВЦЭМ!$C$39:$C$758,СВЦЭМ!$A$39:$A$758,$A16,СВЦЭМ!$B$39:$B$758,C$11)+'СЕТ СН'!$F$12+СВЦЭМ!$D$10+'СЕТ СН'!$F$6-'СЕТ СН'!$F$22</f>
        <v>1927.3036743599998</v>
      </c>
      <c r="D16" s="36">
        <f>SUMIFS(СВЦЭМ!$C$39:$C$758,СВЦЭМ!$A$39:$A$758,$A16,СВЦЭМ!$B$39:$B$758,D$11)+'СЕТ СН'!$F$12+СВЦЭМ!$D$10+'СЕТ СН'!$F$6-'СЕТ СН'!$F$22</f>
        <v>1941.5013209899998</v>
      </c>
      <c r="E16" s="36">
        <f>SUMIFS(СВЦЭМ!$C$39:$C$758,СВЦЭМ!$A$39:$A$758,$A16,СВЦЭМ!$B$39:$B$758,E$11)+'СЕТ СН'!$F$12+СВЦЭМ!$D$10+'СЕТ СН'!$F$6-'СЕТ СН'!$F$22</f>
        <v>1938.96596482</v>
      </c>
      <c r="F16" s="36">
        <f>SUMIFS(СВЦЭМ!$C$39:$C$758,СВЦЭМ!$A$39:$A$758,$A16,СВЦЭМ!$B$39:$B$758,F$11)+'СЕТ СН'!$F$12+СВЦЭМ!$D$10+'СЕТ СН'!$F$6-'СЕТ СН'!$F$22</f>
        <v>1935.582715</v>
      </c>
      <c r="G16" s="36">
        <f>SUMIFS(СВЦЭМ!$C$39:$C$758,СВЦЭМ!$A$39:$A$758,$A16,СВЦЭМ!$B$39:$B$758,G$11)+'СЕТ СН'!$F$12+СВЦЭМ!$D$10+'СЕТ СН'!$F$6-'СЕТ СН'!$F$22</f>
        <v>1955.19859477</v>
      </c>
      <c r="H16" s="36">
        <f>SUMIFS(СВЦЭМ!$C$39:$C$758,СВЦЭМ!$A$39:$A$758,$A16,СВЦЭМ!$B$39:$B$758,H$11)+'СЕТ СН'!$F$12+СВЦЭМ!$D$10+'СЕТ СН'!$F$6-'СЕТ СН'!$F$22</f>
        <v>1839.11480267</v>
      </c>
      <c r="I16" s="36">
        <f>SUMIFS(СВЦЭМ!$C$39:$C$758,СВЦЭМ!$A$39:$A$758,$A16,СВЦЭМ!$B$39:$B$758,I$11)+'СЕТ СН'!$F$12+СВЦЭМ!$D$10+'СЕТ СН'!$F$6-'СЕТ СН'!$F$22</f>
        <v>1859.1133301</v>
      </c>
      <c r="J16" s="36">
        <f>SUMIFS(СВЦЭМ!$C$39:$C$758,СВЦЭМ!$A$39:$A$758,$A16,СВЦЭМ!$B$39:$B$758,J$11)+'СЕТ СН'!$F$12+СВЦЭМ!$D$10+'СЕТ СН'!$F$6-'СЕТ СН'!$F$22</f>
        <v>1686.3126661699998</v>
      </c>
      <c r="K16" s="36">
        <f>SUMIFS(СВЦЭМ!$C$39:$C$758,СВЦЭМ!$A$39:$A$758,$A16,СВЦЭМ!$B$39:$B$758,K$11)+'СЕТ СН'!$F$12+СВЦЭМ!$D$10+'СЕТ СН'!$F$6-'СЕТ СН'!$F$22</f>
        <v>1735.9872455499999</v>
      </c>
      <c r="L16" s="36">
        <f>SUMIFS(СВЦЭМ!$C$39:$C$758,СВЦЭМ!$A$39:$A$758,$A16,СВЦЭМ!$B$39:$B$758,L$11)+'СЕТ СН'!$F$12+СВЦЭМ!$D$10+'СЕТ СН'!$F$6-'СЕТ СН'!$F$22</f>
        <v>1738.2072067300001</v>
      </c>
      <c r="M16" s="36">
        <f>SUMIFS(СВЦЭМ!$C$39:$C$758,СВЦЭМ!$A$39:$A$758,$A16,СВЦЭМ!$B$39:$B$758,M$11)+'СЕТ СН'!$F$12+СВЦЭМ!$D$10+'СЕТ СН'!$F$6-'СЕТ СН'!$F$22</f>
        <v>1770.21006678</v>
      </c>
      <c r="N16" s="36">
        <f>SUMIFS(СВЦЭМ!$C$39:$C$758,СВЦЭМ!$A$39:$A$758,$A16,СВЦЭМ!$B$39:$B$758,N$11)+'СЕТ СН'!$F$12+СВЦЭМ!$D$10+'СЕТ СН'!$F$6-'СЕТ СН'!$F$22</f>
        <v>1761.2749316499999</v>
      </c>
      <c r="O16" s="36">
        <f>SUMIFS(СВЦЭМ!$C$39:$C$758,СВЦЭМ!$A$39:$A$758,$A16,СВЦЭМ!$B$39:$B$758,O$11)+'СЕТ СН'!$F$12+СВЦЭМ!$D$10+'СЕТ СН'!$F$6-'СЕТ СН'!$F$22</f>
        <v>1769.89123094</v>
      </c>
      <c r="P16" s="36">
        <f>SUMIFS(СВЦЭМ!$C$39:$C$758,СВЦЭМ!$A$39:$A$758,$A16,СВЦЭМ!$B$39:$B$758,P$11)+'СЕТ СН'!$F$12+СВЦЭМ!$D$10+'СЕТ СН'!$F$6-'СЕТ СН'!$F$22</f>
        <v>1766.0787099299998</v>
      </c>
      <c r="Q16" s="36">
        <f>SUMIFS(СВЦЭМ!$C$39:$C$758,СВЦЭМ!$A$39:$A$758,$A16,СВЦЭМ!$B$39:$B$758,Q$11)+'СЕТ СН'!$F$12+СВЦЭМ!$D$10+'СЕТ СН'!$F$6-'СЕТ СН'!$F$22</f>
        <v>1760.88643604</v>
      </c>
      <c r="R16" s="36">
        <f>SUMIFS(СВЦЭМ!$C$39:$C$758,СВЦЭМ!$A$39:$A$758,$A16,СВЦЭМ!$B$39:$B$758,R$11)+'СЕТ СН'!$F$12+СВЦЭМ!$D$10+'СЕТ СН'!$F$6-'СЕТ СН'!$F$22</f>
        <v>1764.96647263</v>
      </c>
      <c r="S16" s="36">
        <f>SUMIFS(СВЦЭМ!$C$39:$C$758,СВЦЭМ!$A$39:$A$758,$A16,СВЦЭМ!$B$39:$B$758,S$11)+'СЕТ СН'!$F$12+СВЦЭМ!$D$10+'СЕТ СН'!$F$6-'СЕТ СН'!$F$22</f>
        <v>1760.2723167299998</v>
      </c>
      <c r="T16" s="36">
        <f>SUMIFS(СВЦЭМ!$C$39:$C$758,СВЦЭМ!$A$39:$A$758,$A16,СВЦЭМ!$B$39:$B$758,T$11)+'СЕТ СН'!$F$12+СВЦЭМ!$D$10+'СЕТ СН'!$F$6-'СЕТ СН'!$F$22</f>
        <v>1752.5279377699999</v>
      </c>
      <c r="U16" s="36">
        <f>SUMIFS(СВЦЭМ!$C$39:$C$758,СВЦЭМ!$A$39:$A$758,$A16,СВЦЭМ!$B$39:$B$758,U$11)+'СЕТ СН'!$F$12+СВЦЭМ!$D$10+'СЕТ СН'!$F$6-'СЕТ СН'!$F$22</f>
        <v>1728.35500026</v>
      </c>
      <c r="V16" s="36">
        <f>SUMIFS(СВЦЭМ!$C$39:$C$758,СВЦЭМ!$A$39:$A$758,$A16,СВЦЭМ!$B$39:$B$758,V$11)+'СЕТ СН'!$F$12+СВЦЭМ!$D$10+'СЕТ СН'!$F$6-'СЕТ СН'!$F$22</f>
        <v>1722.52207623</v>
      </c>
      <c r="W16" s="36">
        <f>SUMIFS(СВЦЭМ!$C$39:$C$758,СВЦЭМ!$A$39:$A$758,$A16,СВЦЭМ!$B$39:$B$758,W$11)+'СЕТ СН'!$F$12+СВЦЭМ!$D$10+'СЕТ СН'!$F$6-'СЕТ СН'!$F$22</f>
        <v>1732.3901106399999</v>
      </c>
      <c r="X16" s="36">
        <f>SUMIFS(СВЦЭМ!$C$39:$C$758,СВЦЭМ!$A$39:$A$758,$A16,СВЦЭМ!$B$39:$B$758,X$11)+'СЕТ СН'!$F$12+СВЦЭМ!$D$10+'СЕТ СН'!$F$6-'СЕТ СН'!$F$22</f>
        <v>1809.1863164899999</v>
      </c>
      <c r="Y16" s="36">
        <f>SUMIFS(СВЦЭМ!$C$39:$C$758,СВЦЭМ!$A$39:$A$758,$A16,СВЦЭМ!$B$39:$B$758,Y$11)+'СЕТ СН'!$F$12+СВЦЭМ!$D$10+'СЕТ СН'!$F$6-'СЕТ СН'!$F$22</f>
        <v>1912.32578556</v>
      </c>
    </row>
    <row r="17" spans="1:25" ht="15.75" x14ac:dyDescent="0.2">
      <c r="A17" s="35">
        <f t="shared" si="0"/>
        <v>45541</v>
      </c>
      <c r="B17" s="36">
        <f>SUMIFS(СВЦЭМ!$C$39:$C$758,СВЦЭМ!$A$39:$A$758,$A17,СВЦЭМ!$B$39:$B$758,B$11)+'СЕТ СН'!$F$12+СВЦЭМ!$D$10+'СЕТ СН'!$F$6-'СЕТ СН'!$F$22</f>
        <v>1945.8820178799999</v>
      </c>
      <c r="C17" s="36">
        <f>SUMIFS(СВЦЭМ!$C$39:$C$758,СВЦЭМ!$A$39:$A$758,$A17,СВЦЭМ!$B$39:$B$758,C$11)+'СЕТ СН'!$F$12+СВЦЭМ!$D$10+'СЕТ СН'!$F$6-'СЕТ СН'!$F$22</f>
        <v>2000.61240666</v>
      </c>
      <c r="D17" s="36">
        <f>SUMIFS(СВЦЭМ!$C$39:$C$758,СВЦЭМ!$A$39:$A$758,$A17,СВЦЭМ!$B$39:$B$758,D$11)+'СЕТ СН'!$F$12+СВЦЭМ!$D$10+'СЕТ СН'!$F$6-'СЕТ СН'!$F$22</f>
        <v>2096.2129950100002</v>
      </c>
      <c r="E17" s="36">
        <f>SUMIFS(СВЦЭМ!$C$39:$C$758,СВЦЭМ!$A$39:$A$758,$A17,СВЦЭМ!$B$39:$B$758,E$11)+'СЕТ СН'!$F$12+СВЦЭМ!$D$10+'СЕТ СН'!$F$6-'СЕТ СН'!$F$22</f>
        <v>2086.3401205800001</v>
      </c>
      <c r="F17" s="36">
        <f>SUMIFS(СВЦЭМ!$C$39:$C$758,СВЦЭМ!$A$39:$A$758,$A17,СВЦЭМ!$B$39:$B$758,F$11)+'СЕТ СН'!$F$12+СВЦЭМ!$D$10+'СЕТ СН'!$F$6-'СЕТ СН'!$F$22</f>
        <v>2078.49697728</v>
      </c>
      <c r="G17" s="36">
        <f>SUMIFS(СВЦЭМ!$C$39:$C$758,СВЦЭМ!$A$39:$A$758,$A17,СВЦЭМ!$B$39:$B$758,G$11)+'СЕТ СН'!$F$12+СВЦЭМ!$D$10+'СЕТ СН'!$F$6-'СЕТ СН'!$F$22</f>
        <v>2084.51969594</v>
      </c>
      <c r="H17" s="36">
        <f>SUMIFS(СВЦЭМ!$C$39:$C$758,СВЦЭМ!$A$39:$A$758,$A17,СВЦЭМ!$B$39:$B$758,H$11)+'СЕТ СН'!$F$12+СВЦЭМ!$D$10+'СЕТ СН'!$F$6-'СЕТ СН'!$F$22</f>
        <v>2024.93766757</v>
      </c>
      <c r="I17" s="36">
        <f>SUMIFS(СВЦЭМ!$C$39:$C$758,СВЦЭМ!$A$39:$A$758,$A17,СВЦЭМ!$B$39:$B$758,I$11)+'СЕТ СН'!$F$12+СВЦЭМ!$D$10+'СЕТ СН'!$F$6-'СЕТ СН'!$F$22</f>
        <v>1893.6592824099998</v>
      </c>
      <c r="J17" s="36">
        <f>SUMIFS(СВЦЭМ!$C$39:$C$758,СВЦЭМ!$A$39:$A$758,$A17,СВЦЭМ!$B$39:$B$758,J$11)+'СЕТ СН'!$F$12+СВЦЭМ!$D$10+'СЕТ СН'!$F$6-'СЕТ СН'!$F$22</f>
        <v>1801.9636285499998</v>
      </c>
      <c r="K17" s="36">
        <f>SUMIFS(СВЦЭМ!$C$39:$C$758,СВЦЭМ!$A$39:$A$758,$A17,СВЦЭМ!$B$39:$B$758,K$11)+'СЕТ СН'!$F$12+СВЦЭМ!$D$10+'СЕТ СН'!$F$6-'СЕТ СН'!$F$22</f>
        <v>1754.2200769999999</v>
      </c>
      <c r="L17" s="36">
        <f>SUMIFS(СВЦЭМ!$C$39:$C$758,СВЦЭМ!$A$39:$A$758,$A17,СВЦЭМ!$B$39:$B$758,L$11)+'СЕТ СН'!$F$12+СВЦЭМ!$D$10+'СЕТ СН'!$F$6-'СЕТ СН'!$F$22</f>
        <v>1747.8529302299999</v>
      </c>
      <c r="M17" s="36">
        <f>SUMIFS(СВЦЭМ!$C$39:$C$758,СВЦЭМ!$A$39:$A$758,$A17,СВЦЭМ!$B$39:$B$758,M$11)+'СЕТ СН'!$F$12+СВЦЭМ!$D$10+'СЕТ СН'!$F$6-'СЕТ СН'!$F$22</f>
        <v>1726.0724316999999</v>
      </c>
      <c r="N17" s="36">
        <f>SUMIFS(СВЦЭМ!$C$39:$C$758,СВЦЭМ!$A$39:$A$758,$A17,СВЦЭМ!$B$39:$B$758,N$11)+'СЕТ СН'!$F$12+СВЦЭМ!$D$10+'СЕТ СН'!$F$6-'СЕТ СН'!$F$22</f>
        <v>1702.9967368</v>
      </c>
      <c r="O17" s="36">
        <f>SUMIFS(СВЦЭМ!$C$39:$C$758,СВЦЭМ!$A$39:$A$758,$A17,СВЦЭМ!$B$39:$B$758,O$11)+'СЕТ СН'!$F$12+СВЦЭМ!$D$10+'СЕТ СН'!$F$6-'СЕТ СН'!$F$22</f>
        <v>1718.33613743</v>
      </c>
      <c r="P17" s="36">
        <f>SUMIFS(СВЦЭМ!$C$39:$C$758,СВЦЭМ!$A$39:$A$758,$A17,СВЦЭМ!$B$39:$B$758,P$11)+'СЕТ СН'!$F$12+СВЦЭМ!$D$10+'СЕТ СН'!$F$6-'СЕТ СН'!$F$22</f>
        <v>1731.1453865399999</v>
      </c>
      <c r="Q17" s="36">
        <f>SUMIFS(СВЦЭМ!$C$39:$C$758,СВЦЭМ!$A$39:$A$758,$A17,СВЦЭМ!$B$39:$B$758,Q$11)+'СЕТ СН'!$F$12+СВЦЭМ!$D$10+'СЕТ СН'!$F$6-'СЕТ СН'!$F$22</f>
        <v>1737.10690411</v>
      </c>
      <c r="R17" s="36">
        <f>SUMIFS(СВЦЭМ!$C$39:$C$758,СВЦЭМ!$A$39:$A$758,$A17,СВЦЭМ!$B$39:$B$758,R$11)+'СЕТ СН'!$F$12+СВЦЭМ!$D$10+'СЕТ СН'!$F$6-'СЕТ СН'!$F$22</f>
        <v>1734.1492774799999</v>
      </c>
      <c r="S17" s="36">
        <f>SUMIFS(СВЦЭМ!$C$39:$C$758,СВЦЭМ!$A$39:$A$758,$A17,СВЦЭМ!$B$39:$B$758,S$11)+'СЕТ СН'!$F$12+СВЦЭМ!$D$10+'СЕТ СН'!$F$6-'СЕТ СН'!$F$22</f>
        <v>1715.1411007299998</v>
      </c>
      <c r="T17" s="36">
        <f>SUMIFS(СВЦЭМ!$C$39:$C$758,СВЦЭМ!$A$39:$A$758,$A17,СВЦЭМ!$B$39:$B$758,T$11)+'СЕТ СН'!$F$12+СВЦЭМ!$D$10+'СЕТ СН'!$F$6-'СЕТ СН'!$F$22</f>
        <v>1704.3710493599999</v>
      </c>
      <c r="U17" s="36">
        <f>SUMIFS(СВЦЭМ!$C$39:$C$758,СВЦЭМ!$A$39:$A$758,$A17,СВЦЭМ!$B$39:$B$758,U$11)+'СЕТ СН'!$F$12+СВЦЭМ!$D$10+'СЕТ СН'!$F$6-'СЕТ СН'!$F$22</f>
        <v>1694.10638305</v>
      </c>
      <c r="V17" s="36">
        <f>SUMIFS(СВЦЭМ!$C$39:$C$758,СВЦЭМ!$A$39:$A$758,$A17,СВЦЭМ!$B$39:$B$758,V$11)+'СЕТ СН'!$F$12+СВЦЭМ!$D$10+'СЕТ СН'!$F$6-'СЕТ СН'!$F$22</f>
        <v>1678.4303146699999</v>
      </c>
      <c r="W17" s="36">
        <f>SUMIFS(СВЦЭМ!$C$39:$C$758,СВЦЭМ!$A$39:$A$758,$A17,СВЦЭМ!$B$39:$B$758,W$11)+'СЕТ СН'!$F$12+СВЦЭМ!$D$10+'СЕТ СН'!$F$6-'СЕТ СН'!$F$22</f>
        <v>1704.54040904</v>
      </c>
      <c r="X17" s="36">
        <f>SUMIFS(СВЦЭМ!$C$39:$C$758,СВЦЭМ!$A$39:$A$758,$A17,СВЦЭМ!$B$39:$B$758,X$11)+'СЕТ СН'!$F$12+СВЦЭМ!$D$10+'СЕТ СН'!$F$6-'СЕТ СН'!$F$22</f>
        <v>1779.3826404699998</v>
      </c>
      <c r="Y17" s="36">
        <f>SUMIFS(СВЦЭМ!$C$39:$C$758,СВЦЭМ!$A$39:$A$758,$A17,СВЦЭМ!$B$39:$B$758,Y$11)+'СЕТ СН'!$F$12+СВЦЭМ!$D$10+'СЕТ СН'!$F$6-'СЕТ СН'!$F$22</f>
        <v>1883.39451753</v>
      </c>
    </row>
    <row r="18" spans="1:25" ht="15.75" x14ac:dyDescent="0.2">
      <c r="A18" s="35">
        <f t="shared" si="0"/>
        <v>45542</v>
      </c>
      <c r="B18" s="36">
        <f>SUMIFS(СВЦЭМ!$C$39:$C$758,СВЦЭМ!$A$39:$A$758,$A18,СВЦЭМ!$B$39:$B$758,B$11)+'СЕТ СН'!$F$12+СВЦЭМ!$D$10+'СЕТ СН'!$F$6-'СЕТ СН'!$F$22</f>
        <v>1948.4626991099999</v>
      </c>
      <c r="C18" s="36">
        <f>SUMIFS(СВЦЭМ!$C$39:$C$758,СВЦЭМ!$A$39:$A$758,$A18,СВЦЭМ!$B$39:$B$758,C$11)+'СЕТ СН'!$F$12+СВЦЭМ!$D$10+'СЕТ СН'!$F$6-'СЕТ СН'!$F$22</f>
        <v>1924.54798398</v>
      </c>
      <c r="D18" s="36">
        <f>SUMIFS(СВЦЭМ!$C$39:$C$758,СВЦЭМ!$A$39:$A$758,$A18,СВЦЭМ!$B$39:$B$758,D$11)+'СЕТ СН'!$F$12+СВЦЭМ!$D$10+'СЕТ СН'!$F$6-'СЕТ СН'!$F$22</f>
        <v>1944.9796207299999</v>
      </c>
      <c r="E18" s="36">
        <f>SUMIFS(СВЦЭМ!$C$39:$C$758,СВЦЭМ!$A$39:$A$758,$A18,СВЦЭМ!$B$39:$B$758,E$11)+'СЕТ СН'!$F$12+СВЦЭМ!$D$10+'СЕТ СН'!$F$6-'СЕТ СН'!$F$22</f>
        <v>1970.1035961600001</v>
      </c>
      <c r="F18" s="36">
        <f>SUMIFS(СВЦЭМ!$C$39:$C$758,СВЦЭМ!$A$39:$A$758,$A18,СВЦЭМ!$B$39:$B$758,F$11)+'СЕТ СН'!$F$12+СВЦЭМ!$D$10+'СЕТ СН'!$F$6-'СЕТ СН'!$F$22</f>
        <v>1971.0496134499999</v>
      </c>
      <c r="G18" s="36">
        <f>SUMIFS(СВЦЭМ!$C$39:$C$758,СВЦЭМ!$A$39:$A$758,$A18,СВЦЭМ!$B$39:$B$758,G$11)+'СЕТ СН'!$F$12+СВЦЭМ!$D$10+'СЕТ СН'!$F$6-'СЕТ СН'!$F$22</f>
        <v>1950.21719577</v>
      </c>
      <c r="H18" s="36">
        <f>SUMIFS(СВЦЭМ!$C$39:$C$758,СВЦЭМ!$A$39:$A$758,$A18,СВЦЭМ!$B$39:$B$758,H$11)+'СЕТ СН'!$F$12+СВЦЭМ!$D$10+'СЕТ СН'!$F$6-'СЕТ СН'!$F$22</f>
        <v>1944.3359851499999</v>
      </c>
      <c r="I18" s="36">
        <f>SUMIFS(СВЦЭМ!$C$39:$C$758,СВЦЭМ!$A$39:$A$758,$A18,СВЦЭМ!$B$39:$B$758,I$11)+'СЕТ СН'!$F$12+СВЦЭМ!$D$10+'СЕТ СН'!$F$6-'СЕТ СН'!$F$22</f>
        <v>1852.8515151899999</v>
      </c>
      <c r="J18" s="36">
        <f>SUMIFS(СВЦЭМ!$C$39:$C$758,СВЦЭМ!$A$39:$A$758,$A18,СВЦЭМ!$B$39:$B$758,J$11)+'СЕТ СН'!$F$12+СВЦЭМ!$D$10+'СЕТ СН'!$F$6-'СЕТ СН'!$F$22</f>
        <v>1882.84684025</v>
      </c>
      <c r="K18" s="36">
        <f>SUMIFS(СВЦЭМ!$C$39:$C$758,СВЦЭМ!$A$39:$A$758,$A18,СВЦЭМ!$B$39:$B$758,K$11)+'СЕТ СН'!$F$12+СВЦЭМ!$D$10+'СЕТ СН'!$F$6-'СЕТ СН'!$F$22</f>
        <v>1781.57604019</v>
      </c>
      <c r="L18" s="36">
        <f>SUMIFS(СВЦЭМ!$C$39:$C$758,СВЦЭМ!$A$39:$A$758,$A18,СВЦЭМ!$B$39:$B$758,L$11)+'СЕТ СН'!$F$12+СВЦЭМ!$D$10+'СЕТ СН'!$F$6-'СЕТ СН'!$F$22</f>
        <v>1712.25304652</v>
      </c>
      <c r="M18" s="36">
        <f>SUMIFS(СВЦЭМ!$C$39:$C$758,СВЦЭМ!$A$39:$A$758,$A18,СВЦЭМ!$B$39:$B$758,M$11)+'СЕТ СН'!$F$12+СВЦЭМ!$D$10+'СЕТ СН'!$F$6-'СЕТ СН'!$F$22</f>
        <v>1703.54779392</v>
      </c>
      <c r="N18" s="36">
        <f>SUMIFS(СВЦЭМ!$C$39:$C$758,СВЦЭМ!$A$39:$A$758,$A18,СВЦЭМ!$B$39:$B$758,N$11)+'СЕТ СН'!$F$12+СВЦЭМ!$D$10+'СЕТ СН'!$F$6-'СЕТ СН'!$F$22</f>
        <v>1704.3537775299999</v>
      </c>
      <c r="O18" s="36">
        <f>SUMIFS(СВЦЭМ!$C$39:$C$758,СВЦЭМ!$A$39:$A$758,$A18,СВЦЭМ!$B$39:$B$758,O$11)+'СЕТ СН'!$F$12+СВЦЭМ!$D$10+'СЕТ СН'!$F$6-'СЕТ СН'!$F$22</f>
        <v>1717.2575473299999</v>
      </c>
      <c r="P18" s="36">
        <f>SUMIFS(СВЦЭМ!$C$39:$C$758,СВЦЭМ!$A$39:$A$758,$A18,СВЦЭМ!$B$39:$B$758,P$11)+'СЕТ СН'!$F$12+СВЦЭМ!$D$10+'СЕТ СН'!$F$6-'СЕТ СН'!$F$22</f>
        <v>1720.2213912</v>
      </c>
      <c r="Q18" s="36">
        <f>SUMIFS(СВЦЭМ!$C$39:$C$758,СВЦЭМ!$A$39:$A$758,$A18,СВЦЭМ!$B$39:$B$758,Q$11)+'СЕТ СН'!$F$12+СВЦЭМ!$D$10+'СЕТ СН'!$F$6-'СЕТ СН'!$F$22</f>
        <v>1720.52069127</v>
      </c>
      <c r="R18" s="36">
        <f>SUMIFS(СВЦЭМ!$C$39:$C$758,СВЦЭМ!$A$39:$A$758,$A18,СВЦЭМ!$B$39:$B$758,R$11)+'СЕТ СН'!$F$12+СВЦЭМ!$D$10+'СЕТ СН'!$F$6-'СЕТ СН'!$F$22</f>
        <v>1725.60285368</v>
      </c>
      <c r="S18" s="36">
        <f>SUMIFS(СВЦЭМ!$C$39:$C$758,СВЦЭМ!$A$39:$A$758,$A18,СВЦЭМ!$B$39:$B$758,S$11)+'СЕТ СН'!$F$12+СВЦЭМ!$D$10+'СЕТ СН'!$F$6-'СЕТ СН'!$F$22</f>
        <v>1733.50037075</v>
      </c>
      <c r="T18" s="36">
        <f>SUMIFS(СВЦЭМ!$C$39:$C$758,СВЦЭМ!$A$39:$A$758,$A18,СВЦЭМ!$B$39:$B$758,T$11)+'СЕТ СН'!$F$12+СВЦЭМ!$D$10+'СЕТ СН'!$F$6-'СЕТ СН'!$F$22</f>
        <v>1721.36328729</v>
      </c>
      <c r="U18" s="36">
        <f>SUMIFS(СВЦЭМ!$C$39:$C$758,СВЦЭМ!$A$39:$A$758,$A18,СВЦЭМ!$B$39:$B$758,U$11)+'СЕТ СН'!$F$12+СВЦЭМ!$D$10+'СЕТ СН'!$F$6-'СЕТ СН'!$F$22</f>
        <v>1704.19131616</v>
      </c>
      <c r="V18" s="36">
        <f>SUMIFS(СВЦЭМ!$C$39:$C$758,СВЦЭМ!$A$39:$A$758,$A18,СВЦЭМ!$B$39:$B$758,V$11)+'СЕТ СН'!$F$12+СВЦЭМ!$D$10+'СЕТ СН'!$F$6-'СЕТ СН'!$F$22</f>
        <v>1694.16356976</v>
      </c>
      <c r="W18" s="36">
        <f>SUMIFS(СВЦЭМ!$C$39:$C$758,СВЦЭМ!$A$39:$A$758,$A18,СВЦЭМ!$B$39:$B$758,W$11)+'СЕТ СН'!$F$12+СВЦЭМ!$D$10+'СЕТ СН'!$F$6-'СЕТ СН'!$F$22</f>
        <v>1700.8607659899999</v>
      </c>
      <c r="X18" s="36">
        <f>SUMIFS(СВЦЭМ!$C$39:$C$758,СВЦЭМ!$A$39:$A$758,$A18,СВЦЭМ!$B$39:$B$758,X$11)+'СЕТ СН'!$F$12+СВЦЭМ!$D$10+'СЕТ СН'!$F$6-'СЕТ СН'!$F$22</f>
        <v>1769.66393892</v>
      </c>
      <c r="Y18" s="36">
        <f>SUMIFS(СВЦЭМ!$C$39:$C$758,СВЦЭМ!$A$39:$A$758,$A18,СВЦЭМ!$B$39:$B$758,Y$11)+'СЕТ СН'!$F$12+СВЦЭМ!$D$10+'СЕТ СН'!$F$6-'СЕТ СН'!$F$22</f>
        <v>1863.3541836099998</v>
      </c>
    </row>
    <row r="19" spans="1:25" ht="15.75" x14ac:dyDescent="0.2">
      <c r="A19" s="35">
        <f t="shared" si="0"/>
        <v>45543</v>
      </c>
      <c r="B19" s="36">
        <f>SUMIFS(СВЦЭМ!$C$39:$C$758,СВЦЭМ!$A$39:$A$758,$A19,СВЦЭМ!$B$39:$B$758,B$11)+'СЕТ СН'!$F$12+СВЦЭМ!$D$10+'СЕТ СН'!$F$6-'СЕТ СН'!$F$22</f>
        <v>1876.4054026699998</v>
      </c>
      <c r="C19" s="36">
        <f>SUMIFS(СВЦЭМ!$C$39:$C$758,СВЦЭМ!$A$39:$A$758,$A19,СВЦЭМ!$B$39:$B$758,C$11)+'СЕТ СН'!$F$12+СВЦЭМ!$D$10+'СЕТ СН'!$F$6-'СЕТ СН'!$F$22</f>
        <v>1956.2789790499999</v>
      </c>
      <c r="D19" s="36">
        <f>SUMIFS(СВЦЭМ!$C$39:$C$758,СВЦЭМ!$A$39:$A$758,$A19,СВЦЭМ!$B$39:$B$758,D$11)+'СЕТ СН'!$F$12+СВЦЭМ!$D$10+'СЕТ СН'!$F$6-'СЕТ СН'!$F$22</f>
        <v>2070.0454993100002</v>
      </c>
      <c r="E19" s="36">
        <f>SUMIFS(СВЦЭМ!$C$39:$C$758,СВЦЭМ!$A$39:$A$758,$A19,СВЦЭМ!$B$39:$B$758,E$11)+'СЕТ СН'!$F$12+СВЦЭМ!$D$10+'СЕТ СН'!$F$6-'СЕТ СН'!$F$22</f>
        <v>2134.0351810299999</v>
      </c>
      <c r="F19" s="36">
        <f>SUMIFS(СВЦЭМ!$C$39:$C$758,СВЦЭМ!$A$39:$A$758,$A19,СВЦЭМ!$B$39:$B$758,F$11)+'СЕТ СН'!$F$12+СВЦЭМ!$D$10+'СЕТ СН'!$F$6-'СЕТ СН'!$F$22</f>
        <v>2138.7209719899997</v>
      </c>
      <c r="G19" s="36">
        <f>SUMIFS(СВЦЭМ!$C$39:$C$758,СВЦЭМ!$A$39:$A$758,$A19,СВЦЭМ!$B$39:$B$758,G$11)+'СЕТ СН'!$F$12+СВЦЭМ!$D$10+'СЕТ СН'!$F$6-'СЕТ СН'!$F$22</f>
        <v>2138.50710531</v>
      </c>
      <c r="H19" s="36">
        <f>SUMIFS(СВЦЭМ!$C$39:$C$758,СВЦЭМ!$A$39:$A$758,$A19,СВЦЭМ!$B$39:$B$758,H$11)+'СЕТ СН'!$F$12+СВЦЭМ!$D$10+'СЕТ СН'!$F$6-'СЕТ СН'!$F$22</f>
        <v>2131.9176026700002</v>
      </c>
      <c r="I19" s="36">
        <f>SUMIFS(СВЦЭМ!$C$39:$C$758,СВЦЭМ!$A$39:$A$758,$A19,СВЦЭМ!$B$39:$B$758,I$11)+'СЕТ СН'!$F$12+СВЦЭМ!$D$10+'СЕТ СН'!$F$6-'СЕТ СН'!$F$22</f>
        <v>1856.91756515</v>
      </c>
      <c r="J19" s="36">
        <f>SUMIFS(СВЦЭМ!$C$39:$C$758,СВЦЭМ!$A$39:$A$758,$A19,СВЦЭМ!$B$39:$B$758,J$11)+'СЕТ СН'!$F$12+СВЦЭМ!$D$10+'СЕТ СН'!$F$6-'СЕТ СН'!$F$22</f>
        <v>1845.4097408999999</v>
      </c>
      <c r="K19" s="36">
        <f>SUMIFS(СВЦЭМ!$C$39:$C$758,СВЦЭМ!$A$39:$A$758,$A19,СВЦЭМ!$B$39:$B$758,K$11)+'СЕТ СН'!$F$12+СВЦЭМ!$D$10+'СЕТ СН'!$F$6-'СЕТ СН'!$F$22</f>
        <v>1757.9460624999999</v>
      </c>
      <c r="L19" s="36">
        <f>SUMIFS(СВЦЭМ!$C$39:$C$758,СВЦЭМ!$A$39:$A$758,$A19,СВЦЭМ!$B$39:$B$758,L$11)+'СЕТ СН'!$F$12+СВЦЭМ!$D$10+'СЕТ СН'!$F$6-'СЕТ СН'!$F$22</f>
        <v>1784.58835763</v>
      </c>
      <c r="M19" s="36">
        <f>SUMIFS(СВЦЭМ!$C$39:$C$758,СВЦЭМ!$A$39:$A$758,$A19,СВЦЭМ!$B$39:$B$758,M$11)+'СЕТ СН'!$F$12+СВЦЭМ!$D$10+'СЕТ СН'!$F$6-'СЕТ СН'!$F$22</f>
        <v>1765.1780881899999</v>
      </c>
      <c r="N19" s="36">
        <f>SUMIFS(СВЦЭМ!$C$39:$C$758,СВЦЭМ!$A$39:$A$758,$A19,СВЦЭМ!$B$39:$B$758,N$11)+'СЕТ СН'!$F$12+СВЦЭМ!$D$10+'СЕТ СН'!$F$6-'СЕТ СН'!$F$22</f>
        <v>1761.48933657</v>
      </c>
      <c r="O19" s="36">
        <f>SUMIFS(СВЦЭМ!$C$39:$C$758,СВЦЭМ!$A$39:$A$758,$A19,СВЦЭМ!$B$39:$B$758,O$11)+'СЕТ СН'!$F$12+СВЦЭМ!$D$10+'СЕТ СН'!$F$6-'СЕТ СН'!$F$22</f>
        <v>1775.39514605</v>
      </c>
      <c r="P19" s="36">
        <f>SUMIFS(СВЦЭМ!$C$39:$C$758,СВЦЭМ!$A$39:$A$758,$A19,СВЦЭМ!$B$39:$B$758,P$11)+'СЕТ СН'!$F$12+СВЦЭМ!$D$10+'СЕТ СН'!$F$6-'СЕТ СН'!$F$22</f>
        <v>1772.9319066599999</v>
      </c>
      <c r="Q19" s="36">
        <f>SUMIFS(СВЦЭМ!$C$39:$C$758,СВЦЭМ!$A$39:$A$758,$A19,СВЦЭМ!$B$39:$B$758,Q$11)+'СЕТ СН'!$F$12+СВЦЭМ!$D$10+'СЕТ СН'!$F$6-'СЕТ СН'!$F$22</f>
        <v>1780.65769884</v>
      </c>
      <c r="R19" s="36">
        <f>SUMIFS(СВЦЭМ!$C$39:$C$758,СВЦЭМ!$A$39:$A$758,$A19,СВЦЭМ!$B$39:$B$758,R$11)+'СЕТ СН'!$F$12+СВЦЭМ!$D$10+'СЕТ СН'!$F$6-'СЕТ СН'!$F$22</f>
        <v>1789.30594638</v>
      </c>
      <c r="S19" s="36">
        <f>SUMIFS(СВЦЭМ!$C$39:$C$758,СВЦЭМ!$A$39:$A$758,$A19,СВЦЭМ!$B$39:$B$758,S$11)+'СЕТ СН'!$F$12+СВЦЭМ!$D$10+'СЕТ СН'!$F$6-'СЕТ СН'!$F$22</f>
        <v>1773.65691535</v>
      </c>
      <c r="T19" s="36">
        <f>SUMIFS(СВЦЭМ!$C$39:$C$758,СВЦЭМ!$A$39:$A$758,$A19,СВЦЭМ!$B$39:$B$758,T$11)+'СЕТ СН'!$F$12+СВЦЭМ!$D$10+'СЕТ СН'!$F$6-'СЕТ СН'!$F$22</f>
        <v>1758.08683268</v>
      </c>
      <c r="U19" s="36">
        <f>SUMIFS(СВЦЭМ!$C$39:$C$758,СВЦЭМ!$A$39:$A$758,$A19,СВЦЭМ!$B$39:$B$758,U$11)+'СЕТ СН'!$F$12+СВЦЭМ!$D$10+'СЕТ СН'!$F$6-'СЕТ СН'!$F$22</f>
        <v>1747.8012619599999</v>
      </c>
      <c r="V19" s="36">
        <f>SUMIFS(СВЦЭМ!$C$39:$C$758,СВЦЭМ!$A$39:$A$758,$A19,СВЦЭМ!$B$39:$B$758,V$11)+'СЕТ СН'!$F$12+СВЦЭМ!$D$10+'СЕТ СН'!$F$6-'СЕТ СН'!$F$22</f>
        <v>1706.30259426</v>
      </c>
      <c r="W19" s="36">
        <f>SUMIFS(СВЦЭМ!$C$39:$C$758,СВЦЭМ!$A$39:$A$758,$A19,СВЦЭМ!$B$39:$B$758,W$11)+'СЕТ СН'!$F$12+СВЦЭМ!$D$10+'СЕТ СН'!$F$6-'СЕТ СН'!$F$22</f>
        <v>1712.48388172</v>
      </c>
      <c r="X19" s="36">
        <f>SUMIFS(СВЦЭМ!$C$39:$C$758,СВЦЭМ!$A$39:$A$758,$A19,СВЦЭМ!$B$39:$B$758,X$11)+'СЕТ СН'!$F$12+СВЦЭМ!$D$10+'СЕТ СН'!$F$6-'СЕТ СН'!$F$22</f>
        <v>1771.0882792</v>
      </c>
      <c r="Y19" s="36">
        <f>SUMIFS(СВЦЭМ!$C$39:$C$758,СВЦЭМ!$A$39:$A$758,$A19,СВЦЭМ!$B$39:$B$758,Y$11)+'СЕТ СН'!$F$12+СВЦЭМ!$D$10+'СЕТ СН'!$F$6-'СЕТ СН'!$F$22</f>
        <v>1889.8666709699999</v>
      </c>
    </row>
    <row r="20" spans="1:25" ht="15.75" x14ac:dyDescent="0.2">
      <c r="A20" s="35">
        <f t="shared" si="0"/>
        <v>45544</v>
      </c>
      <c r="B20" s="36">
        <f>SUMIFS(СВЦЭМ!$C$39:$C$758,СВЦЭМ!$A$39:$A$758,$A20,СВЦЭМ!$B$39:$B$758,B$11)+'СЕТ СН'!$F$12+СВЦЭМ!$D$10+'СЕТ СН'!$F$6-'СЕТ СН'!$F$22</f>
        <v>2032.7945870599999</v>
      </c>
      <c r="C20" s="36">
        <f>SUMIFS(СВЦЭМ!$C$39:$C$758,СВЦЭМ!$A$39:$A$758,$A20,СВЦЭМ!$B$39:$B$758,C$11)+'СЕТ СН'!$F$12+СВЦЭМ!$D$10+'СЕТ СН'!$F$6-'СЕТ СН'!$F$22</f>
        <v>2122.28782443</v>
      </c>
      <c r="D20" s="36">
        <f>SUMIFS(СВЦЭМ!$C$39:$C$758,СВЦЭМ!$A$39:$A$758,$A20,СВЦЭМ!$B$39:$B$758,D$11)+'СЕТ СН'!$F$12+СВЦЭМ!$D$10+'СЕТ СН'!$F$6-'СЕТ СН'!$F$22</f>
        <v>2119.5627343199999</v>
      </c>
      <c r="E20" s="36">
        <f>SUMIFS(СВЦЭМ!$C$39:$C$758,СВЦЭМ!$A$39:$A$758,$A20,СВЦЭМ!$B$39:$B$758,E$11)+'СЕТ СН'!$F$12+СВЦЭМ!$D$10+'СЕТ СН'!$F$6-'СЕТ СН'!$F$22</f>
        <v>2111.0081421700002</v>
      </c>
      <c r="F20" s="36">
        <f>SUMIFS(СВЦЭМ!$C$39:$C$758,СВЦЭМ!$A$39:$A$758,$A20,СВЦЭМ!$B$39:$B$758,F$11)+'СЕТ СН'!$F$12+СВЦЭМ!$D$10+'СЕТ СН'!$F$6-'СЕТ СН'!$F$22</f>
        <v>2102.0172062500001</v>
      </c>
      <c r="G20" s="36">
        <f>SUMIFS(СВЦЭМ!$C$39:$C$758,СВЦЭМ!$A$39:$A$758,$A20,СВЦЭМ!$B$39:$B$758,G$11)+'СЕТ СН'!$F$12+СВЦЭМ!$D$10+'СЕТ СН'!$F$6-'СЕТ СН'!$F$22</f>
        <v>2121.8506546799999</v>
      </c>
      <c r="H20" s="36">
        <f>SUMIFS(СВЦЭМ!$C$39:$C$758,СВЦЭМ!$A$39:$A$758,$A20,СВЦЭМ!$B$39:$B$758,H$11)+'СЕТ СН'!$F$12+СВЦЭМ!$D$10+'СЕТ СН'!$F$6-'СЕТ СН'!$F$22</f>
        <v>2087.0043663400002</v>
      </c>
      <c r="I20" s="36">
        <f>SUMIFS(СВЦЭМ!$C$39:$C$758,СВЦЭМ!$A$39:$A$758,$A20,СВЦЭМ!$B$39:$B$758,I$11)+'СЕТ СН'!$F$12+СВЦЭМ!$D$10+'СЕТ СН'!$F$6-'СЕТ СН'!$F$22</f>
        <v>1955.44018433</v>
      </c>
      <c r="J20" s="36">
        <f>SUMIFS(СВЦЭМ!$C$39:$C$758,СВЦЭМ!$A$39:$A$758,$A20,СВЦЭМ!$B$39:$B$758,J$11)+'СЕТ СН'!$F$12+СВЦЭМ!$D$10+'СЕТ СН'!$F$6-'СЕТ СН'!$F$22</f>
        <v>1858.5814058399999</v>
      </c>
      <c r="K20" s="36">
        <f>SUMIFS(СВЦЭМ!$C$39:$C$758,СВЦЭМ!$A$39:$A$758,$A20,СВЦЭМ!$B$39:$B$758,K$11)+'СЕТ СН'!$F$12+СВЦЭМ!$D$10+'СЕТ СН'!$F$6-'СЕТ СН'!$F$22</f>
        <v>1797.3157971199998</v>
      </c>
      <c r="L20" s="36">
        <f>SUMIFS(СВЦЭМ!$C$39:$C$758,СВЦЭМ!$A$39:$A$758,$A20,СВЦЭМ!$B$39:$B$758,L$11)+'СЕТ СН'!$F$12+СВЦЭМ!$D$10+'СЕТ СН'!$F$6-'СЕТ СН'!$F$22</f>
        <v>1752.37190938</v>
      </c>
      <c r="M20" s="36">
        <f>SUMIFS(СВЦЭМ!$C$39:$C$758,СВЦЭМ!$A$39:$A$758,$A20,СВЦЭМ!$B$39:$B$758,M$11)+'СЕТ СН'!$F$12+СВЦЭМ!$D$10+'СЕТ СН'!$F$6-'СЕТ СН'!$F$22</f>
        <v>1745.08747707</v>
      </c>
      <c r="N20" s="36">
        <f>SUMIFS(СВЦЭМ!$C$39:$C$758,СВЦЭМ!$A$39:$A$758,$A20,СВЦЭМ!$B$39:$B$758,N$11)+'СЕТ СН'!$F$12+СВЦЭМ!$D$10+'СЕТ СН'!$F$6-'СЕТ СН'!$F$22</f>
        <v>1733.5090090599999</v>
      </c>
      <c r="O20" s="36">
        <f>SUMIFS(СВЦЭМ!$C$39:$C$758,СВЦЭМ!$A$39:$A$758,$A20,СВЦЭМ!$B$39:$B$758,O$11)+'СЕТ СН'!$F$12+СВЦЭМ!$D$10+'СЕТ СН'!$F$6-'СЕТ СН'!$F$22</f>
        <v>1735.3179078599999</v>
      </c>
      <c r="P20" s="36">
        <f>SUMIFS(СВЦЭМ!$C$39:$C$758,СВЦЭМ!$A$39:$A$758,$A20,СВЦЭМ!$B$39:$B$758,P$11)+'СЕТ СН'!$F$12+СВЦЭМ!$D$10+'СЕТ СН'!$F$6-'СЕТ СН'!$F$22</f>
        <v>1739.32654503</v>
      </c>
      <c r="Q20" s="36">
        <f>SUMIFS(СВЦЭМ!$C$39:$C$758,СВЦЭМ!$A$39:$A$758,$A20,СВЦЭМ!$B$39:$B$758,Q$11)+'СЕТ СН'!$F$12+СВЦЭМ!$D$10+'СЕТ СН'!$F$6-'СЕТ СН'!$F$22</f>
        <v>1742.0182315299999</v>
      </c>
      <c r="R20" s="36">
        <f>SUMIFS(СВЦЭМ!$C$39:$C$758,СВЦЭМ!$A$39:$A$758,$A20,СВЦЭМ!$B$39:$B$758,R$11)+'СЕТ СН'!$F$12+СВЦЭМ!$D$10+'СЕТ СН'!$F$6-'СЕТ СН'!$F$22</f>
        <v>1745.8131120199998</v>
      </c>
      <c r="S20" s="36">
        <f>SUMIFS(СВЦЭМ!$C$39:$C$758,СВЦЭМ!$A$39:$A$758,$A20,СВЦЭМ!$B$39:$B$758,S$11)+'СЕТ СН'!$F$12+СВЦЭМ!$D$10+'СЕТ СН'!$F$6-'СЕТ СН'!$F$22</f>
        <v>1721.8898745699998</v>
      </c>
      <c r="T20" s="36">
        <f>SUMIFS(СВЦЭМ!$C$39:$C$758,СВЦЭМ!$A$39:$A$758,$A20,СВЦЭМ!$B$39:$B$758,T$11)+'СЕТ СН'!$F$12+СВЦЭМ!$D$10+'СЕТ СН'!$F$6-'СЕТ СН'!$F$22</f>
        <v>1704.9120892599999</v>
      </c>
      <c r="U20" s="36">
        <f>SUMIFS(СВЦЭМ!$C$39:$C$758,СВЦЭМ!$A$39:$A$758,$A20,СВЦЭМ!$B$39:$B$758,U$11)+'СЕТ СН'!$F$12+СВЦЭМ!$D$10+'СЕТ СН'!$F$6-'СЕТ СН'!$F$22</f>
        <v>1727.1144897299998</v>
      </c>
      <c r="V20" s="36">
        <f>SUMIFS(СВЦЭМ!$C$39:$C$758,СВЦЭМ!$A$39:$A$758,$A20,СВЦЭМ!$B$39:$B$758,V$11)+'СЕТ СН'!$F$12+СВЦЭМ!$D$10+'СЕТ СН'!$F$6-'СЕТ СН'!$F$22</f>
        <v>1730.69121215</v>
      </c>
      <c r="W20" s="36">
        <f>SUMIFS(СВЦЭМ!$C$39:$C$758,СВЦЭМ!$A$39:$A$758,$A20,СВЦЭМ!$B$39:$B$758,W$11)+'СЕТ СН'!$F$12+СВЦЭМ!$D$10+'СЕТ СН'!$F$6-'СЕТ СН'!$F$22</f>
        <v>1762.30114994</v>
      </c>
      <c r="X20" s="36">
        <f>SUMIFS(СВЦЭМ!$C$39:$C$758,СВЦЭМ!$A$39:$A$758,$A20,СВЦЭМ!$B$39:$B$758,X$11)+'СЕТ СН'!$F$12+СВЦЭМ!$D$10+'СЕТ СН'!$F$6-'СЕТ СН'!$F$22</f>
        <v>1847.08287077</v>
      </c>
      <c r="Y20" s="36">
        <f>SUMIFS(СВЦЭМ!$C$39:$C$758,СВЦЭМ!$A$39:$A$758,$A20,СВЦЭМ!$B$39:$B$758,Y$11)+'СЕТ СН'!$F$12+СВЦЭМ!$D$10+'СЕТ СН'!$F$6-'СЕТ СН'!$F$22</f>
        <v>1901.52407032</v>
      </c>
    </row>
    <row r="21" spans="1:25" ht="15.75" x14ac:dyDescent="0.2">
      <c r="A21" s="35">
        <f t="shared" si="0"/>
        <v>45545</v>
      </c>
      <c r="B21" s="36">
        <f>SUMIFS(СВЦЭМ!$C$39:$C$758,СВЦЭМ!$A$39:$A$758,$A21,СВЦЭМ!$B$39:$B$758,B$11)+'СЕТ СН'!$F$12+СВЦЭМ!$D$10+'СЕТ СН'!$F$6-'СЕТ СН'!$F$22</f>
        <v>1996.7701952999998</v>
      </c>
      <c r="C21" s="36">
        <f>SUMIFS(СВЦЭМ!$C$39:$C$758,СВЦЭМ!$A$39:$A$758,$A21,СВЦЭМ!$B$39:$B$758,C$11)+'СЕТ СН'!$F$12+СВЦЭМ!$D$10+'СЕТ СН'!$F$6-'СЕТ СН'!$F$22</f>
        <v>2044.80406156</v>
      </c>
      <c r="D21" s="36">
        <f>SUMIFS(СВЦЭМ!$C$39:$C$758,СВЦЭМ!$A$39:$A$758,$A21,СВЦЭМ!$B$39:$B$758,D$11)+'СЕТ СН'!$F$12+СВЦЭМ!$D$10+'СЕТ СН'!$F$6-'СЕТ СН'!$F$22</f>
        <v>2112.2538865300003</v>
      </c>
      <c r="E21" s="36">
        <f>SUMIFS(СВЦЭМ!$C$39:$C$758,СВЦЭМ!$A$39:$A$758,$A21,СВЦЭМ!$B$39:$B$758,E$11)+'СЕТ СН'!$F$12+СВЦЭМ!$D$10+'СЕТ СН'!$F$6-'СЕТ СН'!$F$22</f>
        <v>2157.2886311899997</v>
      </c>
      <c r="F21" s="36">
        <f>SUMIFS(СВЦЭМ!$C$39:$C$758,СВЦЭМ!$A$39:$A$758,$A21,СВЦЭМ!$B$39:$B$758,F$11)+'СЕТ СН'!$F$12+СВЦЭМ!$D$10+'СЕТ СН'!$F$6-'СЕТ СН'!$F$22</f>
        <v>2156.6748421999996</v>
      </c>
      <c r="G21" s="36">
        <f>SUMIFS(СВЦЭМ!$C$39:$C$758,СВЦЭМ!$A$39:$A$758,$A21,СВЦЭМ!$B$39:$B$758,G$11)+'СЕТ СН'!$F$12+СВЦЭМ!$D$10+'СЕТ СН'!$F$6-'СЕТ СН'!$F$22</f>
        <v>2119.6253410499999</v>
      </c>
      <c r="H21" s="36">
        <f>SUMIFS(СВЦЭМ!$C$39:$C$758,СВЦЭМ!$A$39:$A$758,$A21,СВЦЭМ!$B$39:$B$758,H$11)+'СЕТ СН'!$F$12+СВЦЭМ!$D$10+'СЕТ СН'!$F$6-'СЕТ СН'!$F$22</f>
        <v>2055.8300310300001</v>
      </c>
      <c r="I21" s="36">
        <f>SUMIFS(СВЦЭМ!$C$39:$C$758,СВЦЭМ!$A$39:$A$758,$A21,СВЦЭМ!$B$39:$B$758,I$11)+'СЕТ СН'!$F$12+СВЦЭМ!$D$10+'СЕТ СН'!$F$6-'СЕТ СН'!$F$22</f>
        <v>1952.4336497699999</v>
      </c>
      <c r="J21" s="36">
        <f>SUMIFS(СВЦЭМ!$C$39:$C$758,СВЦЭМ!$A$39:$A$758,$A21,СВЦЭМ!$B$39:$B$758,J$11)+'СЕТ СН'!$F$12+СВЦЭМ!$D$10+'СЕТ СН'!$F$6-'СЕТ СН'!$F$22</f>
        <v>1880.4378519699999</v>
      </c>
      <c r="K21" s="36">
        <f>SUMIFS(СВЦЭМ!$C$39:$C$758,СВЦЭМ!$A$39:$A$758,$A21,СВЦЭМ!$B$39:$B$758,K$11)+'СЕТ СН'!$F$12+СВЦЭМ!$D$10+'СЕТ СН'!$F$6-'СЕТ СН'!$F$22</f>
        <v>1821.1191557899999</v>
      </c>
      <c r="L21" s="36">
        <f>SUMIFS(СВЦЭМ!$C$39:$C$758,СВЦЭМ!$A$39:$A$758,$A21,СВЦЭМ!$B$39:$B$758,L$11)+'СЕТ СН'!$F$12+СВЦЭМ!$D$10+'СЕТ СН'!$F$6-'СЕТ СН'!$F$22</f>
        <v>1805.3906527300001</v>
      </c>
      <c r="M21" s="36">
        <f>SUMIFS(СВЦЭМ!$C$39:$C$758,СВЦЭМ!$A$39:$A$758,$A21,СВЦЭМ!$B$39:$B$758,M$11)+'СЕТ СН'!$F$12+СВЦЭМ!$D$10+'СЕТ СН'!$F$6-'СЕТ СН'!$F$22</f>
        <v>1821.52051347</v>
      </c>
      <c r="N21" s="36">
        <f>SUMIFS(СВЦЭМ!$C$39:$C$758,СВЦЭМ!$A$39:$A$758,$A21,СВЦЭМ!$B$39:$B$758,N$11)+'СЕТ СН'!$F$12+СВЦЭМ!$D$10+'СЕТ СН'!$F$6-'СЕТ СН'!$F$22</f>
        <v>1794.96375829</v>
      </c>
      <c r="O21" s="36">
        <f>SUMIFS(СВЦЭМ!$C$39:$C$758,СВЦЭМ!$A$39:$A$758,$A21,СВЦЭМ!$B$39:$B$758,O$11)+'СЕТ СН'!$F$12+СВЦЭМ!$D$10+'СЕТ СН'!$F$6-'СЕТ СН'!$F$22</f>
        <v>1803.3199593699999</v>
      </c>
      <c r="P21" s="36">
        <f>SUMIFS(СВЦЭМ!$C$39:$C$758,СВЦЭМ!$A$39:$A$758,$A21,СВЦЭМ!$B$39:$B$758,P$11)+'СЕТ СН'!$F$12+СВЦЭМ!$D$10+'СЕТ СН'!$F$6-'СЕТ СН'!$F$22</f>
        <v>1816.2943001799999</v>
      </c>
      <c r="Q21" s="36">
        <f>SUMIFS(СВЦЭМ!$C$39:$C$758,СВЦЭМ!$A$39:$A$758,$A21,СВЦЭМ!$B$39:$B$758,Q$11)+'СЕТ СН'!$F$12+СВЦЭМ!$D$10+'СЕТ СН'!$F$6-'СЕТ СН'!$F$22</f>
        <v>1823.6586005899999</v>
      </c>
      <c r="R21" s="36">
        <f>SUMIFS(СВЦЭМ!$C$39:$C$758,СВЦЭМ!$A$39:$A$758,$A21,СВЦЭМ!$B$39:$B$758,R$11)+'СЕТ СН'!$F$12+СВЦЭМ!$D$10+'СЕТ СН'!$F$6-'СЕТ СН'!$F$22</f>
        <v>1822.23937523</v>
      </c>
      <c r="S21" s="36">
        <f>SUMIFS(СВЦЭМ!$C$39:$C$758,СВЦЭМ!$A$39:$A$758,$A21,СВЦЭМ!$B$39:$B$758,S$11)+'СЕТ СН'!$F$12+СВЦЭМ!$D$10+'СЕТ СН'!$F$6-'СЕТ СН'!$F$22</f>
        <v>1808.35204679</v>
      </c>
      <c r="T21" s="36">
        <f>SUMIFS(СВЦЭМ!$C$39:$C$758,СВЦЭМ!$A$39:$A$758,$A21,СВЦЭМ!$B$39:$B$758,T$11)+'СЕТ СН'!$F$12+СВЦЭМ!$D$10+'СЕТ СН'!$F$6-'СЕТ СН'!$F$22</f>
        <v>1794.6010272199999</v>
      </c>
      <c r="U21" s="36">
        <f>SUMIFS(СВЦЭМ!$C$39:$C$758,СВЦЭМ!$A$39:$A$758,$A21,СВЦЭМ!$B$39:$B$758,U$11)+'СЕТ СН'!$F$12+СВЦЭМ!$D$10+'СЕТ СН'!$F$6-'СЕТ СН'!$F$22</f>
        <v>1789.5940861199999</v>
      </c>
      <c r="V21" s="36">
        <f>SUMIFS(СВЦЭМ!$C$39:$C$758,СВЦЭМ!$A$39:$A$758,$A21,СВЦЭМ!$B$39:$B$758,V$11)+'СЕТ СН'!$F$12+СВЦЭМ!$D$10+'СЕТ СН'!$F$6-'СЕТ СН'!$F$22</f>
        <v>1764.06266777</v>
      </c>
      <c r="W21" s="36">
        <f>SUMIFS(СВЦЭМ!$C$39:$C$758,СВЦЭМ!$A$39:$A$758,$A21,СВЦЭМ!$B$39:$B$758,W$11)+'СЕТ СН'!$F$12+СВЦЭМ!$D$10+'СЕТ СН'!$F$6-'СЕТ СН'!$F$22</f>
        <v>1772.51788975</v>
      </c>
      <c r="X21" s="36">
        <f>SUMIFS(СВЦЭМ!$C$39:$C$758,СВЦЭМ!$A$39:$A$758,$A21,СВЦЭМ!$B$39:$B$758,X$11)+'СЕТ СН'!$F$12+СВЦЭМ!$D$10+'СЕТ СН'!$F$6-'СЕТ СН'!$F$22</f>
        <v>1872.0986760199999</v>
      </c>
      <c r="Y21" s="36">
        <f>SUMIFS(СВЦЭМ!$C$39:$C$758,СВЦЭМ!$A$39:$A$758,$A21,СВЦЭМ!$B$39:$B$758,Y$11)+'СЕТ СН'!$F$12+СВЦЭМ!$D$10+'СЕТ СН'!$F$6-'СЕТ СН'!$F$22</f>
        <v>1927.3608803899999</v>
      </c>
    </row>
    <row r="22" spans="1:25" ht="15.75" x14ac:dyDescent="0.2">
      <c r="A22" s="35">
        <f t="shared" si="0"/>
        <v>45546</v>
      </c>
      <c r="B22" s="36">
        <f>SUMIFS(СВЦЭМ!$C$39:$C$758,СВЦЭМ!$A$39:$A$758,$A22,СВЦЭМ!$B$39:$B$758,B$11)+'СЕТ СН'!$F$12+СВЦЭМ!$D$10+'СЕТ СН'!$F$6-'СЕТ СН'!$F$22</f>
        <v>1947.4992437999999</v>
      </c>
      <c r="C22" s="36">
        <f>SUMIFS(СВЦЭМ!$C$39:$C$758,СВЦЭМ!$A$39:$A$758,$A22,СВЦЭМ!$B$39:$B$758,C$11)+'СЕТ СН'!$F$12+СВЦЭМ!$D$10+'СЕТ СН'!$F$6-'СЕТ СН'!$F$22</f>
        <v>1993.3271031699999</v>
      </c>
      <c r="D22" s="36">
        <f>SUMIFS(СВЦЭМ!$C$39:$C$758,СВЦЭМ!$A$39:$A$758,$A22,СВЦЭМ!$B$39:$B$758,D$11)+'СЕТ СН'!$F$12+СВЦЭМ!$D$10+'СЕТ СН'!$F$6-'СЕТ СН'!$F$22</f>
        <v>2036.3629042099999</v>
      </c>
      <c r="E22" s="36">
        <f>SUMIFS(СВЦЭМ!$C$39:$C$758,СВЦЭМ!$A$39:$A$758,$A22,СВЦЭМ!$B$39:$B$758,E$11)+'СЕТ СН'!$F$12+СВЦЭМ!$D$10+'СЕТ СН'!$F$6-'СЕТ СН'!$F$22</f>
        <v>2035.6513710899999</v>
      </c>
      <c r="F22" s="36">
        <f>SUMIFS(СВЦЭМ!$C$39:$C$758,СВЦЭМ!$A$39:$A$758,$A22,СВЦЭМ!$B$39:$B$758,F$11)+'СЕТ СН'!$F$12+СВЦЭМ!$D$10+'СЕТ СН'!$F$6-'СЕТ СН'!$F$22</f>
        <v>2034.80050783</v>
      </c>
      <c r="G22" s="36">
        <f>SUMIFS(СВЦЭМ!$C$39:$C$758,СВЦЭМ!$A$39:$A$758,$A22,СВЦЭМ!$B$39:$B$758,G$11)+'СЕТ СН'!$F$12+СВЦЭМ!$D$10+'СЕТ СН'!$F$6-'СЕТ СН'!$F$22</f>
        <v>2041.6155501399999</v>
      </c>
      <c r="H22" s="36">
        <f>SUMIFS(СВЦЭМ!$C$39:$C$758,СВЦЭМ!$A$39:$A$758,$A22,СВЦЭМ!$B$39:$B$758,H$11)+'СЕТ СН'!$F$12+СВЦЭМ!$D$10+'СЕТ СН'!$F$6-'СЕТ СН'!$F$22</f>
        <v>2008.41409583</v>
      </c>
      <c r="I22" s="36">
        <f>SUMIFS(СВЦЭМ!$C$39:$C$758,СВЦЭМ!$A$39:$A$758,$A22,СВЦЭМ!$B$39:$B$758,I$11)+'СЕТ СН'!$F$12+СВЦЭМ!$D$10+'СЕТ СН'!$F$6-'СЕТ СН'!$F$22</f>
        <v>1884.3316405099999</v>
      </c>
      <c r="J22" s="36">
        <f>SUMIFS(СВЦЭМ!$C$39:$C$758,СВЦЭМ!$A$39:$A$758,$A22,СВЦЭМ!$B$39:$B$758,J$11)+'СЕТ СН'!$F$12+СВЦЭМ!$D$10+'СЕТ СН'!$F$6-'СЕТ СН'!$F$22</f>
        <v>1820.8208271199999</v>
      </c>
      <c r="K22" s="36">
        <f>SUMIFS(СВЦЭМ!$C$39:$C$758,СВЦЭМ!$A$39:$A$758,$A22,СВЦЭМ!$B$39:$B$758,K$11)+'СЕТ СН'!$F$12+СВЦЭМ!$D$10+'СЕТ СН'!$F$6-'СЕТ СН'!$F$22</f>
        <v>1753.70259577</v>
      </c>
      <c r="L22" s="36">
        <f>SUMIFS(СВЦЭМ!$C$39:$C$758,СВЦЭМ!$A$39:$A$758,$A22,СВЦЭМ!$B$39:$B$758,L$11)+'СЕТ СН'!$F$12+СВЦЭМ!$D$10+'СЕТ СН'!$F$6-'СЕТ СН'!$F$22</f>
        <v>1733.0910205999999</v>
      </c>
      <c r="M22" s="36">
        <f>SUMIFS(СВЦЭМ!$C$39:$C$758,СВЦЭМ!$A$39:$A$758,$A22,СВЦЭМ!$B$39:$B$758,M$11)+'СЕТ СН'!$F$12+СВЦЭМ!$D$10+'СЕТ СН'!$F$6-'СЕТ СН'!$F$22</f>
        <v>1760.9885262099999</v>
      </c>
      <c r="N22" s="36">
        <f>SUMIFS(СВЦЭМ!$C$39:$C$758,СВЦЭМ!$A$39:$A$758,$A22,СВЦЭМ!$B$39:$B$758,N$11)+'СЕТ СН'!$F$12+СВЦЭМ!$D$10+'СЕТ СН'!$F$6-'СЕТ СН'!$F$22</f>
        <v>1734.01717426</v>
      </c>
      <c r="O22" s="36">
        <f>SUMIFS(СВЦЭМ!$C$39:$C$758,СВЦЭМ!$A$39:$A$758,$A22,СВЦЭМ!$B$39:$B$758,O$11)+'СЕТ СН'!$F$12+СВЦЭМ!$D$10+'СЕТ СН'!$F$6-'СЕТ СН'!$F$22</f>
        <v>1743.73328793</v>
      </c>
      <c r="P22" s="36">
        <f>SUMIFS(СВЦЭМ!$C$39:$C$758,СВЦЭМ!$A$39:$A$758,$A22,СВЦЭМ!$B$39:$B$758,P$11)+'СЕТ СН'!$F$12+СВЦЭМ!$D$10+'СЕТ СН'!$F$6-'СЕТ СН'!$F$22</f>
        <v>1744.4052287</v>
      </c>
      <c r="Q22" s="36">
        <f>SUMIFS(СВЦЭМ!$C$39:$C$758,СВЦЭМ!$A$39:$A$758,$A22,СВЦЭМ!$B$39:$B$758,Q$11)+'СЕТ СН'!$F$12+СВЦЭМ!$D$10+'СЕТ СН'!$F$6-'СЕТ СН'!$F$22</f>
        <v>1744.3279616</v>
      </c>
      <c r="R22" s="36">
        <f>SUMIFS(СВЦЭМ!$C$39:$C$758,СВЦЭМ!$A$39:$A$758,$A22,СВЦЭМ!$B$39:$B$758,R$11)+'СЕТ СН'!$F$12+СВЦЭМ!$D$10+'СЕТ СН'!$F$6-'СЕТ СН'!$F$22</f>
        <v>1753.09384161</v>
      </c>
      <c r="S22" s="36">
        <f>SUMIFS(СВЦЭМ!$C$39:$C$758,СВЦЭМ!$A$39:$A$758,$A22,СВЦЭМ!$B$39:$B$758,S$11)+'СЕТ СН'!$F$12+СВЦЭМ!$D$10+'СЕТ СН'!$F$6-'СЕТ СН'!$F$22</f>
        <v>1753.62892513</v>
      </c>
      <c r="T22" s="36">
        <f>SUMIFS(СВЦЭМ!$C$39:$C$758,СВЦЭМ!$A$39:$A$758,$A22,СВЦЭМ!$B$39:$B$758,T$11)+'СЕТ СН'!$F$12+СВЦЭМ!$D$10+'СЕТ СН'!$F$6-'СЕТ СН'!$F$22</f>
        <v>1723.3439123399999</v>
      </c>
      <c r="U22" s="36">
        <f>SUMIFS(СВЦЭМ!$C$39:$C$758,СВЦЭМ!$A$39:$A$758,$A22,СВЦЭМ!$B$39:$B$758,U$11)+'СЕТ СН'!$F$12+СВЦЭМ!$D$10+'СЕТ СН'!$F$6-'СЕТ СН'!$F$22</f>
        <v>1703.8846126599999</v>
      </c>
      <c r="V22" s="36">
        <f>SUMIFS(СВЦЭМ!$C$39:$C$758,СВЦЭМ!$A$39:$A$758,$A22,СВЦЭМ!$B$39:$B$758,V$11)+'СЕТ СН'!$F$12+СВЦЭМ!$D$10+'СЕТ СН'!$F$6-'СЕТ СН'!$F$22</f>
        <v>1692.6856959299998</v>
      </c>
      <c r="W22" s="36">
        <f>SUMIFS(СВЦЭМ!$C$39:$C$758,СВЦЭМ!$A$39:$A$758,$A22,СВЦЭМ!$B$39:$B$758,W$11)+'СЕТ СН'!$F$12+СВЦЭМ!$D$10+'СЕТ СН'!$F$6-'СЕТ СН'!$F$22</f>
        <v>1712.7628593899999</v>
      </c>
      <c r="X22" s="36">
        <f>SUMIFS(СВЦЭМ!$C$39:$C$758,СВЦЭМ!$A$39:$A$758,$A22,СВЦЭМ!$B$39:$B$758,X$11)+'СЕТ СН'!$F$12+СВЦЭМ!$D$10+'СЕТ СН'!$F$6-'СЕТ СН'!$F$22</f>
        <v>1796.8289377599999</v>
      </c>
      <c r="Y22" s="36">
        <f>SUMIFS(СВЦЭМ!$C$39:$C$758,СВЦЭМ!$A$39:$A$758,$A22,СВЦЭМ!$B$39:$B$758,Y$11)+'СЕТ СН'!$F$12+СВЦЭМ!$D$10+'СЕТ СН'!$F$6-'СЕТ СН'!$F$22</f>
        <v>1857.9180517099999</v>
      </c>
    </row>
    <row r="23" spans="1:25" ht="15.75" x14ac:dyDescent="0.2">
      <c r="A23" s="35">
        <f t="shared" si="0"/>
        <v>45547</v>
      </c>
      <c r="B23" s="36">
        <f>SUMIFS(СВЦЭМ!$C$39:$C$758,СВЦЭМ!$A$39:$A$758,$A23,СВЦЭМ!$B$39:$B$758,B$11)+'СЕТ СН'!$F$12+СВЦЭМ!$D$10+'СЕТ СН'!$F$6-'СЕТ СН'!$F$22</f>
        <v>1888.21738968</v>
      </c>
      <c r="C23" s="36">
        <f>SUMIFS(СВЦЭМ!$C$39:$C$758,СВЦЭМ!$A$39:$A$758,$A23,СВЦЭМ!$B$39:$B$758,C$11)+'СЕТ СН'!$F$12+СВЦЭМ!$D$10+'СЕТ СН'!$F$6-'СЕТ СН'!$F$22</f>
        <v>1968.78551655</v>
      </c>
      <c r="D23" s="36">
        <f>SUMIFS(СВЦЭМ!$C$39:$C$758,СВЦЭМ!$A$39:$A$758,$A23,СВЦЭМ!$B$39:$B$758,D$11)+'СЕТ СН'!$F$12+СВЦЭМ!$D$10+'СЕТ СН'!$F$6-'СЕТ СН'!$F$22</f>
        <v>2025.5974694399999</v>
      </c>
      <c r="E23" s="36">
        <f>SUMIFS(СВЦЭМ!$C$39:$C$758,СВЦЭМ!$A$39:$A$758,$A23,СВЦЭМ!$B$39:$B$758,E$11)+'СЕТ СН'!$F$12+СВЦЭМ!$D$10+'СЕТ СН'!$F$6-'СЕТ СН'!$F$22</f>
        <v>2015.32760562</v>
      </c>
      <c r="F23" s="36">
        <f>SUMIFS(СВЦЭМ!$C$39:$C$758,СВЦЭМ!$A$39:$A$758,$A23,СВЦЭМ!$B$39:$B$758,F$11)+'СЕТ СН'!$F$12+СВЦЭМ!$D$10+'СЕТ СН'!$F$6-'СЕТ СН'!$F$22</f>
        <v>2006.6932107299999</v>
      </c>
      <c r="G23" s="36">
        <f>SUMIFS(СВЦЭМ!$C$39:$C$758,СВЦЭМ!$A$39:$A$758,$A23,СВЦЭМ!$B$39:$B$758,G$11)+'СЕТ СН'!$F$12+СВЦЭМ!$D$10+'СЕТ СН'!$F$6-'СЕТ СН'!$F$22</f>
        <v>2009.5547443299999</v>
      </c>
      <c r="H23" s="36">
        <f>SUMIFS(СВЦЭМ!$C$39:$C$758,СВЦЭМ!$A$39:$A$758,$A23,СВЦЭМ!$B$39:$B$758,H$11)+'СЕТ СН'!$F$12+СВЦЭМ!$D$10+'СЕТ СН'!$F$6-'СЕТ СН'!$F$22</f>
        <v>1966.2629215899999</v>
      </c>
      <c r="I23" s="36">
        <f>SUMIFS(СВЦЭМ!$C$39:$C$758,СВЦЭМ!$A$39:$A$758,$A23,СВЦЭМ!$B$39:$B$758,I$11)+'СЕТ СН'!$F$12+СВЦЭМ!$D$10+'СЕТ СН'!$F$6-'СЕТ СН'!$F$22</f>
        <v>1841.95234344</v>
      </c>
      <c r="J23" s="36">
        <f>SUMIFS(СВЦЭМ!$C$39:$C$758,СВЦЭМ!$A$39:$A$758,$A23,СВЦЭМ!$B$39:$B$758,J$11)+'СЕТ СН'!$F$12+СВЦЭМ!$D$10+'СЕТ СН'!$F$6-'СЕТ СН'!$F$22</f>
        <v>1790.7131299999999</v>
      </c>
      <c r="K23" s="36">
        <f>SUMIFS(СВЦЭМ!$C$39:$C$758,СВЦЭМ!$A$39:$A$758,$A23,СВЦЭМ!$B$39:$B$758,K$11)+'СЕТ СН'!$F$12+СВЦЭМ!$D$10+'СЕТ СН'!$F$6-'СЕТ СН'!$F$22</f>
        <v>1732.6409427599999</v>
      </c>
      <c r="L23" s="36">
        <f>SUMIFS(СВЦЭМ!$C$39:$C$758,СВЦЭМ!$A$39:$A$758,$A23,СВЦЭМ!$B$39:$B$758,L$11)+'СЕТ СН'!$F$12+СВЦЭМ!$D$10+'СЕТ СН'!$F$6-'СЕТ СН'!$F$22</f>
        <v>1703.11121948</v>
      </c>
      <c r="M23" s="36">
        <f>SUMIFS(СВЦЭМ!$C$39:$C$758,СВЦЭМ!$A$39:$A$758,$A23,СВЦЭМ!$B$39:$B$758,M$11)+'СЕТ СН'!$F$12+СВЦЭМ!$D$10+'СЕТ СН'!$F$6-'СЕТ СН'!$F$22</f>
        <v>1715.1505381299999</v>
      </c>
      <c r="N23" s="36">
        <f>SUMIFS(СВЦЭМ!$C$39:$C$758,СВЦЭМ!$A$39:$A$758,$A23,СВЦЭМ!$B$39:$B$758,N$11)+'СЕТ СН'!$F$12+СВЦЭМ!$D$10+'СЕТ СН'!$F$6-'СЕТ СН'!$F$22</f>
        <v>1713.91475932</v>
      </c>
      <c r="O23" s="36">
        <f>SUMIFS(СВЦЭМ!$C$39:$C$758,СВЦЭМ!$A$39:$A$758,$A23,СВЦЭМ!$B$39:$B$758,O$11)+'СЕТ СН'!$F$12+СВЦЭМ!$D$10+'СЕТ СН'!$F$6-'СЕТ СН'!$F$22</f>
        <v>1742.1975282799999</v>
      </c>
      <c r="P23" s="36">
        <f>SUMIFS(СВЦЭМ!$C$39:$C$758,СВЦЭМ!$A$39:$A$758,$A23,СВЦЭМ!$B$39:$B$758,P$11)+'СЕТ СН'!$F$12+СВЦЭМ!$D$10+'СЕТ СН'!$F$6-'СЕТ СН'!$F$22</f>
        <v>1749.17938</v>
      </c>
      <c r="Q23" s="36">
        <f>SUMIFS(СВЦЭМ!$C$39:$C$758,СВЦЭМ!$A$39:$A$758,$A23,СВЦЭМ!$B$39:$B$758,Q$11)+'СЕТ СН'!$F$12+СВЦЭМ!$D$10+'СЕТ СН'!$F$6-'СЕТ СН'!$F$22</f>
        <v>1753.5767312999999</v>
      </c>
      <c r="R23" s="36">
        <f>SUMIFS(СВЦЭМ!$C$39:$C$758,СВЦЭМ!$A$39:$A$758,$A23,СВЦЭМ!$B$39:$B$758,R$11)+'СЕТ СН'!$F$12+СВЦЭМ!$D$10+'СЕТ СН'!$F$6-'СЕТ СН'!$F$22</f>
        <v>1738.62665715</v>
      </c>
      <c r="S23" s="36">
        <f>SUMIFS(СВЦЭМ!$C$39:$C$758,СВЦЭМ!$A$39:$A$758,$A23,СВЦЭМ!$B$39:$B$758,S$11)+'СЕТ СН'!$F$12+СВЦЭМ!$D$10+'СЕТ СН'!$F$6-'СЕТ СН'!$F$22</f>
        <v>1708.2079899099999</v>
      </c>
      <c r="T23" s="36">
        <f>SUMIFS(СВЦЭМ!$C$39:$C$758,СВЦЭМ!$A$39:$A$758,$A23,СВЦЭМ!$B$39:$B$758,T$11)+'СЕТ СН'!$F$12+СВЦЭМ!$D$10+'СЕТ СН'!$F$6-'СЕТ СН'!$F$22</f>
        <v>1684.71168962</v>
      </c>
      <c r="U23" s="36">
        <f>SUMIFS(СВЦЭМ!$C$39:$C$758,СВЦЭМ!$A$39:$A$758,$A23,СВЦЭМ!$B$39:$B$758,U$11)+'СЕТ СН'!$F$12+СВЦЭМ!$D$10+'СЕТ СН'!$F$6-'СЕТ СН'!$F$22</f>
        <v>1685.94951165</v>
      </c>
      <c r="V23" s="36">
        <f>SUMIFS(СВЦЭМ!$C$39:$C$758,СВЦЭМ!$A$39:$A$758,$A23,СВЦЭМ!$B$39:$B$758,V$11)+'СЕТ СН'!$F$12+СВЦЭМ!$D$10+'СЕТ СН'!$F$6-'СЕТ СН'!$F$22</f>
        <v>1662.3898305</v>
      </c>
      <c r="W23" s="36">
        <f>SUMIFS(СВЦЭМ!$C$39:$C$758,СВЦЭМ!$A$39:$A$758,$A23,СВЦЭМ!$B$39:$B$758,W$11)+'СЕТ СН'!$F$12+СВЦЭМ!$D$10+'СЕТ СН'!$F$6-'СЕТ СН'!$F$22</f>
        <v>1675.3162204400001</v>
      </c>
      <c r="X23" s="36">
        <f>SUMIFS(СВЦЭМ!$C$39:$C$758,СВЦЭМ!$A$39:$A$758,$A23,СВЦЭМ!$B$39:$B$758,X$11)+'СЕТ СН'!$F$12+СВЦЭМ!$D$10+'СЕТ СН'!$F$6-'СЕТ СН'!$F$22</f>
        <v>1771.85035573</v>
      </c>
      <c r="Y23" s="36">
        <f>SUMIFS(СВЦЭМ!$C$39:$C$758,СВЦЭМ!$A$39:$A$758,$A23,СВЦЭМ!$B$39:$B$758,Y$11)+'СЕТ СН'!$F$12+СВЦЭМ!$D$10+'СЕТ СН'!$F$6-'СЕТ СН'!$F$22</f>
        <v>1873.82526947</v>
      </c>
    </row>
    <row r="24" spans="1:25" ht="15.75" x14ac:dyDescent="0.2">
      <c r="A24" s="35">
        <f t="shared" si="0"/>
        <v>45548</v>
      </c>
      <c r="B24" s="36">
        <f>SUMIFS(СВЦЭМ!$C$39:$C$758,СВЦЭМ!$A$39:$A$758,$A24,СВЦЭМ!$B$39:$B$758,B$11)+'СЕТ СН'!$F$12+СВЦЭМ!$D$10+'СЕТ СН'!$F$6-'СЕТ СН'!$F$22</f>
        <v>1907.58454134</v>
      </c>
      <c r="C24" s="36">
        <f>SUMIFS(СВЦЭМ!$C$39:$C$758,СВЦЭМ!$A$39:$A$758,$A24,СВЦЭМ!$B$39:$B$758,C$11)+'СЕТ СН'!$F$12+СВЦЭМ!$D$10+'СЕТ СН'!$F$6-'СЕТ СН'!$F$22</f>
        <v>1963.8467780399999</v>
      </c>
      <c r="D24" s="36">
        <f>SUMIFS(СВЦЭМ!$C$39:$C$758,СВЦЭМ!$A$39:$A$758,$A24,СВЦЭМ!$B$39:$B$758,D$11)+'СЕТ СН'!$F$12+СВЦЭМ!$D$10+'СЕТ СН'!$F$6-'СЕТ СН'!$F$22</f>
        <v>1985.7587090899999</v>
      </c>
      <c r="E24" s="36">
        <f>SUMIFS(СВЦЭМ!$C$39:$C$758,СВЦЭМ!$A$39:$A$758,$A24,СВЦЭМ!$B$39:$B$758,E$11)+'СЕТ СН'!$F$12+СВЦЭМ!$D$10+'СЕТ СН'!$F$6-'СЕТ СН'!$F$22</f>
        <v>1968.1826957999999</v>
      </c>
      <c r="F24" s="36">
        <f>SUMIFS(СВЦЭМ!$C$39:$C$758,СВЦЭМ!$A$39:$A$758,$A24,СВЦЭМ!$B$39:$B$758,F$11)+'СЕТ СН'!$F$12+СВЦЭМ!$D$10+'СЕТ СН'!$F$6-'СЕТ СН'!$F$22</f>
        <v>1970.47288299</v>
      </c>
      <c r="G24" s="36">
        <f>SUMIFS(СВЦЭМ!$C$39:$C$758,СВЦЭМ!$A$39:$A$758,$A24,СВЦЭМ!$B$39:$B$758,G$11)+'СЕТ СН'!$F$12+СВЦЭМ!$D$10+'СЕТ СН'!$F$6-'СЕТ СН'!$F$22</f>
        <v>1999.50629101</v>
      </c>
      <c r="H24" s="36">
        <f>SUMIFS(СВЦЭМ!$C$39:$C$758,СВЦЭМ!$A$39:$A$758,$A24,СВЦЭМ!$B$39:$B$758,H$11)+'СЕТ СН'!$F$12+СВЦЭМ!$D$10+'СЕТ СН'!$F$6-'СЕТ СН'!$F$22</f>
        <v>1964.56059936</v>
      </c>
      <c r="I24" s="36">
        <f>SUMIFS(СВЦЭМ!$C$39:$C$758,СВЦЭМ!$A$39:$A$758,$A24,СВЦЭМ!$B$39:$B$758,I$11)+'СЕТ СН'!$F$12+СВЦЭМ!$D$10+'СЕТ СН'!$F$6-'СЕТ СН'!$F$22</f>
        <v>1842.6012535699999</v>
      </c>
      <c r="J24" s="36">
        <f>SUMIFS(СВЦЭМ!$C$39:$C$758,СВЦЭМ!$A$39:$A$758,$A24,СВЦЭМ!$B$39:$B$758,J$11)+'СЕТ СН'!$F$12+СВЦЭМ!$D$10+'СЕТ СН'!$F$6-'СЕТ СН'!$F$22</f>
        <v>1742.47737985</v>
      </c>
      <c r="K24" s="36">
        <f>SUMIFS(СВЦЭМ!$C$39:$C$758,СВЦЭМ!$A$39:$A$758,$A24,СВЦЭМ!$B$39:$B$758,K$11)+'СЕТ СН'!$F$12+СВЦЭМ!$D$10+'СЕТ СН'!$F$6-'СЕТ СН'!$F$22</f>
        <v>1677.81234152</v>
      </c>
      <c r="L24" s="36">
        <f>SUMIFS(СВЦЭМ!$C$39:$C$758,СВЦЭМ!$A$39:$A$758,$A24,СВЦЭМ!$B$39:$B$758,L$11)+'СЕТ СН'!$F$12+СВЦЭМ!$D$10+'СЕТ СН'!$F$6-'СЕТ СН'!$F$22</f>
        <v>1664.37805377</v>
      </c>
      <c r="M24" s="36">
        <f>SUMIFS(СВЦЭМ!$C$39:$C$758,СВЦЭМ!$A$39:$A$758,$A24,СВЦЭМ!$B$39:$B$758,M$11)+'СЕТ СН'!$F$12+СВЦЭМ!$D$10+'СЕТ СН'!$F$6-'СЕТ СН'!$F$22</f>
        <v>1662.1277445599999</v>
      </c>
      <c r="N24" s="36">
        <f>SUMIFS(СВЦЭМ!$C$39:$C$758,СВЦЭМ!$A$39:$A$758,$A24,СВЦЭМ!$B$39:$B$758,N$11)+'СЕТ СН'!$F$12+СВЦЭМ!$D$10+'СЕТ СН'!$F$6-'СЕТ СН'!$F$22</f>
        <v>1654.4206735</v>
      </c>
      <c r="O24" s="36">
        <f>SUMIFS(СВЦЭМ!$C$39:$C$758,СВЦЭМ!$A$39:$A$758,$A24,СВЦЭМ!$B$39:$B$758,O$11)+'СЕТ СН'!$F$12+СВЦЭМ!$D$10+'СЕТ СН'!$F$6-'СЕТ СН'!$F$22</f>
        <v>1670.9924335399999</v>
      </c>
      <c r="P24" s="36">
        <f>SUMIFS(СВЦЭМ!$C$39:$C$758,СВЦЭМ!$A$39:$A$758,$A24,СВЦЭМ!$B$39:$B$758,P$11)+'СЕТ СН'!$F$12+СВЦЭМ!$D$10+'СЕТ СН'!$F$6-'СЕТ СН'!$F$22</f>
        <v>1668.42075755</v>
      </c>
      <c r="Q24" s="36">
        <f>SUMIFS(СВЦЭМ!$C$39:$C$758,СВЦЭМ!$A$39:$A$758,$A24,СВЦЭМ!$B$39:$B$758,Q$11)+'СЕТ СН'!$F$12+СВЦЭМ!$D$10+'СЕТ СН'!$F$6-'СЕТ СН'!$F$22</f>
        <v>1696.4801968899999</v>
      </c>
      <c r="R24" s="36">
        <f>SUMIFS(СВЦЭМ!$C$39:$C$758,СВЦЭМ!$A$39:$A$758,$A24,СВЦЭМ!$B$39:$B$758,R$11)+'СЕТ СН'!$F$12+СВЦЭМ!$D$10+'СЕТ СН'!$F$6-'СЕТ СН'!$F$22</f>
        <v>1670.35735815</v>
      </c>
      <c r="S24" s="36">
        <f>SUMIFS(СВЦЭМ!$C$39:$C$758,СВЦЭМ!$A$39:$A$758,$A24,СВЦЭМ!$B$39:$B$758,S$11)+'СЕТ СН'!$F$12+СВЦЭМ!$D$10+'СЕТ СН'!$F$6-'СЕТ СН'!$F$22</f>
        <v>1679.7212789</v>
      </c>
      <c r="T24" s="36">
        <f>SUMIFS(СВЦЭМ!$C$39:$C$758,СВЦЭМ!$A$39:$A$758,$A24,СВЦЭМ!$B$39:$B$758,T$11)+'СЕТ СН'!$F$12+СВЦЭМ!$D$10+'СЕТ СН'!$F$6-'СЕТ СН'!$F$22</f>
        <v>1653.3107845299999</v>
      </c>
      <c r="U24" s="36">
        <f>SUMIFS(СВЦЭМ!$C$39:$C$758,СВЦЭМ!$A$39:$A$758,$A24,СВЦЭМ!$B$39:$B$758,U$11)+'СЕТ СН'!$F$12+СВЦЭМ!$D$10+'СЕТ СН'!$F$6-'СЕТ СН'!$F$22</f>
        <v>1653.8851320700001</v>
      </c>
      <c r="V24" s="36">
        <f>SUMIFS(СВЦЭМ!$C$39:$C$758,СВЦЭМ!$A$39:$A$758,$A24,СВЦЭМ!$B$39:$B$758,V$11)+'СЕТ СН'!$F$12+СВЦЭМ!$D$10+'СЕТ СН'!$F$6-'СЕТ СН'!$F$22</f>
        <v>1643.9777523499999</v>
      </c>
      <c r="W24" s="36">
        <f>SUMIFS(СВЦЭМ!$C$39:$C$758,СВЦЭМ!$A$39:$A$758,$A24,СВЦЭМ!$B$39:$B$758,W$11)+'СЕТ СН'!$F$12+СВЦЭМ!$D$10+'СЕТ СН'!$F$6-'СЕТ СН'!$F$22</f>
        <v>1666.06870172</v>
      </c>
      <c r="X24" s="36">
        <f>SUMIFS(СВЦЭМ!$C$39:$C$758,СВЦЭМ!$A$39:$A$758,$A24,СВЦЭМ!$B$39:$B$758,X$11)+'СЕТ СН'!$F$12+СВЦЭМ!$D$10+'СЕТ СН'!$F$6-'СЕТ СН'!$F$22</f>
        <v>1727.8017501499999</v>
      </c>
      <c r="Y24" s="36">
        <f>SUMIFS(СВЦЭМ!$C$39:$C$758,СВЦЭМ!$A$39:$A$758,$A24,СВЦЭМ!$B$39:$B$758,Y$11)+'СЕТ СН'!$F$12+СВЦЭМ!$D$10+'СЕТ СН'!$F$6-'СЕТ СН'!$F$22</f>
        <v>1789.8092796799999</v>
      </c>
    </row>
    <row r="25" spans="1:25" ht="15.75" x14ac:dyDescent="0.2">
      <c r="A25" s="35">
        <f t="shared" si="0"/>
        <v>45549</v>
      </c>
      <c r="B25" s="36">
        <f>SUMIFS(СВЦЭМ!$C$39:$C$758,СВЦЭМ!$A$39:$A$758,$A25,СВЦЭМ!$B$39:$B$758,B$11)+'СЕТ СН'!$F$12+СВЦЭМ!$D$10+'СЕТ СН'!$F$6-'СЕТ СН'!$F$22</f>
        <v>1937.1057039099999</v>
      </c>
      <c r="C25" s="36">
        <f>SUMIFS(СВЦЭМ!$C$39:$C$758,СВЦЭМ!$A$39:$A$758,$A25,СВЦЭМ!$B$39:$B$758,C$11)+'СЕТ СН'!$F$12+СВЦЭМ!$D$10+'СЕТ СН'!$F$6-'СЕТ СН'!$F$22</f>
        <v>1927.2116039799998</v>
      </c>
      <c r="D25" s="36">
        <f>SUMIFS(СВЦЭМ!$C$39:$C$758,СВЦЭМ!$A$39:$A$758,$A25,СВЦЭМ!$B$39:$B$758,D$11)+'СЕТ СН'!$F$12+СВЦЭМ!$D$10+'СЕТ СН'!$F$6-'СЕТ СН'!$F$22</f>
        <v>1998.6754408699999</v>
      </c>
      <c r="E25" s="36">
        <f>SUMIFS(СВЦЭМ!$C$39:$C$758,СВЦЭМ!$A$39:$A$758,$A25,СВЦЭМ!$B$39:$B$758,E$11)+'СЕТ СН'!$F$12+СВЦЭМ!$D$10+'СЕТ СН'!$F$6-'СЕТ СН'!$F$22</f>
        <v>1977.8783632699999</v>
      </c>
      <c r="F25" s="36">
        <f>SUMIFS(СВЦЭМ!$C$39:$C$758,СВЦЭМ!$A$39:$A$758,$A25,СВЦЭМ!$B$39:$B$758,F$11)+'СЕТ СН'!$F$12+СВЦЭМ!$D$10+'СЕТ СН'!$F$6-'СЕТ СН'!$F$22</f>
        <v>2005.1433953199999</v>
      </c>
      <c r="G25" s="36">
        <f>SUMIFS(СВЦЭМ!$C$39:$C$758,СВЦЭМ!$A$39:$A$758,$A25,СВЦЭМ!$B$39:$B$758,G$11)+'СЕТ СН'!$F$12+СВЦЭМ!$D$10+'СЕТ СН'!$F$6-'СЕТ СН'!$F$22</f>
        <v>1998.46027964</v>
      </c>
      <c r="H25" s="36">
        <f>SUMIFS(СВЦЭМ!$C$39:$C$758,СВЦЭМ!$A$39:$A$758,$A25,СВЦЭМ!$B$39:$B$758,H$11)+'СЕТ СН'!$F$12+СВЦЭМ!$D$10+'СЕТ СН'!$F$6-'СЕТ СН'!$F$22</f>
        <v>2024.4047761299998</v>
      </c>
      <c r="I25" s="36">
        <f>SUMIFS(СВЦЭМ!$C$39:$C$758,СВЦЭМ!$A$39:$A$758,$A25,СВЦЭМ!$B$39:$B$758,I$11)+'СЕТ СН'!$F$12+СВЦЭМ!$D$10+'СЕТ СН'!$F$6-'СЕТ СН'!$F$22</f>
        <v>1959.69928112</v>
      </c>
      <c r="J25" s="36">
        <f>SUMIFS(СВЦЭМ!$C$39:$C$758,СВЦЭМ!$A$39:$A$758,$A25,СВЦЭМ!$B$39:$B$758,J$11)+'СЕТ СН'!$F$12+СВЦЭМ!$D$10+'СЕТ СН'!$F$6-'СЕТ СН'!$F$22</f>
        <v>1810.7531037199999</v>
      </c>
      <c r="K25" s="36">
        <f>SUMIFS(СВЦЭМ!$C$39:$C$758,СВЦЭМ!$A$39:$A$758,$A25,СВЦЭМ!$B$39:$B$758,K$11)+'СЕТ СН'!$F$12+СВЦЭМ!$D$10+'СЕТ СН'!$F$6-'СЕТ СН'!$F$22</f>
        <v>1697.5193485</v>
      </c>
      <c r="L25" s="36">
        <f>SUMIFS(СВЦЭМ!$C$39:$C$758,СВЦЭМ!$A$39:$A$758,$A25,СВЦЭМ!$B$39:$B$758,L$11)+'СЕТ СН'!$F$12+СВЦЭМ!$D$10+'СЕТ СН'!$F$6-'СЕТ СН'!$F$22</f>
        <v>1650.7881352299999</v>
      </c>
      <c r="M25" s="36">
        <f>SUMIFS(СВЦЭМ!$C$39:$C$758,СВЦЭМ!$A$39:$A$758,$A25,СВЦЭМ!$B$39:$B$758,M$11)+'СЕТ СН'!$F$12+СВЦЭМ!$D$10+'СЕТ СН'!$F$6-'СЕТ СН'!$F$22</f>
        <v>1639.7517316399999</v>
      </c>
      <c r="N25" s="36">
        <f>SUMIFS(СВЦЭМ!$C$39:$C$758,СВЦЭМ!$A$39:$A$758,$A25,СВЦЭМ!$B$39:$B$758,N$11)+'СЕТ СН'!$F$12+СВЦЭМ!$D$10+'СЕТ СН'!$F$6-'СЕТ СН'!$F$22</f>
        <v>1649.3702280099999</v>
      </c>
      <c r="O25" s="36">
        <f>SUMIFS(СВЦЭМ!$C$39:$C$758,СВЦЭМ!$A$39:$A$758,$A25,СВЦЭМ!$B$39:$B$758,O$11)+'СЕТ СН'!$F$12+СВЦЭМ!$D$10+'СЕТ СН'!$F$6-'СЕТ СН'!$F$22</f>
        <v>1670.4972953699998</v>
      </c>
      <c r="P25" s="36">
        <f>SUMIFS(СВЦЭМ!$C$39:$C$758,СВЦЭМ!$A$39:$A$758,$A25,СВЦЭМ!$B$39:$B$758,P$11)+'СЕТ СН'!$F$12+СВЦЭМ!$D$10+'СЕТ СН'!$F$6-'СЕТ СН'!$F$22</f>
        <v>1675.7387093899999</v>
      </c>
      <c r="Q25" s="36">
        <f>SUMIFS(СВЦЭМ!$C$39:$C$758,СВЦЭМ!$A$39:$A$758,$A25,СВЦЭМ!$B$39:$B$758,Q$11)+'СЕТ СН'!$F$12+СВЦЭМ!$D$10+'СЕТ СН'!$F$6-'СЕТ СН'!$F$22</f>
        <v>1675.46255722</v>
      </c>
      <c r="R25" s="36">
        <f>SUMIFS(СВЦЭМ!$C$39:$C$758,СВЦЭМ!$A$39:$A$758,$A25,СВЦЭМ!$B$39:$B$758,R$11)+'СЕТ СН'!$F$12+СВЦЭМ!$D$10+'СЕТ СН'!$F$6-'СЕТ СН'!$F$22</f>
        <v>1679.30039457</v>
      </c>
      <c r="S25" s="36">
        <f>SUMIFS(СВЦЭМ!$C$39:$C$758,СВЦЭМ!$A$39:$A$758,$A25,СВЦЭМ!$B$39:$B$758,S$11)+'СЕТ СН'!$F$12+СВЦЭМ!$D$10+'СЕТ СН'!$F$6-'СЕТ СН'!$F$22</f>
        <v>1679.7028485399999</v>
      </c>
      <c r="T25" s="36">
        <f>SUMIFS(СВЦЭМ!$C$39:$C$758,СВЦЭМ!$A$39:$A$758,$A25,СВЦЭМ!$B$39:$B$758,T$11)+'СЕТ СН'!$F$12+СВЦЭМ!$D$10+'СЕТ СН'!$F$6-'СЕТ СН'!$F$22</f>
        <v>1658.5632859699999</v>
      </c>
      <c r="U25" s="36">
        <f>SUMIFS(СВЦЭМ!$C$39:$C$758,СВЦЭМ!$A$39:$A$758,$A25,СВЦЭМ!$B$39:$B$758,U$11)+'СЕТ СН'!$F$12+СВЦЭМ!$D$10+'СЕТ СН'!$F$6-'СЕТ СН'!$F$22</f>
        <v>1652.6777091899999</v>
      </c>
      <c r="V25" s="36">
        <f>SUMIFS(СВЦЭМ!$C$39:$C$758,СВЦЭМ!$A$39:$A$758,$A25,СВЦЭМ!$B$39:$B$758,V$11)+'СЕТ СН'!$F$12+СВЦЭМ!$D$10+'СЕТ СН'!$F$6-'СЕТ СН'!$F$22</f>
        <v>1655.53887573</v>
      </c>
      <c r="W25" s="36">
        <f>SUMIFS(СВЦЭМ!$C$39:$C$758,СВЦЭМ!$A$39:$A$758,$A25,СВЦЭМ!$B$39:$B$758,W$11)+'СЕТ СН'!$F$12+СВЦЭМ!$D$10+'СЕТ СН'!$F$6-'СЕТ СН'!$F$22</f>
        <v>1675.66655999</v>
      </c>
      <c r="X25" s="36">
        <f>SUMIFS(СВЦЭМ!$C$39:$C$758,СВЦЭМ!$A$39:$A$758,$A25,СВЦЭМ!$B$39:$B$758,X$11)+'СЕТ СН'!$F$12+СВЦЭМ!$D$10+'СЕТ СН'!$F$6-'СЕТ СН'!$F$22</f>
        <v>1739.8293179899999</v>
      </c>
      <c r="Y25" s="36">
        <f>SUMIFS(СВЦЭМ!$C$39:$C$758,СВЦЭМ!$A$39:$A$758,$A25,СВЦЭМ!$B$39:$B$758,Y$11)+'СЕТ СН'!$F$12+СВЦЭМ!$D$10+'СЕТ СН'!$F$6-'СЕТ СН'!$F$22</f>
        <v>1832.4665994499999</v>
      </c>
    </row>
    <row r="26" spans="1:25" ht="15.75" x14ac:dyDescent="0.2">
      <c r="A26" s="35">
        <f t="shared" si="0"/>
        <v>45550</v>
      </c>
      <c r="B26" s="36">
        <f>SUMIFS(СВЦЭМ!$C$39:$C$758,СВЦЭМ!$A$39:$A$758,$A26,СВЦЭМ!$B$39:$B$758,B$11)+'СЕТ СН'!$F$12+СВЦЭМ!$D$10+'СЕТ СН'!$F$6-'СЕТ СН'!$F$22</f>
        <v>1915.9503599899999</v>
      </c>
      <c r="C26" s="36">
        <f>SUMIFS(СВЦЭМ!$C$39:$C$758,СВЦЭМ!$A$39:$A$758,$A26,СВЦЭМ!$B$39:$B$758,C$11)+'СЕТ СН'!$F$12+СВЦЭМ!$D$10+'СЕТ СН'!$F$6-'СЕТ СН'!$F$22</f>
        <v>1996.73726511</v>
      </c>
      <c r="D26" s="36">
        <f>SUMIFS(СВЦЭМ!$C$39:$C$758,СВЦЭМ!$A$39:$A$758,$A26,СВЦЭМ!$B$39:$B$758,D$11)+'СЕТ СН'!$F$12+СВЦЭМ!$D$10+'СЕТ СН'!$F$6-'СЕТ СН'!$F$22</f>
        <v>1994.0666871399999</v>
      </c>
      <c r="E26" s="36">
        <f>SUMIFS(СВЦЭМ!$C$39:$C$758,СВЦЭМ!$A$39:$A$758,$A26,СВЦЭМ!$B$39:$B$758,E$11)+'СЕТ СН'!$F$12+СВЦЭМ!$D$10+'СЕТ СН'!$F$6-'СЕТ СН'!$F$22</f>
        <v>1974.6515953999999</v>
      </c>
      <c r="F26" s="36">
        <f>SUMIFS(СВЦЭМ!$C$39:$C$758,СВЦЭМ!$A$39:$A$758,$A26,СВЦЭМ!$B$39:$B$758,F$11)+'СЕТ СН'!$F$12+СВЦЭМ!$D$10+'СЕТ СН'!$F$6-'СЕТ СН'!$F$22</f>
        <v>1964.87431653</v>
      </c>
      <c r="G26" s="36">
        <f>SUMIFS(СВЦЭМ!$C$39:$C$758,СВЦЭМ!$A$39:$A$758,$A26,СВЦЭМ!$B$39:$B$758,G$11)+'СЕТ СН'!$F$12+СВЦЭМ!$D$10+'СЕТ СН'!$F$6-'СЕТ СН'!$F$22</f>
        <v>1964.60025167</v>
      </c>
      <c r="H26" s="36">
        <f>SUMIFS(СВЦЭМ!$C$39:$C$758,СВЦЭМ!$A$39:$A$758,$A26,СВЦЭМ!$B$39:$B$758,H$11)+'СЕТ СН'!$F$12+СВЦЭМ!$D$10+'СЕТ СН'!$F$6-'СЕТ СН'!$F$22</f>
        <v>1989.81468008</v>
      </c>
      <c r="I26" s="36">
        <f>SUMIFS(СВЦЭМ!$C$39:$C$758,СВЦЭМ!$A$39:$A$758,$A26,СВЦЭМ!$B$39:$B$758,I$11)+'СЕТ СН'!$F$12+СВЦЭМ!$D$10+'СЕТ СН'!$F$6-'СЕТ СН'!$F$22</f>
        <v>1985.2779901599999</v>
      </c>
      <c r="J26" s="36">
        <f>SUMIFS(СВЦЭМ!$C$39:$C$758,СВЦЭМ!$A$39:$A$758,$A26,СВЦЭМ!$B$39:$B$758,J$11)+'СЕТ СН'!$F$12+СВЦЭМ!$D$10+'СЕТ СН'!$F$6-'СЕТ СН'!$F$22</f>
        <v>1865.80080045</v>
      </c>
      <c r="K26" s="36">
        <f>SUMIFS(СВЦЭМ!$C$39:$C$758,СВЦЭМ!$A$39:$A$758,$A26,СВЦЭМ!$B$39:$B$758,K$11)+'СЕТ СН'!$F$12+СВЦЭМ!$D$10+'СЕТ СН'!$F$6-'СЕТ СН'!$F$22</f>
        <v>1760.7838995299999</v>
      </c>
      <c r="L26" s="36">
        <f>SUMIFS(СВЦЭМ!$C$39:$C$758,СВЦЭМ!$A$39:$A$758,$A26,СВЦЭМ!$B$39:$B$758,L$11)+'СЕТ СН'!$F$12+СВЦЭМ!$D$10+'СЕТ СН'!$F$6-'СЕТ СН'!$F$22</f>
        <v>1717.4687997999999</v>
      </c>
      <c r="M26" s="36">
        <f>SUMIFS(СВЦЭМ!$C$39:$C$758,СВЦЭМ!$A$39:$A$758,$A26,СВЦЭМ!$B$39:$B$758,M$11)+'СЕТ СН'!$F$12+СВЦЭМ!$D$10+'СЕТ СН'!$F$6-'СЕТ СН'!$F$22</f>
        <v>1704.21432349</v>
      </c>
      <c r="N26" s="36">
        <f>SUMIFS(СВЦЭМ!$C$39:$C$758,СВЦЭМ!$A$39:$A$758,$A26,СВЦЭМ!$B$39:$B$758,N$11)+'СЕТ СН'!$F$12+СВЦЭМ!$D$10+'СЕТ СН'!$F$6-'СЕТ СН'!$F$22</f>
        <v>1704.02518048</v>
      </c>
      <c r="O26" s="36">
        <f>SUMIFS(СВЦЭМ!$C$39:$C$758,СВЦЭМ!$A$39:$A$758,$A26,СВЦЭМ!$B$39:$B$758,O$11)+'СЕТ СН'!$F$12+СВЦЭМ!$D$10+'СЕТ СН'!$F$6-'СЕТ СН'!$F$22</f>
        <v>1717.60754714</v>
      </c>
      <c r="P26" s="36">
        <f>SUMIFS(СВЦЭМ!$C$39:$C$758,СВЦЭМ!$A$39:$A$758,$A26,СВЦЭМ!$B$39:$B$758,P$11)+'СЕТ СН'!$F$12+СВЦЭМ!$D$10+'СЕТ СН'!$F$6-'СЕТ СН'!$F$22</f>
        <v>1719.1039913099999</v>
      </c>
      <c r="Q26" s="36">
        <f>SUMIFS(СВЦЭМ!$C$39:$C$758,СВЦЭМ!$A$39:$A$758,$A26,СВЦЭМ!$B$39:$B$758,Q$11)+'СЕТ СН'!$F$12+СВЦЭМ!$D$10+'СЕТ СН'!$F$6-'СЕТ СН'!$F$22</f>
        <v>1741.1563987499999</v>
      </c>
      <c r="R26" s="36">
        <f>SUMIFS(СВЦЭМ!$C$39:$C$758,СВЦЭМ!$A$39:$A$758,$A26,СВЦЭМ!$B$39:$B$758,R$11)+'СЕТ СН'!$F$12+СВЦЭМ!$D$10+'СЕТ СН'!$F$6-'СЕТ СН'!$F$22</f>
        <v>1747.58136483</v>
      </c>
      <c r="S26" s="36">
        <f>SUMIFS(СВЦЭМ!$C$39:$C$758,СВЦЭМ!$A$39:$A$758,$A26,СВЦЭМ!$B$39:$B$758,S$11)+'СЕТ СН'!$F$12+СВЦЭМ!$D$10+'СЕТ СН'!$F$6-'СЕТ СН'!$F$22</f>
        <v>1719.60759955</v>
      </c>
      <c r="T26" s="36">
        <f>SUMIFS(СВЦЭМ!$C$39:$C$758,СВЦЭМ!$A$39:$A$758,$A26,СВЦЭМ!$B$39:$B$758,T$11)+'СЕТ СН'!$F$12+СВЦЭМ!$D$10+'СЕТ СН'!$F$6-'СЕТ СН'!$F$22</f>
        <v>1680.5979284999999</v>
      </c>
      <c r="U26" s="36">
        <f>SUMIFS(СВЦЭМ!$C$39:$C$758,СВЦЭМ!$A$39:$A$758,$A26,СВЦЭМ!$B$39:$B$758,U$11)+'СЕТ СН'!$F$12+СВЦЭМ!$D$10+'СЕТ СН'!$F$6-'СЕТ СН'!$F$22</f>
        <v>1676.21256655</v>
      </c>
      <c r="V26" s="36">
        <f>SUMIFS(СВЦЭМ!$C$39:$C$758,СВЦЭМ!$A$39:$A$758,$A26,СВЦЭМ!$B$39:$B$758,V$11)+'СЕТ СН'!$F$12+СВЦЭМ!$D$10+'СЕТ СН'!$F$6-'СЕТ СН'!$F$22</f>
        <v>1636.6034617299999</v>
      </c>
      <c r="W26" s="36">
        <f>SUMIFS(СВЦЭМ!$C$39:$C$758,СВЦЭМ!$A$39:$A$758,$A26,СВЦЭМ!$B$39:$B$758,W$11)+'СЕТ СН'!$F$12+СВЦЭМ!$D$10+'СЕТ СН'!$F$6-'СЕТ СН'!$F$22</f>
        <v>1650.61000709</v>
      </c>
      <c r="X26" s="36">
        <f>SUMIFS(СВЦЭМ!$C$39:$C$758,СВЦЭМ!$A$39:$A$758,$A26,СВЦЭМ!$B$39:$B$758,X$11)+'СЕТ СН'!$F$12+СВЦЭМ!$D$10+'СЕТ СН'!$F$6-'СЕТ СН'!$F$22</f>
        <v>1732.2451288099999</v>
      </c>
      <c r="Y26" s="36">
        <f>SUMIFS(СВЦЭМ!$C$39:$C$758,СВЦЭМ!$A$39:$A$758,$A26,СВЦЭМ!$B$39:$B$758,Y$11)+'СЕТ СН'!$F$12+СВЦЭМ!$D$10+'СЕТ СН'!$F$6-'СЕТ СН'!$F$22</f>
        <v>1770.1592324799999</v>
      </c>
    </row>
    <row r="27" spans="1:25" ht="15.75" x14ac:dyDescent="0.2">
      <c r="A27" s="35">
        <f t="shared" si="0"/>
        <v>45551</v>
      </c>
      <c r="B27" s="36">
        <f>SUMIFS(СВЦЭМ!$C$39:$C$758,СВЦЭМ!$A$39:$A$758,$A27,СВЦЭМ!$B$39:$B$758,B$11)+'СЕТ СН'!$F$12+СВЦЭМ!$D$10+'СЕТ СН'!$F$6-'СЕТ СН'!$F$22</f>
        <v>1913.67379076</v>
      </c>
      <c r="C27" s="36">
        <f>SUMIFS(СВЦЭМ!$C$39:$C$758,СВЦЭМ!$A$39:$A$758,$A27,СВЦЭМ!$B$39:$B$758,C$11)+'СЕТ СН'!$F$12+СВЦЭМ!$D$10+'СЕТ СН'!$F$6-'СЕТ СН'!$F$22</f>
        <v>2049.5096785700002</v>
      </c>
      <c r="D27" s="36">
        <f>SUMIFS(СВЦЭМ!$C$39:$C$758,СВЦЭМ!$A$39:$A$758,$A27,СВЦЭМ!$B$39:$B$758,D$11)+'СЕТ СН'!$F$12+СВЦЭМ!$D$10+'СЕТ СН'!$F$6-'СЕТ СН'!$F$22</f>
        <v>2069.0161025500001</v>
      </c>
      <c r="E27" s="36">
        <f>SUMIFS(СВЦЭМ!$C$39:$C$758,СВЦЭМ!$A$39:$A$758,$A27,СВЦЭМ!$B$39:$B$758,E$11)+'СЕТ СН'!$F$12+СВЦЭМ!$D$10+'СЕТ СН'!$F$6-'СЕТ СН'!$F$22</f>
        <v>2068.7999231600002</v>
      </c>
      <c r="F27" s="36">
        <f>SUMIFS(СВЦЭМ!$C$39:$C$758,СВЦЭМ!$A$39:$A$758,$A27,СВЦЭМ!$B$39:$B$758,F$11)+'СЕТ СН'!$F$12+СВЦЭМ!$D$10+'СЕТ СН'!$F$6-'СЕТ СН'!$F$22</f>
        <v>2060.1666953899999</v>
      </c>
      <c r="G27" s="36">
        <f>SUMIFS(СВЦЭМ!$C$39:$C$758,СВЦЭМ!$A$39:$A$758,$A27,СВЦЭМ!$B$39:$B$758,G$11)+'СЕТ СН'!$F$12+СВЦЭМ!$D$10+'СЕТ СН'!$F$6-'СЕТ СН'!$F$22</f>
        <v>2088.35129637</v>
      </c>
      <c r="H27" s="36">
        <f>SUMIFS(СВЦЭМ!$C$39:$C$758,СВЦЭМ!$A$39:$A$758,$A27,СВЦЭМ!$B$39:$B$758,H$11)+'СЕТ СН'!$F$12+СВЦЭМ!$D$10+'СЕТ СН'!$F$6-'СЕТ СН'!$F$22</f>
        <v>2065.23835788</v>
      </c>
      <c r="I27" s="36">
        <f>SUMIFS(СВЦЭМ!$C$39:$C$758,СВЦЭМ!$A$39:$A$758,$A27,СВЦЭМ!$B$39:$B$758,I$11)+'СЕТ СН'!$F$12+СВЦЭМ!$D$10+'СЕТ СН'!$F$6-'СЕТ СН'!$F$22</f>
        <v>1927.0638384199999</v>
      </c>
      <c r="J27" s="36">
        <f>SUMIFS(СВЦЭМ!$C$39:$C$758,СВЦЭМ!$A$39:$A$758,$A27,СВЦЭМ!$B$39:$B$758,J$11)+'СЕТ СН'!$F$12+СВЦЭМ!$D$10+'СЕТ СН'!$F$6-'СЕТ СН'!$F$22</f>
        <v>1868.8013159499999</v>
      </c>
      <c r="K27" s="36">
        <f>SUMIFS(СВЦЭМ!$C$39:$C$758,СВЦЭМ!$A$39:$A$758,$A27,СВЦЭМ!$B$39:$B$758,K$11)+'СЕТ СН'!$F$12+СВЦЭМ!$D$10+'СЕТ СН'!$F$6-'СЕТ СН'!$F$22</f>
        <v>1798.6195430799999</v>
      </c>
      <c r="L27" s="36">
        <f>SUMIFS(СВЦЭМ!$C$39:$C$758,СВЦЭМ!$A$39:$A$758,$A27,СВЦЭМ!$B$39:$B$758,L$11)+'СЕТ СН'!$F$12+СВЦЭМ!$D$10+'СЕТ СН'!$F$6-'СЕТ СН'!$F$22</f>
        <v>1775.5031040599999</v>
      </c>
      <c r="M27" s="36">
        <f>SUMIFS(СВЦЭМ!$C$39:$C$758,СВЦЭМ!$A$39:$A$758,$A27,СВЦЭМ!$B$39:$B$758,M$11)+'СЕТ СН'!$F$12+СВЦЭМ!$D$10+'СЕТ СН'!$F$6-'СЕТ СН'!$F$22</f>
        <v>1791.9701159399999</v>
      </c>
      <c r="N27" s="36">
        <f>SUMIFS(СВЦЭМ!$C$39:$C$758,СВЦЭМ!$A$39:$A$758,$A27,СВЦЭМ!$B$39:$B$758,N$11)+'СЕТ СН'!$F$12+СВЦЭМ!$D$10+'СЕТ СН'!$F$6-'СЕТ СН'!$F$22</f>
        <v>1789.2928115499999</v>
      </c>
      <c r="O27" s="36">
        <f>SUMIFS(СВЦЭМ!$C$39:$C$758,СВЦЭМ!$A$39:$A$758,$A27,СВЦЭМ!$B$39:$B$758,O$11)+'СЕТ СН'!$F$12+СВЦЭМ!$D$10+'СЕТ СН'!$F$6-'СЕТ СН'!$F$22</f>
        <v>1806.69679049</v>
      </c>
      <c r="P27" s="36">
        <f>SUMIFS(СВЦЭМ!$C$39:$C$758,СВЦЭМ!$A$39:$A$758,$A27,СВЦЭМ!$B$39:$B$758,P$11)+'СЕТ СН'!$F$12+СВЦЭМ!$D$10+'СЕТ СН'!$F$6-'СЕТ СН'!$F$22</f>
        <v>1804.54705261</v>
      </c>
      <c r="Q27" s="36">
        <f>SUMIFS(СВЦЭМ!$C$39:$C$758,СВЦЭМ!$A$39:$A$758,$A27,СВЦЭМ!$B$39:$B$758,Q$11)+'СЕТ СН'!$F$12+СВЦЭМ!$D$10+'СЕТ СН'!$F$6-'СЕТ СН'!$F$22</f>
        <v>1811.9855607</v>
      </c>
      <c r="R27" s="36">
        <f>SUMIFS(СВЦЭМ!$C$39:$C$758,СВЦЭМ!$A$39:$A$758,$A27,СВЦЭМ!$B$39:$B$758,R$11)+'СЕТ СН'!$F$12+СВЦЭМ!$D$10+'СЕТ СН'!$F$6-'СЕТ СН'!$F$22</f>
        <v>1816.04539912</v>
      </c>
      <c r="S27" s="36">
        <f>SUMIFS(СВЦЭМ!$C$39:$C$758,СВЦЭМ!$A$39:$A$758,$A27,СВЦЭМ!$B$39:$B$758,S$11)+'СЕТ СН'!$F$12+СВЦЭМ!$D$10+'СЕТ СН'!$F$6-'СЕТ СН'!$F$22</f>
        <v>1793.3018052800001</v>
      </c>
      <c r="T27" s="36">
        <f>SUMIFS(СВЦЭМ!$C$39:$C$758,СВЦЭМ!$A$39:$A$758,$A27,СВЦЭМ!$B$39:$B$758,T$11)+'СЕТ СН'!$F$12+СВЦЭМ!$D$10+'СЕТ СН'!$F$6-'СЕТ СН'!$F$22</f>
        <v>1759.2464954699999</v>
      </c>
      <c r="U27" s="36">
        <f>SUMIFS(СВЦЭМ!$C$39:$C$758,СВЦЭМ!$A$39:$A$758,$A27,СВЦЭМ!$B$39:$B$758,U$11)+'СЕТ СН'!$F$12+СВЦЭМ!$D$10+'СЕТ СН'!$F$6-'СЕТ СН'!$F$22</f>
        <v>1732.10717746</v>
      </c>
      <c r="V27" s="36">
        <f>SUMIFS(СВЦЭМ!$C$39:$C$758,СВЦЭМ!$A$39:$A$758,$A27,СВЦЭМ!$B$39:$B$758,V$11)+'СЕТ СН'!$F$12+СВЦЭМ!$D$10+'СЕТ СН'!$F$6-'СЕТ СН'!$F$22</f>
        <v>1723.98065716</v>
      </c>
      <c r="W27" s="36">
        <f>SUMIFS(СВЦЭМ!$C$39:$C$758,СВЦЭМ!$A$39:$A$758,$A27,СВЦЭМ!$B$39:$B$758,W$11)+'СЕТ СН'!$F$12+СВЦЭМ!$D$10+'СЕТ СН'!$F$6-'СЕТ СН'!$F$22</f>
        <v>1768.28576112</v>
      </c>
      <c r="X27" s="36">
        <f>SUMIFS(СВЦЭМ!$C$39:$C$758,СВЦЭМ!$A$39:$A$758,$A27,СВЦЭМ!$B$39:$B$758,X$11)+'СЕТ СН'!$F$12+СВЦЭМ!$D$10+'СЕТ СН'!$F$6-'СЕТ СН'!$F$22</f>
        <v>1843.0917328099999</v>
      </c>
      <c r="Y27" s="36">
        <f>SUMIFS(СВЦЭМ!$C$39:$C$758,СВЦЭМ!$A$39:$A$758,$A27,СВЦЭМ!$B$39:$B$758,Y$11)+'СЕТ СН'!$F$12+СВЦЭМ!$D$10+'СЕТ СН'!$F$6-'СЕТ СН'!$F$22</f>
        <v>1918.9371130899999</v>
      </c>
    </row>
    <row r="28" spans="1:25" ht="15.75" x14ac:dyDescent="0.2">
      <c r="A28" s="35">
        <f t="shared" si="0"/>
        <v>45552</v>
      </c>
      <c r="B28" s="36">
        <f>SUMIFS(СВЦЭМ!$C$39:$C$758,СВЦЭМ!$A$39:$A$758,$A28,СВЦЭМ!$B$39:$B$758,B$11)+'СЕТ СН'!$F$12+СВЦЭМ!$D$10+'СЕТ СН'!$F$6-'СЕТ СН'!$F$22</f>
        <v>1871.6418794599999</v>
      </c>
      <c r="C28" s="36">
        <f>SUMIFS(СВЦЭМ!$C$39:$C$758,СВЦЭМ!$A$39:$A$758,$A28,СВЦЭМ!$B$39:$B$758,C$11)+'СЕТ СН'!$F$12+СВЦЭМ!$D$10+'СЕТ СН'!$F$6-'СЕТ СН'!$F$22</f>
        <v>1966.86531302</v>
      </c>
      <c r="D28" s="36">
        <f>SUMIFS(СВЦЭМ!$C$39:$C$758,СВЦЭМ!$A$39:$A$758,$A28,СВЦЭМ!$B$39:$B$758,D$11)+'СЕТ СН'!$F$12+СВЦЭМ!$D$10+'СЕТ СН'!$F$6-'СЕТ СН'!$F$22</f>
        <v>2020.3561390499999</v>
      </c>
      <c r="E28" s="36">
        <f>SUMIFS(СВЦЭМ!$C$39:$C$758,СВЦЭМ!$A$39:$A$758,$A28,СВЦЭМ!$B$39:$B$758,E$11)+'СЕТ СН'!$F$12+СВЦЭМ!$D$10+'СЕТ СН'!$F$6-'СЕТ СН'!$F$22</f>
        <v>2041.2985416699998</v>
      </c>
      <c r="F28" s="36">
        <f>SUMIFS(СВЦЭМ!$C$39:$C$758,СВЦЭМ!$A$39:$A$758,$A28,СВЦЭМ!$B$39:$B$758,F$11)+'СЕТ СН'!$F$12+СВЦЭМ!$D$10+'СЕТ СН'!$F$6-'СЕТ СН'!$F$22</f>
        <v>2029.1658897899999</v>
      </c>
      <c r="G28" s="36">
        <f>SUMIFS(СВЦЭМ!$C$39:$C$758,СВЦЭМ!$A$39:$A$758,$A28,СВЦЭМ!$B$39:$B$758,G$11)+'СЕТ СН'!$F$12+СВЦЭМ!$D$10+'СЕТ СН'!$F$6-'СЕТ СН'!$F$22</f>
        <v>2002.0653459099999</v>
      </c>
      <c r="H28" s="36">
        <f>SUMIFS(СВЦЭМ!$C$39:$C$758,СВЦЭМ!$A$39:$A$758,$A28,СВЦЭМ!$B$39:$B$758,H$11)+'СЕТ СН'!$F$12+СВЦЭМ!$D$10+'СЕТ СН'!$F$6-'СЕТ СН'!$F$22</f>
        <v>1928.1654711399999</v>
      </c>
      <c r="I28" s="36">
        <f>SUMIFS(СВЦЭМ!$C$39:$C$758,СВЦЭМ!$A$39:$A$758,$A28,СВЦЭМ!$B$39:$B$758,I$11)+'СЕТ СН'!$F$12+СВЦЭМ!$D$10+'СЕТ СН'!$F$6-'СЕТ СН'!$F$22</f>
        <v>1787.42002925</v>
      </c>
      <c r="J28" s="36">
        <f>SUMIFS(СВЦЭМ!$C$39:$C$758,СВЦЭМ!$A$39:$A$758,$A28,СВЦЭМ!$B$39:$B$758,J$11)+'СЕТ СН'!$F$12+СВЦЭМ!$D$10+'СЕТ СН'!$F$6-'СЕТ СН'!$F$22</f>
        <v>1704.93494446</v>
      </c>
      <c r="K28" s="36">
        <f>SUMIFS(СВЦЭМ!$C$39:$C$758,СВЦЭМ!$A$39:$A$758,$A28,СВЦЭМ!$B$39:$B$758,K$11)+'СЕТ СН'!$F$12+СВЦЭМ!$D$10+'СЕТ СН'!$F$6-'СЕТ СН'!$F$22</f>
        <v>1641.5550495999998</v>
      </c>
      <c r="L28" s="36">
        <f>SUMIFS(СВЦЭМ!$C$39:$C$758,СВЦЭМ!$A$39:$A$758,$A28,СВЦЭМ!$B$39:$B$758,L$11)+'СЕТ СН'!$F$12+СВЦЭМ!$D$10+'СЕТ СН'!$F$6-'СЕТ СН'!$F$22</f>
        <v>1683.30867597</v>
      </c>
      <c r="M28" s="36">
        <f>SUMIFS(СВЦЭМ!$C$39:$C$758,СВЦЭМ!$A$39:$A$758,$A28,СВЦЭМ!$B$39:$B$758,M$11)+'СЕТ СН'!$F$12+СВЦЭМ!$D$10+'СЕТ СН'!$F$6-'СЕТ СН'!$F$22</f>
        <v>1750.3624034299999</v>
      </c>
      <c r="N28" s="36">
        <f>SUMIFS(СВЦЭМ!$C$39:$C$758,СВЦЭМ!$A$39:$A$758,$A28,СВЦЭМ!$B$39:$B$758,N$11)+'СЕТ СН'!$F$12+СВЦЭМ!$D$10+'СЕТ СН'!$F$6-'СЕТ СН'!$F$22</f>
        <v>1760.4068677299999</v>
      </c>
      <c r="O28" s="36">
        <f>SUMIFS(СВЦЭМ!$C$39:$C$758,СВЦЭМ!$A$39:$A$758,$A28,СВЦЭМ!$B$39:$B$758,O$11)+'СЕТ СН'!$F$12+СВЦЭМ!$D$10+'СЕТ СН'!$F$6-'СЕТ СН'!$F$22</f>
        <v>1741.3125476799999</v>
      </c>
      <c r="P28" s="36">
        <f>SUMIFS(СВЦЭМ!$C$39:$C$758,СВЦЭМ!$A$39:$A$758,$A28,СВЦЭМ!$B$39:$B$758,P$11)+'СЕТ СН'!$F$12+СВЦЭМ!$D$10+'СЕТ СН'!$F$6-'СЕТ СН'!$F$22</f>
        <v>1721.6571258899999</v>
      </c>
      <c r="Q28" s="36">
        <f>SUMIFS(СВЦЭМ!$C$39:$C$758,СВЦЭМ!$A$39:$A$758,$A28,СВЦЭМ!$B$39:$B$758,Q$11)+'СЕТ СН'!$F$12+СВЦЭМ!$D$10+'СЕТ СН'!$F$6-'СЕТ СН'!$F$22</f>
        <v>1750.4959470399999</v>
      </c>
      <c r="R28" s="36">
        <f>SUMIFS(СВЦЭМ!$C$39:$C$758,СВЦЭМ!$A$39:$A$758,$A28,СВЦЭМ!$B$39:$B$758,R$11)+'СЕТ СН'!$F$12+СВЦЭМ!$D$10+'СЕТ СН'!$F$6-'СЕТ СН'!$F$22</f>
        <v>1774.9550515799999</v>
      </c>
      <c r="S28" s="36">
        <f>SUMIFS(СВЦЭМ!$C$39:$C$758,СВЦЭМ!$A$39:$A$758,$A28,СВЦЭМ!$B$39:$B$758,S$11)+'СЕТ СН'!$F$12+СВЦЭМ!$D$10+'СЕТ СН'!$F$6-'СЕТ СН'!$F$22</f>
        <v>1761.65301249</v>
      </c>
      <c r="T28" s="36">
        <f>SUMIFS(СВЦЭМ!$C$39:$C$758,СВЦЭМ!$A$39:$A$758,$A28,СВЦЭМ!$B$39:$B$758,T$11)+'СЕТ СН'!$F$12+СВЦЭМ!$D$10+'СЕТ СН'!$F$6-'СЕТ СН'!$F$22</f>
        <v>1761.02895625</v>
      </c>
      <c r="U28" s="36">
        <f>SUMIFS(СВЦЭМ!$C$39:$C$758,СВЦЭМ!$A$39:$A$758,$A28,СВЦЭМ!$B$39:$B$758,U$11)+'СЕТ СН'!$F$12+СВЦЭМ!$D$10+'СЕТ СН'!$F$6-'СЕТ СН'!$F$22</f>
        <v>1739.59894442</v>
      </c>
      <c r="V28" s="36">
        <f>SUMIFS(СВЦЭМ!$C$39:$C$758,СВЦЭМ!$A$39:$A$758,$A28,СВЦЭМ!$B$39:$B$758,V$11)+'СЕТ СН'!$F$12+СВЦЭМ!$D$10+'СЕТ СН'!$F$6-'СЕТ СН'!$F$22</f>
        <v>1742.8043116899998</v>
      </c>
      <c r="W28" s="36">
        <f>SUMIFS(СВЦЭМ!$C$39:$C$758,СВЦЭМ!$A$39:$A$758,$A28,СВЦЭМ!$B$39:$B$758,W$11)+'СЕТ СН'!$F$12+СВЦЭМ!$D$10+'СЕТ СН'!$F$6-'СЕТ СН'!$F$22</f>
        <v>1758.1537019899999</v>
      </c>
      <c r="X28" s="36">
        <f>SUMIFS(СВЦЭМ!$C$39:$C$758,СВЦЭМ!$A$39:$A$758,$A28,СВЦЭМ!$B$39:$B$758,X$11)+'СЕТ СН'!$F$12+СВЦЭМ!$D$10+'СЕТ СН'!$F$6-'СЕТ СН'!$F$22</f>
        <v>1851.7428995499999</v>
      </c>
      <c r="Y28" s="36">
        <f>SUMIFS(СВЦЭМ!$C$39:$C$758,СВЦЭМ!$A$39:$A$758,$A28,СВЦЭМ!$B$39:$B$758,Y$11)+'СЕТ СН'!$F$12+СВЦЭМ!$D$10+'СЕТ СН'!$F$6-'СЕТ СН'!$F$22</f>
        <v>1892.6267045099999</v>
      </c>
    </row>
    <row r="29" spans="1:25" ht="15.75" x14ac:dyDescent="0.2">
      <c r="A29" s="35">
        <f t="shared" si="0"/>
        <v>45553</v>
      </c>
      <c r="B29" s="36">
        <f>SUMIFS(СВЦЭМ!$C$39:$C$758,СВЦЭМ!$A$39:$A$758,$A29,СВЦЭМ!$B$39:$B$758,B$11)+'СЕТ СН'!$F$12+СВЦЭМ!$D$10+'СЕТ СН'!$F$6-'СЕТ СН'!$F$22</f>
        <v>1994.29181956</v>
      </c>
      <c r="C29" s="36">
        <f>SUMIFS(СВЦЭМ!$C$39:$C$758,СВЦЭМ!$A$39:$A$758,$A29,СВЦЭМ!$B$39:$B$758,C$11)+'СЕТ СН'!$F$12+СВЦЭМ!$D$10+'СЕТ СН'!$F$6-'СЕТ СН'!$F$22</f>
        <v>1995.1333497799999</v>
      </c>
      <c r="D29" s="36">
        <f>SUMIFS(СВЦЭМ!$C$39:$C$758,СВЦЭМ!$A$39:$A$758,$A29,СВЦЭМ!$B$39:$B$758,D$11)+'СЕТ СН'!$F$12+СВЦЭМ!$D$10+'СЕТ СН'!$F$6-'СЕТ СН'!$F$22</f>
        <v>1955.0836209699999</v>
      </c>
      <c r="E29" s="36">
        <f>SUMIFS(СВЦЭМ!$C$39:$C$758,СВЦЭМ!$A$39:$A$758,$A29,СВЦЭМ!$B$39:$B$758,E$11)+'СЕТ СН'!$F$12+СВЦЭМ!$D$10+'СЕТ СН'!$F$6-'СЕТ СН'!$F$22</f>
        <v>1937.0988465200001</v>
      </c>
      <c r="F29" s="36">
        <f>SUMIFS(СВЦЭМ!$C$39:$C$758,СВЦЭМ!$A$39:$A$758,$A29,СВЦЭМ!$B$39:$B$758,F$11)+'СЕТ СН'!$F$12+СВЦЭМ!$D$10+'СЕТ СН'!$F$6-'СЕТ СН'!$F$22</f>
        <v>1929.69301077</v>
      </c>
      <c r="G29" s="36">
        <f>SUMIFS(СВЦЭМ!$C$39:$C$758,СВЦЭМ!$A$39:$A$758,$A29,СВЦЭМ!$B$39:$B$758,G$11)+'СЕТ СН'!$F$12+СВЦЭМ!$D$10+'СЕТ СН'!$F$6-'СЕТ СН'!$F$22</f>
        <v>1964.67469878</v>
      </c>
      <c r="H29" s="36">
        <f>SUMIFS(СВЦЭМ!$C$39:$C$758,СВЦЭМ!$A$39:$A$758,$A29,СВЦЭМ!$B$39:$B$758,H$11)+'СЕТ СН'!$F$12+СВЦЭМ!$D$10+'СЕТ СН'!$F$6-'СЕТ СН'!$F$22</f>
        <v>2034.90317981</v>
      </c>
      <c r="I29" s="36">
        <f>SUMIFS(СВЦЭМ!$C$39:$C$758,СВЦЭМ!$A$39:$A$758,$A29,СВЦЭМ!$B$39:$B$758,I$11)+'СЕТ СН'!$F$12+СВЦЭМ!$D$10+'СЕТ СН'!$F$6-'СЕТ СН'!$F$22</f>
        <v>1880.35377679</v>
      </c>
      <c r="J29" s="36">
        <f>SUMIFS(СВЦЭМ!$C$39:$C$758,СВЦЭМ!$A$39:$A$758,$A29,СВЦЭМ!$B$39:$B$758,J$11)+'СЕТ СН'!$F$12+СВЦЭМ!$D$10+'СЕТ СН'!$F$6-'СЕТ СН'!$F$22</f>
        <v>1798.5622717399999</v>
      </c>
      <c r="K29" s="36">
        <f>SUMIFS(СВЦЭМ!$C$39:$C$758,СВЦЭМ!$A$39:$A$758,$A29,СВЦЭМ!$B$39:$B$758,K$11)+'СЕТ СН'!$F$12+СВЦЭМ!$D$10+'СЕТ СН'!$F$6-'СЕТ СН'!$F$22</f>
        <v>1745.3343026799998</v>
      </c>
      <c r="L29" s="36">
        <f>SUMIFS(СВЦЭМ!$C$39:$C$758,СВЦЭМ!$A$39:$A$758,$A29,СВЦЭМ!$B$39:$B$758,L$11)+'СЕТ СН'!$F$12+СВЦЭМ!$D$10+'СЕТ СН'!$F$6-'СЕТ СН'!$F$22</f>
        <v>1622.2332924</v>
      </c>
      <c r="M29" s="36">
        <f>SUMIFS(СВЦЭМ!$C$39:$C$758,СВЦЭМ!$A$39:$A$758,$A29,СВЦЭМ!$B$39:$B$758,M$11)+'СЕТ СН'!$F$12+СВЦЭМ!$D$10+'СЕТ СН'!$F$6-'СЕТ СН'!$F$22</f>
        <v>1635.9931153</v>
      </c>
      <c r="N29" s="36">
        <f>SUMIFS(СВЦЭМ!$C$39:$C$758,СВЦЭМ!$A$39:$A$758,$A29,СВЦЭМ!$B$39:$B$758,N$11)+'СЕТ СН'!$F$12+СВЦЭМ!$D$10+'СЕТ СН'!$F$6-'СЕТ СН'!$F$22</f>
        <v>1617.1548892199999</v>
      </c>
      <c r="O29" s="36">
        <f>SUMIFS(СВЦЭМ!$C$39:$C$758,СВЦЭМ!$A$39:$A$758,$A29,СВЦЭМ!$B$39:$B$758,O$11)+'СЕТ СН'!$F$12+СВЦЭМ!$D$10+'СЕТ СН'!$F$6-'СЕТ СН'!$F$22</f>
        <v>1632.7478372799999</v>
      </c>
      <c r="P29" s="36">
        <f>SUMIFS(СВЦЭМ!$C$39:$C$758,СВЦЭМ!$A$39:$A$758,$A29,СВЦЭМ!$B$39:$B$758,P$11)+'СЕТ СН'!$F$12+СВЦЭМ!$D$10+'СЕТ СН'!$F$6-'СЕТ СН'!$F$22</f>
        <v>1677.7076863499999</v>
      </c>
      <c r="Q29" s="36">
        <f>SUMIFS(СВЦЭМ!$C$39:$C$758,СВЦЭМ!$A$39:$A$758,$A29,СВЦЭМ!$B$39:$B$758,Q$11)+'СЕТ СН'!$F$12+СВЦЭМ!$D$10+'СЕТ СН'!$F$6-'СЕТ СН'!$F$22</f>
        <v>1683.2112247299999</v>
      </c>
      <c r="R29" s="36">
        <f>SUMIFS(СВЦЭМ!$C$39:$C$758,СВЦЭМ!$A$39:$A$758,$A29,СВЦЭМ!$B$39:$B$758,R$11)+'СЕТ СН'!$F$12+СВЦЭМ!$D$10+'СЕТ СН'!$F$6-'СЕТ СН'!$F$22</f>
        <v>1715.0174436499999</v>
      </c>
      <c r="S29" s="36">
        <f>SUMIFS(СВЦЭМ!$C$39:$C$758,СВЦЭМ!$A$39:$A$758,$A29,СВЦЭМ!$B$39:$B$758,S$11)+'СЕТ СН'!$F$12+СВЦЭМ!$D$10+'СЕТ СН'!$F$6-'СЕТ СН'!$F$22</f>
        <v>1683.29686341</v>
      </c>
      <c r="T29" s="36">
        <f>SUMIFS(СВЦЭМ!$C$39:$C$758,СВЦЭМ!$A$39:$A$758,$A29,СВЦЭМ!$B$39:$B$758,T$11)+'СЕТ СН'!$F$12+СВЦЭМ!$D$10+'СЕТ СН'!$F$6-'СЕТ СН'!$F$22</f>
        <v>1661.9915701</v>
      </c>
      <c r="U29" s="36">
        <f>SUMIFS(СВЦЭМ!$C$39:$C$758,СВЦЭМ!$A$39:$A$758,$A29,СВЦЭМ!$B$39:$B$758,U$11)+'СЕТ СН'!$F$12+СВЦЭМ!$D$10+'СЕТ СН'!$F$6-'СЕТ СН'!$F$22</f>
        <v>1626.6524798099999</v>
      </c>
      <c r="V29" s="36">
        <f>SUMIFS(СВЦЭМ!$C$39:$C$758,СВЦЭМ!$A$39:$A$758,$A29,СВЦЭМ!$B$39:$B$758,V$11)+'СЕТ СН'!$F$12+СВЦЭМ!$D$10+'СЕТ СН'!$F$6-'СЕТ СН'!$F$22</f>
        <v>1679.52745344</v>
      </c>
      <c r="W29" s="36">
        <f>SUMIFS(СВЦЭМ!$C$39:$C$758,СВЦЭМ!$A$39:$A$758,$A29,СВЦЭМ!$B$39:$B$758,W$11)+'СЕТ СН'!$F$12+СВЦЭМ!$D$10+'СЕТ СН'!$F$6-'СЕТ СН'!$F$22</f>
        <v>1704.6139049799999</v>
      </c>
      <c r="X29" s="36">
        <f>SUMIFS(СВЦЭМ!$C$39:$C$758,СВЦЭМ!$A$39:$A$758,$A29,СВЦЭМ!$B$39:$B$758,X$11)+'СЕТ СН'!$F$12+СВЦЭМ!$D$10+'СЕТ СН'!$F$6-'СЕТ СН'!$F$22</f>
        <v>1793.2551799</v>
      </c>
      <c r="Y29" s="36">
        <f>SUMIFS(СВЦЭМ!$C$39:$C$758,СВЦЭМ!$A$39:$A$758,$A29,СВЦЭМ!$B$39:$B$758,Y$11)+'СЕТ СН'!$F$12+СВЦЭМ!$D$10+'СЕТ СН'!$F$6-'СЕТ СН'!$F$22</f>
        <v>1866.7539293499999</v>
      </c>
    </row>
    <row r="30" spans="1:25" ht="15.75" x14ac:dyDescent="0.2">
      <c r="A30" s="35">
        <f t="shared" si="0"/>
        <v>45554</v>
      </c>
      <c r="B30" s="36">
        <f>SUMIFS(СВЦЭМ!$C$39:$C$758,СВЦЭМ!$A$39:$A$758,$A30,СВЦЭМ!$B$39:$B$758,B$11)+'СЕТ СН'!$F$12+СВЦЭМ!$D$10+'СЕТ СН'!$F$6-'СЕТ СН'!$F$22</f>
        <v>1973.83375475</v>
      </c>
      <c r="C30" s="36">
        <f>SUMIFS(СВЦЭМ!$C$39:$C$758,СВЦЭМ!$A$39:$A$758,$A30,СВЦЭМ!$B$39:$B$758,C$11)+'СЕТ СН'!$F$12+СВЦЭМ!$D$10+'СЕТ СН'!$F$6-'СЕТ СН'!$F$22</f>
        <v>1984.3057142299999</v>
      </c>
      <c r="D30" s="36">
        <f>SUMIFS(СВЦЭМ!$C$39:$C$758,СВЦЭМ!$A$39:$A$758,$A30,СВЦЭМ!$B$39:$B$758,D$11)+'СЕТ СН'!$F$12+СВЦЭМ!$D$10+'СЕТ СН'!$F$6-'СЕТ СН'!$F$22</f>
        <v>1961.16403128</v>
      </c>
      <c r="E30" s="36">
        <f>SUMIFS(СВЦЭМ!$C$39:$C$758,СВЦЭМ!$A$39:$A$758,$A30,СВЦЭМ!$B$39:$B$758,E$11)+'СЕТ СН'!$F$12+СВЦЭМ!$D$10+'СЕТ СН'!$F$6-'СЕТ СН'!$F$22</f>
        <v>1955.0851504299999</v>
      </c>
      <c r="F30" s="36">
        <f>SUMIFS(СВЦЭМ!$C$39:$C$758,СВЦЭМ!$A$39:$A$758,$A30,СВЦЭМ!$B$39:$B$758,F$11)+'СЕТ СН'!$F$12+СВЦЭМ!$D$10+'СЕТ СН'!$F$6-'СЕТ СН'!$F$22</f>
        <v>1951.10454955</v>
      </c>
      <c r="G30" s="36">
        <f>SUMIFS(СВЦЭМ!$C$39:$C$758,СВЦЭМ!$A$39:$A$758,$A30,СВЦЭМ!$B$39:$B$758,G$11)+'СЕТ СН'!$F$12+СВЦЭМ!$D$10+'СЕТ СН'!$F$6-'СЕТ СН'!$F$22</f>
        <v>1977.98964039</v>
      </c>
      <c r="H30" s="36">
        <f>SUMIFS(СВЦЭМ!$C$39:$C$758,СВЦЭМ!$A$39:$A$758,$A30,СВЦЭМ!$B$39:$B$758,H$11)+'СЕТ СН'!$F$12+СВЦЭМ!$D$10+'СЕТ СН'!$F$6-'СЕТ СН'!$F$22</f>
        <v>1979.33300543</v>
      </c>
      <c r="I30" s="36">
        <f>SUMIFS(СВЦЭМ!$C$39:$C$758,СВЦЭМ!$A$39:$A$758,$A30,СВЦЭМ!$B$39:$B$758,I$11)+'СЕТ СН'!$F$12+СВЦЭМ!$D$10+'СЕТ СН'!$F$6-'СЕТ СН'!$F$22</f>
        <v>1822.4101309799998</v>
      </c>
      <c r="J30" s="36">
        <f>SUMIFS(СВЦЭМ!$C$39:$C$758,СВЦЭМ!$A$39:$A$758,$A30,СВЦЭМ!$B$39:$B$758,J$11)+'СЕТ СН'!$F$12+СВЦЭМ!$D$10+'СЕТ СН'!$F$6-'СЕТ СН'!$F$22</f>
        <v>1714.62476902</v>
      </c>
      <c r="K30" s="36">
        <f>SUMIFS(СВЦЭМ!$C$39:$C$758,СВЦЭМ!$A$39:$A$758,$A30,СВЦЭМ!$B$39:$B$758,K$11)+'СЕТ СН'!$F$12+СВЦЭМ!$D$10+'СЕТ СН'!$F$6-'СЕТ СН'!$F$22</f>
        <v>1680.4758614099999</v>
      </c>
      <c r="L30" s="36">
        <f>SUMIFS(СВЦЭМ!$C$39:$C$758,СВЦЭМ!$A$39:$A$758,$A30,СВЦЭМ!$B$39:$B$758,L$11)+'СЕТ СН'!$F$12+СВЦЭМ!$D$10+'СЕТ СН'!$F$6-'СЕТ СН'!$F$22</f>
        <v>1639.26313641</v>
      </c>
      <c r="M30" s="36">
        <f>SUMIFS(СВЦЭМ!$C$39:$C$758,СВЦЭМ!$A$39:$A$758,$A30,СВЦЭМ!$B$39:$B$758,M$11)+'СЕТ СН'!$F$12+СВЦЭМ!$D$10+'СЕТ СН'!$F$6-'СЕТ СН'!$F$22</f>
        <v>1662.8154840499999</v>
      </c>
      <c r="N30" s="36">
        <f>SUMIFS(СВЦЭМ!$C$39:$C$758,СВЦЭМ!$A$39:$A$758,$A30,СВЦЭМ!$B$39:$B$758,N$11)+'СЕТ СН'!$F$12+СВЦЭМ!$D$10+'СЕТ СН'!$F$6-'СЕТ СН'!$F$22</f>
        <v>1659.4915204199999</v>
      </c>
      <c r="O30" s="36">
        <f>SUMIFS(СВЦЭМ!$C$39:$C$758,СВЦЭМ!$A$39:$A$758,$A30,СВЦЭМ!$B$39:$B$758,O$11)+'СЕТ СН'!$F$12+СВЦЭМ!$D$10+'СЕТ СН'!$F$6-'СЕТ СН'!$F$22</f>
        <v>1681.45676845</v>
      </c>
      <c r="P30" s="36">
        <f>SUMIFS(СВЦЭМ!$C$39:$C$758,СВЦЭМ!$A$39:$A$758,$A30,СВЦЭМ!$B$39:$B$758,P$11)+'СЕТ СН'!$F$12+СВЦЭМ!$D$10+'СЕТ СН'!$F$6-'СЕТ СН'!$F$22</f>
        <v>1696.9527423899999</v>
      </c>
      <c r="Q30" s="36">
        <f>SUMIFS(СВЦЭМ!$C$39:$C$758,СВЦЭМ!$A$39:$A$758,$A30,СВЦЭМ!$B$39:$B$758,Q$11)+'СЕТ СН'!$F$12+СВЦЭМ!$D$10+'СЕТ СН'!$F$6-'СЕТ СН'!$F$22</f>
        <v>1679.37501127</v>
      </c>
      <c r="R30" s="36">
        <f>SUMIFS(СВЦЭМ!$C$39:$C$758,СВЦЭМ!$A$39:$A$758,$A30,СВЦЭМ!$B$39:$B$758,R$11)+'СЕТ СН'!$F$12+СВЦЭМ!$D$10+'СЕТ СН'!$F$6-'СЕТ СН'!$F$22</f>
        <v>1686.29760943</v>
      </c>
      <c r="S30" s="36">
        <f>SUMIFS(СВЦЭМ!$C$39:$C$758,СВЦЭМ!$A$39:$A$758,$A30,СВЦЭМ!$B$39:$B$758,S$11)+'СЕТ СН'!$F$12+СВЦЭМ!$D$10+'СЕТ СН'!$F$6-'СЕТ СН'!$F$22</f>
        <v>1700.6892170599999</v>
      </c>
      <c r="T30" s="36">
        <f>SUMIFS(СВЦЭМ!$C$39:$C$758,СВЦЭМ!$A$39:$A$758,$A30,СВЦЭМ!$B$39:$B$758,T$11)+'СЕТ СН'!$F$12+СВЦЭМ!$D$10+'СЕТ СН'!$F$6-'СЕТ СН'!$F$22</f>
        <v>1701.1997574</v>
      </c>
      <c r="U30" s="36">
        <f>SUMIFS(СВЦЭМ!$C$39:$C$758,СВЦЭМ!$A$39:$A$758,$A30,СВЦЭМ!$B$39:$B$758,U$11)+'СЕТ СН'!$F$12+СВЦЭМ!$D$10+'СЕТ СН'!$F$6-'СЕТ СН'!$F$22</f>
        <v>1692.7133635099999</v>
      </c>
      <c r="V30" s="36">
        <f>SUMIFS(СВЦЭМ!$C$39:$C$758,СВЦЭМ!$A$39:$A$758,$A30,СВЦЭМ!$B$39:$B$758,V$11)+'СЕТ СН'!$F$12+СВЦЭМ!$D$10+'СЕТ СН'!$F$6-'СЕТ СН'!$F$22</f>
        <v>1688.6360735199999</v>
      </c>
      <c r="W30" s="36">
        <f>SUMIFS(СВЦЭМ!$C$39:$C$758,СВЦЭМ!$A$39:$A$758,$A30,СВЦЭМ!$B$39:$B$758,W$11)+'СЕТ СН'!$F$12+СВЦЭМ!$D$10+'СЕТ СН'!$F$6-'СЕТ СН'!$F$22</f>
        <v>1697.3030700899999</v>
      </c>
      <c r="X30" s="36">
        <f>SUMIFS(СВЦЭМ!$C$39:$C$758,СВЦЭМ!$A$39:$A$758,$A30,СВЦЭМ!$B$39:$B$758,X$11)+'СЕТ СН'!$F$12+СВЦЭМ!$D$10+'СЕТ СН'!$F$6-'СЕТ СН'!$F$22</f>
        <v>1770.5759598499999</v>
      </c>
      <c r="Y30" s="36">
        <f>SUMIFS(СВЦЭМ!$C$39:$C$758,СВЦЭМ!$A$39:$A$758,$A30,СВЦЭМ!$B$39:$B$758,Y$11)+'СЕТ СН'!$F$12+СВЦЭМ!$D$10+'СЕТ СН'!$F$6-'СЕТ СН'!$F$22</f>
        <v>1853.9058671099999</v>
      </c>
    </row>
    <row r="31" spans="1:25" ht="15.75" x14ac:dyDescent="0.2">
      <c r="A31" s="35">
        <f t="shared" si="0"/>
        <v>45555</v>
      </c>
      <c r="B31" s="36">
        <f>SUMIFS(СВЦЭМ!$C$39:$C$758,СВЦЭМ!$A$39:$A$758,$A31,СВЦЭМ!$B$39:$B$758,B$11)+'СЕТ СН'!$F$12+СВЦЭМ!$D$10+'СЕТ СН'!$F$6-'СЕТ СН'!$F$22</f>
        <v>1944.47148616</v>
      </c>
      <c r="C31" s="36">
        <f>SUMIFS(СВЦЭМ!$C$39:$C$758,СВЦЭМ!$A$39:$A$758,$A31,СВЦЭМ!$B$39:$B$758,C$11)+'СЕТ СН'!$F$12+СВЦЭМ!$D$10+'СЕТ СН'!$F$6-'СЕТ СН'!$F$22</f>
        <v>1986.75342286</v>
      </c>
      <c r="D31" s="36">
        <f>SUMIFS(СВЦЭМ!$C$39:$C$758,СВЦЭМ!$A$39:$A$758,$A31,СВЦЭМ!$B$39:$B$758,D$11)+'СЕТ СН'!$F$12+СВЦЭМ!$D$10+'СЕТ СН'!$F$6-'СЕТ СН'!$F$22</f>
        <v>1970.1261961799999</v>
      </c>
      <c r="E31" s="36">
        <f>SUMIFS(СВЦЭМ!$C$39:$C$758,СВЦЭМ!$A$39:$A$758,$A31,СВЦЭМ!$B$39:$B$758,E$11)+'СЕТ СН'!$F$12+СВЦЭМ!$D$10+'СЕТ СН'!$F$6-'СЕТ СН'!$F$22</f>
        <v>1946.1223404899999</v>
      </c>
      <c r="F31" s="36">
        <f>SUMIFS(СВЦЭМ!$C$39:$C$758,СВЦЭМ!$A$39:$A$758,$A31,СВЦЭМ!$B$39:$B$758,F$11)+'СЕТ СН'!$F$12+СВЦЭМ!$D$10+'СЕТ СН'!$F$6-'СЕТ СН'!$F$22</f>
        <v>1939.0886799</v>
      </c>
      <c r="G31" s="36">
        <f>SUMIFS(СВЦЭМ!$C$39:$C$758,СВЦЭМ!$A$39:$A$758,$A31,СВЦЭМ!$B$39:$B$758,G$11)+'СЕТ СН'!$F$12+СВЦЭМ!$D$10+'СЕТ СН'!$F$6-'СЕТ СН'!$F$22</f>
        <v>1982.1749902699999</v>
      </c>
      <c r="H31" s="36">
        <f>SUMIFS(СВЦЭМ!$C$39:$C$758,СВЦЭМ!$A$39:$A$758,$A31,СВЦЭМ!$B$39:$B$758,H$11)+'СЕТ СН'!$F$12+СВЦЭМ!$D$10+'СЕТ СН'!$F$6-'СЕТ СН'!$F$22</f>
        <v>2046.6339559199998</v>
      </c>
      <c r="I31" s="36">
        <f>SUMIFS(СВЦЭМ!$C$39:$C$758,СВЦЭМ!$A$39:$A$758,$A31,СВЦЭМ!$B$39:$B$758,I$11)+'СЕТ СН'!$F$12+СВЦЭМ!$D$10+'СЕТ СН'!$F$6-'СЕТ СН'!$F$22</f>
        <v>1954.0211963899999</v>
      </c>
      <c r="J31" s="36">
        <f>SUMIFS(СВЦЭМ!$C$39:$C$758,СВЦЭМ!$A$39:$A$758,$A31,СВЦЭМ!$B$39:$B$758,J$11)+'СЕТ СН'!$F$12+СВЦЭМ!$D$10+'СЕТ СН'!$F$6-'СЕТ СН'!$F$22</f>
        <v>1866.6003572499999</v>
      </c>
      <c r="K31" s="36">
        <f>SUMIFS(СВЦЭМ!$C$39:$C$758,СВЦЭМ!$A$39:$A$758,$A31,СВЦЭМ!$B$39:$B$758,K$11)+'СЕТ СН'!$F$12+СВЦЭМ!$D$10+'СЕТ СН'!$F$6-'СЕТ СН'!$F$22</f>
        <v>1819.60202185</v>
      </c>
      <c r="L31" s="36">
        <f>SUMIFS(СВЦЭМ!$C$39:$C$758,СВЦЭМ!$A$39:$A$758,$A31,СВЦЭМ!$B$39:$B$758,L$11)+'СЕТ СН'!$F$12+СВЦЭМ!$D$10+'СЕТ СН'!$F$6-'СЕТ СН'!$F$22</f>
        <v>1787.8193798</v>
      </c>
      <c r="M31" s="36">
        <f>SUMIFS(СВЦЭМ!$C$39:$C$758,СВЦЭМ!$A$39:$A$758,$A31,СВЦЭМ!$B$39:$B$758,M$11)+'СЕТ СН'!$F$12+СВЦЭМ!$D$10+'СЕТ СН'!$F$6-'СЕТ СН'!$F$22</f>
        <v>1758.92021449</v>
      </c>
      <c r="N31" s="36">
        <f>SUMIFS(СВЦЭМ!$C$39:$C$758,СВЦЭМ!$A$39:$A$758,$A31,СВЦЭМ!$B$39:$B$758,N$11)+'СЕТ СН'!$F$12+СВЦЭМ!$D$10+'СЕТ СН'!$F$6-'СЕТ СН'!$F$22</f>
        <v>1727.6473584099999</v>
      </c>
      <c r="O31" s="36">
        <f>SUMIFS(СВЦЭМ!$C$39:$C$758,СВЦЭМ!$A$39:$A$758,$A31,СВЦЭМ!$B$39:$B$758,O$11)+'СЕТ СН'!$F$12+СВЦЭМ!$D$10+'СЕТ СН'!$F$6-'СЕТ СН'!$F$22</f>
        <v>1710.79838679</v>
      </c>
      <c r="P31" s="36">
        <f>SUMIFS(СВЦЭМ!$C$39:$C$758,СВЦЭМ!$A$39:$A$758,$A31,СВЦЭМ!$B$39:$B$758,P$11)+'СЕТ СН'!$F$12+СВЦЭМ!$D$10+'СЕТ СН'!$F$6-'СЕТ СН'!$F$22</f>
        <v>1711.30954944</v>
      </c>
      <c r="Q31" s="36">
        <f>SUMIFS(СВЦЭМ!$C$39:$C$758,СВЦЭМ!$A$39:$A$758,$A31,СВЦЭМ!$B$39:$B$758,Q$11)+'СЕТ СН'!$F$12+СВЦЭМ!$D$10+'СЕТ СН'!$F$6-'СЕТ СН'!$F$22</f>
        <v>1725.1224751499999</v>
      </c>
      <c r="R31" s="36">
        <f>SUMIFS(СВЦЭМ!$C$39:$C$758,СВЦЭМ!$A$39:$A$758,$A31,СВЦЭМ!$B$39:$B$758,R$11)+'СЕТ СН'!$F$12+СВЦЭМ!$D$10+'СЕТ СН'!$F$6-'СЕТ СН'!$F$22</f>
        <v>1723.6664798100001</v>
      </c>
      <c r="S31" s="36">
        <f>SUMIFS(СВЦЭМ!$C$39:$C$758,СВЦЭМ!$A$39:$A$758,$A31,СВЦЭМ!$B$39:$B$758,S$11)+'СЕТ СН'!$F$12+СВЦЭМ!$D$10+'СЕТ СН'!$F$6-'СЕТ СН'!$F$22</f>
        <v>1700.5063192999999</v>
      </c>
      <c r="T31" s="36">
        <f>SUMIFS(СВЦЭМ!$C$39:$C$758,СВЦЭМ!$A$39:$A$758,$A31,СВЦЭМ!$B$39:$B$758,T$11)+'СЕТ СН'!$F$12+СВЦЭМ!$D$10+'СЕТ СН'!$F$6-'СЕТ СН'!$F$22</f>
        <v>1702.7401935099999</v>
      </c>
      <c r="U31" s="36">
        <f>SUMIFS(СВЦЭМ!$C$39:$C$758,СВЦЭМ!$A$39:$A$758,$A31,СВЦЭМ!$B$39:$B$758,U$11)+'СЕТ СН'!$F$12+СВЦЭМ!$D$10+'СЕТ СН'!$F$6-'СЕТ СН'!$F$22</f>
        <v>1671.29448723</v>
      </c>
      <c r="V31" s="36">
        <f>SUMIFS(СВЦЭМ!$C$39:$C$758,СВЦЭМ!$A$39:$A$758,$A31,СВЦЭМ!$B$39:$B$758,V$11)+'СЕТ СН'!$F$12+СВЦЭМ!$D$10+'СЕТ СН'!$F$6-'СЕТ СН'!$F$22</f>
        <v>1686.03449875</v>
      </c>
      <c r="W31" s="36">
        <f>SUMIFS(СВЦЭМ!$C$39:$C$758,СВЦЭМ!$A$39:$A$758,$A31,СВЦЭМ!$B$39:$B$758,W$11)+'СЕТ СН'!$F$12+СВЦЭМ!$D$10+'СЕТ СН'!$F$6-'СЕТ СН'!$F$22</f>
        <v>1684.76112758</v>
      </c>
      <c r="X31" s="36">
        <f>SUMIFS(СВЦЭМ!$C$39:$C$758,СВЦЭМ!$A$39:$A$758,$A31,СВЦЭМ!$B$39:$B$758,X$11)+'СЕТ СН'!$F$12+СВЦЭМ!$D$10+'СЕТ СН'!$F$6-'СЕТ СН'!$F$22</f>
        <v>1714.8031011099999</v>
      </c>
      <c r="Y31" s="36">
        <f>SUMIFS(СВЦЭМ!$C$39:$C$758,СВЦЭМ!$A$39:$A$758,$A31,СВЦЭМ!$B$39:$B$758,Y$11)+'СЕТ СН'!$F$12+СВЦЭМ!$D$10+'СЕТ СН'!$F$6-'СЕТ СН'!$F$22</f>
        <v>1802.14339776</v>
      </c>
    </row>
    <row r="32" spans="1:25" ht="15.75" x14ac:dyDescent="0.2">
      <c r="A32" s="35">
        <f t="shared" si="0"/>
        <v>45556</v>
      </c>
      <c r="B32" s="36">
        <f>SUMIFS(СВЦЭМ!$C$39:$C$758,СВЦЭМ!$A$39:$A$758,$A32,СВЦЭМ!$B$39:$B$758,B$11)+'СЕТ СН'!$F$12+СВЦЭМ!$D$10+'СЕТ СН'!$F$6-'СЕТ СН'!$F$22</f>
        <v>1873.9643247899999</v>
      </c>
      <c r="C32" s="36">
        <f>SUMIFS(СВЦЭМ!$C$39:$C$758,СВЦЭМ!$A$39:$A$758,$A32,СВЦЭМ!$B$39:$B$758,C$11)+'СЕТ СН'!$F$12+СВЦЭМ!$D$10+'СЕТ СН'!$F$6-'СЕТ СН'!$F$22</f>
        <v>1984.7221040499999</v>
      </c>
      <c r="D32" s="36">
        <f>SUMIFS(СВЦЭМ!$C$39:$C$758,СВЦЭМ!$A$39:$A$758,$A32,СВЦЭМ!$B$39:$B$758,D$11)+'СЕТ СН'!$F$12+СВЦЭМ!$D$10+'СЕТ СН'!$F$6-'СЕТ СН'!$F$22</f>
        <v>2091.22617403</v>
      </c>
      <c r="E32" s="36">
        <f>SUMIFS(СВЦЭМ!$C$39:$C$758,СВЦЭМ!$A$39:$A$758,$A32,СВЦЭМ!$B$39:$B$758,E$11)+'СЕТ СН'!$F$12+СВЦЭМ!$D$10+'СЕТ СН'!$F$6-'СЕТ СН'!$F$22</f>
        <v>2134.08004489</v>
      </c>
      <c r="F32" s="36">
        <f>SUMIFS(СВЦЭМ!$C$39:$C$758,СВЦЭМ!$A$39:$A$758,$A32,СВЦЭМ!$B$39:$B$758,F$11)+'СЕТ СН'!$F$12+СВЦЭМ!$D$10+'СЕТ СН'!$F$6-'СЕТ СН'!$F$22</f>
        <v>2139.8971557999998</v>
      </c>
      <c r="G32" s="36">
        <f>SUMIFS(СВЦЭМ!$C$39:$C$758,СВЦЭМ!$A$39:$A$758,$A32,СВЦЭМ!$B$39:$B$758,G$11)+'СЕТ СН'!$F$12+СВЦЭМ!$D$10+'СЕТ СН'!$F$6-'СЕТ СН'!$F$22</f>
        <v>2108.9852304999999</v>
      </c>
      <c r="H32" s="36">
        <f>SUMIFS(СВЦЭМ!$C$39:$C$758,СВЦЭМ!$A$39:$A$758,$A32,СВЦЭМ!$B$39:$B$758,H$11)+'СЕТ СН'!$F$12+СВЦЭМ!$D$10+'СЕТ СН'!$F$6-'СЕТ СН'!$F$22</f>
        <v>2053.5347442500001</v>
      </c>
      <c r="I32" s="36">
        <f>SUMIFS(СВЦЭМ!$C$39:$C$758,СВЦЭМ!$A$39:$A$758,$A32,СВЦЭМ!$B$39:$B$758,I$11)+'СЕТ СН'!$F$12+СВЦЭМ!$D$10+'СЕТ СН'!$F$6-'СЕТ СН'!$F$22</f>
        <v>1970.3318779899998</v>
      </c>
      <c r="J32" s="36">
        <f>SUMIFS(СВЦЭМ!$C$39:$C$758,СВЦЭМ!$A$39:$A$758,$A32,СВЦЭМ!$B$39:$B$758,J$11)+'СЕТ СН'!$F$12+СВЦЭМ!$D$10+'СЕТ СН'!$F$6-'СЕТ СН'!$F$22</f>
        <v>1843.33834976</v>
      </c>
      <c r="K32" s="36">
        <f>SUMIFS(СВЦЭМ!$C$39:$C$758,СВЦЭМ!$A$39:$A$758,$A32,СВЦЭМ!$B$39:$B$758,K$11)+'СЕТ СН'!$F$12+СВЦЭМ!$D$10+'СЕТ СН'!$F$6-'СЕТ СН'!$F$22</f>
        <v>1748.89485644</v>
      </c>
      <c r="L32" s="36">
        <f>SUMIFS(СВЦЭМ!$C$39:$C$758,СВЦЭМ!$A$39:$A$758,$A32,СВЦЭМ!$B$39:$B$758,L$11)+'СЕТ СН'!$F$12+СВЦЭМ!$D$10+'СЕТ СН'!$F$6-'СЕТ СН'!$F$22</f>
        <v>1704.10748936</v>
      </c>
      <c r="M32" s="36">
        <f>SUMIFS(СВЦЭМ!$C$39:$C$758,СВЦЭМ!$A$39:$A$758,$A32,СВЦЭМ!$B$39:$B$758,M$11)+'СЕТ СН'!$F$12+СВЦЭМ!$D$10+'СЕТ СН'!$F$6-'СЕТ СН'!$F$22</f>
        <v>1709.76651898</v>
      </c>
      <c r="N32" s="36">
        <f>SUMIFS(СВЦЭМ!$C$39:$C$758,СВЦЭМ!$A$39:$A$758,$A32,СВЦЭМ!$B$39:$B$758,N$11)+'СЕТ СН'!$F$12+СВЦЭМ!$D$10+'СЕТ СН'!$F$6-'СЕТ СН'!$F$22</f>
        <v>1713.2854597599999</v>
      </c>
      <c r="O32" s="36">
        <f>SUMIFS(СВЦЭМ!$C$39:$C$758,СВЦЭМ!$A$39:$A$758,$A32,СВЦЭМ!$B$39:$B$758,O$11)+'СЕТ СН'!$F$12+СВЦЭМ!$D$10+'СЕТ СН'!$F$6-'СЕТ СН'!$F$22</f>
        <v>1740.5022345</v>
      </c>
      <c r="P32" s="36">
        <f>SUMIFS(СВЦЭМ!$C$39:$C$758,СВЦЭМ!$A$39:$A$758,$A32,СВЦЭМ!$B$39:$B$758,P$11)+'СЕТ СН'!$F$12+СВЦЭМ!$D$10+'СЕТ СН'!$F$6-'СЕТ СН'!$F$22</f>
        <v>1768.45378572</v>
      </c>
      <c r="Q32" s="36">
        <f>SUMIFS(СВЦЭМ!$C$39:$C$758,СВЦЭМ!$A$39:$A$758,$A32,СВЦЭМ!$B$39:$B$758,Q$11)+'СЕТ СН'!$F$12+СВЦЭМ!$D$10+'СЕТ СН'!$F$6-'СЕТ СН'!$F$22</f>
        <v>1772.6630041399999</v>
      </c>
      <c r="R32" s="36">
        <f>SUMIFS(СВЦЭМ!$C$39:$C$758,СВЦЭМ!$A$39:$A$758,$A32,СВЦЭМ!$B$39:$B$758,R$11)+'СЕТ СН'!$F$12+СВЦЭМ!$D$10+'СЕТ СН'!$F$6-'СЕТ СН'!$F$22</f>
        <v>1752.0029989099999</v>
      </c>
      <c r="S32" s="36">
        <f>SUMIFS(СВЦЭМ!$C$39:$C$758,СВЦЭМ!$A$39:$A$758,$A32,СВЦЭМ!$B$39:$B$758,S$11)+'СЕТ СН'!$F$12+СВЦЭМ!$D$10+'СЕТ СН'!$F$6-'СЕТ СН'!$F$22</f>
        <v>1726.4320385999999</v>
      </c>
      <c r="T32" s="36">
        <f>SUMIFS(СВЦЭМ!$C$39:$C$758,СВЦЭМ!$A$39:$A$758,$A32,СВЦЭМ!$B$39:$B$758,T$11)+'СЕТ СН'!$F$12+СВЦЭМ!$D$10+'СЕТ СН'!$F$6-'СЕТ СН'!$F$22</f>
        <v>1708.4406386199998</v>
      </c>
      <c r="U32" s="36">
        <f>SUMIFS(СВЦЭМ!$C$39:$C$758,СВЦЭМ!$A$39:$A$758,$A32,СВЦЭМ!$B$39:$B$758,U$11)+'СЕТ СН'!$F$12+СВЦЭМ!$D$10+'СЕТ СН'!$F$6-'СЕТ СН'!$F$22</f>
        <v>1693.0805783799999</v>
      </c>
      <c r="V32" s="36">
        <f>SUMIFS(СВЦЭМ!$C$39:$C$758,СВЦЭМ!$A$39:$A$758,$A32,СВЦЭМ!$B$39:$B$758,V$11)+'СЕТ СН'!$F$12+СВЦЭМ!$D$10+'СЕТ СН'!$F$6-'СЕТ СН'!$F$22</f>
        <v>1757.98801497</v>
      </c>
      <c r="W32" s="36">
        <f>SUMIFS(СВЦЭМ!$C$39:$C$758,СВЦЭМ!$A$39:$A$758,$A32,СВЦЭМ!$B$39:$B$758,W$11)+'СЕТ СН'!$F$12+СВЦЭМ!$D$10+'СЕТ СН'!$F$6-'СЕТ СН'!$F$22</f>
        <v>1785.3692566299999</v>
      </c>
      <c r="X32" s="36">
        <f>SUMIFS(СВЦЭМ!$C$39:$C$758,СВЦЭМ!$A$39:$A$758,$A32,СВЦЭМ!$B$39:$B$758,X$11)+'СЕТ СН'!$F$12+СВЦЭМ!$D$10+'СЕТ СН'!$F$6-'СЕТ СН'!$F$22</f>
        <v>1857.57052552</v>
      </c>
      <c r="Y32" s="36">
        <f>SUMIFS(СВЦЭМ!$C$39:$C$758,СВЦЭМ!$A$39:$A$758,$A32,СВЦЭМ!$B$39:$B$758,Y$11)+'СЕТ СН'!$F$12+СВЦЭМ!$D$10+'СЕТ СН'!$F$6-'СЕТ СН'!$F$22</f>
        <v>1949.98189138</v>
      </c>
    </row>
    <row r="33" spans="1:25" ht="15.75" x14ac:dyDescent="0.2">
      <c r="A33" s="35">
        <f t="shared" si="0"/>
        <v>45557</v>
      </c>
      <c r="B33" s="36">
        <f>SUMIFS(СВЦЭМ!$C$39:$C$758,СВЦЭМ!$A$39:$A$758,$A33,СВЦЭМ!$B$39:$B$758,B$11)+'СЕТ СН'!$F$12+СВЦЭМ!$D$10+'СЕТ СН'!$F$6-'СЕТ СН'!$F$22</f>
        <v>1931.99161579</v>
      </c>
      <c r="C33" s="36">
        <f>SUMIFS(СВЦЭМ!$C$39:$C$758,СВЦЭМ!$A$39:$A$758,$A33,СВЦЭМ!$B$39:$B$758,C$11)+'СЕТ СН'!$F$12+СВЦЭМ!$D$10+'СЕТ СН'!$F$6-'СЕТ СН'!$F$22</f>
        <v>2012.5791948199999</v>
      </c>
      <c r="D33" s="36">
        <f>SUMIFS(СВЦЭМ!$C$39:$C$758,СВЦЭМ!$A$39:$A$758,$A33,СВЦЭМ!$B$39:$B$758,D$11)+'СЕТ СН'!$F$12+СВЦЭМ!$D$10+'СЕТ СН'!$F$6-'СЕТ СН'!$F$22</f>
        <v>2086.70924092</v>
      </c>
      <c r="E33" s="36">
        <f>SUMIFS(СВЦЭМ!$C$39:$C$758,СВЦЭМ!$A$39:$A$758,$A33,СВЦЭМ!$B$39:$B$758,E$11)+'СЕТ СН'!$F$12+СВЦЭМ!$D$10+'СЕТ СН'!$F$6-'СЕТ СН'!$F$22</f>
        <v>2097.0200549000001</v>
      </c>
      <c r="F33" s="36">
        <f>SUMIFS(СВЦЭМ!$C$39:$C$758,СВЦЭМ!$A$39:$A$758,$A33,СВЦЭМ!$B$39:$B$758,F$11)+'СЕТ СН'!$F$12+СВЦЭМ!$D$10+'СЕТ СН'!$F$6-'СЕТ СН'!$F$22</f>
        <v>2091.5922928700002</v>
      </c>
      <c r="G33" s="36">
        <f>SUMIFS(СВЦЭМ!$C$39:$C$758,СВЦЭМ!$A$39:$A$758,$A33,СВЦЭМ!$B$39:$B$758,G$11)+'СЕТ СН'!$F$12+СВЦЭМ!$D$10+'СЕТ СН'!$F$6-'СЕТ СН'!$F$22</f>
        <v>2064.8979566799999</v>
      </c>
      <c r="H33" s="36">
        <f>SUMIFS(СВЦЭМ!$C$39:$C$758,СВЦЭМ!$A$39:$A$758,$A33,СВЦЭМ!$B$39:$B$758,H$11)+'СЕТ СН'!$F$12+СВЦЭМ!$D$10+'СЕТ СН'!$F$6-'СЕТ СН'!$F$22</f>
        <v>2027.1294464099999</v>
      </c>
      <c r="I33" s="36">
        <f>SUMIFS(СВЦЭМ!$C$39:$C$758,СВЦЭМ!$A$39:$A$758,$A33,СВЦЭМ!$B$39:$B$758,I$11)+'СЕТ СН'!$F$12+СВЦЭМ!$D$10+'СЕТ СН'!$F$6-'СЕТ СН'!$F$22</f>
        <v>1969.6944251499999</v>
      </c>
      <c r="J33" s="36">
        <f>SUMIFS(СВЦЭМ!$C$39:$C$758,СВЦЭМ!$A$39:$A$758,$A33,СВЦЭМ!$B$39:$B$758,J$11)+'СЕТ СН'!$F$12+СВЦЭМ!$D$10+'СЕТ СН'!$F$6-'СЕТ СН'!$F$22</f>
        <v>1839.6098450099998</v>
      </c>
      <c r="K33" s="36">
        <f>SUMIFS(СВЦЭМ!$C$39:$C$758,СВЦЭМ!$A$39:$A$758,$A33,СВЦЭМ!$B$39:$B$758,K$11)+'СЕТ СН'!$F$12+СВЦЭМ!$D$10+'СЕТ СН'!$F$6-'СЕТ СН'!$F$22</f>
        <v>1746.06877089</v>
      </c>
      <c r="L33" s="36">
        <f>SUMIFS(СВЦЭМ!$C$39:$C$758,СВЦЭМ!$A$39:$A$758,$A33,СВЦЭМ!$B$39:$B$758,L$11)+'СЕТ СН'!$F$12+СВЦЭМ!$D$10+'СЕТ СН'!$F$6-'СЕТ СН'!$F$22</f>
        <v>1679.48135192</v>
      </c>
      <c r="M33" s="36">
        <f>SUMIFS(СВЦЭМ!$C$39:$C$758,СВЦЭМ!$A$39:$A$758,$A33,СВЦЭМ!$B$39:$B$758,M$11)+'СЕТ СН'!$F$12+СВЦЭМ!$D$10+'СЕТ СН'!$F$6-'СЕТ СН'!$F$22</f>
        <v>1706.5921145299999</v>
      </c>
      <c r="N33" s="36">
        <f>SUMIFS(СВЦЭМ!$C$39:$C$758,СВЦЭМ!$A$39:$A$758,$A33,СВЦЭМ!$B$39:$B$758,N$11)+'СЕТ СН'!$F$12+СВЦЭМ!$D$10+'СЕТ СН'!$F$6-'СЕТ СН'!$F$22</f>
        <v>1715.52952719</v>
      </c>
      <c r="O33" s="36">
        <f>SUMIFS(СВЦЭМ!$C$39:$C$758,СВЦЭМ!$A$39:$A$758,$A33,СВЦЭМ!$B$39:$B$758,O$11)+'СЕТ СН'!$F$12+СВЦЭМ!$D$10+'СЕТ СН'!$F$6-'СЕТ СН'!$F$22</f>
        <v>1741.2450861</v>
      </c>
      <c r="P33" s="36">
        <f>SUMIFS(СВЦЭМ!$C$39:$C$758,СВЦЭМ!$A$39:$A$758,$A33,СВЦЭМ!$B$39:$B$758,P$11)+'СЕТ СН'!$F$12+СВЦЭМ!$D$10+'СЕТ СН'!$F$6-'СЕТ СН'!$F$22</f>
        <v>1755.4479546299999</v>
      </c>
      <c r="Q33" s="36">
        <f>SUMIFS(СВЦЭМ!$C$39:$C$758,СВЦЭМ!$A$39:$A$758,$A33,СВЦЭМ!$B$39:$B$758,Q$11)+'СЕТ СН'!$F$12+СВЦЭМ!$D$10+'СЕТ СН'!$F$6-'СЕТ СН'!$F$22</f>
        <v>1776.0476971799999</v>
      </c>
      <c r="R33" s="36">
        <f>SUMIFS(СВЦЭМ!$C$39:$C$758,СВЦЭМ!$A$39:$A$758,$A33,СВЦЭМ!$B$39:$B$758,R$11)+'СЕТ СН'!$F$12+СВЦЭМ!$D$10+'СЕТ СН'!$F$6-'СЕТ СН'!$F$22</f>
        <v>1789.7009905800001</v>
      </c>
      <c r="S33" s="36">
        <f>SUMIFS(СВЦЭМ!$C$39:$C$758,СВЦЭМ!$A$39:$A$758,$A33,СВЦЭМ!$B$39:$B$758,S$11)+'СЕТ СН'!$F$12+СВЦЭМ!$D$10+'СЕТ СН'!$F$6-'СЕТ СН'!$F$22</f>
        <v>1757.77938313</v>
      </c>
      <c r="T33" s="36">
        <f>SUMIFS(СВЦЭМ!$C$39:$C$758,СВЦЭМ!$A$39:$A$758,$A33,СВЦЭМ!$B$39:$B$758,T$11)+'СЕТ СН'!$F$12+СВЦЭМ!$D$10+'СЕТ СН'!$F$6-'СЕТ СН'!$F$22</f>
        <v>1710.45912372</v>
      </c>
      <c r="U33" s="36">
        <f>SUMIFS(СВЦЭМ!$C$39:$C$758,СВЦЭМ!$A$39:$A$758,$A33,СВЦЭМ!$B$39:$B$758,U$11)+'СЕТ СН'!$F$12+СВЦЭМ!$D$10+'СЕТ СН'!$F$6-'СЕТ СН'!$F$22</f>
        <v>1677.69233422</v>
      </c>
      <c r="V33" s="36">
        <f>SUMIFS(СВЦЭМ!$C$39:$C$758,СВЦЭМ!$A$39:$A$758,$A33,СВЦЭМ!$B$39:$B$758,V$11)+'СЕТ СН'!$F$12+СВЦЭМ!$D$10+'СЕТ СН'!$F$6-'СЕТ СН'!$F$22</f>
        <v>1666.98452176</v>
      </c>
      <c r="W33" s="36">
        <f>SUMIFS(СВЦЭМ!$C$39:$C$758,СВЦЭМ!$A$39:$A$758,$A33,СВЦЭМ!$B$39:$B$758,W$11)+'СЕТ СН'!$F$12+СВЦЭМ!$D$10+'СЕТ СН'!$F$6-'СЕТ СН'!$F$22</f>
        <v>1677.54501207</v>
      </c>
      <c r="X33" s="36">
        <f>SUMIFS(СВЦЭМ!$C$39:$C$758,СВЦЭМ!$A$39:$A$758,$A33,СВЦЭМ!$B$39:$B$758,X$11)+'СЕТ СН'!$F$12+СВЦЭМ!$D$10+'СЕТ СН'!$F$6-'СЕТ СН'!$F$22</f>
        <v>1763.65377917</v>
      </c>
      <c r="Y33" s="36">
        <f>SUMIFS(СВЦЭМ!$C$39:$C$758,СВЦЭМ!$A$39:$A$758,$A33,СВЦЭМ!$B$39:$B$758,Y$11)+'СЕТ СН'!$F$12+СВЦЭМ!$D$10+'СЕТ СН'!$F$6-'СЕТ СН'!$F$22</f>
        <v>1871.9388086899999</v>
      </c>
    </row>
    <row r="34" spans="1:25" ht="15.75" x14ac:dyDescent="0.2">
      <c r="A34" s="35">
        <f t="shared" si="0"/>
        <v>45558</v>
      </c>
      <c r="B34" s="36">
        <f>SUMIFS(СВЦЭМ!$C$39:$C$758,СВЦЭМ!$A$39:$A$758,$A34,СВЦЭМ!$B$39:$B$758,B$11)+'СЕТ СН'!$F$12+СВЦЭМ!$D$10+'СЕТ СН'!$F$6-'СЕТ СН'!$F$22</f>
        <v>2000.5859925099999</v>
      </c>
      <c r="C34" s="36">
        <f>SUMIFS(СВЦЭМ!$C$39:$C$758,СВЦЭМ!$A$39:$A$758,$A34,СВЦЭМ!$B$39:$B$758,C$11)+'СЕТ СН'!$F$12+СВЦЭМ!$D$10+'СЕТ СН'!$F$6-'СЕТ СН'!$F$22</f>
        <v>2109.3370558500001</v>
      </c>
      <c r="D34" s="36">
        <f>SUMIFS(СВЦЭМ!$C$39:$C$758,СВЦЭМ!$A$39:$A$758,$A34,СВЦЭМ!$B$39:$B$758,D$11)+'СЕТ СН'!$F$12+СВЦЭМ!$D$10+'СЕТ СН'!$F$6-'СЕТ СН'!$F$22</f>
        <v>2098.9496908000001</v>
      </c>
      <c r="E34" s="36">
        <f>SUMIFS(СВЦЭМ!$C$39:$C$758,СВЦЭМ!$A$39:$A$758,$A34,СВЦЭМ!$B$39:$B$758,E$11)+'СЕТ СН'!$F$12+СВЦЭМ!$D$10+'СЕТ СН'!$F$6-'СЕТ СН'!$F$22</f>
        <v>2092.82093171</v>
      </c>
      <c r="F34" s="36">
        <f>SUMIFS(СВЦЭМ!$C$39:$C$758,СВЦЭМ!$A$39:$A$758,$A34,СВЦЭМ!$B$39:$B$758,F$11)+'СЕТ СН'!$F$12+СВЦЭМ!$D$10+'СЕТ СН'!$F$6-'СЕТ СН'!$F$22</f>
        <v>2073.2410244400003</v>
      </c>
      <c r="G34" s="36">
        <f>SUMIFS(СВЦЭМ!$C$39:$C$758,СВЦЭМ!$A$39:$A$758,$A34,СВЦЭМ!$B$39:$B$758,G$11)+'СЕТ СН'!$F$12+СВЦЭМ!$D$10+'СЕТ СН'!$F$6-'СЕТ СН'!$F$22</f>
        <v>2113.6052249499999</v>
      </c>
      <c r="H34" s="36">
        <f>SUMIFS(СВЦЭМ!$C$39:$C$758,СВЦЭМ!$A$39:$A$758,$A34,СВЦЭМ!$B$39:$B$758,H$11)+'СЕТ СН'!$F$12+СВЦЭМ!$D$10+'СЕТ СН'!$F$6-'СЕТ СН'!$F$22</f>
        <v>1973.07830715</v>
      </c>
      <c r="I34" s="36">
        <f>SUMIFS(СВЦЭМ!$C$39:$C$758,СВЦЭМ!$A$39:$A$758,$A34,СВЦЭМ!$B$39:$B$758,I$11)+'СЕТ СН'!$F$12+СВЦЭМ!$D$10+'СЕТ СН'!$F$6-'СЕТ СН'!$F$22</f>
        <v>1877.65824185</v>
      </c>
      <c r="J34" s="36">
        <f>SUMIFS(СВЦЭМ!$C$39:$C$758,СВЦЭМ!$A$39:$A$758,$A34,СВЦЭМ!$B$39:$B$758,J$11)+'СЕТ СН'!$F$12+СВЦЭМ!$D$10+'СЕТ СН'!$F$6-'СЕТ СН'!$F$22</f>
        <v>1849.05433023</v>
      </c>
      <c r="K34" s="36">
        <f>SUMIFS(СВЦЭМ!$C$39:$C$758,СВЦЭМ!$A$39:$A$758,$A34,СВЦЭМ!$B$39:$B$758,K$11)+'СЕТ СН'!$F$12+СВЦЭМ!$D$10+'СЕТ СН'!$F$6-'СЕТ СН'!$F$22</f>
        <v>1806.4297841799998</v>
      </c>
      <c r="L34" s="36">
        <f>SUMIFS(СВЦЭМ!$C$39:$C$758,СВЦЭМ!$A$39:$A$758,$A34,СВЦЭМ!$B$39:$B$758,L$11)+'СЕТ СН'!$F$12+СВЦЭМ!$D$10+'СЕТ СН'!$F$6-'СЕТ СН'!$F$22</f>
        <v>1798.4045211099999</v>
      </c>
      <c r="M34" s="36">
        <f>SUMIFS(СВЦЭМ!$C$39:$C$758,СВЦЭМ!$A$39:$A$758,$A34,СВЦЭМ!$B$39:$B$758,M$11)+'СЕТ СН'!$F$12+СВЦЭМ!$D$10+'СЕТ СН'!$F$6-'СЕТ СН'!$F$22</f>
        <v>1822.57206105</v>
      </c>
      <c r="N34" s="36">
        <f>SUMIFS(СВЦЭМ!$C$39:$C$758,СВЦЭМ!$A$39:$A$758,$A34,СВЦЭМ!$B$39:$B$758,N$11)+'СЕТ СН'!$F$12+СВЦЭМ!$D$10+'СЕТ СН'!$F$6-'СЕТ СН'!$F$22</f>
        <v>1805.01521091</v>
      </c>
      <c r="O34" s="36">
        <f>SUMIFS(СВЦЭМ!$C$39:$C$758,СВЦЭМ!$A$39:$A$758,$A34,СВЦЭМ!$B$39:$B$758,O$11)+'СЕТ СН'!$F$12+СВЦЭМ!$D$10+'СЕТ СН'!$F$6-'СЕТ СН'!$F$22</f>
        <v>1804.87023221</v>
      </c>
      <c r="P34" s="36">
        <f>SUMIFS(СВЦЭМ!$C$39:$C$758,СВЦЭМ!$A$39:$A$758,$A34,СВЦЭМ!$B$39:$B$758,P$11)+'СЕТ СН'!$F$12+СВЦЭМ!$D$10+'СЕТ СН'!$F$6-'СЕТ СН'!$F$22</f>
        <v>1823.8940874999998</v>
      </c>
      <c r="Q34" s="36">
        <f>SUMIFS(СВЦЭМ!$C$39:$C$758,СВЦЭМ!$A$39:$A$758,$A34,СВЦЭМ!$B$39:$B$758,Q$11)+'СЕТ СН'!$F$12+СВЦЭМ!$D$10+'СЕТ СН'!$F$6-'СЕТ СН'!$F$22</f>
        <v>1848.1966495899999</v>
      </c>
      <c r="R34" s="36">
        <f>SUMIFS(СВЦЭМ!$C$39:$C$758,СВЦЭМ!$A$39:$A$758,$A34,СВЦЭМ!$B$39:$B$758,R$11)+'СЕТ СН'!$F$12+СВЦЭМ!$D$10+'СЕТ СН'!$F$6-'СЕТ СН'!$F$22</f>
        <v>1871.8276325899999</v>
      </c>
      <c r="S34" s="36">
        <f>SUMIFS(СВЦЭМ!$C$39:$C$758,СВЦЭМ!$A$39:$A$758,$A34,СВЦЭМ!$B$39:$B$758,S$11)+'СЕТ СН'!$F$12+СВЦЭМ!$D$10+'СЕТ СН'!$F$6-'СЕТ СН'!$F$22</f>
        <v>1864.10072599</v>
      </c>
      <c r="T34" s="36">
        <f>SUMIFS(СВЦЭМ!$C$39:$C$758,СВЦЭМ!$A$39:$A$758,$A34,СВЦЭМ!$B$39:$B$758,T$11)+'СЕТ СН'!$F$12+СВЦЭМ!$D$10+'СЕТ СН'!$F$6-'СЕТ СН'!$F$22</f>
        <v>1803.1909465700001</v>
      </c>
      <c r="U34" s="36">
        <f>SUMIFS(СВЦЭМ!$C$39:$C$758,СВЦЭМ!$A$39:$A$758,$A34,СВЦЭМ!$B$39:$B$758,U$11)+'СЕТ СН'!$F$12+СВЦЭМ!$D$10+'СЕТ СН'!$F$6-'СЕТ СН'!$F$22</f>
        <v>1757.34317231</v>
      </c>
      <c r="V34" s="36">
        <f>SUMIFS(СВЦЭМ!$C$39:$C$758,СВЦЭМ!$A$39:$A$758,$A34,СВЦЭМ!$B$39:$B$758,V$11)+'СЕТ СН'!$F$12+СВЦЭМ!$D$10+'СЕТ СН'!$F$6-'СЕТ СН'!$F$22</f>
        <v>1769.4208453700001</v>
      </c>
      <c r="W34" s="36">
        <f>SUMIFS(СВЦЭМ!$C$39:$C$758,СВЦЭМ!$A$39:$A$758,$A34,СВЦЭМ!$B$39:$B$758,W$11)+'СЕТ СН'!$F$12+СВЦЭМ!$D$10+'СЕТ СН'!$F$6-'СЕТ СН'!$F$22</f>
        <v>1803.2975516499998</v>
      </c>
      <c r="X34" s="36">
        <f>SUMIFS(СВЦЭМ!$C$39:$C$758,СВЦЭМ!$A$39:$A$758,$A34,СВЦЭМ!$B$39:$B$758,X$11)+'СЕТ СН'!$F$12+СВЦЭМ!$D$10+'СЕТ СН'!$F$6-'СЕТ СН'!$F$22</f>
        <v>1834.845603</v>
      </c>
      <c r="Y34" s="36">
        <f>SUMIFS(СВЦЭМ!$C$39:$C$758,СВЦЭМ!$A$39:$A$758,$A34,СВЦЭМ!$B$39:$B$758,Y$11)+'СЕТ СН'!$F$12+СВЦЭМ!$D$10+'СЕТ СН'!$F$6-'СЕТ СН'!$F$22</f>
        <v>1880.38017513</v>
      </c>
    </row>
    <row r="35" spans="1:25" ht="15.75" x14ac:dyDescent="0.2">
      <c r="A35" s="35">
        <f t="shared" si="0"/>
        <v>45559</v>
      </c>
      <c r="B35" s="36">
        <f>SUMIFS(СВЦЭМ!$C$39:$C$758,СВЦЭМ!$A$39:$A$758,$A35,СВЦЭМ!$B$39:$B$758,B$11)+'СЕТ СН'!$F$12+СВЦЭМ!$D$10+'СЕТ СН'!$F$6-'СЕТ СН'!$F$22</f>
        <v>1964.6860625899999</v>
      </c>
      <c r="C35" s="36">
        <f>SUMIFS(СВЦЭМ!$C$39:$C$758,СВЦЭМ!$A$39:$A$758,$A35,СВЦЭМ!$B$39:$B$758,C$11)+'СЕТ СН'!$F$12+СВЦЭМ!$D$10+'СЕТ СН'!$F$6-'СЕТ СН'!$F$22</f>
        <v>2007.90704274</v>
      </c>
      <c r="D35" s="36">
        <f>SUMIFS(СВЦЭМ!$C$39:$C$758,СВЦЭМ!$A$39:$A$758,$A35,СВЦЭМ!$B$39:$B$758,D$11)+'СЕТ СН'!$F$12+СВЦЭМ!$D$10+'СЕТ СН'!$F$6-'СЕТ СН'!$F$22</f>
        <v>2057.8152559200003</v>
      </c>
      <c r="E35" s="36">
        <f>SUMIFS(СВЦЭМ!$C$39:$C$758,СВЦЭМ!$A$39:$A$758,$A35,СВЦЭМ!$B$39:$B$758,E$11)+'СЕТ СН'!$F$12+СВЦЭМ!$D$10+'СЕТ СН'!$F$6-'СЕТ СН'!$F$22</f>
        <v>2081.3079053599999</v>
      </c>
      <c r="F35" s="36">
        <f>SUMIFS(СВЦЭМ!$C$39:$C$758,СВЦЭМ!$A$39:$A$758,$A35,СВЦЭМ!$B$39:$B$758,F$11)+'СЕТ СН'!$F$12+СВЦЭМ!$D$10+'СЕТ СН'!$F$6-'СЕТ СН'!$F$22</f>
        <v>2071.6098418000001</v>
      </c>
      <c r="G35" s="36">
        <f>SUMIFS(СВЦЭМ!$C$39:$C$758,СВЦЭМ!$A$39:$A$758,$A35,СВЦЭМ!$B$39:$B$758,G$11)+'СЕТ СН'!$F$12+СВЦЭМ!$D$10+'СЕТ СН'!$F$6-'СЕТ СН'!$F$22</f>
        <v>2052.9724270400002</v>
      </c>
      <c r="H35" s="36">
        <f>SUMIFS(СВЦЭМ!$C$39:$C$758,СВЦЭМ!$A$39:$A$758,$A35,СВЦЭМ!$B$39:$B$758,H$11)+'СЕТ СН'!$F$12+СВЦЭМ!$D$10+'СЕТ СН'!$F$6-'СЕТ СН'!$F$22</f>
        <v>1962.15082661</v>
      </c>
      <c r="I35" s="36">
        <f>SUMIFS(СВЦЭМ!$C$39:$C$758,СВЦЭМ!$A$39:$A$758,$A35,СВЦЭМ!$B$39:$B$758,I$11)+'СЕТ СН'!$F$12+СВЦЭМ!$D$10+'СЕТ СН'!$F$6-'СЕТ СН'!$F$22</f>
        <v>1813.63264194</v>
      </c>
      <c r="J35" s="36">
        <f>SUMIFS(СВЦЭМ!$C$39:$C$758,СВЦЭМ!$A$39:$A$758,$A35,СВЦЭМ!$B$39:$B$758,J$11)+'СЕТ СН'!$F$12+СВЦЭМ!$D$10+'СЕТ СН'!$F$6-'СЕТ СН'!$F$22</f>
        <v>1766.07249976</v>
      </c>
      <c r="K35" s="36">
        <f>SUMIFS(СВЦЭМ!$C$39:$C$758,СВЦЭМ!$A$39:$A$758,$A35,СВЦЭМ!$B$39:$B$758,K$11)+'СЕТ СН'!$F$12+СВЦЭМ!$D$10+'СЕТ СН'!$F$6-'СЕТ СН'!$F$22</f>
        <v>1735.98148578</v>
      </c>
      <c r="L35" s="36">
        <f>SUMIFS(СВЦЭМ!$C$39:$C$758,СВЦЭМ!$A$39:$A$758,$A35,СВЦЭМ!$B$39:$B$758,L$11)+'СЕТ СН'!$F$12+СВЦЭМ!$D$10+'СЕТ СН'!$F$6-'СЕТ СН'!$F$22</f>
        <v>1767.0686245699999</v>
      </c>
      <c r="M35" s="36">
        <f>SUMIFS(СВЦЭМ!$C$39:$C$758,СВЦЭМ!$A$39:$A$758,$A35,СВЦЭМ!$B$39:$B$758,M$11)+'СЕТ СН'!$F$12+СВЦЭМ!$D$10+'СЕТ СН'!$F$6-'СЕТ СН'!$F$22</f>
        <v>1786.9256031800001</v>
      </c>
      <c r="N35" s="36">
        <f>SUMIFS(СВЦЭМ!$C$39:$C$758,СВЦЭМ!$A$39:$A$758,$A35,СВЦЭМ!$B$39:$B$758,N$11)+'СЕТ СН'!$F$12+СВЦЭМ!$D$10+'СЕТ СН'!$F$6-'СЕТ СН'!$F$22</f>
        <v>1803.4800427299999</v>
      </c>
      <c r="O35" s="36">
        <f>SUMIFS(СВЦЭМ!$C$39:$C$758,СВЦЭМ!$A$39:$A$758,$A35,СВЦЭМ!$B$39:$B$758,O$11)+'СЕТ СН'!$F$12+СВЦЭМ!$D$10+'СЕТ СН'!$F$6-'СЕТ СН'!$F$22</f>
        <v>1802.7517190599999</v>
      </c>
      <c r="P35" s="36">
        <f>SUMIFS(СВЦЭМ!$C$39:$C$758,СВЦЭМ!$A$39:$A$758,$A35,СВЦЭМ!$B$39:$B$758,P$11)+'СЕТ СН'!$F$12+СВЦЭМ!$D$10+'СЕТ СН'!$F$6-'СЕТ СН'!$F$22</f>
        <v>1806.35596336</v>
      </c>
      <c r="Q35" s="36">
        <f>SUMIFS(СВЦЭМ!$C$39:$C$758,СВЦЭМ!$A$39:$A$758,$A35,СВЦЭМ!$B$39:$B$758,Q$11)+'СЕТ СН'!$F$12+СВЦЭМ!$D$10+'СЕТ СН'!$F$6-'СЕТ СН'!$F$22</f>
        <v>1842.0905661299998</v>
      </c>
      <c r="R35" s="36">
        <f>SUMIFS(СВЦЭМ!$C$39:$C$758,СВЦЭМ!$A$39:$A$758,$A35,СВЦЭМ!$B$39:$B$758,R$11)+'СЕТ СН'!$F$12+СВЦЭМ!$D$10+'СЕТ СН'!$F$6-'СЕТ СН'!$F$22</f>
        <v>1821.4474047399999</v>
      </c>
      <c r="S35" s="36">
        <f>SUMIFS(СВЦЭМ!$C$39:$C$758,СВЦЭМ!$A$39:$A$758,$A35,СВЦЭМ!$B$39:$B$758,S$11)+'СЕТ СН'!$F$12+СВЦЭМ!$D$10+'СЕТ СН'!$F$6-'СЕТ СН'!$F$22</f>
        <v>1802.06627751</v>
      </c>
      <c r="T35" s="36">
        <f>SUMIFS(СВЦЭМ!$C$39:$C$758,СВЦЭМ!$A$39:$A$758,$A35,СВЦЭМ!$B$39:$B$758,T$11)+'СЕТ СН'!$F$12+СВЦЭМ!$D$10+'СЕТ СН'!$F$6-'СЕТ СН'!$F$22</f>
        <v>1746.3506307499999</v>
      </c>
      <c r="U35" s="36">
        <f>SUMIFS(СВЦЭМ!$C$39:$C$758,СВЦЭМ!$A$39:$A$758,$A35,СВЦЭМ!$B$39:$B$758,U$11)+'СЕТ СН'!$F$12+СВЦЭМ!$D$10+'СЕТ СН'!$F$6-'СЕТ СН'!$F$22</f>
        <v>1728.7773832299999</v>
      </c>
      <c r="V35" s="36">
        <f>SUMIFS(СВЦЭМ!$C$39:$C$758,СВЦЭМ!$A$39:$A$758,$A35,СВЦЭМ!$B$39:$B$758,V$11)+'СЕТ СН'!$F$12+СВЦЭМ!$D$10+'СЕТ СН'!$F$6-'СЕТ СН'!$F$22</f>
        <v>1718.21964254</v>
      </c>
      <c r="W35" s="36">
        <f>SUMIFS(СВЦЭМ!$C$39:$C$758,СВЦЭМ!$A$39:$A$758,$A35,СВЦЭМ!$B$39:$B$758,W$11)+'СЕТ СН'!$F$12+СВЦЭМ!$D$10+'СЕТ СН'!$F$6-'СЕТ СН'!$F$22</f>
        <v>1703.41632377</v>
      </c>
      <c r="X35" s="36">
        <f>SUMIFS(СВЦЭМ!$C$39:$C$758,СВЦЭМ!$A$39:$A$758,$A35,СВЦЭМ!$B$39:$B$758,X$11)+'СЕТ СН'!$F$12+СВЦЭМ!$D$10+'СЕТ СН'!$F$6-'СЕТ СН'!$F$22</f>
        <v>1755.93600188</v>
      </c>
      <c r="Y35" s="36">
        <f>SUMIFS(СВЦЭМ!$C$39:$C$758,СВЦЭМ!$A$39:$A$758,$A35,СВЦЭМ!$B$39:$B$758,Y$11)+'СЕТ СН'!$F$12+СВЦЭМ!$D$10+'СЕТ СН'!$F$6-'СЕТ СН'!$F$22</f>
        <v>1825.9095907599999</v>
      </c>
    </row>
    <row r="36" spans="1:25" ht="15.75" x14ac:dyDescent="0.2">
      <c r="A36" s="35">
        <f t="shared" si="0"/>
        <v>45560</v>
      </c>
      <c r="B36" s="36">
        <f>SUMIFS(СВЦЭМ!$C$39:$C$758,СВЦЭМ!$A$39:$A$758,$A36,СВЦЭМ!$B$39:$B$758,B$11)+'СЕТ СН'!$F$12+СВЦЭМ!$D$10+'СЕТ СН'!$F$6-'СЕТ СН'!$F$22</f>
        <v>1869.6373304199999</v>
      </c>
      <c r="C36" s="36">
        <f>SUMIFS(СВЦЭМ!$C$39:$C$758,СВЦЭМ!$A$39:$A$758,$A36,СВЦЭМ!$B$39:$B$758,C$11)+'СЕТ СН'!$F$12+СВЦЭМ!$D$10+'СЕТ СН'!$F$6-'СЕТ СН'!$F$22</f>
        <v>1937.7258879799999</v>
      </c>
      <c r="D36" s="36">
        <f>SUMIFS(СВЦЭМ!$C$39:$C$758,СВЦЭМ!$A$39:$A$758,$A36,СВЦЭМ!$B$39:$B$758,D$11)+'СЕТ СН'!$F$12+СВЦЭМ!$D$10+'СЕТ СН'!$F$6-'СЕТ СН'!$F$22</f>
        <v>2042.87719698</v>
      </c>
      <c r="E36" s="36">
        <f>SUMIFS(СВЦЭМ!$C$39:$C$758,СВЦЭМ!$A$39:$A$758,$A36,СВЦЭМ!$B$39:$B$758,E$11)+'СЕТ СН'!$F$12+СВЦЭМ!$D$10+'СЕТ СН'!$F$6-'СЕТ СН'!$F$22</f>
        <v>2066.3491223700003</v>
      </c>
      <c r="F36" s="36">
        <f>SUMIFS(СВЦЭМ!$C$39:$C$758,СВЦЭМ!$A$39:$A$758,$A36,СВЦЭМ!$B$39:$B$758,F$11)+'СЕТ СН'!$F$12+СВЦЭМ!$D$10+'СЕТ СН'!$F$6-'СЕТ СН'!$F$22</f>
        <v>2061.7495441800002</v>
      </c>
      <c r="G36" s="36">
        <f>SUMIFS(СВЦЭМ!$C$39:$C$758,СВЦЭМ!$A$39:$A$758,$A36,СВЦЭМ!$B$39:$B$758,G$11)+'СЕТ СН'!$F$12+СВЦЭМ!$D$10+'СЕТ СН'!$F$6-'СЕТ СН'!$F$22</f>
        <v>2017.17311419</v>
      </c>
      <c r="H36" s="36">
        <f>SUMIFS(СВЦЭМ!$C$39:$C$758,СВЦЭМ!$A$39:$A$758,$A36,СВЦЭМ!$B$39:$B$758,H$11)+'СЕТ СН'!$F$12+СВЦЭМ!$D$10+'СЕТ СН'!$F$6-'СЕТ СН'!$F$22</f>
        <v>1943.0226892399999</v>
      </c>
      <c r="I36" s="36">
        <f>SUMIFS(СВЦЭМ!$C$39:$C$758,СВЦЭМ!$A$39:$A$758,$A36,СВЦЭМ!$B$39:$B$758,I$11)+'СЕТ СН'!$F$12+СВЦЭМ!$D$10+'СЕТ СН'!$F$6-'СЕТ СН'!$F$22</f>
        <v>1815.3219035699999</v>
      </c>
      <c r="J36" s="36">
        <f>SUMIFS(СВЦЭМ!$C$39:$C$758,СВЦЭМ!$A$39:$A$758,$A36,СВЦЭМ!$B$39:$B$758,J$11)+'СЕТ СН'!$F$12+СВЦЭМ!$D$10+'СЕТ СН'!$F$6-'СЕТ СН'!$F$22</f>
        <v>1803.27122962</v>
      </c>
      <c r="K36" s="36">
        <f>SUMIFS(СВЦЭМ!$C$39:$C$758,СВЦЭМ!$A$39:$A$758,$A36,СВЦЭМ!$B$39:$B$758,K$11)+'СЕТ СН'!$F$12+СВЦЭМ!$D$10+'СЕТ СН'!$F$6-'СЕТ СН'!$F$22</f>
        <v>1760.29947791</v>
      </c>
      <c r="L36" s="36">
        <f>SUMIFS(СВЦЭМ!$C$39:$C$758,СВЦЭМ!$A$39:$A$758,$A36,СВЦЭМ!$B$39:$B$758,L$11)+'СЕТ СН'!$F$12+СВЦЭМ!$D$10+'СЕТ СН'!$F$6-'СЕТ СН'!$F$22</f>
        <v>1753.4513588999998</v>
      </c>
      <c r="M36" s="36">
        <f>SUMIFS(СВЦЭМ!$C$39:$C$758,СВЦЭМ!$A$39:$A$758,$A36,СВЦЭМ!$B$39:$B$758,M$11)+'СЕТ СН'!$F$12+СВЦЭМ!$D$10+'СЕТ СН'!$F$6-'СЕТ СН'!$F$22</f>
        <v>1776.94267468</v>
      </c>
      <c r="N36" s="36">
        <f>SUMIFS(СВЦЭМ!$C$39:$C$758,СВЦЭМ!$A$39:$A$758,$A36,СВЦЭМ!$B$39:$B$758,N$11)+'СЕТ СН'!$F$12+СВЦЭМ!$D$10+'СЕТ СН'!$F$6-'СЕТ СН'!$F$22</f>
        <v>1796.9164796</v>
      </c>
      <c r="O36" s="36">
        <f>SUMIFS(СВЦЭМ!$C$39:$C$758,СВЦЭМ!$A$39:$A$758,$A36,СВЦЭМ!$B$39:$B$758,O$11)+'СЕТ СН'!$F$12+СВЦЭМ!$D$10+'СЕТ СН'!$F$6-'СЕТ СН'!$F$22</f>
        <v>1814.9718165899999</v>
      </c>
      <c r="P36" s="36">
        <f>SUMIFS(СВЦЭМ!$C$39:$C$758,СВЦЭМ!$A$39:$A$758,$A36,СВЦЭМ!$B$39:$B$758,P$11)+'СЕТ СН'!$F$12+СВЦЭМ!$D$10+'СЕТ СН'!$F$6-'СЕТ СН'!$F$22</f>
        <v>1822.15257271</v>
      </c>
      <c r="Q36" s="36">
        <f>SUMIFS(СВЦЭМ!$C$39:$C$758,СВЦЭМ!$A$39:$A$758,$A36,СВЦЭМ!$B$39:$B$758,Q$11)+'СЕТ СН'!$F$12+СВЦЭМ!$D$10+'СЕТ СН'!$F$6-'СЕТ СН'!$F$22</f>
        <v>1826.07559773</v>
      </c>
      <c r="R36" s="36">
        <f>SUMIFS(СВЦЭМ!$C$39:$C$758,СВЦЭМ!$A$39:$A$758,$A36,СВЦЭМ!$B$39:$B$758,R$11)+'СЕТ СН'!$F$12+СВЦЭМ!$D$10+'СЕТ СН'!$F$6-'СЕТ СН'!$F$22</f>
        <v>1832.3751578399999</v>
      </c>
      <c r="S36" s="36">
        <f>SUMIFS(СВЦЭМ!$C$39:$C$758,СВЦЭМ!$A$39:$A$758,$A36,СВЦЭМ!$B$39:$B$758,S$11)+'СЕТ СН'!$F$12+СВЦЭМ!$D$10+'СЕТ СН'!$F$6-'СЕТ СН'!$F$22</f>
        <v>1809.1225276499999</v>
      </c>
      <c r="T36" s="36">
        <f>SUMIFS(СВЦЭМ!$C$39:$C$758,СВЦЭМ!$A$39:$A$758,$A36,СВЦЭМ!$B$39:$B$758,T$11)+'СЕТ СН'!$F$12+СВЦЭМ!$D$10+'СЕТ СН'!$F$6-'СЕТ СН'!$F$22</f>
        <v>1754.9730206899999</v>
      </c>
      <c r="U36" s="36">
        <f>SUMIFS(СВЦЭМ!$C$39:$C$758,СВЦЭМ!$A$39:$A$758,$A36,СВЦЭМ!$B$39:$B$758,U$11)+'СЕТ СН'!$F$12+СВЦЭМ!$D$10+'СЕТ СН'!$F$6-'СЕТ СН'!$F$22</f>
        <v>1698.6227956799999</v>
      </c>
      <c r="V36" s="36">
        <f>SUMIFS(СВЦЭМ!$C$39:$C$758,СВЦЭМ!$A$39:$A$758,$A36,СВЦЭМ!$B$39:$B$758,V$11)+'СЕТ СН'!$F$12+СВЦЭМ!$D$10+'СЕТ СН'!$F$6-'СЕТ СН'!$F$22</f>
        <v>1689.55910376</v>
      </c>
      <c r="W36" s="36">
        <f>SUMIFS(СВЦЭМ!$C$39:$C$758,СВЦЭМ!$A$39:$A$758,$A36,СВЦЭМ!$B$39:$B$758,W$11)+'СЕТ СН'!$F$12+СВЦЭМ!$D$10+'СЕТ СН'!$F$6-'СЕТ СН'!$F$22</f>
        <v>1713.4394496</v>
      </c>
      <c r="X36" s="36">
        <f>SUMIFS(СВЦЭМ!$C$39:$C$758,СВЦЭМ!$A$39:$A$758,$A36,СВЦЭМ!$B$39:$B$758,X$11)+'СЕТ СН'!$F$12+СВЦЭМ!$D$10+'СЕТ СН'!$F$6-'СЕТ СН'!$F$22</f>
        <v>1775.7273645299999</v>
      </c>
      <c r="Y36" s="36">
        <f>SUMIFS(СВЦЭМ!$C$39:$C$758,СВЦЭМ!$A$39:$A$758,$A36,СВЦЭМ!$B$39:$B$758,Y$11)+'СЕТ СН'!$F$12+СВЦЭМ!$D$10+'СЕТ СН'!$F$6-'СЕТ СН'!$F$22</f>
        <v>1853.7419608099999</v>
      </c>
    </row>
    <row r="37" spans="1:25" ht="15.75" x14ac:dyDescent="0.2">
      <c r="A37" s="35">
        <f t="shared" si="0"/>
        <v>45561</v>
      </c>
      <c r="B37" s="36">
        <f>SUMIFS(СВЦЭМ!$C$39:$C$758,СВЦЭМ!$A$39:$A$758,$A37,СВЦЭМ!$B$39:$B$758,B$11)+'СЕТ СН'!$F$12+СВЦЭМ!$D$10+'СЕТ СН'!$F$6-'СЕТ СН'!$F$22</f>
        <v>1963.7982805300001</v>
      </c>
      <c r="C37" s="36">
        <f>SUMIFS(СВЦЭМ!$C$39:$C$758,СВЦЭМ!$A$39:$A$758,$A37,СВЦЭМ!$B$39:$B$758,C$11)+'СЕТ СН'!$F$12+СВЦЭМ!$D$10+'СЕТ СН'!$F$6-'СЕТ СН'!$F$22</f>
        <v>2041.69122728</v>
      </c>
      <c r="D37" s="36">
        <f>SUMIFS(СВЦЭМ!$C$39:$C$758,СВЦЭМ!$A$39:$A$758,$A37,СВЦЭМ!$B$39:$B$758,D$11)+'СЕТ СН'!$F$12+СВЦЭМ!$D$10+'СЕТ СН'!$F$6-'СЕТ СН'!$F$22</f>
        <v>2079.2721692800001</v>
      </c>
      <c r="E37" s="36">
        <f>SUMIFS(СВЦЭМ!$C$39:$C$758,СВЦЭМ!$A$39:$A$758,$A37,СВЦЭМ!$B$39:$B$758,E$11)+'СЕТ СН'!$F$12+СВЦЭМ!$D$10+'СЕТ СН'!$F$6-'СЕТ СН'!$F$22</f>
        <v>2087.75099864</v>
      </c>
      <c r="F37" s="36">
        <f>SUMIFS(СВЦЭМ!$C$39:$C$758,СВЦЭМ!$A$39:$A$758,$A37,СВЦЭМ!$B$39:$B$758,F$11)+'СЕТ СН'!$F$12+СВЦЭМ!$D$10+'СЕТ СН'!$F$6-'СЕТ СН'!$F$22</f>
        <v>2083.9365105900001</v>
      </c>
      <c r="G37" s="36">
        <f>SUMIFS(СВЦЭМ!$C$39:$C$758,СВЦЭМ!$A$39:$A$758,$A37,СВЦЭМ!$B$39:$B$758,G$11)+'СЕТ СН'!$F$12+СВЦЭМ!$D$10+'СЕТ СН'!$F$6-'СЕТ СН'!$F$22</f>
        <v>2058.4661546100001</v>
      </c>
      <c r="H37" s="36">
        <f>SUMIFS(СВЦЭМ!$C$39:$C$758,СВЦЭМ!$A$39:$A$758,$A37,СВЦЭМ!$B$39:$B$758,H$11)+'СЕТ СН'!$F$12+СВЦЭМ!$D$10+'СЕТ СН'!$F$6-'СЕТ СН'!$F$22</f>
        <v>1989.3724542699999</v>
      </c>
      <c r="I37" s="36">
        <f>SUMIFS(СВЦЭМ!$C$39:$C$758,СВЦЭМ!$A$39:$A$758,$A37,СВЦЭМ!$B$39:$B$758,I$11)+'СЕТ СН'!$F$12+СВЦЭМ!$D$10+'СЕТ СН'!$F$6-'СЕТ СН'!$F$22</f>
        <v>1889.62886037</v>
      </c>
      <c r="J37" s="36">
        <f>SUMIFS(СВЦЭМ!$C$39:$C$758,СВЦЭМ!$A$39:$A$758,$A37,СВЦЭМ!$B$39:$B$758,J$11)+'СЕТ СН'!$F$12+СВЦЭМ!$D$10+'СЕТ СН'!$F$6-'СЕТ СН'!$F$22</f>
        <v>1842.40118678</v>
      </c>
      <c r="K37" s="36">
        <f>SUMIFS(СВЦЭМ!$C$39:$C$758,СВЦЭМ!$A$39:$A$758,$A37,СВЦЭМ!$B$39:$B$758,K$11)+'СЕТ СН'!$F$12+СВЦЭМ!$D$10+'СЕТ СН'!$F$6-'СЕТ СН'!$F$22</f>
        <v>1804.1363458399999</v>
      </c>
      <c r="L37" s="36">
        <f>SUMIFS(СВЦЭМ!$C$39:$C$758,СВЦЭМ!$A$39:$A$758,$A37,СВЦЭМ!$B$39:$B$758,L$11)+'СЕТ СН'!$F$12+СВЦЭМ!$D$10+'СЕТ СН'!$F$6-'СЕТ СН'!$F$22</f>
        <v>1809.56224509</v>
      </c>
      <c r="M37" s="36">
        <f>SUMIFS(СВЦЭМ!$C$39:$C$758,СВЦЭМ!$A$39:$A$758,$A37,СВЦЭМ!$B$39:$B$758,M$11)+'СЕТ СН'!$F$12+СВЦЭМ!$D$10+'СЕТ СН'!$F$6-'СЕТ СН'!$F$22</f>
        <v>1848.13984179</v>
      </c>
      <c r="N37" s="36">
        <f>SUMIFS(СВЦЭМ!$C$39:$C$758,СВЦЭМ!$A$39:$A$758,$A37,СВЦЭМ!$B$39:$B$758,N$11)+'СЕТ СН'!$F$12+СВЦЭМ!$D$10+'СЕТ СН'!$F$6-'СЕТ СН'!$F$22</f>
        <v>1864.6800186399998</v>
      </c>
      <c r="O37" s="36">
        <f>SUMIFS(СВЦЭМ!$C$39:$C$758,СВЦЭМ!$A$39:$A$758,$A37,СВЦЭМ!$B$39:$B$758,O$11)+'СЕТ СН'!$F$12+СВЦЭМ!$D$10+'СЕТ СН'!$F$6-'СЕТ СН'!$F$22</f>
        <v>1882.77750234</v>
      </c>
      <c r="P37" s="36">
        <f>SUMIFS(СВЦЭМ!$C$39:$C$758,СВЦЭМ!$A$39:$A$758,$A37,СВЦЭМ!$B$39:$B$758,P$11)+'СЕТ СН'!$F$12+СВЦЭМ!$D$10+'СЕТ СН'!$F$6-'СЕТ СН'!$F$22</f>
        <v>1903.2451831399999</v>
      </c>
      <c r="Q37" s="36">
        <f>SUMIFS(СВЦЭМ!$C$39:$C$758,СВЦЭМ!$A$39:$A$758,$A37,СВЦЭМ!$B$39:$B$758,Q$11)+'СЕТ СН'!$F$12+СВЦЭМ!$D$10+'СЕТ СН'!$F$6-'СЕТ СН'!$F$22</f>
        <v>1925.5444075399998</v>
      </c>
      <c r="R37" s="36">
        <f>SUMIFS(СВЦЭМ!$C$39:$C$758,СВЦЭМ!$A$39:$A$758,$A37,СВЦЭМ!$B$39:$B$758,R$11)+'СЕТ СН'!$F$12+СВЦЭМ!$D$10+'СЕТ СН'!$F$6-'СЕТ СН'!$F$22</f>
        <v>1894.61403739</v>
      </c>
      <c r="S37" s="36">
        <f>SUMIFS(СВЦЭМ!$C$39:$C$758,СВЦЭМ!$A$39:$A$758,$A37,СВЦЭМ!$B$39:$B$758,S$11)+'СЕТ СН'!$F$12+СВЦЭМ!$D$10+'СЕТ СН'!$F$6-'СЕТ СН'!$F$22</f>
        <v>1866.01935469</v>
      </c>
      <c r="T37" s="36">
        <f>SUMIFS(СВЦЭМ!$C$39:$C$758,СВЦЭМ!$A$39:$A$758,$A37,СВЦЭМ!$B$39:$B$758,T$11)+'СЕТ СН'!$F$12+СВЦЭМ!$D$10+'СЕТ СН'!$F$6-'СЕТ СН'!$F$22</f>
        <v>1839.29627314</v>
      </c>
      <c r="U37" s="36">
        <f>SUMIFS(СВЦЭМ!$C$39:$C$758,СВЦЭМ!$A$39:$A$758,$A37,СВЦЭМ!$B$39:$B$758,U$11)+'СЕТ СН'!$F$12+СВЦЭМ!$D$10+'СЕТ СН'!$F$6-'СЕТ СН'!$F$22</f>
        <v>1737.3899299099999</v>
      </c>
      <c r="V37" s="36">
        <f>SUMIFS(СВЦЭМ!$C$39:$C$758,СВЦЭМ!$A$39:$A$758,$A37,СВЦЭМ!$B$39:$B$758,V$11)+'СЕТ СН'!$F$12+СВЦЭМ!$D$10+'СЕТ СН'!$F$6-'СЕТ СН'!$F$22</f>
        <v>1741.47632669</v>
      </c>
      <c r="W37" s="36">
        <f>SUMIFS(СВЦЭМ!$C$39:$C$758,СВЦЭМ!$A$39:$A$758,$A37,СВЦЭМ!$B$39:$B$758,W$11)+'СЕТ СН'!$F$12+СВЦЭМ!$D$10+'СЕТ СН'!$F$6-'СЕТ СН'!$F$22</f>
        <v>1766.4449050799999</v>
      </c>
      <c r="X37" s="36">
        <f>SUMIFS(СВЦЭМ!$C$39:$C$758,СВЦЭМ!$A$39:$A$758,$A37,СВЦЭМ!$B$39:$B$758,X$11)+'СЕТ СН'!$F$12+СВЦЭМ!$D$10+'СЕТ СН'!$F$6-'СЕТ СН'!$F$22</f>
        <v>1872.6523393099999</v>
      </c>
      <c r="Y37" s="36">
        <f>SUMIFS(СВЦЭМ!$C$39:$C$758,СВЦЭМ!$A$39:$A$758,$A37,СВЦЭМ!$B$39:$B$758,Y$11)+'СЕТ СН'!$F$12+СВЦЭМ!$D$10+'СЕТ СН'!$F$6-'СЕТ СН'!$F$22</f>
        <v>1988.1961296699999</v>
      </c>
    </row>
    <row r="38" spans="1:25" ht="15.75" x14ac:dyDescent="0.2">
      <c r="A38" s="35">
        <f t="shared" si="0"/>
        <v>45562</v>
      </c>
      <c r="B38" s="36">
        <f>SUMIFS(СВЦЭМ!$C$39:$C$758,СВЦЭМ!$A$39:$A$758,$A38,СВЦЭМ!$B$39:$B$758,B$11)+'СЕТ СН'!$F$12+СВЦЭМ!$D$10+'СЕТ СН'!$F$6-'СЕТ СН'!$F$22</f>
        <v>1858.9468783899999</v>
      </c>
      <c r="C38" s="36">
        <f>SUMIFS(СВЦЭМ!$C$39:$C$758,СВЦЭМ!$A$39:$A$758,$A38,СВЦЭМ!$B$39:$B$758,C$11)+'СЕТ СН'!$F$12+СВЦЭМ!$D$10+'СЕТ СН'!$F$6-'СЕТ СН'!$F$22</f>
        <v>1789.5650632099998</v>
      </c>
      <c r="D38" s="36">
        <f>SUMIFS(СВЦЭМ!$C$39:$C$758,СВЦЭМ!$A$39:$A$758,$A38,СВЦЭМ!$B$39:$B$758,D$11)+'СЕТ СН'!$F$12+СВЦЭМ!$D$10+'СЕТ СН'!$F$6-'СЕТ СН'!$F$22</f>
        <v>1774.58108322</v>
      </c>
      <c r="E38" s="36">
        <f>SUMIFS(СВЦЭМ!$C$39:$C$758,СВЦЭМ!$A$39:$A$758,$A38,СВЦЭМ!$B$39:$B$758,E$11)+'СЕТ СН'!$F$12+СВЦЭМ!$D$10+'СЕТ СН'!$F$6-'СЕТ СН'!$F$22</f>
        <v>1791.4457217699999</v>
      </c>
      <c r="F38" s="36">
        <f>SUMIFS(СВЦЭМ!$C$39:$C$758,СВЦЭМ!$A$39:$A$758,$A38,СВЦЭМ!$B$39:$B$758,F$11)+'СЕТ СН'!$F$12+СВЦЭМ!$D$10+'СЕТ СН'!$F$6-'СЕТ СН'!$F$22</f>
        <v>1799.48333518</v>
      </c>
      <c r="G38" s="36">
        <f>SUMIFS(СВЦЭМ!$C$39:$C$758,СВЦЭМ!$A$39:$A$758,$A38,СВЦЭМ!$B$39:$B$758,G$11)+'СЕТ СН'!$F$12+СВЦЭМ!$D$10+'СЕТ СН'!$F$6-'СЕТ СН'!$F$22</f>
        <v>1786.74576886</v>
      </c>
      <c r="H38" s="36">
        <f>SUMIFS(СВЦЭМ!$C$39:$C$758,СВЦЭМ!$A$39:$A$758,$A38,СВЦЭМ!$B$39:$B$758,H$11)+'СЕТ СН'!$F$12+СВЦЭМ!$D$10+'СЕТ СН'!$F$6-'СЕТ СН'!$F$22</f>
        <v>1688.26596898</v>
      </c>
      <c r="I38" s="36">
        <f>SUMIFS(СВЦЭМ!$C$39:$C$758,СВЦЭМ!$A$39:$A$758,$A38,СВЦЭМ!$B$39:$B$758,I$11)+'СЕТ СН'!$F$12+СВЦЭМ!$D$10+'СЕТ СН'!$F$6-'СЕТ СН'!$F$22</f>
        <v>1742.13065734</v>
      </c>
      <c r="J38" s="36">
        <f>SUMIFS(СВЦЭМ!$C$39:$C$758,СВЦЭМ!$A$39:$A$758,$A38,СВЦЭМ!$B$39:$B$758,J$11)+'СЕТ СН'!$F$12+СВЦЭМ!$D$10+'СЕТ СН'!$F$6-'СЕТ СН'!$F$22</f>
        <v>1757.5251808399998</v>
      </c>
      <c r="K38" s="36">
        <f>SUMIFS(СВЦЭМ!$C$39:$C$758,СВЦЭМ!$A$39:$A$758,$A38,СВЦЭМ!$B$39:$B$758,K$11)+'СЕТ СН'!$F$12+СВЦЭМ!$D$10+'СЕТ СН'!$F$6-'СЕТ СН'!$F$22</f>
        <v>1709.2064465399999</v>
      </c>
      <c r="L38" s="36">
        <f>SUMIFS(СВЦЭМ!$C$39:$C$758,СВЦЭМ!$A$39:$A$758,$A38,СВЦЭМ!$B$39:$B$758,L$11)+'СЕТ СН'!$F$12+СВЦЭМ!$D$10+'СЕТ СН'!$F$6-'СЕТ СН'!$F$22</f>
        <v>1712.0353548000001</v>
      </c>
      <c r="M38" s="36">
        <f>SUMIFS(СВЦЭМ!$C$39:$C$758,СВЦЭМ!$A$39:$A$758,$A38,СВЦЭМ!$B$39:$B$758,M$11)+'СЕТ СН'!$F$12+СВЦЭМ!$D$10+'СЕТ СН'!$F$6-'СЕТ СН'!$F$22</f>
        <v>1725.01698902</v>
      </c>
      <c r="N38" s="36">
        <f>SUMIFS(СВЦЭМ!$C$39:$C$758,СВЦЭМ!$A$39:$A$758,$A38,СВЦЭМ!$B$39:$B$758,N$11)+'СЕТ СН'!$F$12+СВЦЭМ!$D$10+'СЕТ СН'!$F$6-'СЕТ СН'!$F$22</f>
        <v>1759.00697937</v>
      </c>
      <c r="O38" s="36">
        <f>SUMIFS(СВЦЭМ!$C$39:$C$758,СВЦЭМ!$A$39:$A$758,$A38,СВЦЭМ!$B$39:$B$758,O$11)+'СЕТ СН'!$F$12+СВЦЭМ!$D$10+'СЕТ СН'!$F$6-'СЕТ СН'!$F$22</f>
        <v>1771.5764690799999</v>
      </c>
      <c r="P38" s="36">
        <f>SUMIFS(СВЦЭМ!$C$39:$C$758,СВЦЭМ!$A$39:$A$758,$A38,СВЦЭМ!$B$39:$B$758,P$11)+'СЕТ СН'!$F$12+СВЦЭМ!$D$10+'СЕТ СН'!$F$6-'СЕТ СН'!$F$22</f>
        <v>1767.2521295499998</v>
      </c>
      <c r="Q38" s="36">
        <f>SUMIFS(СВЦЭМ!$C$39:$C$758,СВЦЭМ!$A$39:$A$758,$A38,СВЦЭМ!$B$39:$B$758,Q$11)+'СЕТ СН'!$F$12+СВЦЭМ!$D$10+'СЕТ СН'!$F$6-'СЕТ СН'!$F$22</f>
        <v>1772.83708202</v>
      </c>
      <c r="R38" s="36">
        <f>SUMIFS(СВЦЭМ!$C$39:$C$758,СВЦЭМ!$A$39:$A$758,$A38,СВЦЭМ!$B$39:$B$758,R$11)+'СЕТ СН'!$F$12+СВЦЭМ!$D$10+'СЕТ СН'!$F$6-'СЕТ СН'!$F$22</f>
        <v>1771.38090865</v>
      </c>
      <c r="S38" s="36">
        <f>SUMIFS(СВЦЭМ!$C$39:$C$758,СВЦЭМ!$A$39:$A$758,$A38,СВЦЭМ!$B$39:$B$758,S$11)+'СЕТ СН'!$F$12+СВЦЭМ!$D$10+'СЕТ СН'!$F$6-'СЕТ СН'!$F$22</f>
        <v>1760.33737582</v>
      </c>
      <c r="T38" s="36">
        <f>SUMIFS(СВЦЭМ!$C$39:$C$758,СВЦЭМ!$A$39:$A$758,$A38,СВЦЭМ!$B$39:$B$758,T$11)+'СЕТ СН'!$F$12+СВЦЭМ!$D$10+'СЕТ СН'!$F$6-'СЕТ СН'!$F$22</f>
        <v>1614.7882733199999</v>
      </c>
      <c r="U38" s="36">
        <f>SUMIFS(СВЦЭМ!$C$39:$C$758,СВЦЭМ!$A$39:$A$758,$A38,СВЦЭМ!$B$39:$B$758,U$11)+'СЕТ СН'!$F$12+СВЦЭМ!$D$10+'СЕТ СН'!$F$6-'СЕТ СН'!$F$22</f>
        <v>1709.0701412399999</v>
      </c>
      <c r="V38" s="36">
        <f>SUMIFS(СВЦЭМ!$C$39:$C$758,СВЦЭМ!$A$39:$A$758,$A38,СВЦЭМ!$B$39:$B$758,V$11)+'СЕТ СН'!$F$12+СВЦЭМ!$D$10+'СЕТ СН'!$F$6-'СЕТ СН'!$F$22</f>
        <v>1660.6486862199999</v>
      </c>
      <c r="W38" s="36">
        <f>SUMIFS(СВЦЭМ!$C$39:$C$758,СВЦЭМ!$A$39:$A$758,$A38,СВЦЭМ!$B$39:$B$758,W$11)+'СЕТ СН'!$F$12+СВЦЭМ!$D$10+'СЕТ СН'!$F$6-'СЕТ СН'!$F$22</f>
        <v>1720.6522741799999</v>
      </c>
      <c r="X38" s="36">
        <f>SUMIFS(СВЦЭМ!$C$39:$C$758,СВЦЭМ!$A$39:$A$758,$A38,СВЦЭМ!$B$39:$B$758,X$11)+'СЕТ СН'!$F$12+СВЦЭМ!$D$10+'СЕТ СН'!$F$6-'СЕТ СН'!$F$22</f>
        <v>1735.79383489</v>
      </c>
      <c r="Y38" s="36">
        <f>SUMIFS(СВЦЭМ!$C$39:$C$758,СВЦЭМ!$A$39:$A$758,$A38,СВЦЭМ!$B$39:$B$758,Y$11)+'СЕТ СН'!$F$12+СВЦЭМ!$D$10+'СЕТ СН'!$F$6-'СЕТ СН'!$F$22</f>
        <v>1769.7952935399999</v>
      </c>
    </row>
    <row r="39" spans="1:25" ht="15.75" x14ac:dyDescent="0.2">
      <c r="A39" s="35">
        <f t="shared" si="0"/>
        <v>45563</v>
      </c>
      <c r="B39" s="36">
        <f>SUMIFS(СВЦЭМ!$C$39:$C$758,СВЦЭМ!$A$39:$A$758,$A39,СВЦЭМ!$B$39:$B$758,B$11)+'СЕТ СН'!$F$12+СВЦЭМ!$D$10+'СЕТ СН'!$F$6-'СЕТ СН'!$F$22</f>
        <v>1847.7090248299999</v>
      </c>
      <c r="C39" s="36">
        <f>SUMIFS(СВЦЭМ!$C$39:$C$758,СВЦЭМ!$A$39:$A$758,$A39,СВЦЭМ!$B$39:$B$758,C$11)+'СЕТ СН'!$F$12+СВЦЭМ!$D$10+'СЕТ СН'!$F$6-'СЕТ СН'!$F$22</f>
        <v>1901.15429728</v>
      </c>
      <c r="D39" s="36">
        <f>SUMIFS(СВЦЭМ!$C$39:$C$758,СВЦЭМ!$A$39:$A$758,$A39,СВЦЭМ!$B$39:$B$758,D$11)+'СЕТ СН'!$F$12+СВЦЭМ!$D$10+'СЕТ СН'!$F$6-'СЕТ СН'!$F$22</f>
        <v>1952.7926179399999</v>
      </c>
      <c r="E39" s="36">
        <f>SUMIFS(СВЦЭМ!$C$39:$C$758,СВЦЭМ!$A$39:$A$758,$A39,СВЦЭМ!$B$39:$B$758,E$11)+'СЕТ СН'!$F$12+СВЦЭМ!$D$10+'СЕТ СН'!$F$6-'СЕТ СН'!$F$22</f>
        <v>1965.1053852699999</v>
      </c>
      <c r="F39" s="36">
        <f>SUMIFS(СВЦЭМ!$C$39:$C$758,СВЦЭМ!$A$39:$A$758,$A39,СВЦЭМ!$B$39:$B$758,F$11)+'СЕТ СН'!$F$12+СВЦЭМ!$D$10+'СЕТ СН'!$F$6-'СЕТ СН'!$F$22</f>
        <v>1967.32472917</v>
      </c>
      <c r="G39" s="36">
        <f>SUMIFS(СВЦЭМ!$C$39:$C$758,СВЦЭМ!$A$39:$A$758,$A39,СВЦЭМ!$B$39:$B$758,G$11)+'СЕТ СН'!$F$12+СВЦЭМ!$D$10+'СЕТ СН'!$F$6-'СЕТ СН'!$F$22</f>
        <v>1937.2767523699999</v>
      </c>
      <c r="H39" s="36">
        <f>SUMIFS(СВЦЭМ!$C$39:$C$758,СВЦЭМ!$A$39:$A$758,$A39,СВЦЭМ!$B$39:$B$758,H$11)+'СЕТ СН'!$F$12+СВЦЭМ!$D$10+'СЕТ СН'!$F$6-'СЕТ СН'!$F$22</f>
        <v>1928.40389596</v>
      </c>
      <c r="I39" s="36">
        <f>SUMIFS(СВЦЭМ!$C$39:$C$758,СВЦЭМ!$A$39:$A$758,$A39,СВЦЭМ!$B$39:$B$758,I$11)+'СЕТ СН'!$F$12+СВЦЭМ!$D$10+'СЕТ СН'!$F$6-'СЕТ СН'!$F$22</f>
        <v>1865.3836181899999</v>
      </c>
      <c r="J39" s="36">
        <f>SUMIFS(СВЦЭМ!$C$39:$C$758,СВЦЭМ!$A$39:$A$758,$A39,СВЦЭМ!$B$39:$B$758,J$11)+'СЕТ СН'!$F$12+СВЦЭМ!$D$10+'СЕТ СН'!$F$6-'СЕТ СН'!$F$22</f>
        <v>1794.8177645999999</v>
      </c>
      <c r="K39" s="36">
        <f>SUMIFS(СВЦЭМ!$C$39:$C$758,СВЦЭМ!$A$39:$A$758,$A39,СВЦЭМ!$B$39:$B$758,K$11)+'СЕТ СН'!$F$12+СВЦЭМ!$D$10+'СЕТ СН'!$F$6-'СЕТ СН'!$F$22</f>
        <v>1724.43620936</v>
      </c>
      <c r="L39" s="36">
        <f>SUMIFS(СВЦЭМ!$C$39:$C$758,СВЦЭМ!$A$39:$A$758,$A39,СВЦЭМ!$B$39:$B$758,L$11)+'СЕТ СН'!$F$12+СВЦЭМ!$D$10+'СЕТ СН'!$F$6-'СЕТ СН'!$F$22</f>
        <v>1728.3197164399999</v>
      </c>
      <c r="M39" s="36">
        <f>SUMIFS(СВЦЭМ!$C$39:$C$758,СВЦЭМ!$A$39:$A$758,$A39,СВЦЭМ!$B$39:$B$758,M$11)+'СЕТ СН'!$F$12+СВЦЭМ!$D$10+'СЕТ СН'!$F$6-'СЕТ СН'!$F$22</f>
        <v>1741.2932792699999</v>
      </c>
      <c r="N39" s="36">
        <f>SUMIFS(СВЦЭМ!$C$39:$C$758,СВЦЭМ!$A$39:$A$758,$A39,СВЦЭМ!$B$39:$B$758,N$11)+'СЕТ СН'!$F$12+СВЦЭМ!$D$10+'СЕТ СН'!$F$6-'СЕТ СН'!$F$22</f>
        <v>1758.5853491399998</v>
      </c>
      <c r="O39" s="36">
        <f>SUMIFS(СВЦЭМ!$C$39:$C$758,СВЦЭМ!$A$39:$A$758,$A39,СВЦЭМ!$B$39:$B$758,O$11)+'СЕТ СН'!$F$12+СВЦЭМ!$D$10+'СЕТ СН'!$F$6-'СЕТ СН'!$F$22</f>
        <v>1781.4596385099999</v>
      </c>
      <c r="P39" s="36">
        <f>SUMIFS(СВЦЭМ!$C$39:$C$758,СВЦЭМ!$A$39:$A$758,$A39,СВЦЭМ!$B$39:$B$758,P$11)+'СЕТ СН'!$F$12+СВЦЭМ!$D$10+'СЕТ СН'!$F$6-'СЕТ СН'!$F$22</f>
        <v>1815.67963108</v>
      </c>
      <c r="Q39" s="36">
        <f>SUMIFS(СВЦЭМ!$C$39:$C$758,СВЦЭМ!$A$39:$A$758,$A39,СВЦЭМ!$B$39:$B$758,Q$11)+'СЕТ СН'!$F$12+СВЦЭМ!$D$10+'СЕТ СН'!$F$6-'СЕТ СН'!$F$22</f>
        <v>1817.6781664299999</v>
      </c>
      <c r="R39" s="36">
        <f>SUMIFS(СВЦЭМ!$C$39:$C$758,СВЦЭМ!$A$39:$A$758,$A39,СВЦЭМ!$B$39:$B$758,R$11)+'СЕТ СН'!$F$12+СВЦЭМ!$D$10+'СЕТ СН'!$F$6-'СЕТ СН'!$F$22</f>
        <v>1821.4488366999999</v>
      </c>
      <c r="S39" s="36">
        <f>SUMIFS(СВЦЭМ!$C$39:$C$758,СВЦЭМ!$A$39:$A$758,$A39,СВЦЭМ!$B$39:$B$758,S$11)+'СЕТ СН'!$F$12+СВЦЭМ!$D$10+'СЕТ СН'!$F$6-'СЕТ СН'!$F$22</f>
        <v>1803.06524515</v>
      </c>
      <c r="T39" s="36">
        <f>SUMIFS(СВЦЭМ!$C$39:$C$758,СВЦЭМ!$A$39:$A$758,$A39,СВЦЭМ!$B$39:$B$758,T$11)+'СЕТ СН'!$F$12+СВЦЭМ!$D$10+'СЕТ СН'!$F$6-'СЕТ СН'!$F$22</f>
        <v>1726.4155762999999</v>
      </c>
      <c r="U39" s="36">
        <f>SUMIFS(СВЦЭМ!$C$39:$C$758,СВЦЭМ!$A$39:$A$758,$A39,СВЦЭМ!$B$39:$B$758,U$11)+'СЕТ СН'!$F$12+СВЦЭМ!$D$10+'СЕТ СН'!$F$6-'СЕТ СН'!$F$22</f>
        <v>1660.1011822399998</v>
      </c>
      <c r="V39" s="36">
        <f>SUMIFS(СВЦЭМ!$C$39:$C$758,СВЦЭМ!$A$39:$A$758,$A39,СВЦЭМ!$B$39:$B$758,V$11)+'СЕТ СН'!$F$12+СВЦЭМ!$D$10+'СЕТ СН'!$F$6-'СЕТ СН'!$F$22</f>
        <v>1637.3204133299998</v>
      </c>
      <c r="W39" s="36">
        <f>SUMIFS(СВЦЭМ!$C$39:$C$758,СВЦЭМ!$A$39:$A$758,$A39,СВЦЭМ!$B$39:$B$758,W$11)+'СЕТ СН'!$F$12+СВЦЭМ!$D$10+'СЕТ СН'!$F$6-'СЕТ СН'!$F$22</f>
        <v>1657.5143677999999</v>
      </c>
      <c r="X39" s="36">
        <f>SUMIFS(СВЦЭМ!$C$39:$C$758,СВЦЭМ!$A$39:$A$758,$A39,СВЦЭМ!$B$39:$B$758,X$11)+'СЕТ СН'!$F$12+СВЦЭМ!$D$10+'СЕТ СН'!$F$6-'СЕТ СН'!$F$22</f>
        <v>1716.3376397499999</v>
      </c>
      <c r="Y39" s="36">
        <f>SUMIFS(СВЦЭМ!$C$39:$C$758,СВЦЭМ!$A$39:$A$758,$A39,СВЦЭМ!$B$39:$B$758,Y$11)+'СЕТ СН'!$F$12+СВЦЭМ!$D$10+'СЕТ СН'!$F$6-'СЕТ СН'!$F$22</f>
        <v>1789.0702680899999</v>
      </c>
    </row>
    <row r="40" spans="1:25" ht="15.75" x14ac:dyDescent="0.2">
      <c r="A40" s="35">
        <f t="shared" si="0"/>
        <v>45564</v>
      </c>
      <c r="B40" s="36">
        <f>SUMIFS(СВЦЭМ!$C$39:$C$758,СВЦЭМ!$A$39:$A$758,$A40,СВЦЭМ!$B$39:$B$758,B$11)+'СЕТ СН'!$F$12+СВЦЭМ!$D$10+'СЕТ СН'!$F$6-'СЕТ СН'!$F$22</f>
        <v>1830.6478900699999</v>
      </c>
      <c r="C40" s="36">
        <f>SUMIFS(СВЦЭМ!$C$39:$C$758,СВЦЭМ!$A$39:$A$758,$A40,СВЦЭМ!$B$39:$B$758,C$11)+'СЕТ СН'!$F$12+СВЦЭМ!$D$10+'СЕТ СН'!$F$6-'СЕТ СН'!$F$22</f>
        <v>1890.0767367999999</v>
      </c>
      <c r="D40" s="36">
        <f>SUMIFS(СВЦЭМ!$C$39:$C$758,СВЦЭМ!$A$39:$A$758,$A40,СВЦЭМ!$B$39:$B$758,D$11)+'СЕТ СН'!$F$12+СВЦЭМ!$D$10+'СЕТ СН'!$F$6-'СЕТ СН'!$F$22</f>
        <v>1962.11266899</v>
      </c>
      <c r="E40" s="36">
        <f>SUMIFS(СВЦЭМ!$C$39:$C$758,СВЦЭМ!$A$39:$A$758,$A40,СВЦЭМ!$B$39:$B$758,E$11)+'СЕТ СН'!$F$12+СВЦЭМ!$D$10+'СЕТ СН'!$F$6-'СЕТ СН'!$F$22</f>
        <v>1977.8280901099999</v>
      </c>
      <c r="F40" s="36">
        <f>SUMIFS(СВЦЭМ!$C$39:$C$758,СВЦЭМ!$A$39:$A$758,$A40,СВЦЭМ!$B$39:$B$758,F$11)+'СЕТ СН'!$F$12+СВЦЭМ!$D$10+'СЕТ СН'!$F$6-'СЕТ СН'!$F$22</f>
        <v>1972.9444535799998</v>
      </c>
      <c r="G40" s="36">
        <f>SUMIFS(СВЦЭМ!$C$39:$C$758,СВЦЭМ!$A$39:$A$758,$A40,СВЦЭМ!$B$39:$B$758,G$11)+'СЕТ СН'!$F$12+СВЦЭМ!$D$10+'СЕТ СН'!$F$6-'СЕТ СН'!$F$22</f>
        <v>1963.04925862</v>
      </c>
      <c r="H40" s="36">
        <f>SUMIFS(СВЦЭМ!$C$39:$C$758,СВЦЭМ!$A$39:$A$758,$A40,СВЦЭМ!$B$39:$B$758,H$11)+'СЕТ СН'!$F$12+СВЦЭМ!$D$10+'СЕТ СН'!$F$6-'СЕТ СН'!$F$22</f>
        <v>1962.82414421</v>
      </c>
      <c r="I40" s="36">
        <f>SUMIFS(СВЦЭМ!$C$39:$C$758,СВЦЭМ!$A$39:$A$758,$A40,СВЦЭМ!$B$39:$B$758,I$11)+'СЕТ СН'!$F$12+СВЦЭМ!$D$10+'СЕТ СН'!$F$6-'СЕТ СН'!$F$22</f>
        <v>1921.1909713299999</v>
      </c>
      <c r="J40" s="36">
        <f>SUMIFS(СВЦЭМ!$C$39:$C$758,СВЦЭМ!$A$39:$A$758,$A40,СВЦЭМ!$B$39:$B$758,J$11)+'СЕТ СН'!$F$12+СВЦЭМ!$D$10+'СЕТ СН'!$F$6-'СЕТ СН'!$F$22</f>
        <v>1819.5548561799999</v>
      </c>
      <c r="K40" s="36">
        <f>SUMIFS(СВЦЭМ!$C$39:$C$758,СВЦЭМ!$A$39:$A$758,$A40,СВЦЭМ!$B$39:$B$758,K$11)+'СЕТ СН'!$F$12+СВЦЭМ!$D$10+'СЕТ СН'!$F$6-'СЕТ СН'!$F$22</f>
        <v>1731.90637636</v>
      </c>
      <c r="L40" s="36">
        <f>SUMIFS(СВЦЭМ!$C$39:$C$758,СВЦЭМ!$A$39:$A$758,$A40,СВЦЭМ!$B$39:$B$758,L$11)+'СЕТ СН'!$F$12+СВЦЭМ!$D$10+'СЕТ СН'!$F$6-'СЕТ СН'!$F$22</f>
        <v>1713.85746034</v>
      </c>
      <c r="M40" s="36">
        <f>SUMIFS(СВЦЭМ!$C$39:$C$758,СВЦЭМ!$A$39:$A$758,$A40,СВЦЭМ!$B$39:$B$758,M$11)+'СЕТ СН'!$F$12+СВЦЭМ!$D$10+'СЕТ СН'!$F$6-'СЕТ СН'!$F$22</f>
        <v>1728.7614229799999</v>
      </c>
      <c r="N40" s="36">
        <f>SUMIFS(СВЦЭМ!$C$39:$C$758,СВЦЭМ!$A$39:$A$758,$A40,СВЦЭМ!$B$39:$B$758,N$11)+'СЕТ СН'!$F$12+СВЦЭМ!$D$10+'СЕТ СН'!$F$6-'СЕТ СН'!$F$22</f>
        <v>1751.2410213399999</v>
      </c>
      <c r="O40" s="36">
        <f>SUMIFS(СВЦЭМ!$C$39:$C$758,СВЦЭМ!$A$39:$A$758,$A40,СВЦЭМ!$B$39:$B$758,O$11)+'СЕТ СН'!$F$12+СВЦЭМ!$D$10+'СЕТ СН'!$F$6-'СЕТ СН'!$F$22</f>
        <v>1774.94466291</v>
      </c>
      <c r="P40" s="36">
        <f>SUMIFS(СВЦЭМ!$C$39:$C$758,СВЦЭМ!$A$39:$A$758,$A40,СВЦЭМ!$B$39:$B$758,P$11)+'СЕТ СН'!$F$12+СВЦЭМ!$D$10+'СЕТ СН'!$F$6-'СЕТ СН'!$F$22</f>
        <v>1789.4115432900001</v>
      </c>
      <c r="Q40" s="36">
        <f>SUMIFS(СВЦЭМ!$C$39:$C$758,СВЦЭМ!$A$39:$A$758,$A40,СВЦЭМ!$B$39:$B$758,Q$11)+'СЕТ СН'!$F$12+СВЦЭМ!$D$10+'СЕТ СН'!$F$6-'СЕТ СН'!$F$22</f>
        <v>1815.0147060699999</v>
      </c>
      <c r="R40" s="36">
        <f>SUMIFS(СВЦЭМ!$C$39:$C$758,СВЦЭМ!$A$39:$A$758,$A40,СВЦЭМ!$B$39:$B$758,R$11)+'СЕТ СН'!$F$12+СВЦЭМ!$D$10+'СЕТ СН'!$F$6-'СЕТ СН'!$F$22</f>
        <v>1798.41136381</v>
      </c>
      <c r="S40" s="36">
        <f>SUMIFS(СВЦЭМ!$C$39:$C$758,СВЦЭМ!$A$39:$A$758,$A40,СВЦЭМ!$B$39:$B$758,S$11)+'СЕТ СН'!$F$12+СВЦЭМ!$D$10+'СЕТ СН'!$F$6-'СЕТ СН'!$F$22</f>
        <v>1773.41510857</v>
      </c>
      <c r="T40" s="36">
        <f>SUMIFS(СВЦЭМ!$C$39:$C$758,СВЦЭМ!$A$39:$A$758,$A40,СВЦЭМ!$B$39:$B$758,T$11)+'СЕТ СН'!$F$12+СВЦЭМ!$D$10+'СЕТ СН'!$F$6-'СЕТ СН'!$F$22</f>
        <v>1726.7827677099999</v>
      </c>
      <c r="U40" s="36">
        <f>SUMIFS(СВЦЭМ!$C$39:$C$758,СВЦЭМ!$A$39:$A$758,$A40,СВЦЭМ!$B$39:$B$758,U$11)+'СЕТ СН'!$F$12+СВЦЭМ!$D$10+'СЕТ СН'!$F$6-'СЕТ СН'!$F$22</f>
        <v>1661.2796502399999</v>
      </c>
      <c r="V40" s="36">
        <f>SUMIFS(СВЦЭМ!$C$39:$C$758,СВЦЭМ!$A$39:$A$758,$A40,СВЦЭМ!$B$39:$B$758,V$11)+'СЕТ СН'!$F$12+СВЦЭМ!$D$10+'СЕТ СН'!$F$6-'СЕТ СН'!$F$22</f>
        <v>1649.6873901599999</v>
      </c>
      <c r="W40" s="36">
        <f>SUMIFS(СВЦЭМ!$C$39:$C$758,СВЦЭМ!$A$39:$A$758,$A40,СВЦЭМ!$B$39:$B$758,W$11)+'СЕТ СН'!$F$12+СВЦЭМ!$D$10+'СЕТ СН'!$F$6-'СЕТ СН'!$F$22</f>
        <v>1674.61988271</v>
      </c>
      <c r="X40" s="36">
        <f>SUMIFS(СВЦЭМ!$C$39:$C$758,СВЦЭМ!$A$39:$A$758,$A40,СВЦЭМ!$B$39:$B$758,X$11)+'СЕТ СН'!$F$12+СВЦЭМ!$D$10+'СЕТ СН'!$F$6-'СЕТ СН'!$F$22</f>
        <v>1731.56862191</v>
      </c>
      <c r="Y40" s="36">
        <f>SUMIFS(СВЦЭМ!$C$39:$C$758,СВЦЭМ!$A$39:$A$758,$A40,СВЦЭМ!$B$39:$B$758,Y$11)+'СЕТ СН'!$F$12+СВЦЭМ!$D$10+'СЕТ СН'!$F$6-'СЕТ СН'!$F$22</f>
        <v>1832.10280048</v>
      </c>
    </row>
    <row r="41" spans="1:25" ht="15.75" x14ac:dyDescent="0.2">
      <c r="A41" s="35">
        <f t="shared" si="0"/>
        <v>45565</v>
      </c>
      <c r="B41" s="36">
        <f>SUMIFS(СВЦЭМ!$C$39:$C$758,СВЦЭМ!$A$39:$A$758,$A41,СВЦЭМ!$B$39:$B$758,B$11)+'СЕТ СН'!$F$12+СВЦЭМ!$D$10+'СЕТ СН'!$F$6-'СЕТ СН'!$F$22</f>
        <v>1813.87058598</v>
      </c>
      <c r="C41" s="36">
        <f>SUMIFS(СВЦЭМ!$C$39:$C$758,СВЦЭМ!$A$39:$A$758,$A41,СВЦЭМ!$B$39:$B$758,C$11)+'СЕТ СН'!$F$12+СВЦЭМ!$D$10+'СЕТ СН'!$F$6-'СЕТ СН'!$F$22</f>
        <v>1907.32997312</v>
      </c>
      <c r="D41" s="36">
        <f>SUMIFS(СВЦЭМ!$C$39:$C$758,СВЦЭМ!$A$39:$A$758,$A41,СВЦЭМ!$B$39:$B$758,D$11)+'СЕТ СН'!$F$12+СВЦЭМ!$D$10+'СЕТ СН'!$F$6-'СЕТ СН'!$F$22</f>
        <v>1966.9411235099999</v>
      </c>
      <c r="E41" s="36">
        <f>SUMIFS(СВЦЭМ!$C$39:$C$758,СВЦЭМ!$A$39:$A$758,$A41,СВЦЭМ!$B$39:$B$758,E$11)+'СЕТ СН'!$F$12+СВЦЭМ!$D$10+'СЕТ СН'!$F$6-'СЕТ СН'!$F$22</f>
        <v>1974.04802606</v>
      </c>
      <c r="F41" s="36">
        <f>SUMIFS(СВЦЭМ!$C$39:$C$758,СВЦЭМ!$A$39:$A$758,$A41,СВЦЭМ!$B$39:$B$758,F$11)+'СЕТ СН'!$F$12+СВЦЭМ!$D$10+'СЕТ СН'!$F$6-'СЕТ СН'!$F$22</f>
        <v>1979.4706145499999</v>
      </c>
      <c r="G41" s="36">
        <f>SUMIFS(СВЦЭМ!$C$39:$C$758,СВЦЭМ!$A$39:$A$758,$A41,СВЦЭМ!$B$39:$B$758,G$11)+'СЕТ СН'!$F$12+СВЦЭМ!$D$10+'СЕТ СН'!$F$6-'СЕТ СН'!$F$22</f>
        <v>1945.56513935</v>
      </c>
      <c r="H41" s="36">
        <f>SUMIFS(СВЦЭМ!$C$39:$C$758,СВЦЭМ!$A$39:$A$758,$A41,СВЦЭМ!$B$39:$B$758,H$11)+'СЕТ СН'!$F$12+СВЦЭМ!$D$10+'СЕТ СН'!$F$6-'СЕТ СН'!$F$22</f>
        <v>1903.4093641699999</v>
      </c>
      <c r="I41" s="36">
        <f>SUMIFS(СВЦЭМ!$C$39:$C$758,СВЦЭМ!$A$39:$A$758,$A41,СВЦЭМ!$B$39:$B$758,I$11)+'СЕТ СН'!$F$12+СВЦЭМ!$D$10+'СЕТ СН'!$F$6-'СЕТ СН'!$F$22</f>
        <v>1839.5668292799999</v>
      </c>
      <c r="J41" s="36">
        <f>SUMIFS(СВЦЭМ!$C$39:$C$758,СВЦЭМ!$A$39:$A$758,$A41,СВЦЭМ!$B$39:$B$758,J$11)+'СЕТ СН'!$F$12+СВЦЭМ!$D$10+'СЕТ СН'!$F$6-'СЕТ СН'!$F$22</f>
        <v>1780.0592706</v>
      </c>
      <c r="K41" s="36">
        <f>SUMIFS(СВЦЭМ!$C$39:$C$758,СВЦЭМ!$A$39:$A$758,$A41,СВЦЭМ!$B$39:$B$758,K$11)+'СЕТ СН'!$F$12+СВЦЭМ!$D$10+'СЕТ СН'!$F$6-'СЕТ СН'!$F$22</f>
        <v>1712.9562774999999</v>
      </c>
      <c r="L41" s="36">
        <f>SUMIFS(СВЦЭМ!$C$39:$C$758,СВЦЭМ!$A$39:$A$758,$A41,СВЦЭМ!$B$39:$B$758,L$11)+'СЕТ СН'!$F$12+СВЦЭМ!$D$10+'СЕТ СН'!$F$6-'СЕТ СН'!$F$22</f>
        <v>1684.754966</v>
      </c>
      <c r="M41" s="36">
        <f>SUMIFS(СВЦЭМ!$C$39:$C$758,СВЦЭМ!$A$39:$A$758,$A41,СВЦЭМ!$B$39:$B$758,M$11)+'СЕТ СН'!$F$12+СВЦЭМ!$D$10+'СЕТ СН'!$F$6-'СЕТ СН'!$F$22</f>
        <v>1705.75317359</v>
      </c>
      <c r="N41" s="36">
        <f>SUMIFS(СВЦЭМ!$C$39:$C$758,СВЦЭМ!$A$39:$A$758,$A41,СВЦЭМ!$B$39:$B$758,N$11)+'СЕТ СН'!$F$12+СВЦЭМ!$D$10+'СЕТ СН'!$F$6-'СЕТ СН'!$F$22</f>
        <v>1730.51662216</v>
      </c>
      <c r="O41" s="36">
        <f>SUMIFS(СВЦЭМ!$C$39:$C$758,СВЦЭМ!$A$39:$A$758,$A41,СВЦЭМ!$B$39:$B$758,O$11)+'СЕТ СН'!$F$12+СВЦЭМ!$D$10+'СЕТ СН'!$F$6-'СЕТ СН'!$F$22</f>
        <v>1744.7703017199999</v>
      </c>
      <c r="P41" s="36">
        <f>SUMIFS(СВЦЭМ!$C$39:$C$758,СВЦЭМ!$A$39:$A$758,$A41,СВЦЭМ!$B$39:$B$758,P$11)+'СЕТ СН'!$F$12+СВЦЭМ!$D$10+'СЕТ СН'!$F$6-'СЕТ СН'!$F$22</f>
        <v>1754.89737193</v>
      </c>
      <c r="Q41" s="36">
        <f>SUMIFS(СВЦЭМ!$C$39:$C$758,СВЦЭМ!$A$39:$A$758,$A41,СВЦЭМ!$B$39:$B$758,Q$11)+'СЕТ СН'!$F$12+СВЦЭМ!$D$10+'СЕТ СН'!$F$6-'СЕТ СН'!$F$22</f>
        <v>1770.61766515</v>
      </c>
      <c r="R41" s="36">
        <f>SUMIFS(СВЦЭМ!$C$39:$C$758,СВЦЭМ!$A$39:$A$758,$A41,СВЦЭМ!$B$39:$B$758,R$11)+'СЕТ СН'!$F$12+СВЦЭМ!$D$10+'СЕТ СН'!$F$6-'СЕТ СН'!$F$22</f>
        <v>1771.3489971499998</v>
      </c>
      <c r="S41" s="36">
        <f>SUMIFS(СВЦЭМ!$C$39:$C$758,СВЦЭМ!$A$39:$A$758,$A41,СВЦЭМ!$B$39:$B$758,S$11)+'СЕТ СН'!$F$12+СВЦЭМ!$D$10+'СЕТ СН'!$F$6-'СЕТ СН'!$F$22</f>
        <v>1765.8382765399999</v>
      </c>
      <c r="T41" s="36">
        <f>SUMIFS(СВЦЭМ!$C$39:$C$758,СВЦЭМ!$A$39:$A$758,$A41,СВЦЭМ!$B$39:$B$758,T$11)+'СЕТ СН'!$F$12+СВЦЭМ!$D$10+'СЕТ СН'!$F$6-'СЕТ СН'!$F$22</f>
        <v>1713.90790358</v>
      </c>
      <c r="U41" s="36">
        <f>SUMIFS(СВЦЭМ!$C$39:$C$758,СВЦЭМ!$A$39:$A$758,$A41,СВЦЭМ!$B$39:$B$758,U$11)+'СЕТ СН'!$F$12+СВЦЭМ!$D$10+'СЕТ СН'!$F$6-'СЕТ СН'!$F$22</f>
        <v>1654.48410298</v>
      </c>
      <c r="V41" s="36">
        <f>SUMIFS(СВЦЭМ!$C$39:$C$758,СВЦЭМ!$A$39:$A$758,$A41,СВЦЭМ!$B$39:$B$758,V$11)+'СЕТ СН'!$F$12+СВЦЭМ!$D$10+'СЕТ СН'!$F$6-'СЕТ СН'!$F$22</f>
        <v>1657.68084879</v>
      </c>
      <c r="W41" s="36">
        <f>SUMIFS(СВЦЭМ!$C$39:$C$758,СВЦЭМ!$A$39:$A$758,$A41,СВЦЭМ!$B$39:$B$758,W$11)+'СЕТ СН'!$F$12+СВЦЭМ!$D$10+'СЕТ СН'!$F$6-'СЕТ СН'!$F$22</f>
        <v>1684.46985075</v>
      </c>
      <c r="X41" s="36">
        <f>SUMIFS(СВЦЭМ!$C$39:$C$758,СВЦЭМ!$A$39:$A$758,$A41,СВЦЭМ!$B$39:$B$758,X$11)+'СЕТ СН'!$F$12+СВЦЭМ!$D$10+'СЕТ СН'!$F$6-'СЕТ СН'!$F$22</f>
        <v>1759.66500875</v>
      </c>
      <c r="Y41" s="36">
        <f>SUMIFS(СВЦЭМ!$C$39:$C$758,СВЦЭМ!$A$39:$A$758,$A41,СВЦЭМ!$B$39:$B$758,Y$11)+'СЕТ СН'!$F$12+СВЦЭМ!$D$10+'СЕТ СН'!$F$6-'СЕТ СН'!$F$22</f>
        <v>1739.43627451</v>
      </c>
    </row>
    <row r="42" spans="1:25" ht="15.75" x14ac:dyDescent="0.2">
      <c r="A42" s="35"/>
      <c r="B42" s="36"/>
      <c r="C42" s="36"/>
      <c r="D42" s="36"/>
      <c r="E42" s="36"/>
      <c r="F42" s="36"/>
      <c r="G42" s="36"/>
      <c r="H42" s="36"/>
      <c r="I42" s="36"/>
      <c r="J42" s="36"/>
      <c r="K42" s="36"/>
      <c r="L42" s="36"/>
      <c r="M42" s="36"/>
      <c r="N42" s="36"/>
      <c r="O42" s="36"/>
      <c r="P42" s="36"/>
      <c r="Q42" s="36"/>
      <c r="R42" s="36"/>
      <c r="S42" s="36"/>
      <c r="T42" s="36"/>
      <c r="U42" s="36"/>
      <c r="V42" s="36"/>
      <c r="W42" s="36"/>
      <c r="X42" s="36"/>
      <c r="Y42" s="36"/>
    </row>
    <row r="43" spans="1:25"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5"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5" ht="12.75" customHeight="1" x14ac:dyDescent="0.2">
      <c r="A45" s="128" t="s">
        <v>7</v>
      </c>
      <c r="B45" s="131" t="s">
        <v>71</v>
      </c>
      <c r="C45" s="132"/>
      <c r="D45" s="132"/>
      <c r="E45" s="132"/>
      <c r="F45" s="132"/>
      <c r="G45" s="132"/>
      <c r="H45" s="132"/>
      <c r="I45" s="132"/>
      <c r="J45" s="132"/>
      <c r="K45" s="132"/>
      <c r="L45" s="132"/>
      <c r="M45" s="132"/>
      <c r="N45" s="132"/>
      <c r="O45" s="132"/>
      <c r="P45" s="132"/>
      <c r="Q45" s="132"/>
      <c r="R45" s="132"/>
      <c r="S45" s="132"/>
      <c r="T45" s="132"/>
      <c r="U45" s="132"/>
      <c r="V45" s="132"/>
      <c r="W45" s="132"/>
      <c r="X45" s="132"/>
      <c r="Y45" s="133"/>
    </row>
    <row r="46" spans="1:25" ht="12.75" customHeight="1" x14ac:dyDescent="0.2">
      <c r="A46" s="129"/>
      <c r="B46" s="134"/>
      <c r="C46" s="135"/>
      <c r="D46" s="135"/>
      <c r="E46" s="135"/>
      <c r="F46" s="135"/>
      <c r="G46" s="135"/>
      <c r="H46" s="135"/>
      <c r="I46" s="135"/>
      <c r="J46" s="135"/>
      <c r="K46" s="135"/>
      <c r="L46" s="135"/>
      <c r="M46" s="135"/>
      <c r="N46" s="135"/>
      <c r="O46" s="135"/>
      <c r="P46" s="135"/>
      <c r="Q46" s="135"/>
      <c r="R46" s="135"/>
      <c r="S46" s="135"/>
      <c r="T46" s="135"/>
      <c r="U46" s="135"/>
      <c r="V46" s="135"/>
      <c r="W46" s="135"/>
      <c r="X46" s="135"/>
      <c r="Y46" s="136"/>
    </row>
    <row r="47" spans="1:25" ht="12.75" customHeight="1" x14ac:dyDescent="0.2">
      <c r="A47" s="130"/>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5" ht="15.75" x14ac:dyDescent="0.2">
      <c r="A48" s="35" t="str">
        <f>A12</f>
        <v>01.09.2024</v>
      </c>
      <c r="B48" s="36">
        <f>SUMIFS(СВЦЭМ!$C$39:$C$758,СВЦЭМ!$A$39:$A$758,$A48,СВЦЭМ!$B$39:$B$758,B$47)+'СЕТ СН'!$G$12+СВЦЭМ!$D$10+'СЕТ СН'!$G$6-'СЕТ СН'!$G$22</f>
        <v>2151.90473251</v>
      </c>
      <c r="C48" s="36">
        <f>SUMIFS(СВЦЭМ!$C$39:$C$758,СВЦЭМ!$A$39:$A$758,$A48,СВЦЭМ!$B$39:$B$758,C$47)+'СЕТ СН'!$G$12+СВЦЭМ!$D$10+'СЕТ СН'!$G$6-'СЕТ СН'!$G$22</f>
        <v>2211.3721453899998</v>
      </c>
      <c r="D48" s="36">
        <f>SUMIFS(СВЦЭМ!$C$39:$C$758,СВЦЭМ!$A$39:$A$758,$A48,СВЦЭМ!$B$39:$B$758,D$47)+'СЕТ СН'!$G$12+СВЦЭМ!$D$10+'СЕТ СН'!$G$6-'СЕТ СН'!$G$22</f>
        <v>2275.8205322200001</v>
      </c>
      <c r="E48" s="36">
        <f>SUMIFS(СВЦЭМ!$C$39:$C$758,СВЦЭМ!$A$39:$A$758,$A48,СВЦЭМ!$B$39:$B$758,E$47)+'СЕТ СН'!$G$12+СВЦЭМ!$D$10+'СЕТ СН'!$G$6-'СЕТ СН'!$G$22</f>
        <v>2284.3439216699999</v>
      </c>
      <c r="F48" s="36">
        <f>SUMIFS(СВЦЭМ!$C$39:$C$758,СВЦЭМ!$A$39:$A$758,$A48,СВЦЭМ!$B$39:$B$758,F$47)+'СЕТ СН'!$G$12+СВЦЭМ!$D$10+'СЕТ СН'!$G$6-'СЕТ СН'!$G$22</f>
        <v>2285.2524358299997</v>
      </c>
      <c r="G48" s="36">
        <f>SUMIFS(СВЦЭМ!$C$39:$C$758,СВЦЭМ!$A$39:$A$758,$A48,СВЦЭМ!$B$39:$B$758,G$47)+'СЕТ СН'!$G$12+СВЦЭМ!$D$10+'СЕТ СН'!$G$6-'СЕТ СН'!$G$22</f>
        <v>2254.4059513700004</v>
      </c>
      <c r="H48" s="36">
        <f>SUMIFS(СВЦЭМ!$C$39:$C$758,СВЦЭМ!$A$39:$A$758,$A48,СВЦЭМ!$B$39:$B$758,H$47)+'СЕТ СН'!$G$12+СВЦЭМ!$D$10+'СЕТ СН'!$G$6-'СЕТ СН'!$G$22</f>
        <v>2266.3196367800001</v>
      </c>
      <c r="I48" s="36">
        <f>SUMIFS(СВЦЭМ!$C$39:$C$758,СВЦЭМ!$A$39:$A$758,$A48,СВЦЭМ!$B$39:$B$758,I$47)+'СЕТ СН'!$G$12+СВЦЭМ!$D$10+'СЕТ СН'!$G$6-'СЕТ СН'!$G$22</f>
        <v>2210.75685015</v>
      </c>
      <c r="J48" s="36">
        <f>SUMIFS(СВЦЭМ!$C$39:$C$758,СВЦЭМ!$A$39:$A$758,$A48,СВЦЭМ!$B$39:$B$758,J$47)+'СЕТ СН'!$G$12+СВЦЭМ!$D$10+'СЕТ СН'!$G$6-'СЕТ СН'!$G$22</f>
        <v>2089.30388541</v>
      </c>
      <c r="K48" s="36">
        <f>SUMIFS(СВЦЭМ!$C$39:$C$758,СВЦЭМ!$A$39:$A$758,$A48,СВЦЭМ!$B$39:$B$758,K$47)+'СЕТ СН'!$G$12+СВЦЭМ!$D$10+'СЕТ СН'!$G$6-'СЕТ СН'!$G$22</f>
        <v>1980.57184416</v>
      </c>
      <c r="L48" s="36">
        <f>SUMIFS(СВЦЭМ!$C$39:$C$758,СВЦЭМ!$A$39:$A$758,$A48,СВЦЭМ!$B$39:$B$758,L$47)+'СЕТ СН'!$G$12+СВЦЭМ!$D$10+'СЕТ СН'!$G$6-'СЕТ СН'!$G$22</f>
        <v>1914.8167766500001</v>
      </c>
      <c r="M48" s="36">
        <f>SUMIFS(СВЦЭМ!$C$39:$C$758,СВЦЭМ!$A$39:$A$758,$A48,СВЦЭМ!$B$39:$B$758,M$47)+'СЕТ СН'!$G$12+СВЦЭМ!$D$10+'СЕТ СН'!$G$6-'СЕТ СН'!$G$22</f>
        <v>1891.9826885300001</v>
      </c>
      <c r="N48" s="36">
        <f>SUMIFS(СВЦЭМ!$C$39:$C$758,СВЦЭМ!$A$39:$A$758,$A48,СВЦЭМ!$B$39:$B$758,N$47)+'СЕТ СН'!$G$12+СВЦЭМ!$D$10+'СЕТ СН'!$G$6-'СЕТ СН'!$G$22</f>
        <v>1899.00647781</v>
      </c>
      <c r="O48" s="36">
        <f>SUMIFS(СВЦЭМ!$C$39:$C$758,СВЦЭМ!$A$39:$A$758,$A48,СВЦЭМ!$B$39:$B$758,O$47)+'СЕТ СН'!$G$12+СВЦЭМ!$D$10+'СЕТ СН'!$G$6-'СЕТ СН'!$G$22</f>
        <v>1894.6909029999999</v>
      </c>
      <c r="P48" s="36">
        <f>SUMIFS(СВЦЭМ!$C$39:$C$758,СВЦЭМ!$A$39:$A$758,$A48,СВЦЭМ!$B$39:$B$758,P$47)+'СЕТ СН'!$G$12+СВЦЭМ!$D$10+'СЕТ СН'!$G$6-'СЕТ СН'!$G$22</f>
        <v>1891.8184656600001</v>
      </c>
      <c r="Q48" s="36">
        <f>SUMIFS(СВЦЭМ!$C$39:$C$758,СВЦЭМ!$A$39:$A$758,$A48,СВЦЭМ!$B$39:$B$758,Q$47)+'СЕТ СН'!$G$12+СВЦЭМ!$D$10+'СЕТ СН'!$G$6-'СЕТ СН'!$G$22</f>
        <v>1905.2251962800001</v>
      </c>
      <c r="R48" s="36">
        <f>SUMIFS(СВЦЭМ!$C$39:$C$758,СВЦЭМ!$A$39:$A$758,$A48,СВЦЭМ!$B$39:$B$758,R$47)+'СЕТ СН'!$G$12+СВЦЭМ!$D$10+'СЕТ СН'!$G$6-'СЕТ СН'!$G$22</f>
        <v>1909.3628747400001</v>
      </c>
      <c r="S48" s="36">
        <f>SUMIFS(СВЦЭМ!$C$39:$C$758,СВЦЭМ!$A$39:$A$758,$A48,СВЦЭМ!$B$39:$B$758,S$47)+'СЕТ СН'!$G$12+СВЦЭМ!$D$10+'СЕТ СН'!$G$6-'СЕТ СН'!$G$22</f>
        <v>1885.91704499</v>
      </c>
      <c r="T48" s="36">
        <f>SUMIFS(СВЦЭМ!$C$39:$C$758,СВЦЭМ!$A$39:$A$758,$A48,СВЦЭМ!$B$39:$B$758,T$47)+'СЕТ СН'!$G$12+СВЦЭМ!$D$10+'СЕТ СН'!$G$6-'СЕТ СН'!$G$22</f>
        <v>1871.4188933299999</v>
      </c>
      <c r="U48" s="36">
        <f>SUMIFS(СВЦЭМ!$C$39:$C$758,СВЦЭМ!$A$39:$A$758,$A48,СВЦЭМ!$B$39:$B$758,U$47)+'СЕТ СН'!$G$12+СВЦЭМ!$D$10+'СЕТ СН'!$G$6-'СЕТ СН'!$G$22</f>
        <v>1873.1060058200001</v>
      </c>
      <c r="V48" s="36">
        <f>SUMIFS(СВЦЭМ!$C$39:$C$758,СВЦЭМ!$A$39:$A$758,$A48,СВЦЭМ!$B$39:$B$758,V$47)+'СЕТ СН'!$G$12+СВЦЭМ!$D$10+'СЕТ СН'!$G$6-'СЕТ СН'!$G$22</f>
        <v>1852.5876537300001</v>
      </c>
      <c r="W48" s="36">
        <f>SUMIFS(СВЦЭМ!$C$39:$C$758,СВЦЭМ!$A$39:$A$758,$A48,СВЦЭМ!$B$39:$B$758,W$47)+'СЕТ СН'!$G$12+СВЦЭМ!$D$10+'СЕТ СН'!$G$6-'СЕТ СН'!$G$22</f>
        <v>1861.4900726999999</v>
      </c>
      <c r="X48" s="36">
        <f>SUMIFS(СВЦЭМ!$C$39:$C$758,СВЦЭМ!$A$39:$A$758,$A48,СВЦЭМ!$B$39:$B$758,X$47)+'СЕТ СН'!$G$12+СВЦЭМ!$D$10+'СЕТ СН'!$G$6-'СЕТ СН'!$G$22</f>
        <v>1920.77724855</v>
      </c>
      <c r="Y48" s="36">
        <f>SUMIFS(СВЦЭМ!$C$39:$C$758,СВЦЭМ!$A$39:$A$758,$A48,СВЦЭМ!$B$39:$B$758,Y$47)+'СЕТ СН'!$G$12+СВЦЭМ!$D$10+'СЕТ СН'!$G$6-'СЕТ СН'!$G$22</f>
        <v>2044.99412424</v>
      </c>
    </row>
    <row r="49" spans="1:25" ht="15.75" x14ac:dyDescent="0.2">
      <c r="A49" s="35">
        <f>A48+1</f>
        <v>45537</v>
      </c>
      <c r="B49" s="36">
        <f>SUMIFS(СВЦЭМ!$C$39:$C$758,СВЦЭМ!$A$39:$A$758,$A49,СВЦЭМ!$B$39:$B$758,B$47)+'СЕТ СН'!$G$12+СВЦЭМ!$D$10+'СЕТ СН'!$G$6-'СЕТ СН'!$G$22</f>
        <v>2111.7048701399999</v>
      </c>
      <c r="C49" s="36">
        <f>SUMIFS(СВЦЭМ!$C$39:$C$758,СВЦЭМ!$A$39:$A$758,$A49,СВЦЭМ!$B$39:$B$758,C$47)+'СЕТ СН'!$G$12+СВЦЭМ!$D$10+'СЕТ СН'!$G$6-'СЕТ СН'!$G$22</f>
        <v>2185.2385213500002</v>
      </c>
      <c r="D49" s="36">
        <f>SUMIFS(СВЦЭМ!$C$39:$C$758,СВЦЭМ!$A$39:$A$758,$A49,СВЦЭМ!$B$39:$B$758,D$47)+'СЕТ СН'!$G$12+СВЦЭМ!$D$10+'СЕТ СН'!$G$6-'СЕТ СН'!$G$22</f>
        <v>2227.4300477300003</v>
      </c>
      <c r="E49" s="36">
        <f>SUMIFS(СВЦЭМ!$C$39:$C$758,СВЦЭМ!$A$39:$A$758,$A49,СВЦЭМ!$B$39:$B$758,E$47)+'СЕТ СН'!$G$12+СВЦЭМ!$D$10+'СЕТ СН'!$G$6-'СЕТ СН'!$G$22</f>
        <v>2232.2489812900003</v>
      </c>
      <c r="F49" s="36">
        <f>SUMIFS(СВЦЭМ!$C$39:$C$758,СВЦЭМ!$A$39:$A$758,$A49,СВЦЭМ!$B$39:$B$758,F$47)+'СЕТ СН'!$G$12+СВЦЭМ!$D$10+'СЕТ СН'!$G$6-'СЕТ СН'!$G$22</f>
        <v>2255.5480419400001</v>
      </c>
      <c r="G49" s="36">
        <f>SUMIFS(СВЦЭМ!$C$39:$C$758,СВЦЭМ!$A$39:$A$758,$A49,СВЦЭМ!$B$39:$B$758,G$47)+'СЕТ СН'!$G$12+СВЦЭМ!$D$10+'СЕТ СН'!$G$6-'СЕТ СН'!$G$22</f>
        <v>2217.9609736000002</v>
      </c>
      <c r="H49" s="36">
        <f>SUMIFS(СВЦЭМ!$C$39:$C$758,СВЦЭМ!$A$39:$A$758,$A49,СВЦЭМ!$B$39:$B$758,H$47)+'СЕТ СН'!$G$12+СВЦЭМ!$D$10+'СЕТ СН'!$G$6-'СЕТ СН'!$G$22</f>
        <v>2189.1395517199999</v>
      </c>
      <c r="I49" s="36">
        <f>SUMIFS(СВЦЭМ!$C$39:$C$758,СВЦЭМ!$A$39:$A$758,$A49,СВЦЭМ!$B$39:$B$758,I$47)+'СЕТ СН'!$G$12+СВЦЭМ!$D$10+'СЕТ СН'!$G$6-'СЕТ СН'!$G$22</f>
        <v>2081.5041704599998</v>
      </c>
      <c r="J49" s="36">
        <f>SUMIFS(СВЦЭМ!$C$39:$C$758,СВЦЭМ!$A$39:$A$758,$A49,СВЦЭМ!$B$39:$B$758,J$47)+'СЕТ СН'!$G$12+СВЦЭМ!$D$10+'СЕТ СН'!$G$6-'СЕТ СН'!$G$22</f>
        <v>1946.9433944800001</v>
      </c>
      <c r="K49" s="36">
        <f>SUMIFS(СВЦЭМ!$C$39:$C$758,СВЦЭМ!$A$39:$A$758,$A49,СВЦЭМ!$B$39:$B$758,K$47)+'СЕТ СН'!$G$12+СВЦЭМ!$D$10+'СЕТ СН'!$G$6-'СЕТ СН'!$G$22</f>
        <v>1860.71454021</v>
      </c>
      <c r="L49" s="36">
        <f>SUMIFS(СВЦЭМ!$C$39:$C$758,СВЦЭМ!$A$39:$A$758,$A49,СВЦЭМ!$B$39:$B$758,L$47)+'СЕТ СН'!$G$12+СВЦЭМ!$D$10+'СЕТ СН'!$G$6-'СЕТ СН'!$G$22</f>
        <v>1849.7353414700001</v>
      </c>
      <c r="M49" s="36">
        <f>SUMIFS(СВЦЭМ!$C$39:$C$758,СВЦЭМ!$A$39:$A$758,$A49,СВЦЭМ!$B$39:$B$758,M$47)+'СЕТ СН'!$G$12+СВЦЭМ!$D$10+'СЕТ СН'!$G$6-'СЕТ СН'!$G$22</f>
        <v>1825.06647825</v>
      </c>
      <c r="N49" s="36">
        <f>SUMIFS(СВЦЭМ!$C$39:$C$758,СВЦЭМ!$A$39:$A$758,$A49,СВЦЭМ!$B$39:$B$758,N$47)+'СЕТ СН'!$G$12+СВЦЭМ!$D$10+'СЕТ СН'!$G$6-'СЕТ СН'!$G$22</f>
        <v>1831.5362883400001</v>
      </c>
      <c r="O49" s="36">
        <f>SUMIFS(СВЦЭМ!$C$39:$C$758,СВЦЭМ!$A$39:$A$758,$A49,СВЦЭМ!$B$39:$B$758,O$47)+'СЕТ СН'!$G$12+СВЦЭМ!$D$10+'СЕТ СН'!$G$6-'СЕТ СН'!$G$22</f>
        <v>1838.16829001</v>
      </c>
      <c r="P49" s="36">
        <f>SUMIFS(СВЦЭМ!$C$39:$C$758,СВЦЭМ!$A$39:$A$758,$A49,СВЦЭМ!$B$39:$B$758,P$47)+'СЕТ СН'!$G$12+СВЦЭМ!$D$10+'СЕТ СН'!$G$6-'СЕТ СН'!$G$22</f>
        <v>1826.7355994700001</v>
      </c>
      <c r="Q49" s="36">
        <f>SUMIFS(СВЦЭМ!$C$39:$C$758,СВЦЭМ!$A$39:$A$758,$A49,СВЦЭМ!$B$39:$B$758,Q$47)+'СЕТ СН'!$G$12+СВЦЭМ!$D$10+'СЕТ СН'!$G$6-'СЕТ СН'!$G$22</f>
        <v>1834.61360896</v>
      </c>
      <c r="R49" s="36">
        <f>SUMIFS(СВЦЭМ!$C$39:$C$758,СВЦЭМ!$A$39:$A$758,$A49,СВЦЭМ!$B$39:$B$758,R$47)+'СЕТ СН'!$G$12+СВЦЭМ!$D$10+'СЕТ СН'!$G$6-'СЕТ СН'!$G$22</f>
        <v>1839.1627019499999</v>
      </c>
      <c r="S49" s="36">
        <f>SUMIFS(СВЦЭМ!$C$39:$C$758,СВЦЭМ!$A$39:$A$758,$A49,СВЦЭМ!$B$39:$B$758,S$47)+'СЕТ СН'!$G$12+СВЦЭМ!$D$10+'СЕТ СН'!$G$6-'СЕТ СН'!$G$22</f>
        <v>1831.38058316</v>
      </c>
      <c r="T49" s="36">
        <f>SUMIFS(СВЦЭМ!$C$39:$C$758,СВЦЭМ!$A$39:$A$758,$A49,СВЦЭМ!$B$39:$B$758,T$47)+'СЕТ СН'!$G$12+СВЦЭМ!$D$10+'СЕТ СН'!$G$6-'СЕТ СН'!$G$22</f>
        <v>1820.4332814900001</v>
      </c>
      <c r="U49" s="36">
        <f>SUMIFS(СВЦЭМ!$C$39:$C$758,СВЦЭМ!$A$39:$A$758,$A49,СВЦЭМ!$B$39:$B$758,U$47)+'СЕТ СН'!$G$12+СВЦЭМ!$D$10+'СЕТ СН'!$G$6-'СЕТ СН'!$G$22</f>
        <v>1812.4522805900001</v>
      </c>
      <c r="V49" s="36">
        <f>SUMIFS(СВЦЭМ!$C$39:$C$758,СВЦЭМ!$A$39:$A$758,$A49,СВЦЭМ!$B$39:$B$758,V$47)+'СЕТ СН'!$G$12+СВЦЭМ!$D$10+'СЕТ СН'!$G$6-'СЕТ СН'!$G$22</f>
        <v>1809.1737332600001</v>
      </c>
      <c r="W49" s="36">
        <f>SUMIFS(СВЦЭМ!$C$39:$C$758,СВЦЭМ!$A$39:$A$758,$A49,СВЦЭМ!$B$39:$B$758,W$47)+'СЕТ СН'!$G$12+СВЦЭМ!$D$10+'СЕТ СН'!$G$6-'СЕТ СН'!$G$22</f>
        <v>1828.63761688</v>
      </c>
      <c r="X49" s="36">
        <f>SUMIFS(СВЦЭМ!$C$39:$C$758,СВЦЭМ!$A$39:$A$758,$A49,СВЦЭМ!$B$39:$B$758,X$47)+'СЕТ СН'!$G$12+СВЦЭМ!$D$10+'СЕТ СН'!$G$6-'СЕТ СН'!$G$22</f>
        <v>1908.64928261</v>
      </c>
      <c r="Y49" s="36">
        <f>SUMIFS(СВЦЭМ!$C$39:$C$758,СВЦЭМ!$A$39:$A$758,$A49,СВЦЭМ!$B$39:$B$758,Y$47)+'СЕТ СН'!$G$12+СВЦЭМ!$D$10+'СЕТ СН'!$G$6-'СЕТ СН'!$G$22</f>
        <v>1989.3054704599999</v>
      </c>
    </row>
    <row r="50" spans="1:25" ht="15.75" x14ac:dyDescent="0.2">
      <c r="A50" s="35">
        <f t="shared" ref="A50:A77" si="1">A49+1</f>
        <v>45538</v>
      </c>
      <c r="B50" s="36">
        <f>SUMIFS(СВЦЭМ!$C$39:$C$758,СВЦЭМ!$A$39:$A$758,$A50,СВЦЭМ!$B$39:$B$758,B$47)+'СЕТ СН'!$G$12+СВЦЭМ!$D$10+'СЕТ СН'!$G$6-'СЕТ СН'!$G$22</f>
        <v>2091.36771232</v>
      </c>
      <c r="C50" s="36">
        <f>SUMIFS(СВЦЭМ!$C$39:$C$758,СВЦЭМ!$A$39:$A$758,$A50,СВЦЭМ!$B$39:$B$758,C$47)+'СЕТ СН'!$G$12+СВЦЭМ!$D$10+'СЕТ СН'!$G$6-'СЕТ СН'!$G$22</f>
        <v>2180.8052555300001</v>
      </c>
      <c r="D50" s="36">
        <f>SUMIFS(СВЦЭМ!$C$39:$C$758,СВЦЭМ!$A$39:$A$758,$A50,СВЦЭМ!$B$39:$B$758,D$47)+'СЕТ СН'!$G$12+СВЦЭМ!$D$10+'СЕТ СН'!$G$6-'СЕТ СН'!$G$22</f>
        <v>2264.5001589200001</v>
      </c>
      <c r="E50" s="36">
        <f>SUMIFS(СВЦЭМ!$C$39:$C$758,СВЦЭМ!$A$39:$A$758,$A50,СВЦЭМ!$B$39:$B$758,E$47)+'СЕТ СН'!$G$12+СВЦЭМ!$D$10+'СЕТ СН'!$G$6-'СЕТ СН'!$G$22</f>
        <v>2302.7565235900001</v>
      </c>
      <c r="F50" s="36">
        <f>SUMIFS(СВЦЭМ!$C$39:$C$758,СВЦЭМ!$A$39:$A$758,$A50,СВЦЭМ!$B$39:$B$758,F$47)+'СЕТ СН'!$G$12+СВЦЭМ!$D$10+'СЕТ СН'!$G$6-'СЕТ СН'!$G$22</f>
        <v>2312.8189371500002</v>
      </c>
      <c r="G50" s="36">
        <f>SUMIFS(СВЦЭМ!$C$39:$C$758,СВЦЭМ!$A$39:$A$758,$A50,СВЦЭМ!$B$39:$B$758,G$47)+'СЕТ СН'!$G$12+СВЦЭМ!$D$10+'СЕТ СН'!$G$6-'СЕТ СН'!$G$22</f>
        <v>2332.5007013100003</v>
      </c>
      <c r="H50" s="36">
        <f>SUMIFS(СВЦЭМ!$C$39:$C$758,СВЦЭМ!$A$39:$A$758,$A50,СВЦЭМ!$B$39:$B$758,H$47)+'СЕТ СН'!$G$12+СВЦЭМ!$D$10+'СЕТ СН'!$G$6-'СЕТ СН'!$G$22</f>
        <v>2326.9305072100001</v>
      </c>
      <c r="I50" s="36">
        <f>SUMIFS(СВЦЭМ!$C$39:$C$758,СВЦЭМ!$A$39:$A$758,$A50,СВЦЭМ!$B$39:$B$758,I$47)+'СЕТ СН'!$G$12+СВЦЭМ!$D$10+'СЕТ СН'!$G$6-'СЕТ СН'!$G$22</f>
        <v>2227.8942533199997</v>
      </c>
      <c r="J50" s="36">
        <f>SUMIFS(СВЦЭМ!$C$39:$C$758,СВЦЭМ!$A$39:$A$758,$A50,СВЦЭМ!$B$39:$B$758,J$47)+'СЕТ СН'!$G$12+СВЦЭМ!$D$10+'СЕТ СН'!$G$6-'СЕТ СН'!$G$22</f>
        <v>2142.83473564</v>
      </c>
      <c r="K50" s="36">
        <f>SUMIFS(СВЦЭМ!$C$39:$C$758,СВЦЭМ!$A$39:$A$758,$A50,СВЦЭМ!$B$39:$B$758,K$47)+'СЕТ СН'!$G$12+СВЦЭМ!$D$10+'СЕТ СН'!$G$6-'СЕТ СН'!$G$22</f>
        <v>2050.2769437300003</v>
      </c>
      <c r="L50" s="36">
        <f>SUMIFS(СВЦЭМ!$C$39:$C$758,СВЦЭМ!$A$39:$A$758,$A50,СВЦЭМ!$B$39:$B$758,L$47)+'СЕТ СН'!$G$12+СВЦЭМ!$D$10+'СЕТ СН'!$G$6-'СЕТ СН'!$G$22</f>
        <v>2020.9002619299999</v>
      </c>
      <c r="M50" s="36">
        <f>SUMIFS(СВЦЭМ!$C$39:$C$758,СВЦЭМ!$A$39:$A$758,$A50,СВЦЭМ!$B$39:$B$758,M$47)+'СЕТ СН'!$G$12+СВЦЭМ!$D$10+'СЕТ СН'!$G$6-'СЕТ СН'!$G$22</f>
        <v>1996.8946501800001</v>
      </c>
      <c r="N50" s="36">
        <f>SUMIFS(СВЦЭМ!$C$39:$C$758,СВЦЭМ!$A$39:$A$758,$A50,СВЦЭМ!$B$39:$B$758,N$47)+'СЕТ СН'!$G$12+СВЦЭМ!$D$10+'СЕТ СН'!$G$6-'СЕТ СН'!$G$22</f>
        <v>1969.5929248300001</v>
      </c>
      <c r="O50" s="36">
        <f>SUMIFS(СВЦЭМ!$C$39:$C$758,СВЦЭМ!$A$39:$A$758,$A50,СВЦЭМ!$B$39:$B$758,O$47)+'СЕТ СН'!$G$12+СВЦЭМ!$D$10+'СЕТ СН'!$G$6-'СЕТ СН'!$G$22</f>
        <v>1956.86870548</v>
      </c>
      <c r="P50" s="36">
        <f>SUMIFS(СВЦЭМ!$C$39:$C$758,СВЦЭМ!$A$39:$A$758,$A50,СВЦЭМ!$B$39:$B$758,P$47)+'СЕТ СН'!$G$12+СВЦЭМ!$D$10+'СЕТ СН'!$G$6-'СЕТ СН'!$G$22</f>
        <v>1957.55212712</v>
      </c>
      <c r="Q50" s="36">
        <f>SUMIFS(СВЦЭМ!$C$39:$C$758,СВЦЭМ!$A$39:$A$758,$A50,СВЦЭМ!$B$39:$B$758,Q$47)+'СЕТ СН'!$G$12+СВЦЭМ!$D$10+'СЕТ СН'!$G$6-'СЕТ СН'!$G$22</f>
        <v>1959.55824162</v>
      </c>
      <c r="R50" s="36">
        <f>SUMIFS(СВЦЭМ!$C$39:$C$758,СВЦЭМ!$A$39:$A$758,$A50,СВЦЭМ!$B$39:$B$758,R$47)+'СЕТ СН'!$G$12+СВЦЭМ!$D$10+'СЕТ СН'!$G$6-'СЕТ СН'!$G$22</f>
        <v>1972.32035238</v>
      </c>
      <c r="S50" s="36">
        <f>SUMIFS(СВЦЭМ!$C$39:$C$758,СВЦЭМ!$A$39:$A$758,$A50,СВЦЭМ!$B$39:$B$758,S$47)+'СЕТ СН'!$G$12+СВЦЭМ!$D$10+'СЕТ СН'!$G$6-'СЕТ СН'!$G$22</f>
        <v>1963.65493446</v>
      </c>
      <c r="T50" s="36">
        <f>SUMIFS(СВЦЭМ!$C$39:$C$758,СВЦЭМ!$A$39:$A$758,$A50,СВЦЭМ!$B$39:$B$758,T$47)+'СЕТ СН'!$G$12+СВЦЭМ!$D$10+'СЕТ СН'!$G$6-'СЕТ СН'!$G$22</f>
        <v>1958.47336623</v>
      </c>
      <c r="U50" s="36">
        <f>SUMIFS(СВЦЭМ!$C$39:$C$758,СВЦЭМ!$A$39:$A$758,$A50,СВЦЭМ!$B$39:$B$758,U$47)+'СЕТ СН'!$G$12+СВЦЭМ!$D$10+'СЕТ СН'!$G$6-'СЕТ СН'!$G$22</f>
        <v>1980.5271252800001</v>
      </c>
      <c r="V50" s="36">
        <f>SUMIFS(СВЦЭМ!$C$39:$C$758,СВЦЭМ!$A$39:$A$758,$A50,СВЦЭМ!$B$39:$B$758,V$47)+'СЕТ СН'!$G$12+СВЦЭМ!$D$10+'СЕТ СН'!$G$6-'СЕТ СН'!$G$22</f>
        <v>1994.32454689</v>
      </c>
      <c r="W50" s="36">
        <f>SUMIFS(СВЦЭМ!$C$39:$C$758,СВЦЭМ!$A$39:$A$758,$A50,СВЦЭМ!$B$39:$B$758,W$47)+'СЕТ СН'!$G$12+СВЦЭМ!$D$10+'СЕТ СН'!$G$6-'СЕТ СН'!$G$22</f>
        <v>2000.93019908</v>
      </c>
      <c r="X50" s="36">
        <f>SUMIFS(СВЦЭМ!$C$39:$C$758,СВЦЭМ!$A$39:$A$758,$A50,СВЦЭМ!$B$39:$B$758,X$47)+'СЕТ СН'!$G$12+СВЦЭМ!$D$10+'СЕТ СН'!$G$6-'СЕТ СН'!$G$22</f>
        <v>2091.28138949</v>
      </c>
      <c r="Y50" s="36">
        <f>SUMIFS(СВЦЭМ!$C$39:$C$758,СВЦЭМ!$A$39:$A$758,$A50,СВЦЭМ!$B$39:$B$758,Y$47)+'СЕТ СН'!$G$12+СВЦЭМ!$D$10+'СЕТ СН'!$G$6-'СЕТ СН'!$G$22</f>
        <v>2181.44199656</v>
      </c>
    </row>
    <row r="51" spans="1:25" ht="15.75" x14ac:dyDescent="0.2">
      <c r="A51" s="35">
        <f t="shared" si="1"/>
        <v>45539</v>
      </c>
      <c r="B51" s="36">
        <f>SUMIFS(СВЦЭМ!$C$39:$C$758,СВЦЭМ!$A$39:$A$758,$A51,СВЦЭМ!$B$39:$B$758,B$47)+'СЕТ СН'!$G$12+СВЦЭМ!$D$10+'СЕТ СН'!$G$6-'СЕТ СН'!$G$22</f>
        <v>2116.2481195400001</v>
      </c>
      <c r="C51" s="36">
        <f>SUMIFS(СВЦЭМ!$C$39:$C$758,СВЦЭМ!$A$39:$A$758,$A51,СВЦЭМ!$B$39:$B$758,C$47)+'СЕТ СН'!$G$12+СВЦЭМ!$D$10+'СЕТ СН'!$G$6-'СЕТ СН'!$G$22</f>
        <v>2262.0930219500001</v>
      </c>
      <c r="D51" s="36">
        <f>SUMIFS(СВЦЭМ!$C$39:$C$758,СВЦЭМ!$A$39:$A$758,$A51,СВЦЭМ!$B$39:$B$758,D$47)+'СЕТ СН'!$G$12+СВЦЭМ!$D$10+'СЕТ СН'!$G$6-'СЕТ СН'!$G$22</f>
        <v>2286.9176385600003</v>
      </c>
      <c r="E51" s="36">
        <f>SUMIFS(СВЦЭМ!$C$39:$C$758,СВЦЭМ!$A$39:$A$758,$A51,СВЦЭМ!$B$39:$B$758,E$47)+'СЕТ СН'!$G$12+СВЦЭМ!$D$10+'СЕТ СН'!$G$6-'СЕТ СН'!$G$22</f>
        <v>2265.2050816600004</v>
      </c>
      <c r="F51" s="36">
        <f>SUMIFS(СВЦЭМ!$C$39:$C$758,СВЦЭМ!$A$39:$A$758,$A51,СВЦЭМ!$B$39:$B$758,F$47)+'СЕТ СН'!$G$12+СВЦЭМ!$D$10+'СЕТ СН'!$G$6-'СЕТ СН'!$G$22</f>
        <v>2256.9388229300002</v>
      </c>
      <c r="G51" s="36">
        <f>SUMIFS(СВЦЭМ!$C$39:$C$758,СВЦЭМ!$A$39:$A$758,$A51,СВЦЭМ!$B$39:$B$758,G$47)+'СЕТ СН'!$G$12+СВЦЭМ!$D$10+'СЕТ СН'!$G$6-'СЕТ СН'!$G$22</f>
        <v>2277.7817112900002</v>
      </c>
      <c r="H51" s="36">
        <f>SUMIFS(СВЦЭМ!$C$39:$C$758,СВЦЭМ!$A$39:$A$758,$A51,СВЦЭМ!$B$39:$B$758,H$47)+'СЕТ СН'!$G$12+СВЦЭМ!$D$10+'СЕТ СН'!$G$6-'СЕТ СН'!$G$22</f>
        <v>2295.2404987800001</v>
      </c>
      <c r="I51" s="36">
        <f>SUMIFS(СВЦЭМ!$C$39:$C$758,СВЦЭМ!$A$39:$A$758,$A51,СВЦЭМ!$B$39:$B$758,I$47)+'СЕТ СН'!$G$12+СВЦЭМ!$D$10+'СЕТ СН'!$G$6-'СЕТ СН'!$G$22</f>
        <v>2141.49574046</v>
      </c>
      <c r="J51" s="36">
        <f>SUMIFS(СВЦЭМ!$C$39:$C$758,СВЦЭМ!$A$39:$A$758,$A51,СВЦЭМ!$B$39:$B$758,J$47)+'СЕТ СН'!$G$12+СВЦЭМ!$D$10+'СЕТ СН'!$G$6-'СЕТ СН'!$G$22</f>
        <v>2032.3163873000001</v>
      </c>
      <c r="K51" s="36">
        <f>SUMIFS(СВЦЭМ!$C$39:$C$758,СВЦЭМ!$A$39:$A$758,$A51,СВЦЭМ!$B$39:$B$758,K$47)+'СЕТ СН'!$G$12+СВЦЭМ!$D$10+'СЕТ СН'!$G$6-'СЕТ СН'!$G$22</f>
        <v>1939.1173004899999</v>
      </c>
      <c r="L51" s="36">
        <f>SUMIFS(СВЦЭМ!$C$39:$C$758,СВЦЭМ!$A$39:$A$758,$A51,СВЦЭМ!$B$39:$B$758,L$47)+'СЕТ СН'!$G$12+СВЦЭМ!$D$10+'СЕТ СН'!$G$6-'СЕТ СН'!$G$22</f>
        <v>1952.1420870100001</v>
      </c>
      <c r="M51" s="36">
        <f>SUMIFS(СВЦЭМ!$C$39:$C$758,СВЦЭМ!$A$39:$A$758,$A51,СВЦЭМ!$B$39:$B$758,M$47)+'СЕТ СН'!$G$12+СВЦЭМ!$D$10+'СЕТ СН'!$G$6-'СЕТ СН'!$G$22</f>
        <v>1955.2082248199999</v>
      </c>
      <c r="N51" s="36">
        <f>SUMIFS(СВЦЭМ!$C$39:$C$758,СВЦЭМ!$A$39:$A$758,$A51,СВЦЭМ!$B$39:$B$758,N$47)+'СЕТ СН'!$G$12+СВЦЭМ!$D$10+'СЕТ СН'!$G$6-'СЕТ СН'!$G$22</f>
        <v>1942.94174617</v>
      </c>
      <c r="O51" s="36">
        <f>SUMIFS(СВЦЭМ!$C$39:$C$758,СВЦЭМ!$A$39:$A$758,$A51,СВЦЭМ!$B$39:$B$758,O$47)+'СЕТ СН'!$G$12+СВЦЭМ!$D$10+'СЕТ СН'!$G$6-'СЕТ СН'!$G$22</f>
        <v>1922.5691055899999</v>
      </c>
      <c r="P51" s="36">
        <f>SUMIFS(СВЦЭМ!$C$39:$C$758,СВЦЭМ!$A$39:$A$758,$A51,СВЦЭМ!$B$39:$B$758,P$47)+'СЕТ СН'!$G$12+СВЦЭМ!$D$10+'СЕТ СН'!$G$6-'СЕТ СН'!$G$22</f>
        <v>1931.45016455</v>
      </c>
      <c r="Q51" s="36">
        <f>SUMIFS(СВЦЭМ!$C$39:$C$758,СВЦЭМ!$A$39:$A$758,$A51,СВЦЭМ!$B$39:$B$758,Q$47)+'СЕТ СН'!$G$12+СВЦЭМ!$D$10+'СЕТ СН'!$G$6-'СЕТ СН'!$G$22</f>
        <v>1938.41301417</v>
      </c>
      <c r="R51" s="36">
        <f>SUMIFS(СВЦЭМ!$C$39:$C$758,СВЦЭМ!$A$39:$A$758,$A51,СВЦЭМ!$B$39:$B$758,R$47)+'СЕТ СН'!$G$12+СВЦЭМ!$D$10+'СЕТ СН'!$G$6-'СЕТ СН'!$G$22</f>
        <v>1948.2869872000001</v>
      </c>
      <c r="S51" s="36">
        <f>SUMIFS(СВЦЭМ!$C$39:$C$758,СВЦЭМ!$A$39:$A$758,$A51,СВЦЭМ!$B$39:$B$758,S$47)+'СЕТ СН'!$G$12+СВЦЭМ!$D$10+'СЕТ СН'!$G$6-'СЕТ СН'!$G$22</f>
        <v>1919.4829889</v>
      </c>
      <c r="T51" s="36">
        <f>SUMIFS(СВЦЭМ!$C$39:$C$758,СВЦЭМ!$A$39:$A$758,$A51,СВЦЭМ!$B$39:$B$758,T$47)+'СЕТ СН'!$G$12+СВЦЭМ!$D$10+'СЕТ СН'!$G$6-'СЕТ СН'!$G$22</f>
        <v>1916.04722679</v>
      </c>
      <c r="U51" s="36">
        <f>SUMIFS(СВЦЭМ!$C$39:$C$758,СВЦЭМ!$A$39:$A$758,$A51,СВЦЭМ!$B$39:$B$758,U$47)+'СЕТ СН'!$G$12+СВЦЭМ!$D$10+'СЕТ СН'!$G$6-'СЕТ СН'!$G$22</f>
        <v>1923.13729885</v>
      </c>
      <c r="V51" s="36">
        <f>SUMIFS(СВЦЭМ!$C$39:$C$758,СВЦЭМ!$A$39:$A$758,$A51,СВЦЭМ!$B$39:$B$758,V$47)+'СЕТ СН'!$G$12+СВЦЭМ!$D$10+'СЕТ СН'!$G$6-'СЕТ СН'!$G$22</f>
        <v>1910.83118969</v>
      </c>
      <c r="W51" s="36">
        <f>SUMIFS(СВЦЭМ!$C$39:$C$758,СВЦЭМ!$A$39:$A$758,$A51,СВЦЭМ!$B$39:$B$758,W$47)+'СЕТ СН'!$G$12+СВЦЭМ!$D$10+'СЕТ СН'!$G$6-'СЕТ СН'!$G$22</f>
        <v>1911.0748137200001</v>
      </c>
      <c r="X51" s="36">
        <f>SUMIFS(СВЦЭМ!$C$39:$C$758,СВЦЭМ!$A$39:$A$758,$A51,СВЦЭМ!$B$39:$B$758,X$47)+'СЕТ СН'!$G$12+СВЦЭМ!$D$10+'СЕТ СН'!$G$6-'СЕТ СН'!$G$22</f>
        <v>1995.27942884</v>
      </c>
      <c r="Y51" s="36">
        <f>SUMIFS(СВЦЭМ!$C$39:$C$758,СВЦЭМ!$A$39:$A$758,$A51,СВЦЭМ!$B$39:$B$758,Y$47)+'СЕТ СН'!$G$12+СВЦЭМ!$D$10+'СЕТ СН'!$G$6-'СЕТ СН'!$G$22</f>
        <v>2079.38100687</v>
      </c>
    </row>
    <row r="52" spans="1:25" ht="15.75" x14ac:dyDescent="0.2">
      <c r="A52" s="35">
        <f t="shared" si="1"/>
        <v>45540</v>
      </c>
      <c r="B52" s="36">
        <f>SUMIFS(СВЦЭМ!$C$39:$C$758,СВЦЭМ!$A$39:$A$758,$A52,СВЦЭМ!$B$39:$B$758,B$47)+'СЕТ СН'!$G$12+СВЦЭМ!$D$10+'СЕТ СН'!$G$6-'СЕТ СН'!$G$22</f>
        <v>2144.6935292799999</v>
      </c>
      <c r="C52" s="36">
        <f>SUMIFS(СВЦЭМ!$C$39:$C$758,СВЦЭМ!$A$39:$A$758,$A52,СВЦЭМ!$B$39:$B$758,C$47)+'СЕТ СН'!$G$12+СВЦЭМ!$D$10+'СЕТ СН'!$G$6-'СЕТ СН'!$G$22</f>
        <v>2145.2036743600002</v>
      </c>
      <c r="D52" s="36">
        <f>SUMIFS(СВЦЭМ!$C$39:$C$758,СВЦЭМ!$A$39:$A$758,$A52,СВЦЭМ!$B$39:$B$758,D$47)+'СЕТ СН'!$G$12+СВЦЭМ!$D$10+'СЕТ СН'!$G$6-'СЕТ СН'!$G$22</f>
        <v>2159.4013209899999</v>
      </c>
      <c r="E52" s="36">
        <f>SUMIFS(СВЦЭМ!$C$39:$C$758,СВЦЭМ!$A$39:$A$758,$A52,СВЦЭМ!$B$39:$B$758,E$47)+'СЕТ СН'!$G$12+СВЦЭМ!$D$10+'СЕТ СН'!$G$6-'СЕТ СН'!$G$22</f>
        <v>2156.86596482</v>
      </c>
      <c r="F52" s="36">
        <f>SUMIFS(СВЦЭМ!$C$39:$C$758,СВЦЭМ!$A$39:$A$758,$A52,СВЦЭМ!$B$39:$B$758,F$47)+'СЕТ СН'!$G$12+СВЦЭМ!$D$10+'СЕТ СН'!$G$6-'СЕТ СН'!$G$22</f>
        <v>2153.4827150000001</v>
      </c>
      <c r="G52" s="36">
        <f>SUMIFS(СВЦЭМ!$C$39:$C$758,СВЦЭМ!$A$39:$A$758,$A52,СВЦЭМ!$B$39:$B$758,G$47)+'СЕТ СН'!$G$12+СВЦЭМ!$D$10+'СЕТ СН'!$G$6-'СЕТ СН'!$G$22</f>
        <v>2173.0985947700001</v>
      </c>
      <c r="H52" s="36">
        <f>SUMIFS(СВЦЭМ!$C$39:$C$758,СВЦЭМ!$A$39:$A$758,$A52,СВЦЭМ!$B$39:$B$758,H$47)+'СЕТ СН'!$G$12+СВЦЭМ!$D$10+'СЕТ СН'!$G$6-'СЕТ СН'!$G$22</f>
        <v>2057.0148026699999</v>
      </c>
      <c r="I52" s="36">
        <f>SUMIFS(СВЦЭМ!$C$39:$C$758,СВЦЭМ!$A$39:$A$758,$A52,СВЦЭМ!$B$39:$B$758,I$47)+'СЕТ СН'!$G$12+СВЦЭМ!$D$10+'СЕТ СН'!$G$6-'СЕТ СН'!$G$22</f>
        <v>2077.0133301000001</v>
      </c>
      <c r="J52" s="36">
        <f>SUMIFS(СВЦЭМ!$C$39:$C$758,СВЦЭМ!$A$39:$A$758,$A52,СВЦЭМ!$B$39:$B$758,J$47)+'СЕТ СН'!$G$12+СВЦЭМ!$D$10+'СЕТ СН'!$G$6-'СЕТ СН'!$G$22</f>
        <v>1904.2126661699999</v>
      </c>
      <c r="K52" s="36">
        <f>SUMIFS(СВЦЭМ!$C$39:$C$758,СВЦЭМ!$A$39:$A$758,$A52,СВЦЭМ!$B$39:$B$758,K$47)+'СЕТ СН'!$G$12+СВЦЭМ!$D$10+'СЕТ СН'!$G$6-'СЕТ СН'!$G$22</f>
        <v>1953.88724555</v>
      </c>
      <c r="L52" s="36">
        <f>SUMIFS(СВЦЭМ!$C$39:$C$758,СВЦЭМ!$A$39:$A$758,$A52,СВЦЭМ!$B$39:$B$758,L$47)+'СЕТ СН'!$G$12+СВЦЭМ!$D$10+'СЕТ СН'!$G$6-'СЕТ СН'!$G$22</f>
        <v>1956.1072067300001</v>
      </c>
      <c r="M52" s="36">
        <f>SUMIFS(СВЦЭМ!$C$39:$C$758,СВЦЭМ!$A$39:$A$758,$A52,СВЦЭМ!$B$39:$B$758,M$47)+'СЕТ СН'!$G$12+СВЦЭМ!$D$10+'СЕТ СН'!$G$6-'СЕТ СН'!$G$22</f>
        <v>1988.1100667800001</v>
      </c>
      <c r="N52" s="36">
        <f>SUMIFS(СВЦЭМ!$C$39:$C$758,СВЦЭМ!$A$39:$A$758,$A52,СВЦЭМ!$B$39:$B$758,N$47)+'СЕТ СН'!$G$12+СВЦЭМ!$D$10+'СЕТ СН'!$G$6-'СЕТ СН'!$G$22</f>
        <v>1979.17493165</v>
      </c>
      <c r="O52" s="36">
        <f>SUMIFS(СВЦЭМ!$C$39:$C$758,СВЦЭМ!$A$39:$A$758,$A52,СВЦЭМ!$B$39:$B$758,O$47)+'СЕТ СН'!$G$12+СВЦЭМ!$D$10+'СЕТ СН'!$G$6-'СЕТ СН'!$G$22</f>
        <v>1987.7912309400001</v>
      </c>
      <c r="P52" s="36">
        <f>SUMIFS(СВЦЭМ!$C$39:$C$758,СВЦЭМ!$A$39:$A$758,$A52,СВЦЭМ!$B$39:$B$758,P$47)+'СЕТ СН'!$G$12+СВЦЭМ!$D$10+'СЕТ СН'!$G$6-'СЕТ СН'!$G$22</f>
        <v>1983.9787099299999</v>
      </c>
      <c r="Q52" s="36">
        <f>SUMIFS(СВЦЭМ!$C$39:$C$758,СВЦЭМ!$A$39:$A$758,$A52,СВЦЭМ!$B$39:$B$758,Q$47)+'СЕТ СН'!$G$12+СВЦЭМ!$D$10+'СЕТ СН'!$G$6-'СЕТ СН'!$G$22</f>
        <v>1978.7864360400001</v>
      </c>
      <c r="R52" s="36">
        <f>SUMIFS(СВЦЭМ!$C$39:$C$758,СВЦЭМ!$A$39:$A$758,$A52,СВЦЭМ!$B$39:$B$758,R$47)+'СЕТ СН'!$G$12+СВЦЭМ!$D$10+'СЕТ СН'!$G$6-'СЕТ СН'!$G$22</f>
        <v>1982.8664726300001</v>
      </c>
      <c r="S52" s="36">
        <f>SUMIFS(СВЦЭМ!$C$39:$C$758,СВЦЭМ!$A$39:$A$758,$A52,СВЦЭМ!$B$39:$B$758,S$47)+'СЕТ СН'!$G$12+СВЦЭМ!$D$10+'СЕТ СН'!$G$6-'СЕТ СН'!$G$22</f>
        <v>1978.1723167299999</v>
      </c>
      <c r="T52" s="36">
        <f>SUMIFS(СВЦЭМ!$C$39:$C$758,СВЦЭМ!$A$39:$A$758,$A52,СВЦЭМ!$B$39:$B$758,T$47)+'СЕТ СН'!$G$12+СВЦЭМ!$D$10+'СЕТ СН'!$G$6-'СЕТ СН'!$G$22</f>
        <v>1970.42793777</v>
      </c>
      <c r="U52" s="36">
        <f>SUMIFS(СВЦЭМ!$C$39:$C$758,СВЦЭМ!$A$39:$A$758,$A52,СВЦЭМ!$B$39:$B$758,U$47)+'СЕТ СН'!$G$12+СВЦЭМ!$D$10+'СЕТ СН'!$G$6-'СЕТ СН'!$G$22</f>
        <v>1946.2550002600001</v>
      </c>
      <c r="V52" s="36">
        <f>SUMIFS(СВЦЭМ!$C$39:$C$758,СВЦЭМ!$A$39:$A$758,$A52,СВЦЭМ!$B$39:$B$758,V$47)+'СЕТ СН'!$G$12+СВЦЭМ!$D$10+'СЕТ СН'!$G$6-'СЕТ СН'!$G$22</f>
        <v>1940.4220762300001</v>
      </c>
      <c r="W52" s="36">
        <f>SUMIFS(СВЦЭМ!$C$39:$C$758,СВЦЭМ!$A$39:$A$758,$A52,СВЦЭМ!$B$39:$B$758,W$47)+'СЕТ СН'!$G$12+СВЦЭМ!$D$10+'СЕТ СН'!$G$6-'СЕТ СН'!$G$22</f>
        <v>1950.29011064</v>
      </c>
      <c r="X52" s="36">
        <f>SUMIFS(СВЦЭМ!$C$39:$C$758,СВЦЭМ!$A$39:$A$758,$A52,СВЦЭМ!$B$39:$B$758,X$47)+'СЕТ СН'!$G$12+СВЦЭМ!$D$10+'СЕТ СН'!$G$6-'СЕТ СН'!$G$22</f>
        <v>2027.0863164899999</v>
      </c>
      <c r="Y52" s="36">
        <f>SUMIFS(СВЦЭМ!$C$39:$C$758,СВЦЭМ!$A$39:$A$758,$A52,СВЦЭМ!$B$39:$B$758,Y$47)+'СЕТ СН'!$G$12+СВЦЭМ!$D$10+'СЕТ СН'!$G$6-'СЕТ СН'!$G$22</f>
        <v>2130.2257855600001</v>
      </c>
    </row>
    <row r="53" spans="1:25" ht="15.75" x14ac:dyDescent="0.2">
      <c r="A53" s="35">
        <f t="shared" si="1"/>
        <v>45541</v>
      </c>
      <c r="B53" s="36">
        <f>SUMIFS(СВЦЭМ!$C$39:$C$758,СВЦЭМ!$A$39:$A$758,$A53,СВЦЭМ!$B$39:$B$758,B$47)+'СЕТ СН'!$G$12+СВЦЭМ!$D$10+'СЕТ СН'!$G$6-'СЕТ СН'!$G$22</f>
        <v>2163.7820178800002</v>
      </c>
      <c r="C53" s="36">
        <f>SUMIFS(СВЦЭМ!$C$39:$C$758,СВЦЭМ!$A$39:$A$758,$A53,СВЦЭМ!$B$39:$B$758,C$47)+'СЕТ СН'!$G$12+СВЦЭМ!$D$10+'СЕТ СН'!$G$6-'СЕТ СН'!$G$22</f>
        <v>2218.5124066600001</v>
      </c>
      <c r="D53" s="36">
        <f>SUMIFS(СВЦЭМ!$C$39:$C$758,СВЦЭМ!$A$39:$A$758,$A53,СВЦЭМ!$B$39:$B$758,D$47)+'СЕТ СН'!$G$12+СВЦЭМ!$D$10+'СЕТ СН'!$G$6-'СЕТ СН'!$G$22</f>
        <v>2314.1129950100003</v>
      </c>
      <c r="E53" s="36">
        <f>SUMIFS(СВЦЭМ!$C$39:$C$758,СВЦЭМ!$A$39:$A$758,$A53,СВЦЭМ!$B$39:$B$758,E$47)+'СЕТ СН'!$G$12+СВЦЭМ!$D$10+'СЕТ СН'!$G$6-'СЕТ СН'!$G$22</f>
        <v>2304.2401205799997</v>
      </c>
      <c r="F53" s="36">
        <f>SUMIFS(СВЦЭМ!$C$39:$C$758,СВЦЭМ!$A$39:$A$758,$A53,СВЦЭМ!$B$39:$B$758,F$47)+'СЕТ СН'!$G$12+СВЦЭМ!$D$10+'СЕТ СН'!$G$6-'СЕТ СН'!$G$22</f>
        <v>2296.3969772800001</v>
      </c>
      <c r="G53" s="36">
        <f>SUMIFS(СВЦЭМ!$C$39:$C$758,СВЦЭМ!$A$39:$A$758,$A53,СВЦЭМ!$B$39:$B$758,G$47)+'СЕТ СН'!$G$12+СВЦЭМ!$D$10+'СЕТ СН'!$G$6-'СЕТ СН'!$G$22</f>
        <v>2302.4196959400001</v>
      </c>
      <c r="H53" s="36">
        <f>SUMIFS(СВЦЭМ!$C$39:$C$758,СВЦЭМ!$A$39:$A$758,$A53,СВЦЭМ!$B$39:$B$758,H$47)+'СЕТ СН'!$G$12+СВЦЭМ!$D$10+'СЕТ СН'!$G$6-'СЕТ СН'!$G$22</f>
        <v>2242.8376675700001</v>
      </c>
      <c r="I53" s="36">
        <f>SUMIFS(СВЦЭМ!$C$39:$C$758,СВЦЭМ!$A$39:$A$758,$A53,СВЦЭМ!$B$39:$B$758,I$47)+'СЕТ СН'!$G$12+СВЦЭМ!$D$10+'СЕТ СН'!$G$6-'СЕТ СН'!$G$22</f>
        <v>2111.5592824099999</v>
      </c>
      <c r="J53" s="36">
        <f>SUMIFS(СВЦЭМ!$C$39:$C$758,СВЦЭМ!$A$39:$A$758,$A53,СВЦЭМ!$B$39:$B$758,J$47)+'СЕТ СН'!$G$12+СВЦЭМ!$D$10+'СЕТ СН'!$G$6-'СЕТ СН'!$G$22</f>
        <v>2019.8636285499999</v>
      </c>
      <c r="K53" s="36">
        <f>SUMIFS(СВЦЭМ!$C$39:$C$758,СВЦЭМ!$A$39:$A$758,$A53,СВЦЭМ!$B$39:$B$758,K$47)+'СЕТ СН'!$G$12+СВЦЭМ!$D$10+'СЕТ СН'!$G$6-'СЕТ СН'!$G$22</f>
        <v>1972.120077</v>
      </c>
      <c r="L53" s="36">
        <f>SUMIFS(СВЦЭМ!$C$39:$C$758,СВЦЭМ!$A$39:$A$758,$A53,СВЦЭМ!$B$39:$B$758,L$47)+'СЕТ СН'!$G$12+СВЦЭМ!$D$10+'СЕТ СН'!$G$6-'СЕТ СН'!$G$22</f>
        <v>1965.7529302299999</v>
      </c>
      <c r="M53" s="36">
        <f>SUMIFS(СВЦЭМ!$C$39:$C$758,СВЦЭМ!$A$39:$A$758,$A53,СВЦЭМ!$B$39:$B$758,M$47)+'СЕТ СН'!$G$12+СВЦЭМ!$D$10+'СЕТ СН'!$G$6-'СЕТ СН'!$G$22</f>
        <v>1943.9724317</v>
      </c>
      <c r="N53" s="36">
        <f>SUMIFS(СВЦЭМ!$C$39:$C$758,СВЦЭМ!$A$39:$A$758,$A53,СВЦЭМ!$B$39:$B$758,N$47)+'СЕТ СН'!$G$12+СВЦЭМ!$D$10+'СЕТ СН'!$G$6-'СЕТ СН'!$G$22</f>
        <v>1920.8967368000001</v>
      </c>
      <c r="O53" s="36">
        <f>SUMIFS(СВЦЭМ!$C$39:$C$758,СВЦЭМ!$A$39:$A$758,$A53,СВЦЭМ!$B$39:$B$758,O$47)+'СЕТ СН'!$G$12+СВЦЭМ!$D$10+'СЕТ СН'!$G$6-'СЕТ СН'!$G$22</f>
        <v>1936.2361374300001</v>
      </c>
      <c r="P53" s="36">
        <f>SUMIFS(СВЦЭМ!$C$39:$C$758,СВЦЭМ!$A$39:$A$758,$A53,СВЦЭМ!$B$39:$B$758,P$47)+'СЕТ СН'!$G$12+СВЦЭМ!$D$10+'СЕТ СН'!$G$6-'СЕТ СН'!$G$22</f>
        <v>1949.04538654</v>
      </c>
      <c r="Q53" s="36">
        <f>SUMIFS(СВЦЭМ!$C$39:$C$758,СВЦЭМ!$A$39:$A$758,$A53,СВЦЭМ!$B$39:$B$758,Q$47)+'СЕТ СН'!$G$12+СВЦЭМ!$D$10+'СЕТ СН'!$G$6-'СЕТ СН'!$G$22</f>
        <v>1955.0069041100001</v>
      </c>
      <c r="R53" s="36">
        <f>SUMIFS(СВЦЭМ!$C$39:$C$758,СВЦЭМ!$A$39:$A$758,$A53,СВЦЭМ!$B$39:$B$758,R$47)+'СЕТ СН'!$G$12+СВЦЭМ!$D$10+'СЕТ СН'!$G$6-'СЕТ СН'!$G$22</f>
        <v>1952.04927748</v>
      </c>
      <c r="S53" s="36">
        <f>SUMIFS(СВЦЭМ!$C$39:$C$758,СВЦЭМ!$A$39:$A$758,$A53,СВЦЭМ!$B$39:$B$758,S$47)+'СЕТ СН'!$G$12+СВЦЭМ!$D$10+'СЕТ СН'!$G$6-'СЕТ СН'!$G$22</f>
        <v>1933.0411007299999</v>
      </c>
      <c r="T53" s="36">
        <f>SUMIFS(СВЦЭМ!$C$39:$C$758,СВЦЭМ!$A$39:$A$758,$A53,СВЦЭМ!$B$39:$B$758,T$47)+'СЕТ СН'!$G$12+СВЦЭМ!$D$10+'СЕТ СН'!$G$6-'СЕТ СН'!$G$22</f>
        <v>1922.27104936</v>
      </c>
      <c r="U53" s="36">
        <f>SUMIFS(СВЦЭМ!$C$39:$C$758,СВЦЭМ!$A$39:$A$758,$A53,СВЦЭМ!$B$39:$B$758,U$47)+'СЕТ СН'!$G$12+СВЦЭМ!$D$10+'СЕТ СН'!$G$6-'СЕТ СН'!$G$22</f>
        <v>1912.0063830500001</v>
      </c>
      <c r="V53" s="36">
        <f>SUMIFS(СВЦЭМ!$C$39:$C$758,СВЦЭМ!$A$39:$A$758,$A53,СВЦЭМ!$B$39:$B$758,V$47)+'СЕТ СН'!$G$12+СВЦЭМ!$D$10+'СЕТ СН'!$G$6-'СЕТ СН'!$G$22</f>
        <v>1896.33031467</v>
      </c>
      <c r="W53" s="36">
        <f>SUMIFS(СВЦЭМ!$C$39:$C$758,СВЦЭМ!$A$39:$A$758,$A53,СВЦЭМ!$B$39:$B$758,W$47)+'СЕТ СН'!$G$12+СВЦЭМ!$D$10+'СЕТ СН'!$G$6-'СЕТ СН'!$G$22</f>
        <v>1922.4404090400001</v>
      </c>
      <c r="X53" s="36">
        <f>SUMIFS(СВЦЭМ!$C$39:$C$758,СВЦЭМ!$A$39:$A$758,$A53,СВЦЭМ!$B$39:$B$758,X$47)+'СЕТ СН'!$G$12+СВЦЭМ!$D$10+'СЕТ СН'!$G$6-'СЕТ СН'!$G$22</f>
        <v>1997.2826404699999</v>
      </c>
      <c r="Y53" s="36">
        <f>SUMIFS(СВЦЭМ!$C$39:$C$758,СВЦЭМ!$A$39:$A$758,$A53,СВЦЭМ!$B$39:$B$758,Y$47)+'СЕТ СН'!$G$12+СВЦЭМ!$D$10+'СЕТ СН'!$G$6-'СЕТ СН'!$G$22</f>
        <v>2101.2945175300001</v>
      </c>
    </row>
    <row r="54" spans="1:25" ht="15.75" x14ac:dyDescent="0.2">
      <c r="A54" s="35">
        <f t="shared" si="1"/>
        <v>45542</v>
      </c>
      <c r="B54" s="36">
        <f>SUMIFS(СВЦЭМ!$C$39:$C$758,СВЦЭМ!$A$39:$A$758,$A54,СВЦЭМ!$B$39:$B$758,B$47)+'СЕТ СН'!$G$12+СВЦЭМ!$D$10+'СЕТ СН'!$G$6-'СЕТ СН'!$G$22</f>
        <v>2166.36269911</v>
      </c>
      <c r="C54" s="36">
        <f>SUMIFS(СВЦЭМ!$C$39:$C$758,СВЦЭМ!$A$39:$A$758,$A54,СВЦЭМ!$B$39:$B$758,C$47)+'СЕТ СН'!$G$12+СВЦЭМ!$D$10+'СЕТ СН'!$G$6-'СЕТ СН'!$G$22</f>
        <v>2142.4479839800001</v>
      </c>
      <c r="D54" s="36">
        <f>SUMIFS(СВЦЭМ!$C$39:$C$758,СВЦЭМ!$A$39:$A$758,$A54,СВЦЭМ!$B$39:$B$758,D$47)+'СЕТ СН'!$G$12+СВЦЭМ!$D$10+'СЕТ СН'!$G$6-'СЕТ СН'!$G$22</f>
        <v>2162.8796207300002</v>
      </c>
      <c r="E54" s="36">
        <f>SUMIFS(СВЦЭМ!$C$39:$C$758,СВЦЭМ!$A$39:$A$758,$A54,СВЦЭМ!$B$39:$B$758,E$47)+'СЕТ СН'!$G$12+СВЦЭМ!$D$10+'СЕТ СН'!$G$6-'СЕТ СН'!$G$22</f>
        <v>2188.0035961600001</v>
      </c>
      <c r="F54" s="36">
        <f>SUMIFS(СВЦЭМ!$C$39:$C$758,СВЦЭМ!$A$39:$A$758,$A54,СВЦЭМ!$B$39:$B$758,F$47)+'СЕТ СН'!$G$12+СВЦЭМ!$D$10+'СЕТ СН'!$G$6-'СЕТ СН'!$G$22</f>
        <v>2188.94961345</v>
      </c>
      <c r="G54" s="36">
        <f>SUMIFS(СВЦЭМ!$C$39:$C$758,СВЦЭМ!$A$39:$A$758,$A54,СВЦЭМ!$B$39:$B$758,G$47)+'СЕТ СН'!$G$12+СВЦЭМ!$D$10+'СЕТ СН'!$G$6-'СЕТ СН'!$G$22</f>
        <v>2168.1171957699999</v>
      </c>
      <c r="H54" s="36">
        <f>SUMIFS(СВЦЭМ!$C$39:$C$758,СВЦЭМ!$A$39:$A$758,$A54,СВЦЭМ!$B$39:$B$758,H$47)+'СЕТ СН'!$G$12+СВЦЭМ!$D$10+'СЕТ СН'!$G$6-'СЕТ СН'!$G$22</f>
        <v>2162.23598515</v>
      </c>
      <c r="I54" s="36">
        <f>SUMIFS(СВЦЭМ!$C$39:$C$758,СВЦЭМ!$A$39:$A$758,$A54,СВЦЭМ!$B$39:$B$758,I$47)+'СЕТ СН'!$G$12+СВЦЭМ!$D$10+'СЕТ СН'!$G$6-'СЕТ СН'!$G$22</f>
        <v>2070.7515151899997</v>
      </c>
      <c r="J54" s="36">
        <f>SUMIFS(СВЦЭМ!$C$39:$C$758,СВЦЭМ!$A$39:$A$758,$A54,СВЦЭМ!$B$39:$B$758,J$47)+'СЕТ СН'!$G$12+СВЦЭМ!$D$10+'СЕТ СН'!$G$6-'СЕТ СН'!$G$22</f>
        <v>2100.7468402499999</v>
      </c>
      <c r="K54" s="36">
        <f>SUMIFS(СВЦЭМ!$C$39:$C$758,СВЦЭМ!$A$39:$A$758,$A54,СВЦЭМ!$B$39:$B$758,K$47)+'СЕТ СН'!$G$12+СВЦЭМ!$D$10+'СЕТ СН'!$G$6-'СЕТ СН'!$G$22</f>
        <v>1999.47604019</v>
      </c>
      <c r="L54" s="36">
        <f>SUMIFS(СВЦЭМ!$C$39:$C$758,СВЦЭМ!$A$39:$A$758,$A54,СВЦЭМ!$B$39:$B$758,L$47)+'СЕТ СН'!$G$12+СВЦЭМ!$D$10+'СЕТ СН'!$G$6-'СЕТ СН'!$G$22</f>
        <v>1930.1530465200001</v>
      </c>
      <c r="M54" s="36">
        <f>SUMIFS(СВЦЭМ!$C$39:$C$758,СВЦЭМ!$A$39:$A$758,$A54,СВЦЭМ!$B$39:$B$758,M$47)+'СЕТ СН'!$G$12+СВЦЭМ!$D$10+'СЕТ СН'!$G$6-'СЕТ СН'!$G$22</f>
        <v>1921.4477939200001</v>
      </c>
      <c r="N54" s="36">
        <f>SUMIFS(СВЦЭМ!$C$39:$C$758,СВЦЭМ!$A$39:$A$758,$A54,СВЦЭМ!$B$39:$B$758,N$47)+'СЕТ СН'!$G$12+СВЦЭМ!$D$10+'СЕТ СН'!$G$6-'СЕТ СН'!$G$22</f>
        <v>1922.25377753</v>
      </c>
      <c r="O54" s="36">
        <f>SUMIFS(СВЦЭМ!$C$39:$C$758,СВЦЭМ!$A$39:$A$758,$A54,СВЦЭМ!$B$39:$B$758,O$47)+'СЕТ СН'!$G$12+СВЦЭМ!$D$10+'СЕТ СН'!$G$6-'СЕТ СН'!$G$22</f>
        <v>1935.1575473299999</v>
      </c>
      <c r="P54" s="36">
        <f>SUMIFS(СВЦЭМ!$C$39:$C$758,СВЦЭМ!$A$39:$A$758,$A54,СВЦЭМ!$B$39:$B$758,P$47)+'СЕТ СН'!$G$12+СВЦЭМ!$D$10+'СЕТ СН'!$G$6-'СЕТ СН'!$G$22</f>
        <v>1938.1213912000001</v>
      </c>
      <c r="Q54" s="36">
        <f>SUMIFS(СВЦЭМ!$C$39:$C$758,СВЦЭМ!$A$39:$A$758,$A54,СВЦЭМ!$B$39:$B$758,Q$47)+'СЕТ СН'!$G$12+СВЦЭМ!$D$10+'СЕТ СН'!$G$6-'СЕТ СН'!$G$22</f>
        <v>1938.4206912700001</v>
      </c>
      <c r="R54" s="36">
        <f>SUMIFS(СВЦЭМ!$C$39:$C$758,СВЦЭМ!$A$39:$A$758,$A54,СВЦЭМ!$B$39:$B$758,R$47)+'СЕТ СН'!$G$12+СВЦЭМ!$D$10+'СЕТ СН'!$G$6-'СЕТ СН'!$G$22</f>
        <v>1943.50285368</v>
      </c>
      <c r="S54" s="36">
        <f>SUMIFS(СВЦЭМ!$C$39:$C$758,СВЦЭМ!$A$39:$A$758,$A54,СВЦЭМ!$B$39:$B$758,S$47)+'СЕТ СН'!$G$12+СВЦЭМ!$D$10+'СЕТ СН'!$G$6-'СЕТ СН'!$G$22</f>
        <v>1951.4003707500001</v>
      </c>
      <c r="T54" s="36">
        <f>SUMIFS(СВЦЭМ!$C$39:$C$758,СВЦЭМ!$A$39:$A$758,$A54,СВЦЭМ!$B$39:$B$758,T$47)+'СЕТ СН'!$G$12+СВЦЭМ!$D$10+'СЕТ СН'!$G$6-'СЕТ СН'!$G$22</f>
        <v>1939.2632872900001</v>
      </c>
      <c r="U54" s="36">
        <f>SUMIFS(СВЦЭМ!$C$39:$C$758,СВЦЭМ!$A$39:$A$758,$A54,СВЦЭМ!$B$39:$B$758,U$47)+'СЕТ СН'!$G$12+СВЦЭМ!$D$10+'СЕТ СН'!$G$6-'СЕТ СН'!$G$22</f>
        <v>1922.0913161600001</v>
      </c>
      <c r="V54" s="36">
        <f>SUMIFS(СВЦЭМ!$C$39:$C$758,СВЦЭМ!$A$39:$A$758,$A54,СВЦЭМ!$B$39:$B$758,V$47)+'СЕТ СН'!$G$12+СВЦЭМ!$D$10+'СЕТ СН'!$G$6-'СЕТ СН'!$G$22</f>
        <v>1912.0635697600001</v>
      </c>
      <c r="W54" s="36">
        <f>SUMIFS(СВЦЭМ!$C$39:$C$758,СВЦЭМ!$A$39:$A$758,$A54,СВЦЭМ!$B$39:$B$758,W$47)+'СЕТ СН'!$G$12+СВЦЭМ!$D$10+'СЕТ СН'!$G$6-'СЕТ СН'!$G$22</f>
        <v>1918.76076599</v>
      </c>
      <c r="X54" s="36">
        <f>SUMIFS(СВЦЭМ!$C$39:$C$758,СВЦЭМ!$A$39:$A$758,$A54,СВЦЭМ!$B$39:$B$758,X$47)+'СЕТ СН'!$G$12+СВЦЭМ!$D$10+'СЕТ СН'!$G$6-'СЕТ СН'!$G$22</f>
        <v>1987.5639389200001</v>
      </c>
      <c r="Y54" s="36">
        <f>SUMIFS(СВЦЭМ!$C$39:$C$758,СВЦЭМ!$A$39:$A$758,$A54,СВЦЭМ!$B$39:$B$758,Y$47)+'СЕТ СН'!$G$12+СВЦЭМ!$D$10+'СЕТ СН'!$G$6-'СЕТ СН'!$G$22</f>
        <v>2081.2541836099999</v>
      </c>
    </row>
    <row r="55" spans="1:25" ht="15.75" x14ac:dyDescent="0.2">
      <c r="A55" s="35">
        <f t="shared" si="1"/>
        <v>45543</v>
      </c>
      <c r="B55" s="36">
        <f>SUMIFS(СВЦЭМ!$C$39:$C$758,СВЦЭМ!$A$39:$A$758,$A55,СВЦЭМ!$B$39:$B$758,B$47)+'СЕТ СН'!$G$12+СВЦЭМ!$D$10+'СЕТ СН'!$G$6-'СЕТ СН'!$G$22</f>
        <v>2094.3054026700001</v>
      </c>
      <c r="C55" s="36">
        <f>SUMIFS(СВЦЭМ!$C$39:$C$758,СВЦЭМ!$A$39:$A$758,$A55,СВЦЭМ!$B$39:$B$758,C$47)+'СЕТ СН'!$G$12+СВЦЭМ!$D$10+'СЕТ СН'!$G$6-'СЕТ СН'!$G$22</f>
        <v>2174.1789790499997</v>
      </c>
      <c r="D55" s="36">
        <f>SUMIFS(СВЦЭМ!$C$39:$C$758,СВЦЭМ!$A$39:$A$758,$A55,СВЦЭМ!$B$39:$B$758,D$47)+'СЕТ СН'!$G$12+СВЦЭМ!$D$10+'СЕТ СН'!$G$6-'СЕТ СН'!$G$22</f>
        <v>2287.9454993099998</v>
      </c>
      <c r="E55" s="36">
        <f>SUMIFS(СВЦЭМ!$C$39:$C$758,СВЦЭМ!$A$39:$A$758,$A55,СВЦЭМ!$B$39:$B$758,E$47)+'СЕТ СН'!$G$12+СВЦЭМ!$D$10+'СЕТ СН'!$G$6-'СЕТ СН'!$G$22</f>
        <v>2351.9351810299995</v>
      </c>
      <c r="F55" s="36">
        <f>SUMIFS(СВЦЭМ!$C$39:$C$758,СВЦЭМ!$A$39:$A$758,$A55,СВЦЭМ!$B$39:$B$758,F$47)+'СЕТ СН'!$G$12+СВЦЭМ!$D$10+'СЕТ СН'!$G$6-'СЕТ СН'!$G$22</f>
        <v>2356.6209719899998</v>
      </c>
      <c r="G55" s="36">
        <f>SUMIFS(СВЦЭМ!$C$39:$C$758,СВЦЭМ!$A$39:$A$758,$A55,СВЦЭМ!$B$39:$B$758,G$47)+'СЕТ СН'!$G$12+СВЦЭМ!$D$10+'СЕТ СН'!$G$6-'СЕТ СН'!$G$22</f>
        <v>2356.4071053099997</v>
      </c>
      <c r="H55" s="36">
        <f>SUMIFS(СВЦЭМ!$C$39:$C$758,СВЦЭМ!$A$39:$A$758,$A55,СВЦЭМ!$B$39:$B$758,H$47)+'СЕТ СН'!$G$12+СВЦЭМ!$D$10+'СЕТ СН'!$G$6-'СЕТ СН'!$G$22</f>
        <v>2349.8176026700003</v>
      </c>
      <c r="I55" s="36">
        <f>SUMIFS(СВЦЭМ!$C$39:$C$758,СВЦЭМ!$A$39:$A$758,$A55,СВЦЭМ!$B$39:$B$758,I$47)+'СЕТ СН'!$G$12+СВЦЭМ!$D$10+'СЕТ СН'!$G$6-'СЕТ СН'!$G$22</f>
        <v>2074.8175651500001</v>
      </c>
      <c r="J55" s="36">
        <f>SUMIFS(СВЦЭМ!$C$39:$C$758,СВЦЭМ!$A$39:$A$758,$A55,СВЦЭМ!$B$39:$B$758,J$47)+'СЕТ СН'!$G$12+СВЦЭМ!$D$10+'СЕТ СН'!$G$6-'СЕТ СН'!$G$22</f>
        <v>2063.3097409000002</v>
      </c>
      <c r="K55" s="36">
        <f>SUMIFS(СВЦЭМ!$C$39:$C$758,СВЦЭМ!$A$39:$A$758,$A55,СВЦЭМ!$B$39:$B$758,K$47)+'СЕТ СН'!$G$12+СВЦЭМ!$D$10+'СЕТ СН'!$G$6-'СЕТ СН'!$G$22</f>
        <v>1975.8460625</v>
      </c>
      <c r="L55" s="36">
        <f>SUMIFS(СВЦЭМ!$C$39:$C$758,СВЦЭМ!$A$39:$A$758,$A55,СВЦЭМ!$B$39:$B$758,L$47)+'СЕТ СН'!$G$12+СВЦЭМ!$D$10+'СЕТ СН'!$G$6-'СЕТ СН'!$G$22</f>
        <v>2002.4883576300001</v>
      </c>
      <c r="M55" s="36">
        <f>SUMIFS(СВЦЭМ!$C$39:$C$758,СВЦЭМ!$A$39:$A$758,$A55,СВЦЭМ!$B$39:$B$758,M$47)+'СЕТ СН'!$G$12+СВЦЭМ!$D$10+'СЕТ СН'!$G$6-'СЕТ СН'!$G$22</f>
        <v>1983.07808819</v>
      </c>
      <c r="N55" s="36">
        <f>SUMIFS(СВЦЭМ!$C$39:$C$758,СВЦЭМ!$A$39:$A$758,$A55,СВЦЭМ!$B$39:$B$758,N$47)+'СЕТ СН'!$G$12+СВЦЭМ!$D$10+'СЕТ СН'!$G$6-'СЕТ СН'!$G$22</f>
        <v>1979.3893365700001</v>
      </c>
      <c r="O55" s="36">
        <f>SUMIFS(СВЦЭМ!$C$39:$C$758,СВЦЭМ!$A$39:$A$758,$A55,СВЦЭМ!$B$39:$B$758,O$47)+'СЕТ СН'!$G$12+СВЦЭМ!$D$10+'СЕТ СН'!$G$6-'СЕТ СН'!$G$22</f>
        <v>1993.2951460500001</v>
      </c>
      <c r="P55" s="36">
        <f>SUMIFS(СВЦЭМ!$C$39:$C$758,СВЦЭМ!$A$39:$A$758,$A55,СВЦЭМ!$B$39:$B$758,P$47)+'СЕТ СН'!$G$12+СВЦЭМ!$D$10+'СЕТ СН'!$G$6-'СЕТ СН'!$G$22</f>
        <v>1990.83190666</v>
      </c>
      <c r="Q55" s="36">
        <f>SUMIFS(СВЦЭМ!$C$39:$C$758,СВЦЭМ!$A$39:$A$758,$A55,СВЦЭМ!$B$39:$B$758,Q$47)+'СЕТ СН'!$G$12+СВЦЭМ!$D$10+'СЕТ СН'!$G$6-'СЕТ СН'!$G$22</f>
        <v>1998.5576988400001</v>
      </c>
      <c r="R55" s="36">
        <f>SUMIFS(СВЦЭМ!$C$39:$C$758,СВЦЭМ!$A$39:$A$758,$A55,СВЦЭМ!$B$39:$B$758,R$47)+'СЕТ СН'!$G$12+СВЦЭМ!$D$10+'СЕТ СН'!$G$6-'СЕТ СН'!$G$22</f>
        <v>2007.2059463800001</v>
      </c>
      <c r="S55" s="36">
        <f>SUMIFS(СВЦЭМ!$C$39:$C$758,СВЦЭМ!$A$39:$A$758,$A55,СВЦЭМ!$B$39:$B$758,S$47)+'СЕТ СН'!$G$12+СВЦЭМ!$D$10+'СЕТ СН'!$G$6-'СЕТ СН'!$G$22</f>
        <v>1991.5569153500001</v>
      </c>
      <c r="T55" s="36">
        <f>SUMIFS(СВЦЭМ!$C$39:$C$758,СВЦЭМ!$A$39:$A$758,$A55,СВЦЭМ!$B$39:$B$758,T$47)+'СЕТ СН'!$G$12+СВЦЭМ!$D$10+'СЕТ СН'!$G$6-'СЕТ СН'!$G$22</f>
        <v>1975.9868326800001</v>
      </c>
      <c r="U55" s="36">
        <f>SUMIFS(СВЦЭМ!$C$39:$C$758,СВЦЭМ!$A$39:$A$758,$A55,СВЦЭМ!$B$39:$B$758,U$47)+'СЕТ СН'!$G$12+СВЦЭМ!$D$10+'СЕТ СН'!$G$6-'СЕТ СН'!$G$22</f>
        <v>1965.70126196</v>
      </c>
      <c r="V55" s="36">
        <f>SUMIFS(СВЦЭМ!$C$39:$C$758,СВЦЭМ!$A$39:$A$758,$A55,СВЦЭМ!$B$39:$B$758,V$47)+'СЕТ СН'!$G$12+СВЦЭМ!$D$10+'СЕТ СН'!$G$6-'СЕТ СН'!$G$22</f>
        <v>1924.2025942600001</v>
      </c>
      <c r="W55" s="36">
        <f>SUMIFS(СВЦЭМ!$C$39:$C$758,СВЦЭМ!$A$39:$A$758,$A55,СВЦЭМ!$B$39:$B$758,W$47)+'СЕТ СН'!$G$12+СВЦЭМ!$D$10+'СЕТ СН'!$G$6-'СЕТ СН'!$G$22</f>
        <v>1930.3838817200001</v>
      </c>
      <c r="X55" s="36">
        <f>SUMIFS(СВЦЭМ!$C$39:$C$758,СВЦЭМ!$A$39:$A$758,$A55,СВЦЭМ!$B$39:$B$758,X$47)+'СЕТ СН'!$G$12+СВЦЭМ!$D$10+'СЕТ СН'!$G$6-'СЕТ СН'!$G$22</f>
        <v>1988.9882792000001</v>
      </c>
      <c r="Y55" s="36">
        <f>SUMIFS(СВЦЭМ!$C$39:$C$758,СВЦЭМ!$A$39:$A$758,$A55,СВЦЭМ!$B$39:$B$758,Y$47)+'СЕТ СН'!$G$12+СВЦЭМ!$D$10+'СЕТ СН'!$G$6-'СЕТ СН'!$G$22</f>
        <v>2107.7666709699997</v>
      </c>
    </row>
    <row r="56" spans="1:25" ht="15.75" x14ac:dyDescent="0.2">
      <c r="A56" s="35">
        <f t="shared" si="1"/>
        <v>45544</v>
      </c>
      <c r="B56" s="36">
        <f>SUMIFS(СВЦЭМ!$C$39:$C$758,СВЦЭМ!$A$39:$A$758,$A56,СВЦЭМ!$B$39:$B$758,B$47)+'СЕТ СН'!$G$12+СВЦЭМ!$D$10+'СЕТ СН'!$G$6-'СЕТ СН'!$G$22</f>
        <v>2250.6945870600002</v>
      </c>
      <c r="C56" s="36">
        <f>SUMIFS(СВЦЭМ!$C$39:$C$758,СВЦЭМ!$A$39:$A$758,$A56,СВЦЭМ!$B$39:$B$758,C$47)+'СЕТ СН'!$G$12+СВЦЭМ!$D$10+'СЕТ СН'!$G$6-'СЕТ СН'!$G$22</f>
        <v>2340.1878244299996</v>
      </c>
      <c r="D56" s="36">
        <f>SUMIFS(СВЦЭМ!$C$39:$C$758,СВЦЭМ!$A$39:$A$758,$A56,СВЦЭМ!$B$39:$B$758,D$47)+'СЕТ СН'!$G$12+СВЦЭМ!$D$10+'СЕТ СН'!$G$6-'СЕТ СН'!$G$22</f>
        <v>2337.46273432</v>
      </c>
      <c r="E56" s="36">
        <f>SUMIFS(СВЦЭМ!$C$39:$C$758,СВЦЭМ!$A$39:$A$758,$A56,СВЦЭМ!$B$39:$B$758,E$47)+'СЕТ СН'!$G$12+СВЦЭМ!$D$10+'СЕТ СН'!$G$6-'СЕТ СН'!$G$22</f>
        <v>2328.9081421700002</v>
      </c>
      <c r="F56" s="36">
        <f>SUMIFS(СВЦЭМ!$C$39:$C$758,СВЦЭМ!$A$39:$A$758,$A56,СВЦЭМ!$B$39:$B$758,F$47)+'СЕТ СН'!$G$12+СВЦЭМ!$D$10+'СЕТ СН'!$G$6-'СЕТ СН'!$G$22</f>
        <v>2319.9172062500002</v>
      </c>
      <c r="G56" s="36">
        <f>SUMIFS(СВЦЭМ!$C$39:$C$758,СВЦЭМ!$A$39:$A$758,$A56,СВЦЭМ!$B$39:$B$758,G$47)+'СЕТ СН'!$G$12+СВЦЭМ!$D$10+'СЕТ СН'!$G$6-'СЕТ СН'!$G$22</f>
        <v>2339.7506546799996</v>
      </c>
      <c r="H56" s="36">
        <f>SUMIFS(СВЦЭМ!$C$39:$C$758,СВЦЭМ!$A$39:$A$758,$A56,СВЦЭМ!$B$39:$B$758,H$47)+'СЕТ СН'!$G$12+СВЦЭМ!$D$10+'СЕТ СН'!$G$6-'СЕТ СН'!$G$22</f>
        <v>2304.9043663399998</v>
      </c>
      <c r="I56" s="36">
        <f>SUMIFS(СВЦЭМ!$C$39:$C$758,СВЦЭМ!$A$39:$A$758,$A56,СВЦЭМ!$B$39:$B$758,I$47)+'СЕТ СН'!$G$12+СВЦЭМ!$D$10+'СЕТ СН'!$G$6-'СЕТ СН'!$G$22</f>
        <v>2173.3401843299998</v>
      </c>
      <c r="J56" s="36">
        <f>SUMIFS(СВЦЭМ!$C$39:$C$758,СВЦЭМ!$A$39:$A$758,$A56,СВЦЭМ!$B$39:$B$758,J$47)+'СЕТ СН'!$G$12+СВЦЭМ!$D$10+'СЕТ СН'!$G$6-'СЕТ СН'!$G$22</f>
        <v>2076.4814058399998</v>
      </c>
      <c r="K56" s="36">
        <f>SUMIFS(СВЦЭМ!$C$39:$C$758,СВЦЭМ!$A$39:$A$758,$A56,СВЦЭМ!$B$39:$B$758,K$47)+'СЕТ СН'!$G$12+СВЦЭМ!$D$10+'СЕТ СН'!$G$6-'СЕТ СН'!$G$22</f>
        <v>2015.2157971199999</v>
      </c>
      <c r="L56" s="36">
        <f>SUMIFS(СВЦЭМ!$C$39:$C$758,СВЦЭМ!$A$39:$A$758,$A56,СВЦЭМ!$B$39:$B$758,L$47)+'СЕТ СН'!$G$12+СВЦЭМ!$D$10+'СЕТ СН'!$G$6-'СЕТ СН'!$G$22</f>
        <v>1970.2719093800001</v>
      </c>
      <c r="M56" s="36">
        <f>SUMIFS(СВЦЭМ!$C$39:$C$758,СВЦЭМ!$A$39:$A$758,$A56,СВЦЭМ!$B$39:$B$758,M$47)+'СЕТ СН'!$G$12+СВЦЭМ!$D$10+'СЕТ СН'!$G$6-'СЕТ СН'!$G$22</f>
        <v>1962.9874770700001</v>
      </c>
      <c r="N56" s="36">
        <f>SUMIFS(СВЦЭМ!$C$39:$C$758,СВЦЭМ!$A$39:$A$758,$A56,СВЦЭМ!$B$39:$B$758,N$47)+'СЕТ СН'!$G$12+СВЦЭМ!$D$10+'СЕТ СН'!$G$6-'СЕТ СН'!$G$22</f>
        <v>1951.40900906</v>
      </c>
      <c r="O56" s="36">
        <f>SUMIFS(СВЦЭМ!$C$39:$C$758,СВЦЭМ!$A$39:$A$758,$A56,СВЦЭМ!$B$39:$B$758,O$47)+'СЕТ СН'!$G$12+СВЦЭМ!$D$10+'СЕТ СН'!$G$6-'СЕТ СН'!$G$22</f>
        <v>1953.21790786</v>
      </c>
      <c r="P56" s="36">
        <f>SUMIFS(СВЦЭМ!$C$39:$C$758,СВЦЭМ!$A$39:$A$758,$A56,СВЦЭМ!$B$39:$B$758,P$47)+'СЕТ СН'!$G$12+СВЦЭМ!$D$10+'СЕТ СН'!$G$6-'СЕТ СН'!$G$22</f>
        <v>1957.2265450300001</v>
      </c>
      <c r="Q56" s="36">
        <f>SUMIFS(СВЦЭМ!$C$39:$C$758,СВЦЭМ!$A$39:$A$758,$A56,СВЦЭМ!$B$39:$B$758,Q$47)+'СЕТ СН'!$G$12+СВЦЭМ!$D$10+'СЕТ СН'!$G$6-'СЕТ СН'!$G$22</f>
        <v>1959.91823153</v>
      </c>
      <c r="R56" s="36">
        <f>SUMIFS(СВЦЭМ!$C$39:$C$758,СВЦЭМ!$A$39:$A$758,$A56,СВЦЭМ!$B$39:$B$758,R$47)+'СЕТ СН'!$G$12+СВЦЭМ!$D$10+'СЕТ СН'!$G$6-'СЕТ СН'!$G$22</f>
        <v>1963.7131120199999</v>
      </c>
      <c r="S56" s="36">
        <f>SUMIFS(СВЦЭМ!$C$39:$C$758,СВЦЭМ!$A$39:$A$758,$A56,СВЦЭМ!$B$39:$B$758,S$47)+'СЕТ СН'!$G$12+СВЦЭМ!$D$10+'СЕТ СН'!$G$6-'СЕТ СН'!$G$22</f>
        <v>1939.7898745699999</v>
      </c>
      <c r="T56" s="36">
        <f>SUMIFS(СВЦЭМ!$C$39:$C$758,СВЦЭМ!$A$39:$A$758,$A56,СВЦЭМ!$B$39:$B$758,T$47)+'СЕТ СН'!$G$12+СВЦЭМ!$D$10+'СЕТ СН'!$G$6-'СЕТ СН'!$G$22</f>
        <v>1922.81208926</v>
      </c>
      <c r="U56" s="36">
        <f>SUMIFS(СВЦЭМ!$C$39:$C$758,СВЦЭМ!$A$39:$A$758,$A56,СВЦЭМ!$B$39:$B$758,U$47)+'СЕТ СН'!$G$12+СВЦЭМ!$D$10+'СЕТ СН'!$G$6-'СЕТ СН'!$G$22</f>
        <v>1945.0144897299999</v>
      </c>
      <c r="V56" s="36">
        <f>SUMIFS(СВЦЭМ!$C$39:$C$758,СВЦЭМ!$A$39:$A$758,$A56,СВЦЭМ!$B$39:$B$758,V$47)+'СЕТ СН'!$G$12+СВЦЭМ!$D$10+'СЕТ СН'!$G$6-'СЕТ СН'!$G$22</f>
        <v>1948.59121215</v>
      </c>
      <c r="W56" s="36">
        <f>SUMIFS(СВЦЭМ!$C$39:$C$758,СВЦЭМ!$A$39:$A$758,$A56,СВЦЭМ!$B$39:$B$758,W$47)+'СЕТ СН'!$G$12+СВЦЭМ!$D$10+'СЕТ СН'!$G$6-'СЕТ СН'!$G$22</f>
        <v>1980.2011499400001</v>
      </c>
      <c r="X56" s="36">
        <f>SUMIFS(СВЦЭМ!$C$39:$C$758,СВЦЭМ!$A$39:$A$758,$A56,СВЦЭМ!$B$39:$B$758,X$47)+'СЕТ СН'!$G$12+СВЦЭМ!$D$10+'СЕТ СН'!$G$6-'СЕТ СН'!$G$22</f>
        <v>2064.9828707699999</v>
      </c>
      <c r="Y56" s="36">
        <f>SUMIFS(СВЦЭМ!$C$39:$C$758,СВЦЭМ!$A$39:$A$758,$A56,СВЦЭМ!$B$39:$B$758,Y$47)+'СЕТ СН'!$G$12+СВЦЭМ!$D$10+'СЕТ СН'!$G$6-'СЕТ СН'!$G$22</f>
        <v>2119.4240703200003</v>
      </c>
    </row>
    <row r="57" spans="1:25" ht="15.75" x14ac:dyDescent="0.2">
      <c r="A57" s="35">
        <f t="shared" si="1"/>
        <v>45545</v>
      </c>
      <c r="B57" s="36">
        <f>SUMIFS(СВЦЭМ!$C$39:$C$758,СВЦЭМ!$A$39:$A$758,$A57,СВЦЭМ!$B$39:$B$758,B$47)+'СЕТ СН'!$G$12+СВЦЭМ!$D$10+'СЕТ СН'!$G$6-'СЕТ СН'!$G$22</f>
        <v>2214.6701953000002</v>
      </c>
      <c r="C57" s="36">
        <f>SUMIFS(СВЦЭМ!$C$39:$C$758,СВЦЭМ!$A$39:$A$758,$A57,СВЦЭМ!$B$39:$B$758,C$47)+'СЕТ СН'!$G$12+СВЦЭМ!$D$10+'СЕТ СН'!$G$6-'СЕТ СН'!$G$22</f>
        <v>2262.7040615599999</v>
      </c>
      <c r="D57" s="36">
        <f>SUMIFS(СВЦЭМ!$C$39:$C$758,СВЦЭМ!$A$39:$A$758,$A57,СВЦЭМ!$B$39:$B$758,D$47)+'СЕТ СН'!$G$12+СВЦЭМ!$D$10+'СЕТ СН'!$G$6-'СЕТ СН'!$G$22</f>
        <v>2330.1538865299999</v>
      </c>
      <c r="E57" s="36">
        <f>SUMIFS(СВЦЭМ!$C$39:$C$758,СВЦЭМ!$A$39:$A$758,$A57,СВЦЭМ!$B$39:$B$758,E$47)+'СЕТ СН'!$G$12+СВЦЭМ!$D$10+'СЕТ СН'!$G$6-'СЕТ СН'!$G$22</f>
        <v>2375.1886311899998</v>
      </c>
      <c r="F57" s="36">
        <f>SUMIFS(СВЦЭМ!$C$39:$C$758,СВЦЭМ!$A$39:$A$758,$A57,СВЦЭМ!$B$39:$B$758,F$47)+'СЕТ СН'!$G$12+СВЦЭМ!$D$10+'СЕТ СН'!$G$6-'СЕТ СН'!$G$22</f>
        <v>2374.5748421999997</v>
      </c>
      <c r="G57" s="36">
        <f>SUMIFS(СВЦЭМ!$C$39:$C$758,СВЦЭМ!$A$39:$A$758,$A57,СВЦЭМ!$B$39:$B$758,G$47)+'СЕТ СН'!$G$12+СВЦЭМ!$D$10+'СЕТ СН'!$G$6-'СЕТ СН'!$G$22</f>
        <v>2337.52534105</v>
      </c>
      <c r="H57" s="36">
        <f>SUMIFS(СВЦЭМ!$C$39:$C$758,СВЦЭМ!$A$39:$A$758,$A57,СВЦЭМ!$B$39:$B$758,H$47)+'СЕТ СН'!$G$12+СВЦЭМ!$D$10+'СЕТ СН'!$G$6-'СЕТ СН'!$G$22</f>
        <v>2273.7300310299997</v>
      </c>
      <c r="I57" s="36">
        <f>SUMIFS(СВЦЭМ!$C$39:$C$758,СВЦЭМ!$A$39:$A$758,$A57,СВЦЭМ!$B$39:$B$758,I$47)+'СЕТ СН'!$G$12+СВЦЭМ!$D$10+'СЕТ СН'!$G$6-'СЕТ СН'!$G$22</f>
        <v>2170.3336497700002</v>
      </c>
      <c r="J57" s="36">
        <f>SUMIFS(СВЦЭМ!$C$39:$C$758,СВЦЭМ!$A$39:$A$758,$A57,СВЦЭМ!$B$39:$B$758,J$47)+'СЕТ СН'!$G$12+СВЦЭМ!$D$10+'СЕТ СН'!$G$6-'СЕТ СН'!$G$22</f>
        <v>2098.33785197</v>
      </c>
      <c r="K57" s="36">
        <f>SUMIFS(СВЦЭМ!$C$39:$C$758,СВЦЭМ!$A$39:$A$758,$A57,СВЦЭМ!$B$39:$B$758,K$47)+'СЕТ СН'!$G$12+СВЦЭМ!$D$10+'СЕТ СН'!$G$6-'СЕТ СН'!$G$22</f>
        <v>2039.01915579</v>
      </c>
      <c r="L57" s="36">
        <f>SUMIFS(СВЦЭМ!$C$39:$C$758,СВЦЭМ!$A$39:$A$758,$A57,СВЦЭМ!$B$39:$B$758,L$47)+'СЕТ СН'!$G$12+СВЦЭМ!$D$10+'СЕТ СН'!$G$6-'СЕТ СН'!$G$22</f>
        <v>2023.2906527300001</v>
      </c>
      <c r="M57" s="36">
        <f>SUMIFS(СВЦЭМ!$C$39:$C$758,СВЦЭМ!$A$39:$A$758,$A57,СВЦЭМ!$B$39:$B$758,M$47)+'СЕТ СН'!$G$12+СВЦЭМ!$D$10+'СЕТ СН'!$G$6-'СЕТ СН'!$G$22</f>
        <v>2039.4205134700001</v>
      </c>
      <c r="N57" s="36">
        <f>SUMIFS(СВЦЭМ!$C$39:$C$758,СВЦЭМ!$A$39:$A$758,$A57,СВЦЭМ!$B$39:$B$758,N$47)+'СЕТ СН'!$G$12+СВЦЭМ!$D$10+'СЕТ СН'!$G$6-'СЕТ СН'!$G$22</f>
        <v>2012.8637582900001</v>
      </c>
      <c r="O57" s="36">
        <f>SUMIFS(СВЦЭМ!$C$39:$C$758,СВЦЭМ!$A$39:$A$758,$A57,СВЦЭМ!$B$39:$B$758,O$47)+'СЕТ СН'!$G$12+СВЦЭМ!$D$10+'СЕТ СН'!$G$6-'СЕТ СН'!$G$22</f>
        <v>2021.21995937</v>
      </c>
      <c r="P57" s="36">
        <f>SUMIFS(СВЦЭМ!$C$39:$C$758,СВЦЭМ!$A$39:$A$758,$A57,СВЦЭМ!$B$39:$B$758,P$47)+'СЕТ СН'!$G$12+СВЦЭМ!$D$10+'СЕТ СН'!$G$6-'СЕТ СН'!$G$22</f>
        <v>2034.19430018</v>
      </c>
      <c r="Q57" s="36">
        <f>SUMIFS(СВЦЭМ!$C$39:$C$758,СВЦЭМ!$A$39:$A$758,$A57,СВЦЭМ!$B$39:$B$758,Q$47)+'СЕТ СН'!$G$12+СВЦЭМ!$D$10+'СЕТ СН'!$G$6-'СЕТ СН'!$G$22</f>
        <v>2041.55860059</v>
      </c>
      <c r="R57" s="36">
        <f>SUMIFS(СВЦЭМ!$C$39:$C$758,СВЦЭМ!$A$39:$A$758,$A57,СВЦЭМ!$B$39:$B$758,R$47)+'СЕТ СН'!$G$12+СВЦЭМ!$D$10+'СЕТ СН'!$G$6-'СЕТ СН'!$G$22</f>
        <v>2040.13937523</v>
      </c>
      <c r="S57" s="36">
        <f>SUMIFS(СВЦЭМ!$C$39:$C$758,СВЦЭМ!$A$39:$A$758,$A57,СВЦЭМ!$B$39:$B$758,S$47)+'СЕТ СН'!$G$12+СВЦЭМ!$D$10+'СЕТ СН'!$G$6-'СЕТ СН'!$G$22</f>
        <v>2026.2520467900001</v>
      </c>
      <c r="T57" s="36">
        <f>SUMIFS(СВЦЭМ!$C$39:$C$758,СВЦЭМ!$A$39:$A$758,$A57,СВЦЭМ!$B$39:$B$758,T$47)+'СЕТ СН'!$G$12+СВЦЭМ!$D$10+'СЕТ СН'!$G$6-'СЕТ СН'!$G$22</f>
        <v>2012.50102722</v>
      </c>
      <c r="U57" s="36">
        <f>SUMIFS(СВЦЭМ!$C$39:$C$758,СВЦЭМ!$A$39:$A$758,$A57,СВЦЭМ!$B$39:$B$758,U$47)+'СЕТ СН'!$G$12+СВЦЭМ!$D$10+'СЕТ СН'!$G$6-'СЕТ СН'!$G$22</f>
        <v>2007.49408612</v>
      </c>
      <c r="V57" s="36">
        <f>SUMIFS(СВЦЭМ!$C$39:$C$758,СВЦЭМ!$A$39:$A$758,$A57,СВЦЭМ!$B$39:$B$758,V$47)+'СЕТ СН'!$G$12+СВЦЭМ!$D$10+'СЕТ СН'!$G$6-'СЕТ СН'!$G$22</f>
        <v>1981.9626677700001</v>
      </c>
      <c r="W57" s="36">
        <f>SUMIFS(СВЦЭМ!$C$39:$C$758,СВЦЭМ!$A$39:$A$758,$A57,СВЦЭМ!$B$39:$B$758,W$47)+'СЕТ СН'!$G$12+СВЦЭМ!$D$10+'СЕТ СН'!$G$6-'СЕТ СН'!$G$22</f>
        <v>1990.4178897500001</v>
      </c>
      <c r="X57" s="36">
        <f>SUMIFS(СВЦЭМ!$C$39:$C$758,СВЦЭМ!$A$39:$A$758,$A57,СВЦЭМ!$B$39:$B$758,X$47)+'СЕТ СН'!$G$12+СВЦЭМ!$D$10+'СЕТ СН'!$G$6-'СЕТ СН'!$G$22</f>
        <v>2089.9986760199999</v>
      </c>
      <c r="Y57" s="36">
        <f>SUMIFS(СВЦЭМ!$C$39:$C$758,СВЦЭМ!$A$39:$A$758,$A57,СВЦЭМ!$B$39:$B$758,Y$47)+'СЕТ СН'!$G$12+СВЦЭМ!$D$10+'СЕТ СН'!$G$6-'СЕТ СН'!$G$22</f>
        <v>2145.2608803900002</v>
      </c>
    </row>
    <row r="58" spans="1:25" ht="15.75" x14ac:dyDescent="0.2">
      <c r="A58" s="35">
        <f t="shared" si="1"/>
        <v>45546</v>
      </c>
      <c r="B58" s="36">
        <f>SUMIFS(СВЦЭМ!$C$39:$C$758,СВЦЭМ!$A$39:$A$758,$A58,СВЦЭМ!$B$39:$B$758,B$47)+'СЕТ СН'!$G$12+СВЦЭМ!$D$10+'СЕТ СН'!$G$6-'СЕТ СН'!$G$22</f>
        <v>2165.3992438</v>
      </c>
      <c r="C58" s="36">
        <f>SUMIFS(СВЦЭМ!$C$39:$C$758,СВЦЭМ!$A$39:$A$758,$A58,СВЦЭМ!$B$39:$B$758,C$47)+'СЕТ СН'!$G$12+СВЦЭМ!$D$10+'СЕТ СН'!$G$6-'СЕТ СН'!$G$22</f>
        <v>2211.2271031700002</v>
      </c>
      <c r="D58" s="36">
        <f>SUMIFS(СВЦЭМ!$C$39:$C$758,СВЦЭМ!$A$39:$A$758,$A58,СВЦЭМ!$B$39:$B$758,D$47)+'СЕТ СН'!$G$12+СВЦЭМ!$D$10+'СЕТ СН'!$G$6-'СЕТ СН'!$G$22</f>
        <v>2254.2629042099998</v>
      </c>
      <c r="E58" s="36">
        <f>SUMIFS(СВЦЭМ!$C$39:$C$758,СВЦЭМ!$A$39:$A$758,$A58,СВЦЭМ!$B$39:$B$758,E$47)+'СЕТ СН'!$G$12+СВЦЭМ!$D$10+'СЕТ СН'!$G$6-'СЕТ СН'!$G$22</f>
        <v>2253.55137109</v>
      </c>
      <c r="F58" s="36">
        <f>SUMIFS(СВЦЭМ!$C$39:$C$758,СВЦЭМ!$A$39:$A$758,$A58,СВЦЭМ!$B$39:$B$758,F$47)+'СЕТ СН'!$G$12+СВЦЭМ!$D$10+'СЕТ СН'!$G$6-'СЕТ СН'!$G$22</f>
        <v>2252.7005078299999</v>
      </c>
      <c r="G58" s="36">
        <f>SUMIFS(СВЦЭМ!$C$39:$C$758,СВЦЭМ!$A$39:$A$758,$A58,СВЦЭМ!$B$39:$B$758,G$47)+'СЕТ СН'!$G$12+СВЦЭМ!$D$10+'СЕТ СН'!$G$6-'СЕТ СН'!$G$22</f>
        <v>2259.51555014</v>
      </c>
      <c r="H58" s="36">
        <f>SUMIFS(СВЦЭМ!$C$39:$C$758,СВЦЭМ!$A$39:$A$758,$A58,СВЦЭМ!$B$39:$B$758,H$47)+'СЕТ СН'!$G$12+СВЦЭМ!$D$10+'СЕТ СН'!$G$6-'СЕТ СН'!$G$22</f>
        <v>2226.31409583</v>
      </c>
      <c r="I58" s="36">
        <f>SUMIFS(СВЦЭМ!$C$39:$C$758,СВЦЭМ!$A$39:$A$758,$A58,СВЦЭМ!$B$39:$B$758,I$47)+'СЕТ СН'!$G$12+СВЦЭМ!$D$10+'СЕТ СН'!$G$6-'СЕТ СН'!$G$22</f>
        <v>2102.23164051</v>
      </c>
      <c r="J58" s="36">
        <f>SUMIFS(СВЦЭМ!$C$39:$C$758,СВЦЭМ!$A$39:$A$758,$A58,СВЦЭМ!$B$39:$B$758,J$47)+'СЕТ СН'!$G$12+СВЦЭМ!$D$10+'СЕТ СН'!$G$6-'СЕТ СН'!$G$22</f>
        <v>2038.72082712</v>
      </c>
      <c r="K58" s="36">
        <f>SUMIFS(СВЦЭМ!$C$39:$C$758,СВЦЭМ!$A$39:$A$758,$A58,СВЦЭМ!$B$39:$B$758,K$47)+'СЕТ СН'!$G$12+СВЦЭМ!$D$10+'СЕТ СН'!$G$6-'СЕТ СН'!$G$22</f>
        <v>1971.6025957700001</v>
      </c>
      <c r="L58" s="36">
        <f>SUMIFS(СВЦЭМ!$C$39:$C$758,СВЦЭМ!$A$39:$A$758,$A58,СВЦЭМ!$B$39:$B$758,L$47)+'СЕТ СН'!$G$12+СВЦЭМ!$D$10+'СЕТ СН'!$G$6-'СЕТ СН'!$G$22</f>
        <v>1950.9910206</v>
      </c>
      <c r="M58" s="36">
        <f>SUMIFS(СВЦЭМ!$C$39:$C$758,СВЦЭМ!$A$39:$A$758,$A58,СВЦЭМ!$B$39:$B$758,M$47)+'СЕТ СН'!$G$12+СВЦЭМ!$D$10+'СЕТ СН'!$G$6-'СЕТ СН'!$G$22</f>
        <v>1978.88852621</v>
      </c>
      <c r="N58" s="36">
        <f>SUMIFS(СВЦЭМ!$C$39:$C$758,СВЦЭМ!$A$39:$A$758,$A58,СВЦЭМ!$B$39:$B$758,N$47)+'СЕТ СН'!$G$12+СВЦЭМ!$D$10+'СЕТ СН'!$G$6-'СЕТ СН'!$G$22</f>
        <v>1951.9171742600001</v>
      </c>
      <c r="O58" s="36">
        <f>SUMIFS(СВЦЭМ!$C$39:$C$758,СВЦЭМ!$A$39:$A$758,$A58,СВЦЭМ!$B$39:$B$758,O$47)+'СЕТ СН'!$G$12+СВЦЭМ!$D$10+'СЕТ СН'!$G$6-'СЕТ СН'!$G$22</f>
        <v>1961.6332879300001</v>
      </c>
      <c r="P58" s="36">
        <f>SUMIFS(СВЦЭМ!$C$39:$C$758,СВЦЭМ!$A$39:$A$758,$A58,СВЦЭМ!$B$39:$B$758,P$47)+'СЕТ СН'!$G$12+СВЦЭМ!$D$10+'СЕТ СН'!$G$6-'СЕТ СН'!$G$22</f>
        <v>1962.3052287</v>
      </c>
      <c r="Q58" s="36">
        <f>SUMIFS(СВЦЭМ!$C$39:$C$758,СВЦЭМ!$A$39:$A$758,$A58,СВЦЭМ!$B$39:$B$758,Q$47)+'СЕТ СН'!$G$12+СВЦЭМ!$D$10+'СЕТ СН'!$G$6-'СЕТ СН'!$G$22</f>
        <v>1962.2279616000001</v>
      </c>
      <c r="R58" s="36">
        <f>SUMIFS(СВЦЭМ!$C$39:$C$758,СВЦЭМ!$A$39:$A$758,$A58,СВЦЭМ!$B$39:$B$758,R$47)+'СЕТ СН'!$G$12+СВЦЭМ!$D$10+'СЕТ СН'!$G$6-'СЕТ СН'!$G$22</f>
        <v>1970.9938416100001</v>
      </c>
      <c r="S58" s="36">
        <f>SUMIFS(СВЦЭМ!$C$39:$C$758,СВЦЭМ!$A$39:$A$758,$A58,СВЦЭМ!$B$39:$B$758,S$47)+'СЕТ СН'!$G$12+СВЦЭМ!$D$10+'СЕТ СН'!$G$6-'СЕТ СН'!$G$22</f>
        <v>1971.5289251300001</v>
      </c>
      <c r="T58" s="36">
        <f>SUMIFS(СВЦЭМ!$C$39:$C$758,СВЦЭМ!$A$39:$A$758,$A58,СВЦЭМ!$B$39:$B$758,T$47)+'СЕТ СН'!$G$12+СВЦЭМ!$D$10+'СЕТ СН'!$G$6-'СЕТ СН'!$G$22</f>
        <v>1941.24391234</v>
      </c>
      <c r="U58" s="36">
        <f>SUMIFS(СВЦЭМ!$C$39:$C$758,СВЦЭМ!$A$39:$A$758,$A58,СВЦЭМ!$B$39:$B$758,U$47)+'СЕТ СН'!$G$12+СВЦЭМ!$D$10+'СЕТ СН'!$G$6-'СЕТ СН'!$G$22</f>
        <v>1921.78461266</v>
      </c>
      <c r="V58" s="36">
        <f>SUMIFS(СВЦЭМ!$C$39:$C$758,СВЦЭМ!$A$39:$A$758,$A58,СВЦЭМ!$B$39:$B$758,V$47)+'СЕТ СН'!$G$12+СВЦЭМ!$D$10+'СЕТ СН'!$G$6-'СЕТ СН'!$G$22</f>
        <v>1910.5856959299999</v>
      </c>
      <c r="W58" s="36">
        <f>SUMIFS(СВЦЭМ!$C$39:$C$758,СВЦЭМ!$A$39:$A$758,$A58,СВЦЭМ!$B$39:$B$758,W$47)+'СЕТ СН'!$G$12+СВЦЭМ!$D$10+'СЕТ СН'!$G$6-'СЕТ СН'!$G$22</f>
        <v>1930.66285939</v>
      </c>
      <c r="X58" s="36">
        <f>SUMIFS(СВЦЭМ!$C$39:$C$758,СВЦЭМ!$A$39:$A$758,$A58,СВЦЭМ!$B$39:$B$758,X$47)+'СЕТ СН'!$G$12+СВЦЭМ!$D$10+'СЕТ СН'!$G$6-'СЕТ СН'!$G$22</f>
        <v>2014.72893776</v>
      </c>
      <c r="Y58" s="36">
        <f>SUMIFS(СВЦЭМ!$C$39:$C$758,СВЦЭМ!$A$39:$A$758,$A58,СВЦЭМ!$B$39:$B$758,Y$47)+'СЕТ СН'!$G$12+СВЦЭМ!$D$10+'СЕТ СН'!$G$6-'СЕТ СН'!$G$22</f>
        <v>2075.81805171</v>
      </c>
    </row>
    <row r="59" spans="1:25" ht="15.75" x14ac:dyDescent="0.2">
      <c r="A59" s="35">
        <f t="shared" si="1"/>
        <v>45547</v>
      </c>
      <c r="B59" s="36">
        <f>SUMIFS(СВЦЭМ!$C$39:$C$758,СВЦЭМ!$A$39:$A$758,$A59,СВЦЭМ!$B$39:$B$758,B$47)+'СЕТ СН'!$G$12+СВЦЭМ!$D$10+'СЕТ СН'!$G$6-'СЕТ СН'!$G$22</f>
        <v>2106.1173896800001</v>
      </c>
      <c r="C59" s="36">
        <f>SUMIFS(СВЦЭМ!$C$39:$C$758,СВЦЭМ!$A$39:$A$758,$A59,СВЦЭМ!$B$39:$B$758,C$47)+'СЕТ СН'!$G$12+СВЦЭМ!$D$10+'СЕТ СН'!$G$6-'СЕТ СН'!$G$22</f>
        <v>2186.6855165500001</v>
      </c>
      <c r="D59" s="36">
        <f>SUMIFS(СВЦЭМ!$C$39:$C$758,СВЦЭМ!$A$39:$A$758,$A59,СВЦЭМ!$B$39:$B$758,D$47)+'СЕТ СН'!$G$12+СВЦЭМ!$D$10+'СЕТ СН'!$G$6-'СЕТ СН'!$G$22</f>
        <v>2243.4974694399998</v>
      </c>
      <c r="E59" s="36">
        <f>SUMIFS(СВЦЭМ!$C$39:$C$758,СВЦЭМ!$A$39:$A$758,$A59,СВЦЭМ!$B$39:$B$758,E$47)+'СЕТ СН'!$G$12+СВЦЭМ!$D$10+'СЕТ СН'!$G$6-'СЕТ СН'!$G$22</f>
        <v>2233.2276056199998</v>
      </c>
      <c r="F59" s="36">
        <f>SUMIFS(СВЦЭМ!$C$39:$C$758,СВЦЭМ!$A$39:$A$758,$A59,СВЦЭМ!$B$39:$B$758,F$47)+'СЕТ СН'!$G$12+СВЦЭМ!$D$10+'СЕТ СН'!$G$6-'СЕТ СН'!$G$22</f>
        <v>2224.59321073</v>
      </c>
      <c r="G59" s="36">
        <f>SUMIFS(СВЦЭМ!$C$39:$C$758,СВЦЭМ!$A$39:$A$758,$A59,СВЦЭМ!$B$39:$B$758,G$47)+'СЕТ СН'!$G$12+СВЦЭМ!$D$10+'СЕТ СН'!$G$6-'СЕТ СН'!$G$22</f>
        <v>2227.4547443299998</v>
      </c>
      <c r="H59" s="36">
        <f>SUMIFS(СВЦЭМ!$C$39:$C$758,СВЦЭМ!$A$39:$A$758,$A59,СВЦЭМ!$B$39:$B$758,H$47)+'СЕТ СН'!$G$12+СВЦЭМ!$D$10+'СЕТ СН'!$G$6-'СЕТ СН'!$G$22</f>
        <v>2184.1629215900002</v>
      </c>
      <c r="I59" s="36">
        <f>SUMIFS(СВЦЭМ!$C$39:$C$758,СВЦЭМ!$A$39:$A$758,$A59,СВЦЭМ!$B$39:$B$758,I$47)+'СЕТ СН'!$G$12+СВЦЭМ!$D$10+'СЕТ СН'!$G$6-'СЕТ СН'!$G$22</f>
        <v>2059.8523434400004</v>
      </c>
      <c r="J59" s="36">
        <f>SUMIFS(СВЦЭМ!$C$39:$C$758,СВЦЭМ!$A$39:$A$758,$A59,СВЦЭМ!$B$39:$B$758,J$47)+'СЕТ СН'!$G$12+СВЦЭМ!$D$10+'СЕТ СН'!$G$6-'СЕТ СН'!$G$22</f>
        <v>2008.61313</v>
      </c>
      <c r="K59" s="36">
        <f>SUMIFS(СВЦЭМ!$C$39:$C$758,СВЦЭМ!$A$39:$A$758,$A59,СВЦЭМ!$B$39:$B$758,K$47)+'СЕТ СН'!$G$12+СВЦЭМ!$D$10+'СЕТ СН'!$G$6-'СЕТ СН'!$G$22</f>
        <v>1950.54094276</v>
      </c>
      <c r="L59" s="36">
        <f>SUMIFS(СВЦЭМ!$C$39:$C$758,СВЦЭМ!$A$39:$A$758,$A59,СВЦЭМ!$B$39:$B$758,L$47)+'СЕТ СН'!$G$12+СВЦЭМ!$D$10+'СЕТ СН'!$G$6-'СЕТ СН'!$G$22</f>
        <v>1921.0112194800001</v>
      </c>
      <c r="M59" s="36">
        <f>SUMIFS(СВЦЭМ!$C$39:$C$758,СВЦЭМ!$A$39:$A$758,$A59,СВЦЭМ!$B$39:$B$758,M$47)+'СЕТ СН'!$G$12+СВЦЭМ!$D$10+'СЕТ СН'!$G$6-'СЕТ СН'!$G$22</f>
        <v>1933.0505381299999</v>
      </c>
      <c r="N59" s="36">
        <f>SUMIFS(СВЦЭМ!$C$39:$C$758,СВЦЭМ!$A$39:$A$758,$A59,СВЦЭМ!$B$39:$B$758,N$47)+'СЕТ СН'!$G$12+СВЦЭМ!$D$10+'СЕТ СН'!$G$6-'СЕТ СН'!$G$22</f>
        <v>1931.8147593200001</v>
      </c>
      <c r="O59" s="36">
        <f>SUMIFS(СВЦЭМ!$C$39:$C$758,СВЦЭМ!$A$39:$A$758,$A59,СВЦЭМ!$B$39:$B$758,O$47)+'СЕТ СН'!$G$12+СВЦЭМ!$D$10+'СЕТ СН'!$G$6-'СЕТ СН'!$G$22</f>
        <v>1960.09752828</v>
      </c>
      <c r="P59" s="36">
        <f>SUMIFS(СВЦЭМ!$C$39:$C$758,СВЦЭМ!$A$39:$A$758,$A59,СВЦЭМ!$B$39:$B$758,P$47)+'СЕТ СН'!$G$12+СВЦЭМ!$D$10+'СЕТ СН'!$G$6-'СЕТ СН'!$G$22</f>
        <v>1967.0793800000001</v>
      </c>
      <c r="Q59" s="36">
        <f>SUMIFS(СВЦЭМ!$C$39:$C$758,СВЦЭМ!$A$39:$A$758,$A59,СВЦЭМ!$B$39:$B$758,Q$47)+'СЕТ СН'!$G$12+СВЦЭМ!$D$10+'СЕТ СН'!$G$6-'СЕТ СН'!$G$22</f>
        <v>1971.4767313</v>
      </c>
      <c r="R59" s="36">
        <f>SUMIFS(СВЦЭМ!$C$39:$C$758,СВЦЭМ!$A$39:$A$758,$A59,СВЦЭМ!$B$39:$B$758,R$47)+'СЕТ СН'!$G$12+СВЦЭМ!$D$10+'СЕТ СН'!$G$6-'СЕТ СН'!$G$22</f>
        <v>1956.5266571500001</v>
      </c>
      <c r="S59" s="36">
        <f>SUMIFS(СВЦЭМ!$C$39:$C$758,СВЦЭМ!$A$39:$A$758,$A59,СВЦЭМ!$B$39:$B$758,S$47)+'СЕТ СН'!$G$12+СВЦЭМ!$D$10+'СЕТ СН'!$G$6-'СЕТ СН'!$G$22</f>
        <v>1926.10798991</v>
      </c>
      <c r="T59" s="36">
        <f>SUMIFS(СВЦЭМ!$C$39:$C$758,СВЦЭМ!$A$39:$A$758,$A59,СВЦЭМ!$B$39:$B$758,T$47)+'СЕТ СН'!$G$12+СВЦЭМ!$D$10+'СЕТ СН'!$G$6-'СЕТ СН'!$G$22</f>
        <v>1902.6116896200001</v>
      </c>
      <c r="U59" s="36">
        <f>SUMIFS(СВЦЭМ!$C$39:$C$758,СВЦЭМ!$A$39:$A$758,$A59,СВЦЭМ!$B$39:$B$758,U$47)+'СЕТ СН'!$G$12+СВЦЭМ!$D$10+'СЕТ СН'!$G$6-'СЕТ СН'!$G$22</f>
        <v>1903.8495116500001</v>
      </c>
      <c r="V59" s="36">
        <f>SUMIFS(СВЦЭМ!$C$39:$C$758,СВЦЭМ!$A$39:$A$758,$A59,СВЦЭМ!$B$39:$B$758,V$47)+'СЕТ СН'!$G$12+СВЦЭМ!$D$10+'СЕТ СН'!$G$6-'СЕТ СН'!$G$22</f>
        <v>1880.2898305000001</v>
      </c>
      <c r="W59" s="36">
        <f>SUMIFS(СВЦЭМ!$C$39:$C$758,СВЦЭМ!$A$39:$A$758,$A59,СВЦЭМ!$B$39:$B$758,W$47)+'СЕТ СН'!$G$12+СВЦЭМ!$D$10+'СЕТ СН'!$G$6-'СЕТ СН'!$G$22</f>
        <v>1893.2162204400001</v>
      </c>
      <c r="X59" s="36">
        <f>SUMIFS(СВЦЭМ!$C$39:$C$758,СВЦЭМ!$A$39:$A$758,$A59,СВЦЭМ!$B$39:$B$758,X$47)+'СЕТ СН'!$G$12+СВЦЭМ!$D$10+'СЕТ СН'!$G$6-'СЕТ СН'!$G$22</f>
        <v>1989.7503557300001</v>
      </c>
      <c r="Y59" s="36">
        <f>SUMIFS(СВЦЭМ!$C$39:$C$758,СВЦЭМ!$A$39:$A$758,$A59,СВЦЭМ!$B$39:$B$758,Y$47)+'СЕТ СН'!$G$12+СВЦЭМ!$D$10+'СЕТ СН'!$G$6-'СЕТ СН'!$G$22</f>
        <v>2091.7252694700001</v>
      </c>
    </row>
    <row r="60" spans="1:25" ht="15.75" x14ac:dyDescent="0.2">
      <c r="A60" s="35">
        <f t="shared" si="1"/>
        <v>45548</v>
      </c>
      <c r="B60" s="36">
        <f>SUMIFS(СВЦЭМ!$C$39:$C$758,СВЦЭМ!$A$39:$A$758,$A60,СВЦЭМ!$B$39:$B$758,B$47)+'СЕТ СН'!$G$12+СВЦЭМ!$D$10+'СЕТ СН'!$G$6-'СЕТ СН'!$G$22</f>
        <v>2125.4845413399999</v>
      </c>
      <c r="C60" s="36">
        <f>SUMIFS(СВЦЭМ!$C$39:$C$758,СВЦЭМ!$A$39:$A$758,$A60,СВЦЭМ!$B$39:$B$758,C$47)+'СЕТ СН'!$G$12+СВЦЭМ!$D$10+'СЕТ СН'!$G$6-'СЕТ СН'!$G$22</f>
        <v>2181.7467780400002</v>
      </c>
      <c r="D60" s="36">
        <f>SUMIFS(СВЦЭМ!$C$39:$C$758,СВЦЭМ!$A$39:$A$758,$A60,СВЦЭМ!$B$39:$B$758,D$47)+'СЕТ СН'!$G$12+СВЦЭМ!$D$10+'СЕТ СН'!$G$6-'СЕТ СН'!$G$22</f>
        <v>2203.6587090900002</v>
      </c>
      <c r="E60" s="36">
        <f>SUMIFS(СВЦЭМ!$C$39:$C$758,СВЦЭМ!$A$39:$A$758,$A60,СВЦЭМ!$B$39:$B$758,E$47)+'СЕТ СН'!$G$12+СВЦЭМ!$D$10+'СЕТ СН'!$G$6-'СЕТ СН'!$G$22</f>
        <v>2186.0826957999998</v>
      </c>
      <c r="F60" s="36">
        <f>SUMIFS(СВЦЭМ!$C$39:$C$758,СВЦЭМ!$A$39:$A$758,$A60,СВЦЭМ!$B$39:$B$758,F$47)+'СЕТ СН'!$G$12+СВЦЭМ!$D$10+'СЕТ СН'!$G$6-'СЕТ СН'!$G$22</f>
        <v>2188.3728829900001</v>
      </c>
      <c r="G60" s="36">
        <f>SUMIFS(СВЦЭМ!$C$39:$C$758,СВЦЭМ!$A$39:$A$758,$A60,СВЦЭМ!$B$39:$B$758,G$47)+'СЕТ СН'!$G$12+СВЦЭМ!$D$10+'СЕТ СН'!$G$6-'СЕТ СН'!$G$22</f>
        <v>2217.4062910100001</v>
      </c>
      <c r="H60" s="36">
        <f>SUMIFS(СВЦЭМ!$C$39:$C$758,СВЦЭМ!$A$39:$A$758,$A60,СВЦЭМ!$B$39:$B$758,H$47)+'СЕТ СН'!$G$12+СВЦЭМ!$D$10+'СЕТ СН'!$G$6-'СЕТ СН'!$G$22</f>
        <v>2182.4605993599998</v>
      </c>
      <c r="I60" s="36">
        <f>SUMIFS(СВЦЭМ!$C$39:$C$758,СВЦЭМ!$A$39:$A$758,$A60,СВЦЭМ!$B$39:$B$758,I$47)+'СЕТ СН'!$G$12+СВЦЭМ!$D$10+'СЕТ СН'!$G$6-'СЕТ СН'!$G$22</f>
        <v>2060.5012535699998</v>
      </c>
      <c r="J60" s="36">
        <f>SUMIFS(СВЦЭМ!$C$39:$C$758,СВЦЭМ!$A$39:$A$758,$A60,СВЦЭМ!$B$39:$B$758,J$47)+'СЕТ СН'!$G$12+СВЦЭМ!$D$10+'СЕТ СН'!$G$6-'СЕТ СН'!$G$22</f>
        <v>1960.3773798500001</v>
      </c>
      <c r="K60" s="36">
        <f>SUMIFS(СВЦЭМ!$C$39:$C$758,СВЦЭМ!$A$39:$A$758,$A60,СВЦЭМ!$B$39:$B$758,K$47)+'СЕТ СН'!$G$12+СВЦЭМ!$D$10+'СЕТ СН'!$G$6-'СЕТ СН'!$G$22</f>
        <v>1895.7123415200001</v>
      </c>
      <c r="L60" s="36">
        <f>SUMIFS(СВЦЭМ!$C$39:$C$758,СВЦЭМ!$A$39:$A$758,$A60,СВЦЭМ!$B$39:$B$758,L$47)+'СЕТ СН'!$G$12+СВЦЭМ!$D$10+'СЕТ СН'!$G$6-'СЕТ СН'!$G$22</f>
        <v>1882.27805377</v>
      </c>
      <c r="M60" s="36">
        <f>SUMIFS(СВЦЭМ!$C$39:$C$758,СВЦЭМ!$A$39:$A$758,$A60,СВЦЭМ!$B$39:$B$758,M$47)+'СЕТ СН'!$G$12+СВЦЭМ!$D$10+'СЕТ СН'!$G$6-'СЕТ СН'!$G$22</f>
        <v>1880.02774456</v>
      </c>
      <c r="N60" s="36">
        <f>SUMIFS(СВЦЭМ!$C$39:$C$758,СВЦЭМ!$A$39:$A$758,$A60,СВЦЭМ!$B$39:$B$758,N$47)+'СЕТ СН'!$G$12+СВЦЭМ!$D$10+'СЕТ СН'!$G$6-'СЕТ СН'!$G$22</f>
        <v>1872.3206735000001</v>
      </c>
      <c r="O60" s="36">
        <f>SUMIFS(СВЦЭМ!$C$39:$C$758,СВЦЭМ!$A$39:$A$758,$A60,СВЦЭМ!$B$39:$B$758,O$47)+'СЕТ СН'!$G$12+СВЦЭМ!$D$10+'СЕТ СН'!$G$6-'СЕТ СН'!$G$22</f>
        <v>1888.89243354</v>
      </c>
      <c r="P60" s="36">
        <f>SUMIFS(СВЦЭМ!$C$39:$C$758,СВЦЭМ!$A$39:$A$758,$A60,СВЦЭМ!$B$39:$B$758,P$47)+'СЕТ СН'!$G$12+СВЦЭМ!$D$10+'СЕТ СН'!$G$6-'СЕТ СН'!$G$22</f>
        <v>1886.3207575500001</v>
      </c>
      <c r="Q60" s="36">
        <f>SUMIFS(СВЦЭМ!$C$39:$C$758,СВЦЭМ!$A$39:$A$758,$A60,СВЦЭМ!$B$39:$B$758,Q$47)+'СЕТ СН'!$G$12+СВЦЭМ!$D$10+'СЕТ СН'!$G$6-'СЕТ СН'!$G$22</f>
        <v>1914.38019689</v>
      </c>
      <c r="R60" s="36">
        <f>SUMIFS(СВЦЭМ!$C$39:$C$758,СВЦЭМ!$A$39:$A$758,$A60,СВЦЭМ!$B$39:$B$758,R$47)+'СЕТ СН'!$G$12+СВЦЭМ!$D$10+'СЕТ СН'!$G$6-'СЕТ СН'!$G$22</f>
        <v>1888.2573581500001</v>
      </c>
      <c r="S60" s="36">
        <f>SUMIFS(СВЦЭМ!$C$39:$C$758,СВЦЭМ!$A$39:$A$758,$A60,СВЦЭМ!$B$39:$B$758,S$47)+'СЕТ СН'!$G$12+СВЦЭМ!$D$10+'СЕТ СН'!$G$6-'СЕТ СН'!$G$22</f>
        <v>1897.6212789000001</v>
      </c>
      <c r="T60" s="36">
        <f>SUMIFS(СВЦЭМ!$C$39:$C$758,СВЦЭМ!$A$39:$A$758,$A60,СВЦЭМ!$B$39:$B$758,T$47)+'СЕТ СН'!$G$12+СВЦЭМ!$D$10+'СЕТ СН'!$G$6-'СЕТ СН'!$G$22</f>
        <v>1871.21078453</v>
      </c>
      <c r="U60" s="36">
        <f>SUMIFS(СВЦЭМ!$C$39:$C$758,СВЦЭМ!$A$39:$A$758,$A60,СВЦЭМ!$B$39:$B$758,U$47)+'СЕТ СН'!$G$12+СВЦЭМ!$D$10+'СЕТ СН'!$G$6-'СЕТ СН'!$G$22</f>
        <v>1871.7851320700001</v>
      </c>
      <c r="V60" s="36">
        <f>SUMIFS(СВЦЭМ!$C$39:$C$758,СВЦЭМ!$A$39:$A$758,$A60,СВЦЭМ!$B$39:$B$758,V$47)+'СЕТ СН'!$G$12+СВЦЭМ!$D$10+'СЕТ СН'!$G$6-'СЕТ СН'!$G$22</f>
        <v>1861.87775235</v>
      </c>
      <c r="W60" s="36">
        <f>SUMIFS(СВЦЭМ!$C$39:$C$758,СВЦЭМ!$A$39:$A$758,$A60,СВЦЭМ!$B$39:$B$758,W$47)+'СЕТ СН'!$G$12+СВЦЭМ!$D$10+'СЕТ СН'!$G$6-'СЕТ СН'!$G$22</f>
        <v>1883.9687017200001</v>
      </c>
      <c r="X60" s="36">
        <f>SUMIFS(СВЦЭМ!$C$39:$C$758,СВЦЭМ!$A$39:$A$758,$A60,СВЦЭМ!$B$39:$B$758,X$47)+'СЕТ СН'!$G$12+СВЦЭМ!$D$10+'СЕТ СН'!$G$6-'СЕТ СН'!$G$22</f>
        <v>1945.70175015</v>
      </c>
      <c r="Y60" s="36">
        <f>SUMIFS(СВЦЭМ!$C$39:$C$758,СВЦЭМ!$A$39:$A$758,$A60,СВЦЭМ!$B$39:$B$758,Y$47)+'СЕТ СН'!$G$12+СВЦЭМ!$D$10+'СЕТ СН'!$G$6-'СЕТ СН'!$G$22</f>
        <v>2007.70927968</v>
      </c>
    </row>
    <row r="61" spans="1:25" ht="15.75" x14ac:dyDescent="0.2">
      <c r="A61" s="35">
        <f t="shared" si="1"/>
        <v>45549</v>
      </c>
      <c r="B61" s="36">
        <f>SUMIFS(СВЦЭМ!$C$39:$C$758,СВЦЭМ!$A$39:$A$758,$A61,СВЦЭМ!$B$39:$B$758,B$47)+'СЕТ СН'!$G$12+СВЦЭМ!$D$10+'СЕТ СН'!$G$6-'СЕТ СН'!$G$22</f>
        <v>2155.0057039100002</v>
      </c>
      <c r="C61" s="36">
        <f>SUMIFS(СВЦЭМ!$C$39:$C$758,СВЦЭМ!$A$39:$A$758,$A61,СВЦЭМ!$B$39:$B$758,C$47)+'СЕТ СН'!$G$12+СВЦЭМ!$D$10+'СЕТ СН'!$G$6-'СЕТ СН'!$G$22</f>
        <v>2145.1116039799999</v>
      </c>
      <c r="D61" s="36">
        <f>SUMIFS(СВЦЭМ!$C$39:$C$758,СВЦЭМ!$A$39:$A$758,$A61,СВЦЭМ!$B$39:$B$758,D$47)+'СЕТ СН'!$G$12+СВЦЭМ!$D$10+'СЕТ СН'!$G$6-'СЕТ СН'!$G$22</f>
        <v>2216.57544087</v>
      </c>
      <c r="E61" s="36">
        <f>SUMIFS(СВЦЭМ!$C$39:$C$758,СВЦЭМ!$A$39:$A$758,$A61,СВЦЭМ!$B$39:$B$758,E$47)+'СЕТ СН'!$G$12+СВЦЭМ!$D$10+'СЕТ СН'!$G$6-'СЕТ СН'!$G$22</f>
        <v>2195.7783632700002</v>
      </c>
      <c r="F61" s="36">
        <f>SUMIFS(СВЦЭМ!$C$39:$C$758,СВЦЭМ!$A$39:$A$758,$A61,СВЦЭМ!$B$39:$B$758,F$47)+'СЕТ СН'!$G$12+СВЦЭМ!$D$10+'СЕТ СН'!$G$6-'СЕТ СН'!$G$22</f>
        <v>2223.0433953199999</v>
      </c>
      <c r="G61" s="36">
        <f>SUMIFS(СВЦЭМ!$C$39:$C$758,СВЦЭМ!$A$39:$A$758,$A61,СВЦЭМ!$B$39:$B$758,G$47)+'СЕТ СН'!$G$12+СВЦЭМ!$D$10+'СЕТ СН'!$G$6-'СЕТ СН'!$G$22</f>
        <v>2216.36027964</v>
      </c>
      <c r="H61" s="36">
        <f>SUMIFS(СВЦЭМ!$C$39:$C$758,СВЦЭМ!$A$39:$A$758,$A61,СВЦЭМ!$B$39:$B$758,H$47)+'СЕТ СН'!$G$12+СВЦЭМ!$D$10+'СЕТ СН'!$G$6-'СЕТ СН'!$G$22</f>
        <v>2242.3047761299999</v>
      </c>
      <c r="I61" s="36">
        <f>SUMIFS(СВЦЭМ!$C$39:$C$758,СВЦЭМ!$A$39:$A$758,$A61,СВЦЭМ!$B$39:$B$758,I$47)+'СЕТ СН'!$G$12+СВЦЭМ!$D$10+'СЕТ СН'!$G$6-'СЕТ СН'!$G$22</f>
        <v>2177.5992811200003</v>
      </c>
      <c r="J61" s="36">
        <f>SUMIFS(СВЦЭМ!$C$39:$C$758,СВЦЭМ!$A$39:$A$758,$A61,СВЦЭМ!$B$39:$B$758,J$47)+'СЕТ СН'!$G$12+СВЦЭМ!$D$10+'СЕТ СН'!$G$6-'СЕТ СН'!$G$22</f>
        <v>2028.65310372</v>
      </c>
      <c r="K61" s="36">
        <f>SUMIFS(СВЦЭМ!$C$39:$C$758,СВЦЭМ!$A$39:$A$758,$A61,СВЦЭМ!$B$39:$B$758,K$47)+'СЕТ СН'!$G$12+СВЦЭМ!$D$10+'СЕТ СН'!$G$6-'СЕТ СН'!$G$22</f>
        <v>1915.4193485000001</v>
      </c>
      <c r="L61" s="36">
        <f>SUMIFS(СВЦЭМ!$C$39:$C$758,СВЦЭМ!$A$39:$A$758,$A61,СВЦЭМ!$B$39:$B$758,L$47)+'СЕТ СН'!$G$12+СВЦЭМ!$D$10+'СЕТ СН'!$G$6-'СЕТ СН'!$G$22</f>
        <v>1868.6881352299999</v>
      </c>
      <c r="M61" s="36">
        <f>SUMIFS(СВЦЭМ!$C$39:$C$758,СВЦЭМ!$A$39:$A$758,$A61,СВЦЭМ!$B$39:$B$758,M$47)+'СЕТ СН'!$G$12+СВЦЭМ!$D$10+'СЕТ СН'!$G$6-'СЕТ СН'!$G$22</f>
        <v>1857.65173164</v>
      </c>
      <c r="N61" s="36">
        <f>SUMIFS(СВЦЭМ!$C$39:$C$758,СВЦЭМ!$A$39:$A$758,$A61,СВЦЭМ!$B$39:$B$758,N$47)+'СЕТ СН'!$G$12+СВЦЭМ!$D$10+'СЕТ СН'!$G$6-'СЕТ СН'!$G$22</f>
        <v>1867.27022801</v>
      </c>
      <c r="O61" s="36">
        <f>SUMIFS(СВЦЭМ!$C$39:$C$758,СВЦЭМ!$A$39:$A$758,$A61,СВЦЭМ!$B$39:$B$758,O$47)+'СЕТ СН'!$G$12+СВЦЭМ!$D$10+'СЕТ СН'!$G$6-'СЕТ СН'!$G$22</f>
        <v>1888.3972953699999</v>
      </c>
      <c r="P61" s="36">
        <f>SUMIFS(СВЦЭМ!$C$39:$C$758,СВЦЭМ!$A$39:$A$758,$A61,СВЦЭМ!$B$39:$B$758,P$47)+'СЕТ СН'!$G$12+СВЦЭМ!$D$10+'СЕТ СН'!$G$6-'СЕТ СН'!$G$22</f>
        <v>1893.63870939</v>
      </c>
      <c r="Q61" s="36">
        <f>SUMIFS(СВЦЭМ!$C$39:$C$758,СВЦЭМ!$A$39:$A$758,$A61,СВЦЭМ!$B$39:$B$758,Q$47)+'СЕТ СН'!$G$12+СВЦЭМ!$D$10+'СЕТ СН'!$G$6-'СЕТ СН'!$G$22</f>
        <v>1893.3625572200001</v>
      </c>
      <c r="R61" s="36">
        <f>SUMIFS(СВЦЭМ!$C$39:$C$758,СВЦЭМ!$A$39:$A$758,$A61,СВЦЭМ!$B$39:$B$758,R$47)+'СЕТ СН'!$G$12+СВЦЭМ!$D$10+'СЕТ СН'!$G$6-'СЕТ СН'!$G$22</f>
        <v>1897.2003945700001</v>
      </c>
      <c r="S61" s="36">
        <f>SUMIFS(СВЦЭМ!$C$39:$C$758,СВЦЭМ!$A$39:$A$758,$A61,СВЦЭМ!$B$39:$B$758,S$47)+'СЕТ СН'!$G$12+СВЦЭМ!$D$10+'СЕТ СН'!$G$6-'СЕТ СН'!$G$22</f>
        <v>1897.60284854</v>
      </c>
      <c r="T61" s="36">
        <f>SUMIFS(СВЦЭМ!$C$39:$C$758,СВЦЭМ!$A$39:$A$758,$A61,СВЦЭМ!$B$39:$B$758,T$47)+'СЕТ СН'!$G$12+СВЦЭМ!$D$10+'СЕТ СН'!$G$6-'СЕТ СН'!$G$22</f>
        <v>1876.46328597</v>
      </c>
      <c r="U61" s="36">
        <f>SUMIFS(СВЦЭМ!$C$39:$C$758,СВЦЭМ!$A$39:$A$758,$A61,СВЦЭМ!$B$39:$B$758,U$47)+'СЕТ СН'!$G$12+СВЦЭМ!$D$10+'СЕТ СН'!$G$6-'СЕТ СН'!$G$22</f>
        <v>1870.57770919</v>
      </c>
      <c r="V61" s="36">
        <f>SUMIFS(СВЦЭМ!$C$39:$C$758,СВЦЭМ!$A$39:$A$758,$A61,СВЦЭМ!$B$39:$B$758,V$47)+'СЕТ СН'!$G$12+СВЦЭМ!$D$10+'СЕТ СН'!$G$6-'СЕТ СН'!$G$22</f>
        <v>1873.4388757300001</v>
      </c>
      <c r="W61" s="36">
        <f>SUMIFS(СВЦЭМ!$C$39:$C$758,СВЦЭМ!$A$39:$A$758,$A61,СВЦЭМ!$B$39:$B$758,W$47)+'СЕТ СН'!$G$12+СВЦЭМ!$D$10+'СЕТ СН'!$G$6-'СЕТ СН'!$G$22</f>
        <v>1893.5665599900001</v>
      </c>
      <c r="X61" s="36">
        <f>SUMIFS(СВЦЭМ!$C$39:$C$758,СВЦЭМ!$A$39:$A$758,$A61,СВЦЭМ!$B$39:$B$758,X$47)+'СЕТ СН'!$G$12+СВЦЭМ!$D$10+'СЕТ СН'!$G$6-'СЕТ СН'!$G$22</f>
        <v>1957.72931799</v>
      </c>
      <c r="Y61" s="36">
        <f>SUMIFS(СВЦЭМ!$C$39:$C$758,СВЦЭМ!$A$39:$A$758,$A61,СВЦЭМ!$B$39:$B$758,Y$47)+'СЕТ СН'!$G$12+СВЦЭМ!$D$10+'СЕТ СН'!$G$6-'СЕТ СН'!$G$22</f>
        <v>2050.3665994499997</v>
      </c>
    </row>
    <row r="62" spans="1:25" ht="15.75" x14ac:dyDescent="0.2">
      <c r="A62" s="35">
        <f t="shared" si="1"/>
        <v>45550</v>
      </c>
      <c r="B62" s="36">
        <f>SUMIFS(СВЦЭМ!$C$39:$C$758,СВЦЭМ!$A$39:$A$758,$A62,СВЦЭМ!$B$39:$B$758,B$47)+'СЕТ СН'!$G$12+СВЦЭМ!$D$10+'СЕТ СН'!$G$6-'СЕТ СН'!$G$22</f>
        <v>2133.85035999</v>
      </c>
      <c r="C62" s="36">
        <f>SUMIFS(СВЦЭМ!$C$39:$C$758,СВЦЭМ!$A$39:$A$758,$A62,СВЦЭМ!$B$39:$B$758,C$47)+'СЕТ СН'!$G$12+СВЦЭМ!$D$10+'СЕТ СН'!$G$6-'СЕТ СН'!$G$22</f>
        <v>2214.63726511</v>
      </c>
      <c r="D62" s="36">
        <f>SUMIFS(СВЦЭМ!$C$39:$C$758,СВЦЭМ!$A$39:$A$758,$A62,СВЦЭМ!$B$39:$B$758,D$47)+'СЕТ СН'!$G$12+СВЦЭМ!$D$10+'СЕТ СН'!$G$6-'СЕТ СН'!$G$22</f>
        <v>2211.96668714</v>
      </c>
      <c r="E62" s="36">
        <f>SUMIFS(СВЦЭМ!$C$39:$C$758,СВЦЭМ!$A$39:$A$758,$A62,СВЦЭМ!$B$39:$B$758,E$47)+'СЕТ СН'!$G$12+СВЦЭМ!$D$10+'СЕТ СН'!$G$6-'СЕТ СН'!$G$22</f>
        <v>2192.5515954000002</v>
      </c>
      <c r="F62" s="36">
        <f>SUMIFS(СВЦЭМ!$C$39:$C$758,СВЦЭМ!$A$39:$A$758,$A62,СВЦЭМ!$B$39:$B$758,F$47)+'СЕТ СН'!$G$12+СВЦЭМ!$D$10+'СЕТ СН'!$G$6-'СЕТ СН'!$G$22</f>
        <v>2182.7743165299999</v>
      </c>
      <c r="G62" s="36">
        <f>SUMIFS(СВЦЭМ!$C$39:$C$758,СВЦЭМ!$A$39:$A$758,$A62,СВЦЭМ!$B$39:$B$758,G$47)+'СЕТ СН'!$G$12+СВЦЭМ!$D$10+'СЕТ СН'!$G$6-'СЕТ СН'!$G$22</f>
        <v>2182.5002516700001</v>
      </c>
      <c r="H62" s="36">
        <f>SUMIFS(СВЦЭМ!$C$39:$C$758,СВЦЭМ!$A$39:$A$758,$A62,СВЦЭМ!$B$39:$B$758,H$47)+'СЕТ СН'!$G$12+СВЦЭМ!$D$10+'СЕТ СН'!$G$6-'СЕТ СН'!$G$22</f>
        <v>2207.7146800800001</v>
      </c>
      <c r="I62" s="36">
        <f>SUMIFS(СВЦЭМ!$C$39:$C$758,СВЦЭМ!$A$39:$A$758,$A62,СВЦЭМ!$B$39:$B$758,I$47)+'СЕТ СН'!$G$12+СВЦЭМ!$D$10+'СЕТ СН'!$G$6-'СЕТ СН'!$G$22</f>
        <v>2203.1779901600003</v>
      </c>
      <c r="J62" s="36">
        <f>SUMIFS(СВЦЭМ!$C$39:$C$758,СВЦЭМ!$A$39:$A$758,$A62,СВЦЭМ!$B$39:$B$758,J$47)+'СЕТ СН'!$G$12+СВЦЭМ!$D$10+'СЕТ СН'!$G$6-'СЕТ СН'!$G$22</f>
        <v>2083.7008004500003</v>
      </c>
      <c r="K62" s="36">
        <f>SUMIFS(СВЦЭМ!$C$39:$C$758,СВЦЭМ!$A$39:$A$758,$A62,СВЦЭМ!$B$39:$B$758,K$47)+'СЕТ СН'!$G$12+СВЦЭМ!$D$10+'СЕТ СН'!$G$6-'СЕТ СН'!$G$22</f>
        <v>1978.68389953</v>
      </c>
      <c r="L62" s="36">
        <f>SUMIFS(СВЦЭМ!$C$39:$C$758,СВЦЭМ!$A$39:$A$758,$A62,СВЦЭМ!$B$39:$B$758,L$47)+'СЕТ СН'!$G$12+СВЦЭМ!$D$10+'СЕТ СН'!$G$6-'СЕТ СН'!$G$22</f>
        <v>1935.3687998</v>
      </c>
      <c r="M62" s="36">
        <f>SUMIFS(СВЦЭМ!$C$39:$C$758,СВЦЭМ!$A$39:$A$758,$A62,СВЦЭМ!$B$39:$B$758,M$47)+'СЕТ СН'!$G$12+СВЦЭМ!$D$10+'СЕТ СН'!$G$6-'СЕТ СН'!$G$22</f>
        <v>1922.1143234900001</v>
      </c>
      <c r="N62" s="36">
        <f>SUMIFS(СВЦЭМ!$C$39:$C$758,СВЦЭМ!$A$39:$A$758,$A62,СВЦЭМ!$B$39:$B$758,N$47)+'СЕТ СН'!$G$12+СВЦЭМ!$D$10+'СЕТ СН'!$G$6-'СЕТ СН'!$G$22</f>
        <v>1921.9251804800001</v>
      </c>
      <c r="O62" s="36">
        <f>SUMIFS(СВЦЭМ!$C$39:$C$758,СВЦЭМ!$A$39:$A$758,$A62,СВЦЭМ!$B$39:$B$758,O$47)+'СЕТ СН'!$G$12+СВЦЭМ!$D$10+'СЕТ СН'!$G$6-'СЕТ СН'!$G$22</f>
        <v>1935.50754714</v>
      </c>
      <c r="P62" s="36">
        <f>SUMIFS(СВЦЭМ!$C$39:$C$758,СВЦЭМ!$A$39:$A$758,$A62,СВЦЭМ!$B$39:$B$758,P$47)+'СЕТ СН'!$G$12+СВЦЭМ!$D$10+'СЕТ СН'!$G$6-'СЕТ СН'!$G$22</f>
        <v>1937.0039913099999</v>
      </c>
      <c r="Q62" s="36">
        <f>SUMIFS(СВЦЭМ!$C$39:$C$758,СВЦЭМ!$A$39:$A$758,$A62,СВЦЭМ!$B$39:$B$758,Q$47)+'СЕТ СН'!$G$12+СВЦЭМ!$D$10+'СЕТ СН'!$G$6-'СЕТ СН'!$G$22</f>
        <v>1959.05639875</v>
      </c>
      <c r="R62" s="36">
        <f>SUMIFS(СВЦЭМ!$C$39:$C$758,СВЦЭМ!$A$39:$A$758,$A62,СВЦЭМ!$B$39:$B$758,R$47)+'СЕТ СН'!$G$12+СВЦЭМ!$D$10+'СЕТ СН'!$G$6-'СЕТ СН'!$G$22</f>
        <v>1965.4813648300001</v>
      </c>
      <c r="S62" s="36">
        <f>SUMIFS(СВЦЭМ!$C$39:$C$758,СВЦЭМ!$A$39:$A$758,$A62,СВЦЭМ!$B$39:$B$758,S$47)+'СЕТ СН'!$G$12+СВЦЭМ!$D$10+'СЕТ СН'!$G$6-'СЕТ СН'!$G$22</f>
        <v>1937.5075995500001</v>
      </c>
      <c r="T62" s="36">
        <f>SUMIFS(СВЦЭМ!$C$39:$C$758,СВЦЭМ!$A$39:$A$758,$A62,СВЦЭМ!$B$39:$B$758,T$47)+'СЕТ СН'!$G$12+СВЦЭМ!$D$10+'СЕТ СН'!$G$6-'СЕТ СН'!$G$22</f>
        <v>1898.4979284999999</v>
      </c>
      <c r="U62" s="36">
        <f>SUMIFS(СВЦЭМ!$C$39:$C$758,СВЦЭМ!$A$39:$A$758,$A62,СВЦЭМ!$B$39:$B$758,U$47)+'СЕТ СН'!$G$12+СВЦЭМ!$D$10+'СЕТ СН'!$G$6-'СЕТ СН'!$G$22</f>
        <v>1894.1125665500001</v>
      </c>
      <c r="V62" s="36">
        <f>SUMIFS(СВЦЭМ!$C$39:$C$758,СВЦЭМ!$A$39:$A$758,$A62,СВЦЭМ!$B$39:$B$758,V$47)+'СЕТ СН'!$G$12+СВЦЭМ!$D$10+'СЕТ СН'!$G$6-'СЕТ СН'!$G$22</f>
        <v>1854.50346173</v>
      </c>
      <c r="W62" s="36">
        <f>SUMIFS(СВЦЭМ!$C$39:$C$758,СВЦЭМ!$A$39:$A$758,$A62,СВЦЭМ!$B$39:$B$758,W$47)+'СЕТ СН'!$G$12+СВЦЭМ!$D$10+'СЕТ СН'!$G$6-'СЕТ СН'!$G$22</f>
        <v>1868.51000709</v>
      </c>
      <c r="X62" s="36">
        <f>SUMIFS(СВЦЭМ!$C$39:$C$758,СВЦЭМ!$A$39:$A$758,$A62,СВЦЭМ!$B$39:$B$758,X$47)+'СЕТ СН'!$G$12+СВЦЭМ!$D$10+'СЕТ СН'!$G$6-'СЕТ СН'!$G$22</f>
        <v>1950.14512881</v>
      </c>
      <c r="Y62" s="36">
        <f>SUMIFS(СВЦЭМ!$C$39:$C$758,СВЦЭМ!$A$39:$A$758,$A62,СВЦЭМ!$B$39:$B$758,Y$47)+'СЕТ СН'!$G$12+СВЦЭМ!$D$10+'СЕТ СН'!$G$6-'СЕТ СН'!$G$22</f>
        <v>1988.05923248</v>
      </c>
    </row>
    <row r="63" spans="1:25" ht="15.75" x14ac:dyDescent="0.2">
      <c r="A63" s="35">
        <f t="shared" si="1"/>
        <v>45551</v>
      </c>
      <c r="B63" s="36">
        <f>SUMIFS(СВЦЭМ!$C$39:$C$758,СВЦЭМ!$A$39:$A$758,$A63,СВЦЭМ!$B$39:$B$758,B$47)+'СЕТ СН'!$G$12+СВЦЭМ!$D$10+'СЕТ СН'!$G$6-'СЕТ СН'!$G$22</f>
        <v>2131.5737907600001</v>
      </c>
      <c r="C63" s="36">
        <f>SUMIFS(СВЦЭМ!$C$39:$C$758,СВЦЭМ!$A$39:$A$758,$A63,СВЦЭМ!$B$39:$B$758,C$47)+'СЕТ СН'!$G$12+СВЦЭМ!$D$10+'СЕТ СН'!$G$6-'СЕТ СН'!$G$22</f>
        <v>2267.4096785700003</v>
      </c>
      <c r="D63" s="36">
        <f>SUMIFS(СВЦЭМ!$C$39:$C$758,СВЦЭМ!$A$39:$A$758,$A63,СВЦЭМ!$B$39:$B$758,D$47)+'СЕТ СН'!$G$12+СВЦЭМ!$D$10+'СЕТ СН'!$G$6-'СЕТ СН'!$G$22</f>
        <v>2286.9161025499998</v>
      </c>
      <c r="E63" s="36">
        <f>SUMIFS(СВЦЭМ!$C$39:$C$758,СВЦЭМ!$A$39:$A$758,$A63,СВЦЭМ!$B$39:$B$758,E$47)+'СЕТ СН'!$G$12+СВЦЭМ!$D$10+'СЕТ СН'!$G$6-'СЕТ СН'!$G$22</f>
        <v>2286.6999231600003</v>
      </c>
      <c r="F63" s="36">
        <f>SUMIFS(СВЦЭМ!$C$39:$C$758,СВЦЭМ!$A$39:$A$758,$A63,СВЦЭМ!$B$39:$B$758,F$47)+'СЕТ СН'!$G$12+СВЦЭМ!$D$10+'СЕТ СН'!$G$6-'СЕТ СН'!$G$22</f>
        <v>2278.0666953899999</v>
      </c>
      <c r="G63" s="36">
        <f>SUMIFS(СВЦЭМ!$C$39:$C$758,СВЦЭМ!$A$39:$A$758,$A63,СВЦЭМ!$B$39:$B$758,G$47)+'СЕТ СН'!$G$12+СВЦЭМ!$D$10+'СЕТ СН'!$G$6-'СЕТ СН'!$G$22</f>
        <v>2306.2512963700001</v>
      </c>
      <c r="H63" s="36">
        <f>SUMIFS(СВЦЭМ!$C$39:$C$758,СВЦЭМ!$A$39:$A$758,$A63,СВЦЭМ!$B$39:$B$758,H$47)+'СЕТ СН'!$G$12+СВЦЭМ!$D$10+'СЕТ СН'!$G$6-'СЕТ СН'!$G$22</f>
        <v>2283.1383578800001</v>
      </c>
      <c r="I63" s="36">
        <f>SUMIFS(СВЦЭМ!$C$39:$C$758,СВЦЭМ!$A$39:$A$758,$A63,СВЦЭМ!$B$39:$B$758,I$47)+'СЕТ СН'!$G$12+СВЦЭМ!$D$10+'СЕТ СН'!$G$6-'СЕТ СН'!$G$22</f>
        <v>2144.9638384199998</v>
      </c>
      <c r="J63" s="36">
        <f>SUMIFS(СВЦЭМ!$C$39:$C$758,СВЦЭМ!$A$39:$A$758,$A63,СВЦЭМ!$B$39:$B$758,J$47)+'СЕТ СН'!$G$12+СВЦЭМ!$D$10+'СЕТ СН'!$G$6-'СЕТ СН'!$G$22</f>
        <v>2086.7013159500002</v>
      </c>
      <c r="K63" s="36">
        <f>SUMIFS(СВЦЭМ!$C$39:$C$758,СВЦЭМ!$A$39:$A$758,$A63,СВЦЭМ!$B$39:$B$758,K$47)+'СЕТ СН'!$G$12+СВЦЭМ!$D$10+'СЕТ СН'!$G$6-'СЕТ СН'!$G$22</f>
        <v>2016.5195430799999</v>
      </c>
      <c r="L63" s="36">
        <f>SUMIFS(СВЦЭМ!$C$39:$C$758,СВЦЭМ!$A$39:$A$758,$A63,СВЦЭМ!$B$39:$B$758,L$47)+'СЕТ СН'!$G$12+СВЦЭМ!$D$10+'СЕТ СН'!$G$6-'СЕТ СН'!$G$22</f>
        <v>1993.40310406</v>
      </c>
      <c r="M63" s="36">
        <f>SUMIFS(СВЦЭМ!$C$39:$C$758,СВЦЭМ!$A$39:$A$758,$A63,СВЦЭМ!$B$39:$B$758,M$47)+'СЕТ СН'!$G$12+СВЦЭМ!$D$10+'СЕТ СН'!$G$6-'СЕТ СН'!$G$22</f>
        <v>2009.87011594</v>
      </c>
      <c r="N63" s="36">
        <f>SUMIFS(СВЦЭМ!$C$39:$C$758,СВЦЭМ!$A$39:$A$758,$A63,СВЦЭМ!$B$39:$B$758,N$47)+'СЕТ СН'!$G$12+СВЦЭМ!$D$10+'СЕТ СН'!$G$6-'СЕТ СН'!$G$22</f>
        <v>2007.19281155</v>
      </c>
      <c r="O63" s="36">
        <f>SUMIFS(СВЦЭМ!$C$39:$C$758,СВЦЭМ!$A$39:$A$758,$A63,СВЦЭМ!$B$39:$B$758,O$47)+'СЕТ СН'!$G$12+СВЦЭМ!$D$10+'СЕТ СН'!$G$6-'СЕТ СН'!$G$22</f>
        <v>2024.5967904900001</v>
      </c>
      <c r="P63" s="36">
        <f>SUMIFS(СВЦЭМ!$C$39:$C$758,СВЦЭМ!$A$39:$A$758,$A63,СВЦЭМ!$B$39:$B$758,P$47)+'СЕТ СН'!$G$12+СВЦЭМ!$D$10+'СЕТ СН'!$G$6-'СЕТ СН'!$G$22</f>
        <v>2022.4470526100001</v>
      </c>
      <c r="Q63" s="36">
        <f>SUMIFS(СВЦЭМ!$C$39:$C$758,СВЦЭМ!$A$39:$A$758,$A63,СВЦЭМ!$B$39:$B$758,Q$47)+'СЕТ СН'!$G$12+СВЦЭМ!$D$10+'СЕТ СН'!$G$6-'СЕТ СН'!$G$22</f>
        <v>2029.8855607</v>
      </c>
      <c r="R63" s="36">
        <f>SUMIFS(СВЦЭМ!$C$39:$C$758,СВЦЭМ!$A$39:$A$758,$A63,СВЦЭМ!$B$39:$B$758,R$47)+'СЕТ СН'!$G$12+СВЦЭМ!$D$10+'СЕТ СН'!$G$6-'СЕТ СН'!$G$22</f>
        <v>2033.94539912</v>
      </c>
      <c r="S63" s="36">
        <f>SUMIFS(СВЦЭМ!$C$39:$C$758,СВЦЭМ!$A$39:$A$758,$A63,СВЦЭМ!$B$39:$B$758,S$47)+'СЕТ СН'!$G$12+СВЦЭМ!$D$10+'СЕТ СН'!$G$6-'СЕТ СН'!$G$22</f>
        <v>2011.2018052800001</v>
      </c>
      <c r="T63" s="36">
        <f>SUMIFS(СВЦЭМ!$C$39:$C$758,СВЦЭМ!$A$39:$A$758,$A63,СВЦЭМ!$B$39:$B$758,T$47)+'СЕТ СН'!$G$12+СВЦЭМ!$D$10+'СЕТ СН'!$G$6-'СЕТ СН'!$G$22</f>
        <v>1977.14649547</v>
      </c>
      <c r="U63" s="36">
        <f>SUMIFS(СВЦЭМ!$C$39:$C$758,СВЦЭМ!$A$39:$A$758,$A63,СВЦЭМ!$B$39:$B$758,U$47)+'СЕТ СН'!$G$12+СВЦЭМ!$D$10+'СЕТ СН'!$G$6-'СЕТ СН'!$G$22</f>
        <v>1950.0071774600001</v>
      </c>
      <c r="V63" s="36">
        <f>SUMIFS(СВЦЭМ!$C$39:$C$758,СВЦЭМ!$A$39:$A$758,$A63,СВЦЭМ!$B$39:$B$758,V$47)+'СЕТ СН'!$G$12+СВЦЭМ!$D$10+'СЕТ СН'!$G$6-'СЕТ СН'!$G$22</f>
        <v>1941.8806571600001</v>
      </c>
      <c r="W63" s="36">
        <f>SUMIFS(СВЦЭМ!$C$39:$C$758,СВЦЭМ!$A$39:$A$758,$A63,СВЦЭМ!$B$39:$B$758,W$47)+'СЕТ СН'!$G$12+СВЦЭМ!$D$10+'СЕТ СН'!$G$6-'СЕТ СН'!$G$22</f>
        <v>1986.1857611200001</v>
      </c>
      <c r="X63" s="36">
        <f>SUMIFS(СВЦЭМ!$C$39:$C$758,СВЦЭМ!$A$39:$A$758,$A63,СВЦЭМ!$B$39:$B$758,X$47)+'СЕТ СН'!$G$12+СВЦЭМ!$D$10+'СЕТ СН'!$G$6-'СЕТ СН'!$G$22</f>
        <v>2060.99173281</v>
      </c>
      <c r="Y63" s="36">
        <f>SUMIFS(СВЦЭМ!$C$39:$C$758,СВЦЭМ!$A$39:$A$758,$A63,СВЦЭМ!$B$39:$B$758,Y$47)+'СЕТ СН'!$G$12+СВЦЭМ!$D$10+'СЕТ СН'!$G$6-'СЕТ СН'!$G$22</f>
        <v>2136.83711309</v>
      </c>
    </row>
    <row r="64" spans="1:25" ht="15.75" x14ac:dyDescent="0.2">
      <c r="A64" s="35">
        <f t="shared" si="1"/>
        <v>45552</v>
      </c>
      <c r="B64" s="36">
        <f>SUMIFS(СВЦЭМ!$C$39:$C$758,СВЦЭМ!$A$39:$A$758,$A64,СВЦЭМ!$B$39:$B$758,B$47)+'СЕТ СН'!$G$12+СВЦЭМ!$D$10+'СЕТ СН'!$G$6-'СЕТ СН'!$G$22</f>
        <v>2089.54187946</v>
      </c>
      <c r="C64" s="36">
        <f>SUMIFS(СВЦЭМ!$C$39:$C$758,СВЦЭМ!$A$39:$A$758,$A64,СВЦЭМ!$B$39:$B$758,C$47)+'СЕТ СН'!$G$12+СВЦЭМ!$D$10+'СЕТ СН'!$G$6-'СЕТ СН'!$G$22</f>
        <v>2184.7653130200001</v>
      </c>
      <c r="D64" s="36">
        <f>SUMIFS(СВЦЭМ!$C$39:$C$758,СВЦЭМ!$A$39:$A$758,$A64,СВЦЭМ!$B$39:$B$758,D$47)+'СЕТ СН'!$G$12+СВЦЭМ!$D$10+'СЕТ СН'!$G$6-'СЕТ СН'!$G$22</f>
        <v>2238.25613905</v>
      </c>
      <c r="E64" s="36">
        <f>SUMIFS(СВЦЭМ!$C$39:$C$758,СВЦЭМ!$A$39:$A$758,$A64,СВЦЭМ!$B$39:$B$758,E$47)+'СЕТ СН'!$G$12+СВЦЭМ!$D$10+'СЕТ СН'!$G$6-'СЕТ СН'!$G$22</f>
        <v>2259.1985416699999</v>
      </c>
      <c r="F64" s="36">
        <f>SUMIFS(СВЦЭМ!$C$39:$C$758,СВЦЭМ!$A$39:$A$758,$A64,СВЦЭМ!$B$39:$B$758,F$47)+'СЕТ СН'!$G$12+СВЦЭМ!$D$10+'СЕТ СН'!$G$6-'СЕТ СН'!$G$22</f>
        <v>2247.0658897900003</v>
      </c>
      <c r="G64" s="36">
        <f>SUMIFS(СВЦЭМ!$C$39:$C$758,СВЦЭМ!$A$39:$A$758,$A64,СВЦЭМ!$B$39:$B$758,G$47)+'СЕТ СН'!$G$12+СВЦЭМ!$D$10+'СЕТ СН'!$G$6-'СЕТ СН'!$G$22</f>
        <v>2219.96534591</v>
      </c>
      <c r="H64" s="36">
        <f>SUMIFS(СВЦЭМ!$C$39:$C$758,СВЦЭМ!$A$39:$A$758,$A64,СВЦЭМ!$B$39:$B$758,H$47)+'СЕТ СН'!$G$12+СВЦЭМ!$D$10+'СЕТ СН'!$G$6-'СЕТ СН'!$G$22</f>
        <v>2146.0654711400002</v>
      </c>
      <c r="I64" s="36">
        <f>SUMIFS(СВЦЭМ!$C$39:$C$758,СВЦЭМ!$A$39:$A$758,$A64,СВЦЭМ!$B$39:$B$758,I$47)+'СЕТ СН'!$G$12+СВЦЭМ!$D$10+'СЕТ СН'!$G$6-'СЕТ СН'!$G$22</f>
        <v>2005.3200292500001</v>
      </c>
      <c r="J64" s="36">
        <f>SUMIFS(СВЦЭМ!$C$39:$C$758,СВЦЭМ!$A$39:$A$758,$A64,СВЦЭМ!$B$39:$B$758,J$47)+'СЕТ СН'!$G$12+СВЦЭМ!$D$10+'СЕТ СН'!$G$6-'СЕТ СН'!$G$22</f>
        <v>1922.8349444600001</v>
      </c>
      <c r="K64" s="36">
        <f>SUMIFS(СВЦЭМ!$C$39:$C$758,СВЦЭМ!$A$39:$A$758,$A64,СВЦЭМ!$B$39:$B$758,K$47)+'СЕТ СН'!$G$12+СВЦЭМ!$D$10+'СЕТ СН'!$G$6-'СЕТ СН'!$G$22</f>
        <v>1859.4550495999999</v>
      </c>
      <c r="L64" s="36">
        <f>SUMIFS(СВЦЭМ!$C$39:$C$758,СВЦЭМ!$A$39:$A$758,$A64,СВЦЭМ!$B$39:$B$758,L$47)+'СЕТ СН'!$G$12+СВЦЭМ!$D$10+'СЕТ СН'!$G$6-'СЕТ СН'!$G$22</f>
        <v>1901.2086759700001</v>
      </c>
      <c r="M64" s="36">
        <f>SUMIFS(СВЦЭМ!$C$39:$C$758,СВЦЭМ!$A$39:$A$758,$A64,СВЦЭМ!$B$39:$B$758,M$47)+'СЕТ СН'!$G$12+СВЦЭМ!$D$10+'СЕТ СН'!$G$6-'СЕТ СН'!$G$22</f>
        <v>1968.2624034299999</v>
      </c>
      <c r="N64" s="36">
        <f>SUMIFS(СВЦЭМ!$C$39:$C$758,СВЦЭМ!$A$39:$A$758,$A64,СВЦЭМ!$B$39:$B$758,N$47)+'СЕТ СН'!$G$12+СВЦЭМ!$D$10+'СЕТ СН'!$G$6-'СЕТ СН'!$G$22</f>
        <v>1978.30686773</v>
      </c>
      <c r="O64" s="36">
        <f>SUMIFS(СВЦЭМ!$C$39:$C$758,СВЦЭМ!$A$39:$A$758,$A64,СВЦЭМ!$B$39:$B$758,O$47)+'СЕТ СН'!$G$12+СВЦЭМ!$D$10+'СЕТ СН'!$G$6-'СЕТ СН'!$G$22</f>
        <v>1959.2125476799999</v>
      </c>
      <c r="P64" s="36">
        <f>SUMIFS(СВЦЭМ!$C$39:$C$758,СВЦЭМ!$A$39:$A$758,$A64,СВЦЭМ!$B$39:$B$758,P$47)+'СЕТ СН'!$G$12+СВЦЭМ!$D$10+'СЕТ СН'!$G$6-'СЕТ СН'!$G$22</f>
        <v>1939.55712589</v>
      </c>
      <c r="Q64" s="36">
        <f>SUMIFS(СВЦЭМ!$C$39:$C$758,СВЦЭМ!$A$39:$A$758,$A64,СВЦЭМ!$B$39:$B$758,Q$47)+'СЕТ СН'!$G$12+СВЦЭМ!$D$10+'СЕТ СН'!$G$6-'СЕТ СН'!$G$22</f>
        <v>1968.39594704</v>
      </c>
      <c r="R64" s="36">
        <f>SUMIFS(СВЦЭМ!$C$39:$C$758,СВЦЭМ!$A$39:$A$758,$A64,СВЦЭМ!$B$39:$B$758,R$47)+'СЕТ СН'!$G$12+СВЦЭМ!$D$10+'СЕТ СН'!$G$6-'СЕТ СН'!$G$22</f>
        <v>1992.85505158</v>
      </c>
      <c r="S64" s="36">
        <f>SUMIFS(СВЦЭМ!$C$39:$C$758,СВЦЭМ!$A$39:$A$758,$A64,СВЦЭМ!$B$39:$B$758,S$47)+'СЕТ СН'!$G$12+СВЦЭМ!$D$10+'СЕТ СН'!$G$6-'СЕТ СН'!$G$22</f>
        <v>1979.5530124900001</v>
      </c>
      <c r="T64" s="36">
        <f>SUMIFS(СВЦЭМ!$C$39:$C$758,СВЦЭМ!$A$39:$A$758,$A64,СВЦЭМ!$B$39:$B$758,T$47)+'СЕТ СН'!$G$12+СВЦЭМ!$D$10+'СЕТ СН'!$G$6-'СЕТ СН'!$G$22</f>
        <v>1978.9289562500001</v>
      </c>
      <c r="U64" s="36">
        <f>SUMIFS(СВЦЭМ!$C$39:$C$758,СВЦЭМ!$A$39:$A$758,$A64,СВЦЭМ!$B$39:$B$758,U$47)+'СЕТ СН'!$G$12+СВЦЭМ!$D$10+'СЕТ СН'!$G$6-'СЕТ СН'!$G$22</f>
        <v>1957.49894442</v>
      </c>
      <c r="V64" s="36">
        <f>SUMIFS(СВЦЭМ!$C$39:$C$758,СВЦЭМ!$A$39:$A$758,$A64,СВЦЭМ!$B$39:$B$758,V$47)+'СЕТ СН'!$G$12+СВЦЭМ!$D$10+'СЕТ СН'!$G$6-'СЕТ СН'!$G$22</f>
        <v>1960.7043116899999</v>
      </c>
      <c r="W64" s="36">
        <f>SUMIFS(СВЦЭМ!$C$39:$C$758,СВЦЭМ!$A$39:$A$758,$A64,СВЦЭМ!$B$39:$B$758,W$47)+'СЕТ СН'!$G$12+СВЦЭМ!$D$10+'СЕТ СН'!$G$6-'СЕТ СН'!$G$22</f>
        <v>1976.05370199</v>
      </c>
      <c r="X64" s="36">
        <f>SUMIFS(СВЦЭМ!$C$39:$C$758,СВЦЭМ!$A$39:$A$758,$A64,СВЦЭМ!$B$39:$B$758,X$47)+'СЕТ СН'!$G$12+СВЦЭМ!$D$10+'СЕТ СН'!$G$6-'СЕТ СН'!$G$22</f>
        <v>2069.64289955</v>
      </c>
      <c r="Y64" s="36">
        <f>SUMIFS(СВЦЭМ!$C$39:$C$758,СВЦЭМ!$A$39:$A$758,$A64,СВЦЭМ!$B$39:$B$758,Y$47)+'СЕТ СН'!$G$12+СВЦЭМ!$D$10+'СЕТ СН'!$G$6-'СЕТ СН'!$G$22</f>
        <v>2110.5267045099999</v>
      </c>
    </row>
    <row r="65" spans="1:27" ht="15.75" x14ac:dyDescent="0.2">
      <c r="A65" s="35">
        <f t="shared" si="1"/>
        <v>45553</v>
      </c>
      <c r="B65" s="36">
        <f>SUMIFS(СВЦЭМ!$C$39:$C$758,СВЦЭМ!$A$39:$A$758,$A65,СВЦЭМ!$B$39:$B$758,B$47)+'СЕТ СН'!$G$12+СВЦЭМ!$D$10+'СЕТ СН'!$G$6-'СЕТ СН'!$G$22</f>
        <v>2212.1918195600001</v>
      </c>
      <c r="C65" s="36">
        <f>SUMIFS(СВЦЭМ!$C$39:$C$758,СВЦЭМ!$A$39:$A$758,$A65,СВЦЭМ!$B$39:$B$758,C$47)+'СЕТ СН'!$G$12+СВЦЭМ!$D$10+'СЕТ СН'!$G$6-'СЕТ СН'!$G$22</f>
        <v>2213.0333497800002</v>
      </c>
      <c r="D65" s="36">
        <f>SUMIFS(СВЦЭМ!$C$39:$C$758,СВЦЭМ!$A$39:$A$758,$A65,СВЦЭМ!$B$39:$B$758,D$47)+'СЕТ СН'!$G$12+СВЦЭМ!$D$10+'СЕТ СН'!$G$6-'СЕТ СН'!$G$22</f>
        <v>2172.9836209699997</v>
      </c>
      <c r="E65" s="36">
        <f>SUMIFS(СВЦЭМ!$C$39:$C$758,СВЦЭМ!$A$39:$A$758,$A65,СВЦЭМ!$B$39:$B$758,E$47)+'СЕТ СН'!$G$12+СВЦЭМ!$D$10+'СЕТ СН'!$G$6-'СЕТ СН'!$G$22</f>
        <v>2154.9988465200004</v>
      </c>
      <c r="F65" s="36">
        <f>SUMIFS(СВЦЭМ!$C$39:$C$758,СВЦЭМ!$A$39:$A$758,$A65,СВЦЭМ!$B$39:$B$758,F$47)+'СЕТ СН'!$G$12+СВЦЭМ!$D$10+'СЕТ СН'!$G$6-'СЕТ СН'!$G$22</f>
        <v>2147.5930107700001</v>
      </c>
      <c r="G65" s="36">
        <f>SUMIFS(СВЦЭМ!$C$39:$C$758,СВЦЭМ!$A$39:$A$758,$A65,СВЦЭМ!$B$39:$B$758,G$47)+'СЕТ СН'!$G$12+СВЦЭМ!$D$10+'СЕТ СН'!$G$6-'СЕТ СН'!$G$22</f>
        <v>2182.5746987800003</v>
      </c>
      <c r="H65" s="36">
        <f>SUMIFS(СВЦЭМ!$C$39:$C$758,СВЦЭМ!$A$39:$A$758,$A65,СВЦЭМ!$B$39:$B$758,H$47)+'СЕТ СН'!$G$12+СВЦЭМ!$D$10+'СЕТ СН'!$G$6-'СЕТ СН'!$G$22</f>
        <v>2252.8031798100001</v>
      </c>
      <c r="I65" s="36">
        <f>SUMIFS(СВЦЭМ!$C$39:$C$758,СВЦЭМ!$A$39:$A$758,$A65,СВЦЭМ!$B$39:$B$758,I$47)+'СЕТ СН'!$G$12+СВЦЭМ!$D$10+'СЕТ СН'!$G$6-'СЕТ СН'!$G$22</f>
        <v>2098.2537767900003</v>
      </c>
      <c r="J65" s="36">
        <f>SUMIFS(СВЦЭМ!$C$39:$C$758,СВЦЭМ!$A$39:$A$758,$A65,СВЦЭМ!$B$39:$B$758,J$47)+'СЕТ СН'!$G$12+СВЦЭМ!$D$10+'СЕТ СН'!$G$6-'СЕТ СН'!$G$22</f>
        <v>2016.46227174</v>
      </c>
      <c r="K65" s="36">
        <f>SUMIFS(СВЦЭМ!$C$39:$C$758,СВЦЭМ!$A$39:$A$758,$A65,СВЦЭМ!$B$39:$B$758,K$47)+'СЕТ СН'!$G$12+СВЦЭМ!$D$10+'СЕТ СН'!$G$6-'СЕТ СН'!$G$22</f>
        <v>1963.2343026799999</v>
      </c>
      <c r="L65" s="36">
        <f>SUMIFS(СВЦЭМ!$C$39:$C$758,СВЦЭМ!$A$39:$A$758,$A65,СВЦЭМ!$B$39:$B$758,L$47)+'СЕТ СН'!$G$12+СВЦЭМ!$D$10+'СЕТ СН'!$G$6-'СЕТ СН'!$G$22</f>
        <v>1840.1332924000001</v>
      </c>
      <c r="M65" s="36">
        <f>SUMIFS(СВЦЭМ!$C$39:$C$758,СВЦЭМ!$A$39:$A$758,$A65,СВЦЭМ!$B$39:$B$758,M$47)+'СЕТ СН'!$G$12+СВЦЭМ!$D$10+'СЕТ СН'!$G$6-'СЕТ СН'!$G$22</f>
        <v>1853.8931153000001</v>
      </c>
      <c r="N65" s="36">
        <f>SUMIFS(СВЦЭМ!$C$39:$C$758,СВЦЭМ!$A$39:$A$758,$A65,СВЦЭМ!$B$39:$B$758,N$47)+'СЕТ СН'!$G$12+СВЦЭМ!$D$10+'СЕТ СН'!$G$6-'СЕТ СН'!$G$22</f>
        <v>1835.05488922</v>
      </c>
      <c r="O65" s="36">
        <f>SUMIFS(СВЦЭМ!$C$39:$C$758,СВЦЭМ!$A$39:$A$758,$A65,СВЦЭМ!$B$39:$B$758,O$47)+'СЕТ СН'!$G$12+СВЦЭМ!$D$10+'СЕТ СН'!$G$6-'СЕТ СН'!$G$22</f>
        <v>1850.64783728</v>
      </c>
      <c r="P65" s="36">
        <f>SUMIFS(СВЦЭМ!$C$39:$C$758,СВЦЭМ!$A$39:$A$758,$A65,СВЦЭМ!$B$39:$B$758,P$47)+'СЕТ СН'!$G$12+СВЦЭМ!$D$10+'СЕТ СН'!$G$6-'СЕТ СН'!$G$22</f>
        <v>1895.60768635</v>
      </c>
      <c r="Q65" s="36">
        <f>SUMIFS(СВЦЭМ!$C$39:$C$758,СВЦЭМ!$A$39:$A$758,$A65,СВЦЭМ!$B$39:$B$758,Q$47)+'СЕТ СН'!$G$12+СВЦЭМ!$D$10+'СЕТ СН'!$G$6-'СЕТ СН'!$G$22</f>
        <v>1901.11122473</v>
      </c>
      <c r="R65" s="36">
        <f>SUMIFS(СВЦЭМ!$C$39:$C$758,СВЦЭМ!$A$39:$A$758,$A65,СВЦЭМ!$B$39:$B$758,R$47)+'СЕТ СН'!$G$12+СВЦЭМ!$D$10+'СЕТ СН'!$G$6-'СЕТ СН'!$G$22</f>
        <v>1932.91744365</v>
      </c>
      <c r="S65" s="36">
        <f>SUMIFS(СВЦЭМ!$C$39:$C$758,СВЦЭМ!$A$39:$A$758,$A65,СВЦЭМ!$B$39:$B$758,S$47)+'СЕТ СН'!$G$12+СВЦЭМ!$D$10+'СЕТ СН'!$G$6-'СЕТ СН'!$G$22</f>
        <v>1901.1968634100001</v>
      </c>
      <c r="T65" s="36">
        <f>SUMIFS(СВЦЭМ!$C$39:$C$758,СВЦЭМ!$A$39:$A$758,$A65,СВЦЭМ!$B$39:$B$758,T$47)+'СЕТ СН'!$G$12+СВЦЭМ!$D$10+'СЕТ СН'!$G$6-'СЕТ СН'!$G$22</f>
        <v>1879.8915701000001</v>
      </c>
      <c r="U65" s="36">
        <f>SUMIFS(СВЦЭМ!$C$39:$C$758,СВЦЭМ!$A$39:$A$758,$A65,СВЦЭМ!$B$39:$B$758,U$47)+'СЕТ СН'!$G$12+СВЦЭМ!$D$10+'СЕТ СН'!$G$6-'СЕТ СН'!$G$22</f>
        <v>1844.55247981</v>
      </c>
      <c r="V65" s="36">
        <f>SUMIFS(СВЦЭМ!$C$39:$C$758,СВЦЭМ!$A$39:$A$758,$A65,СВЦЭМ!$B$39:$B$758,V$47)+'СЕТ СН'!$G$12+СВЦЭМ!$D$10+'СЕТ СН'!$G$6-'СЕТ СН'!$G$22</f>
        <v>1897.4274534400001</v>
      </c>
      <c r="W65" s="36">
        <f>SUMIFS(СВЦЭМ!$C$39:$C$758,СВЦЭМ!$A$39:$A$758,$A65,СВЦЭМ!$B$39:$B$758,W$47)+'СЕТ СН'!$G$12+СВЦЭМ!$D$10+'СЕТ СН'!$G$6-'СЕТ СН'!$G$22</f>
        <v>1922.51390498</v>
      </c>
      <c r="X65" s="36">
        <f>SUMIFS(СВЦЭМ!$C$39:$C$758,СВЦЭМ!$A$39:$A$758,$A65,СВЦЭМ!$B$39:$B$758,X$47)+'СЕТ СН'!$G$12+СВЦЭМ!$D$10+'СЕТ СН'!$G$6-'СЕТ СН'!$G$22</f>
        <v>2011.1551799000001</v>
      </c>
      <c r="Y65" s="36">
        <f>SUMIFS(СВЦЭМ!$C$39:$C$758,СВЦЭМ!$A$39:$A$758,$A65,СВЦЭМ!$B$39:$B$758,Y$47)+'СЕТ СН'!$G$12+СВЦЭМ!$D$10+'СЕТ СН'!$G$6-'СЕТ СН'!$G$22</f>
        <v>2084.65392935</v>
      </c>
    </row>
    <row r="66" spans="1:27" ht="15.75" x14ac:dyDescent="0.2">
      <c r="A66" s="35">
        <f t="shared" si="1"/>
        <v>45554</v>
      </c>
      <c r="B66" s="36">
        <f>SUMIFS(СВЦЭМ!$C$39:$C$758,СВЦЭМ!$A$39:$A$758,$A66,СВЦЭМ!$B$39:$B$758,B$47)+'СЕТ СН'!$G$12+СВЦЭМ!$D$10+'СЕТ СН'!$G$6-'СЕТ СН'!$G$22</f>
        <v>2191.7337547500001</v>
      </c>
      <c r="C66" s="36">
        <f>SUMIFS(СВЦЭМ!$C$39:$C$758,СВЦЭМ!$A$39:$A$758,$A66,СВЦЭМ!$B$39:$B$758,C$47)+'СЕТ СН'!$G$12+СВЦЭМ!$D$10+'СЕТ СН'!$G$6-'СЕТ СН'!$G$22</f>
        <v>2202.20571423</v>
      </c>
      <c r="D66" s="36">
        <f>SUMIFS(СВЦЭМ!$C$39:$C$758,СВЦЭМ!$A$39:$A$758,$A66,СВЦЭМ!$B$39:$B$758,D$47)+'СЕТ СН'!$G$12+СВЦЭМ!$D$10+'СЕТ СН'!$G$6-'СЕТ СН'!$G$22</f>
        <v>2179.0640312800001</v>
      </c>
      <c r="E66" s="36">
        <f>SUMIFS(СВЦЭМ!$C$39:$C$758,СВЦЭМ!$A$39:$A$758,$A66,СВЦЭМ!$B$39:$B$758,E$47)+'СЕТ СН'!$G$12+СВЦЭМ!$D$10+'СЕТ СН'!$G$6-'СЕТ СН'!$G$22</f>
        <v>2172.98515043</v>
      </c>
      <c r="F66" s="36">
        <f>SUMIFS(СВЦЭМ!$C$39:$C$758,СВЦЭМ!$A$39:$A$758,$A66,СВЦЭМ!$B$39:$B$758,F$47)+'СЕТ СН'!$G$12+СВЦЭМ!$D$10+'СЕТ СН'!$G$6-'СЕТ СН'!$G$22</f>
        <v>2169.0045495499999</v>
      </c>
      <c r="G66" s="36">
        <f>SUMIFS(СВЦЭМ!$C$39:$C$758,СВЦЭМ!$A$39:$A$758,$A66,СВЦЭМ!$B$39:$B$758,G$47)+'СЕТ СН'!$G$12+СВЦЭМ!$D$10+'СЕТ СН'!$G$6-'СЕТ СН'!$G$22</f>
        <v>2195.8896403899998</v>
      </c>
      <c r="H66" s="36">
        <f>SUMIFS(СВЦЭМ!$C$39:$C$758,СВЦЭМ!$A$39:$A$758,$A66,СВЦЭМ!$B$39:$B$758,H$47)+'СЕТ СН'!$G$12+СВЦЭМ!$D$10+'СЕТ СН'!$G$6-'СЕТ СН'!$G$22</f>
        <v>2197.23300543</v>
      </c>
      <c r="I66" s="36">
        <f>SUMIFS(СВЦЭМ!$C$39:$C$758,СВЦЭМ!$A$39:$A$758,$A66,СВЦЭМ!$B$39:$B$758,I$47)+'СЕТ СН'!$G$12+СВЦЭМ!$D$10+'СЕТ СН'!$G$6-'СЕТ СН'!$G$22</f>
        <v>2040.3101309799999</v>
      </c>
      <c r="J66" s="36">
        <f>SUMIFS(СВЦЭМ!$C$39:$C$758,СВЦЭМ!$A$39:$A$758,$A66,СВЦЭМ!$B$39:$B$758,J$47)+'СЕТ СН'!$G$12+СВЦЭМ!$D$10+'СЕТ СН'!$G$6-'СЕТ СН'!$G$22</f>
        <v>1932.5247690200001</v>
      </c>
      <c r="K66" s="36">
        <f>SUMIFS(СВЦЭМ!$C$39:$C$758,СВЦЭМ!$A$39:$A$758,$A66,СВЦЭМ!$B$39:$B$758,K$47)+'СЕТ СН'!$G$12+СВЦЭМ!$D$10+'СЕТ СН'!$G$6-'СЕТ СН'!$G$22</f>
        <v>1898.37586141</v>
      </c>
      <c r="L66" s="36">
        <f>SUMIFS(СВЦЭМ!$C$39:$C$758,СВЦЭМ!$A$39:$A$758,$A66,СВЦЭМ!$B$39:$B$758,L$47)+'СЕТ СН'!$G$12+СВЦЭМ!$D$10+'СЕТ СН'!$G$6-'СЕТ СН'!$G$22</f>
        <v>1857.1631364100001</v>
      </c>
      <c r="M66" s="36">
        <f>SUMIFS(СВЦЭМ!$C$39:$C$758,СВЦЭМ!$A$39:$A$758,$A66,СВЦЭМ!$B$39:$B$758,M$47)+'СЕТ СН'!$G$12+СВЦЭМ!$D$10+'СЕТ СН'!$G$6-'СЕТ СН'!$G$22</f>
        <v>1880.71548405</v>
      </c>
      <c r="N66" s="36">
        <f>SUMIFS(СВЦЭМ!$C$39:$C$758,СВЦЭМ!$A$39:$A$758,$A66,СВЦЭМ!$B$39:$B$758,N$47)+'СЕТ СН'!$G$12+СВЦЭМ!$D$10+'СЕТ СН'!$G$6-'СЕТ СН'!$G$22</f>
        <v>1877.39152042</v>
      </c>
      <c r="O66" s="36">
        <f>SUMIFS(СВЦЭМ!$C$39:$C$758,СВЦЭМ!$A$39:$A$758,$A66,СВЦЭМ!$B$39:$B$758,O$47)+'СЕТ СН'!$G$12+СВЦЭМ!$D$10+'СЕТ СН'!$G$6-'СЕТ СН'!$G$22</f>
        <v>1899.3567684500001</v>
      </c>
      <c r="P66" s="36">
        <f>SUMIFS(СВЦЭМ!$C$39:$C$758,СВЦЭМ!$A$39:$A$758,$A66,СВЦЭМ!$B$39:$B$758,P$47)+'СЕТ СН'!$G$12+СВЦЭМ!$D$10+'СЕТ СН'!$G$6-'СЕТ СН'!$G$22</f>
        <v>1914.85274239</v>
      </c>
      <c r="Q66" s="36">
        <f>SUMIFS(СВЦЭМ!$C$39:$C$758,СВЦЭМ!$A$39:$A$758,$A66,СВЦЭМ!$B$39:$B$758,Q$47)+'СЕТ СН'!$G$12+СВЦЭМ!$D$10+'СЕТ СН'!$G$6-'СЕТ СН'!$G$22</f>
        <v>1897.27501127</v>
      </c>
      <c r="R66" s="36">
        <f>SUMIFS(СВЦЭМ!$C$39:$C$758,СВЦЭМ!$A$39:$A$758,$A66,СВЦЭМ!$B$39:$B$758,R$47)+'СЕТ СН'!$G$12+СВЦЭМ!$D$10+'СЕТ СН'!$G$6-'СЕТ СН'!$G$22</f>
        <v>1904.1976094300001</v>
      </c>
      <c r="S66" s="36">
        <f>SUMIFS(СВЦЭМ!$C$39:$C$758,СВЦЭМ!$A$39:$A$758,$A66,СВЦЭМ!$B$39:$B$758,S$47)+'СЕТ СН'!$G$12+СВЦЭМ!$D$10+'СЕТ СН'!$G$6-'СЕТ СН'!$G$22</f>
        <v>1918.58921706</v>
      </c>
      <c r="T66" s="36">
        <f>SUMIFS(СВЦЭМ!$C$39:$C$758,СВЦЭМ!$A$39:$A$758,$A66,СВЦЭМ!$B$39:$B$758,T$47)+'СЕТ СН'!$G$12+СВЦЭМ!$D$10+'СЕТ СН'!$G$6-'СЕТ СН'!$G$22</f>
        <v>1919.0997574</v>
      </c>
      <c r="U66" s="36">
        <f>SUMIFS(СВЦЭМ!$C$39:$C$758,СВЦЭМ!$A$39:$A$758,$A66,СВЦЭМ!$B$39:$B$758,U$47)+'СЕТ СН'!$G$12+СВЦЭМ!$D$10+'СЕТ СН'!$G$6-'СЕТ СН'!$G$22</f>
        <v>1910.61336351</v>
      </c>
      <c r="V66" s="36">
        <f>SUMIFS(СВЦЭМ!$C$39:$C$758,СВЦЭМ!$A$39:$A$758,$A66,СВЦЭМ!$B$39:$B$758,V$47)+'СЕТ СН'!$G$12+СВЦЭМ!$D$10+'СЕТ СН'!$G$6-'СЕТ СН'!$G$22</f>
        <v>1906.5360735199999</v>
      </c>
      <c r="W66" s="36">
        <f>SUMIFS(СВЦЭМ!$C$39:$C$758,СВЦЭМ!$A$39:$A$758,$A66,СВЦЭМ!$B$39:$B$758,W$47)+'СЕТ СН'!$G$12+СВЦЭМ!$D$10+'СЕТ СН'!$G$6-'СЕТ СН'!$G$22</f>
        <v>1915.20307009</v>
      </c>
      <c r="X66" s="36">
        <f>SUMIFS(СВЦЭМ!$C$39:$C$758,СВЦЭМ!$A$39:$A$758,$A66,СВЦЭМ!$B$39:$B$758,X$47)+'СЕТ СН'!$G$12+СВЦЭМ!$D$10+'СЕТ СН'!$G$6-'СЕТ СН'!$G$22</f>
        <v>1988.47595985</v>
      </c>
      <c r="Y66" s="36">
        <f>SUMIFS(СВЦЭМ!$C$39:$C$758,СВЦЭМ!$A$39:$A$758,$A66,СВЦЭМ!$B$39:$B$758,Y$47)+'СЕТ СН'!$G$12+СВЦЭМ!$D$10+'СЕТ СН'!$G$6-'СЕТ СН'!$G$22</f>
        <v>2071.8058671099998</v>
      </c>
    </row>
    <row r="67" spans="1:27" ht="15.75" x14ac:dyDescent="0.2">
      <c r="A67" s="35">
        <f t="shared" si="1"/>
        <v>45555</v>
      </c>
      <c r="B67" s="36">
        <f>SUMIFS(СВЦЭМ!$C$39:$C$758,СВЦЭМ!$A$39:$A$758,$A67,СВЦЭМ!$B$39:$B$758,B$47)+'СЕТ СН'!$G$12+СВЦЭМ!$D$10+'СЕТ СН'!$G$6-'СЕТ СН'!$G$22</f>
        <v>2162.3714861600001</v>
      </c>
      <c r="C67" s="36">
        <f>SUMIFS(СВЦЭМ!$C$39:$C$758,СВЦЭМ!$A$39:$A$758,$A67,СВЦЭМ!$B$39:$B$758,C$47)+'СЕТ СН'!$G$12+СВЦЭМ!$D$10+'СЕТ СН'!$G$6-'СЕТ СН'!$G$22</f>
        <v>2204.6534228600003</v>
      </c>
      <c r="D67" s="36">
        <f>SUMIFS(СВЦЭМ!$C$39:$C$758,СВЦЭМ!$A$39:$A$758,$A67,СВЦЭМ!$B$39:$B$758,D$47)+'СЕТ СН'!$G$12+СВЦЭМ!$D$10+'СЕТ СН'!$G$6-'СЕТ СН'!$G$22</f>
        <v>2188.0261961799997</v>
      </c>
      <c r="E67" s="36">
        <f>SUMIFS(СВЦЭМ!$C$39:$C$758,СВЦЭМ!$A$39:$A$758,$A67,СВЦЭМ!$B$39:$B$758,E$47)+'СЕТ СН'!$G$12+СВЦЭМ!$D$10+'СЕТ СН'!$G$6-'СЕТ СН'!$G$22</f>
        <v>2164.0223404899998</v>
      </c>
      <c r="F67" s="36">
        <f>SUMIFS(СВЦЭМ!$C$39:$C$758,СВЦЭМ!$A$39:$A$758,$A67,СВЦЭМ!$B$39:$B$758,F$47)+'СЕТ СН'!$G$12+СВЦЭМ!$D$10+'СЕТ СН'!$G$6-'СЕТ СН'!$G$22</f>
        <v>2156.9886799000001</v>
      </c>
      <c r="G67" s="36">
        <f>SUMIFS(СВЦЭМ!$C$39:$C$758,СВЦЭМ!$A$39:$A$758,$A67,СВЦЭМ!$B$39:$B$758,G$47)+'СЕТ СН'!$G$12+СВЦЭМ!$D$10+'СЕТ СН'!$G$6-'СЕТ СН'!$G$22</f>
        <v>2200.0749902699999</v>
      </c>
      <c r="H67" s="36">
        <f>SUMIFS(СВЦЭМ!$C$39:$C$758,СВЦЭМ!$A$39:$A$758,$A67,СВЦЭМ!$B$39:$B$758,H$47)+'СЕТ СН'!$G$12+СВЦЭМ!$D$10+'СЕТ СН'!$G$6-'СЕТ СН'!$G$22</f>
        <v>2264.5339559200002</v>
      </c>
      <c r="I67" s="36">
        <f>SUMIFS(СВЦЭМ!$C$39:$C$758,СВЦЭМ!$A$39:$A$758,$A67,СВЦЭМ!$B$39:$B$758,I$47)+'СЕТ СН'!$G$12+СВЦЭМ!$D$10+'СЕТ СН'!$G$6-'СЕТ СН'!$G$22</f>
        <v>2171.9211963899997</v>
      </c>
      <c r="J67" s="36">
        <f>SUMIFS(СВЦЭМ!$C$39:$C$758,СВЦЭМ!$A$39:$A$758,$A67,СВЦЭМ!$B$39:$B$758,J$47)+'СЕТ СН'!$G$12+СВЦЭМ!$D$10+'СЕТ СН'!$G$6-'СЕТ СН'!$G$22</f>
        <v>2084.50035725</v>
      </c>
      <c r="K67" s="36">
        <f>SUMIFS(СВЦЭМ!$C$39:$C$758,СВЦЭМ!$A$39:$A$758,$A67,СВЦЭМ!$B$39:$B$758,K$47)+'СЕТ СН'!$G$12+СВЦЭМ!$D$10+'СЕТ СН'!$G$6-'СЕТ СН'!$G$22</f>
        <v>2037.5020218500001</v>
      </c>
      <c r="L67" s="36">
        <f>SUMIFS(СВЦЭМ!$C$39:$C$758,СВЦЭМ!$A$39:$A$758,$A67,СВЦЭМ!$B$39:$B$758,L$47)+'СЕТ СН'!$G$12+СВЦЭМ!$D$10+'СЕТ СН'!$G$6-'СЕТ СН'!$G$22</f>
        <v>2005.7193798000001</v>
      </c>
      <c r="M67" s="36">
        <f>SUMIFS(СВЦЭМ!$C$39:$C$758,СВЦЭМ!$A$39:$A$758,$A67,СВЦЭМ!$B$39:$B$758,M$47)+'СЕТ СН'!$G$12+СВЦЭМ!$D$10+'СЕТ СН'!$G$6-'СЕТ СН'!$G$22</f>
        <v>1976.8202144900001</v>
      </c>
      <c r="N67" s="36">
        <f>SUMIFS(СВЦЭМ!$C$39:$C$758,СВЦЭМ!$A$39:$A$758,$A67,СВЦЭМ!$B$39:$B$758,N$47)+'СЕТ СН'!$G$12+СВЦЭМ!$D$10+'СЕТ СН'!$G$6-'СЕТ СН'!$G$22</f>
        <v>1945.54735841</v>
      </c>
      <c r="O67" s="36">
        <f>SUMIFS(СВЦЭМ!$C$39:$C$758,СВЦЭМ!$A$39:$A$758,$A67,СВЦЭМ!$B$39:$B$758,O$47)+'СЕТ СН'!$G$12+СВЦЭМ!$D$10+'СЕТ СН'!$G$6-'СЕТ СН'!$G$22</f>
        <v>1928.6983867900001</v>
      </c>
      <c r="P67" s="36">
        <f>SUMIFS(СВЦЭМ!$C$39:$C$758,СВЦЭМ!$A$39:$A$758,$A67,СВЦЭМ!$B$39:$B$758,P$47)+'СЕТ СН'!$G$12+СВЦЭМ!$D$10+'СЕТ СН'!$G$6-'СЕТ СН'!$G$22</f>
        <v>1929.20954944</v>
      </c>
      <c r="Q67" s="36">
        <f>SUMIFS(СВЦЭМ!$C$39:$C$758,СВЦЭМ!$A$39:$A$758,$A67,СВЦЭМ!$B$39:$B$758,Q$47)+'СЕТ СН'!$G$12+СВЦЭМ!$D$10+'СЕТ СН'!$G$6-'СЕТ СН'!$G$22</f>
        <v>1943.02247515</v>
      </c>
      <c r="R67" s="36">
        <f>SUMIFS(СВЦЭМ!$C$39:$C$758,СВЦЭМ!$A$39:$A$758,$A67,СВЦЭМ!$B$39:$B$758,R$47)+'СЕТ СН'!$G$12+СВЦЭМ!$D$10+'СЕТ СН'!$G$6-'СЕТ СН'!$G$22</f>
        <v>1941.5664798100001</v>
      </c>
      <c r="S67" s="36">
        <f>SUMIFS(СВЦЭМ!$C$39:$C$758,СВЦЭМ!$A$39:$A$758,$A67,СВЦЭМ!$B$39:$B$758,S$47)+'СЕТ СН'!$G$12+СВЦЭМ!$D$10+'СЕТ СН'!$G$6-'СЕТ СН'!$G$22</f>
        <v>1918.4063193</v>
      </c>
      <c r="T67" s="36">
        <f>SUMIFS(СВЦЭМ!$C$39:$C$758,СВЦЭМ!$A$39:$A$758,$A67,СВЦЭМ!$B$39:$B$758,T$47)+'СЕТ СН'!$G$12+СВЦЭМ!$D$10+'СЕТ СН'!$G$6-'СЕТ СН'!$G$22</f>
        <v>1920.64019351</v>
      </c>
      <c r="U67" s="36">
        <f>SUMIFS(СВЦЭМ!$C$39:$C$758,СВЦЭМ!$A$39:$A$758,$A67,СВЦЭМ!$B$39:$B$758,U$47)+'СЕТ СН'!$G$12+СВЦЭМ!$D$10+'СЕТ СН'!$G$6-'СЕТ СН'!$G$22</f>
        <v>1889.19448723</v>
      </c>
      <c r="V67" s="36">
        <f>SUMIFS(СВЦЭМ!$C$39:$C$758,СВЦЭМ!$A$39:$A$758,$A67,СВЦЭМ!$B$39:$B$758,V$47)+'СЕТ СН'!$G$12+СВЦЭМ!$D$10+'СЕТ СН'!$G$6-'СЕТ СН'!$G$22</f>
        <v>1903.9344987500001</v>
      </c>
      <c r="W67" s="36">
        <f>SUMIFS(СВЦЭМ!$C$39:$C$758,СВЦЭМ!$A$39:$A$758,$A67,СВЦЭМ!$B$39:$B$758,W$47)+'СЕТ СН'!$G$12+СВЦЭМ!$D$10+'СЕТ СН'!$G$6-'СЕТ СН'!$G$22</f>
        <v>1902.6611275800001</v>
      </c>
      <c r="X67" s="36">
        <f>SUMIFS(СВЦЭМ!$C$39:$C$758,СВЦЭМ!$A$39:$A$758,$A67,СВЦЭМ!$B$39:$B$758,X$47)+'СЕТ СН'!$G$12+СВЦЭМ!$D$10+'СЕТ СН'!$G$6-'СЕТ СН'!$G$22</f>
        <v>1932.70310111</v>
      </c>
      <c r="Y67" s="36">
        <f>SUMIFS(СВЦЭМ!$C$39:$C$758,СВЦЭМ!$A$39:$A$758,$A67,СВЦЭМ!$B$39:$B$758,Y$47)+'СЕТ СН'!$G$12+СВЦЭМ!$D$10+'СЕТ СН'!$G$6-'СЕТ СН'!$G$22</f>
        <v>2020.0433977600001</v>
      </c>
    </row>
    <row r="68" spans="1:27" ht="15.75" x14ac:dyDescent="0.2">
      <c r="A68" s="35">
        <f t="shared" si="1"/>
        <v>45556</v>
      </c>
      <c r="B68" s="36">
        <f>SUMIFS(СВЦЭМ!$C$39:$C$758,СВЦЭМ!$A$39:$A$758,$A68,СВЦЭМ!$B$39:$B$758,B$47)+'СЕТ СН'!$G$12+СВЦЭМ!$D$10+'СЕТ СН'!$G$6-'СЕТ СН'!$G$22</f>
        <v>2091.86432479</v>
      </c>
      <c r="C68" s="36">
        <f>SUMIFS(СВЦЭМ!$C$39:$C$758,СВЦЭМ!$A$39:$A$758,$A68,СВЦЭМ!$B$39:$B$758,C$47)+'СЕТ СН'!$G$12+СВЦЭМ!$D$10+'СЕТ СН'!$G$6-'СЕТ СН'!$G$22</f>
        <v>2202.62210405</v>
      </c>
      <c r="D68" s="36">
        <f>SUMIFS(СВЦЭМ!$C$39:$C$758,СВЦЭМ!$A$39:$A$758,$A68,СВЦЭМ!$B$39:$B$758,D$47)+'СЕТ СН'!$G$12+СВЦЭМ!$D$10+'СЕТ СН'!$G$6-'СЕТ СН'!$G$22</f>
        <v>2309.1261740300001</v>
      </c>
      <c r="E68" s="36">
        <f>SUMIFS(СВЦЭМ!$C$39:$C$758,СВЦЭМ!$A$39:$A$758,$A68,СВЦЭМ!$B$39:$B$758,E$47)+'СЕТ СН'!$G$12+СВЦЭМ!$D$10+'СЕТ СН'!$G$6-'СЕТ СН'!$G$22</f>
        <v>2351.9800448899996</v>
      </c>
      <c r="F68" s="36">
        <f>SUMIFS(СВЦЭМ!$C$39:$C$758,СВЦЭМ!$A$39:$A$758,$A68,СВЦЭМ!$B$39:$B$758,F$47)+'СЕТ СН'!$G$12+СВЦЭМ!$D$10+'СЕТ СН'!$G$6-'СЕТ СН'!$G$22</f>
        <v>2357.7971557999999</v>
      </c>
      <c r="G68" s="36">
        <f>SUMIFS(СВЦЭМ!$C$39:$C$758,СВЦЭМ!$A$39:$A$758,$A68,СВЦЭМ!$B$39:$B$758,G$47)+'СЕТ СН'!$G$12+СВЦЭМ!$D$10+'СЕТ СН'!$G$6-'СЕТ СН'!$G$22</f>
        <v>2326.8852305</v>
      </c>
      <c r="H68" s="36">
        <f>SUMIFS(СВЦЭМ!$C$39:$C$758,СВЦЭМ!$A$39:$A$758,$A68,СВЦЭМ!$B$39:$B$758,H$47)+'СЕТ СН'!$G$12+СВЦЭМ!$D$10+'СЕТ СН'!$G$6-'СЕТ СН'!$G$22</f>
        <v>2271.4347442500002</v>
      </c>
      <c r="I68" s="36">
        <f>SUMIFS(СВЦЭМ!$C$39:$C$758,СВЦЭМ!$A$39:$A$758,$A68,СВЦЭМ!$B$39:$B$758,I$47)+'СЕТ СН'!$G$12+СВЦЭМ!$D$10+'СЕТ СН'!$G$6-'СЕТ СН'!$G$22</f>
        <v>2188.2318779899997</v>
      </c>
      <c r="J68" s="36">
        <f>SUMIFS(СВЦЭМ!$C$39:$C$758,СВЦЭМ!$A$39:$A$758,$A68,СВЦЭМ!$B$39:$B$758,J$47)+'СЕТ СН'!$G$12+СВЦЭМ!$D$10+'СЕТ СН'!$G$6-'СЕТ СН'!$G$22</f>
        <v>2061.2383497600003</v>
      </c>
      <c r="K68" s="36">
        <f>SUMIFS(СВЦЭМ!$C$39:$C$758,СВЦЭМ!$A$39:$A$758,$A68,СВЦЭМ!$B$39:$B$758,K$47)+'СЕТ СН'!$G$12+СВЦЭМ!$D$10+'СЕТ СН'!$G$6-'СЕТ СН'!$G$22</f>
        <v>1966.7948564400001</v>
      </c>
      <c r="L68" s="36">
        <f>SUMIFS(СВЦЭМ!$C$39:$C$758,СВЦЭМ!$A$39:$A$758,$A68,СВЦЭМ!$B$39:$B$758,L$47)+'СЕТ СН'!$G$12+СВЦЭМ!$D$10+'СЕТ СН'!$G$6-'СЕТ СН'!$G$22</f>
        <v>1922.0074893600001</v>
      </c>
      <c r="M68" s="36">
        <f>SUMIFS(СВЦЭМ!$C$39:$C$758,СВЦЭМ!$A$39:$A$758,$A68,СВЦЭМ!$B$39:$B$758,M$47)+'СЕТ СН'!$G$12+СВЦЭМ!$D$10+'СЕТ СН'!$G$6-'СЕТ СН'!$G$22</f>
        <v>1927.6665189800001</v>
      </c>
      <c r="N68" s="36">
        <f>SUMIFS(СВЦЭМ!$C$39:$C$758,СВЦЭМ!$A$39:$A$758,$A68,СВЦЭМ!$B$39:$B$758,N$47)+'СЕТ СН'!$G$12+СВЦЭМ!$D$10+'СЕТ СН'!$G$6-'СЕТ СН'!$G$22</f>
        <v>1931.18545976</v>
      </c>
      <c r="O68" s="36">
        <f>SUMIFS(СВЦЭМ!$C$39:$C$758,СВЦЭМ!$A$39:$A$758,$A68,СВЦЭМ!$B$39:$B$758,O$47)+'СЕТ СН'!$G$12+СВЦЭМ!$D$10+'СЕТ СН'!$G$6-'СЕТ СН'!$G$22</f>
        <v>1958.4022345000001</v>
      </c>
      <c r="P68" s="36">
        <f>SUMIFS(СВЦЭМ!$C$39:$C$758,СВЦЭМ!$A$39:$A$758,$A68,СВЦЭМ!$B$39:$B$758,P$47)+'СЕТ СН'!$G$12+СВЦЭМ!$D$10+'СЕТ СН'!$G$6-'СЕТ СН'!$G$22</f>
        <v>1986.3537857200001</v>
      </c>
      <c r="Q68" s="36">
        <f>SUMIFS(СВЦЭМ!$C$39:$C$758,СВЦЭМ!$A$39:$A$758,$A68,СВЦЭМ!$B$39:$B$758,Q$47)+'СЕТ СН'!$G$12+СВЦЭМ!$D$10+'СЕТ СН'!$G$6-'СЕТ СН'!$G$22</f>
        <v>1990.56300414</v>
      </c>
      <c r="R68" s="36">
        <f>SUMIFS(СВЦЭМ!$C$39:$C$758,СВЦЭМ!$A$39:$A$758,$A68,СВЦЭМ!$B$39:$B$758,R$47)+'СЕТ СН'!$G$12+СВЦЭМ!$D$10+'СЕТ СН'!$G$6-'СЕТ СН'!$G$22</f>
        <v>1969.90299891</v>
      </c>
      <c r="S68" s="36">
        <f>SUMIFS(СВЦЭМ!$C$39:$C$758,СВЦЭМ!$A$39:$A$758,$A68,СВЦЭМ!$B$39:$B$758,S$47)+'СЕТ СН'!$G$12+СВЦЭМ!$D$10+'СЕТ СН'!$G$6-'СЕТ СН'!$G$22</f>
        <v>1944.3320386</v>
      </c>
      <c r="T68" s="36">
        <f>SUMIFS(СВЦЭМ!$C$39:$C$758,СВЦЭМ!$A$39:$A$758,$A68,СВЦЭМ!$B$39:$B$758,T$47)+'СЕТ СН'!$G$12+СВЦЭМ!$D$10+'СЕТ СН'!$G$6-'СЕТ СН'!$G$22</f>
        <v>1926.3406386199999</v>
      </c>
      <c r="U68" s="36">
        <f>SUMIFS(СВЦЭМ!$C$39:$C$758,СВЦЭМ!$A$39:$A$758,$A68,СВЦЭМ!$B$39:$B$758,U$47)+'СЕТ СН'!$G$12+СВЦЭМ!$D$10+'СЕТ СН'!$G$6-'СЕТ СН'!$G$22</f>
        <v>1910.98057838</v>
      </c>
      <c r="V68" s="36">
        <f>SUMIFS(СВЦЭМ!$C$39:$C$758,СВЦЭМ!$A$39:$A$758,$A68,СВЦЭМ!$B$39:$B$758,V$47)+'СЕТ СН'!$G$12+СВЦЭМ!$D$10+'СЕТ СН'!$G$6-'СЕТ СН'!$G$22</f>
        <v>1975.8880149700001</v>
      </c>
      <c r="W68" s="36">
        <f>SUMIFS(СВЦЭМ!$C$39:$C$758,СВЦЭМ!$A$39:$A$758,$A68,СВЦЭМ!$B$39:$B$758,W$47)+'СЕТ СН'!$G$12+СВЦЭМ!$D$10+'СЕТ СН'!$G$6-'СЕТ СН'!$G$22</f>
        <v>2003.26925663</v>
      </c>
      <c r="X68" s="36">
        <f>SUMIFS(СВЦЭМ!$C$39:$C$758,СВЦЭМ!$A$39:$A$758,$A68,СВЦЭМ!$B$39:$B$758,X$47)+'СЕТ СН'!$G$12+СВЦЭМ!$D$10+'СЕТ СН'!$G$6-'СЕТ СН'!$G$22</f>
        <v>2075.4705255200001</v>
      </c>
      <c r="Y68" s="36">
        <f>SUMIFS(СВЦЭМ!$C$39:$C$758,СВЦЭМ!$A$39:$A$758,$A68,СВЦЭМ!$B$39:$B$758,Y$47)+'СЕТ СН'!$G$12+СВЦЭМ!$D$10+'СЕТ СН'!$G$6-'СЕТ СН'!$G$22</f>
        <v>2167.8818913800001</v>
      </c>
    </row>
    <row r="69" spans="1:27" ht="15.75" x14ac:dyDescent="0.2">
      <c r="A69" s="35">
        <f t="shared" si="1"/>
        <v>45557</v>
      </c>
      <c r="B69" s="36">
        <f>SUMIFS(СВЦЭМ!$C$39:$C$758,СВЦЭМ!$A$39:$A$758,$A69,СВЦЭМ!$B$39:$B$758,B$47)+'СЕТ СН'!$G$12+СВЦЭМ!$D$10+'СЕТ СН'!$G$6-'СЕТ СН'!$G$22</f>
        <v>2149.8916157900003</v>
      </c>
      <c r="C69" s="36">
        <f>SUMIFS(СВЦЭМ!$C$39:$C$758,СВЦЭМ!$A$39:$A$758,$A69,СВЦЭМ!$B$39:$B$758,C$47)+'СЕТ СН'!$G$12+СВЦЭМ!$D$10+'СЕТ СН'!$G$6-'СЕТ СН'!$G$22</f>
        <v>2230.47919482</v>
      </c>
      <c r="D69" s="36">
        <f>SUMIFS(СВЦЭМ!$C$39:$C$758,СВЦЭМ!$A$39:$A$758,$A69,СВЦЭМ!$B$39:$B$758,D$47)+'СЕТ СН'!$G$12+СВЦЭМ!$D$10+'СЕТ СН'!$G$6-'СЕТ СН'!$G$22</f>
        <v>2304.60924092</v>
      </c>
      <c r="E69" s="36">
        <f>SUMIFS(СВЦЭМ!$C$39:$C$758,СВЦЭМ!$A$39:$A$758,$A69,СВЦЭМ!$B$39:$B$758,E$47)+'СЕТ СН'!$G$12+СВЦЭМ!$D$10+'СЕТ СН'!$G$6-'СЕТ СН'!$G$22</f>
        <v>2314.9200548999997</v>
      </c>
      <c r="F69" s="36">
        <f>SUMIFS(СВЦЭМ!$C$39:$C$758,СВЦЭМ!$A$39:$A$758,$A69,СВЦЭМ!$B$39:$B$758,F$47)+'СЕТ СН'!$G$12+СВЦЭМ!$D$10+'СЕТ СН'!$G$6-'СЕТ СН'!$G$22</f>
        <v>2309.4922928699998</v>
      </c>
      <c r="G69" s="36">
        <f>SUMIFS(СВЦЭМ!$C$39:$C$758,СВЦЭМ!$A$39:$A$758,$A69,СВЦЭМ!$B$39:$B$758,G$47)+'СЕТ СН'!$G$12+СВЦЭМ!$D$10+'СЕТ СН'!$G$6-'СЕТ СН'!$G$22</f>
        <v>2282.79795668</v>
      </c>
      <c r="H69" s="36">
        <f>SUMIFS(СВЦЭМ!$C$39:$C$758,СВЦЭМ!$A$39:$A$758,$A69,СВЦЭМ!$B$39:$B$758,H$47)+'СЕТ СН'!$G$12+СВЦЭМ!$D$10+'СЕТ СН'!$G$6-'СЕТ СН'!$G$22</f>
        <v>2245.0294464099998</v>
      </c>
      <c r="I69" s="36">
        <f>SUMIFS(СВЦЭМ!$C$39:$C$758,СВЦЭМ!$A$39:$A$758,$A69,СВЦЭМ!$B$39:$B$758,I$47)+'СЕТ СН'!$G$12+СВЦЭМ!$D$10+'СЕТ СН'!$G$6-'СЕТ СН'!$G$22</f>
        <v>2187.59442515</v>
      </c>
      <c r="J69" s="36">
        <f>SUMIFS(СВЦЭМ!$C$39:$C$758,СВЦЭМ!$A$39:$A$758,$A69,СВЦЭМ!$B$39:$B$758,J$47)+'СЕТ СН'!$G$12+СВЦЭМ!$D$10+'СЕТ СН'!$G$6-'СЕТ СН'!$G$22</f>
        <v>2057.5098450099999</v>
      </c>
      <c r="K69" s="36">
        <f>SUMIFS(СВЦЭМ!$C$39:$C$758,СВЦЭМ!$A$39:$A$758,$A69,СВЦЭМ!$B$39:$B$758,K$47)+'СЕТ СН'!$G$12+СВЦЭМ!$D$10+'СЕТ СН'!$G$6-'СЕТ СН'!$G$22</f>
        <v>1963.9687708900001</v>
      </c>
      <c r="L69" s="36">
        <f>SUMIFS(СВЦЭМ!$C$39:$C$758,СВЦЭМ!$A$39:$A$758,$A69,СВЦЭМ!$B$39:$B$758,L$47)+'СЕТ СН'!$G$12+СВЦЭМ!$D$10+'СЕТ СН'!$G$6-'СЕТ СН'!$G$22</f>
        <v>1897.38135192</v>
      </c>
      <c r="M69" s="36">
        <f>SUMIFS(СВЦЭМ!$C$39:$C$758,СВЦЭМ!$A$39:$A$758,$A69,СВЦЭМ!$B$39:$B$758,M$47)+'СЕТ СН'!$G$12+СВЦЭМ!$D$10+'СЕТ СН'!$G$6-'СЕТ СН'!$G$22</f>
        <v>1924.49211453</v>
      </c>
      <c r="N69" s="36">
        <f>SUMIFS(СВЦЭМ!$C$39:$C$758,СВЦЭМ!$A$39:$A$758,$A69,СВЦЭМ!$B$39:$B$758,N$47)+'СЕТ СН'!$G$12+СВЦЭМ!$D$10+'СЕТ СН'!$G$6-'СЕТ СН'!$G$22</f>
        <v>1933.42952719</v>
      </c>
      <c r="O69" s="36">
        <f>SUMIFS(СВЦЭМ!$C$39:$C$758,СВЦЭМ!$A$39:$A$758,$A69,СВЦЭМ!$B$39:$B$758,O$47)+'СЕТ СН'!$G$12+СВЦЭМ!$D$10+'СЕТ СН'!$G$6-'СЕТ СН'!$G$22</f>
        <v>1959.1450861000001</v>
      </c>
      <c r="P69" s="36">
        <f>SUMIFS(СВЦЭМ!$C$39:$C$758,СВЦЭМ!$A$39:$A$758,$A69,СВЦЭМ!$B$39:$B$758,P$47)+'СЕТ СН'!$G$12+СВЦЭМ!$D$10+'СЕТ СН'!$G$6-'СЕТ СН'!$G$22</f>
        <v>1973.34795463</v>
      </c>
      <c r="Q69" s="36">
        <f>SUMIFS(СВЦЭМ!$C$39:$C$758,СВЦЭМ!$A$39:$A$758,$A69,СВЦЭМ!$B$39:$B$758,Q$47)+'СЕТ СН'!$G$12+СВЦЭМ!$D$10+'СЕТ СН'!$G$6-'СЕТ СН'!$G$22</f>
        <v>1993.94769718</v>
      </c>
      <c r="R69" s="36">
        <f>SUMIFS(СВЦЭМ!$C$39:$C$758,СВЦЭМ!$A$39:$A$758,$A69,СВЦЭМ!$B$39:$B$758,R$47)+'СЕТ СН'!$G$12+СВЦЭМ!$D$10+'СЕТ СН'!$G$6-'СЕТ СН'!$G$22</f>
        <v>2007.6009905800001</v>
      </c>
      <c r="S69" s="36">
        <f>SUMIFS(СВЦЭМ!$C$39:$C$758,СВЦЭМ!$A$39:$A$758,$A69,СВЦЭМ!$B$39:$B$758,S$47)+'СЕТ СН'!$G$12+СВЦЭМ!$D$10+'СЕТ СН'!$G$6-'СЕТ СН'!$G$22</f>
        <v>1975.6793831300001</v>
      </c>
      <c r="T69" s="36">
        <f>SUMIFS(СВЦЭМ!$C$39:$C$758,СВЦЭМ!$A$39:$A$758,$A69,СВЦЭМ!$B$39:$B$758,T$47)+'СЕТ СН'!$G$12+СВЦЭМ!$D$10+'СЕТ СН'!$G$6-'СЕТ СН'!$G$22</f>
        <v>1928.3591237200001</v>
      </c>
      <c r="U69" s="36">
        <f>SUMIFS(СВЦЭМ!$C$39:$C$758,СВЦЭМ!$A$39:$A$758,$A69,СВЦЭМ!$B$39:$B$758,U$47)+'СЕТ СН'!$G$12+СВЦЭМ!$D$10+'СЕТ СН'!$G$6-'СЕТ СН'!$G$22</f>
        <v>1895.5923342200001</v>
      </c>
      <c r="V69" s="36">
        <f>SUMIFS(СВЦЭМ!$C$39:$C$758,СВЦЭМ!$A$39:$A$758,$A69,СВЦЭМ!$B$39:$B$758,V$47)+'СЕТ СН'!$G$12+СВЦЭМ!$D$10+'СЕТ СН'!$G$6-'СЕТ СН'!$G$22</f>
        <v>1884.8845217600001</v>
      </c>
      <c r="W69" s="36">
        <f>SUMIFS(СВЦЭМ!$C$39:$C$758,СВЦЭМ!$A$39:$A$758,$A69,СВЦЭМ!$B$39:$B$758,W$47)+'СЕТ СН'!$G$12+СВЦЭМ!$D$10+'СЕТ СН'!$G$6-'СЕТ СН'!$G$22</f>
        <v>1895.4450120700001</v>
      </c>
      <c r="X69" s="36">
        <f>SUMIFS(СВЦЭМ!$C$39:$C$758,СВЦЭМ!$A$39:$A$758,$A69,СВЦЭМ!$B$39:$B$758,X$47)+'СЕТ СН'!$G$12+СВЦЭМ!$D$10+'СЕТ СН'!$G$6-'СЕТ СН'!$G$22</f>
        <v>1981.5537791700001</v>
      </c>
      <c r="Y69" s="36">
        <f>SUMIFS(СВЦЭМ!$C$39:$C$758,СВЦЭМ!$A$39:$A$758,$A69,СВЦЭМ!$B$39:$B$758,Y$47)+'СЕТ СН'!$G$12+СВЦЭМ!$D$10+'СЕТ СН'!$G$6-'СЕТ СН'!$G$22</f>
        <v>2089.83880869</v>
      </c>
    </row>
    <row r="70" spans="1:27" ht="15.75" x14ac:dyDescent="0.2">
      <c r="A70" s="35">
        <f t="shared" si="1"/>
        <v>45558</v>
      </c>
      <c r="B70" s="36">
        <f>SUMIFS(СВЦЭМ!$C$39:$C$758,СВЦЭМ!$A$39:$A$758,$A70,СВЦЭМ!$B$39:$B$758,B$47)+'СЕТ СН'!$G$12+СВЦЭМ!$D$10+'СЕТ СН'!$G$6-'СЕТ СН'!$G$22</f>
        <v>2218.48599251</v>
      </c>
      <c r="C70" s="36">
        <f>SUMIFS(СВЦЭМ!$C$39:$C$758,СВЦЭМ!$A$39:$A$758,$A70,СВЦЭМ!$B$39:$B$758,C$47)+'СЕТ СН'!$G$12+СВЦЭМ!$D$10+'СЕТ СН'!$G$6-'СЕТ СН'!$G$22</f>
        <v>2327.2370558499997</v>
      </c>
      <c r="D70" s="36">
        <f>SUMIFS(СВЦЭМ!$C$39:$C$758,СВЦЭМ!$A$39:$A$758,$A70,СВЦЭМ!$B$39:$B$758,D$47)+'СЕТ СН'!$G$12+СВЦЭМ!$D$10+'СЕТ СН'!$G$6-'СЕТ СН'!$G$22</f>
        <v>2316.8496907999997</v>
      </c>
      <c r="E70" s="36">
        <f>SUMIFS(СВЦЭМ!$C$39:$C$758,СВЦЭМ!$A$39:$A$758,$A70,СВЦЭМ!$B$39:$B$758,E$47)+'СЕТ СН'!$G$12+СВЦЭМ!$D$10+'СЕТ СН'!$G$6-'СЕТ СН'!$G$22</f>
        <v>2310.7209317100001</v>
      </c>
      <c r="F70" s="36">
        <f>SUMIFS(СВЦЭМ!$C$39:$C$758,СВЦЭМ!$A$39:$A$758,$A70,СВЦЭМ!$B$39:$B$758,F$47)+'СЕТ СН'!$G$12+СВЦЭМ!$D$10+'СЕТ СН'!$G$6-'СЕТ СН'!$G$22</f>
        <v>2291.1410244400004</v>
      </c>
      <c r="G70" s="36">
        <f>SUMIFS(СВЦЭМ!$C$39:$C$758,СВЦЭМ!$A$39:$A$758,$A70,СВЦЭМ!$B$39:$B$758,G$47)+'СЕТ СН'!$G$12+СВЦЭМ!$D$10+'СЕТ СН'!$G$6-'СЕТ СН'!$G$22</f>
        <v>2331.50522495</v>
      </c>
      <c r="H70" s="36">
        <f>SUMIFS(СВЦЭМ!$C$39:$C$758,СВЦЭМ!$A$39:$A$758,$A70,СВЦЭМ!$B$39:$B$758,H$47)+'СЕТ СН'!$G$12+СВЦЭМ!$D$10+'СЕТ СН'!$G$6-'СЕТ СН'!$G$22</f>
        <v>2190.9783071500001</v>
      </c>
      <c r="I70" s="36">
        <f>SUMIFS(СВЦЭМ!$C$39:$C$758,СВЦЭМ!$A$39:$A$758,$A70,СВЦЭМ!$B$39:$B$758,I$47)+'СЕТ СН'!$G$12+СВЦЭМ!$D$10+'СЕТ СН'!$G$6-'СЕТ СН'!$G$22</f>
        <v>2095.5582418499998</v>
      </c>
      <c r="J70" s="36">
        <f>SUMIFS(СВЦЭМ!$C$39:$C$758,СВЦЭМ!$A$39:$A$758,$A70,СВЦЭМ!$B$39:$B$758,J$47)+'СЕТ СН'!$G$12+СВЦЭМ!$D$10+'СЕТ СН'!$G$6-'СЕТ СН'!$G$22</f>
        <v>2066.9543302299999</v>
      </c>
      <c r="K70" s="36">
        <f>SUMIFS(СВЦЭМ!$C$39:$C$758,СВЦЭМ!$A$39:$A$758,$A70,СВЦЭМ!$B$39:$B$758,K$47)+'СЕТ СН'!$G$12+СВЦЭМ!$D$10+'СЕТ СН'!$G$6-'СЕТ СН'!$G$22</f>
        <v>2024.3297841799999</v>
      </c>
      <c r="L70" s="36">
        <f>SUMIFS(СВЦЭМ!$C$39:$C$758,СВЦЭМ!$A$39:$A$758,$A70,СВЦЭМ!$B$39:$B$758,L$47)+'СЕТ СН'!$G$12+СВЦЭМ!$D$10+'СЕТ СН'!$G$6-'СЕТ СН'!$G$22</f>
        <v>2016.30452111</v>
      </c>
      <c r="M70" s="36">
        <f>SUMIFS(СВЦЭМ!$C$39:$C$758,СВЦЭМ!$A$39:$A$758,$A70,СВЦЭМ!$B$39:$B$758,M$47)+'СЕТ СН'!$G$12+СВЦЭМ!$D$10+'СЕТ СН'!$G$6-'СЕТ СН'!$G$22</f>
        <v>2040.4720610500001</v>
      </c>
      <c r="N70" s="36">
        <f>SUMIFS(СВЦЭМ!$C$39:$C$758,СВЦЭМ!$A$39:$A$758,$A70,СВЦЭМ!$B$39:$B$758,N$47)+'СЕТ СН'!$G$12+СВЦЭМ!$D$10+'СЕТ СН'!$G$6-'СЕТ СН'!$G$22</f>
        <v>2022.91521091</v>
      </c>
      <c r="O70" s="36">
        <f>SUMIFS(СВЦЭМ!$C$39:$C$758,СВЦЭМ!$A$39:$A$758,$A70,СВЦЭМ!$B$39:$B$758,O$47)+'СЕТ СН'!$G$12+СВЦЭМ!$D$10+'СЕТ СН'!$G$6-'СЕТ СН'!$G$22</f>
        <v>2022.7702322100001</v>
      </c>
      <c r="P70" s="36">
        <f>SUMIFS(СВЦЭМ!$C$39:$C$758,СВЦЭМ!$A$39:$A$758,$A70,СВЦЭМ!$B$39:$B$758,P$47)+'СЕТ СН'!$G$12+СВЦЭМ!$D$10+'СЕТ СН'!$G$6-'СЕТ СН'!$G$22</f>
        <v>2041.7940874999999</v>
      </c>
      <c r="Q70" s="36">
        <f>SUMIFS(СВЦЭМ!$C$39:$C$758,СВЦЭМ!$A$39:$A$758,$A70,СВЦЭМ!$B$39:$B$758,Q$47)+'СЕТ СН'!$G$12+СВЦЭМ!$D$10+'СЕТ СН'!$G$6-'СЕТ СН'!$G$22</f>
        <v>2066.0966495900002</v>
      </c>
      <c r="R70" s="36">
        <f>SUMIFS(СВЦЭМ!$C$39:$C$758,СВЦЭМ!$A$39:$A$758,$A70,СВЦЭМ!$B$39:$B$758,R$47)+'СЕТ СН'!$G$12+СВЦЭМ!$D$10+'СЕТ СН'!$G$6-'СЕТ СН'!$G$22</f>
        <v>2089.7276325900002</v>
      </c>
      <c r="S70" s="36">
        <f>SUMIFS(СВЦЭМ!$C$39:$C$758,СВЦЭМ!$A$39:$A$758,$A70,СВЦЭМ!$B$39:$B$758,S$47)+'СЕТ СН'!$G$12+СВЦЭМ!$D$10+'СЕТ СН'!$G$6-'СЕТ СН'!$G$22</f>
        <v>2082.0007259900003</v>
      </c>
      <c r="T70" s="36">
        <f>SUMIFS(СВЦЭМ!$C$39:$C$758,СВЦЭМ!$A$39:$A$758,$A70,СВЦЭМ!$B$39:$B$758,T$47)+'СЕТ СН'!$G$12+СВЦЭМ!$D$10+'СЕТ СН'!$G$6-'СЕТ СН'!$G$22</f>
        <v>2021.0909465700001</v>
      </c>
      <c r="U70" s="36">
        <f>SUMIFS(СВЦЭМ!$C$39:$C$758,СВЦЭМ!$A$39:$A$758,$A70,СВЦЭМ!$B$39:$B$758,U$47)+'СЕТ СН'!$G$12+СВЦЭМ!$D$10+'СЕТ СН'!$G$6-'СЕТ СН'!$G$22</f>
        <v>1975.2431723100001</v>
      </c>
      <c r="V70" s="36">
        <f>SUMIFS(СВЦЭМ!$C$39:$C$758,СВЦЭМ!$A$39:$A$758,$A70,СВЦЭМ!$B$39:$B$758,V$47)+'СЕТ СН'!$G$12+СВЦЭМ!$D$10+'СЕТ СН'!$G$6-'СЕТ СН'!$G$22</f>
        <v>1987.3208453700001</v>
      </c>
      <c r="W70" s="36">
        <f>SUMIFS(СВЦЭМ!$C$39:$C$758,СВЦЭМ!$A$39:$A$758,$A70,СВЦЭМ!$B$39:$B$758,W$47)+'СЕТ СН'!$G$12+СВЦЭМ!$D$10+'СЕТ СН'!$G$6-'СЕТ СН'!$G$22</f>
        <v>2021.1975516499999</v>
      </c>
      <c r="X70" s="36">
        <f>SUMIFS(СВЦЭМ!$C$39:$C$758,СВЦЭМ!$A$39:$A$758,$A70,СВЦЭМ!$B$39:$B$758,X$47)+'СЕТ СН'!$G$12+СВЦЭМ!$D$10+'СЕТ СН'!$G$6-'СЕТ СН'!$G$22</f>
        <v>2052.7456030000003</v>
      </c>
      <c r="Y70" s="36">
        <f>SUMIFS(СВЦЭМ!$C$39:$C$758,СВЦЭМ!$A$39:$A$758,$A70,СВЦЭМ!$B$39:$B$758,Y$47)+'СЕТ СН'!$G$12+СВЦЭМ!$D$10+'СЕТ СН'!$G$6-'СЕТ СН'!$G$22</f>
        <v>2098.2801751300003</v>
      </c>
    </row>
    <row r="71" spans="1:27" ht="15.75" x14ac:dyDescent="0.2">
      <c r="A71" s="35">
        <f t="shared" si="1"/>
        <v>45559</v>
      </c>
      <c r="B71" s="36">
        <f>SUMIFS(СВЦЭМ!$C$39:$C$758,СВЦЭМ!$A$39:$A$758,$A71,СВЦЭМ!$B$39:$B$758,B$47)+'СЕТ СН'!$G$12+СВЦЭМ!$D$10+'СЕТ СН'!$G$6-'СЕТ СН'!$G$22</f>
        <v>2182.58606259</v>
      </c>
      <c r="C71" s="36">
        <f>SUMIFS(СВЦЭМ!$C$39:$C$758,СВЦЭМ!$A$39:$A$758,$A71,СВЦЭМ!$B$39:$B$758,C$47)+'СЕТ СН'!$G$12+СВЦЭМ!$D$10+'СЕТ СН'!$G$6-'СЕТ СН'!$G$22</f>
        <v>2225.8070427399998</v>
      </c>
      <c r="D71" s="36">
        <f>SUMIFS(СВЦЭМ!$C$39:$C$758,СВЦЭМ!$A$39:$A$758,$A71,СВЦЭМ!$B$39:$B$758,D$47)+'СЕТ СН'!$G$12+СВЦЭМ!$D$10+'СЕТ СН'!$G$6-'СЕТ СН'!$G$22</f>
        <v>2275.7152559200003</v>
      </c>
      <c r="E71" s="36">
        <f>SUMIFS(СВЦЭМ!$C$39:$C$758,СВЦЭМ!$A$39:$A$758,$A71,СВЦЭМ!$B$39:$B$758,E$47)+'СЕТ СН'!$G$12+СВЦЭМ!$D$10+'СЕТ СН'!$G$6-'СЕТ СН'!$G$22</f>
        <v>2299.20790536</v>
      </c>
      <c r="F71" s="36">
        <f>SUMIFS(СВЦЭМ!$C$39:$C$758,СВЦЭМ!$A$39:$A$758,$A71,СВЦЭМ!$B$39:$B$758,F$47)+'СЕТ СН'!$G$12+СВЦЭМ!$D$10+'СЕТ СН'!$G$6-'СЕТ СН'!$G$22</f>
        <v>2289.5098417999998</v>
      </c>
      <c r="G71" s="36">
        <f>SUMIFS(СВЦЭМ!$C$39:$C$758,СВЦЭМ!$A$39:$A$758,$A71,СВЦЭМ!$B$39:$B$758,G$47)+'СЕТ СН'!$G$12+СВЦЭМ!$D$10+'СЕТ СН'!$G$6-'СЕТ СН'!$G$22</f>
        <v>2270.8724270399998</v>
      </c>
      <c r="H71" s="36">
        <f>SUMIFS(СВЦЭМ!$C$39:$C$758,СВЦЭМ!$A$39:$A$758,$A71,СВЦЭМ!$B$39:$B$758,H$47)+'СЕТ СН'!$G$12+СВЦЭМ!$D$10+'СЕТ СН'!$G$6-'СЕТ СН'!$G$22</f>
        <v>2180.0508266100001</v>
      </c>
      <c r="I71" s="36">
        <f>SUMIFS(СВЦЭМ!$C$39:$C$758,СВЦЭМ!$A$39:$A$758,$A71,СВЦЭМ!$B$39:$B$758,I$47)+'СЕТ СН'!$G$12+СВЦЭМ!$D$10+'СЕТ СН'!$G$6-'СЕТ СН'!$G$22</f>
        <v>2031.5326419400001</v>
      </c>
      <c r="J71" s="36">
        <f>SUMIFS(СВЦЭМ!$C$39:$C$758,СВЦЭМ!$A$39:$A$758,$A71,СВЦЭМ!$B$39:$B$758,J$47)+'СЕТ СН'!$G$12+СВЦЭМ!$D$10+'СЕТ СН'!$G$6-'СЕТ СН'!$G$22</f>
        <v>1983.9724997600001</v>
      </c>
      <c r="K71" s="36">
        <f>SUMIFS(СВЦЭМ!$C$39:$C$758,СВЦЭМ!$A$39:$A$758,$A71,СВЦЭМ!$B$39:$B$758,K$47)+'СЕТ СН'!$G$12+СВЦЭМ!$D$10+'СЕТ СН'!$G$6-'СЕТ СН'!$G$22</f>
        <v>1953.88148578</v>
      </c>
      <c r="L71" s="36">
        <f>SUMIFS(СВЦЭМ!$C$39:$C$758,СВЦЭМ!$A$39:$A$758,$A71,СВЦЭМ!$B$39:$B$758,L$47)+'СЕТ СН'!$G$12+СВЦЭМ!$D$10+'СЕТ СН'!$G$6-'СЕТ СН'!$G$22</f>
        <v>1984.96862457</v>
      </c>
      <c r="M71" s="36">
        <f>SUMIFS(СВЦЭМ!$C$39:$C$758,СВЦЭМ!$A$39:$A$758,$A71,СВЦЭМ!$B$39:$B$758,M$47)+'СЕТ СН'!$G$12+СВЦЭМ!$D$10+'СЕТ СН'!$G$6-'СЕТ СН'!$G$22</f>
        <v>2004.8256031800001</v>
      </c>
      <c r="N71" s="36">
        <f>SUMIFS(СВЦЭМ!$C$39:$C$758,СВЦЭМ!$A$39:$A$758,$A71,СВЦЭМ!$B$39:$B$758,N$47)+'СЕТ СН'!$G$12+СВЦЭМ!$D$10+'СЕТ СН'!$G$6-'СЕТ СН'!$G$22</f>
        <v>2021.38004273</v>
      </c>
      <c r="O71" s="36">
        <f>SUMIFS(СВЦЭМ!$C$39:$C$758,СВЦЭМ!$A$39:$A$758,$A71,СВЦЭМ!$B$39:$B$758,O$47)+'СЕТ СН'!$G$12+СВЦЭМ!$D$10+'СЕТ СН'!$G$6-'СЕТ СН'!$G$22</f>
        <v>2020.65171906</v>
      </c>
      <c r="P71" s="36">
        <f>SUMIFS(СВЦЭМ!$C$39:$C$758,СВЦЭМ!$A$39:$A$758,$A71,СВЦЭМ!$B$39:$B$758,P$47)+'СЕТ СН'!$G$12+СВЦЭМ!$D$10+'СЕТ СН'!$G$6-'СЕТ СН'!$G$22</f>
        <v>2024.2559633600001</v>
      </c>
      <c r="Q71" s="36">
        <f>SUMIFS(СВЦЭМ!$C$39:$C$758,СВЦЭМ!$A$39:$A$758,$A71,СВЦЭМ!$B$39:$B$758,Q$47)+'СЕТ СН'!$G$12+СВЦЭМ!$D$10+'СЕТ СН'!$G$6-'СЕТ СН'!$G$22</f>
        <v>2059.9905661299999</v>
      </c>
      <c r="R71" s="36">
        <f>SUMIFS(СВЦЭМ!$C$39:$C$758,СВЦЭМ!$A$39:$A$758,$A71,СВЦЭМ!$B$39:$B$758,R$47)+'СЕТ СН'!$G$12+СВЦЭМ!$D$10+'СЕТ СН'!$G$6-'СЕТ СН'!$G$22</f>
        <v>2039.34740474</v>
      </c>
      <c r="S71" s="36">
        <f>SUMIFS(СВЦЭМ!$C$39:$C$758,СВЦЭМ!$A$39:$A$758,$A71,СВЦЭМ!$B$39:$B$758,S$47)+'СЕТ СН'!$G$12+СВЦЭМ!$D$10+'СЕТ СН'!$G$6-'СЕТ СН'!$G$22</f>
        <v>2019.9662775100001</v>
      </c>
      <c r="T71" s="36">
        <f>SUMIFS(СВЦЭМ!$C$39:$C$758,СВЦЭМ!$A$39:$A$758,$A71,СВЦЭМ!$B$39:$B$758,T$47)+'СЕТ СН'!$G$12+СВЦЭМ!$D$10+'СЕТ СН'!$G$6-'СЕТ СН'!$G$22</f>
        <v>1964.25063075</v>
      </c>
      <c r="U71" s="36">
        <f>SUMIFS(СВЦЭМ!$C$39:$C$758,СВЦЭМ!$A$39:$A$758,$A71,СВЦЭМ!$B$39:$B$758,U$47)+'СЕТ СН'!$G$12+СВЦЭМ!$D$10+'СЕТ СН'!$G$6-'СЕТ СН'!$G$22</f>
        <v>1946.67738323</v>
      </c>
      <c r="V71" s="36">
        <f>SUMIFS(СВЦЭМ!$C$39:$C$758,СВЦЭМ!$A$39:$A$758,$A71,СВЦЭМ!$B$39:$B$758,V$47)+'СЕТ СН'!$G$12+СВЦЭМ!$D$10+'СЕТ СН'!$G$6-'СЕТ СН'!$G$22</f>
        <v>1936.1196425400001</v>
      </c>
      <c r="W71" s="36">
        <f>SUMIFS(СВЦЭМ!$C$39:$C$758,СВЦЭМ!$A$39:$A$758,$A71,СВЦЭМ!$B$39:$B$758,W$47)+'СЕТ СН'!$G$12+СВЦЭМ!$D$10+'СЕТ СН'!$G$6-'СЕТ СН'!$G$22</f>
        <v>1921.3163237700001</v>
      </c>
      <c r="X71" s="36">
        <f>SUMIFS(СВЦЭМ!$C$39:$C$758,СВЦЭМ!$A$39:$A$758,$A71,СВЦЭМ!$B$39:$B$758,X$47)+'СЕТ СН'!$G$12+СВЦЭМ!$D$10+'СЕТ СН'!$G$6-'СЕТ СН'!$G$22</f>
        <v>1973.8360018800001</v>
      </c>
      <c r="Y71" s="36">
        <f>SUMIFS(СВЦЭМ!$C$39:$C$758,СВЦЭМ!$A$39:$A$758,$A71,СВЦЭМ!$B$39:$B$758,Y$47)+'СЕТ СН'!$G$12+СВЦЭМ!$D$10+'СЕТ СН'!$G$6-'СЕТ СН'!$G$22</f>
        <v>2043.80959076</v>
      </c>
    </row>
    <row r="72" spans="1:27" ht="15.75" x14ac:dyDescent="0.2">
      <c r="A72" s="35">
        <f t="shared" si="1"/>
        <v>45560</v>
      </c>
      <c r="B72" s="36">
        <f>SUMIFS(СВЦЭМ!$C$39:$C$758,СВЦЭМ!$A$39:$A$758,$A72,СВЦЭМ!$B$39:$B$758,B$47)+'СЕТ СН'!$G$12+СВЦЭМ!$D$10+'СЕТ СН'!$G$6-'СЕТ СН'!$G$22</f>
        <v>2087.5373304200002</v>
      </c>
      <c r="C72" s="36">
        <f>SUMIFS(СВЦЭМ!$C$39:$C$758,СВЦЭМ!$A$39:$A$758,$A72,СВЦЭМ!$B$39:$B$758,C$47)+'СЕТ СН'!$G$12+СВЦЭМ!$D$10+'СЕТ СН'!$G$6-'СЕТ СН'!$G$22</f>
        <v>2155.6258879799998</v>
      </c>
      <c r="D72" s="36">
        <f>SUMIFS(СВЦЭМ!$C$39:$C$758,СВЦЭМ!$A$39:$A$758,$A72,СВЦЭМ!$B$39:$B$758,D$47)+'СЕТ СН'!$G$12+СВЦЭМ!$D$10+'СЕТ СН'!$G$6-'СЕТ СН'!$G$22</f>
        <v>2260.7771969800001</v>
      </c>
      <c r="E72" s="36">
        <f>SUMIFS(СВЦЭМ!$C$39:$C$758,СВЦЭМ!$A$39:$A$758,$A72,СВЦЭМ!$B$39:$B$758,E$47)+'СЕТ СН'!$G$12+СВЦЭМ!$D$10+'СЕТ СН'!$G$6-'СЕТ СН'!$G$22</f>
        <v>2284.2491223699999</v>
      </c>
      <c r="F72" s="36">
        <f>SUMIFS(СВЦЭМ!$C$39:$C$758,СВЦЭМ!$A$39:$A$758,$A72,СВЦЭМ!$B$39:$B$758,F$47)+'СЕТ СН'!$G$12+СВЦЭМ!$D$10+'СЕТ СН'!$G$6-'СЕТ СН'!$G$22</f>
        <v>2279.6495441799998</v>
      </c>
      <c r="G72" s="36">
        <f>SUMIFS(СВЦЭМ!$C$39:$C$758,СВЦЭМ!$A$39:$A$758,$A72,СВЦЭМ!$B$39:$B$758,G$47)+'СЕТ СН'!$G$12+СВЦЭМ!$D$10+'СЕТ СН'!$G$6-'СЕТ СН'!$G$22</f>
        <v>2235.0731141900001</v>
      </c>
      <c r="H72" s="36">
        <f>SUMIFS(СВЦЭМ!$C$39:$C$758,СВЦЭМ!$A$39:$A$758,$A72,СВЦЭМ!$B$39:$B$758,H$47)+'СЕТ СН'!$G$12+СВЦЭМ!$D$10+'СЕТ СН'!$G$6-'СЕТ СН'!$G$22</f>
        <v>2160.9226892400002</v>
      </c>
      <c r="I72" s="36">
        <f>SUMIFS(СВЦЭМ!$C$39:$C$758,СВЦЭМ!$A$39:$A$758,$A72,СВЦЭМ!$B$39:$B$758,I$47)+'СЕТ СН'!$G$12+СВЦЭМ!$D$10+'СЕТ СН'!$G$6-'СЕТ СН'!$G$22</f>
        <v>2033.22190357</v>
      </c>
      <c r="J72" s="36">
        <f>SUMIFS(СВЦЭМ!$C$39:$C$758,СВЦЭМ!$A$39:$A$758,$A72,СВЦЭМ!$B$39:$B$758,J$47)+'СЕТ СН'!$G$12+СВЦЭМ!$D$10+'СЕТ СН'!$G$6-'СЕТ СН'!$G$22</f>
        <v>2021.1712296200001</v>
      </c>
      <c r="K72" s="36">
        <f>SUMIFS(СВЦЭМ!$C$39:$C$758,СВЦЭМ!$A$39:$A$758,$A72,СВЦЭМ!$B$39:$B$758,K$47)+'СЕТ СН'!$G$12+СВЦЭМ!$D$10+'СЕТ СН'!$G$6-'СЕТ СН'!$G$22</f>
        <v>1978.19947791</v>
      </c>
      <c r="L72" s="36">
        <f>SUMIFS(СВЦЭМ!$C$39:$C$758,СВЦЭМ!$A$39:$A$758,$A72,СВЦЭМ!$B$39:$B$758,L$47)+'СЕТ СН'!$G$12+СВЦЭМ!$D$10+'СЕТ СН'!$G$6-'СЕТ СН'!$G$22</f>
        <v>1971.3513588999999</v>
      </c>
      <c r="M72" s="36">
        <f>SUMIFS(СВЦЭМ!$C$39:$C$758,СВЦЭМ!$A$39:$A$758,$A72,СВЦЭМ!$B$39:$B$758,M$47)+'СЕТ СН'!$G$12+СВЦЭМ!$D$10+'СЕТ СН'!$G$6-'СЕТ СН'!$G$22</f>
        <v>1994.8426746800001</v>
      </c>
      <c r="N72" s="36">
        <f>SUMIFS(СВЦЭМ!$C$39:$C$758,СВЦЭМ!$A$39:$A$758,$A72,СВЦЭМ!$B$39:$B$758,N$47)+'СЕТ СН'!$G$12+СВЦЭМ!$D$10+'СЕТ СН'!$G$6-'СЕТ СН'!$G$22</f>
        <v>2014.8164796000001</v>
      </c>
      <c r="O72" s="36">
        <f>SUMIFS(СВЦЭМ!$C$39:$C$758,СВЦЭМ!$A$39:$A$758,$A72,СВЦЭМ!$B$39:$B$758,O$47)+'СЕТ СН'!$G$12+СВЦЭМ!$D$10+'СЕТ СН'!$G$6-'СЕТ СН'!$G$22</f>
        <v>2032.87181659</v>
      </c>
      <c r="P72" s="36">
        <f>SUMIFS(СВЦЭМ!$C$39:$C$758,СВЦЭМ!$A$39:$A$758,$A72,СВЦЭМ!$B$39:$B$758,P$47)+'СЕТ СН'!$G$12+СВЦЭМ!$D$10+'СЕТ СН'!$G$6-'СЕТ СН'!$G$22</f>
        <v>2040.05257271</v>
      </c>
      <c r="Q72" s="36">
        <f>SUMIFS(СВЦЭМ!$C$39:$C$758,СВЦЭМ!$A$39:$A$758,$A72,СВЦЭМ!$B$39:$B$758,Q$47)+'СЕТ СН'!$G$12+СВЦЭМ!$D$10+'СЕТ СН'!$G$6-'СЕТ СН'!$G$22</f>
        <v>2043.9755977300001</v>
      </c>
      <c r="R72" s="36">
        <f>SUMIFS(СВЦЭМ!$C$39:$C$758,СВЦЭМ!$A$39:$A$758,$A72,СВЦЭМ!$B$39:$B$758,R$47)+'СЕТ СН'!$G$12+СВЦЭМ!$D$10+'СЕТ СН'!$G$6-'СЕТ СН'!$G$22</f>
        <v>2050.2751578400002</v>
      </c>
      <c r="S72" s="36">
        <f>SUMIFS(СВЦЭМ!$C$39:$C$758,СВЦЭМ!$A$39:$A$758,$A72,СВЦЭМ!$B$39:$B$758,S$47)+'СЕТ СН'!$G$12+СВЦЭМ!$D$10+'СЕТ СН'!$G$6-'СЕТ СН'!$G$22</f>
        <v>2027.02252765</v>
      </c>
      <c r="T72" s="36">
        <f>SUMIFS(СВЦЭМ!$C$39:$C$758,СВЦЭМ!$A$39:$A$758,$A72,СВЦЭМ!$B$39:$B$758,T$47)+'СЕТ СН'!$G$12+СВЦЭМ!$D$10+'СЕТ СН'!$G$6-'СЕТ СН'!$G$22</f>
        <v>1972.87302069</v>
      </c>
      <c r="U72" s="36">
        <f>SUMIFS(СВЦЭМ!$C$39:$C$758,СВЦЭМ!$A$39:$A$758,$A72,СВЦЭМ!$B$39:$B$758,U$47)+'СЕТ СН'!$G$12+СВЦЭМ!$D$10+'СЕТ СН'!$G$6-'СЕТ СН'!$G$22</f>
        <v>1916.5227956799999</v>
      </c>
      <c r="V72" s="36">
        <f>SUMIFS(СВЦЭМ!$C$39:$C$758,СВЦЭМ!$A$39:$A$758,$A72,СВЦЭМ!$B$39:$B$758,V$47)+'СЕТ СН'!$G$12+СВЦЭМ!$D$10+'СЕТ СН'!$G$6-'СЕТ СН'!$G$22</f>
        <v>1907.4591037600001</v>
      </c>
      <c r="W72" s="36">
        <f>SUMIFS(СВЦЭМ!$C$39:$C$758,СВЦЭМ!$A$39:$A$758,$A72,СВЦЭМ!$B$39:$B$758,W$47)+'СЕТ СН'!$G$12+СВЦЭМ!$D$10+'СЕТ СН'!$G$6-'СЕТ СН'!$G$22</f>
        <v>1931.3394496000001</v>
      </c>
      <c r="X72" s="36">
        <f>SUMIFS(СВЦЭМ!$C$39:$C$758,СВЦЭМ!$A$39:$A$758,$A72,СВЦЭМ!$B$39:$B$758,X$47)+'СЕТ СН'!$G$12+СВЦЭМ!$D$10+'СЕТ СН'!$G$6-'СЕТ СН'!$G$22</f>
        <v>1993.62736453</v>
      </c>
      <c r="Y72" s="36">
        <f>SUMIFS(СВЦЭМ!$C$39:$C$758,СВЦЭМ!$A$39:$A$758,$A72,СВЦЭМ!$B$39:$B$758,Y$47)+'СЕТ СН'!$G$12+СВЦЭМ!$D$10+'СЕТ СН'!$G$6-'СЕТ СН'!$G$22</f>
        <v>2071.64196081</v>
      </c>
    </row>
    <row r="73" spans="1:27" ht="15.75" x14ac:dyDescent="0.2">
      <c r="A73" s="35">
        <f t="shared" si="1"/>
        <v>45561</v>
      </c>
      <c r="B73" s="36">
        <f>SUMIFS(СВЦЭМ!$C$39:$C$758,СВЦЭМ!$A$39:$A$758,$A73,СВЦЭМ!$B$39:$B$758,B$47)+'СЕТ СН'!$G$12+СВЦЭМ!$D$10+'СЕТ СН'!$G$6-'СЕТ СН'!$G$22</f>
        <v>2181.6982805300004</v>
      </c>
      <c r="C73" s="36">
        <f>SUMIFS(СВЦЭМ!$C$39:$C$758,СВЦЭМ!$A$39:$A$758,$A73,СВЦЭМ!$B$39:$B$758,C$47)+'СЕТ СН'!$G$12+СВЦЭМ!$D$10+'СЕТ СН'!$G$6-'СЕТ СН'!$G$22</f>
        <v>2259.5912272800001</v>
      </c>
      <c r="D73" s="36">
        <f>SUMIFS(СВЦЭМ!$C$39:$C$758,СВЦЭМ!$A$39:$A$758,$A73,СВЦЭМ!$B$39:$B$758,D$47)+'СЕТ СН'!$G$12+СВЦЭМ!$D$10+'СЕТ СН'!$G$6-'СЕТ СН'!$G$22</f>
        <v>2297.1721692800002</v>
      </c>
      <c r="E73" s="36">
        <f>SUMIFS(СВЦЭМ!$C$39:$C$758,СВЦЭМ!$A$39:$A$758,$A73,СВЦЭМ!$B$39:$B$758,E$47)+'СЕТ СН'!$G$12+СВЦЭМ!$D$10+'СЕТ СН'!$G$6-'СЕТ СН'!$G$22</f>
        <v>2305.6509986400001</v>
      </c>
      <c r="F73" s="36">
        <f>SUMIFS(СВЦЭМ!$C$39:$C$758,СВЦЭМ!$A$39:$A$758,$A73,СВЦЭМ!$B$39:$B$758,F$47)+'СЕТ СН'!$G$12+СВЦЭМ!$D$10+'СЕТ СН'!$G$6-'СЕТ СН'!$G$22</f>
        <v>2301.8365105900002</v>
      </c>
      <c r="G73" s="36">
        <f>SUMIFS(СВЦЭМ!$C$39:$C$758,СВЦЭМ!$A$39:$A$758,$A73,СВЦЭМ!$B$39:$B$758,G$47)+'СЕТ СН'!$G$12+СВЦЭМ!$D$10+'СЕТ СН'!$G$6-'СЕТ СН'!$G$22</f>
        <v>2276.3661546100002</v>
      </c>
      <c r="H73" s="36">
        <f>SUMIFS(СВЦЭМ!$C$39:$C$758,СВЦЭМ!$A$39:$A$758,$A73,СВЦЭМ!$B$39:$B$758,H$47)+'СЕТ СН'!$G$12+СВЦЭМ!$D$10+'СЕТ СН'!$G$6-'СЕТ СН'!$G$22</f>
        <v>2207.2724542699998</v>
      </c>
      <c r="I73" s="36">
        <f>SUMIFS(СВЦЭМ!$C$39:$C$758,СВЦЭМ!$A$39:$A$758,$A73,СВЦЭМ!$B$39:$B$758,I$47)+'СЕТ СН'!$G$12+СВЦЭМ!$D$10+'СЕТ СН'!$G$6-'СЕТ СН'!$G$22</f>
        <v>2107.5288603700001</v>
      </c>
      <c r="J73" s="36">
        <f>SUMIFS(СВЦЭМ!$C$39:$C$758,СВЦЭМ!$A$39:$A$758,$A73,СВЦЭМ!$B$39:$B$758,J$47)+'СЕТ СН'!$G$12+СВЦЭМ!$D$10+'СЕТ СН'!$G$6-'СЕТ СН'!$G$22</f>
        <v>2060.3011867800001</v>
      </c>
      <c r="K73" s="36">
        <f>SUMIFS(СВЦЭМ!$C$39:$C$758,СВЦЭМ!$A$39:$A$758,$A73,СВЦЭМ!$B$39:$B$758,K$47)+'СЕТ СН'!$G$12+СВЦЭМ!$D$10+'СЕТ СН'!$G$6-'СЕТ СН'!$G$22</f>
        <v>2022.03634584</v>
      </c>
      <c r="L73" s="36">
        <f>SUMIFS(СВЦЭМ!$C$39:$C$758,СВЦЭМ!$A$39:$A$758,$A73,СВЦЭМ!$B$39:$B$758,L$47)+'СЕТ СН'!$G$12+СВЦЭМ!$D$10+'СЕТ СН'!$G$6-'СЕТ СН'!$G$22</f>
        <v>2027.4622450900001</v>
      </c>
      <c r="M73" s="36">
        <f>SUMIFS(СВЦЭМ!$C$39:$C$758,СВЦЭМ!$A$39:$A$758,$A73,СВЦЭМ!$B$39:$B$758,M$47)+'СЕТ СН'!$G$12+СВЦЭМ!$D$10+'СЕТ СН'!$G$6-'СЕТ СН'!$G$22</f>
        <v>2066.0398417900001</v>
      </c>
      <c r="N73" s="36">
        <f>SUMIFS(СВЦЭМ!$C$39:$C$758,СВЦЭМ!$A$39:$A$758,$A73,СВЦЭМ!$B$39:$B$758,N$47)+'СЕТ СН'!$G$12+СВЦЭМ!$D$10+'СЕТ СН'!$G$6-'СЕТ СН'!$G$22</f>
        <v>2082.5800186400002</v>
      </c>
      <c r="O73" s="36">
        <f>SUMIFS(СВЦЭМ!$C$39:$C$758,СВЦЭМ!$A$39:$A$758,$A73,СВЦЭМ!$B$39:$B$758,O$47)+'СЕТ СН'!$G$12+СВЦЭМ!$D$10+'СЕТ СН'!$G$6-'СЕТ СН'!$G$22</f>
        <v>2100.67750234</v>
      </c>
      <c r="P73" s="36">
        <f>SUMIFS(СВЦЭМ!$C$39:$C$758,СВЦЭМ!$A$39:$A$758,$A73,СВЦЭМ!$B$39:$B$758,P$47)+'СЕТ СН'!$G$12+СВЦЭМ!$D$10+'СЕТ СН'!$G$6-'СЕТ СН'!$G$22</f>
        <v>2121.14518314</v>
      </c>
      <c r="Q73" s="36">
        <f>SUMIFS(СВЦЭМ!$C$39:$C$758,СВЦЭМ!$A$39:$A$758,$A73,СВЦЭМ!$B$39:$B$758,Q$47)+'СЕТ СН'!$G$12+СВЦЭМ!$D$10+'СЕТ СН'!$G$6-'СЕТ СН'!$G$22</f>
        <v>2143.4444075399997</v>
      </c>
      <c r="R73" s="36">
        <f>SUMIFS(СВЦЭМ!$C$39:$C$758,СВЦЭМ!$A$39:$A$758,$A73,СВЦЭМ!$B$39:$B$758,R$47)+'СЕТ СН'!$G$12+СВЦЭМ!$D$10+'СЕТ СН'!$G$6-'СЕТ СН'!$G$22</f>
        <v>2112.5140373900003</v>
      </c>
      <c r="S73" s="36">
        <f>SUMIFS(СВЦЭМ!$C$39:$C$758,СВЦЭМ!$A$39:$A$758,$A73,СВЦЭМ!$B$39:$B$758,S$47)+'СЕТ СН'!$G$12+СВЦЭМ!$D$10+'СЕТ СН'!$G$6-'СЕТ СН'!$G$22</f>
        <v>2083.9193546900001</v>
      </c>
      <c r="T73" s="36">
        <f>SUMIFS(СВЦЭМ!$C$39:$C$758,СВЦЭМ!$A$39:$A$758,$A73,СВЦЭМ!$B$39:$B$758,T$47)+'СЕТ СН'!$G$12+СВЦЭМ!$D$10+'СЕТ СН'!$G$6-'СЕТ СН'!$G$22</f>
        <v>2057.1962731399999</v>
      </c>
      <c r="U73" s="36">
        <f>SUMIFS(СВЦЭМ!$C$39:$C$758,СВЦЭМ!$A$39:$A$758,$A73,СВЦЭМ!$B$39:$B$758,U$47)+'СЕТ СН'!$G$12+СВЦЭМ!$D$10+'СЕТ СН'!$G$6-'СЕТ СН'!$G$22</f>
        <v>1955.28992991</v>
      </c>
      <c r="V73" s="36">
        <f>SUMIFS(СВЦЭМ!$C$39:$C$758,СВЦЭМ!$A$39:$A$758,$A73,СВЦЭМ!$B$39:$B$758,V$47)+'СЕТ СН'!$G$12+СВЦЭМ!$D$10+'СЕТ СН'!$G$6-'СЕТ СН'!$G$22</f>
        <v>1959.37632669</v>
      </c>
      <c r="W73" s="36">
        <f>SUMIFS(СВЦЭМ!$C$39:$C$758,СВЦЭМ!$A$39:$A$758,$A73,СВЦЭМ!$B$39:$B$758,W$47)+'СЕТ СН'!$G$12+СВЦЭМ!$D$10+'СЕТ СН'!$G$6-'СЕТ СН'!$G$22</f>
        <v>1984.34490508</v>
      </c>
      <c r="X73" s="36">
        <f>SUMIFS(СВЦЭМ!$C$39:$C$758,СВЦЭМ!$A$39:$A$758,$A73,СВЦЭМ!$B$39:$B$758,X$47)+'СЕТ СН'!$G$12+СВЦЭМ!$D$10+'СЕТ СН'!$G$6-'СЕТ СН'!$G$22</f>
        <v>2090.5523393100002</v>
      </c>
      <c r="Y73" s="36">
        <f>SUMIFS(СВЦЭМ!$C$39:$C$758,СВЦЭМ!$A$39:$A$758,$A73,СВЦЭМ!$B$39:$B$758,Y$47)+'СЕТ СН'!$G$12+СВЦЭМ!$D$10+'СЕТ СН'!$G$6-'СЕТ СН'!$G$22</f>
        <v>2206.0961296699998</v>
      </c>
    </row>
    <row r="74" spans="1:27" ht="15.75" x14ac:dyDescent="0.2">
      <c r="A74" s="35">
        <f t="shared" si="1"/>
        <v>45562</v>
      </c>
      <c r="B74" s="36">
        <f>SUMIFS(СВЦЭМ!$C$39:$C$758,СВЦЭМ!$A$39:$A$758,$A74,СВЦЭМ!$B$39:$B$758,B$47)+'СЕТ СН'!$G$12+СВЦЭМ!$D$10+'СЕТ СН'!$G$6-'СЕТ СН'!$G$22</f>
        <v>2076.8468783899998</v>
      </c>
      <c r="C74" s="36">
        <f>SUMIFS(СВЦЭМ!$C$39:$C$758,СВЦЭМ!$A$39:$A$758,$A74,СВЦЭМ!$B$39:$B$758,C$47)+'СЕТ СН'!$G$12+СВЦЭМ!$D$10+'СЕТ СН'!$G$6-'СЕТ СН'!$G$22</f>
        <v>2007.4650632099999</v>
      </c>
      <c r="D74" s="36">
        <f>SUMIFS(СВЦЭМ!$C$39:$C$758,СВЦЭМ!$A$39:$A$758,$A74,СВЦЭМ!$B$39:$B$758,D$47)+'СЕТ СН'!$G$12+СВЦЭМ!$D$10+'СЕТ СН'!$G$6-'СЕТ СН'!$G$22</f>
        <v>1992.4810832200001</v>
      </c>
      <c r="E74" s="36">
        <f>SUMIFS(СВЦЭМ!$C$39:$C$758,СВЦЭМ!$A$39:$A$758,$A74,СВЦЭМ!$B$39:$B$758,E$47)+'СЕТ СН'!$G$12+СВЦЭМ!$D$10+'СЕТ СН'!$G$6-'СЕТ СН'!$G$22</f>
        <v>2009.34572177</v>
      </c>
      <c r="F74" s="36">
        <f>SUMIFS(СВЦЭМ!$C$39:$C$758,СВЦЭМ!$A$39:$A$758,$A74,СВЦЭМ!$B$39:$B$758,F$47)+'СЕТ СН'!$G$12+СВЦЭМ!$D$10+'СЕТ СН'!$G$6-'СЕТ СН'!$G$22</f>
        <v>2017.3833351800001</v>
      </c>
      <c r="G74" s="36">
        <f>SUMIFS(СВЦЭМ!$C$39:$C$758,СВЦЭМ!$A$39:$A$758,$A74,СВЦЭМ!$B$39:$B$758,G$47)+'СЕТ СН'!$G$12+СВЦЭМ!$D$10+'СЕТ СН'!$G$6-'СЕТ СН'!$G$22</f>
        <v>2004.6457688600001</v>
      </c>
      <c r="H74" s="36">
        <f>SUMIFS(СВЦЭМ!$C$39:$C$758,СВЦЭМ!$A$39:$A$758,$A74,СВЦЭМ!$B$39:$B$758,H$47)+'СЕТ СН'!$G$12+СВЦЭМ!$D$10+'СЕТ СН'!$G$6-'СЕТ СН'!$G$22</f>
        <v>1906.1659689800001</v>
      </c>
      <c r="I74" s="36">
        <f>SUMIFS(СВЦЭМ!$C$39:$C$758,СВЦЭМ!$A$39:$A$758,$A74,СВЦЭМ!$B$39:$B$758,I$47)+'СЕТ СН'!$G$12+СВЦЭМ!$D$10+'СЕТ СН'!$G$6-'СЕТ СН'!$G$22</f>
        <v>1960.0306573400001</v>
      </c>
      <c r="J74" s="36">
        <f>SUMIFS(СВЦЭМ!$C$39:$C$758,СВЦЭМ!$A$39:$A$758,$A74,СВЦЭМ!$B$39:$B$758,J$47)+'СЕТ СН'!$G$12+СВЦЭМ!$D$10+'СЕТ СН'!$G$6-'СЕТ СН'!$G$22</f>
        <v>1975.4251808399999</v>
      </c>
      <c r="K74" s="36">
        <f>SUMIFS(СВЦЭМ!$C$39:$C$758,СВЦЭМ!$A$39:$A$758,$A74,СВЦЭМ!$B$39:$B$758,K$47)+'СЕТ СН'!$G$12+СВЦЭМ!$D$10+'СЕТ СН'!$G$6-'СЕТ СН'!$G$22</f>
        <v>1927.10644654</v>
      </c>
      <c r="L74" s="36">
        <f>SUMIFS(СВЦЭМ!$C$39:$C$758,СВЦЭМ!$A$39:$A$758,$A74,СВЦЭМ!$B$39:$B$758,L$47)+'СЕТ СН'!$G$12+СВЦЭМ!$D$10+'СЕТ СН'!$G$6-'СЕТ СН'!$G$22</f>
        <v>1929.9353548000001</v>
      </c>
      <c r="M74" s="36">
        <f>SUMIFS(СВЦЭМ!$C$39:$C$758,СВЦЭМ!$A$39:$A$758,$A74,СВЦЭМ!$B$39:$B$758,M$47)+'СЕТ СН'!$G$12+СВЦЭМ!$D$10+'СЕТ СН'!$G$6-'СЕТ СН'!$G$22</f>
        <v>1942.9169890200001</v>
      </c>
      <c r="N74" s="36">
        <f>SUMIFS(СВЦЭМ!$C$39:$C$758,СВЦЭМ!$A$39:$A$758,$A74,СВЦЭМ!$B$39:$B$758,N$47)+'СЕТ СН'!$G$12+СВЦЭМ!$D$10+'СЕТ СН'!$G$6-'СЕТ СН'!$G$22</f>
        <v>1976.90697937</v>
      </c>
      <c r="O74" s="36">
        <f>SUMIFS(СВЦЭМ!$C$39:$C$758,СВЦЭМ!$A$39:$A$758,$A74,СВЦЭМ!$B$39:$B$758,O$47)+'СЕТ СН'!$G$12+СВЦЭМ!$D$10+'СЕТ СН'!$G$6-'СЕТ СН'!$G$22</f>
        <v>1989.47646908</v>
      </c>
      <c r="P74" s="36">
        <f>SUMIFS(СВЦЭМ!$C$39:$C$758,СВЦЭМ!$A$39:$A$758,$A74,СВЦЭМ!$B$39:$B$758,P$47)+'СЕТ СН'!$G$12+СВЦЭМ!$D$10+'СЕТ СН'!$G$6-'СЕТ СН'!$G$22</f>
        <v>1985.1521295499999</v>
      </c>
      <c r="Q74" s="36">
        <f>SUMIFS(СВЦЭМ!$C$39:$C$758,СВЦЭМ!$A$39:$A$758,$A74,СВЦЭМ!$B$39:$B$758,Q$47)+'СЕТ СН'!$G$12+СВЦЭМ!$D$10+'СЕТ СН'!$G$6-'СЕТ СН'!$G$22</f>
        <v>1990.7370820200001</v>
      </c>
      <c r="R74" s="36">
        <f>SUMIFS(СВЦЭМ!$C$39:$C$758,СВЦЭМ!$A$39:$A$758,$A74,СВЦЭМ!$B$39:$B$758,R$47)+'СЕТ СН'!$G$12+СВЦЭМ!$D$10+'СЕТ СН'!$G$6-'СЕТ СН'!$G$22</f>
        <v>1989.2809086500001</v>
      </c>
      <c r="S74" s="36">
        <f>SUMIFS(СВЦЭМ!$C$39:$C$758,СВЦЭМ!$A$39:$A$758,$A74,СВЦЭМ!$B$39:$B$758,S$47)+'СЕТ СН'!$G$12+СВЦЭМ!$D$10+'СЕТ СН'!$G$6-'СЕТ СН'!$G$22</f>
        <v>1978.2373758200001</v>
      </c>
      <c r="T74" s="36">
        <f>SUMIFS(СВЦЭМ!$C$39:$C$758,СВЦЭМ!$A$39:$A$758,$A74,СВЦЭМ!$B$39:$B$758,T$47)+'СЕТ СН'!$G$12+СВЦЭМ!$D$10+'СЕТ СН'!$G$6-'СЕТ СН'!$G$22</f>
        <v>1832.68827332</v>
      </c>
      <c r="U74" s="36">
        <f>SUMIFS(СВЦЭМ!$C$39:$C$758,СВЦЭМ!$A$39:$A$758,$A74,СВЦЭМ!$B$39:$B$758,U$47)+'СЕТ СН'!$G$12+СВЦЭМ!$D$10+'СЕТ СН'!$G$6-'СЕТ СН'!$G$22</f>
        <v>1926.97014124</v>
      </c>
      <c r="V74" s="36">
        <f>SUMIFS(СВЦЭМ!$C$39:$C$758,СВЦЭМ!$A$39:$A$758,$A74,СВЦЭМ!$B$39:$B$758,V$47)+'СЕТ СН'!$G$12+СВЦЭМ!$D$10+'СЕТ СН'!$G$6-'СЕТ СН'!$G$22</f>
        <v>1878.54868622</v>
      </c>
      <c r="W74" s="36">
        <f>SUMIFS(СВЦЭМ!$C$39:$C$758,СВЦЭМ!$A$39:$A$758,$A74,СВЦЭМ!$B$39:$B$758,W$47)+'СЕТ СН'!$G$12+СВЦЭМ!$D$10+'СЕТ СН'!$G$6-'СЕТ СН'!$G$22</f>
        <v>1938.55227418</v>
      </c>
      <c r="X74" s="36">
        <f>SUMIFS(СВЦЭМ!$C$39:$C$758,СВЦЭМ!$A$39:$A$758,$A74,СВЦЭМ!$B$39:$B$758,X$47)+'СЕТ СН'!$G$12+СВЦЭМ!$D$10+'СЕТ СН'!$G$6-'СЕТ СН'!$G$22</f>
        <v>1953.6938348900001</v>
      </c>
      <c r="Y74" s="36">
        <f>SUMIFS(СВЦЭМ!$C$39:$C$758,СВЦЭМ!$A$39:$A$758,$A74,СВЦЭМ!$B$39:$B$758,Y$47)+'СЕТ СН'!$G$12+СВЦЭМ!$D$10+'СЕТ СН'!$G$6-'СЕТ СН'!$G$22</f>
        <v>1987.69529354</v>
      </c>
    </row>
    <row r="75" spans="1:27" ht="15.75" x14ac:dyDescent="0.2">
      <c r="A75" s="35">
        <f t="shared" si="1"/>
        <v>45563</v>
      </c>
      <c r="B75" s="36">
        <f>SUMIFS(СВЦЭМ!$C$39:$C$758,СВЦЭМ!$A$39:$A$758,$A75,СВЦЭМ!$B$39:$B$758,B$47)+'СЕТ СН'!$G$12+СВЦЭМ!$D$10+'СЕТ СН'!$G$6-'СЕТ СН'!$G$22</f>
        <v>2065.6090248299997</v>
      </c>
      <c r="C75" s="36">
        <f>SUMIFS(СВЦЭМ!$C$39:$C$758,СВЦЭМ!$A$39:$A$758,$A75,СВЦЭМ!$B$39:$B$758,C$47)+'СЕТ СН'!$G$12+СВЦЭМ!$D$10+'СЕТ СН'!$G$6-'СЕТ СН'!$G$22</f>
        <v>2119.0542972800004</v>
      </c>
      <c r="D75" s="36">
        <f>SUMIFS(СВЦЭМ!$C$39:$C$758,СВЦЭМ!$A$39:$A$758,$A75,СВЦЭМ!$B$39:$B$758,D$47)+'СЕТ СН'!$G$12+СВЦЭМ!$D$10+'СЕТ СН'!$G$6-'СЕТ СН'!$G$22</f>
        <v>2170.6926179399998</v>
      </c>
      <c r="E75" s="36">
        <f>SUMIFS(СВЦЭМ!$C$39:$C$758,СВЦЭМ!$A$39:$A$758,$A75,СВЦЭМ!$B$39:$B$758,E$47)+'СЕТ СН'!$G$12+СВЦЭМ!$D$10+'СЕТ СН'!$G$6-'СЕТ СН'!$G$22</f>
        <v>2183.0053852700003</v>
      </c>
      <c r="F75" s="36">
        <f>SUMIFS(СВЦЭМ!$C$39:$C$758,СВЦЭМ!$A$39:$A$758,$A75,СВЦЭМ!$B$39:$B$758,F$47)+'СЕТ СН'!$G$12+СВЦЭМ!$D$10+'СЕТ СН'!$G$6-'СЕТ СН'!$G$22</f>
        <v>2185.22472917</v>
      </c>
      <c r="G75" s="36">
        <f>SUMIFS(СВЦЭМ!$C$39:$C$758,СВЦЭМ!$A$39:$A$758,$A75,СВЦЭМ!$B$39:$B$758,G$47)+'СЕТ СН'!$G$12+СВЦЭМ!$D$10+'СЕТ СН'!$G$6-'СЕТ СН'!$G$22</f>
        <v>2155.17675237</v>
      </c>
      <c r="H75" s="36">
        <f>SUMIFS(СВЦЭМ!$C$39:$C$758,СВЦЭМ!$A$39:$A$758,$A75,СВЦЭМ!$B$39:$B$758,H$47)+'СЕТ СН'!$G$12+СВЦЭМ!$D$10+'СЕТ СН'!$G$6-'СЕТ СН'!$G$22</f>
        <v>2146.3038959599999</v>
      </c>
      <c r="I75" s="36">
        <f>SUMIFS(СВЦЭМ!$C$39:$C$758,СВЦЭМ!$A$39:$A$758,$A75,СВЦЭМ!$B$39:$B$758,I$47)+'СЕТ СН'!$G$12+СВЦЭМ!$D$10+'СЕТ СН'!$G$6-'СЕТ СН'!$G$22</f>
        <v>2083.2836181900002</v>
      </c>
      <c r="J75" s="36">
        <f>SUMIFS(СВЦЭМ!$C$39:$C$758,СВЦЭМ!$A$39:$A$758,$A75,СВЦЭМ!$B$39:$B$758,J$47)+'СЕТ СН'!$G$12+СВЦЭМ!$D$10+'СЕТ СН'!$G$6-'СЕТ СН'!$G$22</f>
        <v>2012.7177646</v>
      </c>
      <c r="K75" s="36">
        <f>SUMIFS(СВЦЭМ!$C$39:$C$758,СВЦЭМ!$A$39:$A$758,$A75,СВЦЭМ!$B$39:$B$758,K$47)+'СЕТ СН'!$G$12+СВЦЭМ!$D$10+'СЕТ СН'!$G$6-'СЕТ СН'!$G$22</f>
        <v>1942.3362093600001</v>
      </c>
      <c r="L75" s="36">
        <f>SUMIFS(СВЦЭМ!$C$39:$C$758,СВЦЭМ!$A$39:$A$758,$A75,СВЦЭМ!$B$39:$B$758,L$47)+'СЕТ СН'!$G$12+СВЦЭМ!$D$10+'СЕТ СН'!$G$6-'СЕТ СН'!$G$22</f>
        <v>1946.21971644</v>
      </c>
      <c r="M75" s="36">
        <f>SUMIFS(СВЦЭМ!$C$39:$C$758,СВЦЭМ!$A$39:$A$758,$A75,СВЦЭМ!$B$39:$B$758,M$47)+'СЕТ СН'!$G$12+СВЦЭМ!$D$10+'СЕТ СН'!$G$6-'СЕТ СН'!$G$22</f>
        <v>1959.1932792699999</v>
      </c>
      <c r="N75" s="36">
        <f>SUMIFS(СВЦЭМ!$C$39:$C$758,СВЦЭМ!$A$39:$A$758,$A75,СВЦЭМ!$B$39:$B$758,N$47)+'СЕТ СН'!$G$12+СВЦЭМ!$D$10+'СЕТ СН'!$G$6-'СЕТ СН'!$G$22</f>
        <v>1976.4853491399999</v>
      </c>
      <c r="O75" s="36">
        <f>SUMIFS(СВЦЭМ!$C$39:$C$758,СВЦЭМ!$A$39:$A$758,$A75,СВЦЭМ!$B$39:$B$758,O$47)+'СЕТ СН'!$G$12+СВЦЭМ!$D$10+'СЕТ СН'!$G$6-'СЕТ СН'!$G$22</f>
        <v>1999.35963851</v>
      </c>
      <c r="P75" s="36">
        <f>SUMIFS(СВЦЭМ!$C$39:$C$758,СВЦЭМ!$A$39:$A$758,$A75,СВЦЭМ!$B$39:$B$758,P$47)+'СЕТ СН'!$G$12+СВЦЭМ!$D$10+'СЕТ СН'!$G$6-'СЕТ СН'!$G$22</f>
        <v>2033.5796310800001</v>
      </c>
      <c r="Q75" s="36">
        <f>SUMIFS(СВЦЭМ!$C$39:$C$758,СВЦЭМ!$A$39:$A$758,$A75,СВЦЭМ!$B$39:$B$758,Q$47)+'СЕТ СН'!$G$12+СВЦЭМ!$D$10+'СЕТ СН'!$G$6-'СЕТ СН'!$G$22</f>
        <v>2035.57816643</v>
      </c>
      <c r="R75" s="36">
        <f>SUMIFS(СВЦЭМ!$C$39:$C$758,СВЦЭМ!$A$39:$A$758,$A75,СВЦЭМ!$B$39:$B$758,R$47)+'СЕТ СН'!$G$12+СВЦЭМ!$D$10+'СЕТ СН'!$G$6-'СЕТ СН'!$G$22</f>
        <v>2039.3488367</v>
      </c>
      <c r="S75" s="36">
        <f>SUMIFS(СВЦЭМ!$C$39:$C$758,СВЦЭМ!$A$39:$A$758,$A75,СВЦЭМ!$B$39:$B$758,S$47)+'СЕТ СН'!$G$12+СВЦЭМ!$D$10+'СЕТ СН'!$G$6-'СЕТ СН'!$G$22</f>
        <v>2020.9652451500001</v>
      </c>
      <c r="T75" s="36">
        <f>SUMIFS(СВЦЭМ!$C$39:$C$758,СВЦЭМ!$A$39:$A$758,$A75,СВЦЭМ!$B$39:$B$758,T$47)+'СЕТ СН'!$G$12+СВЦЭМ!$D$10+'СЕТ СН'!$G$6-'СЕТ СН'!$G$22</f>
        <v>1944.3155763</v>
      </c>
      <c r="U75" s="36">
        <f>SUMIFS(СВЦЭМ!$C$39:$C$758,СВЦЭМ!$A$39:$A$758,$A75,СВЦЭМ!$B$39:$B$758,U$47)+'СЕТ СН'!$G$12+СВЦЭМ!$D$10+'СЕТ СН'!$G$6-'СЕТ СН'!$G$22</f>
        <v>1878.0011822399999</v>
      </c>
      <c r="V75" s="36">
        <f>SUMIFS(СВЦЭМ!$C$39:$C$758,СВЦЭМ!$A$39:$A$758,$A75,СВЦЭМ!$B$39:$B$758,V$47)+'СЕТ СН'!$G$12+СВЦЭМ!$D$10+'СЕТ СН'!$G$6-'СЕТ СН'!$G$22</f>
        <v>1855.2204133299999</v>
      </c>
      <c r="W75" s="36">
        <f>SUMIFS(СВЦЭМ!$C$39:$C$758,СВЦЭМ!$A$39:$A$758,$A75,СВЦЭМ!$B$39:$B$758,W$47)+'СЕТ СН'!$G$12+СВЦЭМ!$D$10+'СЕТ СН'!$G$6-'СЕТ СН'!$G$22</f>
        <v>1875.4143678</v>
      </c>
      <c r="X75" s="36">
        <f>SUMIFS(СВЦЭМ!$C$39:$C$758,СВЦЭМ!$A$39:$A$758,$A75,СВЦЭМ!$B$39:$B$758,X$47)+'СЕТ СН'!$G$12+СВЦЭМ!$D$10+'СЕТ СН'!$G$6-'СЕТ СН'!$G$22</f>
        <v>1934.23763975</v>
      </c>
      <c r="Y75" s="36">
        <f>SUMIFS(СВЦЭМ!$C$39:$C$758,СВЦЭМ!$A$39:$A$758,$A75,СВЦЭМ!$B$39:$B$758,Y$47)+'СЕТ СН'!$G$12+СВЦЭМ!$D$10+'СЕТ СН'!$G$6-'СЕТ СН'!$G$22</f>
        <v>2006.97026809</v>
      </c>
    </row>
    <row r="76" spans="1:27" ht="15.75" x14ac:dyDescent="0.2">
      <c r="A76" s="35">
        <f t="shared" si="1"/>
        <v>45564</v>
      </c>
      <c r="B76" s="36">
        <f>SUMIFS(СВЦЭМ!$C$39:$C$758,СВЦЭМ!$A$39:$A$758,$A76,СВЦЭМ!$B$39:$B$758,B$47)+'СЕТ СН'!$G$12+СВЦЭМ!$D$10+'СЕТ СН'!$G$6-'СЕТ СН'!$G$22</f>
        <v>2048.54789007</v>
      </c>
      <c r="C76" s="36">
        <f>SUMIFS(СВЦЭМ!$C$39:$C$758,СВЦЭМ!$A$39:$A$758,$A76,СВЦЭМ!$B$39:$B$758,C$47)+'СЕТ СН'!$G$12+СВЦЭМ!$D$10+'СЕТ СН'!$G$6-'СЕТ СН'!$G$22</f>
        <v>2107.9767368000003</v>
      </c>
      <c r="D76" s="36">
        <f>SUMIFS(СВЦЭМ!$C$39:$C$758,СВЦЭМ!$A$39:$A$758,$A76,СВЦЭМ!$B$39:$B$758,D$47)+'СЕТ СН'!$G$12+СВЦЭМ!$D$10+'СЕТ СН'!$G$6-'СЕТ СН'!$G$22</f>
        <v>2180.0126689899998</v>
      </c>
      <c r="E76" s="36">
        <f>SUMIFS(СВЦЭМ!$C$39:$C$758,СВЦЭМ!$A$39:$A$758,$A76,СВЦЭМ!$B$39:$B$758,E$47)+'СЕТ СН'!$G$12+СВЦЭМ!$D$10+'СЕТ СН'!$G$6-'СЕТ СН'!$G$22</f>
        <v>2195.7280901100003</v>
      </c>
      <c r="F76" s="36">
        <f>SUMIFS(СВЦЭМ!$C$39:$C$758,СВЦЭМ!$A$39:$A$758,$A76,СВЦЭМ!$B$39:$B$758,F$47)+'СЕТ СН'!$G$12+СВЦЭМ!$D$10+'СЕТ СН'!$G$6-'СЕТ СН'!$G$22</f>
        <v>2190.8444535799999</v>
      </c>
      <c r="G76" s="36">
        <f>SUMIFS(СВЦЭМ!$C$39:$C$758,СВЦЭМ!$A$39:$A$758,$A76,СВЦЭМ!$B$39:$B$758,G$47)+'СЕТ СН'!$G$12+СВЦЭМ!$D$10+'СЕТ СН'!$G$6-'СЕТ СН'!$G$22</f>
        <v>2180.9492586200004</v>
      </c>
      <c r="H76" s="36">
        <f>SUMIFS(СВЦЭМ!$C$39:$C$758,СВЦЭМ!$A$39:$A$758,$A76,СВЦЭМ!$B$39:$B$758,H$47)+'СЕТ СН'!$G$12+СВЦЭМ!$D$10+'СЕТ СН'!$G$6-'СЕТ СН'!$G$22</f>
        <v>2180.7241442100003</v>
      </c>
      <c r="I76" s="36">
        <f>SUMIFS(СВЦЭМ!$C$39:$C$758,СВЦЭМ!$A$39:$A$758,$A76,СВЦЭМ!$B$39:$B$758,I$47)+'СЕТ СН'!$G$12+СВЦЭМ!$D$10+'СЕТ СН'!$G$6-'СЕТ СН'!$G$22</f>
        <v>2139.0909713299998</v>
      </c>
      <c r="J76" s="36">
        <f>SUMIFS(СВЦЭМ!$C$39:$C$758,СВЦЭМ!$A$39:$A$758,$A76,СВЦЭМ!$B$39:$B$758,J$47)+'СЕТ СН'!$G$12+СВЦЭМ!$D$10+'СЕТ СН'!$G$6-'СЕТ СН'!$G$22</f>
        <v>2037.45485618</v>
      </c>
      <c r="K76" s="36">
        <f>SUMIFS(СВЦЭМ!$C$39:$C$758,СВЦЭМ!$A$39:$A$758,$A76,СВЦЭМ!$B$39:$B$758,K$47)+'СЕТ СН'!$G$12+СВЦЭМ!$D$10+'СЕТ СН'!$G$6-'СЕТ СН'!$G$22</f>
        <v>1949.8063763600001</v>
      </c>
      <c r="L76" s="36">
        <f>SUMIFS(СВЦЭМ!$C$39:$C$758,СВЦЭМ!$A$39:$A$758,$A76,СВЦЭМ!$B$39:$B$758,L$47)+'СЕТ СН'!$G$12+СВЦЭМ!$D$10+'СЕТ СН'!$G$6-'СЕТ СН'!$G$22</f>
        <v>1931.7574603400001</v>
      </c>
      <c r="M76" s="36">
        <f>SUMIFS(СВЦЭМ!$C$39:$C$758,СВЦЭМ!$A$39:$A$758,$A76,СВЦЭМ!$B$39:$B$758,M$47)+'СЕТ СН'!$G$12+СВЦЭМ!$D$10+'СЕТ СН'!$G$6-'СЕТ СН'!$G$22</f>
        <v>1946.66142298</v>
      </c>
      <c r="N76" s="36">
        <f>SUMIFS(СВЦЭМ!$C$39:$C$758,СВЦЭМ!$A$39:$A$758,$A76,СВЦЭМ!$B$39:$B$758,N$47)+'СЕТ СН'!$G$12+СВЦЭМ!$D$10+'СЕТ СН'!$G$6-'СЕТ СН'!$G$22</f>
        <v>1969.14102134</v>
      </c>
      <c r="O76" s="36">
        <f>SUMIFS(СВЦЭМ!$C$39:$C$758,СВЦЭМ!$A$39:$A$758,$A76,СВЦЭМ!$B$39:$B$758,O$47)+'СЕТ СН'!$G$12+СВЦЭМ!$D$10+'СЕТ СН'!$G$6-'СЕТ СН'!$G$22</f>
        <v>1992.8446629100001</v>
      </c>
      <c r="P76" s="36">
        <f>SUMIFS(СВЦЭМ!$C$39:$C$758,СВЦЭМ!$A$39:$A$758,$A76,СВЦЭМ!$B$39:$B$758,P$47)+'СЕТ СН'!$G$12+СВЦЭМ!$D$10+'СЕТ СН'!$G$6-'СЕТ СН'!$G$22</f>
        <v>2007.3115432900001</v>
      </c>
      <c r="Q76" s="36">
        <f>SUMIFS(СВЦЭМ!$C$39:$C$758,СВЦЭМ!$A$39:$A$758,$A76,СВЦЭМ!$B$39:$B$758,Q$47)+'СЕТ СН'!$G$12+СВЦЭМ!$D$10+'СЕТ СН'!$G$6-'СЕТ СН'!$G$22</f>
        <v>2032.91470607</v>
      </c>
      <c r="R76" s="36">
        <f>SUMIFS(СВЦЭМ!$C$39:$C$758,СВЦЭМ!$A$39:$A$758,$A76,СВЦЭМ!$B$39:$B$758,R$47)+'СЕТ СН'!$G$12+СВЦЭМ!$D$10+'СЕТ СН'!$G$6-'СЕТ СН'!$G$22</f>
        <v>2016.3113638100001</v>
      </c>
      <c r="S76" s="36">
        <f>SUMIFS(СВЦЭМ!$C$39:$C$758,СВЦЭМ!$A$39:$A$758,$A76,СВЦЭМ!$B$39:$B$758,S$47)+'СЕТ СН'!$G$12+СВЦЭМ!$D$10+'СЕТ СН'!$G$6-'СЕТ СН'!$G$22</f>
        <v>1991.3151085700001</v>
      </c>
      <c r="T76" s="36">
        <f>SUMIFS(СВЦЭМ!$C$39:$C$758,СВЦЭМ!$A$39:$A$758,$A76,СВЦЭМ!$B$39:$B$758,T$47)+'СЕТ СН'!$G$12+СВЦЭМ!$D$10+'СЕТ СН'!$G$6-'СЕТ СН'!$G$22</f>
        <v>1944.68276771</v>
      </c>
      <c r="U76" s="36">
        <f>SUMIFS(СВЦЭМ!$C$39:$C$758,СВЦЭМ!$A$39:$A$758,$A76,СВЦЭМ!$B$39:$B$758,U$47)+'СЕТ СН'!$G$12+СВЦЭМ!$D$10+'СЕТ СН'!$G$6-'СЕТ СН'!$G$22</f>
        <v>1879.17965024</v>
      </c>
      <c r="V76" s="36">
        <f>SUMIFS(СВЦЭМ!$C$39:$C$758,СВЦЭМ!$A$39:$A$758,$A76,СВЦЭМ!$B$39:$B$758,V$47)+'СЕТ СН'!$G$12+СВЦЭМ!$D$10+'СЕТ СН'!$G$6-'СЕТ СН'!$G$22</f>
        <v>1867.58739016</v>
      </c>
      <c r="W76" s="36">
        <f>SUMIFS(СВЦЭМ!$C$39:$C$758,СВЦЭМ!$A$39:$A$758,$A76,СВЦЭМ!$B$39:$B$758,W$47)+'СЕТ СН'!$G$12+СВЦЭМ!$D$10+'СЕТ СН'!$G$6-'СЕТ СН'!$G$22</f>
        <v>1892.51988271</v>
      </c>
      <c r="X76" s="36">
        <f>SUMIFS(СВЦЭМ!$C$39:$C$758,СВЦЭМ!$A$39:$A$758,$A76,СВЦЭМ!$B$39:$B$758,X$47)+'СЕТ СН'!$G$12+СВЦЭМ!$D$10+'СЕТ СН'!$G$6-'СЕТ СН'!$G$22</f>
        <v>1949.4686219100001</v>
      </c>
      <c r="Y76" s="36">
        <f>SUMIFS(СВЦЭМ!$C$39:$C$758,СВЦЭМ!$A$39:$A$758,$A76,СВЦЭМ!$B$39:$B$758,Y$47)+'СЕТ СН'!$G$12+СВЦЭМ!$D$10+'СЕТ СН'!$G$6-'СЕТ СН'!$G$22</f>
        <v>2050.0028004800001</v>
      </c>
    </row>
    <row r="77" spans="1:27" ht="15.75" x14ac:dyDescent="0.2">
      <c r="A77" s="35">
        <f t="shared" si="1"/>
        <v>45565</v>
      </c>
      <c r="B77" s="36">
        <f>SUMIFS(СВЦЭМ!$C$39:$C$758,СВЦЭМ!$A$39:$A$758,$A77,СВЦЭМ!$B$39:$B$758,B$47)+'СЕТ СН'!$G$12+СВЦЭМ!$D$10+'СЕТ СН'!$G$6-'СЕТ СН'!$G$22</f>
        <v>2031.7705859800001</v>
      </c>
      <c r="C77" s="36">
        <f>SUMIFS(СВЦЭМ!$C$39:$C$758,СВЦЭМ!$A$39:$A$758,$A77,СВЦЭМ!$B$39:$B$758,C$47)+'СЕТ СН'!$G$12+СВЦЭМ!$D$10+'СЕТ СН'!$G$6-'СЕТ СН'!$G$22</f>
        <v>2125.2299731200001</v>
      </c>
      <c r="D77" s="36">
        <f>SUMIFS(СВЦЭМ!$C$39:$C$758,СВЦЭМ!$A$39:$A$758,$A77,СВЦЭМ!$B$39:$B$758,D$47)+'СЕТ СН'!$G$12+СВЦЭМ!$D$10+'СЕТ СН'!$G$6-'СЕТ СН'!$G$22</f>
        <v>2184.8411235100002</v>
      </c>
      <c r="E77" s="36">
        <f>SUMIFS(СВЦЭМ!$C$39:$C$758,СВЦЭМ!$A$39:$A$758,$A77,СВЦЭМ!$B$39:$B$758,E$47)+'СЕТ СН'!$G$12+СВЦЭМ!$D$10+'СЕТ СН'!$G$6-'СЕТ СН'!$G$22</f>
        <v>2191.9480260600003</v>
      </c>
      <c r="F77" s="36">
        <f>SUMIFS(СВЦЭМ!$C$39:$C$758,СВЦЭМ!$A$39:$A$758,$A77,СВЦЭМ!$B$39:$B$758,F$47)+'СЕТ СН'!$G$12+СВЦЭМ!$D$10+'СЕТ СН'!$G$6-'СЕТ СН'!$G$22</f>
        <v>2197.37061455</v>
      </c>
      <c r="G77" s="36">
        <f>SUMIFS(СВЦЭМ!$C$39:$C$758,СВЦЭМ!$A$39:$A$758,$A77,СВЦЭМ!$B$39:$B$758,G$47)+'СЕТ СН'!$G$12+СВЦЭМ!$D$10+'СЕТ СН'!$G$6-'СЕТ СН'!$G$22</f>
        <v>2163.4651393499998</v>
      </c>
      <c r="H77" s="36">
        <f>SUMIFS(СВЦЭМ!$C$39:$C$758,СВЦЭМ!$A$39:$A$758,$A77,СВЦЭМ!$B$39:$B$758,H$47)+'СЕТ СН'!$G$12+СВЦЭМ!$D$10+'СЕТ СН'!$G$6-'СЕТ СН'!$G$22</f>
        <v>2121.3093641699998</v>
      </c>
      <c r="I77" s="36">
        <f>SUMIFS(СВЦЭМ!$C$39:$C$758,СВЦЭМ!$A$39:$A$758,$A77,СВЦЭМ!$B$39:$B$758,I$47)+'СЕТ СН'!$G$12+СВЦЭМ!$D$10+'СЕТ СН'!$G$6-'СЕТ СН'!$G$22</f>
        <v>2057.4668292799997</v>
      </c>
      <c r="J77" s="36">
        <f>SUMIFS(СВЦЭМ!$C$39:$C$758,СВЦЭМ!$A$39:$A$758,$A77,СВЦЭМ!$B$39:$B$758,J$47)+'СЕТ СН'!$G$12+СВЦЭМ!$D$10+'СЕТ СН'!$G$6-'СЕТ СН'!$G$22</f>
        <v>1997.9592706000001</v>
      </c>
      <c r="K77" s="36">
        <f>SUMIFS(СВЦЭМ!$C$39:$C$758,СВЦЭМ!$A$39:$A$758,$A77,СВЦЭМ!$B$39:$B$758,K$47)+'СЕТ СН'!$G$12+СВЦЭМ!$D$10+'СЕТ СН'!$G$6-'СЕТ СН'!$G$22</f>
        <v>1930.8562775</v>
      </c>
      <c r="L77" s="36">
        <f>SUMIFS(СВЦЭМ!$C$39:$C$758,СВЦЭМ!$A$39:$A$758,$A77,СВЦЭМ!$B$39:$B$758,L$47)+'СЕТ СН'!$G$12+СВЦЭМ!$D$10+'СЕТ СН'!$G$6-'СЕТ СН'!$G$22</f>
        <v>1902.6549660000001</v>
      </c>
      <c r="M77" s="36">
        <f>SUMIFS(СВЦЭМ!$C$39:$C$758,СВЦЭМ!$A$39:$A$758,$A77,СВЦЭМ!$B$39:$B$758,M$47)+'СЕТ СН'!$G$12+СВЦЭМ!$D$10+'СЕТ СН'!$G$6-'СЕТ СН'!$G$22</f>
        <v>1923.6531735900001</v>
      </c>
      <c r="N77" s="36">
        <f>SUMIFS(СВЦЭМ!$C$39:$C$758,СВЦЭМ!$A$39:$A$758,$A77,СВЦЭМ!$B$39:$B$758,N$47)+'СЕТ СН'!$G$12+СВЦЭМ!$D$10+'СЕТ СН'!$G$6-'СЕТ СН'!$G$22</f>
        <v>1948.4166221600001</v>
      </c>
      <c r="O77" s="36">
        <f>SUMIFS(СВЦЭМ!$C$39:$C$758,СВЦЭМ!$A$39:$A$758,$A77,СВЦЭМ!$B$39:$B$758,O$47)+'СЕТ СН'!$G$12+СВЦЭМ!$D$10+'СЕТ СН'!$G$6-'СЕТ СН'!$G$22</f>
        <v>1962.67030172</v>
      </c>
      <c r="P77" s="36">
        <f>SUMIFS(СВЦЭМ!$C$39:$C$758,СВЦЭМ!$A$39:$A$758,$A77,СВЦЭМ!$B$39:$B$758,P$47)+'СЕТ СН'!$G$12+СВЦЭМ!$D$10+'СЕТ СН'!$G$6-'СЕТ СН'!$G$22</f>
        <v>1972.7973719300001</v>
      </c>
      <c r="Q77" s="36">
        <f>SUMIFS(СВЦЭМ!$C$39:$C$758,СВЦЭМ!$A$39:$A$758,$A77,СВЦЭМ!$B$39:$B$758,Q$47)+'СЕТ СН'!$G$12+СВЦЭМ!$D$10+'СЕТ СН'!$G$6-'СЕТ СН'!$G$22</f>
        <v>1988.5176651500001</v>
      </c>
      <c r="R77" s="36">
        <f>SUMIFS(СВЦЭМ!$C$39:$C$758,СВЦЭМ!$A$39:$A$758,$A77,СВЦЭМ!$B$39:$B$758,R$47)+'СЕТ СН'!$G$12+СВЦЭМ!$D$10+'СЕТ СН'!$G$6-'СЕТ СН'!$G$22</f>
        <v>1989.2489971499999</v>
      </c>
      <c r="S77" s="36">
        <f>SUMIFS(СВЦЭМ!$C$39:$C$758,СВЦЭМ!$A$39:$A$758,$A77,СВЦЭМ!$B$39:$B$758,S$47)+'СЕТ СН'!$G$12+СВЦЭМ!$D$10+'СЕТ СН'!$G$6-'СЕТ СН'!$G$22</f>
        <v>1983.73827654</v>
      </c>
      <c r="T77" s="36">
        <f>SUMIFS(СВЦЭМ!$C$39:$C$758,СВЦЭМ!$A$39:$A$758,$A77,СВЦЭМ!$B$39:$B$758,T$47)+'СЕТ СН'!$G$12+СВЦЭМ!$D$10+'СЕТ СН'!$G$6-'СЕТ СН'!$G$22</f>
        <v>1931.8079035800001</v>
      </c>
      <c r="U77" s="36">
        <f>SUMIFS(СВЦЭМ!$C$39:$C$758,СВЦЭМ!$A$39:$A$758,$A77,СВЦЭМ!$B$39:$B$758,U$47)+'СЕТ СН'!$G$12+СВЦЭМ!$D$10+'СЕТ СН'!$G$6-'СЕТ СН'!$G$22</f>
        <v>1872.3841029800001</v>
      </c>
      <c r="V77" s="36">
        <f>SUMIFS(СВЦЭМ!$C$39:$C$758,СВЦЭМ!$A$39:$A$758,$A77,СВЦЭМ!$B$39:$B$758,V$47)+'СЕТ СН'!$G$12+СВЦЭМ!$D$10+'СЕТ СН'!$G$6-'СЕТ СН'!$G$22</f>
        <v>1875.5808487900001</v>
      </c>
      <c r="W77" s="36">
        <f>SUMIFS(СВЦЭМ!$C$39:$C$758,СВЦЭМ!$A$39:$A$758,$A77,СВЦЭМ!$B$39:$B$758,W$47)+'СЕТ СН'!$G$12+СВЦЭМ!$D$10+'СЕТ СН'!$G$6-'СЕТ СН'!$G$22</f>
        <v>1902.3698507500001</v>
      </c>
      <c r="X77" s="36">
        <f>SUMIFS(СВЦЭМ!$C$39:$C$758,СВЦЭМ!$A$39:$A$758,$A77,СВЦЭМ!$B$39:$B$758,X$47)+'СЕТ СН'!$G$12+СВЦЭМ!$D$10+'СЕТ СН'!$G$6-'СЕТ СН'!$G$22</f>
        <v>1977.5650087500001</v>
      </c>
      <c r="Y77" s="36">
        <f>SUMIFS(СВЦЭМ!$C$39:$C$758,СВЦЭМ!$A$39:$A$758,$A77,СВЦЭМ!$B$39:$B$758,Y$47)+'СЕТ СН'!$G$12+СВЦЭМ!$D$10+'СЕТ СН'!$G$6-'СЕТ СН'!$G$22</f>
        <v>1957.3362745100001</v>
      </c>
      <c r="AA77" s="37"/>
    </row>
    <row r="78" spans="1:27" ht="15.75" x14ac:dyDescent="0.2">
      <c r="A78" s="35"/>
      <c r="B78" s="36"/>
      <c r="C78" s="36"/>
      <c r="D78" s="36"/>
      <c r="E78" s="36"/>
      <c r="F78" s="36"/>
      <c r="G78" s="36"/>
      <c r="H78" s="36"/>
      <c r="I78" s="36"/>
      <c r="J78" s="36"/>
      <c r="K78" s="36"/>
      <c r="L78" s="36"/>
      <c r="M78" s="36"/>
      <c r="N78" s="36"/>
      <c r="O78" s="36"/>
      <c r="P78" s="36"/>
      <c r="Q78" s="36"/>
      <c r="R78" s="36"/>
      <c r="S78" s="36"/>
      <c r="T78" s="36"/>
      <c r="U78" s="36"/>
      <c r="V78" s="36"/>
      <c r="W78" s="36"/>
      <c r="X78" s="36"/>
      <c r="Y78" s="36"/>
    </row>
    <row r="79" spans="1:27" ht="15.75" x14ac:dyDescent="0.25">
      <c r="A79" s="32"/>
      <c r="B79" s="32"/>
      <c r="C79" s="32"/>
      <c r="D79" s="32"/>
      <c r="E79" s="32"/>
      <c r="F79" s="32"/>
      <c r="G79" s="32"/>
      <c r="H79" s="32"/>
      <c r="I79" s="32"/>
      <c r="J79" s="32"/>
      <c r="K79" s="32"/>
      <c r="L79" s="32"/>
      <c r="M79" s="32"/>
      <c r="N79" s="32"/>
      <c r="O79" s="32"/>
      <c r="P79" s="32"/>
      <c r="Q79" s="32"/>
      <c r="R79" s="32"/>
      <c r="S79" s="32"/>
      <c r="T79" s="32"/>
      <c r="U79" s="32"/>
      <c r="V79" s="32"/>
      <c r="W79" s="32"/>
      <c r="X79" s="32"/>
      <c r="Y79" s="32"/>
    </row>
    <row r="80" spans="1:27" ht="15.75" x14ac:dyDescent="0.25">
      <c r="A80" s="32"/>
      <c r="B80" s="33"/>
      <c r="C80" s="32"/>
      <c r="D80" s="32"/>
      <c r="E80" s="32"/>
      <c r="F80" s="32"/>
      <c r="G80" s="32"/>
      <c r="H80" s="32"/>
      <c r="I80" s="32"/>
      <c r="J80" s="32"/>
      <c r="K80" s="32"/>
      <c r="L80" s="32"/>
      <c r="M80" s="32"/>
      <c r="N80" s="32"/>
      <c r="O80" s="32"/>
      <c r="P80" s="32"/>
      <c r="Q80" s="32"/>
      <c r="R80" s="32"/>
      <c r="S80" s="32"/>
      <c r="T80" s="32"/>
      <c r="U80" s="32"/>
      <c r="V80" s="32"/>
      <c r="W80" s="32"/>
      <c r="X80" s="32"/>
      <c r="Y80" s="32"/>
    </row>
    <row r="81" spans="1:25" ht="12.75" customHeight="1" x14ac:dyDescent="0.2">
      <c r="A81" s="128" t="s">
        <v>7</v>
      </c>
      <c r="B81" s="131" t="s">
        <v>72</v>
      </c>
      <c r="C81" s="132"/>
      <c r="D81" s="132"/>
      <c r="E81" s="132"/>
      <c r="F81" s="132"/>
      <c r="G81" s="132"/>
      <c r="H81" s="132"/>
      <c r="I81" s="132"/>
      <c r="J81" s="132"/>
      <c r="K81" s="132"/>
      <c r="L81" s="132"/>
      <c r="M81" s="132"/>
      <c r="N81" s="132"/>
      <c r="O81" s="132"/>
      <c r="P81" s="132"/>
      <c r="Q81" s="132"/>
      <c r="R81" s="132"/>
      <c r="S81" s="132"/>
      <c r="T81" s="132"/>
      <c r="U81" s="132"/>
      <c r="V81" s="132"/>
      <c r="W81" s="132"/>
      <c r="X81" s="132"/>
      <c r="Y81" s="133"/>
    </row>
    <row r="82" spans="1:25" ht="12.75" customHeight="1" x14ac:dyDescent="0.2">
      <c r="A82" s="129"/>
      <c r="B82" s="134"/>
      <c r="C82" s="135"/>
      <c r="D82" s="135"/>
      <c r="E82" s="135"/>
      <c r="F82" s="135"/>
      <c r="G82" s="135"/>
      <c r="H82" s="135"/>
      <c r="I82" s="135"/>
      <c r="J82" s="135"/>
      <c r="K82" s="135"/>
      <c r="L82" s="135"/>
      <c r="M82" s="135"/>
      <c r="N82" s="135"/>
      <c r="O82" s="135"/>
      <c r="P82" s="135"/>
      <c r="Q82" s="135"/>
      <c r="R82" s="135"/>
      <c r="S82" s="135"/>
      <c r="T82" s="135"/>
      <c r="U82" s="135"/>
      <c r="V82" s="135"/>
      <c r="W82" s="135"/>
      <c r="X82" s="135"/>
      <c r="Y82" s="136"/>
    </row>
    <row r="83" spans="1:25" ht="12.75" customHeight="1" x14ac:dyDescent="0.2">
      <c r="A83" s="130"/>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5" ht="15.75" x14ac:dyDescent="0.2">
      <c r="A84" s="35" t="str">
        <f>A48</f>
        <v>01.09.2024</v>
      </c>
      <c r="B84" s="36">
        <f>SUMIFS(СВЦЭМ!$C$39:$C$758,СВЦЭМ!$A$39:$A$758,$A84,СВЦЭМ!$B$39:$B$758,B$83)+'СЕТ СН'!$H$12+СВЦЭМ!$D$10+'СЕТ СН'!$H$6-'СЕТ СН'!$H$22</f>
        <v>2213.2247325100002</v>
      </c>
      <c r="C84" s="36">
        <f>SUMIFS(СВЦЭМ!$C$39:$C$758,СВЦЭМ!$A$39:$A$758,$A84,СВЦЭМ!$B$39:$B$758,C$83)+'СЕТ СН'!$H$12+СВЦЭМ!$D$10+'СЕТ СН'!$H$6-'СЕТ СН'!$H$22</f>
        <v>2272.69214539</v>
      </c>
      <c r="D84" s="36">
        <f>SUMIFS(СВЦЭМ!$C$39:$C$758,СВЦЭМ!$A$39:$A$758,$A84,СВЦЭМ!$B$39:$B$758,D$83)+'СЕТ СН'!$H$12+СВЦЭМ!$D$10+'СЕТ СН'!$H$6-'СЕТ СН'!$H$22</f>
        <v>2337.1405322200003</v>
      </c>
      <c r="E84" s="36">
        <f>SUMIFS(СВЦЭМ!$C$39:$C$758,СВЦЭМ!$A$39:$A$758,$A84,СВЦЭМ!$B$39:$B$758,E$83)+'СЕТ СН'!$H$12+СВЦЭМ!$D$10+'СЕТ СН'!$H$6-'СЕТ СН'!$H$22</f>
        <v>2345.66392167</v>
      </c>
      <c r="F84" s="36">
        <f>SUMIFS(СВЦЭМ!$C$39:$C$758,СВЦЭМ!$A$39:$A$758,$A84,СВЦЭМ!$B$39:$B$758,F$83)+'СЕТ СН'!$H$12+СВЦЭМ!$D$10+'СЕТ СН'!$H$6-'СЕТ СН'!$H$22</f>
        <v>2346.5724358299999</v>
      </c>
      <c r="G84" s="36">
        <f>SUMIFS(СВЦЭМ!$C$39:$C$758,СВЦЭМ!$A$39:$A$758,$A84,СВЦЭМ!$B$39:$B$758,G$83)+'СЕТ СН'!$H$12+СВЦЭМ!$D$10+'СЕТ СН'!$H$6-'СЕТ СН'!$H$22</f>
        <v>2315.7259513700001</v>
      </c>
      <c r="H84" s="36">
        <f>SUMIFS(СВЦЭМ!$C$39:$C$758,СВЦЭМ!$A$39:$A$758,$A84,СВЦЭМ!$B$39:$B$758,H$83)+'СЕТ СН'!$H$12+СВЦЭМ!$D$10+'СЕТ СН'!$H$6-'СЕТ СН'!$H$22</f>
        <v>2327.6396367800003</v>
      </c>
      <c r="I84" s="36">
        <f>SUMIFS(СВЦЭМ!$C$39:$C$758,СВЦЭМ!$A$39:$A$758,$A84,СВЦЭМ!$B$39:$B$758,I$83)+'СЕТ СН'!$H$12+СВЦЭМ!$D$10+'СЕТ СН'!$H$6-'СЕТ СН'!$H$22</f>
        <v>2272.0768501500002</v>
      </c>
      <c r="J84" s="36">
        <f>SUMIFS(СВЦЭМ!$C$39:$C$758,СВЦЭМ!$A$39:$A$758,$A84,СВЦЭМ!$B$39:$B$758,J$83)+'СЕТ СН'!$H$12+СВЦЭМ!$D$10+'СЕТ СН'!$H$6-'СЕТ СН'!$H$22</f>
        <v>2150.6238854100002</v>
      </c>
      <c r="K84" s="36">
        <f>SUMIFS(СВЦЭМ!$C$39:$C$758,СВЦЭМ!$A$39:$A$758,$A84,СВЦЭМ!$B$39:$B$758,K$83)+'СЕТ СН'!$H$12+СВЦЭМ!$D$10+'СЕТ СН'!$H$6-'СЕТ СН'!$H$22</f>
        <v>2041.8918441599999</v>
      </c>
      <c r="L84" s="36">
        <f>SUMIFS(СВЦЭМ!$C$39:$C$758,СВЦЭМ!$A$39:$A$758,$A84,СВЦЭМ!$B$39:$B$758,L$83)+'СЕТ СН'!$H$12+СВЦЭМ!$D$10+'СЕТ СН'!$H$6-'СЕТ СН'!$H$22</f>
        <v>1976.13677665</v>
      </c>
      <c r="M84" s="36">
        <f>SUMIFS(СВЦЭМ!$C$39:$C$758,СВЦЭМ!$A$39:$A$758,$A84,СВЦЭМ!$B$39:$B$758,M$83)+'СЕТ СН'!$H$12+СВЦЭМ!$D$10+'СЕТ СН'!$H$6-'СЕТ СН'!$H$22</f>
        <v>1953.3026885300001</v>
      </c>
      <c r="N84" s="36">
        <f>SUMIFS(СВЦЭМ!$C$39:$C$758,СВЦЭМ!$A$39:$A$758,$A84,СВЦЭМ!$B$39:$B$758,N$83)+'СЕТ СН'!$H$12+СВЦЭМ!$D$10+'СЕТ СН'!$H$6-'СЕТ СН'!$H$22</f>
        <v>1960.3264778099999</v>
      </c>
      <c r="O84" s="36">
        <f>SUMIFS(СВЦЭМ!$C$39:$C$758,СВЦЭМ!$A$39:$A$758,$A84,СВЦЭМ!$B$39:$B$758,O$83)+'СЕТ СН'!$H$12+СВЦЭМ!$D$10+'СЕТ СН'!$H$6-'СЕТ СН'!$H$22</f>
        <v>1956.0109029999999</v>
      </c>
      <c r="P84" s="36">
        <f>SUMIFS(СВЦЭМ!$C$39:$C$758,СВЦЭМ!$A$39:$A$758,$A84,СВЦЭМ!$B$39:$B$758,P$83)+'СЕТ СН'!$H$12+СВЦЭМ!$D$10+'СЕТ СН'!$H$6-'СЕТ СН'!$H$22</f>
        <v>1953.1384656600001</v>
      </c>
      <c r="Q84" s="36">
        <f>SUMIFS(СВЦЭМ!$C$39:$C$758,СВЦЭМ!$A$39:$A$758,$A84,СВЦЭМ!$B$39:$B$758,Q$83)+'СЕТ СН'!$H$12+СВЦЭМ!$D$10+'СЕТ СН'!$H$6-'СЕТ СН'!$H$22</f>
        <v>1966.54519628</v>
      </c>
      <c r="R84" s="36">
        <f>SUMIFS(СВЦЭМ!$C$39:$C$758,СВЦЭМ!$A$39:$A$758,$A84,СВЦЭМ!$B$39:$B$758,R$83)+'СЕТ СН'!$H$12+СВЦЭМ!$D$10+'СЕТ СН'!$H$6-'СЕТ СН'!$H$22</f>
        <v>1970.68287474</v>
      </c>
      <c r="S84" s="36">
        <f>SUMIFS(СВЦЭМ!$C$39:$C$758,СВЦЭМ!$A$39:$A$758,$A84,СВЦЭМ!$B$39:$B$758,S$83)+'СЕТ СН'!$H$12+СВЦЭМ!$D$10+'СЕТ СН'!$H$6-'СЕТ СН'!$H$22</f>
        <v>1947.23704499</v>
      </c>
      <c r="T84" s="36">
        <f>SUMIFS(СВЦЭМ!$C$39:$C$758,СВЦЭМ!$A$39:$A$758,$A84,СВЦЭМ!$B$39:$B$758,T$83)+'СЕТ СН'!$H$12+СВЦЭМ!$D$10+'СЕТ СН'!$H$6-'СЕТ СН'!$H$22</f>
        <v>1932.7388933299999</v>
      </c>
      <c r="U84" s="36">
        <f>SUMIFS(СВЦЭМ!$C$39:$C$758,СВЦЭМ!$A$39:$A$758,$A84,СВЦЭМ!$B$39:$B$758,U$83)+'СЕТ СН'!$H$12+СВЦЭМ!$D$10+'СЕТ СН'!$H$6-'СЕТ СН'!$H$22</f>
        <v>1934.42600582</v>
      </c>
      <c r="V84" s="36">
        <f>SUMIFS(СВЦЭМ!$C$39:$C$758,СВЦЭМ!$A$39:$A$758,$A84,СВЦЭМ!$B$39:$B$758,V$83)+'СЕТ СН'!$H$12+СВЦЭМ!$D$10+'СЕТ СН'!$H$6-'СЕТ СН'!$H$22</f>
        <v>1913.90765373</v>
      </c>
      <c r="W84" s="36">
        <f>SUMIFS(СВЦЭМ!$C$39:$C$758,СВЦЭМ!$A$39:$A$758,$A84,СВЦЭМ!$B$39:$B$758,W$83)+'СЕТ СН'!$H$12+СВЦЭМ!$D$10+'СЕТ СН'!$H$6-'СЕТ СН'!$H$22</f>
        <v>1922.8100726999999</v>
      </c>
      <c r="X84" s="36">
        <f>SUMIFS(СВЦЭМ!$C$39:$C$758,СВЦЭМ!$A$39:$A$758,$A84,СВЦЭМ!$B$39:$B$758,X$83)+'СЕТ СН'!$H$12+СВЦЭМ!$D$10+'СЕТ СН'!$H$6-'СЕТ СН'!$H$22</f>
        <v>1982.0972485499999</v>
      </c>
      <c r="Y84" s="36">
        <f>SUMIFS(СВЦЭМ!$C$39:$C$758,СВЦЭМ!$A$39:$A$758,$A84,СВЦЭМ!$B$39:$B$758,Y$83)+'СЕТ СН'!$H$12+СВЦЭМ!$D$10+'СЕТ СН'!$H$6-'СЕТ СН'!$H$22</f>
        <v>2106.3141242400002</v>
      </c>
    </row>
    <row r="85" spans="1:25" ht="15.75" x14ac:dyDescent="0.2">
      <c r="A85" s="35">
        <f>A84+1</f>
        <v>45537</v>
      </c>
      <c r="B85" s="36">
        <f>SUMIFS(СВЦЭМ!$C$39:$C$758,СВЦЭМ!$A$39:$A$758,$A85,СВЦЭМ!$B$39:$B$758,B$83)+'СЕТ СН'!$H$12+СВЦЭМ!$D$10+'СЕТ СН'!$H$6-'СЕТ СН'!$H$22</f>
        <v>2173.0248701400001</v>
      </c>
      <c r="C85" s="36">
        <f>SUMIFS(СВЦЭМ!$C$39:$C$758,СВЦЭМ!$A$39:$A$758,$A85,СВЦЭМ!$B$39:$B$758,C$83)+'СЕТ СН'!$H$12+СВЦЭМ!$D$10+'СЕТ СН'!$H$6-'СЕТ СН'!$H$22</f>
        <v>2246.5585213499999</v>
      </c>
      <c r="D85" s="36">
        <f>SUMIFS(СВЦЭМ!$C$39:$C$758,СВЦЭМ!$A$39:$A$758,$A85,СВЦЭМ!$B$39:$B$758,D$83)+'СЕТ СН'!$H$12+СВЦЭМ!$D$10+'СЕТ СН'!$H$6-'СЕТ СН'!$H$22</f>
        <v>2288.75004773</v>
      </c>
      <c r="E85" s="36">
        <f>SUMIFS(СВЦЭМ!$C$39:$C$758,СВЦЭМ!$A$39:$A$758,$A85,СВЦЭМ!$B$39:$B$758,E$83)+'СЕТ СН'!$H$12+СВЦЭМ!$D$10+'СЕТ СН'!$H$6-'СЕТ СН'!$H$22</f>
        <v>2293.56898129</v>
      </c>
      <c r="F85" s="36">
        <f>SUMIFS(СВЦЭМ!$C$39:$C$758,СВЦЭМ!$A$39:$A$758,$A85,СВЦЭМ!$B$39:$B$758,F$83)+'СЕТ СН'!$H$12+СВЦЭМ!$D$10+'СЕТ СН'!$H$6-'СЕТ СН'!$H$22</f>
        <v>2316.8680419400002</v>
      </c>
      <c r="G85" s="36">
        <f>SUMIFS(СВЦЭМ!$C$39:$C$758,СВЦЭМ!$A$39:$A$758,$A85,СВЦЭМ!$B$39:$B$758,G$83)+'СЕТ СН'!$H$12+СВЦЭМ!$D$10+'СЕТ СН'!$H$6-'СЕТ СН'!$H$22</f>
        <v>2279.2809735999999</v>
      </c>
      <c r="H85" s="36">
        <f>SUMIFS(СВЦЭМ!$C$39:$C$758,СВЦЭМ!$A$39:$A$758,$A85,СВЦЭМ!$B$39:$B$758,H$83)+'СЕТ СН'!$H$12+СВЦЭМ!$D$10+'СЕТ СН'!$H$6-'СЕТ СН'!$H$22</f>
        <v>2250.45955172</v>
      </c>
      <c r="I85" s="36">
        <f>SUMIFS(СВЦЭМ!$C$39:$C$758,СВЦЭМ!$A$39:$A$758,$A85,СВЦЭМ!$B$39:$B$758,I$83)+'СЕТ СН'!$H$12+СВЦЭМ!$D$10+'СЕТ СН'!$H$6-'СЕТ СН'!$H$22</f>
        <v>2142.82417046</v>
      </c>
      <c r="J85" s="36">
        <f>SUMIFS(СВЦЭМ!$C$39:$C$758,СВЦЭМ!$A$39:$A$758,$A85,СВЦЭМ!$B$39:$B$758,J$83)+'СЕТ СН'!$H$12+СВЦЭМ!$D$10+'СЕТ СН'!$H$6-'СЕТ СН'!$H$22</f>
        <v>2008.26339448</v>
      </c>
      <c r="K85" s="36">
        <f>SUMIFS(СВЦЭМ!$C$39:$C$758,СВЦЭМ!$A$39:$A$758,$A85,СВЦЭМ!$B$39:$B$758,K$83)+'СЕТ СН'!$H$12+СВЦЭМ!$D$10+'СЕТ СН'!$H$6-'СЕТ СН'!$H$22</f>
        <v>1922.0345402099999</v>
      </c>
      <c r="L85" s="36">
        <f>SUMIFS(СВЦЭМ!$C$39:$C$758,СВЦЭМ!$A$39:$A$758,$A85,СВЦЭМ!$B$39:$B$758,L$83)+'СЕТ СН'!$H$12+СВЦЭМ!$D$10+'СЕТ СН'!$H$6-'СЕТ СН'!$H$22</f>
        <v>1911.05534147</v>
      </c>
      <c r="M85" s="36">
        <f>SUMIFS(СВЦЭМ!$C$39:$C$758,СВЦЭМ!$A$39:$A$758,$A85,СВЦЭМ!$B$39:$B$758,M$83)+'СЕТ СН'!$H$12+СВЦЭМ!$D$10+'СЕТ СН'!$H$6-'СЕТ СН'!$H$22</f>
        <v>1886.38647825</v>
      </c>
      <c r="N85" s="36">
        <f>SUMIFS(СВЦЭМ!$C$39:$C$758,СВЦЭМ!$A$39:$A$758,$A85,СВЦЭМ!$B$39:$B$758,N$83)+'СЕТ СН'!$H$12+СВЦЭМ!$D$10+'СЕТ СН'!$H$6-'СЕТ СН'!$H$22</f>
        <v>1892.85628834</v>
      </c>
      <c r="O85" s="36">
        <f>SUMIFS(СВЦЭМ!$C$39:$C$758,СВЦЭМ!$A$39:$A$758,$A85,СВЦЭМ!$B$39:$B$758,O$83)+'СЕТ СН'!$H$12+СВЦЭМ!$D$10+'СЕТ СН'!$H$6-'СЕТ СН'!$H$22</f>
        <v>1899.4882900099999</v>
      </c>
      <c r="P85" s="36">
        <f>SUMIFS(СВЦЭМ!$C$39:$C$758,СВЦЭМ!$A$39:$A$758,$A85,СВЦЭМ!$B$39:$B$758,P$83)+'СЕТ СН'!$H$12+СВЦЭМ!$D$10+'СЕТ СН'!$H$6-'СЕТ СН'!$H$22</f>
        <v>1888.0555994700001</v>
      </c>
      <c r="Q85" s="36">
        <f>SUMIFS(СВЦЭМ!$C$39:$C$758,СВЦЭМ!$A$39:$A$758,$A85,СВЦЭМ!$B$39:$B$758,Q$83)+'СЕТ СН'!$H$12+СВЦЭМ!$D$10+'СЕТ СН'!$H$6-'СЕТ СН'!$H$22</f>
        <v>1895.9336089599999</v>
      </c>
      <c r="R85" s="36">
        <f>SUMIFS(СВЦЭМ!$C$39:$C$758,СВЦЭМ!$A$39:$A$758,$A85,СВЦЭМ!$B$39:$B$758,R$83)+'СЕТ СН'!$H$12+СВЦЭМ!$D$10+'СЕТ СН'!$H$6-'СЕТ СН'!$H$22</f>
        <v>1900.4827019499999</v>
      </c>
      <c r="S85" s="36">
        <f>SUMIFS(СВЦЭМ!$C$39:$C$758,СВЦЭМ!$A$39:$A$758,$A85,СВЦЭМ!$B$39:$B$758,S$83)+'СЕТ СН'!$H$12+СВЦЭМ!$D$10+'СЕТ СН'!$H$6-'СЕТ СН'!$H$22</f>
        <v>1892.70058316</v>
      </c>
      <c r="T85" s="36">
        <f>SUMIFS(СВЦЭМ!$C$39:$C$758,СВЦЭМ!$A$39:$A$758,$A85,СВЦЭМ!$B$39:$B$758,T$83)+'СЕТ СН'!$H$12+СВЦЭМ!$D$10+'СЕТ СН'!$H$6-'СЕТ СН'!$H$22</f>
        <v>1881.7532814900001</v>
      </c>
      <c r="U85" s="36">
        <f>SUMIFS(СВЦЭМ!$C$39:$C$758,СВЦЭМ!$A$39:$A$758,$A85,СВЦЭМ!$B$39:$B$758,U$83)+'СЕТ СН'!$H$12+СВЦЭМ!$D$10+'СЕТ СН'!$H$6-'СЕТ СН'!$H$22</f>
        <v>1873.77228059</v>
      </c>
      <c r="V85" s="36">
        <f>SUMIFS(СВЦЭМ!$C$39:$C$758,СВЦЭМ!$A$39:$A$758,$A85,СВЦЭМ!$B$39:$B$758,V$83)+'СЕТ СН'!$H$12+СВЦЭМ!$D$10+'СЕТ СН'!$H$6-'СЕТ СН'!$H$22</f>
        <v>1870.49373326</v>
      </c>
      <c r="W85" s="36">
        <f>SUMIFS(СВЦЭМ!$C$39:$C$758,СВЦЭМ!$A$39:$A$758,$A85,СВЦЭМ!$B$39:$B$758,W$83)+'СЕТ СН'!$H$12+СВЦЭМ!$D$10+'СЕТ СН'!$H$6-'СЕТ СН'!$H$22</f>
        <v>1889.9576168799999</v>
      </c>
      <c r="X85" s="36">
        <f>SUMIFS(СВЦЭМ!$C$39:$C$758,СВЦЭМ!$A$39:$A$758,$A85,СВЦЭМ!$B$39:$B$758,X$83)+'СЕТ СН'!$H$12+СВЦЭМ!$D$10+'СЕТ СН'!$H$6-'СЕТ СН'!$H$22</f>
        <v>1969.9692826099999</v>
      </c>
      <c r="Y85" s="36">
        <f>SUMIFS(СВЦЭМ!$C$39:$C$758,СВЦЭМ!$A$39:$A$758,$A85,СВЦЭМ!$B$39:$B$758,Y$83)+'СЕТ СН'!$H$12+СВЦЭМ!$D$10+'СЕТ СН'!$H$6-'СЕТ СН'!$H$22</f>
        <v>2050.6254704600001</v>
      </c>
    </row>
    <row r="86" spans="1:25" ht="15.75" x14ac:dyDescent="0.2">
      <c r="A86" s="35">
        <f t="shared" ref="A86:A113" si="2">A85+1</f>
        <v>45538</v>
      </c>
      <c r="B86" s="36">
        <f>SUMIFS(СВЦЭМ!$C$39:$C$758,СВЦЭМ!$A$39:$A$758,$A86,СВЦЭМ!$B$39:$B$758,B$83)+'СЕТ СН'!$H$12+СВЦЭМ!$D$10+'СЕТ СН'!$H$6-'СЕТ СН'!$H$22</f>
        <v>2152.6877123200002</v>
      </c>
      <c r="C86" s="36">
        <f>SUMIFS(СВЦЭМ!$C$39:$C$758,СВЦЭМ!$A$39:$A$758,$A86,СВЦЭМ!$B$39:$B$758,C$83)+'СЕТ СН'!$H$12+СВЦЭМ!$D$10+'СЕТ СН'!$H$6-'СЕТ СН'!$H$22</f>
        <v>2242.1252555300002</v>
      </c>
      <c r="D86" s="36">
        <f>SUMIFS(СВЦЭМ!$C$39:$C$758,СВЦЭМ!$A$39:$A$758,$A86,СВЦЭМ!$B$39:$B$758,D$83)+'СЕТ СН'!$H$12+СВЦЭМ!$D$10+'СЕТ СН'!$H$6-'СЕТ СН'!$H$22</f>
        <v>2325.8201589200003</v>
      </c>
      <c r="E86" s="36">
        <f>SUMIFS(СВЦЭМ!$C$39:$C$758,СВЦЭМ!$A$39:$A$758,$A86,СВЦЭМ!$B$39:$B$758,E$83)+'СЕТ СН'!$H$12+СВЦЭМ!$D$10+'СЕТ СН'!$H$6-'СЕТ СН'!$H$22</f>
        <v>2364.0765235900003</v>
      </c>
      <c r="F86" s="36">
        <f>SUMIFS(СВЦЭМ!$C$39:$C$758,СВЦЭМ!$A$39:$A$758,$A86,СВЦЭМ!$B$39:$B$758,F$83)+'СЕТ СН'!$H$12+СВЦЭМ!$D$10+'СЕТ СН'!$H$6-'СЕТ СН'!$H$22</f>
        <v>2374.1389371499999</v>
      </c>
      <c r="G86" s="36">
        <f>SUMIFS(СВЦЭМ!$C$39:$C$758,СВЦЭМ!$A$39:$A$758,$A86,СВЦЭМ!$B$39:$B$758,G$83)+'СЕТ СН'!$H$12+СВЦЭМ!$D$10+'СЕТ СН'!$H$6-'СЕТ СН'!$H$22</f>
        <v>2393.82070131</v>
      </c>
      <c r="H86" s="36">
        <f>SUMIFS(СВЦЭМ!$C$39:$C$758,СВЦЭМ!$A$39:$A$758,$A86,СВЦЭМ!$B$39:$B$758,H$83)+'СЕТ СН'!$H$12+СВЦЭМ!$D$10+'СЕТ СН'!$H$6-'СЕТ СН'!$H$22</f>
        <v>2388.2505072100003</v>
      </c>
      <c r="I86" s="36">
        <f>SUMIFS(СВЦЭМ!$C$39:$C$758,СВЦЭМ!$A$39:$A$758,$A86,СВЦЭМ!$B$39:$B$758,I$83)+'СЕТ СН'!$H$12+СВЦЭМ!$D$10+'СЕТ СН'!$H$6-'СЕТ СН'!$H$22</f>
        <v>2289.2142533199999</v>
      </c>
      <c r="J86" s="36">
        <f>SUMIFS(СВЦЭМ!$C$39:$C$758,СВЦЭМ!$A$39:$A$758,$A86,СВЦЭМ!$B$39:$B$758,J$83)+'СЕТ СН'!$H$12+СВЦЭМ!$D$10+'СЕТ СН'!$H$6-'СЕТ СН'!$H$22</f>
        <v>2204.1547356400001</v>
      </c>
      <c r="K86" s="36">
        <f>SUMIFS(СВЦЭМ!$C$39:$C$758,СВЦЭМ!$A$39:$A$758,$A86,СВЦЭМ!$B$39:$B$758,K$83)+'СЕТ СН'!$H$12+СВЦЭМ!$D$10+'СЕТ СН'!$H$6-'СЕТ СН'!$H$22</f>
        <v>2111.59694373</v>
      </c>
      <c r="L86" s="36">
        <f>SUMIFS(СВЦЭМ!$C$39:$C$758,СВЦЭМ!$A$39:$A$758,$A86,СВЦЭМ!$B$39:$B$758,L$83)+'СЕТ СН'!$H$12+СВЦЭМ!$D$10+'СЕТ СН'!$H$6-'СЕТ СН'!$H$22</f>
        <v>2082.2202619300001</v>
      </c>
      <c r="M86" s="36">
        <f>SUMIFS(СВЦЭМ!$C$39:$C$758,СВЦЭМ!$A$39:$A$758,$A86,СВЦЭМ!$B$39:$B$758,M$83)+'СЕТ СН'!$H$12+СВЦЭМ!$D$10+'СЕТ СН'!$H$6-'СЕТ СН'!$H$22</f>
        <v>2058.2146501800003</v>
      </c>
      <c r="N86" s="36">
        <f>SUMIFS(СВЦЭМ!$C$39:$C$758,СВЦЭМ!$A$39:$A$758,$A86,СВЦЭМ!$B$39:$B$758,N$83)+'СЕТ СН'!$H$12+СВЦЭМ!$D$10+'СЕТ СН'!$H$6-'СЕТ СН'!$H$22</f>
        <v>2030.9129248300001</v>
      </c>
      <c r="O86" s="36">
        <f>SUMIFS(СВЦЭМ!$C$39:$C$758,СВЦЭМ!$A$39:$A$758,$A86,СВЦЭМ!$B$39:$B$758,O$83)+'СЕТ СН'!$H$12+СВЦЭМ!$D$10+'СЕТ СН'!$H$6-'СЕТ СН'!$H$22</f>
        <v>2018.18870548</v>
      </c>
      <c r="P86" s="36">
        <f>SUMIFS(СВЦЭМ!$C$39:$C$758,СВЦЭМ!$A$39:$A$758,$A86,СВЦЭМ!$B$39:$B$758,P$83)+'СЕТ СН'!$H$12+СВЦЭМ!$D$10+'СЕТ СН'!$H$6-'СЕТ СН'!$H$22</f>
        <v>2018.87212712</v>
      </c>
      <c r="Q86" s="36">
        <f>SUMIFS(СВЦЭМ!$C$39:$C$758,СВЦЭМ!$A$39:$A$758,$A86,СВЦЭМ!$B$39:$B$758,Q$83)+'СЕТ СН'!$H$12+СВЦЭМ!$D$10+'СЕТ СН'!$H$6-'СЕТ СН'!$H$22</f>
        <v>2020.8782416199999</v>
      </c>
      <c r="R86" s="36">
        <f>SUMIFS(СВЦЭМ!$C$39:$C$758,СВЦЭМ!$A$39:$A$758,$A86,СВЦЭМ!$B$39:$B$758,R$83)+'СЕТ СН'!$H$12+СВЦЭМ!$D$10+'СЕТ СН'!$H$6-'СЕТ СН'!$H$22</f>
        <v>2033.64035238</v>
      </c>
      <c r="S86" s="36">
        <f>SUMIFS(СВЦЭМ!$C$39:$C$758,СВЦЭМ!$A$39:$A$758,$A86,СВЦЭМ!$B$39:$B$758,S$83)+'СЕТ СН'!$H$12+СВЦЭМ!$D$10+'СЕТ СН'!$H$6-'СЕТ СН'!$H$22</f>
        <v>2024.97493446</v>
      </c>
      <c r="T86" s="36">
        <f>SUMIFS(СВЦЭМ!$C$39:$C$758,СВЦЭМ!$A$39:$A$758,$A86,СВЦЭМ!$B$39:$B$758,T$83)+'СЕТ СН'!$H$12+СВЦЭМ!$D$10+'СЕТ СН'!$H$6-'СЕТ СН'!$H$22</f>
        <v>2019.7933662299999</v>
      </c>
      <c r="U86" s="36">
        <f>SUMIFS(СВЦЭМ!$C$39:$C$758,СВЦЭМ!$A$39:$A$758,$A86,СВЦЭМ!$B$39:$B$758,U$83)+'СЕТ СН'!$H$12+СВЦЭМ!$D$10+'СЕТ СН'!$H$6-'СЕТ СН'!$H$22</f>
        <v>2041.84712528</v>
      </c>
      <c r="V86" s="36">
        <f>SUMIFS(СВЦЭМ!$C$39:$C$758,СВЦЭМ!$A$39:$A$758,$A86,СВЦЭМ!$B$39:$B$758,V$83)+'СЕТ СН'!$H$12+СВЦЭМ!$D$10+'СЕТ СН'!$H$6-'СЕТ СН'!$H$22</f>
        <v>2055.6445468900001</v>
      </c>
      <c r="W86" s="36">
        <f>SUMIFS(СВЦЭМ!$C$39:$C$758,СВЦЭМ!$A$39:$A$758,$A86,СВЦЭМ!$B$39:$B$758,W$83)+'СЕТ СН'!$H$12+СВЦЭМ!$D$10+'СЕТ СН'!$H$6-'СЕТ СН'!$H$22</f>
        <v>2062.2501990800001</v>
      </c>
      <c r="X86" s="36">
        <f>SUMIFS(СВЦЭМ!$C$39:$C$758,СВЦЭМ!$A$39:$A$758,$A86,СВЦЭМ!$B$39:$B$758,X$83)+'СЕТ СН'!$H$12+СВЦЭМ!$D$10+'СЕТ СН'!$H$6-'СЕТ СН'!$H$22</f>
        <v>2152.6013894900002</v>
      </c>
      <c r="Y86" s="36">
        <f>SUMIFS(СВЦЭМ!$C$39:$C$758,СВЦЭМ!$A$39:$A$758,$A86,СВЦЭМ!$B$39:$B$758,Y$83)+'СЕТ СН'!$H$12+СВЦЭМ!$D$10+'СЕТ СН'!$H$6-'СЕТ СН'!$H$22</f>
        <v>2242.7619965600002</v>
      </c>
    </row>
    <row r="87" spans="1:25" ht="15.75" x14ac:dyDescent="0.2">
      <c r="A87" s="35">
        <f t="shared" si="2"/>
        <v>45539</v>
      </c>
      <c r="B87" s="36">
        <f>SUMIFS(СВЦЭМ!$C$39:$C$758,СВЦЭМ!$A$39:$A$758,$A87,СВЦЭМ!$B$39:$B$758,B$83)+'СЕТ СН'!$H$12+СВЦЭМ!$D$10+'СЕТ СН'!$H$6-'СЕТ СН'!$H$22</f>
        <v>2177.5681195400002</v>
      </c>
      <c r="C87" s="36">
        <f>SUMIFS(СВЦЭМ!$C$39:$C$758,СВЦЭМ!$A$39:$A$758,$A87,СВЦЭМ!$B$39:$B$758,C$83)+'СЕТ СН'!$H$12+СВЦЭМ!$D$10+'СЕТ СН'!$H$6-'СЕТ СН'!$H$22</f>
        <v>2323.4130219500003</v>
      </c>
      <c r="D87" s="36">
        <f>SUMIFS(СВЦЭМ!$C$39:$C$758,СВЦЭМ!$A$39:$A$758,$A87,СВЦЭМ!$B$39:$B$758,D$83)+'СЕТ СН'!$H$12+СВЦЭМ!$D$10+'СЕТ СН'!$H$6-'СЕТ СН'!$H$22</f>
        <v>2348.2376385600001</v>
      </c>
      <c r="E87" s="36">
        <f>SUMIFS(СВЦЭМ!$C$39:$C$758,СВЦЭМ!$A$39:$A$758,$A87,СВЦЭМ!$B$39:$B$758,E$83)+'СЕТ СН'!$H$12+СВЦЭМ!$D$10+'СЕТ СН'!$H$6-'СЕТ СН'!$H$22</f>
        <v>2326.5250816600001</v>
      </c>
      <c r="F87" s="36">
        <f>SUMIFS(СВЦЭМ!$C$39:$C$758,СВЦЭМ!$A$39:$A$758,$A87,СВЦЭМ!$B$39:$B$758,F$83)+'СЕТ СН'!$H$12+СВЦЭМ!$D$10+'СЕТ СН'!$H$6-'СЕТ СН'!$H$22</f>
        <v>2318.25882293</v>
      </c>
      <c r="G87" s="36">
        <f>SUMIFS(СВЦЭМ!$C$39:$C$758,СВЦЭМ!$A$39:$A$758,$A87,СВЦЭМ!$B$39:$B$758,G$83)+'СЕТ СН'!$H$12+СВЦЭМ!$D$10+'СЕТ СН'!$H$6-'СЕТ СН'!$H$22</f>
        <v>2339.1017112899999</v>
      </c>
      <c r="H87" s="36">
        <f>SUMIFS(СВЦЭМ!$C$39:$C$758,СВЦЭМ!$A$39:$A$758,$A87,СВЦЭМ!$B$39:$B$758,H$83)+'СЕТ СН'!$H$12+СВЦЭМ!$D$10+'СЕТ СН'!$H$6-'СЕТ СН'!$H$22</f>
        <v>2356.5604987800002</v>
      </c>
      <c r="I87" s="36">
        <f>SUMIFS(СВЦЭМ!$C$39:$C$758,СВЦЭМ!$A$39:$A$758,$A87,СВЦЭМ!$B$39:$B$758,I$83)+'СЕТ СН'!$H$12+СВЦЭМ!$D$10+'СЕТ СН'!$H$6-'СЕТ СН'!$H$22</f>
        <v>2202.8157404600001</v>
      </c>
      <c r="J87" s="36">
        <f>SUMIFS(СВЦЭМ!$C$39:$C$758,СВЦЭМ!$A$39:$A$758,$A87,СВЦЭМ!$B$39:$B$758,J$83)+'СЕТ СН'!$H$12+СВЦЭМ!$D$10+'СЕТ СН'!$H$6-'СЕТ СН'!$H$22</f>
        <v>2093.6363873</v>
      </c>
      <c r="K87" s="36">
        <f>SUMIFS(СВЦЭМ!$C$39:$C$758,СВЦЭМ!$A$39:$A$758,$A87,СВЦЭМ!$B$39:$B$758,K$83)+'СЕТ СН'!$H$12+СВЦЭМ!$D$10+'СЕТ СН'!$H$6-'СЕТ СН'!$H$22</f>
        <v>2000.4373004899999</v>
      </c>
      <c r="L87" s="36">
        <f>SUMIFS(СВЦЭМ!$C$39:$C$758,СВЦЭМ!$A$39:$A$758,$A87,СВЦЭМ!$B$39:$B$758,L$83)+'СЕТ СН'!$H$12+СВЦЭМ!$D$10+'СЕТ СН'!$H$6-'СЕТ СН'!$H$22</f>
        <v>2013.46208701</v>
      </c>
      <c r="M87" s="36">
        <f>SUMIFS(СВЦЭМ!$C$39:$C$758,СВЦЭМ!$A$39:$A$758,$A87,СВЦЭМ!$B$39:$B$758,M$83)+'СЕТ СН'!$H$12+СВЦЭМ!$D$10+'СЕТ СН'!$H$6-'СЕТ СН'!$H$22</f>
        <v>2016.5282248199999</v>
      </c>
      <c r="N87" s="36">
        <f>SUMIFS(СВЦЭМ!$C$39:$C$758,СВЦЭМ!$A$39:$A$758,$A87,СВЦЭМ!$B$39:$B$758,N$83)+'СЕТ СН'!$H$12+СВЦЭМ!$D$10+'СЕТ СН'!$H$6-'СЕТ СН'!$H$22</f>
        <v>2004.2617461699999</v>
      </c>
      <c r="O87" s="36">
        <f>SUMIFS(СВЦЭМ!$C$39:$C$758,СВЦЭМ!$A$39:$A$758,$A87,СВЦЭМ!$B$39:$B$758,O$83)+'СЕТ СН'!$H$12+СВЦЭМ!$D$10+'СЕТ СН'!$H$6-'СЕТ СН'!$H$22</f>
        <v>1983.8891055899999</v>
      </c>
      <c r="P87" s="36">
        <f>SUMIFS(СВЦЭМ!$C$39:$C$758,СВЦЭМ!$A$39:$A$758,$A87,СВЦЭМ!$B$39:$B$758,P$83)+'СЕТ СН'!$H$12+СВЦЭМ!$D$10+'СЕТ СН'!$H$6-'СЕТ СН'!$H$22</f>
        <v>1992.7701645499999</v>
      </c>
      <c r="Q87" s="36">
        <f>SUMIFS(СВЦЭМ!$C$39:$C$758,СВЦЭМ!$A$39:$A$758,$A87,СВЦЭМ!$B$39:$B$758,Q$83)+'СЕТ СН'!$H$12+СВЦЭМ!$D$10+'СЕТ СН'!$H$6-'СЕТ СН'!$H$22</f>
        <v>1999.7330141699999</v>
      </c>
      <c r="R87" s="36">
        <f>SUMIFS(СВЦЭМ!$C$39:$C$758,СВЦЭМ!$A$39:$A$758,$A87,СВЦЭМ!$B$39:$B$758,R$83)+'СЕТ СН'!$H$12+СВЦЭМ!$D$10+'СЕТ СН'!$H$6-'СЕТ СН'!$H$22</f>
        <v>2009.6069872</v>
      </c>
      <c r="S87" s="36">
        <f>SUMIFS(СВЦЭМ!$C$39:$C$758,СВЦЭМ!$A$39:$A$758,$A87,СВЦЭМ!$B$39:$B$758,S$83)+'СЕТ СН'!$H$12+СВЦЭМ!$D$10+'СЕТ СН'!$H$6-'СЕТ СН'!$H$22</f>
        <v>1980.8029888999999</v>
      </c>
      <c r="T87" s="36">
        <f>SUMIFS(СВЦЭМ!$C$39:$C$758,СВЦЭМ!$A$39:$A$758,$A87,СВЦЭМ!$B$39:$B$758,T$83)+'СЕТ СН'!$H$12+СВЦЭМ!$D$10+'СЕТ СН'!$H$6-'СЕТ СН'!$H$22</f>
        <v>1977.3672267899999</v>
      </c>
      <c r="U87" s="36">
        <f>SUMIFS(СВЦЭМ!$C$39:$C$758,СВЦЭМ!$A$39:$A$758,$A87,СВЦЭМ!$B$39:$B$758,U$83)+'СЕТ СН'!$H$12+СВЦЭМ!$D$10+'СЕТ СН'!$H$6-'СЕТ СН'!$H$22</f>
        <v>1984.4572988499999</v>
      </c>
      <c r="V87" s="36">
        <f>SUMIFS(СВЦЭМ!$C$39:$C$758,СВЦЭМ!$A$39:$A$758,$A87,СВЦЭМ!$B$39:$B$758,V$83)+'СЕТ СН'!$H$12+СВЦЭМ!$D$10+'СЕТ СН'!$H$6-'СЕТ СН'!$H$22</f>
        <v>1972.1511896899999</v>
      </c>
      <c r="W87" s="36">
        <f>SUMIFS(СВЦЭМ!$C$39:$C$758,СВЦЭМ!$A$39:$A$758,$A87,СВЦЭМ!$B$39:$B$758,W$83)+'СЕТ СН'!$H$12+СВЦЭМ!$D$10+'СЕТ СН'!$H$6-'СЕТ СН'!$H$22</f>
        <v>1972.39481372</v>
      </c>
      <c r="X87" s="36">
        <f>SUMIFS(СВЦЭМ!$C$39:$C$758,СВЦЭМ!$A$39:$A$758,$A87,СВЦЭМ!$B$39:$B$758,X$83)+'СЕТ СН'!$H$12+СВЦЭМ!$D$10+'СЕТ СН'!$H$6-'СЕТ СН'!$H$22</f>
        <v>2056.5994288400002</v>
      </c>
      <c r="Y87" s="36">
        <f>SUMIFS(СВЦЭМ!$C$39:$C$758,СВЦЭМ!$A$39:$A$758,$A87,СВЦЭМ!$B$39:$B$758,Y$83)+'СЕТ СН'!$H$12+СВЦЭМ!$D$10+'СЕТ СН'!$H$6-'СЕТ СН'!$H$22</f>
        <v>2140.7010068700001</v>
      </c>
    </row>
    <row r="88" spans="1:25" ht="15.75" x14ac:dyDescent="0.2">
      <c r="A88" s="35">
        <f t="shared" si="2"/>
        <v>45540</v>
      </c>
      <c r="B88" s="36">
        <f>SUMIFS(СВЦЭМ!$C$39:$C$758,СВЦЭМ!$A$39:$A$758,$A88,СВЦЭМ!$B$39:$B$758,B$83)+'СЕТ СН'!$H$12+СВЦЭМ!$D$10+'СЕТ СН'!$H$6-'СЕТ СН'!$H$22</f>
        <v>2206.0135292800001</v>
      </c>
      <c r="C88" s="36">
        <f>SUMIFS(СВЦЭМ!$C$39:$C$758,СВЦЭМ!$A$39:$A$758,$A88,СВЦЭМ!$B$39:$B$758,C$83)+'СЕТ СН'!$H$12+СВЦЭМ!$D$10+'СЕТ СН'!$H$6-'СЕТ СН'!$H$22</f>
        <v>2206.5236743599999</v>
      </c>
      <c r="D88" s="36">
        <f>SUMIFS(СВЦЭМ!$C$39:$C$758,СВЦЭМ!$A$39:$A$758,$A88,СВЦЭМ!$B$39:$B$758,D$83)+'СЕТ СН'!$H$12+СВЦЭМ!$D$10+'СЕТ СН'!$H$6-'СЕТ СН'!$H$22</f>
        <v>2220.7213209900001</v>
      </c>
      <c r="E88" s="36">
        <f>SUMIFS(СВЦЭМ!$C$39:$C$758,СВЦЭМ!$A$39:$A$758,$A88,СВЦЭМ!$B$39:$B$758,E$83)+'СЕТ СН'!$H$12+СВЦЭМ!$D$10+'СЕТ СН'!$H$6-'СЕТ СН'!$H$22</f>
        <v>2218.1859648200002</v>
      </c>
      <c r="F88" s="36">
        <f>SUMIFS(СВЦЭМ!$C$39:$C$758,СВЦЭМ!$A$39:$A$758,$A88,СВЦЭМ!$B$39:$B$758,F$83)+'СЕТ СН'!$H$12+СВЦЭМ!$D$10+'СЕТ СН'!$H$6-'СЕТ СН'!$H$22</f>
        <v>2214.8027150000003</v>
      </c>
      <c r="G88" s="36">
        <f>SUMIFS(СВЦЭМ!$C$39:$C$758,СВЦЭМ!$A$39:$A$758,$A88,СВЦЭМ!$B$39:$B$758,G$83)+'СЕТ СН'!$H$12+СВЦЭМ!$D$10+'СЕТ СН'!$H$6-'СЕТ СН'!$H$22</f>
        <v>2234.4185947700003</v>
      </c>
      <c r="H88" s="36">
        <f>SUMIFS(СВЦЭМ!$C$39:$C$758,СВЦЭМ!$A$39:$A$758,$A88,СВЦЭМ!$B$39:$B$758,H$83)+'СЕТ СН'!$H$12+СВЦЭМ!$D$10+'СЕТ СН'!$H$6-'СЕТ СН'!$H$22</f>
        <v>2118.33480267</v>
      </c>
      <c r="I88" s="36">
        <f>SUMIFS(СВЦЭМ!$C$39:$C$758,СВЦЭМ!$A$39:$A$758,$A88,СВЦЭМ!$B$39:$B$758,I$83)+'СЕТ СН'!$H$12+СВЦЭМ!$D$10+'СЕТ СН'!$H$6-'СЕТ СН'!$H$22</f>
        <v>2138.3333301000002</v>
      </c>
      <c r="J88" s="36">
        <f>SUMIFS(СВЦЭМ!$C$39:$C$758,СВЦЭМ!$A$39:$A$758,$A88,СВЦЭМ!$B$39:$B$758,J$83)+'СЕТ СН'!$H$12+СВЦЭМ!$D$10+'СЕТ СН'!$H$6-'СЕТ СН'!$H$22</f>
        <v>1965.5326661699999</v>
      </c>
      <c r="K88" s="36">
        <f>SUMIFS(СВЦЭМ!$C$39:$C$758,СВЦЭМ!$A$39:$A$758,$A88,СВЦЭМ!$B$39:$B$758,K$83)+'СЕТ СН'!$H$12+СВЦЭМ!$D$10+'СЕТ СН'!$H$6-'СЕТ СН'!$H$22</f>
        <v>2015.2072455499999</v>
      </c>
      <c r="L88" s="36">
        <f>SUMIFS(СВЦЭМ!$C$39:$C$758,СВЦЭМ!$A$39:$A$758,$A88,СВЦЭМ!$B$39:$B$758,L$83)+'СЕТ СН'!$H$12+СВЦЭМ!$D$10+'СЕТ СН'!$H$6-'СЕТ СН'!$H$22</f>
        <v>2017.4272067300001</v>
      </c>
      <c r="M88" s="36">
        <f>SUMIFS(СВЦЭМ!$C$39:$C$758,СВЦЭМ!$A$39:$A$758,$A88,СВЦЭМ!$B$39:$B$758,M$83)+'СЕТ СН'!$H$12+СВЦЭМ!$D$10+'СЕТ СН'!$H$6-'СЕТ СН'!$H$22</f>
        <v>2049.4300667800003</v>
      </c>
      <c r="N88" s="36">
        <f>SUMIFS(СВЦЭМ!$C$39:$C$758,СВЦЭМ!$A$39:$A$758,$A88,СВЦЭМ!$B$39:$B$758,N$83)+'СЕТ СН'!$H$12+СВЦЭМ!$D$10+'СЕТ СН'!$H$6-'СЕТ СН'!$H$22</f>
        <v>2040.4949316499999</v>
      </c>
      <c r="O88" s="36">
        <f>SUMIFS(СВЦЭМ!$C$39:$C$758,СВЦЭМ!$A$39:$A$758,$A88,СВЦЭМ!$B$39:$B$758,O$83)+'СЕТ СН'!$H$12+СВЦЭМ!$D$10+'СЕТ СН'!$H$6-'СЕТ СН'!$H$22</f>
        <v>2049.11123094</v>
      </c>
      <c r="P88" s="36">
        <f>SUMIFS(СВЦЭМ!$C$39:$C$758,СВЦЭМ!$A$39:$A$758,$A88,СВЦЭМ!$B$39:$B$758,P$83)+'СЕТ СН'!$H$12+СВЦЭМ!$D$10+'СЕТ СН'!$H$6-'СЕТ СН'!$H$22</f>
        <v>2045.2987099299999</v>
      </c>
      <c r="Q88" s="36">
        <f>SUMIFS(СВЦЭМ!$C$39:$C$758,СВЦЭМ!$A$39:$A$758,$A88,СВЦЭМ!$B$39:$B$758,Q$83)+'СЕТ СН'!$H$12+СВЦЭМ!$D$10+'СЕТ СН'!$H$6-'СЕТ СН'!$H$22</f>
        <v>2040.1064360400001</v>
      </c>
      <c r="R88" s="36">
        <f>SUMIFS(СВЦЭМ!$C$39:$C$758,СВЦЭМ!$A$39:$A$758,$A88,СВЦЭМ!$B$39:$B$758,R$83)+'СЕТ СН'!$H$12+СВЦЭМ!$D$10+'СЕТ СН'!$H$6-'СЕТ СН'!$H$22</f>
        <v>2044.18647263</v>
      </c>
      <c r="S88" s="36">
        <f>SUMIFS(СВЦЭМ!$C$39:$C$758,СВЦЭМ!$A$39:$A$758,$A88,СВЦЭМ!$B$39:$B$758,S$83)+'СЕТ СН'!$H$12+СВЦЭМ!$D$10+'СЕТ СН'!$H$6-'СЕТ СН'!$H$22</f>
        <v>2039.4923167299999</v>
      </c>
      <c r="T88" s="36">
        <f>SUMIFS(СВЦЭМ!$C$39:$C$758,СВЦЭМ!$A$39:$A$758,$A88,СВЦЭМ!$B$39:$B$758,T$83)+'СЕТ СН'!$H$12+СВЦЭМ!$D$10+'СЕТ СН'!$H$6-'СЕТ СН'!$H$22</f>
        <v>2031.7479377699999</v>
      </c>
      <c r="U88" s="36">
        <f>SUMIFS(СВЦЭМ!$C$39:$C$758,СВЦЭМ!$A$39:$A$758,$A88,СВЦЭМ!$B$39:$B$758,U$83)+'СЕТ СН'!$H$12+СВЦЭМ!$D$10+'СЕТ СН'!$H$6-'СЕТ СН'!$H$22</f>
        <v>2007.57500026</v>
      </c>
      <c r="V88" s="36">
        <f>SUMIFS(СВЦЭМ!$C$39:$C$758,СВЦЭМ!$A$39:$A$758,$A88,СВЦЭМ!$B$39:$B$758,V$83)+'СЕТ СН'!$H$12+СВЦЭМ!$D$10+'СЕТ СН'!$H$6-'СЕТ СН'!$H$22</f>
        <v>2001.7420762300001</v>
      </c>
      <c r="W88" s="36">
        <f>SUMIFS(СВЦЭМ!$C$39:$C$758,СВЦЭМ!$A$39:$A$758,$A88,СВЦЭМ!$B$39:$B$758,W$83)+'СЕТ СН'!$H$12+СВЦЭМ!$D$10+'СЕТ СН'!$H$6-'СЕТ СН'!$H$22</f>
        <v>2011.6101106399999</v>
      </c>
      <c r="X88" s="36">
        <f>SUMIFS(СВЦЭМ!$C$39:$C$758,СВЦЭМ!$A$39:$A$758,$A88,СВЦЭМ!$B$39:$B$758,X$83)+'СЕТ СН'!$H$12+СВЦЭМ!$D$10+'СЕТ СН'!$H$6-'СЕТ СН'!$H$22</f>
        <v>2088.4063164899999</v>
      </c>
      <c r="Y88" s="36">
        <f>SUMIFS(СВЦЭМ!$C$39:$C$758,СВЦЭМ!$A$39:$A$758,$A88,СВЦЭМ!$B$39:$B$758,Y$83)+'СЕТ СН'!$H$12+СВЦЭМ!$D$10+'СЕТ СН'!$H$6-'СЕТ СН'!$H$22</f>
        <v>2191.5457855600002</v>
      </c>
    </row>
    <row r="89" spans="1:25" ht="15.75" x14ac:dyDescent="0.2">
      <c r="A89" s="35">
        <f t="shared" si="2"/>
        <v>45541</v>
      </c>
      <c r="B89" s="36">
        <f>SUMIFS(СВЦЭМ!$C$39:$C$758,СВЦЭМ!$A$39:$A$758,$A89,СВЦЭМ!$B$39:$B$758,B$83)+'СЕТ СН'!$H$12+СВЦЭМ!$D$10+'СЕТ СН'!$H$6-'СЕТ СН'!$H$22</f>
        <v>2225.1020178799999</v>
      </c>
      <c r="C89" s="36">
        <f>SUMIFS(СВЦЭМ!$C$39:$C$758,СВЦЭМ!$A$39:$A$758,$A89,СВЦЭМ!$B$39:$B$758,C$83)+'СЕТ СН'!$H$12+СВЦЭМ!$D$10+'СЕТ СН'!$H$6-'СЕТ СН'!$H$22</f>
        <v>2279.8324066600003</v>
      </c>
      <c r="D89" s="36">
        <f>SUMIFS(СВЦЭМ!$C$39:$C$758,СВЦЭМ!$A$39:$A$758,$A89,СВЦЭМ!$B$39:$B$758,D$83)+'СЕТ СН'!$H$12+СВЦЭМ!$D$10+'СЕТ СН'!$H$6-'СЕТ СН'!$H$22</f>
        <v>2375.43299501</v>
      </c>
      <c r="E89" s="36">
        <f>SUMIFS(СВЦЭМ!$C$39:$C$758,СВЦЭМ!$A$39:$A$758,$A89,СВЦЭМ!$B$39:$B$758,E$83)+'СЕТ СН'!$H$12+СВЦЭМ!$D$10+'СЕТ СН'!$H$6-'СЕТ СН'!$H$22</f>
        <v>2365.5601205799999</v>
      </c>
      <c r="F89" s="36">
        <f>SUMIFS(СВЦЭМ!$C$39:$C$758,СВЦЭМ!$A$39:$A$758,$A89,СВЦЭМ!$B$39:$B$758,F$83)+'СЕТ СН'!$H$12+СВЦЭМ!$D$10+'СЕТ СН'!$H$6-'СЕТ СН'!$H$22</f>
        <v>2357.7169772800003</v>
      </c>
      <c r="G89" s="36">
        <f>SUMIFS(СВЦЭМ!$C$39:$C$758,СВЦЭМ!$A$39:$A$758,$A89,СВЦЭМ!$B$39:$B$758,G$83)+'СЕТ СН'!$H$12+СВЦЭМ!$D$10+'СЕТ СН'!$H$6-'СЕТ СН'!$H$22</f>
        <v>2363.7396959400003</v>
      </c>
      <c r="H89" s="36">
        <f>SUMIFS(СВЦЭМ!$C$39:$C$758,СВЦЭМ!$A$39:$A$758,$A89,СВЦЭМ!$B$39:$B$758,H$83)+'СЕТ СН'!$H$12+СВЦЭМ!$D$10+'СЕТ СН'!$H$6-'СЕТ СН'!$H$22</f>
        <v>2304.1576675700003</v>
      </c>
      <c r="I89" s="36">
        <f>SUMIFS(СВЦЭМ!$C$39:$C$758,СВЦЭМ!$A$39:$A$758,$A89,СВЦЭМ!$B$39:$B$758,I$83)+'СЕТ СН'!$H$12+СВЦЭМ!$D$10+'СЕТ СН'!$H$6-'СЕТ СН'!$H$22</f>
        <v>2172.8792824100001</v>
      </c>
      <c r="J89" s="36">
        <f>SUMIFS(СВЦЭМ!$C$39:$C$758,СВЦЭМ!$A$39:$A$758,$A89,СВЦЭМ!$B$39:$B$758,J$83)+'СЕТ СН'!$H$12+СВЦЭМ!$D$10+'СЕТ СН'!$H$6-'СЕТ СН'!$H$22</f>
        <v>2081.1836285499999</v>
      </c>
      <c r="K89" s="36">
        <f>SUMIFS(СВЦЭМ!$C$39:$C$758,СВЦЭМ!$A$39:$A$758,$A89,СВЦЭМ!$B$39:$B$758,K$83)+'СЕТ СН'!$H$12+СВЦЭМ!$D$10+'СЕТ СН'!$H$6-'СЕТ СН'!$H$22</f>
        <v>2033.440077</v>
      </c>
      <c r="L89" s="36">
        <f>SUMIFS(СВЦЭМ!$C$39:$C$758,СВЦЭМ!$A$39:$A$758,$A89,СВЦЭМ!$B$39:$B$758,L$83)+'СЕТ СН'!$H$12+СВЦЭМ!$D$10+'СЕТ СН'!$H$6-'СЕТ СН'!$H$22</f>
        <v>2027.0729302299999</v>
      </c>
      <c r="M89" s="36">
        <f>SUMIFS(СВЦЭМ!$C$39:$C$758,СВЦЭМ!$A$39:$A$758,$A89,СВЦЭМ!$B$39:$B$758,M$83)+'СЕТ СН'!$H$12+СВЦЭМ!$D$10+'СЕТ СН'!$H$6-'СЕТ СН'!$H$22</f>
        <v>2005.2924317</v>
      </c>
      <c r="N89" s="36">
        <f>SUMIFS(СВЦЭМ!$C$39:$C$758,СВЦЭМ!$A$39:$A$758,$A89,СВЦЭМ!$B$39:$B$758,N$83)+'СЕТ СН'!$H$12+СВЦЭМ!$D$10+'СЕТ СН'!$H$6-'СЕТ СН'!$H$22</f>
        <v>1982.2167368</v>
      </c>
      <c r="O89" s="36">
        <f>SUMIFS(СВЦЭМ!$C$39:$C$758,СВЦЭМ!$A$39:$A$758,$A89,СВЦЭМ!$B$39:$B$758,O$83)+'СЕТ СН'!$H$12+СВЦЭМ!$D$10+'СЕТ СН'!$H$6-'СЕТ СН'!$H$22</f>
        <v>1997.55613743</v>
      </c>
      <c r="P89" s="36">
        <f>SUMIFS(СВЦЭМ!$C$39:$C$758,СВЦЭМ!$A$39:$A$758,$A89,СВЦЭМ!$B$39:$B$758,P$83)+'СЕТ СН'!$H$12+СВЦЭМ!$D$10+'СЕТ СН'!$H$6-'СЕТ СН'!$H$22</f>
        <v>2010.3653865399999</v>
      </c>
      <c r="Q89" s="36">
        <f>SUMIFS(СВЦЭМ!$C$39:$C$758,СВЦЭМ!$A$39:$A$758,$A89,СВЦЭМ!$B$39:$B$758,Q$83)+'СЕТ СН'!$H$12+СВЦЭМ!$D$10+'СЕТ СН'!$H$6-'СЕТ СН'!$H$22</f>
        <v>2016.32690411</v>
      </c>
      <c r="R89" s="36">
        <f>SUMIFS(СВЦЭМ!$C$39:$C$758,СВЦЭМ!$A$39:$A$758,$A89,СВЦЭМ!$B$39:$B$758,R$83)+'СЕТ СН'!$H$12+СВЦЭМ!$D$10+'СЕТ СН'!$H$6-'СЕТ СН'!$H$22</f>
        <v>2013.3692774799999</v>
      </c>
      <c r="S89" s="36">
        <f>SUMIFS(СВЦЭМ!$C$39:$C$758,СВЦЭМ!$A$39:$A$758,$A89,СВЦЭМ!$B$39:$B$758,S$83)+'СЕТ СН'!$H$12+СВЦЭМ!$D$10+'СЕТ СН'!$H$6-'СЕТ СН'!$H$22</f>
        <v>1994.3611007299999</v>
      </c>
      <c r="T89" s="36">
        <f>SUMIFS(СВЦЭМ!$C$39:$C$758,СВЦЭМ!$A$39:$A$758,$A89,СВЦЭМ!$B$39:$B$758,T$83)+'СЕТ СН'!$H$12+СВЦЭМ!$D$10+'СЕТ СН'!$H$6-'СЕТ СН'!$H$22</f>
        <v>1983.5910493599999</v>
      </c>
      <c r="U89" s="36">
        <f>SUMIFS(СВЦЭМ!$C$39:$C$758,СВЦЭМ!$A$39:$A$758,$A89,СВЦЭМ!$B$39:$B$758,U$83)+'СЕТ СН'!$H$12+СВЦЭМ!$D$10+'СЕТ СН'!$H$6-'СЕТ СН'!$H$22</f>
        <v>1973.32638305</v>
      </c>
      <c r="V89" s="36">
        <f>SUMIFS(СВЦЭМ!$C$39:$C$758,СВЦЭМ!$A$39:$A$758,$A89,СВЦЭМ!$B$39:$B$758,V$83)+'СЕТ СН'!$H$12+СВЦЭМ!$D$10+'СЕТ СН'!$H$6-'СЕТ СН'!$H$22</f>
        <v>1957.6503146699999</v>
      </c>
      <c r="W89" s="36">
        <f>SUMIFS(СВЦЭМ!$C$39:$C$758,СВЦЭМ!$A$39:$A$758,$A89,СВЦЭМ!$B$39:$B$758,W$83)+'СЕТ СН'!$H$12+СВЦЭМ!$D$10+'СЕТ СН'!$H$6-'СЕТ СН'!$H$22</f>
        <v>1983.76040904</v>
      </c>
      <c r="X89" s="36">
        <f>SUMIFS(СВЦЭМ!$C$39:$C$758,СВЦЭМ!$A$39:$A$758,$A89,СВЦЭМ!$B$39:$B$758,X$83)+'СЕТ СН'!$H$12+СВЦЭМ!$D$10+'СЕТ СН'!$H$6-'СЕТ СН'!$H$22</f>
        <v>2058.6026404700001</v>
      </c>
      <c r="Y89" s="36">
        <f>SUMIFS(СВЦЭМ!$C$39:$C$758,СВЦЭМ!$A$39:$A$758,$A89,СВЦЭМ!$B$39:$B$758,Y$83)+'СЕТ СН'!$H$12+СВЦЭМ!$D$10+'СЕТ СН'!$H$6-'СЕТ СН'!$H$22</f>
        <v>2162.6145175300003</v>
      </c>
    </row>
    <row r="90" spans="1:25" ht="15.75" x14ac:dyDescent="0.2">
      <c r="A90" s="35">
        <f t="shared" si="2"/>
        <v>45542</v>
      </c>
      <c r="B90" s="36">
        <f>SUMIFS(СВЦЭМ!$C$39:$C$758,СВЦЭМ!$A$39:$A$758,$A90,СВЦЭМ!$B$39:$B$758,B$83)+'СЕТ СН'!$H$12+СВЦЭМ!$D$10+'СЕТ СН'!$H$6-'СЕТ СН'!$H$22</f>
        <v>2227.6826991100002</v>
      </c>
      <c r="C90" s="36">
        <f>SUMIFS(СВЦЭМ!$C$39:$C$758,СВЦЭМ!$A$39:$A$758,$A90,СВЦЭМ!$B$39:$B$758,C$83)+'СЕТ СН'!$H$12+СВЦЭМ!$D$10+'СЕТ СН'!$H$6-'СЕТ СН'!$H$22</f>
        <v>2203.7679839800003</v>
      </c>
      <c r="D90" s="36">
        <f>SUMIFS(СВЦЭМ!$C$39:$C$758,СВЦЭМ!$A$39:$A$758,$A90,СВЦЭМ!$B$39:$B$758,D$83)+'СЕТ СН'!$H$12+СВЦЭМ!$D$10+'СЕТ СН'!$H$6-'СЕТ СН'!$H$22</f>
        <v>2224.1996207299999</v>
      </c>
      <c r="E90" s="36">
        <f>SUMIFS(СВЦЭМ!$C$39:$C$758,СВЦЭМ!$A$39:$A$758,$A90,СВЦЭМ!$B$39:$B$758,E$83)+'СЕТ СН'!$H$12+СВЦЭМ!$D$10+'СЕТ СН'!$H$6-'СЕТ СН'!$H$22</f>
        <v>2249.3235961600003</v>
      </c>
      <c r="F90" s="36">
        <f>SUMIFS(СВЦЭМ!$C$39:$C$758,СВЦЭМ!$A$39:$A$758,$A90,СВЦЭМ!$B$39:$B$758,F$83)+'СЕТ СН'!$H$12+СВЦЭМ!$D$10+'СЕТ СН'!$H$6-'СЕТ СН'!$H$22</f>
        <v>2250.2696134500002</v>
      </c>
      <c r="G90" s="36">
        <f>SUMIFS(СВЦЭМ!$C$39:$C$758,СВЦЭМ!$A$39:$A$758,$A90,СВЦЭМ!$B$39:$B$758,G$83)+'СЕТ СН'!$H$12+СВЦЭМ!$D$10+'СЕТ СН'!$H$6-'СЕТ СН'!$H$22</f>
        <v>2229.43719577</v>
      </c>
      <c r="H90" s="36">
        <f>SUMIFS(СВЦЭМ!$C$39:$C$758,СВЦЭМ!$A$39:$A$758,$A90,СВЦЭМ!$B$39:$B$758,H$83)+'СЕТ СН'!$H$12+СВЦЭМ!$D$10+'СЕТ СН'!$H$6-'СЕТ СН'!$H$22</f>
        <v>2223.5559851500002</v>
      </c>
      <c r="I90" s="36">
        <f>SUMIFS(СВЦЭМ!$C$39:$C$758,СВЦЭМ!$A$39:$A$758,$A90,СВЦЭМ!$B$39:$B$758,I$83)+'СЕТ СН'!$H$12+СВЦЭМ!$D$10+'СЕТ СН'!$H$6-'СЕТ СН'!$H$22</f>
        <v>2132.0715151899999</v>
      </c>
      <c r="J90" s="36">
        <f>SUMIFS(СВЦЭМ!$C$39:$C$758,СВЦЭМ!$A$39:$A$758,$A90,СВЦЭМ!$B$39:$B$758,J$83)+'СЕТ СН'!$H$12+СВЦЭМ!$D$10+'СЕТ СН'!$H$6-'СЕТ СН'!$H$22</f>
        <v>2162.06684025</v>
      </c>
      <c r="K90" s="36">
        <f>SUMIFS(СВЦЭМ!$C$39:$C$758,СВЦЭМ!$A$39:$A$758,$A90,СВЦЭМ!$B$39:$B$758,K$83)+'СЕТ СН'!$H$12+СВЦЭМ!$D$10+'СЕТ СН'!$H$6-'СЕТ СН'!$H$22</f>
        <v>2060.79604019</v>
      </c>
      <c r="L90" s="36">
        <f>SUMIFS(СВЦЭМ!$C$39:$C$758,СВЦЭМ!$A$39:$A$758,$A90,СВЦЭМ!$B$39:$B$758,L$83)+'СЕТ СН'!$H$12+СВЦЭМ!$D$10+'СЕТ СН'!$H$6-'СЕТ СН'!$H$22</f>
        <v>1991.47304652</v>
      </c>
      <c r="M90" s="36">
        <f>SUMIFS(СВЦЭМ!$C$39:$C$758,СВЦЭМ!$A$39:$A$758,$A90,СВЦЭМ!$B$39:$B$758,M$83)+'СЕТ СН'!$H$12+СВЦЭМ!$D$10+'СЕТ СН'!$H$6-'СЕТ СН'!$H$22</f>
        <v>1982.76779392</v>
      </c>
      <c r="N90" s="36">
        <f>SUMIFS(СВЦЭМ!$C$39:$C$758,СВЦЭМ!$A$39:$A$758,$A90,СВЦЭМ!$B$39:$B$758,N$83)+'СЕТ СН'!$H$12+СВЦЭМ!$D$10+'СЕТ СН'!$H$6-'СЕТ СН'!$H$22</f>
        <v>1983.5737775299999</v>
      </c>
      <c r="O90" s="36">
        <f>SUMIFS(СВЦЭМ!$C$39:$C$758,СВЦЭМ!$A$39:$A$758,$A90,СВЦЭМ!$B$39:$B$758,O$83)+'СЕТ СН'!$H$12+СВЦЭМ!$D$10+'СЕТ СН'!$H$6-'СЕТ СН'!$H$22</f>
        <v>1996.4775473299999</v>
      </c>
      <c r="P90" s="36">
        <f>SUMIFS(СВЦЭМ!$C$39:$C$758,СВЦЭМ!$A$39:$A$758,$A90,СВЦЭМ!$B$39:$B$758,P$83)+'СЕТ СН'!$H$12+СВЦЭМ!$D$10+'СЕТ СН'!$H$6-'СЕТ СН'!$H$22</f>
        <v>1999.4413912</v>
      </c>
      <c r="Q90" s="36">
        <f>SUMIFS(СВЦЭМ!$C$39:$C$758,СВЦЭМ!$A$39:$A$758,$A90,СВЦЭМ!$B$39:$B$758,Q$83)+'СЕТ СН'!$H$12+СВЦЭМ!$D$10+'СЕТ СН'!$H$6-'СЕТ СН'!$H$22</f>
        <v>1999.7406912700001</v>
      </c>
      <c r="R90" s="36">
        <f>SUMIFS(СВЦЭМ!$C$39:$C$758,СВЦЭМ!$A$39:$A$758,$A90,СВЦЭМ!$B$39:$B$758,R$83)+'СЕТ СН'!$H$12+СВЦЭМ!$D$10+'СЕТ СН'!$H$6-'СЕТ СН'!$H$22</f>
        <v>2004.82285368</v>
      </c>
      <c r="S90" s="36">
        <f>SUMIFS(СВЦЭМ!$C$39:$C$758,СВЦЭМ!$A$39:$A$758,$A90,СВЦЭМ!$B$39:$B$758,S$83)+'СЕТ СН'!$H$12+СВЦЭМ!$D$10+'СЕТ СН'!$H$6-'СЕТ СН'!$H$22</f>
        <v>2012.72037075</v>
      </c>
      <c r="T90" s="36">
        <f>SUMIFS(СВЦЭМ!$C$39:$C$758,СВЦЭМ!$A$39:$A$758,$A90,СВЦЭМ!$B$39:$B$758,T$83)+'СЕТ СН'!$H$12+СВЦЭМ!$D$10+'СЕТ СН'!$H$6-'СЕТ СН'!$H$22</f>
        <v>2000.58328729</v>
      </c>
      <c r="U90" s="36">
        <f>SUMIFS(СВЦЭМ!$C$39:$C$758,СВЦЭМ!$A$39:$A$758,$A90,СВЦЭМ!$B$39:$B$758,U$83)+'СЕТ СН'!$H$12+СВЦЭМ!$D$10+'СЕТ СН'!$H$6-'СЕТ СН'!$H$22</f>
        <v>1983.4113161600001</v>
      </c>
      <c r="V90" s="36">
        <f>SUMIFS(СВЦЭМ!$C$39:$C$758,СВЦЭМ!$A$39:$A$758,$A90,СВЦЭМ!$B$39:$B$758,V$83)+'СЕТ СН'!$H$12+СВЦЭМ!$D$10+'СЕТ СН'!$H$6-'СЕТ СН'!$H$22</f>
        <v>1973.38356976</v>
      </c>
      <c r="W90" s="36">
        <f>SUMIFS(СВЦЭМ!$C$39:$C$758,СВЦЭМ!$A$39:$A$758,$A90,СВЦЭМ!$B$39:$B$758,W$83)+'СЕТ СН'!$H$12+СВЦЭМ!$D$10+'СЕТ СН'!$H$6-'СЕТ СН'!$H$22</f>
        <v>1980.0807659899999</v>
      </c>
      <c r="X90" s="36">
        <f>SUMIFS(СВЦЭМ!$C$39:$C$758,СВЦЭМ!$A$39:$A$758,$A90,СВЦЭМ!$B$39:$B$758,X$83)+'СЕТ СН'!$H$12+СВЦЭМ!$D$10+'СЕТ СН'!$H$6-'СЕТ СН'!$H$22</f>
        <v>2048.8839389200002</v>
      </c>
      <c r="Y90" s="36">
        <f>SUMIFS(СВЦЭМ!$C$39:$C$758,СВЦЭМ!$A$39:$A$758,$A90,СВЦЭМ!$B$39:$B$758,Y$83)+'СЕТ СН'!$H$12+СВЦЭМ!$D$10+'СЕТ СН'!$H$6-'СЕТ СН'!$H$22</f>
        <v>2142.5741836100001</v>
      </c>
    </row>
    <row r="91" spans="1:25" ht="15.75" x14ac:dyDescent="0.2">
      <c r="A91" s="35">
        <f t="shared" si="2"/>
        <v>45543</v>
      </c>
      <c r="B91" s="36">
        <f>SUMIFS(СВЦЭМ!$C$39:$C$758,СВЦЭМ!$A$39:$A$758,$A91,СВЦЭМ!$B$39:$B$758,B$83)+'СЕТ СН'!$H$12+СВЦЭМ!$D$10+'СЕТ СН'!$H$6-'СЕТ СН'!$H$22</f>
        <v>2155.6254026699999</v>
      </c>
      <c r="C91" s="36">
        <f>SUMIFS(СВЦЭМ!$C$39:$C$758,СВЦЭМ!$A$39:$A$758,$A91,СВЦЭМ!$B$39:$B$758,C$83)+'СЕТ СН'!$H$12+СВЦЭМ!$D$10+'СЕТ СН'!$H$6-'СЕТ СН'!$H$22</f>
        <v>2235.4989790499999</v>
      </c>
      <c r="D91" s="36">
        <f>SUMIFS(СВЦЭМ!$C$39:$C$758,СВЦЭМ!$A$39:$A$758,$A91,СВЦЭМ!$B$39:$B$758,D$83)+'СЕТ СН'!$H$12+СВЦЭМ!$D$10+'СЕТ СН'!$H$6-'СЕТ СН'!$H$22</f>
        <v>2349.26549931</v>
      </c>
      <c r="E91" s="36">
        <f>SUMIFS(СВЦЭМ!$C$39:$C$758,СВЦЭМ!$A$39:$A$758,$A91,СВЦЭМ!$B$39:$B$758,E$83)+'СЕТ СН'!$H$12+СВЦЭМ!$D$10+'СЕТ СН'!$H$6-'СЕТ СН'!$H$22</f>
        <v>2413.2551810299997</v>
      </c>
      <c r="F91" s="36">
        <f>SUMIFS(СВЦЭМ!$C$39:$C$758,СВЦЭМ!$A$39:$A$758,$A91,СВЦЭМ!$B$39:$B$758,F$83)+'СЕТ СН'!$H$12+СВЦЭМ!$D$10+'СЕТ СН'!$H$6-'СЕТ СН'!$H$22</f>
        <v>2417.9409719899995</v>
      </c>
      <c r="G91" s="36">
        <f>SUMIFS(СВЦЭМ!$C$39:$C$758,СВЦЭМ!$A$39:$A$758,$A91,СВЦЭМ!$B$39:$B$758,G$83)+'СЕТ СН'!$H$12+СВЦЭМ!$D$10+'СЕТ СН'!$H$6-'СЕТ СН'!$H$22</f>
        <v>2417.7271053099998</v>
      </c>
      <c r="H91" s="36">
        <f>SUMIFS(СВЦЭМ!$C$39:$C$758,СВЦЭМ!$A$39:$A$758,$A91,СВЦЭМ!$B$39:$B$758,H$83)+'СЕТ СН'!$H$12+СВЦЭМ!$D$10+'СЕТ СН'!$H$6-'СЕТ СН'!$H$22</f>
        <v>2411.13760267</v>
      </c>
      <c r="I91" s="36">
        <f>SUMIFS(СВЦЭМ!$C$39:$C$758,СВЦЭМ!$A$39:$A$758,$A91,СВЦЭМ!$B$39:$B$758,I$83)+'СЕТ СН'!$H$12+СВЦЭМ!$D$10+'СЕТ СН'!$H$6-'СЕТ СН'!$H$22</f>
        <v>2136.1375651500002</v>
      </c>
      <c r="J91" s="36">
        <f>SUMIFS(СВЦЭМ!$C$39:$C$758,СВЦЭМ!$A$39:$A$758,$A91,СВЦЭМ!$B$39:$B$758,J$83)+'СЕТ СН'!$H$12+СВЦЭМ!$D$10+'СЕТ СН'!$H$6-'СЕТ СН'!$H$22</f>
        <v>2124.6297408999999</v>
      </c>
      <c r="K91" s="36">
        <f>SUMIFS(СВЦЭМ!$C$39:$C$758,СВЦЭМ!$A$39:$A$758,$A91,СВЦЭМ!$B$39:$B$758,K$83)+'СЕТ СН'!$H$12+СВЦЭМ!$D$10+'СЕТ СН'!$H$6-'СЕТ СН'!$H$22</f>
        <v>2037.1660625</v>
      </c>
      <c r="L91" s="36">
        <f>SUMIFS(СВЦЭМ!$C$39:$C$758,СВЦЭМ!$A$39:$A$758,$A91,СВЦЭМ!$B$39:$B$758,L$83)+'СЕТ СН'!$H$12+СВЦЭМ!$D$10+'СЕТ СН'!$H$6-'СЕТ СН'!$H$22</f>
        <v>2063.80835763</v>
      </c>
      <c r="M91" s="36">
        <f>SUMIFS(СВЦЭМ!$C$39:$C$758,СВЦЭМ!$A$39:$A$758,$A91,СВЦЭМ!$B$39:$B$758,M$83)+'СЕТ СН'!$H$12+СВЦЭМ!$D$10+'СЕТ СН'!$H$6-'СЕТ СН'!$H$22</f>
        <v>2044.39808819</v>
      </c>
      <c r="N91" s="36">
        <f>SUMIFS(СВЦЭМ!$C$39:$C$758,СВЦЭМ!$A$39:$A$758,$A91,СВЦЭМ!$B$39:$B$758,N$83)+'СЕТ СН'!$H$12+СВЦЭМ!$D$10+'СЕТ СН'!$H$6-'СЕТ СН'!$H$22</f>
        <v>2040.70933657</v>
      </c>
      <c r="O91" s="36">
        <f>SUMIFS(СВЦЭМ!$C$39:$C$758,СВЦЭМ!$A$39:$A$758,$A91,СВЦЭМ!$B$39:$B$758,O$83)+'СЕТ СН'!$H$12+СВЦЭМ!$D$10+'СЕТ СН'!$H$6-'СЕТ СН'!$H$22</f>
        <v>2054.61514605</v>
      </c>
      <c r="P91" s="36">
        <f>SUMIFS(СВЦЭМ!$C$39:$C$758,СВЦЭМ!$A$39:$A$758,$A91,СВЦЭМ!$B$39:$B$758,P$83)+'СЕТ СН'!$H$12+СВЦЭМ!$D$10+'СЕТ СН'!$H$6-'СЕТ СН'!$H$22</f>
        <v>2052.1519066599999</v>
      </c>
      <c r="Q91" s="36">
        <f>SUMIFS(СВЦЭМ!$C$39:$C$758,СВЦЭМ!$A$39:$A$758,$A91,СВЦЭМ!$B$39:$B$758,Q$83)+'СЕТ СН'!$H$12+СВЦЭМ!$D$10+'СЕТ СН'!$H$6-'СЕТ СН'!$H$22</f>
        <v>2059.87769884</v>
      </c>
      <c r="R91" s="36">
        <f>SUMIFS(СВЦЭМ!$C$39:$C$758,СВЦЭМ!$A$39:$A$758,$A91,СВЦЭМ!$B$39:$B$758,R$83)+'СЕТ СН'!$H$12+СВЦЭМ!$D$10+'СЕТ СН'!$H$6-'СЕТ СН'!$H$22</f>
        <v>2068.5259463800003</v>
      </c>
      <c r="S91" s="36">
        <f>SUMIFS(СВЦЭМ!$C$39:$C$758,СВЦЭМ!$A$39:$A$758,$A91,СВЦЭМ!$B$39:$B$758,S$83)+'СЕТ СН'!$H$12+СВЦЭМ!$D$10+'СЕТ СН'!$H$6-'СЕТ СН'!$H$22</f>
        <v>2052.8769153500002</v>
      </c>
      <c r="T91" s="36">
        <f>SUMIFS(СВЦЭМ!$C$39:$C$758,СВЦЭМ!$A$39:$A$758,$A91,СВЦЭМ!$B$39:$B$758,T$83)+'СЕТ СН'!$H$12+СВЦЭМ!$D$10+'СЕТ СН'!$H$6-'СЕТ СН'!$H$22</f>
        <v>2037.3068326800001</v>
      </c>
      <c r="U91" s="36">
        <f>SUMIFS(СВЦЭМ!$C$39:$C$758,СВЦЭМ!$A$39:$A$758,$A91,СВЦЭМ!$B$39:$B$758,U$83)+'СЕТ СН'!$H$12+СВЦЭМ!$D$10+'СЕТ СН'!$H$6-'СЕТ СН'!$H$22</f>
        <v>2027.0212619599999</v>
      </c>
      <c r="V91" s="36">
        <f>SUMIFS(СВЦЭМ!$C$39:$C$758,СВЦЭМ!$A$39:$A$758,$A91,СВЦЭМ!$B$39:$B$758,V$83)+'СЕТ СН'!$H$12+СВЦЭМ!$D$10+'СЕТ СН'!$H$6-'СЕТ СН'!$H$22</f>
        <v>1985.52259426</v>
      </c>
      <c r="W91" s="36">
        <f>SUMIFS(СВЦЭМ!$C$39:$C$758,СВЦЭМ!$A$39:$A$758,$A91,СВЦЭМ!$B$39:$B$758,W$83)+'СЕТ СН'!$H$12+СВЦЭМ!$D$10+'СЕТ СН'!$H$6-'СЕТ СН'!$H$22</f>
        <v>1991.70388172</v>
      </c>
      <c r="X91" s="36">
        <f>SUMIFS(СВЦЭМ!$C$39:$C$758,СВЦЭМ!$A$39:$A$758,$A91,СВЦЭМ!$B$39:$B$758,X$83)+'СЕТ СН'!$H$12+СВЦЭМ!$D$10+'СЕТ СН'!$H$6-'СЕТ СН'!$H$22</f>
        <v>2050.3082792</v>
      </c>
      <c r="Y91" s="36">
        <f>SUMIFS(СВЦЭМ!$C$39:$C$758,СВЦЭМ!$A$39:$A$758,$A91,СВЦЭМ!$B$39:$B$758,Y$83)+'СЕТ СН'!$H$12+СВЦЭМ!$D$10+'СЕТ СН'!$H$6-'СЕТ СН'!$H$22</f>
        <v>2169.0866709699999</v>
      </c>
    </row>
    <row r="92" spans="1:25" ht="15.75" x14ac:dyDescent="0.2">
      <c r="A92" s="35">
        <f t="shared" si="2"/>
        <v>45544</v>
      </c>
      <c r="B92" s="36">
        <f>SUMIFS(СВЦЭМ!$C$39:$C$758,СВЦЭМ!$A$39:$A$758,$A92,СВЦЭМ!$B$39:$B$758,B$83)+'СЕТ СН'!$H$12+СВЦЭМ!$D$10+'СЕТ СН'!$H$6-'СЕТ СН'!$H$22</f>
        <v>2312.0145870599999</v>
      </c>
      <c r="C92" s="36">
        <f>SUMIFS(СВЦЭМ!$C$39:$C$758,СВЦЭМ!$A$39:$A$758,$A92,СВЦЭМ!$B$39:$B$758,C$83)+'СЕТ СН'!$H$12+СВЦЭМ!$D$10+'СЕТ СН'!$H$6-'СЕТ СН'!$H$22</f>
        <v>2401.5078244299998</v>
      </c>
      <c r="D92" s="36">
        <f>SUMIFS(СВЦЭМ!$C$39:$C$758,СВЦЭМ!$A$39:$A$758,$A92,СВЦЭМ!$B$39:$B$758,D$83)+'СЕТ СН'!$H$12+СВЦЭМ!$D$10+'СЕТ СН'!$H$6-'СЕТ СН'!$H$22</f>
        <v>2398.7827343199997</v>
      </c>
      <c r="E92" s="36">
        <f>SUMIFS(СВЦЭМ!$C$39:$C$758,СВЦЭМ!$A$39:$A$758,$A92,СВЦЭМ!$B$39:$B$758,E$83)+'СЕТ СН'!$H$12+СВЦЭМ!$D$10+'СЕТ СН'!$H$6-'СЕТ СН'!$H$22</f>
        <v>2390.22814217</v>
      </c>
      <c r="F92" s="36">
        <f>SUMIFS(СВЦЭМ!$C$39:$C$758,СВЦЭМ!$A$39:$A$758,$A92,СВЦЭМ!$B$39:$B$758,F$83)+'СЕТ СН'!$H$12+СВЦЭМ!$D$10+'СЕТ СН'!$H$6-'СЕТ СН'!$H$22</f>
        <v>2381.2372062499999</v>
      </c>
      <c r="G92" s="36">
        <f>SUMIFS(СВЦЭМ!$C$39:$C$758,СВЦЭМ!$A$39:$A$758,$A92,СВЦЭМ!$B$39:$B$758,G$83)+'СЕТ СН'!$H$12+СВЦЭМ!$D$10+'СЕТ СН'!$H$6-'СЕТ СН'!$H$22</f>
        <v>2401.0706546799997</v>
      </c>
      <c r="H92" s="36">
        <f>SUMIFS(СВЦЭМ!$C$39:$C$758,СВЦЭМ!$A$39:$A$758,$A92,СВЦЭМ!$B$39:$B$758,H$83)+'СЕТ СН'!$H$12+СВЦЭМ!$D$10+'СЕТ СН'!$H$6-'СЕТ СН'!$H$22</f>
        <v>2366.22436634</v>
      </c>
      <c r="I92" s="36">
        <f>SUMIFS(СВЦЭМ!$C$39:$C$758,СВЦЭМ!$A$39:$A$758,$A92,СВЦЭМ!$B$39:$B$758,I$83)+'СЕТ СН'!$H$12+СВЦЭМ!$D$10+'СЕТ СН'!$H$6-'СЕТ СН'!$H$22</f>
        <v>2234.66018433</v>
      </c>
      <c r="J92" s="36">
        <f>SUMIFS(СВЦЭМ!$C$39:$C$758,СВЦЭМ!$A$39:$A$758,$A92,СВЦЭМ!$B$39:$B$758,J$83)+'СЕТ СН'!$H$12+СВЦЭМ!$D$10+'СЕТ СН'!$H$6-'СЕТ СН'!$H$22</f>
        <v>2137.8014058399999</v>
      </c>
      <c r="K92" s="36">
        <f>SUMIFS(СВЦЭМ!$C$39:$C$758,СВЦЭМ!$A$39:$A$758,$A92,СВЦЭМ!$B$39:$B$758,K$83)+'СЕТ СН'!$H$12+СВЦЭМ!$D$10+'СЕТ СН'!$H$6-'СЕТ СН'!$H$22</f>
        <v>2076.5357971200001</v>
      </c>
      <c r="L92" s="36">
        <f>SUMIFS(СВЦЭМ!$C$39:$C$758,СВЦЭМ!$A$39:$A$758,$A92,СВЦЭМ!$B$39:$B$758,L$83)+'СЕТ СН'!$H$12+СВЦЭМ!$D$10+'СЕТ СН'!$H$6-'СЕТ СН'!$H$22</f>
        <v>2031.5919093800001</v>
      </c>
      <c r="M92" s="36">
        <f>SUMIFS(СВЦЭМ!$C$39:$C$758,СВЦЭМ!$A$39:$A$758,$A92,СВЦЭМ!$B$39:$B$758,M$83)+'СЕТ СН'!$H$12+СВЦЭМ!$D$10+'СЕТ СН'!$H$6-'СЕТ СН'!$H$22</f>
        <v>2024.30747707</v>
      </c>
      <c r="N92" s="36">
        <f>SUMIFS(СВЦЭМ!$C$39:$C$758,СВЦЭМ!$A$39:$A$758,$A92,СВЦЭМ!$B$39:$B$758,N$83)+'СЕТ СН'!$H$12+СВЦЭМ!$D$10+'СЕТ СН'!$H$6-'СЕТ СН'!$H$22</f>
        <v>2012.72900906</v>
      </c>
      <c r="O92" s="36">
        <f>SUMIFS(СВЦЭМ!$C$39:$C$758,СВЦЭМ!$A$39:$A$758,$A92,СВЦЭМ!$B$39:$B$758,O$83)+'СЕТ СН'!$H$12+СВЦЭМ!$D$10+'СЕТ СН'!$H$6-'СЕТ СН'!$H$22</f>
        <v>2014.5379078599999</v>
      </c>
      <c r="P92" s="36">
        <f>SUMIFS(СВЦЭМ!$C$39:$C$758,СВЦЭМ!$A$39:$A$758,$A92,СВЦЭМ!$B$39:$B$758,P$83)+'СЕТ СН'!$H$12+СВЦЭМ!$D$10+'СЕТ СН'!$H$6-'СЕТ СН'!$H$22</f>
        <v>2018.5465450300001</v>
      </c>
      <c r="Q92" s="36">
        <f>SUMIFS(СВЦЭМ!$C$39:$C$758,СВЦЭМ!$A$39:$A$758,$A92,СВЦЭМ!$B$39:$B$758,Q$83)+'СЕТ СН'!$H$12+СВЦЭМ!$D$10+'СЕТ СН'!$H$6-'СЕТ СН'!$H$22</f>
        <v>2021.2382315299999</v>
      </c>
      <c r="R92" s="36">
        <f>SUMIFS(СВЦЭМ!$C$39:$C$758,СВЦЭМ!$A$39:$A$758,$A92,СВЦЭМ!$B$39:$B$758,R$83)+'СЕТ СН'!$H$12+СВЦЭМ!$D$10+'СЕТ СН'!$H$6-'СЕТ СН'!$H$22</f>
        <v>2025.0331120199999</v>
      </c>
      <c r="S92" s="36">
        <f>SUMIFS(СВЦЭМ!$C$39:$C$758,СВЦЭМ!$A$39:$A$758,$A92,СВЦЭМ!$B$39:$B$758,S$83)+'СЕТ СН'!$H$12+СВЦЭМ!$D$10+'СЕТ СН'!$H$6-'СЕТ СН'!$H$22</f>
        <v>2001.1098745699999</v>
      </c>
      <c r="T92" s="36">
        <f>SUMIFS(СВЦЭМ!$C$39:$C$758,СВЦЭМ!$A$39:$A$758,$A92,СВЦЭМ!$B$39:$B$758,T$83)+'СЕТ СН'!$H$12+СВЦЭМ!$D$10+'СЕТ СН'!$H$6-'СЕТ СН'!$H$22</f>
        <v>1984.1320892599999</v>
      </c>
      <c r="U92" s="36">
        <f>SUMIFS(СВЦЭМ!$C$39:$C$758,СВЦЭМ!$A$39:$A$758,$A92,СВЦЭМ!$B$39:$B$758,U$83)+'СЕТ СН'!$H$12+СВЦЭМ!$D$10+'СЕТ СН'!$H$6-'СЕТ СН'!$H$22</f>
        <v>2006.3344897299999</v>
      </c>
      <c r="V92" s="36">
        <f>SUMIFS(СВЦЭМ!$C$39:$C$758,СВЦЭМ!$A$39:$A$758,$A92,СВЦЭМ!$B$39:$B$758,V$83)+'СЕТ СН'!$H$12+СВЦЭМ!$D$10+'СЕТ СН'!$H$6-'СЕТ СН'!$H$22</f>
        <v>2009.91121215</v>
      </c>
      <c r="W92" s="36">
        <f>SUMIFS(СВЦЭМ!$C$39:$C$758,СВЦЭМ!$A$39:$A$758,$A92,СВЦЭМ!$B$39:$B$758,W$83)+'СЕТ СН'!$H$12+СВЦЭМ!$D$10+'СЕТ СН'!$H$6-'СЕТ СН'!$H$22</f>
        <v>2041.52114994</v>
      </c>
      <c r="X92" s="36">
        <f>SUMIFS(СВЦЭМ!$C$39:$C$758,СВЦЭМ!$A$39:$A$758,$A92,СВЦЭМ!$B$39:$B$758,X$83)+'СЕТ СН'!$H$12+СВЦЭМ!$D$10+'СЕТ СН'!$H$6-'СЕТ СН'!$H$22</f>
        <v>2126.30287077</v>
      </c>
      <c r="Y92" s="36">
        <f>SUMIFS(СВЦЭМ!$C$39:$C$758,СВЦЭМ!$A$39:$A$758,$A92,СВЦЭМ!$B$39:$B$758,Y$83)+'СЕТ СН'!$H$12+СВЦЭМ!$D$10+'СЕТ СН'!$H$6-'СЕТ СН'!$H$22</f>
        <v>2180.74407032</v>
      </c>
    </row>
    <row r="93" spans="1:25" ht="15.75" x14ac:dyDescent="0.2">
      <c r="A93" s="35">
        <f t="shared" si="2"/>
        <v>45545</v>
      </c>
      <c r="B93" s="36">
        <f>SUMIFS(СВЦЭМ!$C$39:$C$758,СВЦЭМ!$A$39:$A$758,$A93,СВЦЭМ!$B$39:$B$758,B$83)+'СЕТ СН'!$H$12+СВЦЭМ!$D$10+'СЕТ СН'!$H$6-'СЕТ СН'!$H$22</f>
        <v>2275.9901952999999</v>
      </c>
      <c r="C93" s="36">
        <f>SUMIFS(СВЦЭМ!$C$39:$C$758,СВЦЭМ!$A$39:$A$758,$A93,СВЦЭМ!$B$39:$B$758,C$83)+'СЕТ СН'!$H$12+СВЦЭМ!$D$10+'СЕТ СН'!$H$6-'СЕТ СН'!$H$22</f>
        <v>2324.0240615600001</v>
      </c>
      <c r="D93" s="36">
        <f>SUMIFS(СВЦЭМ!$C$39:$C$758,СВЦЭМ!$A$39:$A$758,$A93,СВЦЭМ!$B$39:$B$758,D$83)+'СЕТ СН'!$H$12+СВЦЭМ!$D$10+'СЕТ СН'!$H$6-'СЕТ СН'!$H$22</f>
        <v>2391.4738865300001</v>
      </c>
      <c r="E93" s="36">
        <f>SUMIFS(СВЦЭМ!$C$39:$C$758,СВЦЭМ!$A$39:$A$758,$A93,СВЦЭМ!$B$39:$B$758,E$83)+'СЕТ СН'!$H$12+СВЦЭМ!$D$10+'СЕТ СН'!$H$6-'СЕТ СН'!$H$22</f>
        <v>2436.5086311899995</v>
      </c>
      <c r="F93" s="36">
        <f>SUMIFS(СВЦЭМ!$C$39:$C$758,СВЦЭМ!$A$39:$A$758,$A93,СВЦЭМ!$B$39:$B$758,F$83)+'СЕТ СН'!$H$12+СВЦЭМ!$D$10+'СЕТ СН'!$H$6-'СЕТ СН'!$H$22</f>
        <v>2435.8948421999994</v>
      </c>
      <c r="G93" s="36">
        <f>SUMIFS(СВЦЭМ!$C$39:$C$758,СВЦЭМ!$A$39:$A$758,$A93,СВЦЭМ!$B$39:$B$758,G$83)+'СЕТ СН'!$H$12+СВЦЭМ!$D$10+'СЕТ СН'!$H$6-'СЕТ СН'!$H$22</f>
        <v>2398.8453410499997</v>
      </c>
      <c r="H93" s="36">
        <f>SUMIFS(СВЦЭМ!$C$39:$C$758,СВЦЭМ!$A$39:$A$758,$A93,СВЦЭМ!$B$39:$B$758,H$83)+'СЕТ СН'!$H$12+СВЦЭМ!$D$10+'СЕТ СН'!$H$6-'СЕТ СН'!$H$22</f>
        <v>2335.0500310299999</v>
      </c>
      <c r="I93" s="36">
        <f>SUMIFS(СВЦЭМ!$C$39:$C$758,СВЦЭМ!$A$39:$A$758,$A93,СВЦЭМ!$B$39:$B$758,I$83)+'СЕТ СН'!$H$12+СВЦЭМ!$D$10+'СЕТ СН'!$H$6-'СЕТ СН'!$H$22</f>
        <v>2231.6536497699999</v>
      </c>
      <c r="J93" s="36">
        <f>SUMIFS(СВЦЭМ!$C$39:$C$758,СВЦЭМ!$A$39:$A$758,$A93,СВЦЭМ!$B$39:$B$758,J$83)+'СЕТ СН'!$H$12+СВЦЭМ!$D$10+'СЕТ СН'!$H$6-'СЕТ СН'!$H$22</f>
        <v>2159.6578519700001</v>
      </c>
      <c r="K93" s="36">
        <f>SUMIFS(СВЦЭМ!$C$39:$C$758,СВЦЭМ!$A$39:$A$758,$A93,СВЦЭМ!$B$39:$B$758,K$83)+'СЕТ СН'!$H$12+СВЦЭМ!$D$10+'СЕТ СН'!$H$6-'СЕТ СН'!$H$22</f>
        <v>2100.3391557899999</v>
      </c>
      <c r="L93" s="36">
        <f>SUMIFS(СВЦЭМ!$C$39:$C$758,СВЦЭМ!$A$39:$A$758,$A93,СВЦЭМ!$B$39:$B$758,L$83)+'СЕТ СН'!$H$12+СВЦЭМ!$D$10+'СЕТ СН'!$H$6-'СЕТ СН'!$H$22</f>
        <v>2084.6106527300003</v>
      </c>
      <c r="M93" s="36">
        <f>SUMIFS(СВЦЭМ!$C$39:$C$758,СВЦЭМ!$A$39:$A$758,$A93,СВЦЭМ!$B$39:$B$758,M$83)+'СЕТ СН'!$H$12+СВЦЭМ!$D$10+'СЕТ СН'!$H$6-'СЕТ СН'!$H$22</f>
        <v>2100.7405134700002</v>
      </c>
      <c r="N93" s="36">
        <f>SUMIFS(СВЦЭМ!$C$39:$C$758,СВЦЭМ!$A$39:$A$758,$A93,СВЦЭМ!$B$39:$B$758,N$83)+'СЕТ СН'!$H$12+СВЦЭМ!$D$10+'СЕТ СН'!$H$6-'СЕТ СН'!$H$22</f>
        <v>2074.1837582900002</v>
      </c>
      <c r="O93" s="36">
        <f>SUMIFS(СВЦЭМ!$C$39:$C$758,СВЦЭМ!$A$39:$A$758,$A93,СВЦЭМ!$B$39:$B$758,O$83)+'СЕТ СН'!$H$12+СВЦЭМ!$D$10+'СЕТ СН'!$H$6-'СЕТ СН'!$H$22</f>
        <v>2082.5399593699999</v>
      </c>
      <c r="P93" s="36">
        <f>SUMIFS(СВЦЭМ!$C$39:$C$758,СВЦЭМ!$A$39:$A$758,$A93,СВЦЭМ!$B$39:$B$758,P$83)+'СЕТ СН'!$H$12+СВЦЭМ!$D$10+'СЕТ СН'!$H$6-'СЕТ СН'!$H$22</f>
        <v>2095.5143001800002</v>
      </c>
      <c r="Q93" s="36">
        <f>SUMIFS(СВЦЭМ!$C$39:$C$758,СВЦЭМ!$A$39:$A$758,$A93,СВЦЭМ!$B$39:$B$758,Q$83)+'СЕТ СН'!$H$12+СВЦЭМ!$D$10+'СЕТ СН'!$H$6-'СЕТ СН'!$H$22</f>
        <v>2102.8786005900001</v>
      </c>
      <c r="R93" s="36">
        <f>SUMIFS(СВЦЭМ!$C$39:$C$758,СВЦЭМ!$A$39:$A$758,$A93,СВЦЭМ!$B$39:$B$758,R$83)+'СЕТ СН'!$H$12+СВЦЭМ!$D$10+'СЕТ СН'!$H$6-'СЕТ СН'!$H$22</f>
        <v>2101.4593752300002</v>
      </c>
      <c r="S93" s="36">
        <f>SUMIFS(СВЦЭМ!$C$39:$C$758,СВЦЭМ!$A$39:$A$758,$A93,СВЦЭМ!$B$39:$B$758,S$83)+'СЕТ СН'!$H$12+СВЦЭМ!$D$10+'СЕТ СН'!$H$6-'СЕТ СН'!$H$22</f>
        <v>2087.5720467900001</v>
      </c>
      <c r="T93" s="36">
        <f>SUMIFS(СВЦЭМ!$C$39:$C$758,СВЦЭМ!$A$39:$A$758,$A93,СВЦЭМ!$B$39:$B$758,T$83)+'СЕТ СН'!$H$12+СВЦЭМ!$D$10+'СЕТ СН'!$H$6-'СЕТ СН'!$H$22</f>
        <v>2073.8210272199999</v>
      </c>
      <c r="U93" s="36">
        <f>SUMIFS(СВЦЭМ!$C$39:$C$758,СВЦЭМ!$A$39:$A$758,$A93,СВЦЭМ!$B$39:$B$758,U$83)+'СЕТ СН'!$H$12+СВЦЭМ!$D$10+'СЕТ СН'!$H$6-'СЕТ СН'!$H$22</f>
        <v>2068.81408612</v>
      </c>
      <c r="V93" s="36">
        <f>SUMIFS(СВЦЭМ!$C$39:$C$758,СВЦЭМ!$A$39:$A$758,$A93,СВЦЭМ!$B$39:$B$758,V$83)+'СЕТ СН'!$H$12+СВЦЭМ!$D$10+'СЕТ СН'!$H$6-'СЕТ СН'!$H$22</f>
        <v>2043.28266777</v>
      </c>
      <c r="W93" s="36">
        <f>SUMIFS(СВЦЭМ!$C$39:$C$758,СВЦЭМ!$A$39:$A$758,$A93,СВЦЭМ!$B$39:$B$758,W$83)+'СЕТ СН'!$H$12+СВЦЭМ!$D$10+'СЕТ СН'!$H$6-'СЕТ СН'!$H$22</f>
        <v>2051.7378897500002</v>
      </c>
      <c r="X93" s="36">
        <f>SUMIFS(СВЦЭМ!$C$39:$C$758,СВЦЭМ!$A$39:$A$758,$A93,СВЦЭМ!$B$39:$B$758,X$83)+'СЕТ СН'!$H$12+СВЦЭМ!$D$10+'СЕТ СН'!$H$6-'СЕТ СН'!$H$22</f>
        <v>2151.3186760200001</v>
      </c>
      <c r="Y93" s="36">
        <f>SUMIFS(СВЦЭМ!$C$39:$C$758,СВЦЭМ!$A$39:$A$758,$A93,СВЦЭМ!$B$39:$B$758,Y$83)+'СЕТ СН'!$H$12+СВЦЭМ!$D$10+'СЕТ СН'!$H$6-'СЕТ СН'!$H$22</f>
        <v>2206.5808803899999</v>
      </c>
    </row>
    <row r="94" spans="1:25" ht="15.75" x14ac:dyDescent="0.2">
      <c r="A94" s="35">
        <f t="shared" si="2"/>
        <v>45546</v>
      </c>
      <c r="B94" s="36">
        <f>SUMIFS(СВЦЭМ!$C$39:$C$758,СВЦЭМ!$A$39:$A$758,$A94,СВЦЭМ!$B$39:$B$758,B$83)+'СЕТ СН'!$H$12+СВЦЭМ!$D$10+'СЕТ СН'!$H$6-'СЕТ СН'!$H$22</f>
        <v>2226.7192438000002</v>
      </c>
      <c r="C94" s="36">
        <f>SUMIFS(СВЦЭМ!$C$39:$C$758,СВЦЭМ!$A$39:$A$758,$A94,СВЦЭМ!$B$39:$B$758,C$83)+'СЕТ СН'!$H$12+СВЦЭМ!$D$10+'СЕТ СН'!$H$6-'СЕТ СН'!$H$22</f>
        <v>2272.5471031699999</v>
      </c>
      <c r="D94" s="36">
        <f>SUMIFS(СВЦЭМ!$C$39:$C$758,СВЦЭМ!$A$39:$A$758,$A94,СВЦЭМ!$B$39:$B$758,D$83)+'СЕТ СН'!$H$12+СВЦЭМ!$D$10+'СЕТ СН'!$H$6-'СЕТ СН'!$H$22</f>
        <v>2315.5829042099999</v>
      </c>
      <c r="E94" s="36">
        <f>SUMIFS(СВЦЭМ!$C$39:$C$758,СВЦЭМ!$A$39:$A$758,$A94,СВЦЭМ!$B$39:$B$758,E$83)+'СЕТ СН'!$H$12+СВЦЭМ!$D$10+'СЕТ СН'!$H$6-'СЕТ СН'!$H$22</f>
        <v>2314.8713710900001</v>
      </c>
      <c r="F94" s="36">
        <f>SUMIFS(СВЦЭМ!$C$39:$C$758,СВЦЭМ!$A$39:$A$758,$A94,СВЦЭМ!$B$39:$B$758,F$83)+'СЕТ СН'!$H$12+СВЦЭМ!$D$10+'СЕТ СН'!$H$6-'СЕТ СН'!$H$22</f>
        <v>2314.02050783</v>
      </c>
      <c r="G94" s="36">
        <f>SUMIFS(СВЦЭМ!$C$39:$C$758,СВЦЭМ!$A$39:$A$758,$A94,СВЦЭМ!$B$39:$B$758,G$83)+'СЕТ СН'!$H$12+СВЦЭМ!$D$10+'СЕТ СН'!$H$6-'СЕТ СН'!$H$22</f>
        <v>2320.8355501400001</v>
      </c>
      <c r="H94" s="36">
        <f>SUMIFS(СВЦЭМ!$C$39:$C$758,СВЦЭМ!$A$39:$A$758,$A94,СВЦЭМ!$B$39:$B$758,H$83)+'СЕТ СН'!$H$12+СВЦЭМ!$D$10+'СЕТ СН'!$H$6-'СЕТ СН'!$H$22</f>
        <v>2287.6340958300002</v>
      </c>
      <c r="I94" s="36">
        <f>SUMIFS(СВЦЭМ!$C$39:$C$758,СВЦЭМ!$A$39:$A$758,$A94,СВЦЭМ!$B$39:$B$758,I$83)+'СЕТ СН'!$H$12+СВЦЭМ!$D$10+'СЕТ СН'!$H$6-'СЕТ СН'!$H$22</f>
        <v>2163.5516405100002</v>
      </c>
      <c r="J94" s="36">
        <f>SUMIFS(СВЦЭМ!$C$39:$C$758,СВЦЭМ!$A$39:$A$758,$A94,СВЦЭМ!$B$39:$B$758,J$83)+'СЕТ СН'!$H$12+СВЦЭМ!$D$10+'СЕТ СН'!$H$6-'СЕТ СН'!$H$22</f>
        <v>2100.0408271199999</v>
      </c>
      <c r="K94" s="36">
        <f>SUMIFS(СВЦЭМ!$C$39:$C$758,СВЦЭМ!$A$39:$A$758,$A94,СВЦЭМ!$B$39:$B$758,K$83)+'СЕТ СН'!$H$12+СВЦЭМ!$D$10+'СЕТ СН'!$H$6-'СЕТ СН'!$H$22</f>
        <v>2032.92259577</v>
      </c>
      <c r="L94" s="36">
        <f>SUMIFS(СВЦЭМ!$C$39:$C$758,СВЦЭМ!$A$39:$A$758,$A94,СВЦЭМ!$B$39:$B$758,L$83)+'СЕТ СН'!$H$12+СВЦЭМ!$D$10+'СЕТ СН'!$H$6-'СЕТ СН'!$H$22</f>
        <v>2012.3110205999999</v>
      </c>
      <c r="M94" s="36">
        <f>SUMIFS(СВЦЭМ!$C$39:$C$758,СВЦЭМ!$A$39:$A$758,$A94,СВЦЭМ!$B$39:$B$758,M$83)+'СЕТ СН'!$H$12+СВЦЭМ!$D$10+'СЕТ СН'!$H$6-'СЕТ СН'!$H$22</f>
        <v>2040.2085262099999</v>
      </c>
      <c r="N94" s="36">
        <f>SUMIFS(СВЦЭМ!$C$39:$C$758,СВЦЭМ!$A$39:$A$758,$A94,СВЦЭМ!$B$39:$B$758,N$83)+'СЕТ СН'!$H$12+СВЦЭМ!$D$10+'СЕТ СН'!$H$6-'СЕТ СН'!$H$22</f>
        <v>2013.2371742600001</v>
      </c>
      <c r="O94" s="36">
        <f>SUMIFS(СВЦЭМ!$C$39:$C$758,СВЦЭМ!$A$39:$A$758,$A94,СВЦЭМ!$B$39:$B$758,O$83)+'СЕТ СН'!$H$12+СВЦЭМ!$D$10+'СЕТ СН'!$H$6-'СЕТ СН'!$H$22</f>
        <v>2022.95328793</v>
      </c>
      <c r="P94" s="36">
        <f>SUMIFS(СВЦЭМ!$C$39:$C$758,СВЦЭМ!$A$39:$A$758,$A94,СВЦЭМ!$B$39:$B$758,P$83)+'СЕТ СН'!$H$12+СВЦЭМ!$D$10+'СЕТ СН'!$H$6-'СЕТ СН'!$H$22</f>
        <v>2023.6252287</v>
      </c>
      <c r="Q94" s="36">
        <f>SUMIFS(СВЦЭМ!$C$39:$C$758,СВЦЭМ!$A$39:$A$758,$A94,СВЦЭМ!$B$39:$B$758,Q$83)+'СЕТ СН'!$H$12+СВЦЭМ!$D$10+'СЕТ СН'!$H$6-'СЕТ СН'!$H$22</f>
        <v>2023.5479616</v>
      </c>
      <c r="R94" s="36">
        <f>SUMIFS(СВЦЭМ!$C$39:$C$758,СВЦЭМ!$A$39:$A$758,$A94,СВЦЭМ!$B$39:$B$758,R$83)+'СЕТ СН'!$H$12+СВЦЭМ!$D$10+'СЕТ СН'!$H$6-'СЕТ СН'!$H$22</f>
        <v>2032.3138416100001</v>
      </c>
      <c r="S94" s="36">
        <f>SUMIFS(СВЦЭМ!$C$39:$C$758,СВЦЭМ!$A$39:$A$758,$A94,СВЦЭМ!$B$39:$B$758,S$83)+'СЕТ СН'!$H$12+СВЦЭМ!$D$10+'СЕТ СН'!$H$6-'СЕТ СН'!$H$22</f>
        <v>2032.84892513</v>
      </c>
      <c r="T94" s="36">
        <f>SUMIFS(СВЦЭМ!$C$39:$C$758,СВЦЭМ!$A$39:$A$758,$A94,СВЦЭМ!$B$39:$B$758,T$83)+'СЕТ СН'!$H$12+СВЦЭМ!$D$10+'СЕТ СН'!$H$6-'СЕТ СН'!$H$22</f>
        <v>2002.5639123399999</v>
      </c>
      <c r="U94" s="36">
        <f>SUMIFS(СВЦЭМ!$C$39:$C$758,СВЦЭМ!$A$39:$A$758,$A94,СВЦЭМ!$B$39:$B$758,U$83)+'СЕТ СН'!$H$12+СВЦЭМ!$D$10+'СЕТ СН'!$H$6-'СЕТ СН'!$H$22</f>
        <v>1983.1046126599999</v>
      </c>
      <c r="V94" s="36">
        <f>SUMIFS(СВЦЭМ!$C$39:$C$758,СВЦЭМ!$A$39:$A$758,$A94,СВЦЭМ!$B$39:$B$758,V$83)+'СЕТ СН'!$H$12+СВЦЭМ!$D$10+'СЕТ СН'!$H$6-'СЕТ СН'!$H$22</f>
        <v>1971.9056959299999</v>
      </c>
      <c r="W94" s="36">
        <f>SUMIFS(СВЦЭМ!$C$39:$C$758,СВЦЭМ!$A$39:$A$758,$A94,СВЦЭМ!$B$39:$B$758,W$83)+'СЕТ СН'!$H$12+СВЦЭМ!$D$10+'СЕТ СН'!$H$6-'СЕТ СН'!$H$22</f>
        <v>1991.9828593899999</v>
      </c>
      <c r="X94" s="36">
        <f>SUMIFS(СВЦЭМ!$C$39:$C$758,СВЦЭМ!$A$39:$A$758,$A94,СВЦЭМ!$B$39:$B$758,X$83)+'СЕТ СН'!$H$12+СВЦЭМ!$D$10+'СЕТ СН'!$H$6-'СЕТ СН'!$H$22</f>
        <v>2076.0489377600002</v>
      </c>
      <c r="Y94" s="36">
        <f>SUMIFS(СВЦЭМ!$C$39:$C$758,СВЦЭМ!$A$39:$A$758,$A94,СВЦЭМ!$B$39:$B$758,Y$83)+'СЕТ СН'!$H$12+СВЦЭМ!$D$10+'СЕТ СН'!$H$6-'СЕТ СН'!$H$22</f>
        <v>2137.1380517100001</v>
      </c>
    </row>
    <row r="95" spans="1:25" ht="15.75" x14ac:dyDescent="0.2">
      <c r="A95" s="35">
        <f t="shared" si="2"/>
        <v>45547</v>
      </c>
      <c r="B95" s="36">
        <f>SUMIFS(СВЦЭМ!$C$39:$C$758,СВЦЭМ!$A$39:$A$758,$A95,СВЦЭМ!$B$39:$B$758,B$83)+'СЕТ СН'!$H$12+СВЦЭМ!$D$10+'СЕТ СН'!$H$6-'СЕТ СН'!$H$22</f>
        <v>2167.4373896800003</v>
      </c>
      <c r="C95" s="36">
        <f>SUMIFS(СВЦЭМ!$C$39:$C$758,СВЦЭМ!$A$39:$A$758,$A95,СВЦЭМ!$B$39:$B$758,C$83)+'СЕТ СН'!$H$12+СВЦЭМ!$D$10+'СЕТ СН'!$H$6-'СЕТ СН'!$H$22</f>
        <v>2248.0055165500003</v>
      </c>
      <c r="D95" s="36">
        <f>SUMIFS(СВЦЭМ!$C$39:$C$758,СВЦЭМ!$A$39:$A$758,$A95,СВЦЭМ!$B$39:$B$758,D$83)+'СЕТ СН'!$H$12+СВЦЭМ!$D$10+'СЕТ СН'!$H$6-'СЕТ СН'!$H$22</f>
        <v>2304.81746944</v>
      </c>
      <c r="E95" s="36">
        <f>SUMIFS(СВЦЭМ!$C$39:$C$758,СВЦЭМ!$A$39:$A$758,$A95,СВЦЭМ!$B$39:$B$758,E$83)+'СЕТ СН'!$H$12+СВЦЭМ!$D$10+'СЕТ СН'!$H$6-'СЕТ СН'!$H$22</f>
        <v>2294.54760562</v>
      </c>
      <c r="F95" s="36">
        <f>SUMIFS(СВЦЭМ!$C$39:$C$758,СВЦЭМ!$A$39:$A$758,$A95,СВЦЭМ!$B$39:$B$758,F$83)+'СЕТ СН'!$H$12+СВЦЭМ!$D$10+'СЕТ СН'!$H$6-'СЕТ СН'!$H$22</f>
        <v>2285.9132107300002</v>
      </c>
      <c r="G95" s="36">
        <f>SUMIFS(СВЦЭМ!$C$39:$C$758,СВЦЭМ!$A$39:$A$758,$A95,СВЦЭМ!$B$39:$B$758,G$83)+'СЕТ СН'!$H$12+СВЦЭМ!$D$10+'СЕТ СН'!$H$6-'СЕТ СН'!$H$22</f>
        <v>2288.77474433</v>
      </c>
      <c r="H95" s="36">
        <f>SUMIFS(СВЦЭМ!$C$39:$C$758,СВЦЭМ!$A$39:$A$758,$A95,СВЦЭМ!$B$39:$B$758,H$83)+'СЕТ СН'!$H$12+СВЦЭМ!$D$10+'СЕТ СН'!$H$6-'СЕТ СН'!$H$22</f>
        <v>2245.4829215899999</v>
      </c>
      <c r="I95" s="36">
        <f>SUMIFS(СВЦЭМ!$C$39:$C$758,СВЦЭМ!$A$39:$A$758,$A95,СВЦЭМ!$B$39:$B$758,I$83)+'СЕТ СН'!$H$12+СВЦЭМ!$D$10+'СЕТ СН'!$H$6-'СЕТ СН'!$H$22</f>
        <v>2121.1723434400001</v>
      </c>
      <c r="J95" s="36">
        <f>SUMIFS(СВЦЭМ!$C$39:$C$758,СВЦЭМ!$A$39:$A$758,$A95,СВЦЭМ!$B$39:$B$758,J$83)+'СЕТ СН'!$H$12+СВЦЭМ!$D$10+'СЕТ СН'!$H$6-'СЕТ СН'!$H$22</f>
        <v>2069.9331299999999</v>
      </c>
      <c r="K95" s="36">
        <f>SUMIFS(СВЦЭМ!$C$39:$C$758,СВЦЭМ!$A$39:$A$758,$A95,СВЦЭМ!$B$39:$B$758,K$83)+'СЕТ СН'!$H$12+СВЦЭМ!$D$10+'СЕТ СН'!$H$6-'СЕТ СН'!$H$22</f>
        <v>2011.8609427599999</v>
      </c>
      <c r="L95" s="36">
        <f>SUMIFS(СВЦЭМ!$C$39:$C$758,СВЦЭМ!$A$39:$A$758,$A95,СВЦЭМ!$B$39:$B$758,L$83)+'СЕТ СН'!$H$12+СВЦЭМ!$D$10+'СЕТ СН'!$H$6-'СЕТ СН'!$H$22</f>
        <v>1982.3312194800001</v>
      </c>
      <c r="M95" s="36">
        <f>SUMIFS(СВЦЭМ!$C$39:$C$758,СВЦЭМ!$A$39:$A$758,$A95,СВЦЭМ!$B$39:$B$758,M$83)+'СЕТ СН'!$H$12+СВЦЭМ!$D$10+'СЕТ СН'!$H$6-'СЕТ СН'!$H$22</f>
        <v>1994.3705381299999</v>
      </c>
      <c r="N95" s="36">
        <f>SUMIFS(СВЦЭМ!$C$39:$C$758,СВЦЭМ!$A$39:$A$758,$A95,СВЦЭМ!$B$39:$B$758,N$83)+'СЕТ СН'!$H$12+СВЦЭМ!$D$10+'СЕТ СН'!$H$6-'СЕТ СН'!$H$22</f>
        <v>1993.1347593200001</v>
      </c>
      <c r="O95" s="36">
        <f>SUMIFS(СВЦЭМ!$C$39:$C$758,СВЦЭМ!$A$39:$A$758,$A95,СВЦЭМ!$B$39:$B$758,O$83)+'СЕТ СН'!$H$12+СВЦЭМ!$D$10+'СЕТ СН'!$H$6-'СЕТ СН'!$H$22</f>
        <v>2021.4175282799999</v>
      </c>
      <c r="P95" s="36">
        <f>SUMIFS(СВЦЭМ!$C$39:$C$758,СВЦЭМ!$A$39:$A$758,$A95,СВЦЭМ!$B$39:$B$758,P$83)+'СЕТ СН'!$H$12+СВЦЭМ!$D$10+'СЕТ СН'!$H$6-'СЕТ СН'!$H$22</f>
        <v>2028.3993800000001</v>
      </c>
      <c r="Q95" s="36">
        <f>SUMIFS(СВЦЭМ!$C$39:$C$758,СВЦЭМ!$A$39:$A$758,$A95,СВЦЭМ!$B$39:$B$758,Q$83)+'СЕТ СН'!$H$12+СВЦЭМ!$D$10+'СЕТ СН'!$H$6-'СЕТ СН'!$H$22</f>
        <v>2032.7967312999999</v>
      </c>
      <c r="R95" s="36">
        <f>SUMIFS(СВЦЭМ!$C$39:$C$758,СВЦЭМ!$A$39:$A$758,$A95,СВЦЭМ!$B$39:$B$758,R$83)+'СЕТ СН'!$H$12+СВЦЭМ!$D$10+'СЕТ СН'!$H$6-'СЕТ СН'!$H$22</f>
        <v>2017.8466571500001</v>
      </c>
      <c r="S95" s="36">
        <f>SUMIFS(СВЦЭМ!$C$39:$C$758,СВЦЭМ!$A$39:$A$758,$A95,СВЦЭМ!$B$39:$B$758,S$83)+'СЕТ СН'!$H$12+СВЦЭМ!$D$10+'СЕТ СН'!$H$6-'СЕТ СН'!$H$22</f>
        <v>1987.42798991</v>
      </c>
      <c r="T95" s="36">
        <f>SUMIFS(СВЦЭМ!$C$39:$C$758,СВЦЭМ!$A$39:$A$758,$A95,СВЦЭМ!$B$39:$B$758,T$83)+'СЕТ СН'!$H$12+СВЦЭМ!$D$10+'СЕТ СН'!$H$6-'СЕТ СН'!$H$22</f>
        <v>1963.93168962</v>
      </c>
      <c r="U95" s="36">
        <f>SUMIFS(СВЦЭМ!$C$39:$C$758,СВЦЭМ!$A$39:$A$758,$A95,СВЦЭМ!$B$39:$B$758,U$83)+'СЕТ СН'!$H$12+СВЦЭМ!$D$10+'СЕТ СН'!$H$6-'СЕТ СН'!$H$22</f>
        <v>1965.16951165</v>
      </c>
      <c r="V95" s="36">
        <f>SUMIFS(СВЦЭМ!$C$39:$C$758,СВЦЭМ!$A$39:$A$758,$A95,СВЦЭМ!$B$39:$B$758,V$83)+'СЕТ СН'!$H$12+СВЦЭМ!$D$10+'СЕТ СН'!$H$6-'СЕТ СН'!$H$22</f>
        <v>1941.6098305</v>
      </c>
      <c r="W95" s="36">
        <f>SUMIFS(СВЦЭМ!$C$39:$C$758,СВЦЭМ!$A$39:$A$758,$A95,СВЦЭМ!$B$39:$B$758,W$83)+'СЕТ СН'!$H$12+СВЦЭМ!$D$10+'СЕТ СН'!$H$6-'СЕТ СН'!$H$22</f>
        <v>1954.5362204400001</v>
      </c>
      <c r="X95" s="36">
        <f>SUMIFS(СВЦЭМ!$C$39:$C$758,СВЦЭМ!$A$39:$A$758,$A95,СВЦЭМ!$B$39:$B$758,X$83)+'СЕТ СН'!$H$12+СВЦЭМ!$D$10+'СЕТ СН'!$H$6-'СЕТ СН'!$H$22</f>
        <v>2051.0703557300003</v>
      </c>
      <c r="Y95" s="36">
        <f>SUMIFS(СВЦЭМ!$C$39:$C$758,СВЦЭМ!$A$39:$A$758,$A95,СВЦЭМ!$B$39:$B$758,Y$83)+'СЕТ СН'!$H$12+СВЦЭМ!$D$10+'СЕТ СН'!$H$6-'СЕТ СН'!$H$22</f>
        <v>2153.0452694700002</v>
      </c>
    </row>
    <row r="96" spans="1:25" ht="15.75" x14ac:dyDescent="0.2">
      <c r="A96" s="35">
        <f t="shared" si="2"/>
        <v>45548</v>
      </c>
      <c r="B96" s="36">
        <f>SUMIFS(СВЦЭМ!$C$39:$C$758,СВЦЭМ!$A$39:$A$758,$A96,СВЦЭМ!$B$39:$B$758,B$83)+'СЕТ СН'!$H$12+СВЦЭМ!$D$10+'СЕТ СН'!$H$6-'СЕТ СН'!$H$22</f>
        <v>2186.80454134</v>
      </c>
      <c r="C96" s="36">
        <f>SUMIFS(СВЦЭМ!$C$39:$C$758,СВЦЭМ!$A$39:$A$758,$A96,СВЦЭМ!$B$39:$B$758,C$83)+'СЕТ СН'!$H$12+СВЦЭМ!$D$10+'СЕТ СН'!$H$6-'СЕТ СН'!$H$22</f>
        <v>2243.0667780399999</v>
      </c>
      <c r="D96" s="36">
        <f>SUMIFS(СВЦЭМ!$C$39:$C$758,СВЦЭМ!$A$39:$A$758,$A96,СВЦЭМ!$B$39:$B$758,D$83)+'СЕТ СН'!$H$12+СВЦЭМ!$D$10+'СЕТ СН'!$H$6-'СЕТ СН'!$H$22</f>
        <v>2264.9787090899999</v>
      </c>
      <c r="E96" s="36">
        <f>SUMIFS(СВЦЭМ!$C$39:$C$758,СВЦЭМ!$A$39:$A$758,$A96,СВЦЭМ!$B$39:$B$758,E$83)+'СЕТ СН'!$H$12+СВЦЭМ!$D$10+'СЕТ СН'!$H$6-'СЕТ СН'!$H$22</f>
        <v>2247.4026957999999</v>
      </c>
      <c r="F96" s="36">
        <f>SUMIFS(СВЦЭМ!$C$39:$C$758,СВЦЭМ!$A$39:$A$758,$A96,СВЦЭМ!$B$39:$B$758,F$83)+'СЕТ СН'!$H$12+СВЦЭМ!$D$10+'СЕТ СН'!$H$6-'СЕТ СН'!$H$22</f>
        <v>2249.6928829900003</v>
      </c>
      <c r="G96" s="36">
        <f>SUMIFS(СВЦЭМ!$C$39:$C$758,СВЦЭМ!$A$39:$A$758,$A96,СВЦЭМ!$B$39:$B$758,G$83)+'СЕТ СН'!$H$12+СВЦЭМ!$D$10+'СЕТ СН'!$H$6-'СЕТ СН'!$H$22</f>
        <v>2278.7262910100003</v>
      </c>
      <c r="H96" s="36">
        <f>SUMIFS(СВЦЭМ!$C$39:$C$758,СВЦЭМ!$A$39:$A$758,$A96,СВЦЭМ!$B$39:$B$758,H$83)+'СЕТ СН'!$H$12+СВЦЭМ!$D$10+'СЕТ СН'!$H$6-'СЕТ СН'!$H$22</f>
        <v>2243.78059936</v>
      </c>
      <c r="I96" s="36">
        <f>SUMIFS(СВЦЭМ!$C$39:$C$758,СВЦЭМ!$A$39:$A$758,$A96,СВЦЭМ!$B$39:$B$758,I$83)+'СЕТ СН'!$H$12+СВЦЭМ!$D$10+'СЕТ СН'!$H$6-'СЕТ СН'!$H$22</f>
        <v>2121.82125357</v>
      </c>
      <c r="J96" s="36">
        <f>SUMIFS(СВЦЭМ!$C$39:$C$758,СВЦЭМ!$A$39:$A$758,$A96,СВЦЭМ!$B$39:$B$758,J$83)+'СЕТ СН'!$H$12+СВЦЭМ!$D$10+'СЕТ СН'!$H$6-'СЕТ СН'!$H$22</f>
        <v>2021.6973798500001</v>
      </c>
      <c r="K96" s="36">
        <f>SUMIFS(СВЦЭМ!$C$39:$C$758,СВЦЭМ!$A$39:$A$758,$A96,СВЦЭМ!$B$39:$B$758,K$83)+'СЕТ СН'!$H$12+СВЦЭМ!$D$10+'СЕТ СН'!$H$6-'СЕТ СН'!$H$22</f>
        <v>1957.03234152</v>
      </c>
      <c r="L96" s="36">
        <f>SUMIFS(СВЦЭМ!$C$39:$C$758,СВЦЭМ!$A$39:$A$758,$A96,СВЦЭМ!$B$39:$B$758,L$83)+'СЕТ СН'!$H$12+СВЦЭМ!$D$10+'СЕТ СН'!$H$6-'СЕТ СН'!$H$22</f>
        <v>1943.59805377</v>
      </c>
      <c r="M96" s="36">
        <f>SUMIFS(СВЦЭМ!$C$39:$C$758,СВЦЭМ!$A$39:$A$758,$A96,СВЦЭМ!$B$39:$B$758,M$83)+'СЕТ СН'!$H$12+СВЦЭМ!$D$10+'СЕТ СН'!$H$6-'СЕТ СН'!$H$22</f>
        <v>1941.3477445599999</v>
      </c>
      <c r="N96" s="36">
        <f>SUMIFS(СВЦЭМ!$C$39:$C$758,СВЦЭМ!$A$39:$A$758,$A96,СВЦЭМ!$B$39:$B$758,N$83)+'СЕТ СН'!$H$12+СВЦЭМ!$D$10+'СЕТ СН'!$H$6-'СЕТ СН'!$H$22</f>
        <v>1933.6406735</v>
      </c>
      <c r="O96" s="36">
        <f>SUMIFS(СВЦЭМ!$C$39:$C$758,СВЦЭМ!$A$39:$A$758,$A96,СВЦЭМ!$B$39:$B$758,O$83)+'СЕТ СН'!$H$12+СВЦЭМ!$D$10+'СЕТ СН'!$H$6-'СЕТ СН'!$H$22</f>
        <v>1950.2124335399999</v>
      </c>
      <c r="P96" s="36">
        <f>SUMIFS(СВЦЭМ!$C$39:$C$758,СВЦЭМ!$A$39:$A$758,$A96,СВЦЭМ!$B$39:$B$758,P$83)+'СЕТ СН'!$H$12+СВЦЭМ!$D$10+'СЕТ СН'!$H$6-'СЕТ СН'!$H$22</f>
        <v>1947.64075755</v>
      </c>
      <c r="Q96" s="36">
        <f>SUMIFS(СВЦЭМ!$C$39:$C$758,СВЦЭМ!$A$39:$A$758,$A96,СВЦЭМ!$B$39:$B$758,Q$83)+'СЕТ СН'!$H$12+СВЦЭМ!$D$10+'СЕТ СН'!$H$6-'СЕТ СН'!$H$22</f>
        <v>1975.7001968899999</v>
      </c>
      <c r="R96" s="36">
        <f>SUMIFS(СВЦЭМ!$C$39:$C$758,СВЦЭМ!$A$39:$A$758,$A96,СВЦЭМ!$B$39:$B$758,R$83)+'СЕТ СН'!$H$12+СВЦЭМ!$D$10+'СЕТ СН'!$H$6-'СЕТ СН'!$H$22</f>
        <v>1949.57735815</v>
      </c>
      <c r="S96" s="36">
        <f>SUMIFS(СВЦЭМ!$C$39:$C$758,СВЦЭМ!$A$39:$A$758,$A96,СВЦЭМ!$B$39:$B$758,S$83)+'СЕТ СН'!$H$12+СВЦЭМ!$D$10+'СЕТ СН'!$H$6-'СЕТ СН'!$H$22</f>
        <v>1958.9412789</v>
      </c>
      <c r="T96" s="36">
        <f>SUMIFS(СВЦЭМ!$C$39:$C$758,СВЦЭМ!$A$39:$A$758,$A96,СВЦЭМ!$B$39:$B$758,T$83)+'СЕТ СН'!$H$12+СВЦЭМ!$D$10+'СЕТ СН'!$H$6-'СЕТ СН'!$H$22</f>
        <v>1932.5307845299999</v>
      </c>
      <c r="U96" s="36">
        <f>SUMIFS(СВЦЭМ!$C$39:$C$758,СВЦЭМ!$A$39:$A$758,$A96,СВЦЭМ!$B$39:$B$758,U$83)+'СЕТ СН'!$H$12+СВЦЭМ!$D$10+'СЕТ СН'!$H$6-'СЕТ СН'!$H$22</f>
        <v>1933.1051320700001</v>
      </c>
      <c r="V96" s="36">
        <f>SUMIFS(СВЦЭМ!$C$39:$C$758,СВЦЭМ!$A$39:$A$758,$A96,СВЦЭМ!$B$39:$B$758,V$83)+'СЕТ СН'!$H$12+СВЦЭМ!$D$10+'СЕТ СН'!$H$6-'СЕТ СН'!$H$22</f>
        <v>1923.19775235</v>
      </c>
      <c r="W96" s="36">
        <f>SUMIFS(СВЦЭМ!$C$39:$C$758,СВЦЭМ!$A$39:$A$758,$A96,СВЦЭМ!$B$39:$B$758,W$83)+'СЕТ СН'!$H$12+СВЦЭМ!$D$10+'СЕТ СН'!$H$6-'СЕТ СН'!$H$22</f>
        <v>1945.2887017200001</v>
      </c>
      <c r="X96" s="36">
        <f>SUMIFS(СВЦЭМ!$C$39:$C$758,СВЦЭМ!$A$39:$A$758,$A96,СВЦЭМ!$B$39:$B$758,X$83)+'СЕТ СН'!$H$12+СВЦЭМ!$D$10+'СЕТ СН'!$H$6-'СЕТ СН'!$H$22</f>
        <v>2007.0217501499999</v>
      </c>
      <c r="Y96" s="36">
        <f>SUMIFS(СВЦЭМ!$C$39:$C$758,СВЦЭМ!$A$39:$A$758,$A96,СВЦЭМ!$B$39:$B$758,Y$83)+'СЕТ СН'!$H$12+СВЦЭМ!$D$10+'СЕТ СН'!$H$6-'СЕТ СН'!$H$22</f>
        <v>2069.0292796799999</v>
      </c>
    </row>
    <row r="97" spans="1:25" ht="15.75" x14ac:dyDescent="0.2">
      <c r="A97" s="35">
        <f t="shared" si="2"/>
        <v>45549</v>
      </c>
      <c r="B97" s="36">
        <f>SUMIFS(СВЦЭМ!$C$39:$C$758,СВЦЭМ!$A$39:$A$758,$A97,СВЦЭМ!$B$39:$B$758,B$83)+'СЕТ СН'!$H$12+СВЦЭМ!$D$10+'СЕТ СН'!$H$6-'СЕТ СН'!$H$22</f>
        <v>2216.3257039099999</v>
      </c>
      <c r="C97" s="36">
        <f>SUMIFS(СВЦЭМ!$C$39:$C$758,СВЦЭМ!$A$39:$A$758,$A97,СВЦЭМ!$B$39:$B$758,C$83)+'СЕТ СН'!$H$12+СВЦЭМ!$D$10+'СЕТ СН'!$H$6-'СЕТ СН'!$H$22</f>
        <v>2206.4316039800001</v>
      </c>
      <c r="D97" s="36">
        <f>SUMIFS(СВЦЭМ!$C$39:$C$758,СВЦЭМ!$A$39:$A$758,$A97,СВЦЭМ!$B$39:$B$758,D$83)+'СЕТ СН'!$H$12+СВЦЭМ!$D$10+'СЕТ СН'!$H$6-'СЕТ СН'!$H$22</f>
        <v>2277.8954408700001</v>
      </c>
      <c r="E97" s="36">
        <f>SUMIFS(СВЦЭМ!$C$39:$C$758,СВЦЭМ!$A$39:$A$758,$A97,СВЦЭМ!$B$39:$B$758,E$83)+'СЕТ СН'!$H$12+СВЦЭМ!$D$10+'СЕТ СН'!$H$6-'СЕТ СН'!$H$22</f>
        <v>2257.0983632699999</v>
      </c>
      <c r="F97" s="36">
        <f>SUMIFS(СВЦЭМ!$C$39:$C$758,СВЦЭМ!$A$39:$A$758,$A97,СВЦЭМ!$B$39:$B$758,F$83)+'СЕТ СН'!$H$12+СВЦЭМ!$D$10+'СЕТ СН'!$H$6-'СЕТ СН'!$H$22</f>
        <v>2284.3633953200001</v>
      </c>
      <c r="G97" s="36">
        <f>SUMIFS(СВЦЭМ!$C$39:$C$758,СВЦЭМ!$A$39:$A$758,$A97,СВЦЭМ!$B$39:$B$758,G$83)+'СЕТ СН'!$H$12+СВЦЭМ!$D$10+'СЕТ СН'!$H$6-'СЕТ СН'!$H$22</f>
        <v>2277.6802796400002</v>
      </c>
      <c r="H97" s="36">
        <f>SUMIFS(СВЦЭМ!$C$39:$C$758,СВЦЭМ!$A$39:$A$758,$A97,СВЦЭМ!$B$39:$B$758,H$83)+'СЕТ СН'!$H$12+СВЦЭМ!$D$10+'СЕТ СН'!$H$6-'СЕТ СН'!$H$22</f>
        <v>2303.6247761300001</v>
      </c>
      <c r="I97" s="36">
        <f>SUMIFS(СВЦЭМ!$C$39:$C$758,СВЦЭМ!$A$39:$A$758,$A97,СВЦЭМ!$B$39:$B$758,I$83)+'СЕТ СН'!$H$12+СВЦЭМ!$D$10+'СЕТ СН'!$H$6-'СЕТ СН'!$H$22</f>
        <v>2238.9192811200001</v>
      </c>
      <c r="J97" s="36">
        <f>SUMIFS(СВЦЭМ!$C$39:$C$758,СВЦЭМ!$A$39:$A$758,$A97,СВЦЭМ!$B$39:$B$758,J$83)+'СЕТ СН'!$H$12+СВЦЭМ!$D$10+'СЕТ СН'!$H$6-'СЕТ СН'!$H$22</f>
        <v>2089.9731037199999</v>
      </c>
      <c r="K97" s="36">
        <f>SUMIFS(СВЦЭМ!$C$39:$C$758,СВЦЭМ!$A$39:$A$758,$A97,СВЦЭМ!$B$39:$B$758,K$83)+'СЕТ СН'!$H$12+СВЦЭМ!$D$10+'СЕТ СН'!$H$6-'СЕТ СН'!$H$22</f>
        <v>1976.7393485</v>
      </c>
      <c r="L97" s="36">
        <f>SUMIFS(СВЦЭМ!$C$39:$C$758,СВЦЭМ!$A$39:$A$758,$A97,СВЦЭМ!$B$39:$B$758,L$83)+'СЕТ СН'!$H$12+СВЦЭМ!$D$10+'СЕТ СН'!$H$6-'СЕТ СН'!$H$22</f>
        <v>1930.0081352299999</v>
      </c>
      <c r="M97" s="36">
        <f>SUMIFS(СВЦЭМ!$C$39:$C$758,СВЦЭМ!$A$39:$A$758,$A97,СВЦЭМ!$B$39:$B$758,M$83)+'СЕТ СН'!$H$12+СВЦЭМ!$D$10+'СЕТ СН'!$H$6-'СЕТ СН'!$H$22</f>
        <v>1918.9717316399999</v>
      </c>
      <c r="N97" s="36">
        <f>SUMIFS(СВЦЭМ!$C$39:$C$758,СВЦЭМ!$A$39:$A$758,$A97,СВЦЭМ!$B$39:$B$758,N$83)+'СЕТ СН'!$H$12+СВЦЭМ!$D$10+'СЕТ СН'!$H$6-'СЕТ СН'!$H$22</f>
        <v>1928.5902280099999</v>
      </c>
      <c r="O97" s="36">
        <f>SUMIFS(СВЦЭМ!$C$39:$C$758,СВЦЭМ!$A$39:$A$758,$A97,СВЦЭМ!$B$39:$B$758,O$83)+'СЕТ СН'!$H$12+СВЦЭМ!$D$10+'СЕТ СН'!$H$6-'СЕТ СН'!$H$22</f>
        <v>1949.7172953699999</v>
      </c>
      <c r="P97" s="36">
        <f>SUMIFS(СВЦЭМ!$C$39:$C$758,СВЦЭМ!$A$39:$A$758,$A97,СВЦЭМ!$B$39:$B$758,P$83)+'СЕТ СН'!$H$12+СВЦЭМ!$D$10+'СЕТ СН'!$H$6-'СЕТ СН'!$H$22</f>
        <v>1954.95870939</v>
      </c>
      <c r="Q97" s="36">
        <f>SUMIFS(СВЦЭМ!$C$39:$C$758,СВЦЭМ!$A$39:$A$758,$A97,СВЦЭМ!$B$39:$B$758,Q$83)+'СЕТ СН'!$H$12+СВЦЭМ!$D$10+'СЕТ СН'!$H$6-'СЕТ СН'!$H$22</f>
        <v>1954.68255722</v>
      </c>
      <c r="R97" s="36">
        <f>SUMIFS(СВЦЭМ!$C$39:$C$758,СВЦЭМ!$A$39:$A$758,$A97,СВЦЭМ!$B$39:$B$758,R$83)+'СЕТ СН'!$H$12+СВЦЭМ!$D$10+'СЕТ СН'!$H$6-'СЕТ СН'!$H$22</f>
        <v>1958.52039457</v>
      </c>
      <c r="S97" s="36">
        <f>SUMIFS(СВЦЭМ!$C$39:$C$758,СВЦЭМ!$A$39:$A$758,$A97,СВЦЭМ!$B$39:$B$758,S$83)+'СЕТ СН'!$H$12+СВЦЭМ!$D$10+'СЕТ СН'!$H$6-'СЕТ СН'!$H$22</f>
        <v>1958.9228485399999</v>
      </c>
      <c r="T97" s="36">
        <f>SUMIFS(СВЦЭМ!$C$39:$C$758,СВЦЭМ!$A$39:$A$758,$A97,СВЦЭМ!$B$39:$B$758,T$83)+'СЕТ СН'!$H$12+СВЦЭМ!$D$10+'СЕТ СН'!$H$6-'СЕТ СН'!$H$22</f>
        <v>1937.78328597</v>
      </c>
      <c r="U97" s="36">
        <f>SUMIFS(СВЦЭМ!$C$39:$C$758,СВЦЭМ!$A$39:$A$758,$A97,СВЦЭМ!$B$39:$B$758,U$83)+'СЕТ СН'!$H$12+СВЦЭМ!$D$10+'СЕТ СН'!$H$6-'СЕТ СН'!$H$22</f>
        <v>1931.8977091899999</v>
      </c>
      <c r="V97" s="36">
        <f>SUMIFS(СВЦЭМ!$C$39:$C$758,СВЦЭМ!$A$39:$A$758,$A97,СВЦЭМ!$B$39:$B$758,V$83)+'СЕТ СН'!$H$12+СВЦЭМ!$D$10+'СЕТ СН'!$H$6-'СЕТ СН'!$H$22</f>
        <v>1934.75887573</v>
      </c>
      <c r="W97" s="36">
        <f>SUMIFS(СВЦЭМ!$C$39:$C$758,СВЦЭМ!$A$39:$A$758,$A97,СВЦЭМ!$B$39:$B$758,W$83)+'СЕТ СН'!$H$12+СВЦЭМ!$D$10+'СЕТ СН'!$H$6-'СЕТ СН'!$H$22</f>
        <v>1954.88655999</v>
      </c>
      <c r="X97" s="36">
        <f>SUMIFS(СВЦЭМ!$C$39:$C$758,СВЦЭМ!$A$39:$A$758,$A97,СВЦЭМ!$B$39:$B$758,X$83)+'СЕТ СН'!$H$12+СВЦЭМ!$D$10+'СЕТ СН'!$H$6-'СЕТ СН'!$H$22</f>
        <v>2019.04931799</v>
      </c>
      <c r="Y97" s="36">
        <f>SUMIFS(СВЦЭМ!$C$39:$C$758,СВЦЭМ!$A$39:$A$758,$A97,СВЦЭМ!$B$39:$B$758,Y$83)+'СЕТ СН'!$H$12+СВЦЭМ!$D$10+'СЕТ СН'!$H$6-'СЕТ СН'!$H$22</f>
        <v>2111.6865994499999</v>
      </c>
    </row>
    <row r="98" spans="1:25" ht="15.75" x14ac:dyDescent="0.2">
      <c r="A98" s="35">
        <f t="shared" si="2"/>
        <v>45550</v>
      </c>
      <c r="B98" s="36">
        <f>SUMIFS(СВЦЭМ!$C$39:$C$758,СВЦЭМ!$A$39:$A$758,$A98,СВЦЭМ!$B$39:$B$758,B$83)+'СЕТ СН'!$H$12+СВЦЭМ!$D$10+'СЕТ СН'!$H$6-'СЕТ СН'!$H$22</f>
        <v>2195.1703599900002</v>
      </c>
      <c r="C98" s="36">
        <f>SUMIFS(СВЦЭМ!$C$39:$C$758,СВЦЭМ!$A$39:$A$758,$A98,СВЦЭМ!$B$39:$B$758,C$83)+'СЕТ СН'!$H$12+СВЦЭМ!$D$10+'СЕТ СН'!$H$6-'СЕТ СН'!$H$22</f>
        <v>2275.9572651100002</v>
      </c>
      <c r="D98" s="36">
        <f>SUMIFS(СВЦЭМ!$C$39:$C$758,СВЦЭМ!$A$39:$A$758,$A98,СВЦЭМ!$B$39:$B$758,D$83)+'СЕТ СН'!$H$12+СВЦЭМ!$D$10+'СЕТ СН'!$H$6-'СЕТ СН'!$H$22</f>
        <v>2273.2866871400001</v>
      </c>
      <c r="E98" s="36">
        <f>SUMIFS(СВЦЭМ!$C$39:$C$758,СВЦЭМ!$A$39:$A$758,$A98,СВЦЭМ!$B$39:$B$758,E$83)+'СЕТ СН'!$H$12+СВЦЭМ!$D$10+'СЕТ СН'!$H$6-'СЕТ СН'!$H$22</f>
        <v>2253.8715953999999</v>
      </c>
      <c r="F98" s="36">
        <f>SUMIFS(СВЦЭМ!$C$39:$C$758,СВЦЭМ!$A$39:$A$758,$A98,СВЦЭМ!$B$39:$B$758,F$83)+'СЕТ СН'!$H$12+СВЦЭМ!$D$10+'СЕТ СН'!$H$6-'СЕТ СН'!$H$22</f>
        <v>2244.09431653</v>
      </c>
      <c r="G98" s="36">
        <f>SUMIFS(СВЦЭМ!$C$39:$C$758,СВЦЭМ!$A$39:$A$758,$A98,СВЦЭМ!$B$39:$B$758,G$83)+'СЕТ СН'!$H$12+СВЦЭМ!$D$10+'СЕТ СН'!$H$6-'СЕТ СН'!$H$22</f>
        <v>2243.8202516700003</v>
      </c>
      <c r="H98" s="36">
        <f>SUMIFS(СВЦЭМ!$C$39:$C$758,СВЦЭМ!$A$39:$A$758,$A98,СВЦЭМ!$B$39:$B$758,H$83)+'СЕТ СН'!$H$12+СВЦЭМ!$D$10+'СЕТ СН'!$H$6-'СЕТ СН'!$H$22</f>
        <v>2269.0346800800003</v>
      </c>
      <c r="I98" s="36">
        <f>SUMIFS(СВЦЭМ!$C$39:$C$758,СВЦЭМ!$A$39:$A$758,$A98,СВЦЭМ!$B$39:$B$758,I$83)+'СЕТ СН'!$H$12+СВЦЭМ!$D$10+'СЕТ СН'!$H$6-'СЕТ СН'!$H$22</f>
        <v>2264.49799016</v>
      </c>
      <c r="J98" s="36">
        <f>SUMIFS(СВЦЭМ!$C$39:$C$758,СВЦЭМ!$A$39:$A$758,$A98,СВЦЭМ!$B$39:$B$758,J$83)+'СЕТ СН'!$H$12+СВЦЭМ!$D$10+'СЕТ СН'!$H$6-'СЕТ СН'!$H$22</f>
        <v>2145.02080045</v>
      </c>
      <c r="K98" s="36">
        <f>SUMIFS(СВЦЭМ!$C$39:$C$758,СВЦЭМ!$A$39:$A$758,$A98,СВЦЭМ!$B$39:$B$758,K$83)+'СЕТ СН'!$H$12+СВЦЭМ!$D$10+'СЕТ СН'!$H$6-'СЕТ СН'!$H$22</f>
        <v>2040.0038995299999</v>
      </c>
      <c r="L98" s="36">
        <f>SUMIFS(СВЦЭМ!$C$39:$C$758,СВЦЭМ!$A$39:$A$758,$A98,СВЦЭМ!$B$39:$B$758,L$83)+'СЕТ СН'!$H$12+СВЦЭМ!$D$10+'СЕТ СН'!$H$6-'СЕТ СН'!$H$22</f>
        <v>1996.6887998</v>
      </c>
      <c r="M98" s="36">
        <f>SUMIFS(СВЦЭМ!$C$39:$C$758,СВЦЭМ!$A$39:$A$758,$A98,СВЦЭМ!$B$39:$B$758,M$83)+'СЕТ СН'!$H$12+СВЦЭМ!$D$10+'СЕТ СН'!$H$6-'СЕТ СН'!$H$22</f>
        <v>1983.43432349</v>
      </c>
      <c r="N98" s="36">
        <f>SUMIFS(СВЦЭМ!$C$39:$C$758,СВЦЭМ!$A$39:$A$758,$A98,СВЦЭМ!$B$39:$B$758,N$83)+'СЕТ СН'!$H$12+СВЦЭМ!$D$10+'СЕТ СН'!$H$6-'СЕТ СН'!$H$22</f>
        <v>1983.24518048</v>
      </c>
      <c r="O98" s="36">
        <f>SUMIFS(СВЦЭМ!$C$39:$C$758,СВЦЭМ!$A$39:$A$758,$A98,СВЦЭМ!$B$39:$B$758,O$83)+'СЕТ СН'!$H$12+СВЦЭМ!$D$10+'СЕТ СН'!$H$6-'СЕТ СН'!$H$22</f>
        <v>1996.82754714</v>
      </c>
      <c r="P98" s="36">
        <f>SUMIFS(СВЦЭМ!$C$39:$C$758,СВЦЭМ!$A$39:$A$758,$A98,СВЦЭМ!$B$39:$B$758,P$83)+'СЕТ СН'!$H$12+СВЦЭМ!$D$10+'СЕТ СН'!$H$6-'СЕТ СН'!$H$22</f>
        <v>1998.3239913099999</v>
      </c>
      <c r="Q98" s="36">
        <f>SUMIFS(СВЦЭМ!$C$39:$C$758,СВЦЭМ!$A$39:$A$758,$A98,СВЦЭМ!$B$39:$B$758,Q$83)+'СЕТ СН'!$H$12+СВЦЭМ!$D$10+'СЕТ СН'!$H$6-'СЕТ СН'!$H$22</f>
        <v>2020.3763987499999</v>
      </c>
      <c r="R98" s="36">
        <f>SUMIFS(СВЦЭМ!$C$39:$C$758,СВЦЭМ!$A$39:$A$758,$A98,СВЦЭМ!$B$39:$B$758,R$83)+'СЕТ СН'!$H$12+СВЦЭМ!$D$10+'СЕТ СН'!$H$6-'СЕТ СН'!$H$22</f>
        <v>2026.80136483</v>
      </c>
      <c r="S98" s="36">
        <f>SUMIFS(СВЦЭМ!$C$39:$C$758,СВЦЭМ!$A$39:$A$758,$A98,СВЦЭМ!$B$39:$B$758,S$83)+'СЕТ СН'!$H$12+СВЦЭМ!$D$10+'СЕТ СН'!$H$6-'СЕТ СН'!$H$22</f>
        <v>1998.8275995500001</v>
      </c>
      <c r="T98" s="36">
        <f>SUMIFS(СВЦЭМ!$C$39:$C$758,СВЦЭМ!$A$39:$A$758,$A98,СВЦЭМ!$B$39:$B$758,T$83)+'СЕТ СН'!$H$12+СВЦЭМ!$D$10+'СЕТ СН'!$H$6-'СЕТ СН'!$H$22</f>
        <v>1959.8179284999999</v>
      </c>
      <c r="U98" s="36">
        <f>SUMIFS(СВЦЭМ!$C$39:$C$758,СВЦЭМ!$A$39:$A$758,$A98,СВЦЭМ!$B$39:$B$758,U$83)+'СЕТ СН'!$H$12+СВЦЭМ!$D$10+'СЕТ СН'!$H$6-'СЕТ СН'!$H$22</f>
        <v>1955.43256655</v>
      </c>
      <c r="V98" s="36">
        <f>SUMIFS(СВЦЭМ!$C$39:$C$758,СВЦЭМ!$A$39:$A$758,$A98,СВЦЭМ!$B$39:$B$758,V$83)+'СЕТ СН'!$H$12+СВЦЭМ!$D$10+'СЕТ СН'!$H$6-'СЕТ СН'!$H$22</f>
        <v>1915.82346173</v>
      </c>
      <c r="W98" s="36">
        <f>SUMIFS(СВЦЭМ!$C$39:$C$758,СВЦЭМ!$A$39:$A$758,$A98,СВЦЭМ!$B$39:$B$758,W$83)+'СЕТ СН'!$H$12+СВЦЭМ!$D$10+'СЕТ СН'!$H$6-'СЕТ СН'!$H$22</f>
        <v>1929.83000709</v>
      </c>
      <c r="X98" s="36">
        <f>SUMIFS(СВЦЭМ!$C$39:$C$758,СВЦЭМ!$A$39:$A$758,$A98,СВЦЭМ!$B$39:$B$758,X$83)+'СЕТ СН'!$H$12+СВЦЭМ!$D$10+'СЕТ СН'!$H$6-'СЕТ СН'!$H$22</f>
        <v>2011.4651288099999</v>
      </c>
      <c r="Y98" s="36">
        <f>SUMIFS(СВЦЭМ!$C$39:$C$758,СВЦЭМ!$A$39:$A$758,$A98,СВЦЭМ!$B$39:$B$758,Y$83)+'СЕТ СН'!$H$12+СВЦЭМ!$D$10+'СЕТ СН'!$H$6-'СЕТ СН'!$H$22</f>
        <v>2049.3792324800002</v>
      </c>
    </row>
    <row r="99" spans="1:25" ht="15.75" x14ac:dyDescent="0.2">
      <c r="A99" s="35">
        <f t="shared" si="2"/>
        <v>45551</v>
      </c>
      <c r="B99" s="36">
        <f>SUMIFS(СВЦЭМ!$C$39:$C$758,СВЦЭМ!$A$39:$A$758,$A99,СВЦЭМ!$B$39:$B$758,B$83)+'СЕТ СН'!$H$12+СВЦЭМ!$D$10+'СЕТ СН'!$H$6-'СЕТ СН'!$H$22</f>
        <v>2192.8937907600002</v>
      </c>
      <c r="C99" s="36">
        <f>SUMIFS(СВЦЭМ!$C$39:$C$758,СВЦЭМ!$A$39:$A$758,$A99,СВЦЭМ!$B$39:$B$758,C$83)+'СЕТ СН'!$H$12+СВЦЭМ!$D$10+'СЕТ СН'!$H$6-'СЕТ СН'!$H$22</f>
        <v>2328.72967857</v>
      </c>
      <c r="D99" s="36">
        <f>SUMIFS(СВЦЭМ!$C$39:$C$758,СВЦЭМ!$A$39:$A$758,$A99,СВЦЭМ!$B$39:$B$758,D$83)+'СЕТ СН'!$H$12+СВЦЭМ!$D$10+'СЕТ СН'!$H$6-'СЕТ СН'!$H$22</f>
        <v>2348.2361025499999</v>
      </c>
      <c r="E99" s="36">
        <f>SUMIFS(СВЦЭМ!$C$39:$C$758,СВЦЭМ!$A$39:$A$758,$A99,СВЦЭМ!$B$39:$B$758,E$83)+'СЕТ СН'!$H$12+СВЦЭМ!$D$10+'СЕТ СН'!$H$6-'СЕТ СН'!$H$22</f>
        <v>2348.01992316</v>
      </c>
      <c r="F99" s="36">
        <f>SUMIFS(СВЦЭМ!$C$39:$C$758,СВЦЭМ!$A$39:$A$758,$A99,СВЦЭМ!$B$39:$B$758,F$83)+'СЕТ СН'!$H$12+СВЦЭМ!$D$10+'СЕТ СН'!$H$6-'СЕТ СН'!$H$22</f>
        <v>2339.3866953900001</v>
      </c>
      <c r="G99" s="36">
        <f>SUMIFS(СВЦЭМ!$C$39:$C$758,СВЦЭМ!$A$39:$A$758,$A99,СВЦЭМ!$B$39:$B$758,G$83)+'СЕТ СН'!$H$12+СВЦЭМ!$D$10+'СЕТ СН'!$H$6-'СЕТ СН'!$H$22</f>
        <v>2367.5712963700003</v>
      </c>
      <c r="H99" s="36">
        <f>SUMIFS(СВЦЭМ!$C$39:$C$758,СВЦЭМ!$A$39:$A$758,$A99,СВЦЭМ!$B$39:$B$758,H$83)+'СЕТ СН'!$H$12+СВЦЭМ!$D$10+'СЕТ СН'!$H$6-'СЕТ СН'!$H$22</f>
        <v>2344.4583578800002</v>
      </c>
      <c r="I99" s="36">
        <f>SUMIFS(СВЦЭМ!$C$39:$C$758,СВЦЭМ!$A$39:$A$758,$A99,СВЦЭМ!$B$39:$B$758,I$83)+'СЕТ СН'!$H$12+СВЦЭМ!$D$10+'СЕТ СН'!$H$6-'СЕТ СН'!$H$22</f>
        <v>2206.2838384199999</v>
      </c>
      <c r="J99" s="36">
        <f>SUMIFS(СВЦЭМ!$C$39:$C$758,СВЦЭМ!$A$39:$A$758,$A99,СВЦЭМ!$B$39:$B$758,J$83)+'СЕТ СН'!$H$12+СВЦЭМ!$D$10+'СЕТ СН'!$H$6-'СЕТ СН'!$H$22</f>
        <v>2148.0213159499999</v>
      </c>
      <c r="K99" s="36">
        <f>SUMIFS(СВЦЭМ!$C$39:$C$758,СВЦЭМ!$A$39:$A$758,$A99,СВЦЭМ!$B$39:$B$758,K$83)+'СЕТ СН'!$H$12+СВЦЭМ!$D$10+'СЕТ СН'!$H$6-'СЕТ СН'!$H$22</f>
        <v>2077.8395430800001</v>
      </c>
      <c r="L99" s="36">
        <f>SUMIFS(СВЦЭМ!$C$39:$C$758,СВЦЭМ!$A$39:$A$758,$A99,СВЦЭМ!$B$39:$B$758,L$83)+'СЕТ СН'!$H$12+СВЦЭМ!$D$10+'СЕТ СН'!$H$6-'СЕТ СН'!$H$22</f>
        <v>2054.72310406</v>
      </c>
      <c r="M99" s="36">
        <f>SUMIFS(СВЦЭМ!$C$39:$C$758,СВЦЭМ!$A$39:$A$758,$A99,СВЦЭМ!$B$39:$B$758,M$83)+'СЕТ СН'!$H$12+СВЦЭМ!$D$10+'СЕТ СН'!$H$6-'СЕТ СН'!$H$22</f>
        <v>2071.1901159399999</v>
      </c>
      <c r="N99" s="36">
        <f>SUMIFS(СВЦЭМ!$C$39:$C$758,СВЦЭМ!$A$39:$A$758,$A99,СВЦЭМ!$B$39:$B$758,N$83)+'СЕТ СН'!$H$12+СВЦЭМ!$D$10+'СЕТ СН'!$H$6-'СЕТ СН'!$H$22</f>
        <v>2068.5128115500002</v>
      </c>
      <c r="O99" s="36">
        <f>SUMIFS(СВЦЭМ!$C$39:$C$758,СВЦЭМ!$A$39:$A$758,$A99,СВЦЭМ!$B$39:$B$758,O$83)+'СЕТ СН'!$H$12+СВЦЭМ!$D$10+'СЕТ СН'!$H$6-'СЕТ СН'!$H$22</f>
        <v>2085.91679049</v>
      </c>
      <c r="P99" s="36">
        <f>SUMIFS(СВЦЭМ!$C$39:$C$758,СВЦЭМ!$A$39:$A$758,$A99,СВЦЭМ!$B$39:$B$758,P$83)+'СЕТ СН'!$H$12+СВЦЭМ!$D$10+'СЕТ СН'!$H$6-'СЕТ СН'!$H$22</f>
        <v>2083.7670526100001</v>
      </c>
      <c r="Q99" s="36">
        <f>SUMIFS(СВЦЭМ!$C$39:$C$758,СВЦЭМ!$A$39:$A$758,$A99,СВЦЭМ!$B$39:$B$758,Q$83)+'СЕТ СН'!$H$12+СВЦЭМ!$D$10+'СЕТ СН'!$H$6-'СЕТ СН'!$H$22</f>
        <v>2091.2055607000002</v>
      </c>
      <c r="R99" s="36">
        <f>SUMIFS(СВЦЭМ!$C$39:$C$758,СВЦЭМ!$A$39:$A$758,$A99,СВЦЭМ!$B$39:$B$758,R$83)+'СЕТ СН'!$H$12+СВЦЭМ!$D$10+'СЕТ СН'!$H$6-'СЕТ СН'!$H$22</f>
        <v>2095.26539912</v>
      </c>
      <c r="S99" s="36">
        <f>SUMIFS(СВЦЭМ!$C$39:$C$758,СВЦЭМ!$A$39:$A$758,$A99,СВЦЭМ!$B$39:$B$758,S$83)+'СЕТ СН'!$H$12+СВЦЭМ!$D$10+'СЕТ СН'!$H$6-'СЕТ СН'!$H$22</f>
        <v>2072.5218052800001</v>
      </c>
      <c r="T99" s="36">
        <f>SUMIFS(СВЦЭМ!$C$39:$C$758,СВЦЭМ!$A$39:$A$758,$A99,СВЦЭМ!$B$39:$B$758,T$83)+'СЕТ СН'!$H$12+СВЦЭМ!$D$10+'СЕТ СН'!$H$6-'СЕТ СН'!$H$22</f>
        <v>2038.4664954699999</v>
      </c>
      <c r="U99" s="36">
        <f>SUMIFS(СВЦЭМ!$C$39:$C$758,СВЦЭМ!$A$39:$A$758,$A99,СВЦЭМ!$B$39:$B$758,U$83)+'СЕТ СН'!$H$12+СВЦЭМ!$D$10+'СЕТ СН'!$H$6-'СЕТ СН'!$H$22</f>
        <v>2011.32717746</v>
      </c>
      <c r="V99" s="36">
        <f>SUMIFS(СВЦЭМ!$C$39:$C$758,СВЦЭМ!$A$39:$A$758,$A99,СВЦЭМ!$B$39:$B$758,V$83)+'СЕТ СН'!$H$12+СВЦЭМ!$D$10+'СЕТ СН'!$H$6-'СЕТ СН'!$H$22</f>
        <v>2003.20065716</v>
      </c>
      <c r="W99" s="36">
        <f>SUMIFS(СВЦЭМ!$C$39:$C$758,СВЦЭМ!$A$39:$A$758,$A99,СВЦЭМ!$B$39:$B$758,W$83)+'СЕТ СН'!$H$12+СВЦЭМ!$D$10+'СЕТ СН'!$H$6-'СЕТ СН'!$H$22</f>
        <v>2047.50576112</v>
      </c>
      <c r="X99" s="36">
        <f>SUMIFS(СВЦЭМ!$C$39:$C$758,СВЦЭМ!$A$39:$A$758,$A99,СВЦЭМ!$B$39:$B$758,X$83)+'СЕТ СН'!$H$12+СВЦЭМ!$D$10+'СЕТ СН'!$H$6-'СЕТ СН'!$H$22</f>
        <v>2122.3117328100002</v>
      </c>
      <c r="Y99" s="36">
        <f>SUMIFS(СВЦЭМ!$C$39:$C$758,СВЦЭМ!$A$39:$A$758,$A99,СВЦЭМ!$B$39:$B$758,Y$83)+'СЕТ СН'!$H$12+СВЦЭМ!$D$10+'СЕТ СН'!$H$6-'СЕТ СН'!$H$22</f>
        <v>2198.1571130900002</v>
      </c>
    </row>
    <row r="100" spans="1:25" ht="15.75" x14ac:dyDescent="0.2">
      <c r="A100" s="35">
        <f t="shared" si="2"/>
        <v>45552</v>
      </c>
      <c r="B100" s="36">
        <f>SUMIFS(СВЦЭМ!$C$39:$C$758,СВЦЭМ!$A$39:$A$758,$A100,СВЦЭМ!$B$39:$B$758,B$83)+'СЕТ СН'!$H$12+СВЦЭМ!$D$10+'СЕТ СН'!$H$6-'СЕТ СН'!$H$22</f>
        <v>2150.8618794600002</v>
      </c>
      <c r="C100" s="36">
        <f>SUMIFS(СВЦЭМ!$C$39:$C$758,СВЦЭМ!$A$39:$A$758,$A100,СВЦЭМ!$B$39:$B$758,C$83)+'СЕТ СН'!$H$12+СВЦЭМ!$D$10+'СЕТ СН'!$H$6-'СЕТ СН'!$H$22</f>
        <v>2246.0853130200003</v>
      </c>
      <c r="D100" s="36">
        <f>SUMIFS(СВЦЭМ!$C$39:$C$758,СВЦЭМ!$A$39:$A$758,$A100,СВЦЭМ!$B$39:$B$758,D$83)+'СЕТ СН'!$H$12+СВЦЭМ!$D$10+'СЕТ СН'!$H$6-'СЕТ СН'!$H$22</f>
        <v>2299.5761390500002</v>
      </c>
      <c r="E100" s="36">
        <f>SUMIFS(СВЦЭМ!$C$39:$C$758,СВЦЭМ!$A$39:$A$758,$A100,СВЦЭМ!$B$39:$B$758,E$83)+'СЕТ СН'!$H$12+СВЦЭМ!$D$10+'СЕТ СН'!$H$6-'СЕТ СН'!$H$22</f>
        <v>2320.5185416700001</v>
      </c>
      <c r="F100" s="36">
        <f>SUMIFS(СВЦЭМ!$C$39:$C$758,СВЦЭМ!$A$39:$A$758,$A100,СВЦЭМ!$B$39:$B$758,F$83)+'СЕТ СН'!$H$12+СВЦЭМ!$D$10+'СЕТ СН'!$H$6-'СЕТ СН'!$H$22</f>
        <v>2308.38588979</v>
      </c>
      <c r="G100" s="36">
        <f>SUMIFS(СВЦЭМ!$C$39:$C$758,СВЦЭМ!$A$39:$A$758,$A100,СВЦЭМ!$B$39:$B$758,G$83)+'СЕТ СН'!$H$12+СВЦЭМ!$D$10+'СЕТ СН'!$H$6-'СЕТ СН'!$H$22</f>
        <v>2281.2853459100002</v>
      </c>
      <c r="H100" s="36">
        <f>SUMIFS(СВЦЭМ!$C$39:$C$758,СВЦЭМ!$A$39:$A$758,$A100,СВЦЭМ!$B$39:$B$758,H$83)+'СЕТ СН'!$H$12+СВЦЭМ!$D$10+'СЕТ СН'!$H$6-'СЕТ СН'!$H$22</f>
        <v>2207.3854711399999</v>
      </c>
      <c r="I100" s="36">
        <f>SUMIFS(СВЦЭМ!$C$39:$C$758,СВЦЭМ!$A$39:$A$758,$A100,СВЦЭМ!$B$39:$B$758,I$83)+'СЕТ СН'!$H$12+СВЦЭМ!$D$10+'СЕТ СН'!$H$6-'СЕТ СН'!$H$22</f>
        <v>2066.6400292500002</v>
      </c>
      <c r="J100" s="36">
        <f>SUMIFS(СВЦЭМ!$C$39:$C$758,СВЦЭМ!$A$39:$A$758,$A100,СВЦЭМ!$B$39:$B$758,J$83)+'СЕТ СН'!$H$12+СВЦЭМ!$D$10+'СЕТ СН'!$H$6-'СЕТ СН'!$H$22</f>
        <v>1984.15494446</v>
      </c>
      <c r="K100" s="36">
        <f>SUMIFS(СВЦЭМ!$C$39:$C$758,СВЦЭМ!$A$39:$A$758,$A100,СВЦЭМ!$B$39:$B$758,K$83)+'СЕТ СН'!$H$12+СВЦЭМ!$D$10+'СЕТ СН'!$H$6-'СЕТ СН'!$H$22</f>
        <v>1920.7750495999999</v>
      </c>
      <c r="L100" s="36">
        <f>SUMIFS(СВЦЭМ!$C$39:$C$758,СВЦЭМ!$A$39:$A$758,$A100,СВЦЭМ!$B$39:$B$758,L$83)+'СЕТ СН'!$H$12+СВЦЭМ!$D$10+'СЕТ СН'!$H$6-'СЕТ СН'!$H$22</f>
        <v>1962.52867597</v>
      </c>
      <c r="M100" s="36">
        <f>SUMIFS(СВЦЭМ!$C$39:$C$758,СВЦЭМ!$A$39:$A$758,$A100,СВЦЭМ!$B$39:$B$758,M$83)+'СЕТ СН'!$H$12+СВЦЭМ!$D$10+'СЕТ СН'!$H$6-'СЕТ СН'!$H$22</f>
        <v>2029.5824034299999</v>
      </c>
      <c r="N100" s="36">
        <f>SUMIFS(СВЦЭМ!$C$39:$C$758,СВЦЭМ!$A$39:$A$758,$A100,СВЦЭМ!$B$39:$B$758,N$83)+'СЕТ СН'!$H$12+СВЦЭМ!$D$10+'СЕТ СН'!$H$6-'СЕТ СН'!$H$22</f>
        <v>2039.62686773</v>
      </c>
      <c r="O100" s="36">
        <f>SUMIFS(СВЦЭМ!$C$39:$C$758,СВЦЭМ!$A$39:$A$758,$A100,СВЦЭМ!$B$39:$B$758,O$83)+'СЕТ СН'!$H$12+СВЦЭМ!$D$10+'СЕТ СН'!$H$6-'СЕТ СН'!$H$22</f>
        <v>2020.5325476799999</v>
      </c>
      <c r="P100" s="36">
        <f>SUMIFS(СВЦЭМ!$C$39:$C$758,СВЦЭМ!$A$39:$A$758,$A100,СВЦЭМ!$B$39:$B$758,P$83)+'СЕТ СН'!$H$12+СВЦЭМ!$D$10+'СЕТ СН'!$H$6-'СЕТ СН'!$H$22</f>
        <v>2000.8771258899999</v>
      </c>
      <c r="Q100" s="36">
        <f>SUMIFS(СВЦЭМ!$C$39:$C$758,СВЦЭМ!$A$39:$A$758,$A100,СВЦЭМ!$B$39:$B$758,Q$83)+'СЕТ СН'!$H$12+СВЦЭМ!$D$10+'СЕТ СН'!$H$6-'СЕТ СН'!$H$22</f>
        <v>2029.7159470399999</v>
      </c>
      <c r="R100" s="36">
        <f>SUMIFS(СВЦЭМ!$C$39:$C$758,СВЦЭМ!$A$39:$A$758,$A100,СВЦЭМ!$B$39:$B$758,R$83)+'СЕТ СН'!$H$12+СВЦЭМ!$D$10+'СЕТ СН'!$H$6-'СЕТ СН'!$H$22</f>
        <v>2054.1750515799999</v>
      </c>
      <c r="S100" s="36">
        <f>SUMIFS(СВЦЭМ!$C$39:$C$758,СВЦЭМ!$A$39:$A$758,$A100,СВЦЭМ!$B$39:$B$758,S$83)+'СЕТ СН'!$H$12+СВЦЭМ!$D$10+'СЕТ СН'!$H$6-'СЕТ СН'!$H$22</f>
        <v>2040.8730124900001</v>
      </c>
      <c r="T100" s="36">
        <f>SUMIFS(СВЦЭМ!$C$39:$C$758,СВЦЭМ!$A$39:$A$758,$A100,СВЦЭМ!$B$39:$B$758,T$83)+'СЕТ СН'!$H$12+СВЦЭМ!$D$10+'СЕТ СН'!$H$6-'СЕТ СН'!$H$22</f>
        <v>2040.24895625</v>
      </c>
      <c r="U100" s="36">
        <f>SUMIFS(СВЦЭМ!$C$39:$C$758,СВЦЭМ!$A$39:$A$758,$A100,СВЦЭМ!$B$39:$B$758,U$83)+'СЕТ СН'!$H$12+СВЦЭМ!$D$10+'СЕТ СН'!$H$6-'СЕТ СН'!$H$22</f>
        <v>2018.81894442</v>
      </c>
      <c r="V100" s="36">
        <f>SUMIFS(СВЦЭМ!$C$39:$C$758,СВЦЭМ!$A$39:$A$758,$A100,СВЦЭМ!$B$39:$B$758,V$83)+'СЕТ СН'!$H$12+СВЦЭМ!$D$10+'СЕТ СН'!$H$6-'СЕТ СН'!$H$22</f>
        <v>2022.0243116899999</v>
      </c>
      <c r="W100" s="36">
        <f>SUMIFS(СВЦЭМ!$C$39:$C$758,СВЦЭМ!$A$39:$A$758,$A100,СВЦЭМ!$B$39:$B$758,W$83)+'СЕТ СН'!$H$12+СВЦЭМ!$D$10+'СЕТ СН'!$H$6-'СЕТ СН'!$H$22</f>
        <v>2037.37370199</v>
      </c>
      <c r="X100" s="36">
        <f>SUMIFS(СВЦЭМ!$C$39:$C$758,СВЦЭМ!$A$39:$A$758,$A100,СВЦЭМ!$B$39:$B$758,X$83)+'СЕТ СН'!$H$12+СВЦЭМ!$D$10+'СЕТ СН'!$H$6-'СЕТ СН'!$H$22</f>
        <v>2130.9628995500002</v>
      </c>
      <c r="Y100" s="36">
        <f>SUMIFS(СВЦЭМ!$C$39:$C$758,СВЦЭМ!$A$39:$A$758,$A100,СВЦЭМ!$B$39:$B$758,Y$83)+'СЕТ СН'!$H$12+СВЦЭМ!$D$10+'СЕТ СН'!$H$6-'СЕТ СН'!$H$22</f>
        <v>2171.8467045100001</v>
      </c>
    </row>
    <row r="101" spans="1:25" ht="15.75" x14ac:dyDescent="0.2">
      <c r="A101" s="35">
        <f t="shared" si="2"/>
        <v>45553</v>
      </c>
      <c r="B101" s="36">
        <f>SUMIFS(СВЦЭМ!$C$39:$C$758,СВЦЭМ!$A$39:$A$758,$A101,СВЦЭМ!$B$39:$B$758,B$83)+'СЕТ СН'!$H$12+СВЦЭМ!$D$10+'СЕТ СН'!$H$6-'СЕТ СН'!$H$22</f>
        <v>2273.5118195600003</v>
      </c>
      <c r="C101" s="36">
        <f>SUMIFS(СВЦЭМ!$C$39:$C$758,СВЦЭМ!$A$39:$A$758,$A101,СВЦЭМ!$B$39:$B$758,C$83)+'СЕТ СН'!$H$12+СВЦЭМ!$D$10+'СЕТ СН'!$H$6-'СЕТ СН'!$H$22</f>
        <v>2274.3533497799999</v>
      </c>
      <c r="D101" s="36">
        <f>SUMIFS(СВЦЭМ!$C$39:$C$758,СВЦЭМ!$A$39:$A$758,$A101,СВЦЭМ!$B$39:$B$758,D$83)+'СЕТ СН'!$H$12+СВЦЭМ!$D$10+'СЕТ СН'!$H$6-'СЕТ СН'!$H$22</f>
        <v>2234.3036209699999</v>
      </c>
      <c r="E101" s="36">
        <f>SUMIFS(СВЦЭМ!$C$39:$C$758,СВЦЭМ!$A$39:$A$758,$A101,СВЦЭМ!$B$39:$B$758,E$83)+'СЕТ СН'!$H$12+СВЦЭМ!$D$10+'СЕТ СН'!$H$6-'СЕТ СН'!$H$22</f>
        <v>2216.3188465200001</v>
      </c>
      <c r="F101" s="36">
        <f>SUMIFS(СВЦЭМ!$C$39:$C$758,СВЦЭМ!$A$39:$A$758,$A101,СВЦЭМ!$B$39:$B$758,F$83)+'СЕТ СН'!$H$12+СВЦЭМ!$D$10+'СЕТ СН'!$H$6-'СЕТ СН'!$H$22</f>
        <v>2208.9130107700003</v>
      </c>
      <c r="G101" s="36">
        <f>SUMIFS(СВЦЭМ!$C$39:$C$758,СВЦЭМ!$A$39:$A$758,$A101,СВЦЭМ!$B$39:$B$758,G$83)+'СЕТ СН'!$H$12+СВЦЭМ!$D$10+'СЕТ СН'!$H$6-'СЕТ СН'!$H$22</f>
        <v>2243.89469878</v>
      </c>
      <c r="H101" s="36">
        <f>SUMIFS(СВЦЭМ!$C$39:$C$758,СВЦЭМ!$A$39:$A$758,$A101,СВЦЭМ!$B$39:$B$758,H$83)+'СЕТ СН'!$H$12+СВЦЭМ!$D$10+'СЕТ СН'!$H$6-'СЕТ СН'!$H$22</f>
        <v>2314.1231798100002</v>
      </c>
      <c r="I101" s="36">
        <f>SUMIFS(СВЦЭМ!$C$39:$C$758,СВЦЭМ!$A$39:$A$758,$A101,СВЦЭМ!$B$39:$B$758,I$83)+'СЕТ СН'!$H$12+СВЦЭМ!$D$10+'СЕТ СН'!$H$6-'СЕТ СН'!$H$22</f>
        <v>2159.57377679</v>
      </c>
      <c r="J101" s="36">
        <f>SUMIFS(СВЦЭМ!$C$39:$C$758,СВЦЭМ!$A$39:$A$758,$A101,СВЦЭМ!$B$39:$B$758,J$83)+'СЕТ СН'!$H$12+СВЦЭМ!$D$10+'СЕТ СН'!$H$6-'СЕТ СН'!$H$22</f>
        <v>2077.7822717399999</v>
      </c>
      <c r="K101" s="36">
        <f>SUMIFS(СВЦЭМ!$C$39:$C$758,СВЦЭМ!$A$39:$A$758,$A101,СВЦЭМ!$B$39:$B$758,K$83)+'СЕТ СН'!$H$12+СВЦЭМ!$D$10+'СЕТ СН'!$H$6-'СЕТ СН'!$H$22</f>
        <v>2024.5543026799999</v>
      </c>
      <c r="L101" s="36">
        <f>SUMIFS(СВЦЭМ!$C$39:$C$758,СВЦЭМ!$A$39:$A$758,$A101,СВЦЭМ!$B$39:$B$758,L$83)+'СЕТ СН'!$H$12+СВЦЭМ!$D$10+'СЕТ СН'!$H$6-'СЕТ СН'!$H$22</f>
        <v>1901.4532924</v>
      </c>
      <c r="M101" s="36">
        <f>SUMIFS(СВЦЭМ!$C$39:$C$758,СВЦЭМ!$A$39:$A$758,$A101,СВЦЭМ!$B$39:$B$758,M$83)+'СЕТ СН'!$H$12+СВЦЭМ!$D$10+'СЕТ СН'!$H$6-'СЕТ СН'!$H$22</f>
        <v>1915.2131153</v>
      </c>
      <c r="N101" s="36">
        <f>SUMIFS(СВЦЭМ!$C$39:$C$758,СВЦЭМ!$A$39:$A$758,$A101,СВЦЭМ!$B$39:$B$758,N$83)+'СЕТ СН'!$H$12+СВЦЭМ!$D$10+'СЕТ СН'!$H$6-'СЕТ СН'!$H$22</f>
        <v>1896.3748892199999</v>
      </c>
      <c r="O101" s="36">
        <f>SUMIFS(СВЦЭМ!$C$39:$C$758,СВЦЭМ!$A$39:$A$758,$A101,СВЦЭМ!$B$39:$B$758,O$83)+'СЕТ СН'!$H$12+СВЦЭМ!$D$10+'СЕТ СН'!$H$6-'СЕТ СН'!$H$22</f>
        <v>1911.9678372799999</v>
      </c>
      <c r="P101" s="36">
        <f>SUMIFS(СВЦЭМ!$C$39:$C$758,СВЦЭМ!$A$39:$A$758,$A101,СВЦЭМ!$B$39:$B$758,P$83)+'СЕТ СН'!$H$12+СВЦЭМ!$D$10+'СЕТ СН'!$H$6-'СЕТ СН'!$H$22</f>
        <v>1956.9276863499999</v>
      </c>
      <c r="Q101" s="36">
        <f>SUMIFS(СВЦЭМ!$C$39:$C$758,СВЦЭМ!$A$39:$A$758,$A101,СВЦЭМ!$B$39:$B$758,Q$83)+'СЕТ СН'!$H$12+СВЦЭМ!$D$10+'СЕТ СН'!$H$6-'СЕТ СН'!$H$22</f>
        <v>1962.4312247299999</v>
      </c>
      <c r="R101" s="36">
        <f>SUMIFS(СВЦЭМ!$C$39:$C$758,СВЦЭМ!$A$39:$A$758,$A101,СВЦЭМ!$B$39:$B$758,R$83)+'СЕТ СН'!$H$12+СВЦЭМ!$D$10+'СЕТ СН'!$H$6-'СЕТ СН'!$H$22</f>
        <v>1994.2374436499999</v>
      </c>
      <c r="S101" s="36">
        <f>SUMIFS(СВЦЭМ!$C$39:$C$758,СВЦЭМ!$A$39:$A$758,$A101,СВЦЭМ!$B$39:$B$758,S$83)+'СЕТ СН'!$H$12+СВЦЭМ!$D$10+'СЕТ СН'!$H$6-'СЕТ СН'!$H$22</f>
        <v>1962.51686341</v>
      </c>
      <c r="T101" s="36">
        <f>SUMIFS(СВЦЭМ!$C$39:$C$758,СВЦЭМ!$A$39:$A$758,$A101,СВЦЭМ!$B$39:$B$758,T$83)+'СЕТ СН'!$H$12+СВЦЭМ!$D$10+'СЕТ СН'!$H$6-'СЕТ СН'!$H$22</f>
        <v>1941.2115701</v>
      </c>
      <c r="U101" s="36">
        <f>SUMIFS(СВЦЭМ!$C$39:$C$758,СВЦЭМ!$A$39:$A$758,$A101,СВЦЭМ!$B$39:$B$758,U$83)+'СЕТ СН'!$H$12+СВЦЭМ!$D$10+'СЕТ СН'!$H$6-'СЕТ СН'!$H$22</f>
        <v>1905.87247981</v>
      </c>
      <c r="V101" s="36">
        <f>SUMIFS(СВЦЭМ!$C$39:$C$758,СВЦЭМ!$A$39:$A$758,$A101,СВЦЭМ!$B$39:$B$758,V$83)+'СЕТ СН'!$H$12+СВЦЭМ!$D$10+'СЕТ СН'!$H$6-'СЕТ СН'!$H$22</f>
        <v>1958.7474534400001</v>
      </c>
      <c r="W101" s="36">
        <f>SUMIFS(СВЦЭМ!$C$39:$C$758,СВЦЭМ!$A$39:$A$758,$A101,СВЦЭМ!$B$39:$B$758,W$83)+'СЕТ СН'!$H$12+СВЦЭМ!$D$10+'СЕТ СН'!$H$6-'СЕТ СН'!$H$22</f>
        <v>1983.8339049799999</v>
      </c>
      <c r="X101" s="36">
        <f>SUMIFS(СВЦЭМ!$C$39:$C$758,СВЦЭМ!$A$39:$A$758,$A101,СВЦЭМ!$B$39:$B$758,X$83)+'СЕТ СН'!$H$12+СВЦЭМ!$D$10+'СЕТ СН'!$H$6-'СЕТ СН'!$H$22</f>
        <v>2072.4751799000001</v>
      </c>
      <c r="Y101" s="36">
        <f>SUMIFS(СВЦЭМ!$C$39:$C$758,СВЦЭМ!$A$39:$A$758,$A101,СВЦЭМ!$B$39:$B$758,Y$83)+'СЕТ СН'!$H$12+СВЦЭМ!$D$10+'СЕТ СН'!$H$6-'СЕТ СН'!$H$22</f>
        <v>2145.9739293500002</v>
      </c>
    </row>
    <row r="102" spans="1:25" ht="15.75" x14ac:dyDescent="0.2">
      <c r="A102" s="35">
        <f t="shared" si="2"/>
        <v>45554</v>
      </c>
      <c r="B102" s="36">
        <f>SUMIFS(СВЦЭМ!$C$39:$C$758,СВЦЭМ!$A$39:$A$758,$A102,СВЦЭМ!$B$39:$B$758,B$83)+'СЕТ СН'!$H$12+СВЦЭМ!$D$10+'СЕТ СН'!$H$6-'СЕТ СН'!$H$22</f>
        <v>2253.0537547500003</v>
      </c>
      <c r="C102" s="36">
        <f>SUMIFS(СВЦЭМ!$C$39:$C$758,СВЦЭМ!$A$39:$A$758,$A102,СВЦЭМ!$B$39:$B$758,C$83)+'СЕТ СН'!$H$12+СВЦЭМ!$D$10+'СЕТ СН'!$H$6-'СЕТ СН'!$H$22</f>
        <v>2263.5257142300002</v>
      </c>
      <c r="D102" s="36">
        <f>SUMIFS(СВЦЭМ!$C$39:$C$758,СВЦЭМ!$A$39:$A$758,$A102,СВЦЭМ!$B$39:$B$758,D$83)+'СЕТ СН'!$H$12+СВЦЭМ!$D$10+'СЕТ СН'!$H$6-'СЕТ СН'!$H$22</f>
        <v>2240.3840312800003</v>
      </c>
      <c r="E102" s="36">
        <f>SUMIFS(СВЦЭМ!$C$39:$C$758,СВЦЭМ!$A$39:$A$758,$A102,СВЦЭМ!$B$39:$B$758,E$83)+'СЕТ СН'!$H$12+СВЦЭМ!$D$10+'СЕТ СН'!$H$6-'СЕТ СН'!$H$22</f>
        <v>2234.3051504300001</v>
      </c>
      <c r="F102" s="36">
        <f>SUMIFS(СВЦЭМ!$C$39:$C$758,СВЦЭМ!$A$39:$A$758,$A102,СВЦЭМ!$B$39:$B$758,F$83)+'СЕТ СН'!$H$12+СВЦЭМ!$D$10+'СЕТ СН'!$H$6-'СЕТ СН'!$H$22</f>
        <v>2230.32454955</v>
      </c>
      <c r="G102" s="36">
        <f>SUMIFS(СВЦЭМ!$C$39:$C$758,СВЦЭМ!$A$39:$A$758,$A102,СВЦЭМ!$B$39:$B$758,G$83)+'СЕТ СН'!$H$12+СВЦЭМ!$D$10+'СЕТ СН'!$H$6-'СЕТ СН'!$H$22</f>
        <v>2257.20964039</v>
      </c>
      <c r="H102" s="36">
        <f>SUMIFS(СВЦЭМ!$C$39:$C$758,СВЦЭМ!$A$39:$A$758,$A102,СВЦЭМ!$B$39:$B$758,H$83)+'СЕТ СН'!$H$12+СВЦЭМ!$D$10+'СЕТ СН'!$H$6-'СЕТ СН'!$H$22</f>
        <v>2258.5530054300002</v>
      </c>
      <c r="I102" s="36">
        <f>SUMIFS(СВЦЭМ!$C$39:$C$758,СВЦЭМ!$A$39:$A$758,$A102,СВЦЭМ!$B$39:$B$758,I$83)+'СЕТ СН'!$H$12+СВЦЭМ!$D$10+'СЕТ СН'!$H$6-'СЕТ СН'!$H$22</f>
        <v>2101.6301309800001</v>
      </c>
      <c r="J102" s="36">
        <f>SUMIFS(СВЦЭМ!$C$39:$C$758,СВЦЭМ!$A$39:$A$758,$A102,СВЦЭМ!$B$39:$B$758,J$83)+'СЕТ СН'!$H$12+СВЦЭМ!$D$10+'СЕТ СН'!$H$6-'СЕТ СН'!$H$22</f>
        <v>1993.8447690200001</v>
      </c>
      <c r="K102" s="36">
        <f>SUMIFS(СВЦЭМ!$C$39:$C$758,СВЦЭМ!$A$39:$A$758,$A102,СВЦЭМ!$B$39:$B$758,K$83)+'СЕТ СН'!$H$12+СВЦЭМ!$D$10+'СЕТ СН'!$H$6-'СЕТ СН'!$H$22</f>
        <v>1959.6958614099999</v>
      </c>
      <c r="L102" s="36">
        <f>SUMIFS(СВЦЭМ!$C$39:$C$758,СВЦЭМ!$A$39:$A$758,$A102,СВЦЭМ!$B$39:$B$758,L$83)+'СЕТ СН'!$H$12+СВЦЭМ!$D$10+'СЕТ СН'!$H$6-'СЕТ СН'!$H$22</f>
        <v>1918.48313641</v>
      </c>
      <c r="M102" s="36">
        <f>SUMIFS(СВЦЭМ!$C$39:$C$758,СВЦЭМ!$A$39:$A$758,$A102,СВЦЭМ!$B$39:$B$758,M$83)+'СЕТ СН'!$H$12+СВЦЭМ!$D$10+'СЕТ СН'!$H$6-'СЕТ СН'!$H$22</f>
        <v>1942.0354840499999</v>
      </c>
      <c r="N102" s="36">
        <f>SUMIFS(СВЦЭМ!$C$39:$C$758,СВЦЭМ!$A$39:$A$758,$A102,СВЦЭМ!$B$39:$B$758,N$83)+'СЕТ СН'!$H$12+СВЦЭМ!$D$10+'СЕТ СН'!$H$6-'СЕТ СН'!$H$22</f>
        <v>1938.7115204199999</v>
      </c>
      <c r="O102" s="36">
        <f>SUMIFS(СВЦЭМ!$C$39:$C$758,СВЦЭМ!$A$39:$A$758,$A102,СВЦЭМ!$B$39:$B$758,O$83)+'СЕТ СН'!$H$12+СВЦЭМ!$D$10+'СЕТ СН'!$H$6-'СЕТ СН'!$H$22</f>
        <v>1960.6767684500001</v>
      </c>
      <c r="P102" s="36">
        <f>SUMIFS(СВЦЭМ!$C$39:$C$758,СВЦЭМ!$A$39:$A$758,$A102,СВЦЭМ!$B$39:$B$758,P$83)+'СЕТ СН'!$H$12+СВЦЭМ!$D$10+'СЕТ СН'!$H$6-'СЕТ СН'!$H$22</f>
        <v>1976.1727423899999</v>
      </c>
      <c r="Q102" s="36">
        <f>SUMIFS(СВЦЭМ!$C$39:$C$758,СВЦЭМ!$A$39:$A$758,$A102,СВЦЭМ!$B$39:$B$758,Q$83)+'СЕТ СН'!$H$12+СВЦЭМ!$D$10+'СЕТ СН'!$H$6-'СЕТ СН'!$H$22</f>
        <v>1958.59501127</v>
      </c>
      <c r="R102" s="36">
        <f>SUMIFS(СВЦЭМ!$C$39:$C$758,СВЦЭМ!$A$39:$A$758,$A102,СВЦЭМ!$B$39:$B$758,R$83)+'СЕТ СН'!$H$12+СВЦЭМ!$D$10+'СЕТ СН'!$H$6-'СЕТ СН'!$H$22</f>
        <v>1965.51760943</v>
      </c>
      <c r="S102" s="36">
        <f>SUMIFS(СВЦЭМ!$C$39:$C$758,СВЦЭМ!$A$39:$A$758,$A102,СВЦЭМ!$B$39:$B$758,S$83)+'СЕТ СН'!$H$12+СВЦЭМ!$D$10+'СЕТ СН'!$H$6-'СЕТ СН'!$H$22</f>
        <v>1979.9092170599999</v>
      </c>
      <c r="T102" s="36">
        <f>SUMIFS(СВЦЭМ!$C$39:$C$758,СВЦЭМ!$A$39:$A$758,$A102,СВЦЭМ!$B$39:$B$758,T$83)+'СЕТ СН'!$H$12+СВЦЭМ!$D$10+'СЕТ СН'!$H$6-'СЕТ СН'!$H$22</f>
        <v>1980.4197574</v>
      </c>
      <c r="U102" s="36">
        <f>SUMIFS(СВЦЭМ!$C$39:$C$758,СВЦЭМ!$A$39:$A$758,$A102,СВЦЭМ!$B$39:$B$758,U$83)+'СЕТ СН'!$H$12+СВЦЭМ!$D$10+'СЕТ СН'!$H$6-'СЕТ СН'!$H$22</f>
        <v>1971.9333635099999</v>
      </c>
      <c r="V102" s="36">
        <f>SUMIFS(СВЦЭМ!$C$39:$C$758,СВЦЭМ!$A$39:$A$758,$A102,СВЦЭМ!$B$39:$B$758,V$83)+'СЕТ СН'!$H$12+СВЦЭМ!$D$10+'СЕТ СН'!$H$6-'СЕТ СН'!$H$22</f>
        <v>1967.8560735199999</v>
      </c>
      <c r="W102" s="36">
        <f>SUMIFS(СВЦЭМ!$C$39:$C$758,СВЦЭМ!$A$39:$A$758,$A102,СВЦЭМ!$B$39:$B$758,W$83)+'СЕТ СН'!$H$12+СВЦЭМ!$D$10+'СЕТ СН'!$H$6-'СЕТ СН'!$H$22</f>
        <v>1976.5230700899999</v>
      </c>
      <c r="X102" s="36">
        <f>SUMIFS(СВЦЭМ!$C$39:$C$758,СВЦЭМ!$A$39:$A$758,$A102,СВЦЭМ!$B$39:$B$758,X$83)+'СЕТ СН'!$H$12+СВЦЭМ!$D$10+'СЕТ СН'!$H$6-'СЕТ СН'!$H$22</f>
        <v>2049.7959598500001</v>
      </c>
      <c r="Y102" s="36">
        <f>SUMIFS(СВЦЭМ!$C$39:$C$758,СВЦЭМ!$A$39:$A$758,$A102,СВЦЭМ!$B$39:$B$758,Y$83)+'СЕТ СН'!$H$12+СВЦЭМ!$D$10+'СЕТ СН'!$H$6-'СЕТ СН'!$H$22</f>
        <v>2133.1258671099999</v>
      </c>
    </row>
    <row r="103" spans="1:25" ht="15.75" x14ac:dyDescent="0.2">
      <c r="A103" s="35">
        <f t="shared" si="2"/>
        <v>45555</v>
      </c>
      <c r="B103" s="36">
        <f>SUMIFS(СВЦЭМ!$C$39:$C$758,СВЦЭМ!$A$39:$A$758,$A103,СВЦЭМ!$B$39:$B$758,B$83)+'СЕТ СН'!$H$12+СВЦЭМ!$D$10+'СЕТ СН'!$H$6-'СЕТ СН'!$H$22</f>
        <v>2223.6914861600003</v>
      </c>
      <c r="C103" s="36">
        <f>SUMIFS(СВЦЭМ!$C$39:$C$758,СВЦЭМ!$A$39:$A$758,$A103,СВЦЭМ!$B$39:$B$758,C$83)+'СЕТ СН'!$H$12+СВЦЭМ!$D$10+'СЕТ СН'!$H$6-'СЕТ СН'!$H$22</f>
        <v>2265.97342286</v>
      </c>
      <c r="D103" s="36">
        <f>SUMIFS(СВЦЭМ!$C$39:$C$758,СВЦЭМ!$A$39:$A$758,$A103,СВЦЭМ!$B$39:$B$758,D$83)+'СЕТ СН'!$H$12+СВЦЭМ!$D$10+'СЕТ СН'!$H$6-'СЕТ СН'!$H$22</f>
        <v>2249.3461961799999</v>
      </c>
      <c r="E103" s="36">
        <f>SUMIFS(СВЦЭМ!$C$39:$C$758,СВЦЭМ!$A$39:$A$758,$A103,СВЦЭМ!$B$39:$B$758,E$83)+'СЕТ СН'!$H$12+СВЦЭМ!$D$10+'СЕТ СН'!$H$6-'СЕТ СН'!$H$22</f>
        <v>2225.34234049</v>
      </c>
      <c r="F103" s="36">
        <f>SUMIFS(СВЦЭМ!$C$39:$C$758,СВЦЭМ!$A$39:$A$758,$A103,СВЦЭМ!$B$39:$B$758,F$83)+'СЕТ СН'!$H$12+СВЦЭМ!$D$10+'СЕТ СН'!$H$6-'СЕТ СН'!$H$22</f>
        <v>2218.3086799000002</v>
      </c>
      <c r="G103" s="36">
        <f>SUMIFS(СВЦЭМ!$C$39:$C$758,СВЦЭМ!$A$39:$A$758,$A103,СВЦЭМ!$B$39:$B$758,G$83)+'СЕТ СН'!$H$12+СВЦЭМ!$D$10+'СЕТ СН'!$H$6-'СЕТ СН'!$H$22</f>
        <v>2261.3949902700001</v>
      </c>
      <c r="H103" s="36">
        <f>SUMIFS(СВЦЭМ!$C$39:$C$758,СВЦЭМ!$A$39:$A$758,$A103,СВЦЭМ!$B$39:$B$758,H$83)+'СЕТ СН'!$H$12+СВЦЭМ!$D$10+'СЕТ СН'!$H$6-'СЕТ СН'!$H$22</f>
        <v>2325.8539559199999</v>
      </c>
      <c r="I103" s="36">
        <f>SUMIFS(СВЦЭМ!$C$39:$C$758,СВЦЭМ!$A$39:$A$758,$A103,СВЦЭМ!$B$39:$B$758,I$83)+'СЕТ СН'!$H$12+СВЦЭМ!$D$10+'СЕТ СН'!$H$6-'СЕТ СН'!$H$22</f>
        <v>2233.2411963899999</v>
      </c>
      <c r="J103" s="36">
        <f>SUMIFS(СВЦЭМ!$C$39:$C$758,СВЦЭМ!$A$39:$A$758,$A103,СВЦЭМ!$B$39:$B$758,J$83)+'СЕТ СН'!$H$12+СВЦЭМ!$D$10+'СЕТ СН'!$H$6-'СЕТ СН'!$H$22</f>
        <v>2145.8203572500001</v>
      </c>
      <c r="K103" s="36">
        <f>SUMIFS(СВЦЭМ!$C$39:$C$758,СВЦЭМ!$A$39:$A$758,$A103,СВЦЭМ!$B$39:$B$758,K$83)+'СЕТ СН'!$H$12+СВЦЭМ!$D$10+'СЕТ СН'!$H$6-'СЕТ СН'!$H$22</f>
        <v>2098.8220218500001</v>
      </c>
      <c r="L103" s="36">
        <f>SUMIFS(СВЦЭМ!$C$39:$C$758,СВЦЭМ!$A$39:$A$758,$A103,СВЦЭМ!$B$39:$B$758,L$83)+'СЕТ СН'!$H$12+СВЦЭМ!$D$10+'СЕТ СН'!$H$6-'СЕТ СН'!$H$22</f>
        <v>2067.0393798</v>
      </c>
      <c r="M103" s="36">
        <f>SUMIFS(СВЦЭМ!$C$39:$C$758,СВЦЭМ!$A$39:$A$758,$A103,СВЦЭМ!$B$39:$B$758,M$83)+'СЕТ СН'!$H$12+СВЦЭМ!$D$10+'СЕТ СН'!$H$6-'СЕТ СН'!$H$22</f>
        <v>2038.1402144900001</v>
      </c>
      <c r="N103" s="36">
        <f>SUMIFS(СВЦЭМ!$C$39:$C$758,СВЦЭМ!$A$39:$A$758,$A103,СВЦЭМ!$B$39:$B$758,N$83)+'СЕТ СН'!$H$12+СВЦЭМ!$D$10+'СЕТ СН'!$H$6-'СЕТ СН'!$H$22</f>
        <v>2006.86735841</v>
      </c>
      <c r="O103" s="36">
        <f>SUMIFS(СВЦЭМ!$C$39:$C$758,СВЦЭМ!$A$39:$A$758,$A103,СВЦЭМ!$B$39:$B$758,O$83)+'СЕТ СН'!$H$12+СВЦЭМ!$D$10+'СЕТ СН'!$H$6-'СЕТ СН'!$H$22</f>
        <v>1990.01838679</v>
      </c>
      <c r="P103" s="36">
        <f>SUMIFS(СВЦЭМ!$C$39:$C$758,СВЦЭМ!$A$39:$A$758,$A103,СВЦЭМ!$B$39:$B$758,P$83)+'СЕТ СН'!$H$12+СВЦЭМ!$D$10+'СЕТ СН'!$H$6-'СЕТ СН'!$H$22</f>
        <v>1990.52954944</v>
      </c>
      <c r="Q103" s="36">
        <f>SUMIFS(СВЦЭМ!$C$39:$C$758,СВЦЭМ!$A$39:$A$758,$A103,СВЦЭМ!$B$39:$B$758,Q$83)+'СЕТ СН'!$H$12+СВЦЭМ!$D$10+'СЕТ СН'!$H$6-'СЕТ СН'!$H$22</f>
        <v>2004.3424751499999</v>
      </c>
      <c r="R103" s="36">
        <f>SUMIFS(СВЦЭМ!$C$39:$C$758,СВЦЭМ!$A$39:$A$758,$A103,СВЦЭМ!$B$39:$B$758,R$83)+'СЕТ СН'!$H$12+СВЦЭМ!$D$10+'СЕТ СН'!$H$6-'СЕТ СН'!$H$22</f>
        <v>2002.8864798100001</v>
      </c>
      <c r="S103" s="36">
        <f>SUMIFS(СВЦЭМ!$C$39:$C$758,СВЦЭМ!$A$39:$A$758,$A103,СВЦЭМ!$B$39:$B$758,S$83)+'СЕТ СН'!$H$12+СВЦЭМ!$D$10+'СЕТ СН'!$H$6-'СЕТ СН'!$H$22</f>
        <v>1979.7263192999999</v>
      </c>
      <c r="T103" s="36">
        <f>SUMIFS(СВЦЭМ!$C$39:$C$758,СВЦЭМ!$A$39:$A$758,$A103,СВЦЭМ!$B$39:$B$758,T$83)+'СЕТ СН'!$H$12+СВЦЭМ!$D$10+'СЕТ СН'!$H$6-'СЕТ СН'!$H$22</f>
        <v>1981.96019351</v>
      </c>
      <c r="U103" s="36">
        <f>SUMIFS(СВЦЭМ!$C$39:$C$758,СВЦЭМ!$A$39:$A$758,$A103,СВЦЭМ!$B$39:$B$758,U$83)+'СЕТ СН'!$H$12+СВЦЭМ!$D$10+'СЕТ СН'!$H$6-'СЕТ СН'!$H$22</f>
        <v>1950.51448723</v>
      </c>
      <c r="V103" s="36">
        <f>SUMIFS(СВЦЭМ!$C$39:$C$758,СВЦЭМ!$A$39:$A$758,$A103,СВЦЭМ!$B$39:$B$758,V$83)+'СЕТ СН'!$H$12+СВЦЭМ!$D$10+'СЕТ СН'!$H$6-'СЕТ СН'!$H$22</f>
        <v>1965.25449875</v>
      </c>
      <c r="W103" s="36">
        <f>SUMIFS(СВЦЭМ!$C$39:$C$758,СВЦЭМ!$A$39:$A$758,$A103,СВЦЭМ!$B$39:$B$758,W$83)+'СЕТ СН'!$H$12+СВЦЭМ!$D$10+'СЕТ СН'!$H$6-'СЕТ СН'!$H$22</f>
        <v>1963.98112758</v>
      </c>
      <c r="X103" s="36">
        <f>SUMIFS(СВЦЭМ!$C$39:$C$758,СВЦЭМ!$A$39:$A$758,$A103,СВЦЭМ!$B$39:$B$758,X$83)+'СЕТ СН'!$H$12+СВЦЭМ!$D$10+'СЕТ СН'!$H$6-'СЕТ СН'!$H$22</f>
        <v>1994.02310111</v>
      </c>
      <c r="Y103" s="36">
        <f>SUMIFS(СВЦЭМ!$C$39:$C$758,СВЦЭМ!$A$39:$A$758,$A103,СВЦЭМ!$B$39:$B$758,Y$83)+'СЕТ СН'!$H$12+СВЦЭМ!$D$10+'СЕТ СН'!$H$6-'СЕТ СН'!$H$22</f>
        <v>2081.3633977600002</v>
      </c>
    </row>
    <row r="104" spans="1:25" ht="15.75" x14ac:dyDescent="0.2">
      <c r="A104" s="35">
        <f t="shared" si="2"/>
        <v>45556</v>
      </c>
      <c r="B104" s="36">
        <f>SUMIFS(СВЦЭМ!$C$39:$C$758,СВЦЭМ!$A$39:$A$758,$A104,СВЦЭМ!$B$39:$B$758,B$83)+'СЕТ СН'!$H$12+СВЦЭМ!$D$10+'СЕТ СН'!$H$6-'СЕТ СН'!$H$22</f>
        <v>2153.1843247900001</v>
      </c>
      <c r="C104" s="36">
        <f>SUMIFS(СВЦЭМ!$C$39:$C$758,СВЦЭМ!$A$39:$A$758,$A104,СВЦЭМ!$B$39:$B$758,C$83)+'СЕТ СН'!$H$12+СВЦЭМ!$D$10+'СЕТ СН'!$H$6-'СЕТ СН'!$H$22</f>
        <v>2263.9421040500001</v>
      </c>
      <c r="D104" s="36">
        <f>SUMIFS(СВЦЭМ!$C$39:$C$758,СВЦЭМ!$A$39:$A$758,$A104,СВЦЭМ!$B$39:$B$758,D$83)+'СЕТ СН'!$H$12+СВЦЭМ!$D$10+'СЕТ СН'!$H$6-'СЕТ СН'!$H$22</f>
        <v>2370.4461740300003</v>
      </c>
      <c r="E104" s="36">
        <f>SUMIFS(СВЦЭМ!$C$39:$C$758,СВЦЭМ!$A$39:$A$758,$A104,СВЦЭМ!$B$39:$B$758,E$83)+'СЕТ СН'!$H$12+СВЦЭМ!$D$10+'СЕТ СН'!$H$6-'СЕТ СН'!$H$22</f>
        <v>2413.3000448899998</v>
      </c>
      <c r="F104" s="36">
        <f>SUMIFS(СВЦЭМ!$C$39:$C$758,СВЦЭМ!$A$39:$A$758,$A104,СВЦЭМ!$B$39:$B$758,F$83)+'СЕТ СН'!$H$12+СВЦЭМ!$D$10+'СЕТ СН'!$H$6-'СЕТ СН'!$H$22</f>
        <v>2419.1171557999996</v>
      </c>
      <c r="G104" s="36">
        <f>SUMIFS(СВЦЭМ!$C$39:$C$758,СВЦЭМ!$A$39:$A$758,$A104,СВЦЭМ!$B$39:$B$758,G$83)+'СЕТ СН'!$H$12+СВЦЭМ!$D$10+'СЕТ СН'!$H$6-'СЕТ СН'!$H$22</f>
        <v>2388.2052305000002</v>
      </c>
      <c r="H104" s="36">
        <f>SUMIFS(СВЦЭМ!$C$39:$C$758,СВЦЭМ!$A$39:$A$758,$A104,СВЦЭМ!$B$39:$B$758,H$83)+'СЕТ СН'!$H$12+СВЦЭМ!$D$10+'СЕТ СН'!$H$6-'СЕТ СН'!$H$22</f>
        <v>2332.7547442499999</v>
      </c>
      <c r="I104" s="36">
        <f>SUMIFS(СВЦЭМ!$C$39:$C$758,СВЦЭМ!$A$39:$A$758,$A104,СВЦЭМ!$B$39:$B$758,I$83)+'СЕТ СН'!$H$12+СВЦЭМ!$D$10+'СЕТ СН'!$H$6-'СЕТ СН'!$H$22</f>
        <v>2249.5518779899999</v>
      </c>
      <c r="J104" s="36">
        <f>SUMIFS(СВЦЭМ!$C$39:$C$758,СВЦЭМ!$A$39:$A$758,$A104,СВЦЭМ!$B$39:$B$758,J$83)+'СЕТ СН'!$H$12+СВЦЭМ!$D$10+'СЕТ СН'!$H$6-'СЕТ СН'!$H$22</f>
        <v>2122.5583497600001</v>
      </c>
      <c r="K104" s="36">
        <f>SUMIFS(СВЦЭМ!$C$39:$C$758,СВЦЭМ!$A$39:$A$758,$A104,СВЦЭМ!$B$39:$B$758,K$83)+'СЕТ СН'!$H$12+СВЦЭМ!$D$10+'СЕТ СН'!$H$6-'СЕТ СН'!$H$22</f>
        <v>2028.11485644</v>
      </c>
      <c r="L104" s="36">
        <f>SUMIFS(СВЦЭМ!$C$39:$C$758,СВЦЭМ!$A$39:$A$758,$A104,СВЦЭМ!$B$39:$B$758,L$83)+'СЕТ СН'!$H$12+СВЦЭМ!$D$10+'СЕТ СН'!$H$6-'СЕТ СН'!$H$22</f>
        <v>1983.3274893600001</v>
      </c>
      <c r="M104" s="36">
        <f>SUMIFS(СВЦЭМ!$C$39:$C$758,СВЦЭМ!$A$39:$A$758,$A104,СВЦЭМ!$B$39:$B$758,M$83)+'СЕТ СН'!$H$12+СВЦЭМ!$D$10+'СЕТ СН'!$H$6-'СЕТ СН'!$H$22</f>
        <v>1988.98651898</v>
      </c>
      <c r="N104" s="36">
        <f>SUMIFS(СВЦЭМ!$C$39:$C$758,СВЦЭМ!$A$39:$A$758,$A104,СВЦЭМ!$B$39:$B$758,N$83)+'СЕТ СН'!$H$12+СВЦЭМ!$D$10+'СЕТ СН'!$H$6-'СЕТ СН'!$H$22</f>
        <v>1992.5054597599999</v>
      </c>
      <c r="O104" s="36">
        <f>SUMIFS(СВЦЭМ!$C$39:$C$758,СВЦЭМ!$A$39:$A$758,$A104,СВЦЭМ!$B$39:$B$758,O$83)+'СЕТ СН'!$H$12+СВЦЭМ!$D$10+'СЕТ СН'!$H$6-'СЕТ СН'!$H$22</f>
        <v>2019.7222345</v>
      </c>
      <c r="P104" s="36">
        <f>SUMIFS(СВЦЭМ!$C$39:$C$758,СВЦЭМ!$A$39:$A$758,$A104,СВЦЭМ!$B$39:$B$758,P$83)+'СЕТ СН'!$H$12+СВЦЭМ!$D$10+'СЕТ СН'!$H$6-'СЕТ СН'!$H$22</f>
        <v>2047.6737857200001</v>
      </c>
      <c r="Q104" s="36">
        <f>SUMIFS(СВЦЭМ!$C$39:$C$758,СВЦЭМ!$A$39:$A$758,$A104,СВЦЭМ!$B$39:$B$758,Q$83)+'СЕТ СН'!$H$12+СВЦЭМ!$D$10+'СЕТ СН'!$H$6-'СЕТ СН'!$H$22</f>
        <v>2051.8830041400001</v>
      </c>
      <c r="R104" s="36">
        <f>SUMIFS(СВЦЭМ!$C$39:$C$758,СВЦЭМ!$A$39:$A$758,$A104,СВЦЭМ!$B$39:$B$758,R$83)+'СЕТ СН'!$H$12+СВЦЭМ!$D$10+'СЕТ СН'!$H$6-'СЕТ СН'!$H$22</f>
        <v>2031.2229989099999</v>
      </c>
      <c r="S104" s="36">
        <f>SUMIFS(СВЦЭМ!$C$39:$C$758,СВЦЭМ!$A$39:$A$758,$A104,СВЦЭМ!$B$39:$B$758,S$83)+'СЕТ СН'!$H$12+СВЦЭМ!$D$10+'СЕТ СН'!$H$6-'СЕТ СН'!$H$22</f>
        <v>2005.6520386</v>
      </c>
      <c r="T104" s="36">
        <f>SUMIFS(СВЦЭМ!$C$39:$C$758,СВЦЭМ!$A$39:$A$758,$A104,СВЦЭМ!$B$39:$B$758,T$83)+'СЕТ СН'!$H$12+СВЦЭМ!$D$10+'СЕТ СН'!$H$6-'СЕТ СН'!$H$22</f>
        <v>1987.6606386199999</v>
      </c>
      <c r="U104" s="36">
        <f>SUMIFS(СВЦЭМ!$C$39:$C$758,СВЦЭМ!$A$39:$A$758,$A104,СВЦЭМ!$B$39:$B$758,U$83)+'СЕТ СН'!$H$12+СВЦЭМ!$D$10+'СЕТ СН'!$H$6-'СЕТ СН'!$H$22</f>
        <v>1972.3005783799999</v>
      </c>
      <c r="V104" s="36">
        <f>SUMIFS(СВЦЭМ!$C$39:$C$758,СВЦЭМ!$A$39:$A$758,$A104,СВЦЭМ!$B$39:$B$758,V$83)+'СЕТ СН'!$H$12+СВЦЭМ!$D$10+'СЕТ СН'!$H$6-'СЕТ СН'!$H$22</f>
        <v>2037.20801497</v>
      </c>
      <c r="W104" s="36">
        <f>SUMIFS(СВЦЭМ!$C$39:$C$758,СВЦЭМ!$A$39:$A$758,$A104,СВЦЭМ!$B$39:$B$758,W$83)+'СЕТ СН'!$H$12+СВЦЭМ!$D$10+'СЕТ СН'!$H$6-'СЕТ СН'!$H$22</f>
        <v>2064.5892566299999</v>
      </c>
      <c r="X104" s="36">
        <f>SUMIFS(СВЦЭМ!$C$39:$C$758,СВЦЭМ!$A$39:$A$758,$A104,СВЦЭМ!$B$39:$B$758,X$83)+'СЕТ СН'!$H$12+СВЦЭМ!$D$10+'СЕТ СН'!$H$6-'СЕТ СН'!$H$22</f>
        <v>2136.7905255200003</v>
      </c>
      <c r="Y104" s="36">
        <f>SUMIFS(СВЦЭМ!$C$39:$C$758,СВЦЭМ!$A$39:$A$758,$A104,СВЦЭМ!$B$39:$B$758,Y$83)+'СЕТ СН'!$H$12+СВЦЭМ!$D$10+'СЕТ СН'!$H$6-'СЕТ СН'!$H$22</f>
        <v>2229.2018913800002</v>
      </c>
    </row>
    <row r="105" spans="1:25" ht="15.75" x14ac:dyDescent="0.2">
      <c r="A105" s="35">
        <f t="shared" si="2"/>
        <v>45557</v>
      </c>
      <c r="B105" s="36">
        <f>SUMIFS(СВЦЭМ!$C$39:$C$758,СВЦЭМ!$A$39:$A$758,$A105,СВЦЭМ!$B$39:$B$758,B$83)+'СЕТ СН'!$H$12+СВЦЭМ!$D$10+'СЕТ СН'!$H$6-'СЕТ СН'!$H$22</f>
        <v>2211.21161579</v>
      </c>
      <c r="C105" s="36">
        <f>SUMIFS(СВЦЭМ!$C$39:$C$758,СВЦЭМ!$A$39:$A$758,$A105,СВЦЭМ!$B$39:$B$758,C$83)+'СЕТ СН'!$H$12+СВЦЭМ!$D$10+'СЕТ СН'!$H$6-'СЕТ СН'!$H$22</f>
        <v>2291.7991948200001</v>
      </c>
      <c r="D105" s="36">
        <f>SUMIFS(СВЦЭМ!$C$39:$C$758,СВЦЭМ!$A$39:$A$758,$A105,СВЦЭМ!$B$39:$B$758,D$83)+'СЕТ СН'!$H$12+СВЦЭМ!$D$10+'СЕТ СН'!$H$6-'СЕТ СН'!$H$22</f>
        <v>2365.9292409200002</v>
      </c>
      <c r="E105" s="36">
        <f>SUMIFS(СВЦЭМ!$C$39:$C$758,СВЦЭМ!$A$39:$A$758,$A105,СВЦЭМ!$B$39:$B$758,E$83)+'СЕТ СН'!$H$12+СВЦЭМ!$D$10+'СЕТ СН'!$H$6-'СЕТ СН'!$H$22</f>
        <v>2376.2400548999999</v>
      </c>
      <c r="F105" s="36">
        <f>SUMIFS(СВЦЭМ!$C$39:$C$758,СВЦЭМ!$A$39:$A$758,$A105,СВЦЭМ!$B$39:$B$758,F$83)+'СЕТ СН'!$H$12+СВЦЭМ!$D$10+'СЕТ СН'!$H$6-'СЕТ СН'!$H$22</f>
        <v>2370.81229287</v>
      </c>
      <c r="G105" s="36">
        <f>SUMIFS(СВЦЭМ!$C$39:$C$758,СВЦЭМ!$A$39:$A$758,$A105,СВЦЭМ!$B$39:$B$758,G$83)+'СЕТ СН'!$H$12+СВЦЭМ!$D$10+'СЕТ СН'!$H$6-'СЕТ СН'!$H$22</f>
        <v>2344.1179566800001</v>
      </c>
      <c r="H105" s="36">
        <f>SUMIFS(СВЦЭМ!$C$39:$C$758,СВЦЭМ!$A$39:$A$758,$A105,СВЦЭМ!$B$39:$B$758,H$83)+'СЕТ СН'!$H$12+СВЦЭМ!$D$10+'СЕТ СН'!$H$6-'СЕТ СН'!$H$22</f>
        <v>2306.3494464099999</v>
      </c>
      <c r="I105" s="36">
        <f>SUMIFS(СВЦЭМ!$C$39:$C$758,СВЦЭМ!$A$39:$A$758,$A105,СВЦЭМ!$B$39:$B$758,I$83)+'СЕТ СН'!$H$12+СВЦЭМ!$D$10+'СЕТ СН'!$H$6-'СЕТ СН'!$H$22</f>
        <v>2248.9144251500002</v>
      </c>
      <c r="J105" s="36">
        <f>SUMIFS(СВЦЭМ!$C$39:$C$758,СВЦЭМ!$A$39:$A$758,$A105,СВЦЭМ!$B$39:$B$758,J$83)+'СЕТ СН'!$H$12+СВЦЭМ!$D$10+'СЕТ СН'!$H$6-'СЕТ СН'!$H$22</f>
        <v>2118.8298450100001</v>
      </c>
      <c r="K105" s="36">
        <f>SUMIFS(СВЦЭМ!$C$39:$C$758,СВЦЭМ!$A$39:$A$758,$A105,СВЦЭМ!$B$39:$B$758,K$83)+'СЕТ СН'!$H$12+СВЦЭМ!$D$10+'СЕТ СН'!$H$6-'СЕТ СН'!$H$22</f>
        <v>2025.28877089</v>
      </c>
      <c r="L105" s="36">
        <f>SUMIFS(СВЦЭМ!$C$39:$C$758,СВЦЭМ!$A$39:$A$758,$A105,СВЦЭМ!$B$39:$B$758,L$83)+'СЕТ СН'!$H$12+СВЦЭМ!$D$10+'СЕТ СН'!$H$6-'СЕТ СН'!$H$22</f>
        <v>1958.70135192</v>
      </c>
      <c r="M105" s="36">
        <f>SUMIFS(СВЦЭМ!$C$39:$C$758,СВЦЭМ!$A$39:$A$758,$A105,СВЦЭМ!$B$39:$B$758,M$83)+'СЕТ СН'!$H$12+СВЦЭМ!$D$10+'СЕТ СН'!$H$6-'СЕТ СН'!$H$22</f>
        <v>1985.8121145299999</v>
      </c>
      <c r="N105" s="36">
        <f>SUMIFS(СВЦЭМ!$C$39:$C$758,СВЦЭМ!$A$39:$A$758,$A105,СВЦЭМ!$B$39:$B$758,N$83)+'СЕТ СН'!$H$12+СВЦЭМ!$D$10+'СЕТ СН'!$H$6-'СЕТ СН'!$H$22</f>
        <v>1994.74952719</v>
      </c>
      <c r="O105" s="36">
        <f>SUMIFS(СВЦЭМ!$C$39:$C$758,СВЦЭМ!$A$39:$A$758,$A105,СВЦЭМ!$B$39:$B$758,O$83)+'СЕТ СН'!$H$12+СВЦЭМ!$D$10+'СЕТ СН'!$H$6-'СЕТ СН'!$H$22</f>
        <v>2020.4650861</v>
      </c>
      <c r="P105" s="36">
        <f>SUMIFS(СВЦЭМ!$C$39:$C$758,СВЦЭМ!$A$39:$A$758,$A105,СВЦЭМ!$B$39:$B$758,P$83)+'СЕТ СН'!$H$12+СВЦЭМ!$D$10+'СЕТ СН'!$H$6-'СЕТ СН'!$H$22</f>
        <v>2034.6679546299999</v>
      </c>
      <c r="Q105" s="36">
        <f>SUMIFS(СВЦЭМ!$C$39:$C$758,СВЦЭМ!$A$39:$A$758,$A105,СВЦЭМ!$B$39:$B$758,Q$83)+'СЕТ СН'!$H$12+СВЦЭМ!$D$10+'СЕТ СН'!$H$6-'СЕТ СН'!$H$22</f>
        <v>2055.2676971800001</v>
      </c>
      <c r="R105" s="36">
        <f>SUMIFS(СВЦЭМ!$C$39:$C$758,СВЦЭМ!$A$39:$A$758,$A105,СВЦЭМ!$B$39:$B$758,R$83)+'СЕТ СН'!$H$12+СВЦЭМ!$D$10+'СЕТ СН'!$H$6-'СЕТ СН'!$H$22</f>
        <v>2068.9209905800003</v>
      </c>
      <c r="S105" s="36">
        <f>SUMIFS(СВЦЭМ!$C$39:$C$758,СВЦЭМ!$A$39:$A$758,$A105,СВЦЭМ!$B$39:$B$758,S$83)+'СЕТ СН'!$H$12+СВЦЭМ!$D$10+'СЕТ СН'!$H$6-'СЕТ СН'!$H$22</f>
        <v>2036.9993831300001</v>
      </c>
      <c r="T105" s="36">
        <f>SUMIFS(СВЦЭМ!$C$39:$C$758,СВЦЭМ!$A$39:$A$758,$A105,СВЦЭМ!$B$39:$B$758,T$83)+'СЕТ СН'!$H$12+СВЦЭМ!$D$10+'СЕТ СН'!$H$6-'СЕТ СН'!$H$22</f>
        <v>1989.67912372</v>
      </c>
      <c r="U105" s="36">
        <f>SUMIFS(СВЦЭМ!$C$39:$C$758,СВЦЭМ!$A$39:$A$758,$A105,СВЦЭМ!$B$39:$B$758,U$83)+'СЕТ СН'!$H$12+СВЦЭМ!$D$10+'СЕТ СН'!$H$6-'СЕТ СН'!$H$22</f>
        <v>1956.91233422</v>
      </c>
      <c r="V105" s="36">
        <f>SUMIFS(СВЦЭМ!$C$39:$C$758,СВЦЭМ!$A$39:$A$758,$A105,СВЦЭМ!$B$39:$B$758,V$83)+'СЕТ СН'!$H$12+СВЦЭМ!$D$10+'СЕТ СН'!$H$6-'СЕТ СН'!$H$22</f>
        <v>1946.20452176</v>
      </c>
      <c r="W105" s="36">
        <f>SUMIFS(СВЦЭМ!$C$39:$C$758,СВЦЭМ!$A$39:$A$758,$A105,СВЦЭМ!$B$39:$B$758,W$83)+'СЕТ СН'!$H$12+СВЦЭМ!$D$10+'СЕТ СН'!$H$6-'СЕТ СН'!$H$22</f>
        <v>1956.76501207</v>
      </c>
      <c r="X105" s="36">
        <f>SUMIFS(СВЦЭМ!$C$39:$C$758,СВЦЭМ!$A$39:$A$758,$A105,СВЦЭМ!$B$39:$B$758,X$83)+'СЕТ СН'!$H$12+СВЦЭМ!$D$10+'СЕТ СН'!$H$6-'СЕТ СН'!$H$22</f>
        <v>2042.87377917</v>
      </c>
      <c r="Y105" s="36">
        <f>SUMIFS(СВЦЭМ!$C$39:$C$758,СВЦЭМ!$A$39:$A$758,$A105,СВЦЭМ!$B$39:$B$758,Y$83)+'СЕТ СН'!$H$12+СВЦЭМ!$D$10+'СЕТ СН'!$H$6-'СЕТ СН'!$H$22</f>
        <v>2151.1588086900001</v>
      </c>
    </row>
    <row r="106" spans="1:25" ht="15.75" x14ac:dyDescent="0.2">
      <c r="A106" s="35">
        <f t="shared" si="2"/>
        <v>45558</v>
      </c>
      <c r="B106" s="36">
        <f>SUMIFS(СВЦЭМ!$C$39:$C$758,СВЦЭМ!$A$39:$A$758,$A106,СВЦЭМ!$B$39:$B$758,B$83)+'СЕТ СН'!$H$12+СВЦЭМ!$D$10+'СЕТ СН'!$H$6-'СЕТ СН'!$H$22</f>
        <v>2279.8059925100001</v>
      </c>
      <c r="C106" s="36">
        <f>SUMIFS(СВЦЭМ!$C$39:$C$758,СВЦЭМ!$A$39:$A$758,$A106,СВЦЭМ!$B$39:$B$758,C$83)+'СЕТ СН'!$H$12+СВЦЭМ!$D$10+'СЕТ СН'!$H$6-'СЕТ СН'!$H$22</f>
        <v>2388.5570558499999</v>
      </c>
      <c r="D106" s="36">
        <f>SUMIFS(СВЦЭМ!$C$39:$C$758,СВЦЭМ!$A$39:$A$758,$A106,СВЦЭМ!$B$39:$B$758,D$83)+'СЕТ СН'!$H$12+СВЦЭМ!$D$10+'СЕТ СН'!$H$6-'СЕТ СН'!$H$22</f>
        <v>2378.1696907999999</v>
      </c>
      <c r="E106" s="36">
        <f>SUMIFS(СВЦЭМ!$C$39:$C$758,СВЦЭМ!$A$39:$A$758,$A106,СВЦЭМ!$B$39:$B$758,E$83)+'СЕТ СН'!$H$12+СВЦЭМ!$D$10+'СЕТ СН'!$H$6-'СЕТ СН'!$H$22</f>
        <v>2372.0409317100002</v>
      </c>
      <c r="F106" s="36">
        <f>SUMIFS(СВЦЭМ!$C$39:$C$758,СВЦЭМ!$A$39:$A$758,$A106,СВЦЭМ!$B$39:$B$758,F$83)+'СЕТ СН'!$H$12+СВЦЭМ!$D$10+'СЕТ СН'!$H$6-'СЕТ СН'!$H$22</f>
        <v>2352.4610244400001</v>
      </c>
      <c r="G106" s="36">
        <f>SUMIFS(СВЦЭМ!$C$39:$C$758,СВЦЭМ!$A$39:$A$758,$A106,СВЦЭМ!$B$39:$B$758,G$83)+'СЕТ СН'!$H$12+СВЦЭМ!$D$10+'СЕТ СН'!$H$6-'СЕТ СН'!$H$22</f>
        <v>2392.8252249500001</v>
      </c>
      <c r="H106" s="36">
        <f>SUMIFS(СВЦЭМ!$C$39:$C$758,СВЦЭМ!$A$39:$A$758,$A106,СВЦЭМ!$B$39:$B$758,H$83)+'СЕТ СН'!$H$12+СВЦЭМ!$D$10+'СЕТ СН'!$H$6-'СЕТ СН'!$H$22</f>
        <v>2252.2983071500003</v>
      </c>
      <c r="I106" s="36">
        <f>SUMIFS(СВЦЭМ!$C$39:$C$758,СВЦЭМ!$A$39:$A$758,$A106,СВЦЭМ!$B$39:$B$758,I$83)+'СЕТ СН'!$H$12+СВЦЭМ!$D$10+'СЕТ СН'!$H$6-'СЕТ СН'!$H$22</f>
        <v>2156.87824185</v>
      </c>
      <c r="J106" s="36">
        <f>SUMIFS(СВЦЭМ!$C$39:$C$758,СВЦЭМ!$A$39:$A$758,$A106,СВЦЭМ!$B$39:$B$758,J$83)+'СЕТ СН'!$H$12+СВЦЭМ!$D$10+'СЕТ СН'!$H$6-'СЕТ СН'!$H$22</f>
        <v>2128.27433023</v>
      </c>
      <c r="K106" s="36">
        <f>SUMIFS(СВЦЭМ!$C$39:$C$758,СВЦЭМ!$A$39:$A$758,$A106,СВЦЭМ!$B$39:$B$758,K$83)+'СЕТ СН'!$H$12+СВЦЭМ!$D$10+'СЕТ СН'!$H$6-'СЕТ СН'!$H$22</f>
        <v>2085.6497841800001</v>
      </c>
      <c r="L106" s="36">
        <f>SUMIFS(СВЦЭМ!$C$39:$C$758,СВЦЭМ!$A$39:$A$758,$A106,СВЦЭМ!$B$39:$B$758,L$83)+'СЕТ СН'!$H$12+СВЦЭМ!$D$10+'СЕТ СН'!$H$6-'СЕТ СН'!$H$22</f>
        <v>2077.6245211099999</v>
      </c>
      <c r="M106" s="36">
        <f>SUMIFS(СВЦЭМ!$C$39:$C$758,СВЦЭМ!$A$39:$A$758,$A106,СВЦЭМ!$B$39:$B$758,M$83)+'СЕТ СН'!$H$12+СВЦЭМ!$D$10+'СЕТ СН'!$H$6-'СЕТ СН'!$H$22</f>
        <v>2101.79206105</v>
      </c>
      <c r="N106" s="36">
        <f>SUMIFS(СВЦЭМ!$C$39:$C$758,СВЦЭМ!$A$39:$A$758,$A106,СВЦЭМ!$B$39:$B$758,N$83)+'СЕТ СН'!$H$12+СВЦЭМ!$D$10+'СЕТ СН'!$H$6-'СЕТ СН'!$H$22</f>
        <v>2084.2352109100002</v>
      </c>
      <c r="O106" s="36">
        <f>SUMIFS(СВЦЭМ!$C$39:$C$758,СВЦЭМ!$A$39:$A$758,$A106,СВЦЭМ!$B$39:$B$758,O$83)+'СЕТ СН'!$H$12+СВЦЭМ!$D$10+'СЕТ СН'!$H$6-'СЕТ СН'!$H$22</f>
        <v>2084.0902322100001</v>
      </c>
      <c r="P106" s="36">
        <f>SUMIFS(СВЦЭМ!$C$39:$C$758,СВЦЭМ!$A$39:$A$758,$A106,СВЦЭМ!$B$39:$B$758,P$83)+'СЕТ СН'!$H$12+СВЦЭМ!$D$10+'СЕТ СН'!$H$6-'СЕТ СН'!$H$22</f>
        <v>2103.1140875000001</v>
      </c>
      <c r="Q106" s="36">
        <f>SUMIFS(СВЦЭМ!$C$39:$C$758,СВЦЭМ!$A$39:$A$758,$A106,СВЦЭМ!$B$39:$B$758,Q$83)+'СЕТ СН'!$H$12+СВЦЭМ!$D$10+'СЕТ СН'!$H$6-'СЕТ СН'!$H$22</f>
        <v>2127.4166495899999</v>
      </c>
      <c r="R106" s="36">
        <f>SUMIFS(СВЦЭМ!$C$39:$C$758,СВЦЭМ!$A$39:$A$758,$A106,СВЦЭМ!$B$39:$B$758,R$83)+'СЕТ СН'!$H$12+СВЦЭМ!$D$10+'СЕТ СН'!$H$6-'СЕТ СН'!$H$22</f>
        <v>2151.0476325899999</v>
      </c>
      <c r="S106" s="36">
        <f>SUMIFS(СВЦЭМ!$C$39:$C$758,СВЦЭМ!$A$39:$A$758,$A106,СВЦЭМ!$B$39:$B$758,S$83)+'СЕТ СН'!$H$12+СВЦЭМ!$D$10+'СЕТ СН'!$H$6-'СЕТ СН'!$H$22</f>
        <v>2143.32072599</v>
      </c>
      <c r="T106" s="36">
        <f>SUMIFS(СВЦЭМ!$C$39:$C$758,СВЦЭМ!$A$39:$A$758,$A106,СВЦЭМ!$B$39:$B$758,T$83)+'СЕТ СН'!$H$12+СВЦЭМ!$D$10+'СЕТ СН'!$H$6-'СЕТ СН'!$H$22</f>
        <v>2082.4109465700003</v>
      </c>
      <c r="U106" s="36">
        <f>SUMIFS(СВЦЭМ!$C$39:$C$758,СВЦЭМ!$A$39:$A$758,$A106,СВЦЭМ!$B$39:$B$758,U$83)+'СЕТ СН'!$H$12+СВЦЭМ!$D$10+'СЕТ СН'!$H$6-'СЕТ СН'!$H$22</f>
        <v>2036.56317231</v>
      </c>
      <c r="V106" s="36">
        <f>SUMIFS(СВЦЭМ!$C$39:$C$758,СВЦЭМ!$A$39:$A$758,$A106,СВЦЭМ!$B$39:$B$758,V$83)+'СЕТ СН'!$H$12+СВЦЭМ!$D$10+'СЕТ СН'!$H$6-'СЕТ СН'!$H$22</f>
        <v>2048.6408453700001</v>
      </c>
      <c r="W106" s="36">
        <f>SUMIFS(СВЦЭМ!$C$39:$C$758,СВЦЭМ!$A$39:$A$758,$A106,СВЦЭМ!$B$39:$B$758,W$83)+'СЕТ СН'!$H$12+СВЦЭМ!$D$10+'СЕТ СН'!$H$6-'СЕТ СН'!$H$22</f>
        <v>2082.5175516499999</v>
      </c>
      <c r="X106" s="36">
        <f>SUMIFS(СВЦЭМ!$C$39:$C$758,СВЦЭМ!$A$39:$A$758,$A106,СВЦЭМ!$B$39:$B$758,X$83)+'СЕТ СН'!$H$12+СВЦЭМ!$D$10+'СЕТ СН'!$H$6-'СЕТ СН'!$H$22</f>
        <v>2114.065603</v>
      </c>
      <c r="Y106" s="36">
        <f>SUMIFS(СВЦЭМ!$C$39:$C$758,СВЦЭМ!$A$39:$A$758,$A106,СВЦЭМ!$B$39:$B$758,Y$83)+'СЕТ СН'!$H$12+СВЦЭМ!$D$10+'СЕТ СН'!$H$6-'СЕТ СН'!$H$22</f>
        <v>2159.60017513</v>
      </c>
    </row>
    <row r="107" spans="1:25" ht="15.75" x14ac:dyDescent="0.2">
      <c r="A107" s="35">
        <f t="shared" si="2"/>
        <v>45559</v>
      </c>
      <c r="B107" s="36">
        <f>SUMIFS(СВЦЭМ!$C$39:$C$758,СВЦЭМ!$A$39:$A$758,$A107,СВЦЭМ!$B$39:$B$758,B$83)+'СЕТ СН'!$H$12+СВЦЭМ!$D$10+'СЕТ СН'!$H$6-'СЕТ СН'!$H$22</f>
        <v>2243.9060625900001</v>
      </c>
      <c r="C107" s="36">
        <f>SUMIFS(СВЦЭМ!$C$39:$C$758,СВЦЭМ!$A$39:$A$758,$A107,СВЦЭМ!$B$39:$B$758,C$83)+'СЕТ СН'!$H$12+СВЦЭМ!$D$10+'СЕТ СН'!$H$6-'СЕТ СН'!$H$22</f>
        <v>2287.12704274</v>
      </c>
      <c r="D107" s="36">
        <f>SUMIFS(СВЦЭМ!$C$39:$C$758,СВЦЭМ!$A$39:$A$758,$A107,СВЦЭМ!$B$39:$B$758,D$83)+'СЕТ СН'!$H$12+СВЦЭМ!$D$10+'СЕТ СН'!$H$6-'СЕТ СН'!$H$22</f>
        <v>2337.0352559200001</v>
      </c>
      <c r="E107" s="36">
        <f>SUMIFS(СВЦЭМ!$C$39:$C$758,СВЦЭМ!$A$39:$A$758,$A107,СВЦЭМ!$B$39:$B$758,E$83)+'СЕТ СН'!$H$12+СВЦЭМ!$D$10+'СЕТ СН'!$H$6-'СЕТ СН'!$H$22</f>
        <v>2360.5279053600002</v>
      </c>
      <c r="F107" s="36">
        <f>SUMIFS(СВЦЭМ!$C$39:$C$758,СВЦЭМ!$A$39:$A$758,$A107,СВЦЭМ!$B$39:$B$758,F$83)+'СЕТ СН'!$H$12+СВЦЭМ!$D$10+'СЕТ СН'!$H$6-'СЕТ СН'!$H$22</f>
        <v>2350.8298417999999</v>
      </c>
      <c r="G107" s="36">
        <f>SUMIFS(СВЦЭМ!$C$39:$C$758,СВЦЭМ!$A$39:$A$758,$A107,СВЦЭМ!$B$39:$B$758,G$83)+'СЕТ СН'!$H$12+СВЦЭМ!$D$10+'СЕТ СН'!$H$6-'СЕТ СН'!$H$22</f>
        <v>2332.19242704</v>
      </c>
      <c r="H107" s="36">
        <f>SUMIFS(СВЦЭМ!$C$39:$C$758,СВЦЭМ!$A$39:$A$758,$A107,СВЦЭМ!$B$39:$B$758,H$83)+'СЕТ СН'!$H$12+СВЦЭМ!$D$10+'СЕТ СН'!$H$6-'СЕТ СН'!$H$22</f>
        <v>2241.3708266100002</v>
      </c>
      <c r="I107" s="36">
        <f>SUMIFS(СВЦЭМ!$C$39:$C$758,СВЦЭМ!$A$39:$A$758,$A107,СВЦЭМ!$B$39:$B$758,I$83)+'СЕТ СН'!$H$12+СВЦЭМ!$D$10+'СЕТ СН'!$H$6-'СЕТ СН'!$H$22</f>
        <v>2092.85264194</v>
      </c>
      <c r="J107" s="36">
        <f>SUMIFS(СВЦЭМ!$C$39:$C$758,СВЦЭМ!$A$39:$A$758,$A107,СВЦЭМ!$B$39:$B$758,J$83)+'СЕТ СН'!$H$12+СВЦЭМ!$D$10+'СЕТ СН'!$H$6-'СЕТ СН'!$H$22</f>
        <v>2045.2924997600001</v>
      </c>
      <c r="K107" s="36">
        <f>SUMIFS(СВЦЭМ!$C$39:$C$758,СВЦЭМ!$A$39:$A$758,$A107,СВЦЭМ!$B$39:$B$758,K$83)+'СЕТ СН'!$H$12+СВЦЭМ!$D$10+'СЕТ СН'!$H$6-'СЕТ СН'!$H$22</f>
        <v>2015.20148578</v>
      </c>
      <c r="L107" s="36">
        <f>SUMIFS(СВЦЭМ!$C$39:$C$758,СВЦЭМ!$A$39:$A$758,$A107,СВЦЭМ!$B$39:$B$758,L$83)+'СЕТ СН'!$H$12+СВЦЭМ!$D$10+'СЕТ СН'!$H$6-'СЕТ СН'!$H$22</f>
        <v>2046.2886245699999</v>
      </c>
      <c r="M107" s="36">
        <f>SUMIFS(СВЦЭМ!$C$39:$C$758,СВЦЭМ!$A$39:$A$758,$A107,СВЦЭМ!$B$39:$B$758,M$83)+'СЕТ СН'!$H$12+СВЦЭМ!$D$10+'СЕТ СН'!$H$6-'СЕТ СН'!$H$22</f>
        <v>2066.1456031800003</v>
      </c>
      <c r="N107" s="36">
        <f>SUMIFS(СВЦЭМ!$C$39:$C$758,СВЦЭМ!$A$39:$A$758,$A107,СВЦЭМ!$B$39:$B$758,N$83)+'СЕТ СН'!$H$12+СВЦЭМ!$D$10+'СЕТ СН'!$H$6-'СЕТ СН'!$H$22</f>
        <v>2082.70004273</v>
      </c>
      <c r="O107" s="36">
        <f>SUMIFS(СВЦЭМ!$C$39:$C$758,СВЦЭМ!$A$39:$A$758,$A107,СВЦЭМ!$B$39:$B$758,O$83)+'СЕТ СН'!$H$12+СВЦЭМ!$D$10+'СЕТ СН'!$H$6-'СЕТ СН'!$H$22</f>
        <v>2081.9717190599999</v>
      </c>
      <c r="P107" s="36">
        <f>SUMIFS(СВЦЭМ!$C$39:$C$758,СВЦЭМ!$A$39:$A$758,$A107,СВЦЭМ!$B$39:$B$758,P$83)+'СЕТ СН'!$H$12+СВЦЭМ!$D$10+'СЕТ СН'!$H$6-'СЕТ СН'!$H$22</f>
        <v>2085.5759633600001</v>
      </c>
      <c r="Q107" s="36">
        <f>SUMIFS(СВЦЭМ!$C$39:$C$758,СВЦЭМ!$A$39:$A$758,$A107,СВЦЭМ!$B$39:$B$758,Q$83)+'СЕТ СН'!$H$12+СВЦЭМ!$D$10+'СЕТ СН'!$H$6-'СЕТ СН'!$H$22</f>
        <v>2121.3105661300001</v>
      </c>
      <c r="R107" s="36">
        <f>SUMIFS(СВЦЭМ!$C$39:$C$758,СВЦЭМ!$A$39:$A$758,$A107,СВЦЭМ!$B$39:$B$758,R$83)+'СЕТ СН'!$H$12+СВЦЭМ!$D$10+'СЕТ СН'!$H$6-'СЕТ СН'!$H$22</f>
        <v>2100.6674047400002</v>
      </c>
      <c r="S107" s="36">
        <f>SUMIFS(СВЦЭМ!$C$39:$C$758,СВЦЭМ!$A$39:$A$758,$A107,СВЦЭМ!$B$39:$B$758,S$83)+'СЕТ СН'!$H$12+СВЦЭМ!$D$10+'СЕТ СН'!$H$6-'СЕТ СН'!$H$22</f>
        <v>2081.2862775100002</v>
      </c>
      <c r="T107" s="36">
        <f>SUMIFS(СВЦЭМ!$C$39:$C$758,СВЦЭМ!$A$39:$A$758,$A107,СВЦЭМ!$B$39:$B$758,T$83)+'СЕТ СН'!$H$12+СВЦЭМ!$D$10+'СЕТ СН'!$H$6-'СЕТ СН'!$H$22</f>
        <v>2025.57063075</v>
      </c>
      <c r="U107" s="36">
        <f>SUMIFS(СВЦЭМ!$C$39:$C$758,СВЦЭМ!$A$39:$A$758,$A107,СВЦЭМ!$B$39:$B$758,U$83)+'СЕТ СН'!$H$12+СВЦЭМ!$D$10+'СЕТ СН'!$H$6-'СЕТ СН'!$H$22</f>
        <v>2007.99738323</v>
      </c>
      <c r="V107" s="36">
        <f>SUMIFS(СВЦЭМ!$C$39:$C$758,СВЦЭМ!$A$39:$A$758,$A107,СВЦЭМ!$B$39:$B$758,V$83)+'СЕТ СН'!$H$12+СВЦЭМ!$D$10+'СЕТ СН'!$H$6-'СЕТ СН'!$H$22</f>
        <v>1997.43964254</v>
      </c>
      <c r="W107" s="36">
        <f>SUMIFS(СВЦЭМ!$C$39:$C$758,СВЦЭМ!$A$39:$A$758,$A107,СВЦЭМ!$B$39:$B$758,W$83)+'СЕТ СН'!$H$12+СВЦЭМ!$D$10+'СЕТ СН'!$H$6-'СЕТ СН'!$H$22</f>
        <v>1982.63632377</v>
      </c>
      <c r="X107" s="36">
        <f>SUMIFS(СВЦЭМ!$C$39:$C$758,СВЦЭМ!$A$39:$A$758,$A107,СВЦЭМ!$B$39:$B$758,X$83)+'СЕТ СН'!$H$12+СВЦЭМ!$D$10+'СЕТ СН'!$H$6-'СЕТ СН'!$H$22</f>
        <v>2035.1560018800001</v>
      </c>
      <c r="Y107" s="36">
        <f>SUMIFS(СВЦЭМ!$C$39:$C$758,СВЦЭМ!$A$39:$A$758,$A107,СВЦЭМ!$B$39:$B$758,Y$83)+'СЕТ СН'!$H$12+СВЦЭМ!$D$10+'СЕТ СН'!$H$6-'СЕТ СН'!$H$22</f>
        <v>2105.1295907600002</v>
      </c>
    </row>
    <row r="108" spans="1:25" ht="15.75" x14ac:dyDescent="0.2">
      <c r="A108" s="35">
        <f t="shared" si="2"/>
        <v>45560</v>
      </c>
      <c r="B108" s="36">
        <f>SUMIFS(СВЦЭМ!$C$39:$C$758,СВЦЭМ!$A$39:$A$758,$A108,СВЦЭМ!$B$39:$B$758,B$83)+'СЕТ СН'!$H$12+СВЦЭМ!$D$10+'СЕТ СН'!$H$6-'СЕТ СН'!$H$22</f>
        <v>2148.8573304199999</v>
      </c>
      <c r="C108" s="36">
        <f>SUMIFS(СВЦЭМ!$C$39:$C$758,СВЦЭМ!$A$39:$A$758,$A108,СВЦЭМ!$B$39:$B$758,C$83)+'СЕТ СН'!$H$12+СВЦЭМ!$D$10+'СЕТ СН'!$H$6-'СЕТ СН'!$H$22</f>
        <v>2216.94588798</v>
      </c>
      <c r="D108" s="36">
        <f>SUMIFS(СВЦЭМ!$C$39:$C$758,СВЦЭМ!$A$39:$A$758,$A108,СВЦЭМ!$B$39:$B$758,D$83)+'СЕТ СН'!$H$12+СВЦЭМ!$D$10+'СЕТ СН'!$H$6-'СЕТ СН'!$H$22</f>
        <v>2322.0971969800003</v>
      </c>
      <c r="E108" s="36">
        <f>SUMIFS(СВЦЭМ!$C$39:$C$758,СВЦЭМ!$A$39:$A$758,$A108,СВЦЭМ!$B$39:$B$758,E$83)+'СЕТ СН'!$H$12+СВЦЭМ!$D$10+'СЕТ СН'!$H$6-'СЕТ СН'!$H$22</f>
        <v>2345.5691223700001</v>
      </c>
      <c r="F108" s="36">
        <f>SUMIFS(СВЦЭМ!$C$39:$C$758,СВЦЭМ!$A$39:$A$758,$A108,СВЦЭМ!$B$39:$B$758,F$83)+'СЕТ СН'!$H$12+СВЦЭМ!$D$10+'СЕТ СН'!$H$6-'СЕТ СН'!$H$22</f>
        <v>2340.96954418</v>
      </c>
      <c r="G108" s="36">
        <f>SUMIFS(СВЦЭМ!$C$39:$C$758,СВЦЭМ!$A$39:$A$758,$A108,СВЦЭМ!$B$39:$B$758,G$83)+'СЕТ СН'!$H$12+СВЦЭМ!$D$10+'СЕТ СН'!$H$6-'СЕТ СН'!$H$22</f>
        <v>2296.3931141900002</v>
      </c>
      <c r="H108" s="36">
        <f>SUMIFS(СВЦЭМ!$C$39:$C$758,СВЦЭМ!$A$39:$A$758,$A108,СВЦЭМ!$B$39:$B$758,H$83)+'СЕТ СН'!$H$12+СВЦЭМ!$D$10+'СЕТ СН'!$H$6-'СЕТ СН'!$H$22</f>
        <v>2222.2426892399999</v>
      </c>
      <c r="I108" s="36">
        <f>SUMIFS(СВЦЭМ!$C$39:$C$758,СВЦЭМ!$A$39:$A$758,$A108,СВЦЭМ!$B$39:$B$758,I$83)+'СЕТ СН'!$H$12+СВЦЭМ!$D$10+'СЕТ СН'!$H$6-'СЕТ СН'!$H$22</f>
        <v>2094.5419035700002</v>
      </c>
      <c r="J108" s="36">
        <f>SUMIFS(СВЦЭМ!$C$39:$C$758,СВЦЭМ!$A$39:$A$758,$A108,СВЦЭМ!$B$39:$B$758,J$83)+'СЕТ СН'!$H$12+СВЦЭМ!$D$10+'СЕТ СН'!$H$6-'СЕТ СН'!$H$22</f>
        <v>2082.49122962</v>
      </c>
      <c r="K108" s="36">
        <f>SUMIFS(СВЦЭМ!$C$39:$C$758,СВЦЭМ!$A$39:$A$758,$A108,СВЦЭМ!$B$39:$B$758,K$83)+'СЕТ СН'!$H$12+СВЦЭМ!$D$10+'СЕТ СН'!$H$6-'СЕТ СН'!$H$22</f>
        <v>2039.51947791</v>
      </c>
      <c r="L108" s="36">
        <f>SUMIFS(СВЦЭМ!$C$39:$C$758,СВЦЭМ!$A$39:$A$758,$A108,СВЦЭМ!$B$39:$B$758,L$83)+'СЕТ СН'!$H$12+СВЦЭМ!$D$10+'СЕТ СН'!$H$6-'СЕТ СН'!$H$22</f>
        <v>2032.6713588999999</v>
      </c>
      <c r="M108" s="36">
        <f>SUMIFS(СВЦЭМ!$C$39:$C$758,СВЦЭМ!$A$39:$A$758,$A108,СВЦЭМ!$B$39:$B$758,M$83)+'СЕТ СН'!$H$12+СВЦЭМ!$D$10+'СЕТ СН'!$H$6-'СЕТ СН'!$H$22</f>
        <v>2056.1626746800002</v>
      </c>
      <c r="N108" s="36">
        <f>SUMIFS(СВЦЭМ!$C$39:$C$758,СВЦЭМ!$A$39:$A$758,$A108,СВЦЭМ!$B$39:$B$758,N$83)+'СЕТ СН'!$H$12+СВЦЭМ!$D$10+'СЕТ СН'!$H$6-'СЕТ СН'!$H$22</f>
        <v>2076.1364796000003</v>
      </c>
      <c r="O108" s="36">
        <f>SUMIFS(СВЦЭМ!$C$39:$C$758,СВЦЭМ!$A$39:$A$758,$A108,СВЦЭМ!$B$39:$B$758,O$83)+'СЕТ СН'!$H$12+СВЦЭМ!$D$10+'СЕТ СН'!$H$6-'СЕТ СН'!$H$22</f>
        <v>2094.1918165900001</v>
      </c>
      <c r="P108" s="36">
        <f>SUMIFS(СВЦЭМ!$C$39:$C$758,СВЦЭМ!$A$39:$A$758,$A108,СВЦЭМ!$B$39:$B$758,P$83)+'СЕТ СН'!$H$12+СВЦЭМ!$D$10+'СЕТ СН'!$H$6-'СЕТ СН'!$H$22</f>
        <v>2101.37257271</v>
      </c>
      <c r="Q108" s="36">
        <f>SUMIFS(СВЦЭМ!$C$39:$C$758,СВЦЭМ!$A$39:$A$758,$A108,СВЦЭМ!$B$39:$B$758,Q$83)+'СЕТ СН'!$H$12+СВЦЭМ!$D$10+'СЕТ СН'!$H$6-'СЕТ СН'!$H$22</f>
        <v>2105.2955977300003</v>
      </c>
      <c r="R108" s="36">
        <f>SUMIFS(СВЦЭМ!$C$39:$C$758,СВЦЭМ!$A$39:$A$758,$A108,СВЦЭМ!$B$39:$B$758,R$83)+'СЕТ СН'!$H$12+СВЦЭМ!$D$10+'СЕТ СН'!$H$6-'СЕТ СН'!$H$22</f>
        <v>2111.59515784</v>
      </c>
      <c r="S108" s="36">
        <f>SUMIFS(СВЦЭМ!$C$39:$C$758,СВЦЭМ!$A$39:$A$758,$A108,СВЦЭМ!$B$39:$B$758,S$83)+'СЕТ СН'!$H$12+СВЦЭМ!$D$10+'СЕТ СН'!$H$6-'СЕТ СН'!$H$22</f>
        <v>2088.3425276500002</v>
      </c>
      <c r="T108" s="36">
        <f>SUMIFS(СВЦЭМ!$C$39:$C$758,СВЦЭМ!$A$39:$A$758,$A108,СВЦЭМ!$B$39:$B$758,T$83)+'СЕТ СН'!$H$12+СВЦЭМ!$D$10+'СЕТ СН'!$H$6-'СЕТ СН'!$H$22</f>
        <v>2034.1930206899999</v>
      </c>
      <c r="U108" s="36">
        <f>SUMIFS(СВЦЭМ!$C$39:$C$758,СВЦЭМ!$A$39:$A$758,$A108,СВЦЭМ!$B$39:$B$758,U$83)+'СЕТ СН'!$H$12+СВЦЭМ!$D$10+'СЕТ СН'!$H$6-'СЕТ СН'!$H$22</f>
        <v>1977.8427956799999</v>
      </c>
      <c r="V108" s="36">
        <f>SUMIFS(СВЦЭМ!$C$39:$C$758,СВЦЭМ!$A$39:$A$758,$A108,СВЦЭМ!$B$39:$B$758,V$83)+'СЕТ СН'!$H$12+СВЦЭМ!$D$10+'СЕТ СН'!$H$6-'СЕТ СН'!$H$22</f>
        <v>1968.77910376</v>
      </c>
      <c r="W108" s="36">
        <f>SUMIFS(СВЦЭМ!$C$39:$C$758,СВЦЭМ!$A$39:$A$758,$A108,СВЦЭМ!$B$39:$B$758,W$83)+'СЕТ СН'!$H$12+СВЦЭМ!$D$10+'СЕТ СН'!$H$6-'СЕТ СН'!$H$22</f>
        <v>1992.6594496</v>
      </c>
      <c r="X108" s="36">
        <f>SUMIFS(СВЦЭМ!$C$39:$C$758,СВЦЭМ!$A$39:$A$758,$A108,СВЦЭМ!$B$39:$B$758,X$83)+'СЕТ СН'!$H$12+СВЦЭМ!$D$10+'СЕТ СН'!$H$6-'СЕТ СН'!$H$22</f>
        <v>2054.94736453</v>
      </c>
      <c r="Y108" s="36">
        <f>SUMIFS(СВЦЭМ!$C$39:$C$758,СВЦЭМ!$A$39:$A$758,$A108,СВЦЭМ!$B$39:$B$758,Y$83)+'СЕТ СН'!$H$12+СВЦЭМ!$D$10+'СЕТ СН'!$H$6-'СЕТ СН'!$H$22</f>
        <v>2132.9619608100002</v>
      </c>
    </row>
    <row r="109" spans="1:25" ht="15.75" x14ac:dyDescent="0.2">
      <c r="A109" s="35">
        <f t="shared" si="2"/>
        <v>45561</v>
      </c>
      <c r="B109" s="36">
        <f>SUMIFS(СВЦЭМ!$C$39:$C$758,СВЦЭМ!$A$39:$A$758,$A109,СВЦЭМ!$B$39:$B$758,B$83)+'СЕТ СН'!$H$12+СВЦЭМ!$D$10+'СЕТ СН'!$H$6-'СЕТ СН'!$H$22</f>
        <v>2243.0182805300001</v>
      </c>
      <c r="C109" s="36">
        <f>SUMIFS(СВЦЭМ!$C$39:$C$758,СВЦЭМ!$A$39:$A$758,$A109,СВЦЭМ!$B$39:$B$758,C$83)+'СЕТ СН'!$H$12+СВЦЭМ!$D$10+'СЕТ СН'!$H$6-'СЕТ СН'!$H$22</f>
        <v>2320.9112272800003</v>
      </c>
      <c r="D109" s="36">
        <f>SUMIFS(СВЦЭМ!$C$39:$C$758,СВЦЭМ!$A$39:$A$758,$A109,СВЦЭМ!$B$39:$B$758,D$83)+'СЕТ СН'!$H$12+СВЦЭМ!$D$10+'СЕТ СН'!$H$6-'СЕТ СН'!$H$22</f>
        <v>2358.4921692799999</v>
      </c>
      <c r="E109" s="36">
        <f>SUMIFS(СВЦЭМ!$C$39:$C$758,СВЦЭМ!$A$39:$A$758,$A109,СВЦЭМ!$B$39:$B$758,E$83)+'СЕТ СН'!$H$12+СВЦЭМ!$D$10+'СЕТ СН'!$H$6-'СЕТ СН'!$H$22</f>
        <v>2366.9709986400003</v>
      </c>
      <c r="F109" s="36">
        <f>SUMIFS(СВЦЭМ!$C$39:$C$758,СВЦЭМ!$A$39:$A$758,$A109,СВЦЭМ!$B$39:$B$758,F$83)+'СЕТ СН'!$H$12+СВЦЭМ!$D$10+'СЕТ СН'!$H$6-'СЕТ СН'!$H$22</f>
        <v>2363.1565105899999</v>
      </c>
      <c r="G109" s="36">
        <f>SUMIFS(СВЦЭМ!$C$39:$C$758,СВЦЭМ!$A$39:$A$758,$A109,СВЦЭМ!$B$39:$B$758,G$83)+'СЕТ СН'!$H$12+СВЦЭМ!$D$10+'СЕТ СН'!$H$6-'СЕТ СН'!$H$22</f>
        <v>2337.6861546099999</v>
      </c>
      <c r="H109" s="36">
        <f>SUMIFS(СВЦЭМ!$C$39:$C$758,СВЦЭМ!$A$39:$A$758,$A109,СВЦЭМ!$B$39:$B$758,H$83)+'СЕТ СН'!$H$12+СВЦЭМ!$D$10+'СЕТ СН'!$H$6-'СЕТ СН'!$H$22</f>
        <v>2268.59245427</v>
      </c>
      <c r="I109" s="36">
        <f>SUMIFS(СВЦЭМ!$C$39:$C$758,СВЦЭМ!$A$39:$A$758,$A109,СВЦЭМ!$B$39:$B$758,I$83)+'СЕТ СН'!$H$12+СВЦЭМ!$D$10+'СЕТ СН'!$H$6-'СЕТ СН'!$H$22</f>
        <v>2168.8488603700002</v>
      </c>
      <c r="J109" s="36">
        <f>SUMIFS(СВЦЭМ!$C$39:$C$758,СВЦЭМ!$A$39:$A$758,$A109,СВЦЭМ!$B$39:$B$758,J$83)+'СЕТ СН'!$H$12+СВЦЭМ!$D$10+'СЕТ СН'!$H$6-'СЕТ СН'!$H$22</f>
        <v>2121.6211867800002</v>
      </c>
      <c r="K109" s="36">
        <f>SUMIFS(СВЦЭМ!$C$39:$C$758,СВЦЭМ!$A$39:$A$758,$A109,СВЦЭМ!$B$39:$B$758,K$83)+'СЕТ СН'!$H$12+СВЦЭМ!$D$10+'СЕТ СН'!$H$6-'СЕТ СН'!$H$22</f>
        <v>2083.3563458399999</v>
      </c>
      <c r="L109" s="36">
        <f>SUMIFS(СВЦЭМ!$C$39:$C$758,СВЦЭМ!$A$39:$A$758,$A109,СВЦЭМ!$B$39:$B$758,L$83)+'СЕТ СН'!$H$12+СВЦЭМ!$D$10+'СЕТ СН'!$H$6-'СЕТ СН'!$H$22</f>
        <v>2088.7822450900003</v>
      </c>
      <c r="M109" s="36">
        <f>SUMIFS(СВЦЭМ!$C$39:$C$758,СВЦЭМ!$A$39:$A$758,$A109,СВЦЭМ!$B$39:$B$758,M$83)+'СЕТ СН'!$H$12+СВЦЭМ!$D$10+'СЕТ СН'!$H$6-'СЕТ СН'!$H$22</f>
        <v>2127.3598417900002</v>
      </c>
      <c r="N109" s="36">
        <f>SUMIFS(СВЦЭМ!$C$39:$C$758,СВЦЭМ!$A$39:$A$758,$A109,СВЦЭМ!$B$39:$B$758,N$83)+'СЕТ СН'!$H$12+СВЦЭМ!$D$10+'СЕТ СН'!$H$6-'СЕТ СН'!$H$22</f>
        <v>2143.9000186399999</v>
      </c>
      <c r="O109" s="36">
        <f>SUMIFS(СВЦЭМ!$C$39:$C$758,СВЦЭМ!$A$39:$A$758,$A109,СВЦЭМ!$B$39:$B$758,O$83)+'СЕТ СН'!$H$12+СВЦЭМ!$D$10+'СЕТ СН'!$H$6-'СЕТ СН'!$H$22</f>
        <v>2161.9975023400002</v>
      </c>
      <c r="P109" s="36">
        <f>SUMIFS(СВЦЭМ!$C$39:$C$758,СВЦЭМ!$A$39:$A$758,$A109,СВЦЭМ!$B$39:$B$758,P$83)+'СЕТ СН'!$H$12+СВЦЭМ!$D$10+'СЕТ СН'!$H$6-'СЕТ СН'!$H$22</f>
        <v>2182.4651831400001</v>
      </c>
      <c r="Q109" s="36">
        <f>SUMIFS(СВЦЭМ!$C$39:$C$758,СВЦЭМ!$A$39:$A$758,$A109,СВЦЭМ!$B$39:$B$758,Q$83)+'СЕТ СН'!$H$12+СВЦЭМ!$D$10+'СЕТ СН'!$H$6-'СЕТ СН'!$H$22</f>
        <v>2204.7644075399999</v>
      </c>
      <c r="R109" s="36">
        <f>SUMIFS(СВЦЭМ!$C$39:$C$758,СВЦЭМ!$A$39:$A$758,$A109,СВЦЭМ!$B$39:$B$758,R$83)+'СЕТ СН'!$H$12+СВЦЭМ!$D$10+'СЕТ СН'!$H$6-'СЕТ СН'!$H$22</f>
        <v>2173.83403739</v>
      </c>
      <c r="S109" s="36">
        <f>SUMIFS(СВЦЭМ!$C$39:$C$758,СВЦЭМ!$A$39:$A$758,$A109,СВЦЭМ!$B$39:$B$758,S$83)+'СЕТ СН'!$H$12+СВЦЭМ!$D$10+'СЕТ СН'!$H$6-'СЕТ СН'!$H$22</f>
        <v>2145.2393546900003</v>
      </c>
      <c r="T109" s="36">
        <f>SUMIFS(СВЦЭМ!$C$39:$C$758,СВЦЭМ!$A$39:$A$758,$A109,СВЦЭМ!$B$39:$B$758,T$83)+'СЕТ СН'!$H$12+СВЦЭМ!$D$10+'СЕТ СН'!$H$6-'СЕТ СН'!$H$22</f>
        <v>2118.5162731400001</v>
      </c>
      <c r="U109" s="36">
        <f>SUMIFS(СВЦЭМ!$C$39:$C$758,СВЦЭМ!$A$39:$A$758,$A109,СВЦЭМ!$B$39:$B$758,U$83)+'СЕТ СН'!$H$12+СВЦЭМ!$D$10+'СЕТ СН'!$H$6-'СЕТ СН'!$H$22</f>
        <v>2016.6099299099999</v>
      </c>
      <c r="V109" s="36">
        <f>SUMIFS(СВЦЭМ!$C$39:$C$758,СВЦЭМ!$A$39:$A$758,$A109,СВЦЭМ!$B$39:$B$758,V$83)+'СЕТ СН'!$H$12+СВЦЭМ!$D$10+'СЕТ СН'!$H$6-'СЕТ СН'!$H$22</f>
        <v>2020.69632669</v>
      </c>
      <c r="W109" s="36">
        <f>SUMIFS(СВЦЭМ!$C$39:$C$758,СВЦЭМ!$A$39:$A$758,$A109,СВЦЭМ!$B$39:$B$758,W$83)+'СЕТ СН'!$H$12+СВЦЭМ!$D$10+'СЕТ СН'!$H$6-'СЕТ СН'!$H$22</f>
        <v>2045.6649050799999</v>
      </c>
      <c r="X109" s="36">
        <f>SUMIFS(СВЦЭМ!$C$39:$C$758,СВЦЭМ!$A$39:$A$758,$A109,СВЦЭМ!$B$39:$B$758,X$83)+'СЕТ СН'!$H$12+СВЦЭМ!$D$10+'СЕТ СН'!$H$6-'СЕТ СН'!$H$22</f>
        <v>2151.8723393099999</v>
      </c>
      <c r="Y109" s="36">
        <f>SUMIFS(СВЦЭМ!$C$39:$C$758,СВЦЭМ!$A$39:$A$758,$A109,СВЦЭМ!$B$39:$B$758,Y$83)+'СЕТ СН'!$H$12+СВЦЭМ!$D$10+'СЕТ СН'!$H$6-'СЕТ СН'!$H$22</f>
        <v>2267.4161296699999</v>
      </c>
    </row>
    <row r="110" spans="1:25" ht="15.75" x14ac:dyDescent="0.2">
      <c r="A110" s="35">
        <f t="shared" si="2"/>
        <v>45562</v>
      </c>
      <c r="B110" s="36">
        <f>SUMIFS(СВЦЭМ!$C$39:$C$758,СВЦЭМ!$A$39:$A$758,$A110,СВЦЭМ!$B$39:$B$758,B$83)+'СЕТ СН'!$H$12+СВЦЭМ!$D$10+'СЕТ СН'!$H$6-'СЕТ СН'!$H$22</f>
        <v>2138.16687839</v>
      </c>
      <c r="C110" s="36">
        <f>SUMIFS(СВЦЭМ!$C$39:$C$758,СВЦЭМ!$A$39:$A$758,$A110,СВЦЭМ!$B$39:$B$758,C$83)+'СЕТ СН'!$H$12+СВЦЭМ!$D$10+'СЕТ СН'!$H$6-'СЕТ СН'!$H$22</f>
        <v>2068.7850632099999</v>
      </c>
      <c r="D110" s="36">
        <f>SUMIFS(СВЦЭМ!$C$39:$C$758,СВЦЭМ!$A$39:$A$758,$A110,СВЦЭМ!$B$39:$B$758,D$83)+'СЕТ СН'!$H$12+СВЦЭМ!$D$10+'СЕТ СН'!$H$6-'СЕТ СН'!$H$22</f>
        <v>2053.8010832200002</v>
      </c>
      <c r="E110" s="36">
        <f>SUMIFS(СВЦЭМ!$C$39:$C$758,СВЦЭМ!$A$39:$A$758,$A110,СВЦЭМ!$B$39:$B$758,E$83)+'СЕТ СН'!$H$12+СВЦЭМ!$D$10+'СЕТ СН'!$H$6-'СЕТ СН'!$H$22</f>
        <v>2070.6657217699999</v>
      </c>
      <c r="F110" s="36">
        <f>SUMIFS(СВЦЭМ!$C$39:$C$758,СВЦЭМ!$A$39:$A$758,$A110,СВЦЭМ!$B$39:$B$758,F$83)+'СЕТ СН'!$H$12+СВЦЭМ!$D$10+'СЕТ СН'!$H$6-'СЕТ СН'!$H$22</f>
        <v>2078.7033351800001</v>
      </c>
      <c r="G110" s="36">
        <f>SUMIFS(СВЦЭМ!$C$39:$C$758,СВЦЭМ!$A$39:$A$758,$A110,СВЦЭМ!$B$39:$B$758,G$83)+'СЕТ СН'!$H$12+СВЦЭМ!$D$10+'СЕТ СН'!$H$6-'СЕТ СН'!$H$22</f>
        <v>2065.96576886</v>
      </c>
      <c r="H110" s="36">
        <f>SUMIFS(СВЦЭМ!$C$39:$C$758,СВЦЭМ!$A$39:$A$758,$A110,СВЦЭМ!$B$39:$B$758,H$83)+'СЕТ СН'!$H$12+СВЦЭМ!$D$10+'СЕТ СН'!$H$6-'СЕТ СН'!$H$22</f>
        <v>1967.4859689800001</v>
      </c>
      <c r="I110" s="36">
        <f>SUMIFS(СВЦЭМ!$C$39:$C$758,СВЦЭМ!$A$39:$A$758,$A110,СВЦЭМ!$B$39:$B$758,I$83)+'СЕТ СН'!$H$12+СВЦЭМ!$D$10+'СЕТ СН'!$H$6-'СЕТ СН'!$H$22</f>
        <v>2021.35065734</v>
      </c>
      <c r="J110" s="36">
        <f>SUMIFS(СВЦЭМ!$C$39:$C$758,СВЦЭМ!$A$39:$A$758,$A110,СВЦЭМ!$B$39:$B$758,J$83)+'СЕТ СН'!$H$12+СВЦЭМ!$D$10+'СЕТ СН'!$H$6-'СЕТ СН'!$H$22</f>
        <v>2036.7451808399999</v>
      </c>
      <c r="K110" s="36">
        <f>SUMIFS(СВЦЭМ!$C$39:$C$758,СВЦЭМ!$A$39:$A$758,$A110,СВЦЭМ!$B$39:$B$758,K$83)+'СЕТ СН'!$H$12+СВЦЭМ!$D$10+'СЕТ СН'!$H$6-'СЕТ СН'!$H$22</f>
        <v>1988.4264465399999</v>
      </c>
      <c r="L110" s="36">
        <f>SUMIFS(СВЦЭМ!$C$39:$C$758,СВЦЭМ!$A$39:$A$758,$A110,СВЦЭМ!$B$39:$B$758,L$83)+'СЕТ СН'!$H$12+СВЦЭМ!$D$10+'СЕТ СН'!$H$6-'СЕТ СН'!$H$22</f>
        <v>1991.2553548000001</v>
      </c>
      <c r="M110" s="36">
        <f>SUMIFS(СВЦЭМ!$C$39:$C$758,СВЦЭМ!$A$39:$A$758,$A110,СВЦЭМ!$B$39:$B$758,M$83)+'СЕТ СН'!$H$12+СВЦЭМ!$D$10+'СЕТ СН'!$H$6-'СЕТ СН'!$H$22</f>
        <v>2004.23698902</v>
      </c>
      <c r="N110" s="36">
        <f>SUMIFS(СВЦЭМ!$C$39:$C$758,СВЦЭМ!$A$39:$A$758,$A110,СВЦЭМ!$B$39:$B$758,N$83)+'СЕТ СН'!$H$12+СВЦЭМ!$D$10+'СЕТ СН'!$H$6-'СЕТ СН'!$H$22</f>
        <v>2038.22697937</v>
      </c>
      <c r="O110" s="36">
        <f>SUMIFS(СВЦЭМ!$C$39:$C$758,СВЦЭМ!$A$39:$A$758,$A110,СВЦЭМ!$B$39:$B$758,O$83)+'СЕТ СН'!$H$12+СВЦЭМ!$D$10+'СЕТ СН'!$H$6-'СЕТ СН'!$H$22</f>
        <v>2050.79646908</v>
      </c>
      <c r="P110" s="36">
        <f>SUMIFS(СВЦЭМ!$C$39:$C$758,СВЦЭМ!$A$39:$A$758,$A110,СВЦЭМ!$B$39:$B$758,P$83)+'СЕТ СН'!$H$12+СВЦЭМ!$D$10+'СЕТ СН'!$H$6-'СЕТ СН'!$H$22</f>
        <v>2046.4721295499999</v>
      </c>
      <c r="Q110" s="36">
        <f>SUMIFS(СВЦЭМ!$C$39:$C$758,СВЦЭМ!$A$39:$A$758,$A110,СВЦЭМ!$B$39:$B$758,Q$83)+'СЕТ СН'!$H$12+СВЦЭМ!$D$10+'СЕТ СН'!$H$6-'СЕТ СН'!$H$22</f>
        <v>2052.0570820200001</v>
      </c>
      <c r="R110" s="36">
        <f>SUMIFS(СВЦЭМ!$C$39:$C$758,СВЦЭМ!$A$39:$A$758,$A110,СВЦЭМ!$B$39:$B$758,R$83)+'СЕТ СН'!$H$12+СВЦЭМ!$D$10+'СЕТ СН'!$H$6-'СЕТ СН'!$H$22</f>
        <v>2050.6009086500003</v>
      </c>
      <c r="S110" s="36">
        <f>SUMIFS(СВЦЭМ!$C$39:$C$758,СВЦЭМ!$A$39:$A$758,$A110,СВЦЭМ!$B$39:$B$758,S$83)+'СЕТ СН'!$H$12+СВЦЭМ!$D$10+'СЕТ СН'!$H$6-'СЕТ СН'!$H$22</f>
        <v>2039.5573758200001</v>
      </c>
      <c r="T110" s="36">
        <f>SUMIFS(СВЦЭМ!$C$39:$C$758,СВЦЭМ!$A$39:$A$758,$A110,СВЦЭМ!$B$39:$B$758,T$83)+'СЕТ СН'!$H$12+СВЦЭМ!$D$10+'СЕТ СН'!$H$6-'СЕТ СН'!$H$22</f>
        <v>1894.0082733199999</v>
      </c>
      <c r="U110" s="36">
        <f>SUMIFS(СВЦЭМ!$C$39:$C$758,СВЦЭМ!$A$39:$A$758,$A110,СВЦЭМ!$B$39:$B$758,U$83)+'СЕТ СН'!$H$12+СВЦЭМ!$D$10+'СЕТ СН'!$H$6-'СЕТ СН'!$H$22</f>
        <v>1988.2901412399999</v>
      </c>
      <c r="V110" s="36">
        <f>SUMIFS(СВЦЭМ!$C$39:$C$758,СВЦЭМ!$A$39:$A$758,$A110,СВЦЭМ!$B$39:$B$758,V$83)+'СЕТ СН'!$H$12+СВЦЭМ!$D$10+'СЕТ СН'!$H$6-'СЕТ СН'!$H$22</f>
        <v>1939.86868622</v>
      </c>
      <c r="W110" s="36">
        <f>SUMIFS(СВЦЭМ!$C$39:$C$758,СВЦЭМ!$A$39:$A$758,$A110,СВЦЭМ!$B$39:$B$758,W$83)+'СЕТ СН'!$H$12+СВЦЭМ!$D$10+'СЕТ СН'!$H$6-'СЕТ СН'!$H$22</f>
        <v>1999.87227418</v>
      </c>
      <c r="X110" s="36">
        <f>SUMIFS(СВЦЭМ!$C$39:$C$758,СВЦЭМ!$A$39:$A$758,$A110,СВЦЭМ!$B$39:$B$758,X$83)+'СЕТ СН'!$H$12+СВЦЭМ!$D$10+'СЕТ СН'!$H$6-'СЕТ СН'!$H$22</f>
        <v>2015.01383489</v>
      </c>
      <c r="Y110" s="36">
        <f>SUMIFS(СВЦЭМ!$C$39:$C$758,СВЦЭМ!$A$39:$A$758,$A110,СВЦЭМ!$B$39:$B$758,Y$83)+'СЕТ СН'!$H$12+СВЦЭМ!$D$10+'СЕТ СН'!$H$6-'СЕТ СН'!$H$22</f>
        <v>2049.0152935400001</v>
      </c>
    </row>
    <row r="111" spans="1:25" ht="15.75" x14ac:dyDescent="0.2">
      <c r="A111" s="35">
        <f t="shared" si="2"/>
        <v>45563</v>
      </c>
      <c r="B111" s="36">
        <f>SUMIFS(СВЦЭМ!$C$39:$C$758,СВЦЭМ!$A$39:$A$758,$A111,СВЦЭМ!$B$39:$B$758,B$83)+'СЕТ СН'!$H$12+СВЦЭМ!$D$10+'СЕТ СН'!$H$6-'СЕТ СН'!$H$22</f>
        <v>2126.9290248299999</v>
      </c>
      <c r="C111" s="36">
        <f>SUMIFS(СВЦЭМ!$C$39:$C$758,СВЦЭМ!$A$39:$A$758,$A111,СВЦЭМ!$B$39:$B$758,C$83)+'СЕТ СН'!$H$12+СВЦЭМ!$D$10+'СЕТ СН'!$H$6-'СЕТ СН'!$H$22</f>
        <v>2180.3742972800001</v>
      </c>
      <c r="D111" s="36">
        <f>SUMIFS(СВЦЭМ!$C$39:$C$758,СВЦЭМ!$A$39:$A$758,$A111,СВЦЭМ!$B$39:$B$758,D$83)+'СЕТ СН'!$H$12+СВЦЭМ!$D$10+'СЕТ СН'!$H$6-'СЕТ СН'!$H$22</f>
        <v>2232.0126179399999</v>
      </c>
      <c r="E111" s="36">
        <f>SUMIFS(СВЦЭМ!$C$39:$C$758,СВЦЭМ!$A$39:$A$758,$A111,СВЦЭМ!$B$39:$B$758,E$83)+'СЕТ СН'!$H$12+СВЦЭМ!$D$10+'СЕТ СН'!$H$6-'СЕТ СН'!$H$22</f>
        <v>2244.32538527</v>
      </c>
      <c r="F111" s="36">
        <f>SUMIFS(СВЦЭМ!$C$39:$C$758,СВЦЭМ!$A$39:$A$758,$A111,СВЦЭМ!$B$39:$B$758,F$83)+'СЕТ СН'!$H$12+СВЦЭМ!$D$10+'СЕТ СН'!$H$6-'СЕТ СН'!$H$22</f>
        <v>2246.5447291700002</v>
      </c>
      <c r="G111" s="36">
        <f>SUMIFS(СВЦЭМ!$C$39:$C$758,СВЦЭМ!$A$39:$A$758,$A111,СВЦЭМ!$B$39:$B$758,G$83)+'СЕТ СН'!$H$12+СВЦЭМ!$D$10+'СЕТ СН'!$H$6-'СЕТ СН'!$H$22</f>
        <v>2216.4967523700002</v>
      </c>
      <c r="H111" s="36">
        <f>SUMIFS(СВЦЭМ!$C$39:$C$758,СВЦЭМ!$A$39:$A$758,$A111,СВЦЭМ!$B$39:$B$758,H$83)+'СЕТ СН'!$H$12+СВЦЭМ!$D$10+'СЕТ СН'!$H$6-'СЕТ СН'!$H$22</f>
        <v>2207.62389596</v>
      </c>
      <c r="I111" s="36">
        <f>SUMIFS(СВЦЭМ!$C$39:$C$758,СВЦЭМ!$A$39:$A$758,$A111,СВЦЭМ!$B$39:$B$758,I$83)+'СЕТ СН'!$H$12+СВЦЭМ!$D$10+'СЕТ СН'!$H$6-'СЕТ СН'!$H$22</f>
        <v>2144.6036181899999</v>
      </c>
      <c r="J111" s="36">
        <f>SUMIFS(СВЦЭМ!$C$39:$C$758,СВЦЭМ!$A$39:$A$758,$A111,СВЦЭМ!$B$39:$B$758,J$83)+'СЕТ СН'!$H$12+СВЦЭМ!$D$10+'СЕТ СН'!$H$6-'СЕТ СН'!$H$22</f>
        <v>2074.0377646000002</v>
      </c>
      <c r="K111" s="36">
        <f>SUMIFS(СВЦЭМ!$C$39:$C$758,СВЦЭМ!$A$39:$A$758,$A111,СВЦЭМ!$B$39:$B$758,K$83)+'СЕТ СН'!$H$12+СВЦЭМ!$D$10+'СЕТ СН'!$H$6-'СЕТ СН'!$H$22</f>
        <v>2003.65620936</v>
      </c>
      <c r="L111" s="36">
        <f>SUMIFS(СВЦЭМ!$C$39:$C$758,СВЦЭМ!$A$39:$A$758,$A111,СВЦЭМ!$B$39:$B$758,L$83)+'СЕТ СН'!$H$12+СВЦЭМ!$D$10+'СЕТ СН'!$H$6-'СЕТ СН'!$H$22</f>
        <v>2007.5397164399999</v>
      </c>
      <c r="M111" s="36">
        <f>SUMIFS(СВЦЭМ!$C$39:$C$758,СВЦЭМ!$A$39:$A$758,$A111,СВЦЭМ!$B$39:$B$758,M$83)+'СЕТ СН'!$H$12+СВЦЭМ!$D$10+'СЕТ СН'!$H$6-'СЕТ СН'!$H$22</f>
        <v>2020.5132792699999</v>
      </c>
      <c r="N111" s="36">
        <f>SUMIFS(СВЦЭМ!$C$39:$C$758,СВЦЭМ!$A$39:$A$758,$A111,СВЦЭМ!$B$39:$B$758,N$83)+'СЕТ СН'!$H$12+СВЦЭМ!$D$10+'СЕТ СН'!$H$6-'СЕТ СН'!$H$22</f>
        <v>2037.8053491399999</v>
      </c>
      <c r="O111" s="36">
        <f>SUMIFS(СВЦЭМ!$C$39:$C$758,СВЦЭМ!$A$39:$A$758,$A111,СВЦЭМ!$B$39:$B$758,O$83)+'СЕТ СН'!$H$12+СВЦЭМ!$D$10+'СЕТ СН'!$H$6-'СЕТ СН'!$H$22</f>
        <v>2060.6796385100001</v>
      </c>
      <c r="P111" s="36">
        <f>SUMIFS(СВЦЭМ!$C$39:$C$758,СВЦЭМ!$A$39:$A$758,$A111,СВЦЭМ!$B$39:$B$758,P$83)+'СЕТ СН'!$H$12+СВЦЭМ!$D$10+'СЕТ СН'!$H$6-'СЕТ СН'!$H$22</f>
        <v>2094.8996310800003</v>
      </c>
      <c r="Q111" s="36">
        <f>SUMIFS(СВЦЭМ!$C$39:$C$758,СВЦЭМ!$A$39:$A$758,$A111,СВЦЭМ!$B$39:$B$758,Q$83)+'СЕТ СН'!$H$12+СВЦЭМ!$D$10+'СЕТ СН'!$H$6-'СЕТ СН'!$H$22</f>
        <v>2096.8981664299999</v>
      </c>
      <c r="R111" s="36">
        <f>SUMIFS(СВЦЭМ!$C$39:$C$758,СВЦЭМ!$A$39:$A$758,$A111,СВЦЭМ!$B$39:$B$758,R$83)+'СЕТ СН'!$H$12+СВЦЭМ!$D$10+'СЕТ СН'!$H$6-'СЕТ СН'!$H$22</f>
        <v>2100.6688367000002</v>
      </c>
      <c r="S111" s="36">
        <f>SUMIFS(СВЦЭМ!$C$39:$C$758,СВЦЭМ!$A$39:$A$758,$A111,СВЦЭМ!$B$39:$B$758,S$83)+'СЕТ СН'!$H$12+СВЦЭМ!$D$10+'СЕТ СН'!$H$6-'СЕТ СН'!$H$22</f>
        <v>2082.2852451500003</v>
      </c>
      <c r="T111" s="36">
        <f>SUMIFS(СВЦЭМ!$C$39:$C$758,СВЦЭМ!$A$39:$A$758,$A111,СВЦЭМ!$B$39:$B$758,T$83)+'СЕТ СН'!$H$12+СВЦЭМ!$D$10+'СЕТ СН'!$H$6-'СЕТ СН'!$H$22</f>
        <v>2005.6355762999999</v>
      </c>
      <c r="U111" s="36">
        <f>SUMIFS(СВЦЭМ!$C$39:$C$758,СВЦЭМ!$A$39:$A$758,$A111,СВЦЭМ!$B$39:$B$758,U$83)+'СЕТ СН'!$H$12+СВЦЭМ!$D$10+'СЕТ СН'!$H$6-'СЕТ СН'!$H$22</f>
        <v>1939.3211822399999</v>
      </c>
      <c r="V111" s="36">
        <f>SUMIFS(СВЦЭМ!$C$39:$C$758,СВЦЭМ!$A$39:$A$758,$A111,СВЦЭМ!$B$39:$B$758,V$83)+'СЕТ СН'!$H$12+СВЦЭМ!$D$10+'СЕТ СН'!$H$6-'СЕТ СН'!$H$22</f>
        <v>1916.5404133299999</v>
      </c>
      <c r="W111" s="36">
        <f>SUMIFS(СВЦЭМ!$C$39:$C$758,СВЦЭМ!$A$39:$A$758,$A111,СВЦЭМ!$B$39:$B$758,W$83)+'СЕТ СН'!$H$12+СВЦЭМ!$D$10+'СЕТ СН'!$H$6-'СЕТ СН'!$H$22</f>
        <v>1936.7343678</v>
      </c>
      <c r="X111" s="36">
        <f>SUMIFS(СВЦЭМ!$C$39:$C$758,СВЦЭМ!$A$39:$A$758,$A111,СВЦЭМ!$B$39:$B$758,X$83)+'СЕТ СН'!$H$12+СВЦЭМ!$D$10+'СЕТ СН'!$H$6-'СЕТ СН'!$H$22</f>
        <v>1995.5576397499999</v>
      </c>
      <c r="Y111" s="36">
        <f>SUMIFS(СВЦЭМ!$C$39:$C$758,СВЦЭМ!$A$39:$A$758,$A111,СВЦЭМ!$B$39:$B$758,Y$83)+'СЕТ СН'!$H$12+СВЦЭМ!$D$10+'СЕТ СН'!$H$6-'СЕТ СН'!$H$22</f>
        <v>2068.2902680900002</v>
      </c>
    </row>
    <row r="112" spans="1:25" ht="15.75" x14ac:dyDescent="0.2">
      <c r="A112" s="35">
        <f t="shared" si="2"/>
        <v>45564</v>
      </c>
      <c r="B112" s="36">
        <f>SUMIFS(СВЦЭМ!$C$39:$C$758,СВЦЭМ!$A$39:$A$758,$A112,СВЦЭМ!$B$39:$B$758,B$83)+'СЕТ СН'!$H$12+СВЦЭМ!$D$10+'СЕТ СН'!$H$6-'СЕТ СН'!$H$22</f>
        <v>2109.8678900700002</v>
      </c>
      <c r="C112" s="36">
        <f>SUMIFS(СВЦЭМ!$C$39:$C$758,СВЦЭМ!$A$39:$A$758,$A112,СВЦЭМ!$B$39:$B$758,C$83)+'СЕТ СН'!$H$12+СВЦЭМ!$D$10+'СЕТ СН'!$H$6-'СЕТ СН'!$H$22</f>
        <v>2169.2967368</v>
      </c>
      <c r="D112" s="36">
        <f>SUMIFS(СВЦЭМ!$C$39:$C$758,СВЦЭМ!$A$39:$A$758,$A112,СВЦЭМ!$B$39:$B$758,D$83)+'СЕТ СН'!$H$12+СВЦЭМ!$D$10+'СЕТ СН'!$H$6-'СЕТ СН'!$H$22</f>
        <v>2241.33266899</v>
      </c>
      <c r="E112" s="36">
        <f>SUMIFS(СВЦЭМ!$C$39:$C$758,СВЦЭМ!$A$39:$A$758,$A112,СВЦЭМ!$B$39:$B$758,E$83)+'СЕТ СН'!$H$12+СВЦЭМ!$D$10+'СЕТ СН'!$H$6-'СЕТ СН'!$H$22</f>
        <v>2257.04809011</v>
      </c>
      <c r="F112" s="36">
        <f>SUMIFS(СВЦЭМ!$C$39:$C$758,СВЦЭМ!$A$39:$A$758,$A112,СВЦЭМ!$B$39:$B$758,F$83)+'СЕТ СН'!$H$12+СВЦЭМ!$D$10+'СЕТ СН'!$H$6-'СЕТ СН'!$H$22</f>
        <v>2252.1644535800001</v>
      </c>
      <c r="G112" s="36">
        <f>SUMIFS(СВЦЭМ!$C$39:$C$758,СВЦЭМ!$A$39:$A$758,$A112,СВЦЭМ!$B$39:$B$758,G$83)+'СЕТ СН'!$H$12+СВЦЭМ!$D$10+'СЕТ СН'!$H$6-'СЕТ СН'!$H$22</f>
        <v>2242.2692586200001</v>
      </c>
      <c r="H112" s="36">
        <f>SUMIFS(СВЦЭМ!$C$39:$C$758,СВЦЭМ!$A$39:$A$758,$A112,СВЦЭМ!$B$39:$B$758,H$83)+'СЕТ СН'!$H$12+СВЦЭМ!$D$10+'СЕТ СН'!$H$6-'СЕТ СН'!$H$22</f>
        <v>2242.04414421</v>
      </c>
      <c r="I112" s="36">
        <f>SUMIFS(СВЦЭМ!$C$39:$C$758,СВЦЭМ!$A$39:$A$758,$A112,СВЦЭМ!$B$39:$B$758,I$83)+'СЕТ СН'!$H$12+СВЦЭМ!$D$10+'СЕТ СН'!$H$6-'СЕТ СН'!$H$22</f>
        <v>2200.4109713299999</v>
      </c>
      <c r="J112" s="36">
        <f>SUMIFS(СВЦЭМ!$C$39:$C$758,СВЦЭМ!$A$39:$A$758,$A112,СВЦЭМ!$B$39:$B$758,J$83)+'СЕТ СН'!$H$12+СВЦЭМ!$D$10+'СЕТ СН'!$H$6-'СЕТ СН'!$H$22</f>
        <v>2098.7748561799999</v>
      </c>
      <c r="K112" s="36">
        <f>SUMIFS(СВЦЭМ!$C$39:$C$758,СВЦЭМ!$A$39:$A$758,$A112,СВЦЭМ!$B$39:$B$758,K$83)+'СЕТ СН'!$H$12+СВЦЭМ!$D$10+'СЕТ СН'!$H$6-'СЕТ СН'!$H$22</f>
        <v>2011.12637636</v>
      </c>
      <c r="L112" s="36">
        <f>SUMIFS(СВЦЭМ!$C$39:$C$758,СВЦЭМ!$A$39:$A$758,$A112,СВЦЭМ!$B$39:$B$758,L$83)+'СЕТ СН'!$H$12+СВЦЭМ!$D$10+'СЕТ СН'!$H$6-'СЕТ СН'!$H$22</f>
        <v>1993.07746034</v>
      </c>
      <c r="M112" s="36">
        <f>SUMIFS(СВЦЭМ!$C$39:$C$758,СВЦЭМ!$A$39:$A$758,$A112,СВЦЭМ!$B$39:$B$758,M$83)+'СЕТ СН'!$H$12+СВЦЭМ!$D$10+'СЕТ СН'!$H$6-'СЕТ СН'!$H$22</f>
        <v>2007.9814229799999</v>
      </c>
      <c r="N112" s="36">
        <f>SUMIFS(СВЦЭМ!$C$39:$C$758,СВЦЭМ!$A$39:$A$758,$A112,СВЦЭМ!$B$39:$B$758,N$83)+'СЕТ СН'!$H$12+СВЦЭМ!$D$10+'СЕТ СН'!$H$6-'СЕТ СН'!$H$22</f>
        <v>2030.4610213399999</v>
      </c>
      <c r="O112" s="36">
        <f>SUMIFS(СВЦЭМ!$C$39:$C$758,СВЦЭМ!$A$39:$A$758,$A112,СВЦЭМ!$B$39:$B$758,O$83)+'СЕТ СН'!$H$12+СВЦЭМ!$D$10+'СЕТ СН'!$H$6-'СЕТ СН'!$H$22</f>
        <v>2054.1646629100001</v>
      </c>
      <c r="P112" s="36">
        <f>SUMIFS(СВЦЭМ!$C$39:$C$758,СВЦЭМ!$A$39:$A$758,$A112,СВЦЭМ!$B$39:$B$758,P$83)+'СЕТ СН'!$H$12+СВЦЭМ!$D$10+'СЕТ СН'!$H$6-'СЕТ СН'!$H$22</f>
        <v>2068.6315432900001</v>
      </c>
      <c r="Q112" s="36">
        <f>SUMIFS(СВЦЭМ!$C$39:$C$758,СВЦЭМ!$A$39:$A$758,$A112,СВЦЭМ!$B$39:$B$758,Q$83)+'СЕТ СН'!$H$12+СВЦЭМ!$D$10+'СЕТ СН'!$H$6-'СЕТ СН'!$H$22</f>
        <v>2094.2347060699999</v>
      </c>
      <c r="R112" s="36">
        <f>SUMIFS(СВЦЭМ!$C$39:$C$758,СВЦЭМ!$A$39:$A$758,$A112,СВЦЭМ!$B$39:$B$758,R$83)+'СЕТ СН'!$H$12+СВЦЭМ!$D$10+'СЕТ СН'!$H$6-'СЕТ СН'!$H$22</f>
        <v>2077.63136381</v>
      </c>
      <c r="S112" s="36">
        <f>SUMIFS(СВЦЭМ!$C$39:$C$758,СВЦЭМ!$A$39:$A$758,$A112,СВЦЭМ!$B$39:$B$758,S$83)+'СЕТ СН'!$H$12+СВЦЭМ!$D$10+'СЕТ СН'!$H$6-'СЕТ СН'!$H$22</f>
        <v>2052.6351085700003</v>
      </c>
      <c r="T112" s="36">
        <f>SUMIFS(СВЦЭМ!$C$39:$C$758,СВЦЭМ!$A$39:$A$758,$A112,СВЦЭМ!$B$39:$B$758,T$83)+'СЕТ СН'!$H$12+СВЦЭМ!$D$10+'СЕТ СН'!$H$6-'СЕТ СН'!$H$22</f>
        <v>2006.0027677099999</v>
      </c>
      <c r="U112" s="36">
        <f>SUMIFS(СВЦЭМ!$C$39:$C$758,СВЦЭМ!$A$39:$A$758,$A112,СВЦЭМ!$B$39:$B$758,U$83)+'СЕТ СН'!$H$12+СВЦЭМ!$D$10+'СЕТ СН'!$H$6-'СЕТ СН'!$H$22</f>
        <v>1940.4996502399999</v>
      </c>
      <c r="V112" s="36">
        <f>SUMIFS(СВЦЭМ!$C$39:$C$758,СВЦЭМ!$A$39:$A$758,$A112,СВЦЭМ!$B$39:$B$758,V$83)+'СЕТ СН'!$H$12+СВЦЭМ!$D$10+'СЕТ СН'!$H$6-'СЕТ СН'!$H$22</f>
        <v>1928.90739016</v>
      </c>
      <c r="W112" s="36">
        <f>SUMIFS(СВЦЭМ!$C$39:$C$758,СВЦЭМ!$A$39:$A$758,$A112,СВЦЭМ!$B$39:$B$758,W$83)+'СЕТ СН'!$H$12+СВЦЭМ!$D$10+'СЕТ СН'!$H$6-'СЕТ СН'!$H$22</f>
        <v>1953.83988271</v>
      </c>
      <c r="X112" s="36">
        <f>SUMIFS(СВЦЭМ!$C$39:$C$758,СВЦЭМ!$A$39:$A$758,$A112,СВЦЭМ!$B$39:$B$758,X$83)+'СЕТ СН'!$H$12+СВЦЭМ!$D$10+'СЕТ СН'!$H$6-'СЕТ СН'!$H$22</f>
        <v>2010.7886219100001</v>
      </c>
      <c r="Y112" s="36">
        <f>SUMIFS(СВЦЭМ!$C$39:$C$758,СВЦЭМ!$A$39:$A$758,$A112,СВЦЭМ!$B$39:$B$758,Y$83)+'СЕТ СН'!$H$12+СВЦЭМ!$D$10+'СЕТ СН'!$H$6-'СЕТ СН'!$H$22</f>
        <v>2111.3228004800003</v>
      </c>
    </row>
    <row r="113" spans="1:27" ht="15.75" x14ac:dyDescent="0.2">
      <c r="A113" s="35">
        <f t="shared" si="2"/>
        <v>45565</v>
      </c>
      <c r="B113" s="36">
        <f>SUMIFS(СВЦЭМ!$C$39:$C$758,СВЦЭМ!$A$39:$A$758,$A113,СВЦЭМ!$B$39:$B$758,B$83)+'СЕТ СН'!$H$12+СВЦЭМ!$D$10+'СЕТ СН'!$H$6-'СЕТ СН'!$H$22</f>
        <v>2093.09058598</v>
      </c>
      <c r="C113" s="36">
        <f>SUMIFS(СВЦЭМ!$C$39:$C$758,СВЦЭМ!$A$39:$A$758,$A113,СВЦЭМ!$B$39:$B$758,C$83)+'СЕТ СН'!$H$12+СВЦЭМ!$D$10+'СЕТ СН'!$H$6-'СЕТ СН'!$H$22</f>
        <v>2186.5499731200002</v>
      </c>
      <c r="D113" s="36">
        <f>SUMIFS(СВЦЭМ!$C$39:$C$758,СВЦЭМ!$A$39:$A$758,$A113,СВЦЭМ!$B$39:$B$758,D$83)+'СЕТ СН'!$H$12+СВЦЭМ!$D$10+'СЕТ СН'!$H$6-'СЕТ СН'!$H$22</f>
        <v>2246.1611235099999</v>
      </c>
      <c r="E113" s="36">
        <f>SUMIFS(СВЦЭМ!$C$39:$C$758,СВЦЭМ!$A$39:$A$758,$A113,СВЦЭМ!$B$39:$B$758,E$83)+'СЕТ СН'!$H$12+СВЦЭМ!$D$10+'СЕТ СН'!$H$6-'СЕТ СН'!$H$22</f>
        <v>2253.26802606</v>
      </c>
      <c r="F113" s="36">
        <f>SUMIFS(СВЦЭМ!$C$39:$C$758,СВЦЭМ!$A$39:$A$758,$A113,СВЦЭМ!$B$39:$B$758,F$83)+'СЕТ СН'!$H$12+СВЦЭМ!$D$10+'СЕТ СН'!$H$6-'СЕТ СН'!$H$22</f>
        <v>2258.6906145500002</v>
      </c>
      <c r="G113" s="36">
        <f>SUMIFS(СВЦЭМ!$C$39:$C$758,СВЦЭМ!$A$39:$A$758,$A113,СВЦЭМ!$B$39:$B$758,G$83)+'СЕТ СН'!$H$12+СВЦЭМ!$D$10+'СЕТ СН'!$H$6-'СЕТ СН'!$H$22</f>
        <v>2224.78513935</v>
      </c>
      <c r="H113" s="36">
        <f>SUMIFS(СВЦЭМ!$C$39:$C$758,СВЦЭМ!$A$39:$A$758,$A113,СВЦЭМ!$B$39:$B$758,H$83)+'СЕТ СН'!$H$12+СВЦЭМ!$D$10+'СЕТ СН'!$H$6-'СЕТ СН'!$H$22</f>
        <v>2182.6293641699999</v>
      </c>
      <c r="I113" s="36">
        <f>SUMIFS(СВЦЭМ!$C$39:$C$758,СВЦЭМ!$A$39:$A$758,$A113,СВЦЭМ!$B$39:$B$758,I$83)+'СЕТ СН'!$H$12+СВЦЭМ!$D$10+'СЕТ СН'!$H$6-'СЕТ СН'!$H$22</f>
        <v>2118.7868292799999</v>
      </c>
      <c r="J113" s="36">
        <f>SUMIFS(СВЦЭМ!$C$39:$C$758,СВЦЭМ!$A$39:$A$758,$A113,СВЦЭМ!$B$39:$B$758,J$83)+'СЕТ СН'!$H$12+СВЦЭМ!$D$10+'СЕТ СН'!$H$6-'СЕТ СН'!$H$22</f>
        <v>2059.2792706</v>
      </c>
      <c r="K113" s="36">
        <f>SUMIFS(СВЦЭМ!$C$39:$C$758,СВЦЭМ!$A$39:$A$758,$A113,СВЦЭМ!$B$39:$B$758,K$83)+'СЕТ СН'!$H$12+СВЦЭМ!$D$10+'СЕТ СН'!$H$6-'СЕТ СН'!$H$22</f>
        <v>1992.1762775</v>
      </c>
      <c r="L113" s="36">
        <f>SUMIFS(СВЦЭМ!$C$39:$C$758,СВЦЭМ!$A$39:$A$758,$A113,СВЦЭМ!$B$39:$B$758,L$83)+'СЕТ СН'!$H$12+СВЦЭМ!$D$10+'СЕТ СН'!$H$6-'СЕТ СН'!$H$22</f>
        <v>1963.974966</v>
      </c>
      <c r="M113" s="36">
        <f>SUMIFS(СВЦЭМ!$C$39:$C$758,СВЦЭМ!$A$39:$A$758,$A113,СВЦЭМ!$B$39:$B$758,M$83)+'СЕТ СН'!$H$12+СВЦЭМ!$D$10+'СЕТ СН'!$H$6-'СЕТ СН'!$H$22</f>
        <v>1984.97317359</v>
      </c>
      <c r="N113" s="36">
        <f>SUMIFS(СВЦЭМ!$C$39:$C$758,СВЦЭМ!$A$39:$A$758,$A113,СВЦЭМ!$B$39:$B$758,N$83)+'СЕТ СН'!$H$12+СВЦЭМ!$D$10+'СЕТ СН'!$H$6-'СЕТ СН'!$H$22</f>
        <v>2009.73662216</v>
      </c>
      <c r="O113" s="36">
        <f>SUMIFS(СВЦЭМ!$C$39:$C$758,СВЦЭМ!$A$39:$A$758,$A113,СВЦЭМ!$B$39:$B$758,O$83)+'СЕТ СН'!$H$12+СВЦЭМ!$D$10+'СЕТ СН'!$H$6-'СЕТ СН'!$H$22</f>
        <v>2023.9903017199999</v>
      </c>
      <c r="P113" s="36">
        <f>SUMIFS(СВЦЭМ!$C$39:$C$758,СВЦЭМ!$A$39:$A$758,$A113,СВЦЭМ!$B$39:$B$758,P$83)+'СЕТ СН'!$H$12+СВЦЭМ!$D$10+'СЕТ СН'!$H$6-'СЕТ СН'!$H$22</f>
        <v>2034.11737193</v>
      </c>
      <c r="Q113" s="36">
        <f>SUMIFS(СВЦЭМ!$C$39:$C$758,СВЦЭМ!$A$39:$A$758,$A113,СВЦЭМ!$B$39:$B$758,Q$83)+'СЕТ СН'!$H$12+СВЦЭМ!$D$10+'СЕТ СН'!$H$6-'СЕТ СН'!$H$22</f>
        <v>2049.8376651500002</v>
      </c>
      <c r="R113" s="36">
        <f>SUMIFS(СВЦЭМ!$C$39:$C$758,СВЦЭМ!$A$39:$A$758,$A113,СВЦЭМ!$B$39:$B$758,R$83)+'СЕТ СН'!$H$12+СВЦЭМ!$D$10+'СЕТ СН'!$H$6-'СЕТ СН'!$H$22</f>
        <v>2050.5689971500001</v>
      </c>
      <c r="S113" s="36">
        <f>SUMIFS(СВЦЭМ!$C$39:$C$758,СВЦЭМ!$A$39:$A$758,$A113,СВЦЭМ!$B$39:$B$758,S$83)+'СЕТ СН'!$H$12+СВЦЭМ!$D$10+'СЕТ СН'!$H$6-'СЕТ СН'!$H$22</f>
        <v>2045.05827654</v>
      </c>
      <c r="T113" s="36">
        <f>SUMIFS(СВЦЭМ!$C$39:$C$758,СВЦЭМ!$A$39:$A$758,$A113,СВЦЭМ!$B$39:$B$758,T$83)+'СЕТ СН'!$H$12+СВЦЭМ!$D$10+'СЕТ СН'!$H$6-'СЕТ СН'!$H$22</f>
        <v>1993.1279035800001</v>
      </c>
      <c r="U113" s="36">
        <f>SUMIFS(СВЦЭМ!$C$39:$C$758,СВЦЭМ!$A$39:$A$758,$A113,СВЦЭМ!$B$39:$B$758,U$83)+'СЕТ СН'!$H$12+СВЦЭМ!$D$10+'СЕТ СН'!$H$6-'СЕТ СН'!$H$22</f>
        <v>1933.70410298</v>
      </c>
      <c r="V113" s="36">
        <f>SUMIFS(СВЦЭМ!$C$39:$C$758,СВЦЭМ!$A$39:$A$758,$A113,СВЦЭМ!$B$39:$B$758,V$83)+'СЕТ СН'!$H$12+СВЦЭМ!$D$10+'СЕТ СН'!$H$6-'СЕТ СН'!$H$22</f>
        <v>1936.9008487900001</v>
      </c>
      <c r="W113" s="36">
        <f>SUMIFS(СВЦЭМ!$C$39:$C$758,СВЦЭМ!$A$39:$A$758,$A113,СВЦЭМ!$B$39:$B$758,W$83)+'СЕТ СН'!$H$12+СВЦЭМ!$D$10+'СЕТ СН'!$H$6-'СЕТ СН'!$H$22</f>
        <v>1963.68985075</v>
      </c>
      <c r="X113" s="36">
        <f>SUMIFS(СВЦЭМ!$C$39:$C$758,СВЦЭМ!$A$39:$A$758,$A113,СВЦЭМ!$B$39:$B$758,X$83)+'СЕТ СН'!$H$12+СВЦЭМ!$D$10+'СЕТ СН'!$H$6-'СЕТ СН'!$H$22</f>
        <v>2038.88500875</v>
      </c>
      <c r="Y113" s="36">
        <f>SUMIFS(СВЦЭМ!$C$39:$C$758,СВЦЭМ!$A$39:$A$758,$A113,СВЦЭМ!$B$39:$B$758,Y$83)+'СЕТ СН'!$H$12+СВЦЭМ!$D$10+'СЕТ СН'!$H$6-'СЕТ СН'!$H$22</f>
        <v>2018.65627451</v>
      </c>
      <c r="AA113" s="37"/>
    </row>
    <row r="114" spans="1:27" ht="15.75" x14ac:dyDescent="0.2">
      <c r="A114" s="35"/>
      <c r="B114" s="36"/>
      <c r="C114" s="36"/>
      <c r="D114" s="36"/>
      <c r="E114" s="36"/>
      <c r="F114" s="36"/>
      <c r="G114" s="36"/>
      <c r="H114" s="36"/>
      <c r="I114" s="36"/>
      <c r="J114" s="36"/>
      <c r="K114" s="36"/>
      <c r="L114" s="36"/>
      <c r="M114" s="36"/>
      <c r="N114" s="36"/>
      <c r="O114" s="36"/>
      <c r="P114" s="36"/>
      <c r="Q114" s="36"/>
      <c r="R114" s="36"/>
      <c r="S114" s="36"/>
      <c r="T114" s="36"/>
      <c r="U114" s="36"/>
      <c r="V114" s="36"/>
      <c r="W114" s="36"/>
      <c r="X114" s="36"/>
      <c r="Y114" s="36"/>
    </row>
    <row r="115" spans="1:27" ht="15.75" x14ac:dyDescent="0.25">
      <c r="A115" s="32"/>
      <c r="B115" s="32"/>
      <c r="C115" s="32"/>
      <c r="D115" s="32"/>
      <c r="E115" s="32"/>
      <c r="F115" s="32"/>
      <c r="G115" s="32"/>
      <c r="H115" s="32"/>
      <c r="I115" s="32"/>
      <c r="J115" s="32"/>
      <c r="K115" s="32"/>
      <c r="L115" s="32"/>
      <c r="M115" s="32"/>
      <c r="N115" s="32"/>
      <c r="O115" s="32"/>
      <c r="P115" s="32"/>
      <c r="Q115" s="32"/>
      <c r="R115" s="32"/>
      <c r="S115" s="32"/>
      <c r="T115" s="32"/>
      <c r="U115" s="32"/>
      <c r="V115" s="32"/>
      <c r="W115" s="32"/>
      <c r="X115" s="32"/>
      <c r="Y115" s="32"/>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28" t="s">
        <v>7</v>
      </c>
      <c r="B117" s="131" t="s">
        <v>73</v>
      </c>
      <c r="C117" s="132"/>
      <c r="D117" s="132"/>
      <c r="E117" s="132"/>
      <c r="F117" s="132"/>
      <c r="G117" s="132"/>
      <c r="H117" s="132"/>
      <c r="I117" s="132"/>
      <c r="J117" s="132"/>
      <c r="K117" s="132"/>
      <c r="L117" s="132"/>
      <c r="M117" s="132"/>
      <c r="N117" s="132"/>
      <c r="O117" s="132"/>
      <c r="P117" s="132"/>
      <c r="Q117" s="132"/>
      <c r="R117" s="132"/>
      <c r="S117" s="132"/>
      <c r="T117" s="132"/>
      <c r="U117" s="132"/>
      <c r="V117" s="132"/>
      <c r="W117" s="132"/>
      <c r="X117" s="132"/>
      <c r="Y117" s="133"/>
    </row>
    <row r="118" spans="1:27" ht="12.75" customHeight="1" x14ac:dyDescent="0.2">
      <c r="A118" s="129"/>
      <c r="B118" s="134"/>
      <c r="C118" s="135"/>
      <c r="D118" s="135"/>
      <c r="E118" s="135"/>
      <c r="F118" s="135"/>
      <c r="G118" s="135"/>
      <c r="H118" s="135"/>
      <c r="I118" s="135"/>
      <c r="J118" s="135"/>
      <c r="K118" s="135"/>
      <c r="L118" s="135"/>
      <c r="M118" s="135"/>
      <c r="N118" s="135"/>
      <c r="O118" s="135"/>
      <c r="P118" s="135"/>
      <c r="Q118" s="135"/>
      <c r="R118" s="135"/>
      <c r="S118" s="135"/>
      <c r="T118" s="135"/>
      <c r="U118" s="135"/>
      <c r="V118" s="135"/>
      <c r="W118" s="135"/>
      <c r="X118" s="135"/>
      <c r="Y118" s="136"/>
    </row>
    <row r="119" spans="1:27" ht="12.75" customHeight="1" x14ac:dyDescent="0.2">
      <c r="A119" s="130"/>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x14ac:dyDescent="0.2">
      <c r="A120" s="35" t="str">
        <f>A84</f>
        <v>01.09.2024</v>
      </c>
      <c r="B120" s="36">
        <f>SUMIFS(СВЦЭМ!$C$39:$C$758,СВЦЭМ!$A$39:$A$758,$A120,СВЦЭМ!$B$39:$B$758,B$119)+'СЕТ СН'!$I$12+СВЦЭМ!$D$10+'СЕТ СН'!$I$6-'СЕТ СН'!$I$22</f>
        <v>2573.8447325100001</v>
      </c>
      <c r="C120" s="36">
        <f>SUMIFS(СВЦЭМ!$C$39:$C$758,СВЦЭМ!$A$39:$A$758,$A120,СВЦЭМ!$B$39:$B$758,C$119)+'СЕТ СН'!$I$12+СВЦЭМ!$D$10+'СЕТ СН'!$I$6-'СЕТ СН'!$I$22</f>
        <v>2633.3121453899998</v>
      </c>
      <c r="D120" s="36">
        <f>SUMIFS(СВЦЭМ!$C$39:$C$758,СВЦЭМ!$A$39:$A$758,$A120,СВЦЭМ!$B$39:$B$758,D$119)+'СЕТ СН'!$I$12+СВЦЭМ!$D$10+'СЕТ СН'!$I$6-'СЕТ СН'!$I$22</f>
        <v>2697.7605322200002</v>
      </c>
      <c r="E120" s="36">
        <f>SUMIFS(СВЦЭМ!$C$39:$C$758,СВЦЭМ!$A$39:$A$758,$A120,СВЦЭМ!$B$39:$B$758,E$119)+'СЕТ СН'!$I$12+СВЦЭМ!$D$10+'СЕТ СН'!$I$6-'СЕТ СН'!$I$22</f>
        <v>2706.2839216699999</v>
      </c>
      <c r="F120" s="36">
        <f>SUMIFS(СВЦЭМ!$C$39:$C$758,СВЦЭМ!$A$39:$A$758,$A120,СВЦЭМ!$B$39:$B$758,F$119)+'СЕТ СН'!$I$12+СВЦЭМ!$D$10+'СЕТ СН'!$I$6-'СЕТ СН'!$I$22</f>
        <v>2707.1924358299998</v>
      </c>
      <c r="G120" s="36">
        <f>SUMIFS(СВЦЭМ!$C$39:$C$758,СВЦЭМ!$A$39:$A$758,$A120,СВЦЭМ!$B$39:$B$758,G$119)+'СЕТ СН'!$I$12+СВЦЭМ!$D$10+'СЕТ СН'!$I$6-'СЕТ СН'!$I$22</f>
        <v>2676.34595137</v>
      </c>
      <c r="H120" s="36">
        <f>SUMIFS(СВЦЭМ!$C$39:$C$758,СВЦЭМ!$A$39:$A$758,$A120,СВЦЭМ!$B$39:$B$758,H$119)+'СЕТ СН'!$I$12+СВЦЭМ!$D$10+'СЕТ СН'!$I$6-'СЕТ СН'!$I$22</f>
        <v>2688.2596367800002</v>
      </c>
      <c r="I120" s="36">
        <f>SUMIFS(СВЦЭМ!$C$39:$C$758,СВЦЭМ!$A$39:$A$758,$A120,СВЦЭМ!$B$39:$B$758,I$119)+'СЕТ СН'!$I$12+СВЦЭМ!$D$10+'СЕТ СН'!$I$6-'СЕТ СН'!$I$22</f>
        <v>2632.69685015</v>
      </c>
      <c r="J120" s="36">
        <f>SUMIFS(СВЦЭМ!$C$39:$C$758,СВЦЭМ!$A$39:$A$758,$A120,СВЦЭМ!$B$39:$B$758,J$119)+'СЕТ СН'!$I$12+СВЦЭМ!$D$10+'СЕТ СН'!$I$6-'СЕТ СН'!$I$22</f>
        <v>2511.2438854100001</v>
      </c>
      <c r="K120" s="36">
        <f>SUMIFS(СВЦЭМ!$C$39:$C$758,СВЦЭМ!$A$39:$A$758,$A120,СВЦЭМ!$B$39:$B$758,K$119)+'СЕТ СН'!$I$12+СВЦЭМ!$D$10+'СЕТ СН'!$I$6-'СЕТ СН'!$I$22</f>
        <v>2402.5118441599998</v>
      </c>
      <c r="L120" s="36">
        <f>SUMIFS(СВЦЭМ!$C$39:$C$758,СВЦЭМ!$A$39:$A$758,$A120,СВЦЭМ!$B$39:$B$758,L$119)+'СЕТ СН'!$I$12+СВЦЭМ!$D$10+'СЕТ СН'!$I$6-'СЕТ СН'!$I$22</f>
        <v>2336.7567766500001</v>
      </c>
      <c r="M120" s="36">
        <f>SUMIFS(СВЦЭМ!$C$39:$C$758,СВЦЭМ!$A$39:$A$758,$A120,СВЦЭМ!$B$39:$B$758,M$119)+'СЕТ СН'!$I$12+СВЦЭМ!$D$10+'СЕТ СН'!$I$6-'СЕТ СН'!$I$22</f>
        <v>2313.92268853</v>
      </c>
      <c r="N120" s="36">
        <f>SUMIFS(СВЦЭМ!$C$39:$C$758,СВЦЭМ!$A$39:$A$758,$A120,СВЦЭМ!$B$39:$B$758,N$119)+'СЕТ СН'!$I$12+СВЦЭМ!$D$10+'СЕТ СН'!$I$6-'СЕТ СН'!$I$22</f>
        <v>2320.94647781</v>
      </c>
      <c r="O120" s="36">
        <f>SUMIFS(СВЦЭМ!$C$39:$C$758,СВЦЭМ!$A$39:$A$758,$A120,СВЦЭМ!$B$39:$B$758,O$119)+'СЕТ СН'!$I$12+СВЦЭМ!$D$10+'СЕТ СН'!$I$6-'СЕТ СН'!$I$22</f>
        <v>2316.6309029999998</v>
      </c>
      <c r="P120" s="36">
        <f>SUMIFS(СВЦЭМ!$C$39:$C$758,СВЦЭМ!$A$39:$A$758,$A120,СВЦЭМ!$B$39:$B$758,P$119)+'СЕТ СН'!$I$12+СВЦЭМ!$D$10+'СЕТ СН'!$I$6-'СЕТ СН'!$I$22</f>
        <v>2313.7584656600002</v>
      </c>
      <c r="Q120" s="36">
        <f>SUMIFS(СВЦЭМ!$C$39:$C$758,СВЦЭМ!$A$39:$A$758,$A120,СВЦЭМ!$B$39:$B$758,Q$119)+'СЕТ СН'!$I$12+СВЦЭМ!$D$10+'СЕТ СН'!$I$6-'СЕТ СН'!$I$22</f>
        <v>2327.1651962800001</v>
      </c>
      <c r="R120" s="36">
        <f>SUMIFS(СВЦЭМ!$C$39:$C$758,СВЦЭМ!$A$39:$A$758,$A120,СВЦЭМ!$B$39:$B$758,R$119)+'СЕТ СН'!$I$12+СВЦЭМ!$D$10+'СЕТ СН'!$I$6-'СЕТ СН'!$I$22</f>
        <v>2331.3028747399999</v>
      </c>
      <c r="S120" s="36">
        <f>SUMIFS(СВЦЭМ!$C$39:$C$758,СВЦЭМ!$A$39:$A$758,$A120,СВЦЭМ!$B$39:$B$758,S$119)+'СЕТ СН'!$I$12+СВЦЭМ!$D$10+'СЕТ СН'!$I$6-'СЕТ СН'!$I$22</f>
        <v>2307.8570449899998</v>
      </c>
      <c r="T120" s="36">
        <f>SUMIFS(СВЦЭМ!$C$39:$C$758,СВЦЭМ!$A$39:$A$758,$A120,СВЦЭМ!$B$39:$B$758,T$119)+'СЕТ СН'!$I$12+СВЦЭМ!$D$10+'СЕТ СН'!$I$6-'СЕТ СН'!$I$22</f>
        <v>2293.3588933299998</v>
      </c>
      <c r="U120" s="36">
        <f>SUMIFS(СВЦЭМ!$C$39:$C$758,СВЦЭМ!$A$39:$A$758,$A120,СВЦЭМ!$B$39:$B$758,U$119)+'СЕТ СН'!$I$12+СВЦЭМ!$D$10+'СЕТ СН'!$I$6-'СЕТ СН'!$I$22</f>
        <v>2295.0460058200001</v>
      </c>
      <c r="V120" s="36">
        <f>SUMIFS(СВЦЭМ!$C$39:$C$758,СВЦЭМ!$A$39:$A$758,$A120,СВЦЭМ!$B$39:$B$758,V$119)+'СЕТ СН'!$I$12+СВЦЭМ!$D$10+'СЕТ СН'!$I$6-'СЕТ СН'!$I$22</f>
        <v>2274.5276537300001</v>
      </c>
      <c r="W120" s="36">
        <f>SUMIFS(СВЦЭМ!$C$39:$C$758,СВЦЭМ!$A$39:$A$758,$A120,СВЦЭМ!$B$39:$B$758,W$119)+'СЕТ СН'!$I$12+СВЦЭМ!$D$10+'СЕТ СН'!$I$6-'СЕТ СН'!$I$22</f>
        <v>2283.4300727</v>
      </c>
      <c r="X120" s="36">
        <f>SUMIFS(СВЦЭМ!$C$39:$C$758,СВЦЭМ!$A$39:$A$758,$A120,СВЦЭМ!$B$39:$B$758,X$119)+'СЕТ СН'!$I$12+СВЦЭМ!$D$10+'СЕТ СН'!$I$6-'СЕТ СН'!$I$22</f>
        <v>2342.71724855</v>
      </c>
      <c r="Y120" s="36">
        <f>SUMIFS(СВЦЭМ!$C$39:$C$758,СВЦЭМ!$A$39:$A$758,$A120,СВЦЭМ!$B$39:$B$758,Y$119)+'СЕТ СН'!$I$12+СВЦЭМ!$D$10+'СЕТ СН'!$I$6-'СЕТ СН'!$I$22</f>
        <v>2466.9341242400001</v>
      </c>
    </row>
    <row r="121" spans="1:27" ht="15.75" x14ac:dyDescent="0.2">
      <c r="A121" s="35">
        <f>A120+1</f>
        <v>45537</v>
      </c>
      <c r="B121" s="36">
        <f>SUMIFS(СВЦЭМ!$C$39:$C$758,СВЦЭМ!$A$39:$A$758,$A121,СВЦЭМ!$B$39:$B$758,B$119)+'СЕТ СН'!$I$12+СВЦЭМ!$D$10+'СЕТ СН'!$I$6-'СЕТ СН'!$I$22</f>
        <v>2533.64487014</v>
      </c>
      <c r="C121" s="36">
        <f>SUMIFS(СВЦЭМ!$C$39:$C$758,СВЦЭМ!$A$39:$A$758,$A121,СВЦЭМ!$B$39:$B$758,C$119)+'СЕТ СН'!$I$12+СВЦЭМ!$D$10+'СЕТ СН'!$I$6-'СЕТ СН'!$I$22</f>
        <v>2607.1785213499998</v>
      </c>
      <c r="D121" s="36">
        <f>SUMIFS(СВЦЭМ!$C$39:$C$758,СВЦЭМ!$A$39:$A$758,$A121,СВЦЭМ!$B$39:$B$758,D$119)+'СЕТ СН'!$I$12+СВЦЭМ!$D$10+'СЕТ СН'!$I$6-'СЕТ СН'!$I$22</f>
        <v>2649.3700477299999</v>
      </c>
      <c r="E121" s="36">
        <f>SUMIFS(СВЦЭМ!$C$39:$C$758,СВЦЭМ!$A$39:$A$758,$A121,СВЦЭМ!$B$39:$B$758,E$119)+'СЕТ СН'!$I$12+СВЦЭМ!$D$10+'СЕТ СН'!$I$6-'СЕТ СН'!$I$22</f>
        <v>2654.1889812899999</v>
      </c>
      <c r="F121" s="36">
        <f>SUMIFS(СВЦЭМ!$C$39:$C$758,СВЦЭМ!$A$39:$A$758,$A121,СВЦЭМ!$B$39:$B$758,F$119)+'СЕТ СН'!$I$12+СВЦЭМ!$D$10+'СЕТ СН'!$I$6-'СЕТ СН'!$I$22</f>
        <v>2677.4880419400001</v>
      </c>
      <c r="G121" s="36">
        <f>SUMIFS(СВЦЭМ!$C$39:$C$758,СВЦЭМ!$A$39:$A$758,$A121,СВЦЭМ!$B$39:$B$758,G$119)+'СЕТ СН'!$I$12+СВЦЭМ!$D$10+'СЕТ СН'!$I$6-'СЕТ СН'!$I$22</f>
        <v>2639.9009735999998</v>
      </c>
      <c r="H121" s="36">
        <f>SUMIFS(СВЦЭМ!$C$39:$C$758,СВЦЭМ!$A$39:$A$758,$A121,СВЦЭМ!$B$39:$B$758,H$119)+'СЕТ СН'!$I$12+СВЦЭМ!$D$10+'СЕТ СН'!$I$6-'СЕТ СН'!$I$22</f>
        <v>2611.0795517199999</v>
      </c>
      <c r="I121" s="36">
        <f>SUMIFS(СВЦЭМ!$C$39:$C$758,СВЦЭМ!$A$39:$A$758,$A121,СВЦЭМ!$B$39:$B$758,I$119)+'СЕТ СН'!$I$12+СВЦЭМ!$D$10+'СЕТ СН'!$I$6-'СЕТ СН'!$I$22</f>
        <v>2503.4441704599999</v>
      </c>
      <c r="J121" s="36">
        <f>SUMIFS(СВЦЭМ!$C$39:$C$758,СВЦЭМ!$A$39:$A$758,$A121,СВЦЭМ!$B$39:$B$758,J$119)+'СЕТ СН'!$I$12+СВЦЭМ!$D$10+'СЕТ СН'!$I$6-'СЕТ СН'!$I$22</f>
        <v>2368.8833944799999</v>
      </c>
      <c r="K121" s="36">
        <f>SUMIFS(СВЦЭМ!$C$39:$C$758,СВЦЭМ!$A$39:$A$758,$A121,СВЦЭМ!$B$39:$B$758,K$119)+'СЕТ СН'!$I$12+СВЦЭМ!$D$10+'СЕТ СН'!$I$6-'СЕТ СН'!$I$22</f>
        <v>2282.6545402100001</v>
      </c>
      <c r="L121" s="36">
        <f>SUMIFS(СВЦЭМ!$C$39:$C$758,СВЦЭМ!$A$39:$A$758,$A121,СВЦЭМ!$B$39:$B$758,L$119)+'СЕТ СН'!$I$12+СВЦЭМ!$D$10+'СЕТ СН'!$I$6-'СЕТ СН'!$I$22</f>
        <v>2271.6753414700001</v>
      </c>
      <c r="M121" s="36">
        <f>SUMIFS(СВЦЭМ!$C$39:$C$758,СВЦЭМ!$A$39:$A$758,$A121,СВЦЭМ!$B$39:$B$758,M$119)+'СЕТ СН'!$I$12+СВЦЭМ!$D$10+'СЕТ СН'!$I$6-'СЕТ СН'!$I$22</f>
        <v>2247.0064782499999</v>
      </c>
      <c r="N121" s="36">
        <f>SUMIFS(СВЦЭМ!$C$39:$C$758,СВЦЭМ!$A$39:$A$758,$A121,СВЦЭМ!$B$39:$B$758,N$119)+'СЕТ СН'!$I$12+СВЦЭМ!$D$10+'СЕТ СН'!$I$6-'СЕТ СН'!$I$22</f>
        <v>2253.4762883399999</v>
      </c>
      <c r="O121" s="36">
        <f>SUMIFS(СВЦЭМ!$C$39:$C$758,СВЦЭМ!$A$39:$A$758,$A121,СВЦЭМ!$B$39:$B$758,O$119)+'СЕТ СН'!$I$12+СВЦЭМ!$D$10+'СЕТ СН'!$I$6-'СЕТ СН'!$I$22</f>
        <v>2260.10829001</v>
      </c>
      <c r="P121" s="36">
        <f>SUMIFS(СВЦЭМ!$C$39:$C$758,СВЦЭМ!$A$39:$A$758,$A121,СВЦЭМ!$B$39:$B$758,P$119)+'СЕТ СН'!$I$12+СВЦЭМ!$D$10+'СЕТ СН'!$I$6-'СЕТ СН'!$I$22</f>
        <v>2248.6755994700002</v>
      </c>
      <c r="Q121" s="36">
        <f>SUMIFS(СВЦЭМ!$C$39:$C$758,СВЦЭМ!$A$39:$A$758,$A121,СВЦЭМ!$B$39:$B$758,Q$119)+'СЕТ СН'!$I$12+СВЦЭМ!$D$10+'СЕТ СН'!$I$6-'СЕТ СН'!$I$22</f>
        <v>2256.55360896</v>
      </c>
      <c r="R121" s="36">
        <f>SUMIFS(СВЦЭМ!$C$39:$C$758,СВЦЭМ!$A$39:$A$758,$A121,СВЦЭМ!$B$39:$B$758,R$119)+'СЕТ СН'!$I$12+СВЦЭМ!$D$10+'СЕТ СН'!$I$6-'СЕТ СН'!$I$22</f>
        <v>2261.1027019499998</v>
      </c>
      <c r="S121" s="36">
        <f>SUMIFS(СВЦЭМ!$C$39:$C$758,СВЦЭМ!$A$39:$A$758,$A121,СВЦЭМ!$B$39:$B$758,S$119)+'СЕТ СН'!$I$12+СВЦЭМ!$D$10+'СЕТ СН'!$I$6-'СЕТ СН'!$I$22</f>
        <v>2253.3205831599998</v>
      </c>
      <c r="T121" s="36">
        <f>SUMIFS(СВЦЭМ!$C$39:$C$758,СВЦЭМ!$A$39:$A$758,$A121,СВЦЭМ!$B$39:$B$758,T$119)+'СЕТ СН'!$I$12+СВЦЭМ!$D$10+'СЕТ СН'!$I$6-'СЕТ СН'!$I$22</f>
        <v>2242.37328149</v>
      </c>
      <c r="U121" s="36">
        <f>SUMIFS(СВЦЭМ!$C$39:$C$758,СВЦЭМ!$A$39:$A$758,$A121,СВЦЭМ!$B$39:$B$758,U$119)+'СЕТ СН'!$I$12+СВЦЭМ!$D$10+'СЕТ СН'!$I$6-'СЕТ СН'!$I$22</f>
        <v>2234.3922805900002</v>
      </c>
      <c r="V121" s="36">
        <f>SUMIFS(СВЦЭМ!$C$39:$C$758,СВЦЭМ!$A$39:$A$758,$A121,СВЦЭМ!$B$39:$B$758,V$119)+'СЕТ СН'!$I$12+СВЦЭМ!$D$10+'СЕТ СН'!$I$6-'СЕТ СН'!$I$22</f>
        <v>2231.1137332600001</v>
      </c>
      <c r="W121" s="36">
        <f>SUMIFS(СВЦЭМ!$C$39:$C$758,СВЦЭМ!$A$39:$A$758,$A121,СВЦЭМ!$B$39:$B$758,W$119)+'СЕТ СН'!$I$12+СВЦЭМ!$D$10+'СЕТ СН'!$I$6-'СЕТ СН'!$I$22</f>
        <v>2250.5776168799998</v>
      </c>
      <c r="X121" s="36">
        <f>SUMIFS(СВЦЭМ!$C$39:$C$758,СВЦЭМ!$A$39:$A$758,$A121,СВЦЭМ!$B$39:$B$758,X$119)+'СЕТ СН'!$I$12+СВЦЭМ!$D$10+'СЕТ СН'!$I$6-'СЕТ СН'!$I$22</f>
        <v>2330.5892826099998</v>
      </c>
      <c r="Y121" s="36">
        <f>SUMIFS(СВЦЭМ!$C$39:$C$758,СВЦЭМ!$A$39:$A$758,$A121,СВЦЭМ!$B$39:$B$758,Y$119)+'СЕТ СН'!$I$12+СВЦЭМ!$D$10+'СЕТ СН'!$I$6-'СЕТ СН'!$I$22</f>
        <v>2411.24547046</v>
      </c>
    </row>
    <row r="122" spans="1:27" ht="15.75" x14ac:dyDescent="0.2">
      <c r="A122" s="35">
        <f t="shared" ref="A122:A149" si="3">A121+1</f>
        <v>45538</v>
      </c>
      <c r="B122" s="36">
        <f>SUMIFS(СВЦЭМ!$C$39:$C$758,СВЦЭМ!$A$39:$A$758,$A122,СВЦЭМ!$B$39:$B$758,B$119)+'СЕТ СН'!$I$12+СВЦЭМ!$D$10+'СЕТ СН'!$I$6-'СЕТ СН'!$I$22</f>
        <v>2513.3077123200001</v>
      </c>
      <c r="C122" s="36">
        <f>SUMIFS(СВЦЭМ!$C$39:$C$758,СВЦЭМ!$A$39:$A$758,$A122,СВЦЭМ!$B$39:$B$758,C$119)+'СЕТ СН'!$I$12+СВЦЭМ!$D$10+'СЕТ СН'!$I$6-'СЕТ СН'!$I$22</f>
        <v>2602.7452555300001</v>
      </c>
      <c r="D122" s="36">
        <f>SUMIFS(СВЦЭМ!$C$39:$C$758,СВЦЭМ!$A$39:$A$758,$A122,СВЦЭМ!$B$39:$B$758,D$119)+'СЕТ СН'!$I$12+СВЦЭМ!$D$10+'СЕТ СН'!$I$6-'СЕТ СН'!$I$22</f>
        <v>2686.4401589200002</v>
      </c>
      <c r="E122" s="36">
        <f>SUMIFS(СВЦЭМ!$C$39:$C$758,СВЦЭМ!$A$39:$A$758,$A122,СВЦЭМ!$B$39:$B$758,E$119)+'СЕТ СН'!$I$12+СВЦЭМ!$D$10+'СЕТ СН'!$I$6-'СЕТ СН'!$I$22</f>
        <v>2724.6965235900002</v>
      </c>
      <c r="F122" s="36">
        <f>SUMIFS(СВЦЭМ!$C$39:$C$758,СВЦЭМ!$A$39:$A$758,$A122,СВЦЭМ!$B$39:$B$758,F$119)+'СЕТ СН'!$I$12+СВЦЭМ!$D$10+'СЕТ СН'!$I$6-'СЕТ СН'!$I$22</f>
        <v>2734.7589371499998</v>
      </c>
      <c r="G122" s="36">
        <f>SUMIFS(СВЦЭМ!$C$39:$C$758,СВЦЭМ!$A$39:$A$758,$A122,СВЦЭМ!$B$39:$B$758,G$119)+'СЕТ СН'!$I$12+СВЦЭМ!$D$10+'СЕТ СН'!$I$6-'СЕТ СН'!$I$22</f>
        <v>2754.4407013099999</v>
      </c>
      <c r="H122" s="36">
        <f>SUMIFS(СВЦЭМ!$C$39:$C$758,СВЦЭМ!$A$39:$A$758,$A122,СВЦЭМ!$B$39:$B$758,H$119)+'СЕТ СН'!$I$12+СВЦЭМ!$D$10+'СЕТ СН'!$I$6-'СЕТ СН'!$I$22</f>
        <v>2748.8705072100001</v>
      </c>
      <c r="I122" s="36">
        <f>SUMIFS(СВЦЭМ!$C$39:$C$758,СВЦЭМ!$A$39:$A$758,$A122,СВЦЭМ!$B$39:$B$758,I$119)+'СЕТ СН'!$I$12+СВЦЭМ!$D$10+'СЕТ СН'!$I$6-'СЕТ СН'!$I$22</f>
        <v>2649.8342533199998</v>
      </c>
      <c r="J122" s="36">
        <f>SUMIFS(СВЦЭМ!$C$39:$C$758,СВЦЭМ!$A$39:$A$758,$A122,СВЦЭМ!$B$39:$B$758,J$119)+'СЕТ СН'!$I$12+СВЦЭМ!$D$10+'СЕТ СН'!$I$6-'СЕТ СН'!$I$22</f>
        <v>2564.77473564</v>
      </c>
      <c r="K122" s="36">
        <f>SUMIFS(СВЦЭМ!$C$39:$C$758,СВЦЭМ!$A$39:$A$758,$A122,СВЦЭМ!$B$39:$B$758,K$119)+'СЕТ СН'!$I$12+СВЦЭМ!$D$10+'СЕТ СН'!$I$6-'СЕТ СН'!$I$22</f>
        <v>2472.2169437299999</v>
      </c>
      <c r="L122" s="36">
        <f>SUMIFS(СВЦЭМ!$C$39:$C$758,СВЦЭМ!$A$39:$A$758,$A122,СВЦЭМ!$B$39:$B$758,L$119)+'СЕТ СН'!$I$12+СВЦЭМ!$D$10+'СЕТ СН'!$I$6-'СЕТ СН'!$I$22</f>
        <v>2442.84026193</v>
      </c>
      <c r="M122" s="36">
        <f>SUMIFS(СВЦЭМ!$C$39:$C$758,СВЦЭМ!$A$39:$A$758,$A122,СВЦЭМ!$B$39:$B$758,M$119)+'СЕТ СН'!$I$12+СВЦЭМ!$D$10+'СЕТ СН'!$I$6-'СЕТ СН'!$I$22</f>
        <v>2418.8346501800002</v>
      </c>
      <c r="N122" s="36">
        <f>SUMIFS(СВЦЭМ!$C$39:$C$758,СВЦЭМ!$A$39:$A$758,$A122,СВЦЭМ!$B$39:$B$758,N$119)+'СЕТ СН'!$I$12+СВЦЭМ!$D$10+'СЕТ СН'!$I$6-'СЕТ СН'!$I$22</f>
        <v>2391.53292483</v>
      </c>
      <c r="O122" s="36">
        <f>SUMIFS(СВЦЭМ!$C$39:$C$758,СВЦЭМ!$A$39:$A$758,$A122,СВЦЭМ!$B$39:$B$758,O$119)+'СЕТ СН'!$I$12+СВЦЭМ!$D$10+'СЕТ СН'!$I$6-'СЕТ СН'!$I$22</f>
        <v>2378.8087054799998</v>
      </c>
      <c r="P122" s="36">
        <f>SUMIFS(СВЦЭМ!$C$39:$C$758,СВЦЭМ!$A$39:$A$758,$A122,СВЦЭМ!$B$39:$B$758,P$119)+'СЕТ СН'!$I$12+СВЦЭМ!$D$10+'СЕТ СН'!$I$6-'СЕТ СН'!$I$22</f>
        <v>2379.4921271200001</v>
      </c>
      <c r="Q122" s="36">
        <f>SUMIFS(СВЦЭМ!$C$39:$C$758,СВЦЭМ!$A$39:$A$758,$A122,СВЦЭМ!$B$39:$B$758,Q$119)+'СЕТ СН'!$I$12+СВЦЭМ!$D$10+'СЕТ СН'!$I$6-'СЕТ СН'!$I$22</f>
        <v>2381.49824162</v>
      </c>
      <c r="R122" s="36">
        <f>SUMIFS(СВЦЭМ!$C$39:$C$758,СВЦЭМ!$A$39:$A$758,$A122,СВЦЭМ!$B$39:$B$758,R$119)+'СЕТ СН'!$I$12+СВЦЭМ!$D$10+'СЕТ СН'!$I$6-'СЕТ СН'!$I$22</f>
        <v>2394.2603523799999</v>
      </c>
      <c r="S122" s="36">
        <f>SUMIFS(СВЦЭМ!$C$39:$C$758,СВЦЭМ!$A$39:$A$758,$A122,СВЦЭМ!$B$39:$B$758,S$119)+'СЕТ СН'!$I$12+СВЦЭМ!$D$10+'СЕТ СН'!$I$6-'СЕТ СН'!$I$22</f>
        <v>2385.5949344599999</v>
      </c>
      <c r="T122" s="36">
        <f>SUMIFS(СВЦЭМ!$C$39:$C$758,СВЦЭМ!$A$39:$A$758,$A122,СВЦЭМ!$B$39:$B$758,T$119)+'СЕТ СН'!$I$12+СВЦЭМ!$D$10+'СЕТ СН'!$I$6-'СЕТ СН'!$I$22</f>
        <v>2380.4133662300001</v>
      </c>
      <c r="U122" s="36">
        <f>SUMIFS(СВЦЭМ!$C$39:$C$758,СВЦЭМ!$A$39:$A$758,$A122,СВЦЭМ!$B$39:$B$758,U$119)+'СЕТ СН'!$I$12+СВЦЭМ!$D$10+'СЕТ СН'!$I$6-'СЕТ СН'!$I$22</f>
        <v>2402.4671252799999</v>
      </c>
      <c r="V122" s="36">
        <f>SUMIFS(СВЦЭМ!$C$39:$C$758,СВЦЭМ!$A$39:$A$758,$A122,СВЦЭМ!$B$39:$B$758,V$119)+'СЕТ СН'!$I$12+СВЦЭМ!$D$10+'СЕТ СН'!$I$6-'СЕТ СН'!$I$22</f>
        <v>2416.26454689</v>
      </c>
      <c r="W122" s="36">
        <f>SUMIFS(СВЦЭМ!$C$39:$C$758,СВЦЭМ!$A$39:$A$758,$A122,СВЦЭМ!$B$39:$B$758,W$119)+'СЕТ СН'!$I$12+СВЦЭМ!$D$10+'СЕТ СН'!$I$6-'СЕТ СН'!$I$22</f>
        <v>2422.87019908</v>
      </c>
      <c r="X122" s="36">
        <f>SUMIFS(СВЦЭМ!$C$39:$C$758,СВЦЭМ!$A$39:$A$758,$A122,СВЦЭМ!$B$39:$B$758,X$119)+'СЕТ СН'!$I$12+СВЦЭМ!$D$10+'СЕТ СН'!$I$6-'СЕТ СН'!$I$22</f>
        <v>2513.2213894900001</v>
      </c>
      <c r="Y122" s="36">
        <f>SUMIFS(СВЦЭМ!$C$39:$C$758,СВЦЭМ!$A$39:$A$758,$A122,СВЦЭМ!$B$39:$B$758,Y$119)+'СЕТ СН'!$I$12+СВЦЭМ!$D$10+'СЕТ СН'!$I$6-'СЕТ СН'!$I$22</f>
        <v>2603.3819965600001</v>
      </c>
    </row>
    <row r="123" spans="1:27" ht="15.75" x14ac:dyDescent="0.2">
      <c r="A123" s="35">
        <f t="shared" si="3"/>
        <v>45539</v>
      </c>
      <c r="B123" s="36">
        <f>SUMIFS(СВЦЭМ!$C$39:$C$758,СВЦЭМ!$A$39:$A$758,$A123,СВЦЭМ!$B$39:$B$758,B$119)+'СЕТ СН'!$I$12+СВЦЭМ!$D$10+'СЕТ СН'!$I$6-'СЕТ СН'!$I$22</f>
        <v>2538.1881195400001</v>
      </c>
      <c r="C123" s="36">
        <f>SUMIFS(СВЦЭМ!$C$39:$C$758,СВЦЭМ!$A$39:$A$758,$A123,СВЦЭМ!$B$39:$B$758,C$119)+'СЕТ СН'!$I$12+СВЦЭМ!$D$10+'СЕТ СН'!$I$6-'СЕТ СН'!$I$22</f>
        <v>2684.0330219500001</v>
      </c>
      <c r="D123" s="36">
        <f>SUMIFS(СВЦЭМ!$C$39:$C$758,СВЦЭМ!$A$39:$A$758,$A123,СВЦЭМ!$B$39:$B$758,D$119)+'СЕТ СН'!$I$12+СВЦЭМ!$D$10+'СЕТ СН'!$I$6-'СЕТ СН'!$I$22</f>
        <v>2708.8576385599999</v>
      </c>
      <c r="E123" s="36">
        <f>SUMIFS(СВЦЭМ!$C$39:$C$758,СВЦЭМ!$A$39:$A$758,$A123,СВЦЭМ!$B$39:$B$758,E$119)+'СЕТ СН'!$I$12+СВЦЭМ!$D$10+'СЕТ СН'!$I$6-'СЕТ СН'!$I$22</f>
        <v>2687.14508166</v>
      </c>
      <c r="F123" s="36">
        <f>SUMIFS(СВЦЭМ!$C$39:$C$758,СВЦЭМ!$A$39:$A$758,$A123,СВЦЭМ!$B$39:$B$758,F$119)+'СЕТ СН'!$I$12+СВЦЭМ!$D$10+'СЕТ СН'!$I$6-'СЕТ СН'!$I$22</f>
        <v>2678.8788229299998</v>
      </c>
      <c r="G123" s="36">
        <f>SUMIFS(СВЦЭМ!$C$39:$C$758,СВЦЭМ!$A$39:$A$758,$A123,СВЦЭМ!$B$39:$B$758,G$119)+'СЕТ СН'!$I$12+СВЦЭМ!$D$10+'СЕТ СН'!$I$6-'СЕТ СН'!$I$22</f>
        <v>2699.7217112899998</v>
      </c>
      <c r="H123" s="36">
        <f>SUMIFS(СВЦЭМ!$C$39:$C$758,СВЦЭМ!$A$39:$A$758,$A123,СВЦЭМ!$B$39:$B$758,H$119)+'СЕТ СН'!$I$12+СВЦЭМ!$D$10+'СЕТ СН'!$I$6-'СЕТ СН'!$I$22</f>
        <v>2717.1804987800001</v>
      </c>
      <c r="I123" s="36">
        <f>SUMIFS(СВЦЭМ!$C$39:$C$758,СВЦЭМ!$A$39:$A$758,$A123,СВЦЭМ!$B$39:$B$758,I$119)+'СЕТ СН'!$I$12+СВЦЭМ!$D$10+'СЕТ СН'!$I$6-'СЕТ СН'!$I$22</f>
        <v>2563.43574046</v>
      </c>
      <c r="J123" s="36">
        <f>SUMIFS(СВЦЭМ!$C$39:$C$758,СВЦЭМ!$A$39:$A$758,$A123,СВЦЭМ!$B$39:$B$758,J$119)+'СЕТ СН'!$I$12+СВЦЭМ!$D$10+'СЕТ СН'!$I$6-'СЕТ СН'!$I$22</f>
        <v>2454.2563872999999</v>
      </c>
      <c r="K123" s="36">
        <f>SUMIFS(СВЦЭМ!$C$39:$C$758,СВЦЭМ!$A$39:$A$758,$A123,СВЦЭМ!$B$39:$B$758,K$119)+'СЕТ СН'!$I$12+СВЦЭМ!$D$10+'СЕТ СН'!$I$6-'СЕТ СН'!$I$22</f>
        <v>2361.0573004899998</v>
      </c>
      <c r="L123" s="36">
        <f>SUMIFS(СВЦЭМ!$C$39:$C$758,СВЦЭМ!$A$39:$A$758,$A123,СВЦЭМ!$B$39:$B$758,L$119)+'СЕТ СН'!$I$12+СВЦЭМ!$D$10+'СЕТ СН'!$I$6-'СЕТ СН'!$I$22</f>
        <v>2374.0820870100001</v>
      </c>
      <c r="M123" s="36">
        <f>SUMIFS(СВЦЭМ!$C$39:$C$758,СВЦЭМ!$A$39:$A$758,$A123,СВЦЭМ!$B$39:$B$758,M$119)+'СЕТ СН'!$I$12+СВЦЭМ!$D$10+'СЕТ СН'!$I$6-'СЕТ СН'!$I$22</f>
        <v>2377.14822482</v>
      </c>
      <c r="N123" s="36">
        <f>SUMIFS(СВЦЭМ!$C$39:$C$758,СВЦЭМ!$A$39:$A$758,$A123,СВЦЭМ!$B$39:$B$758,N$119)+'СЕТ СН'!$I$12+СВЦЭМ!$D$10+'СЕТ СН'!$I$6-'СЕТ СН'!$I$22</f>
        <v>2364.88174617</v>
      </c>
      <c r="O123" s="36">
        <f>SUMIFS(СВЦЭМ!$C$39:$C$758,СВЦЭМ!$A$39:$A$758,$A123,СВЦЭМ!$B$39:$B$758,O$119)+'СЕТ СН'!$I$12+СВЦЭМ!$D$10+'СЕТ СН'!$I$6-'СЕТ СН'!$I$22</f>
        <v>2344.5091055899998</v>
      </c>
      <c r="P123" s="36">
        <f>SUMIFS(СВЦЭМ!$C$39:$C$758,СВЦЭМ!$A$39:$A$758,$A123,СВЦЭМ!$B$39:$B$758,P$119)+'СЕТ СН'!$I$12+СВЦЭМ!$D$10+'СЕТ СН'!$I$6-'СЕТ СН'!$I$22</f>
        <v>2353.39016455</v>
      </c>
      <c r="Q123" s="36">
        <f>SUMIFS(СВЦЭМ!$C$39:$C$758,СВЦЭМ!$A$39:$A$758,$A123,СВЦЭМ!$B$39:$B$758,Q$119)+'СЕТ СН'!$I$12+СВЦЭМ!$D$10+'СЕТ СН'!$I$6-'СЕТ СН'!$I$22</f>
        <v>2360.3530141699998</v>
      </c>
      <c r="R123" s="36">
        <f>SUMIFS(СВЦЭМ!$C$39:$C$758,СВЦЭМ!$A$39:$A$758,$A123,СВЦЭМ!$B$39:$B$758,R$119)+'СЕТ СН'!$I$12+СВЦЭМ!$D$10+'СЕТ СН'!$I$6-'СЕТ СН'!$I$22</f>
        <v>2370.2269872000002</v>
      </c>
      <c r="S123" s="36">
        <f>SUMIFS(СВЦЭМ!$C$39:$C$758,СВЦЭМ!$A$39:$A$758,$A123,СВЦЭМ!$B$39:$B$758,S$119)+'СЕТ СН'!$I$12+СВЦЭМ!$D$10+'СЕТ СН'!$I$6-'СЕТ СН'!$I$22</f>
        <v>2341.4229888999998</v>
      </c>
      <c r="T123" s="36">
        <f>SUMIFS(СВЦЭМ!$C$39:$C$758,СВЦЭМ!$A$39:$A$758,$A123,СВЦЭМ!$B$39:$B$758,T$119)+'СЕТ СН'!$I$12+СВЦЭМ!$D$10+'СЕТ СН'!$I$6-'СЕТ СН'!$I$22</f>
        <v>2337.98722679</v>
      </c>
      <c r="U123" s="36">
        <f>SUMIFS(СВЦЭМ!$C$39:$C$758,СВЦЭМ!$A$39:$A$758,$A123,СВЦЭМ!$B$39:$B$758,U$119)+'СЕТ СН'!$I$12+СВЦЭМ!$D$10+'СЕТ СН'!$I$6-'СЕТ СН'!$I$22</f>
        <v>2345.0772988499998</v>
      </c>
      <c r="V123" s="36">
        <f>SUMIFS(СВЦЭМ!$C$39:$C$758,СВЦЭМ!$A$39:$A$758,$A123,СВЦЭМ!$B$39:$B$758,V$119)+'СЕТ СН'!$I$12+СВЦЭМ!$D$10+'СЕТ СН'!$I$6-'СЕТ СН'!$I$22</f>
        <v>2332.77118969</v>
      </c>
      <c r="W123" s="36">
        <f>SUMIFS(СВЦЭМ!$C$39:$C$758,СВЦЭМ!$A$39:$A$758,$A123,СВЦЭМ!$B$39:$B$758,W$119)+'СЕТ СН'!$I$12+СВЦЭМ!$D$10+'СЕТ СН'!$I$6-'СЕТ СН'!$I$22</f>
        <v>2333.0148137199999</v>
      </c>
      <c r="X123" s="36">
        <f>SUMIFS(СВЦЭМ!$C$39:$C$758,СВЦЭМ!$A$39:$A$758,$A123,СВЦЭМ!$B$39:$B$758,X$119)+'СЕТ СН'!$I$12+СВЦЭМ!$D$10+'СЕТ СН'!$I$6-'СЕТ СН'!$I$22</f>
        <v>2417.2194288400001</v>
      </c>
      <c r="Y123" s="36">
        <f>SUMIFS(СВЦЭМ!$C$39:$C$758,СВЦЭМ!$A$39:$A$758,$A123,СВЦЭМ!$B$39:$B$758,Y$119)+'СЕТ СН'!$I$12+СВЦЭМ!$D$10+'СЕТ СН'!$I$6-'СЕТ СН'!$I$22</f>
        <v>2501.32100687</v>
      </c>
    </row>
    <row r="124" spans="1:27" ht="15.75" x14ac:dyDescent="0.2">
      <c r="A124" s="35">
        <f t="shared" si="3"/>
        <v>45540</v>
      </c>
      <c r="B124" s="36">
        <f>SUMIFS(СВЦЭМ!$C$39:$C$758,СВЦЭМ!$A$39:$A$758,$A124,СВЦЭМ!$B$39:$B$758,B$119)+'СЕТ СН'!$I$12+СВЦЭМ!$D$10+'СЕТ СН'!$I$6-'СЕТ СН'!$I$22</f>
        <v>2566.6335292799999</v>
      </c>
      <c r="C124" s="36">
        <f>SUMIFS(СВЦЭМ!$C$39:$C$758,СВЦЭМ!$A$39:$A$758,$A124,СВЦЭМ!$B$39:$B$758,C$119)+'СЕТ СН'!$I$12+СВЦЭМ!$D$10+'СЕТ СН'!$I$6-'СЕТ СН'!$I$22</f>
        <v>2567.1436743599997</v>
      </c>
      <c r="D124" s="36">
        <f>SUMIFS(СВЦЭМ!$C$39:$C$758,СВЦЭМ!$A$39:$A$758,$A124,СВЦЭМ!$B$39:$B$758,D$119)+'СЕТ СН'!$I$12+СВЦЭМ!$D$10+'СЕТ СН'!$I$6-'СЕТ СН'!$I$22</f>
        <v>2581.34132099</v>
      </c>
      <c r="E124" s="36">
        <f>SUMIFS(СВЦЭМ!$C$39:$C$758,СВЦЭМ!$A$39:$A$758,$A124,СВЦЭМ!$B$39:$B$758,E$119)+'СЕТ СН'!$I$12+СВЦЭМ!$D$10+'СЕТ СН'!$I$6-'СЕТ СН'!$I$22</f>
        <v>2578.8059648200001</v>
      </c>
      <c r="F124" s="36">
        <f>SUMIFS(СВЦЭМ!$C$39:$C$758,СВЦЭМ!$A$39:$A$758,$A124,СВЦЭМ!$B$39:$B$758,F$119)+'СЕТ СН'!$I$12+СВЦЭМ!$D$10+'СЕТ СН'!$I$6-'СЕТ СН'!$I$22</f>
        <v>2575.4227150000002</v>
      </c>
      <c r="G124" s="36">
        <f>SUMIFS(СВЦЭМ!$C$39:$C$758,СВЦЭМ!$A$39:$A$758,$A124,СВЦЭМ!$B$39:$B$758,G$119)+'СЕТ СН'!$I$12+СВЦЭМ!$D$10+'СЕТ СН'!$I$6-'СЕТ СН'!$I$22</f>
        <v>2595.0385947700001</v>
      </c>
      <c r="H124" s="36">
        <f>SUMIFS(СВЦЭМ!$C$39:$C$758,СВЦЭМ!$A$39:$A$758,$A124,СВЦЭМ!$B$39:$B$758,H$119)+'СЕТ СН'!$I$12+СВЦЭМ!$D$10+'СЕТ СН'!$I$6-'СЕТ СН'!$I$22</f>
        <v>2478.9548026699999</v>
      </c>
      <c r="I124" s="36">
        <f>SUMIFS(СВЦЭМ!$C$39:$C$758,СВЦЭМ!$A$39:$A$758,$A124,СВЦЭМ!$B$39:$B$758,I$119)+'СЕТ СН'!$I$12+СВЦЭМ!$D$10+'СЕТ СН'!$I$6-'СЕТ СН'!$I$22</f>
        <v>2498.9533301000001</v>
      </c>
      <c r="J124" s="36">
        <f>SUMIFS(СВЦЭМ!$C$39:$C$758,СВЦЭМ!$A$39:$A$758,$A124,СВЦЭМ!$B$39:$B$758,J$119)+'СЕТ СН'!$I$12+СВЦЭМ!$D$10+'СЕТ СН'!$I$6-'СЕТ СН'!$I$22</f>
        <v>2326.15266617</v>
      </c>
      <c r="K124" s="36">
        <f>SUMIFS(СВЦЭМ!$C$39:$C$758,СВЦЭМ!$A$39:$A$758,$A124,СВЦЭМ!$B$39:$B$758,K$119)+'СЕТ СН'!$I$12+СВЦЭМ!$D$10+'СЕТ СН'!$I$6-'СЕТ СН'!$I$22</f>
        <v>2375.82724555</v>
      </c>
      <c r="L124" s="36">
        <f>SUMIFS(СВЦЭМ!$C$39:$C$758,СВЦЭМ!$A$39:$A$758,$A124,СВЦЭМ!$B$39:$B$758,L$119)+'СЕТ СН'!$I$12+СВЦЭМ!$D$10+'СЕТ СН'!$I$6-'СЕТ СН'!$I$22</f>
        <v>2378.0472067300002</v>
      </c>
      <c r="M124" s="36">
        <f>SUMIFS(СВЦЭМ!$C$39:$C$758,СВЦЭМ!$A$39:$A$758,$A124,СВЦЭМ!$B$39:$B$758,M$119)+'СЕТ СН'!$I$12+СВЦЭМ!$D$10+'СЕТ СН'!$I$6-'СЕТ СН'!$I$22</f>
        <v>2410.0500667800002</v>
      </c>
      <c r="N124" s="36">
        <f>SUMIFS(СВЦЭМ!$C$39:$C$758,СВЦЭМ!$A$39:$A$758,$A124,СВЦЭМ!$B$39:$B$758,N$119)+'СЕТ СН'!$I$12+СВЦЭМ!$D$10+'СЕТ СН'!$I$6-'СЕТ СН'!$I$22</f>
        <v>2401.11493165</v>
      </c>
      <c r="O124" s="36">
        <f>SUMIFS(СВЦЭМ!$C$39:$C$758,СВЦЭМ!$A$39:$A$758,$A124,СВЦЭМ!$B$39:$B$758,O$119)+'СЕТ СН'!$I$12+СВЦЭМ!$D$10+'СЕТ СН'!$I$6-'СЕТ СН'!$I$22</f>
        <v>2409.7312309399999</v>
      </c>
      <c r="P124" s="36">
        <f>SUMIFS(СВЦЭМ!$C$39:$C$758,СВЦЭМ!$A$39:$A$758,$A124,СВЦЭМ!$B$39:$B$758,P$119)+'СЕТ СН'!$I$12+СВЦЭМ!$D$10+'СЕТ СН'!$I$6-'СЕТ СН'!$I$22</f>
        <v>2405.9187099299997</v>
      </c>
      <c r="Q124" s="36">
        <f>SUMIFS(СВЦЭМ!$C$39:$C$758,СВЦЭМ!$A$39:$A$758,$A124,СВЦЭМ!$B$39:$B$758,Q$119)+'СЕТ СН'!$I$12+СВЦЭМ!$D$10+'СЕТ СН'!$I$6-'СЕТ СН'!$I$22</f>
        <v>2400.72643604</v>
      </c>
      <c r="R124" s="36">
        <f>SUMIFS(СВЦЭМ!$C$39:$C$758,СВЦЭМ!$A$39:$A$758,$A124,СВЦЭМ!$B$39:$B$758,R$119)+'СЕТ СН'!$I$12+СВЦЭМ!$D$10+'СЕТ СН'!$I$6-'СЕТ СН'!$I$22</f>
        <v>2404.8064726299999</v>
      </c>
      <c r="S124" s="36">
        <f>SUMIFS(СВЦЭМ!$C$39:$C$758,СВЦЭМ!$A$39:$A$758,$A124,СВЦЭМ!$B$39:$B$758,S$119)+'СЕТ СН'!$I$12+СВЦЭМ!$D$10+'СЕТ СН'!$I$6-'СЕТ СН'!$I$22</f>
        <v>2400.1123167299997</v>
      </c>
      <c r="T124" s="36">
        <f>SUMIFS(СВЦЭМ!$C$39:$C$758,СВЦЭМ!$A$39:$A$758,$A124,СВЦЭМ!$B$39:$B$758,T$119)+'СЕТ СН'!$I$12+СВЦЭМ!$D$10+'СЕТ СН'!$I$6-'СЕТ СН'!$I$22</f>
        <v>2392.36793777</v>
      </c>
      <c r="U124" s="36">
        <f>SUMIFS(СВЦЭМ!$C$39:$C$758,СВЦЭМ!$A$39:$A$758,$A124,СВЦЭМ!$B$39:$B$758,U$119)+'СЕТ СН'!$I$12+СВЦЭМ!$D$10+'СЕТ СН'!$I$6-'СЕТ СН'!$I$22</f>
        <v>2368.1950002600001</v>
      </c>
      <c r="V124" s="36">
        <f>SUMIFS(СВЦЭМ!$C$39:$C$758,СВЦЭМ!$A$39:$A$758,$A124,СВЦЭМ!$B$39:$B$758,V$119)+'СЕТ СН'!$I$12+СВЦЭМ!$D$10+'СЕТ СН'!$I$6-'СЕТ СН'!$I$22</f>
        <v>2362.3620762300002</v>
      </c>
      <c r="W124" s="36">
        <f>SUMIFS(СВЦЭМ!$C$39:$C$758,СВЦЭМ!$A$39:$A$758,$A124,СВЦЭМ!$B$39:$B$758,W$119)+'СЕТ СН'!$I$12+СВЦЭМ!$D$10+'СЕТ СН'!$I$6-'СЕТ СН'!$I$22</f>
        <v>2372.23011064</v>
      </c>
      <c r="X124" s="36">
        <f>SUMIFS(СВЦЭМ!$C$39:$C$758,СВЦЭМ!$A$39:$A$758,$A124,СВЦЭМ!$B$39:$B$758,X$119)+'СЕТ СН'!$I$12+СВЦЭМ!$D$10+'СЕТ СН'!$I$6-'СЕТ СН'!$I$22</f>
        <v>2449.0263164899998</v>
      </c>
      <c r="Y124" s="36">
        <f>SUMIFS(СВЦЭМ!$C$39:$C$758,СВЦЭМ!$A$39:$A$758,$A124,СВЦЭМ!$B$39:$B$758,Y$119)+'СЕТ СН'!$I$12+СВЦЭМ!$D$10+'СЕТ СН'!$I$6-'СЕТ СН'!$I$22</f>
        <v>2552.1657855600001</v>
      </c>
    </row>
    <row r="125" spans="1:27" ht="15.75" x14ac:dyDescent="0.2">
      <c r="A125" s="35">
        <f t="shared" si="3"/>
        <v>45541</v>
      </c>
      <c r="B125" s="36">
        <f>SUMIFS(СВЦЭМ!$C$39:$C$758,СВЦЭМ!$A$39:$A$758,$A125,СВЦЭМ!$B$39:$B$758,B$119)+'СЕТ СН'!$I$12+СВЦЭМ!$D$10+'СЕТ СН'!$I$6-'СЕТ СН'!$I$22</f>
        <v>2585.7220178799998</v>
      </c>
      <c r="C125" s="36">
        <f>SUMIFS(СВЦЭМ!$C$39:$C$758,СВЦЭМ!$A$39:$A$758,$A125,СВЦЭМ!$B$39:$B$758,C$119)+'СЕТ СН'!$I$12+СВЦЭМ!$D$10+'СЕТ СН'!$I$6-'СЕТ СН'!$I$22</f>
        <v>2640.4524066600002</v>
      </c>
      <c r="D125" s="36">
        <f>SUMIFS(СВЦЭМ!$C$39:$C$758,СВЦЭМ!$A$39:$A$758,$A125,СВЦЭМ!$B$39:$B$758,D$119)+'СЕТ СН'!$I$12+СВЦЭМ!$D$10+'СЕТ СН'!$I$6-'СЕТ СН'!$I$22</f>
        <v>2736.0529950099999</v>
      </c>
      <c r="E125" s="36">
        <f>SUMIFS(СВЦЭМ!$C$39:$C$758,СВЦЭМ!$A$39:$A$758,$A125,СВЦЭМ!$B$39:$B$758,E$119)+'СЕТ СН'!$I$12+СВЦЭМ!$D$10+'СЕТ СН'!$I$6-'СЕТ СН'!$I$22</f>
        <v>2726.1801205799998</v>
      </c>
      <c r="F125" s="36">
        <f>SUMIFS(СВЦЭМ!$C$39:$C$758,СВЦЭМ!$A$39:$A$758,$A125,СВЦЭМ!$B$39:$B$758,F$119)+'СЕТ СН'!$I$12+СВЦЭМ!$D$10+'СЕТ СН'!$I$6-'СЕТ СН'!$I$22</f>
        <v>2718.3369772800002</v>
      </c>
      <c r="G125" s="36">
        <f>SUMIFS(СВЦЭМ!$C$39:$C$758,СВЦЭМ!$A$39:$A$758,$A125,СВЦЭМ!$B$39:$B$758,G$119)+'СЕТ СН'!$I$12+СВЦЭМ!$D$10+'СЕТ СН'!$I$6-'СЕТ СН'!$I$22</f>
        <v>2724.3596959400002</v>
      </c>
      <c r="H125" s="36">
        <f>SUMIFS(СВЦЭМ!$C$39:$C$758,СВЦЭМ!$A$39:$A$758,$A125,СВЦЭМ!$B$39:$B$758,H$119)+'СЕТ СН'!$I$12+СВЦЭМ!$D$10+'СЕТ СН'!$I$6-'СЕТ СН'!$I$22</f>
        <v>2664.7776675700002</v>
      </c>
      <c r="I125" s="36">
        <f>SUMIFS(СВЦЭМ!$C$39:$C$758,СВЦЭМ!$A$39:$A$758,$A125,СВЦЭМ!$B$39:$B$758,I$119)+'СЕТ СН'!$I$12+СВЦЭМ!$D$10+'СЕТ СН'!$I$6-'СЕТ СН'!$I$22</f>
        <v>2533.49928241</v>
      </c>
      <c r="J125" s="36">
        <f>SUMIFS(СВЦЭМ!$C$39:$C$758,СВЦЭМ!$A$39:$A$758,$A125,СВЦЭМ!$B$39:$B$758,J$119)+'СЕТ СН'!$I$12+СВЦЭМ!$D$10+'СЕТ СН'!$I$6-'СЕТ СН'!$I$22</f>
        <v>2441.8036285499998</v>
      </c>
      <c r="K125" s="36">
        <f>SUMIFS(СВЦЭМ!$C$39:$C$758,СВЦЭМ!$A$39:$A$758,$A125,СВЦЭМ!$B$39:$B$758,K$119)+'СЕТ СН'!$I$12+СВЦЭМ!$D$10+'СЕТ СН'!$I$6-'СЕТ СН'!$I$22</f>
        <v>2394.0600770000001</v>
      </c>
      <c r="L125" s="36">
        <f>SUMIFS(СВЦЭМ!$C$39:$C$758,СВЦЭМ!$A$39:$A$758,$A125,СВЦЭМ!$B$39:$B$758,L$119)+'СЕТ СН'!$I$12+СВЦЭМ!$D$10+'СЕТ СН'!$I$6-'СЕТ СН'!$I$22</f>
        <v>2387.69293023</v>
      </c>
      <c r="M125" s="36">
        <f>SUMIFS(СВЦЭМ!$C$39:$C$758,СВЦЭМ!$A$39:$A$758,$A125,СВЦЭМ!$B$39:$B$758,M$119)+'СЕТ СН'!$I$12+СВЦЭМ!$D$10+'СЕТ СН'!$I$6-'СЕТ СН'!$I$22</f>
        <v>2365.9124317000001</v>
      </c>
      <c r="N125" s="36">
        <f>SUMIFS(СВЦЭМ!$C$39:$C$758,СВЦЭМ!$A$39:$A$758,$A125,СВЦЭМ!$B$39:$B$758,N$119)+'СЕТ СН'!$I$12+СВЦЭМ!$D$10+'СЕТ СН'!$I$6-'СЕТ СН'!$I$22</f>
        <v>2342.8367367999999</v>
      </c>
      <c r="O125" s="36">
        <f>SUMIFS(СВЦЭМ!$C$39:$C$758,СВЦЭМ!$A$39:$A$758,$A125,СВЦЭМ!$B$39:$B$758,O$119)+'СЕТ СН'!$I$12+СВЦЭМ!$D$10+'СЕТ СН'!$I$6-'СЕТ СН'!$I$22</f>
        <v>2358.1761374299999</v>
      </c>
      <c r="P125" s="36">
        <f>SUMIFS(СВЦЭМ!$C$39:$C$758,СВЦЭМ!$A$39:$A$758,$A125,СВЦЭМ!$B$39:$B$758,P$119)+'СЕТ СН'!$I$12+СВЦЭМ!$D$10+'СЕТ СН'!$I$6-'СЕТ СН'!$I$22</f>
        <v>2370.98538654</v>
      </c>
      <c r="Q125" s="36">
        <f>SUMIFS(СВЦЭМ!$C$39:$C$758,СВЦЭМ!$A$39:$A$758,$A125,СВЦЭМ!$B$39:$B$758,Q$119)+'СЕТ СН'!$I$12+СВЦЭМ!$D$10+'СЕТ СН'!$I$6-'СЕТ СН'!$I$22</f>
        <v>2376.9469041100001</v>
      </c>
      <c r="R125" s="36">
        <f>SUMIFS(СВЦЭМ!$C$39:$C$758,СВЦЭМ!$A$39:$A$758,$A125,СВЦЭМ!$B$39:$B$758,R$119)+'СЕТ СН'!$I$12+СВЦЭМ!$D$10+'СЕТ СН'!$I$6-'СЕТ СН'!$I$22</f>
        <v>2373.9892774800001</v>
      </c>
      <c r="S125" s="36">
        <f>SUMIFS(СВЦЭМ!$C$39:$C$758,СВЦЭМ!$A$39:$A$758,$A125,СВЦЭМ!$B$39:$B$758,S$119)+'СЕТ СН'!$I$12+СВЦЭМ!$D$10+'СЕТ СН'!$I$6-'СЕТ СН'!$I$22</f>
        <v>2354.98110073</v>
      </c>
      <c r="T125" s="36">
        <f>SUMIFS(СВЦЭМ!$C$39:$C$758,СВЦЭМ!$A$39:$A$758,$A125,СВЦЭМ!$B$39:$B$758,T$119)+'СЕТ СН'!$I$12+СВЦЭМ!$D$10+'СЕТ СН'!$I$6-'СЕТ СН'!$I$22</f>
        <v>2344.2110493599998</v>
      </c>
      <c r="U125" s="36">
        <f>SUMIFS(СВЦЭМ!$C$39:$C$758,СВЦЭМ!$A$39:$A$758,$A125,СВЦЭМ!$B$39:$B$758,U$119)+'СЕТ СН'!$I$12+СВЦЭМ!$D$10+'СЕТ СН'!$I$6-'СЕТ СН'!$I$22</f>
        <v>2333.9463830499999</v>
      </c>
      <c r="V125" s="36">
        <f>SUMIFS(СВЦЭМ!$C$39:$C$758,СВЦЭМ!$A$39:$A$758,$A125,СВЦЭМ!$B$39:$B$758,V$119)+'СЕТ СН'!$I$12+СВЦЭМ!$D$10+'СЕТ СН'!$I$6-'СЕТ СН'!$I$22</f>
        <v>2318.2703146700001</v>
      </c>
      <c r="W125" s="36">
        <f>SUMIFS(СВЦЭМ!$C$39:$C$758,СВЦЭМ!$A$39:$A$758,$A125,СВЦЭМ!$B$39:$B$758,W$119)+'СЕТ СН'!$I$12+СВЦЭМ!$D$10+'СЕТ СН'!$I$6-'СЕТ СН'!$I$22</f>
        <v>2344.3804090399999</v>
      </c>
      <c r="X125" s="36">
        <f>SUMIFS(СВЦЭМ!$C$39:$C$758,СВЦЭМ!$A$39:$A$758,$A125,СВЦЭМ!$B$39:$B$758,X$119)+'СЕТ СН'!$I$12+СВЦЭМ!$D$10+'СЕТ СН'!$I$6-'СЕТ СН'!$I$22</f>
        <v>2419.22264047</v>
      </c>
      <c r="Y125" s="36">
        <f>SUMIFS(СВЦЭМ!$C$39:$C$758,СВЦЭМ!$A$39:$A$758,$A125,СВЦЭМ!$B$39:$B$758,Y$119)+'СЕТ СН'!$I$12+СВЦЭМ!$D$10+'СЕТ СН'!$I$6-'СЕТ СН'!$I$22</f>
        <v>2523.2345175300002</v>
      </c>
    </row>
    <row r="126" spans="1:27" ht="15.75" x14ac:dyDescent="0.2">
      <c r="A126" s="35">
        <f t="shared" si="3"/>
        <v>45542</v>
      </c>
      <c r="B126" s="36">
        <f>SUMIFS(СВЦЭМ!$C$39:$C$758,СВЦЭМ!$A$39:$A$758,$A126,СВЦЭМ!$B$39:$B$758,B$119)+'СЕТ СН'!$I$12+СВЦЭМ!$D$10+'СЕТ СН'!$I$6-'СЕТ СН'!$I$22</f>
        <v>2588.30269911</v>
      </c>
      <c r="C126" s="36">
        <f>SUMIFS(СВЦЭМ!$C$39:$C$758,СВЦЭМ!$A$39:$A$758,$A126,СВЦЭМ!$B$39:$B$758,C$119)+'СЕТ СН'!$I$12+СВЦЭМ!$D$10+'СЕТ СН'!$I$6-'СЕТ СН'!$I$22</f>
        <v>2564.3879839800002</v>
      </c>
      <c r="D126" s="36">
        <f>SUMIFS(СВЦЭМ!$C$39:$C$758,СВЦЭМ!$A$39:$A$758,$A126,СВЦЭМ!$B$39:$B$758,D$119)+'СЕТ СН'!$I$12+СВЦЭМ!$D$10+'СЕТ СН'!$I$6-'СЕТ СН'!$I$22</f>
        <v>2584.8196207299998</v>
      </c>
      <c r="E126" s="36">
        <f>SUMIFS(СВЦЭМ!$C$39:$C$758,СВЦЭМ!$A$39:$A$758,$A126,СВЦЭМ!$B$39:$B$758,E$119)+'СЕТ СН'!$I$12+СВЦЭМ!$D$10+'СЕТ СН'!$I$6-'СЕТ СН'!$I$22</f>
        <v>2609.9435961600002</v>
      </c>
      <c r="F126" s="36">
        <f>SUMIFS(СВЦЭМ!$C$39:$C$758,СВЦЭМ!$A$39:$A$758,$A126,СВЦЭМ!$B$39:$B$758,F$119)+'СЕТ СН'!$I$12+СВЦЭМ!$D$10+'СЕТ СН'!$I$6-'СЕТ СН'!$I$22</f>
        <v>2610.8896134500001</v>
      </c>
      <c r="G126" s="36">
        <f>SUMIFS(СВЦЭМ!$C$39:$C$758,СВЦЭМ!$A$39:$A$758,$A126,СВЦЭМ!$B$39:$B$758,G$119)+'СЕТ СН'!$I$12+СВЦЭМ!$D$10+'СЕТ СН'!$I$6-'СЕТ СН'!$I$22</f>
        <v>2590.0571957699999</v>
      </c>
      <c r="H126" s="36">
        <f>SUMIFS(СВЦЭМ!$C$39:$C$758,СВЦЭМ!$A$39:$A$758,$A126,СВЦЭМ!$B$39:$B$758,H$119)+'СЕТ СН'!$I$12+СВЦЭМ!$D$10+'СЕТ СН'!$I$6-'СЕТ СН'!$I$22</f>
        <v>2584.1759851500001</v>
      </c>
      <c r="I126" s="36">
        <f>SUMIFS(СВЦЭМ!$C$39:$C$758,СВЦЭМ!$A$39:$A$758,$A126,СВЦЭМ!$B$39:$B$758,I$119)+'СЕТ СН'!$I$12+СВЦЭМ!$D$10+'СЕТ СН'!$I$6-'СЕТ СН'!$I$22</f>
        <v>2492.6915151899998</v>
      </c>
      <c r="J126" s="36">
        <f>SUMIFS(СВЦЭМ!$C$39:$C$758,СВЦЭМ!$A$39:$A$758,$A126,СВЦЭМ!$B$39:$B$758,J$119)+'СЕТ СН'!$I$12+СВЦЭМ!$D$10+'СЕТ СН'!$I$6-'СЕТ СН'!$I$22</f>
        <v>2522.6868402499999</v>
      </c>
      <c r="K126" s="36">
        <f>SUMIFS(СВЦЭМ!$C$39:$C$758,СВЦЭМ!$A$39:$A$758,$A126,СВЦЭМ!$B$39:$B$758,K$119)+'СЕТ СН'!$I$12+СВЦЭМ!$D$10+'СЕТ СН'!$I$6-'СЕТ СН'!$I$22</f>
        <v>2421.4160401899999</v>
      </c>
      <c r="L126" s="36">
        <f>SUMIFS(СВЦЭМ!$C$39:$C$758,СВЦЭМ!$A$39:$A$758,$A126,СВЦЭМ!$B$39:$B$758,L$119)+'СЕТ СН'!$I$12+СВЦЭМ!$D$10+'СЕТ СН'!$I$6-'СЕТ СН'!$I$22</f>
        <v>2352.0930465199999</v>
      </c>
      <c r="M126" s="36">
        <f>SUMIFS(СВЦЭМ!$C$39:$C$758,СВЦЭМ!$A$39:$A$758,$A126,СВЦЭМ!$B$39:$B$758,M$119)+'СЕТ СН'!$I$12+СВЦЭМ!$D$10+'СЕТ СН'!$I$6-'СЕТ СН'!$I$22</f>
        <v>2343.3877939200001</v>
      </c>
      <c r="N126" s="36">
        <f>SUMIFS(СВЦЭМ!$C$39:$C$758,СВЦЭМ!$A$39:$A$758,$A126,СВЦЭМ!$B$39:$B$758,N$119)+'СЕТ СН'!$I$12+СВЦЭМ!$D$10+'СЕТ СН'!$I$6-'СЕТ СН'!$I$22</f>
        <v>2344.1937775299998</v>
      </c>
      <c r="O126" s="36">
        <f>SUMIFS(СВЦЭМ!$C$39:$C$758,СВЦЭМ!$A$39:$A$758,$A126,СВЦЭМ!$B$39:$B$758,O$119)+'СЕТ СН'!$I$12+СВЦЭМ!$D$10+'СЕТ СН'!$I$6-'СЕТ СН'!$I$22</f>
        <v>2357.09754733</v>
      </c>
      <c r="P126" s="36">
        <f>SUMIFS(СВЦЭМ!$C$39:$C$758,СВЦЭМ!$A$39:$A$758,$A126,СВЦЭМ!$B$39:$B$758,P$119)+'СЕТ СН'!$I$12+СВЦЭМ!$D$10+'СЕТ СН'!$I$6-'СЕТ СН'!$I$22</f>
        <v>2360.0613911999999</v>
      </c>
      <c r="Q126" s="36">
        <f>SUMIFS(СВЦЭМ!$C$39:$C$758,СВЦЭМ!$A$39:$A$758,$A126,СВЦЭМ!$B$39:$B$758,Q$119)+'СЕТ СН'!$I$12+СВЦЭМ!$D$10+'СЕТ СН'!$I$6-'СЕТ СН'!$I$22</f>
        <v>2360.3606912700002</v>
      </c>
      <c r="R126" s="36">
        <f>SUMIFS(СВЦЭМ!$C$39:$C$758,СВЦЭМ!$A$39:$A$758,$A126,СВЦЭМ!$B$39:$B$758,R$119)+'СЕТ СН'!$I$12+СВЦЭМ!$D$10+'СЕТ СН'!$I$6-'СЕТ СН'!$I$22</f>
        <v>2365.4428536800001</v>
      </c>
      <c r="S126" s="36">
        <f>SUMIFS(СВЦЭМ!$C$39:$C$758,СВЦЭМ!$A$39:$A$758,$A126,СВЦЭМ!$B$39:$B$758,S$119)+'СЕТ СН'!$I$12+СВЦЭМ!$D$10+'СЕТ СН'!$I$6-'СЕТ СН'!$I$22</f>
        <v>2373.3403707500001</v>
      </c>
      <c r="T126" s="36">
        <f>SUMIFS(СВЦЭМ!$C$39:$C$758,СВЦЭМ!$A$39:$A$758,$A126,СВЦЭМ!$B$39:$B$758,T$119)+'СЕТ СН'!$I$12+СВЦЭМ!$D$10+'СЕТ СН'!$I$6-'СЕТ СН'!$I$22</f>
        <v>2361.2032872899999</v>
      </c>
      <c r="U126" s="36">
        <f>SUMIFS(СВЦЭМ!$C$39:$C$758,СВЦЭМ!$A$39:$A$758,$A126,СВЦЭМ!$B$39:$B$758,U$119)+'СЕТ СН'!$I$12+СВЦЭМ!$D$10+'СЕТ СН'!$I$6-'СЕТ СН'!$I$22</f>
        <v>2344.0313161600002</v>
      </c>
      <c r="V126" s="36">
        <f>SUMIFS(СВЦЭМ!$C$39:$C$758,СВЦЭМ!$A$39:$A$758,$A126,СВЦЭМ!$B$39:$B$758,V$119)+'СЕТ СН'!$I$12+СВЦЭМ!$D$10+'СЕТ СН'!$I$6-'СЕТ СН'!$I$22</f>
        <v>2334.0035697600001</v>
      </c>
      <c r="W126" s="36">
        <f>SUMIFS(СВЦЭМ!$C$39:$C$758,СВЦЭМ!$A$39:$A$758,$A126,СВЦЭМ!$B$39:$B$758,W$119)+'СЕТ СН'!$I$12+СВЦЭМ!$D$10+'СЕТ СН'!$I$6-'СЕТ СН'!$I$22</f>
        <v>2340.70076599</v>
      </c>
      <c r="X126" s="36">
        <f>SUMIFS(СВЦЭМ!$C$39:$C$758,СВЦЭМ!$A$39:$A$758,$A126,СВЦЭМ!$B$39:$B$758,X$119)+'СЕТ СН'!$I$12+СВЦЭМ!$D$10+'СЕТ СН'!$I$6-'СЕТ СН'!$I$22</f>
        <v>2409.5039389200001</v>
      </c>
      <c r="Y126" s="36">
        <f>SUMIFS(СВЦЭМ!$C$39:$C$758,СВЦЭМ!$A$39:$A$758,$A126,СВЦЭМ!$B$39:$B$758,Y$119)+'СЕТ СН'!$I$12+СВЦЭМ!$D$10+'СЕТ СН'!$I$6-'СЕТ СН'!$I$22</f>
        <v>2503.19418361</v>
      </c>
    </row>
    <row r="127" spans="1:27" ht="15.75" x14ac:dyDescent="0.2">
      <c r="A127" s="35">
        <f t="shared" si="3"/>
        <v>45543</v>
      </c>
      <c r="B127" s="36">
        <f>SUMIFS(СВЦЭМ!$C$39:$C$758,СВЦЭМ!$A$39:$A$758,$A127,СВЦЭМ!$B$39:$B$758,B$119)+'СЕТ СН'!$I$12+СВЦЭМ!$D$10+'СЕТ СН'!$I$6-'СЕТ СН'!$I$22</f>
        <v>2516.2454026699997</v>
      </c>
      <c r="C127" s="36">
        <f>SUMIFS(СВЦЭМ!$C$39:$C$758,СВЦЭМ!$A$39:$A$758,$A127,СВЦЭМ!$B$39:$B$758,C$119)+'СЕТ СН'!$I$12+СВЦЭМ!$D$10+'СЕТ СН'!$I$6-'СЕТ СН'!$I$22</f>
        <v>2596.1189790499998</v>
      </c>
      <c r="D127" s="36">
        <f>SUMIFS(СВЦЭМ!$C$39:$C$758,СВЦЭМ!$A$39:$A$758,$A127,СВЦЭМ!$B$39:$B$758,D$119)+'СЕТ СН'!$I$12+СВЦЭМ!$D$10+'СЕТ СН'!$I$6-'СЕТ СН'!$I$22</f>
        <v>2709.8854993099999</v>
      </c>
      <c r="E127" s="36">
        <f>SUMIFS(СВЦЭМ!$C$39:$C$758,СВЦЭМ!$A$39:$A$758,$A127,СВЦЭМ!$B$39:$B$758,E$119)+'СЕТ СН'!$I$12+СВЦЭМ!$D$10+'СЕТ СН'!$I$6-'СЕТ СН'!$I$22</f>
        <v>2773.8751810299996</v>
      </c>
      <c r="F127" s="36">
        <f>SUMIFS(СВЦЭМ!$C$39:$C$758,СВЦЭМ!$A$39:$A$758,$A127,СВЦЭМ!$B$39:$B$758,F$119)+'СЕТ СН'!$I$12+СВЦЭМ!$D$10+'СЕТ СН'!$I$6-'СЕТ СН'!$I$22</f>
        <v>2778.5609719899994</v>
      </c>
      <c r="G127" s="36">
        <f>SUMIFS(СВЦЭМ!$C$39:$C$758,СВЦЭМ!$A$39:$A$758,$A127,СВЦЭМ!$B$39:$B$758,G$119)+'СЕТ СН'!$I$12+СВЦЭМ!$D$10+'СЕТ СН'!$I$6-'СЕТ СН'!$I$22</f>
        <v>2778.3471053099997</v>
      </c>
      <c r="H127" s="36">
        <f>SUMIFS(СВЦЭМ!$C$39:$C$758,СВЦЭМ!$A$39:$A$758,$A127,СВЦЭМ!$B$39:$B$758,H$119)+'СЕТ СН'!$I$12+СВЦЭМ!$D$10+'СЕТ СН'!$I$6-'СЕТ СН'!$I$22</f>
        <v>2771.7576026699999</v>
      </c>
      <c r="I127" s="36">
        <f>SUMIFS(СВЦЭМ!$C$39:$C$758,СВЦЭМ!$A$39:$A$758,$A127,СВЦЭМ!$B$39:$B$758,I$119)+'СЕТ СН'!$I$12+СВЦЭМ!$D$10+'СЕТ СН'!$I$6-'СЕТ СН'!$I$22</f>
        <v>2496.7575651500001</v>
      </c>
      <c r="J127" s="36">
        <f>SUMIFS(СВЦЭМ!$C$39:$C$758,СВЦЭМ!$A$39:$A$758,$A127,СВЦЭМ!$B$39:$B$758,J$119)+'СЕТ СН'!$I$12+СВЦЭМ!$D$10+'СЕТ СН'!$I$6-'СЕТ СН'!$I$22</f>
        <v>2485.2497408999998</v>
      </c>
      <c r="K127" s="36">
        <f>SUMIFS(СВЦЭМ!$C$39:$C$758,СВЦЭМ!$A$39:$A$758,$A127,СВЦЭМ!$B$39:$B$758,K$119)+'СЕТ СН'!$I$12+СВЦЭМ!$D$10+'СЕТ СН'!$I$6-'СЕТ СН'!$I$22</f>
        <v>2397.7860624999998</v>
      </c>
      <c r="L127" s="36">
        <f>SUMIFS(СВЦЭМ!$C$39:$C$758,СВЦЭМ!$A$39:$A$758,$A127,СВЦЭМ!$B$39:$B$758,L$119)+'СЕТ СН'!$I$12+СВЦЭМ!$D$10+'СЕТ СН'!$I$6-'СЕТ СН'!$I$22</f>
        <v>2424.4283576299999</v>
      </c>
      <c r="M127" s="36">
        <f>SUMIFS(СВЦЭМ!$C$39:$C$758,СВЦЭМ!$A$39:$A$758,$A127,СВЦЭМ!$B$39:$B$758,M$119)+'СЕТ СН'!$I$12+СВЦЭМ!$D$10+'СЕТ СН'!$I$6-'СЕТ СН'!$I$22</f>
        <v>2405.0180881900001</v>
      </c>
      <c r="N127" s="36">
        <f>SUMIFS(СВЦЭМ!$C$39:$C$758,СВЦЭМ!$A$39:$A$758,$A127,СВЦЭМ!$B$39:$B$758,N$119)+'СЕТ СН'!$I$12+СВЦЭМ!$D$10+'СЕТ СН'!$I$6-'СЕТ СН'!$I$22</f>
        <v>2401.3293365700001</v>
      </c>
      <c r="O127" s="36">
        <f>SUMIFS(СВЦЭМ!$C$39:$C$758,СВЦЭМ!$A$39:$A$758,$A127,СВЦЭМ!$B$39:$B$758,O$119)+'СЕТ СН'!$I$12+СВЦЭМ!$D$10+'СЕТ СН'!$I$6-'СЕТ СН'!$I$22</f>
        <v>2415.2351460499999</v>
      </c>
      <c r="P127" s="36">
        <f>SUMIFS(СВЦЭМ!$C$39:$C$758,СВЦЭМ!$A$39:$A$758,$A127,СВЦЭМ!$B$39:$B$758,P$119)+'СЕТ СН'!$I$12+СВЦЭМ!$D$10+'СЕТ СН'!$I$6-'СЕТ СН'!$I$22</f>
        <v>2412.7719066599998</v>
      </c>
      <c r="Q127" s="36">
        <f>SUMIFS(СВЦЭМ!$C$39:$C$758,СВЦЭМ!$A$39:$A$758,$A127,СВЦЭМ!$B$39:$B$758,Q$119)+'СЕТ СН'!$I$12+СВЦЭМ!$D$10+'СЕТ СН'!$I$6-'СЕТ СН'!$I$22</f>
        <v>2420.4976988399999</v>
      </c>
      <c r="R127" s="36">
        <f>SUMIFS(СВЦЭМ!$C$39:$C$758,СВЦЭМ!$A$39:$A$758,$A127,СВЦЭМ!$B$39:$B$758,R$119)+'СЕТ СН'!$I$12+СВЦЭМ!$D$10+'СЕТ СН'!$I$6-'СЕТ СН'!$I$22</f>
        <v>2429.1459463800002</v>
      </c>
      <c r="S127" s="36">
        <f>SUMIFS(СВЦЭМ!$C$39:$C$758,СВЦЭМ!$A$39:$A$758,$A127,СВЦЭМ!$B$39:$B$758,S$119)+'СЕТ СН'!$I$12+СВЦЭМ!$D$10+'СЕТ СН'!$I$6-'СЕТ СН'!$I$22</f>
        <v>2413.4969153500001</v>
      </c>
      <c r="T127" s="36">
        <f>SUMIFS(СВЦЭМ!$C$39:$C$758,СВЦЭМ!$A$39:$A$758,$A127,СВЦЭМ!$B$39:$B$758,T$119)+'СЕТ СН'!$I$12+СВЦЭМ!$D$10+'СЕТ СН'!$I$6-'СЕТ СН'!$I$22</f>
        <v>2397.9268326800002</v>
      </c>
      <c r="U127" s="36">
        <f>SUMIFS(СВЦЭМ!$C$39:$C$758,СВЦЭМ!$A$39:$A$758,$A127,СВЦЭМ!$B$39:$B$758,U$119)+'СЕТ СН'!$I$12+СВЦЭМ!$D$10+'СЕТ СН'!$I$6-'СЕТ СН'!$I$22</f>
        <v>2387.6412619600001</v>
      </c>
      <c r="V127" s="36">
        <f>SUMIFS(СВЦЭМ!$C$39:$C$758,СВЦЭМ!$A$39:$A$758,$A127,СВЦЭМ!$B$39:$B$758,V$119)+'СЕТ СН'!$I$12+СВЦЭМ!$D$10+'СЕТ СН'!$I$6-'СЕТ СН'!$I$22</f>
        <v>2346.1425942599999</v>
      </c>
      <c r="W127" s="36">
        <f>SUMIFS(СВЦЭМ!$C$39:$C$758,СВЦЭМ!$A$39:$A$758,$A127,СВЦЭМ!$B$39:$B$758,W$119)+'СЕТ СН'!$I$12+СВЦЭМ!$D$10+'СЕТ СН'!$I$6-'СЕТ СН'!$I$22</f>
        <v>2352.3238817199999</v>
      </c>
      <c r="X127" s="36">
        <f>SUMIFS(СВЦЭМ!$C$39:$C$758,СВЦЭМ!$A$39:$A$758,$A127,СВЦЭМ!$B$39:$B$758,X$119)+'СЕТ СН'!$I$12+СВЦЭМ!$D$10+'СЕТ СН'!$I$6-'СЕТ СН'!$I$22</f>
        <v>2410.9282791999999</v>
      </c>
      <c r="Y127" s="36">
        <f>SUMIFS(СВЦЭМ!$C$39:$C$758,СВЦЭМ!$A$39:$A$758,$A127,СВЦЭМ!$B$39:$B$758,Y$119)+'СЕТ СН'!$I$12+СВЦЭМ!$D$10+'СЕТ СН'!$I$6-'СЕТ СН'!$I$22</f>
        <v>2529.7066709699998</v>
      </c>
    </row>
    <row r="128" spans="1:27" ht="15.75" x14ac:dyDescent="0.2">
      <c r="A128" s="35">
        <f t="shared" si="3"/>
        <v>45544</v>
      </c>
      <c r="B128" s="36">
        <f>SUMIFS(СВЦЭМ!$C$39:$C$758,СВЦЭМ!$A$39:$A$758,$A128,СВЦЭМ!$B$39:$B$758,B$119)+'СЕТ СН'!$I$12+СВЦЭМ!$D$10+'СЕТ СН'!$I$6-'СЕТ СН'!$I$22</f>
        <v>2672.6345870599998</v>
      </c>
      <c r="C128" s="36">
        <f>SUMIFS(СВЦЭМ!$C$39:$C$758,СВЦЭМ!$A$39:$A$758,$A128,СВЦЭМ!$B$39:$B$758,C$119)+'СЕТ СН'!$I$12+СВЦЭМ!$D$10+'СЕТ СН'!$I$6-'СЕТ СН'!$I$22</f>
        <v>2762.1278244299997</v>
      </c>
      <c r="D128" s="36">
        <f>SUMIFS(СВЦЭМ!$C$39:$C$758,СВЦЭМ!$A$39:$A$758,$A128,СВЦЭМ!$B$39:$B$758,D$119)+'СЕТ СН'!$I$12+СВЦЭМ!$D$10+'СЕТ СН'!$I$6-'СЕТ СН'!$I$22</f>
        <v>2759.4027343199996</v>
      </c>
      <c r="E128" s="36">
        <f>SUMIFS(СВЦЭМ!$C$39:$C$758,СВЦЭМ!$A$39:$A$758,$A128,СВЦЭМ!$B$39:$B$758,E$119)+'СЕТ СН'!$I$12+СВЦЭМ!$D$10+'СЕТ СН'!$I$6-'СЕТ СН'!$I$22</f>
        <v>2750.8481421699998</v>
      </c>
      <c r="F128" s="36">
        <f>SUMIFS(СВЦЭМ!$C$39:$C$758,СВЦЭМ!$A$39:$A$758,$A128,СВЦЭМ!$B$39:$B$758,F$119)+'СЕТ СН'!$I$12+СВЦЭМ!$D$10+'СЕТ СН'!$I$6-'СЕТ СН'!$I$22</f>
        <v>2741.8572062499998</v>
      </c>
      <c r="G128" s="36">
        <f>SUMIFS(СВЦЭМ!$C$39:$C$758,СВЦЭМ!$A$39:$A$758,$A128,СВЦЭМ!$B$39:$B$758,G$119)+'СЕТ СН'!$I$12+СВЦЭМ!$D$10+'СЕТ СН'!$I$6-'СЕТ СН'!$I$22</f>
        <v>2761.6906546799996</v>
      </c>
      <c r="H128" s="36">
        <f>SUMIFS(СВЦЭМ!$C$39:$C$758,СВЦЭМ!$A$39:$A$758,$A128,СВЦЭМ!$B$39:$B$758,H$119)+'СЕТ СН'!$I$12+СВЦЭМ!$D$10+'СЕТ СН'!$I$6-'СЕТ СН'!$I$22</f>
        <v>2726.8443663399999</v>
      </c>
      <c r="I128" s="36">
        <f>SUMIFS(СВЦЭМ!$C$39:$C$758,СВЦЭМ!$A$39:$A$758,$A128,СВЦЭМ!$B$39:$B$758,I$119)+'СЕТ СН'!$I$12+СВЦЭМ!$D$10+'СЕТ СН'!$I$6-'СЕТ СН'!$I$22</f>
        <v>2595.2801843299999</v>
      </c>
      <c r="J128" s="36">
        <f>SUMIFS(СВЦЭМ!$C$39:$C$758,СВЦЭМ!$A$39:$A$758,$A128,СВЦЭМ!$B$39:$B$758,J$119)+'СЕТ СН'!$I$12+СВЦЭМ!$D$10+'СЕТ СН'!$I$6-'СЕТ СН'!$I$22</f>
        <v>2498.4214058399998</v>
      </c>
      <c r="K128" s="36">
        <f>SUMIFS(СВЦЭМ!$C$39:$C$758,СВЦЭМ!$A$39:$A$758,$A128,СВЦЭМ!$B$39:$B$758,K$119)+'СЕТ СН'!$I$12+СВЦЭМ!$D$10+'СЕТ СН'!$I$6-'СЕТ СН'!$I$22</f>
        <v>2437.15579712</v>
      </c>
      <c r="L128" s="36">
        <f>SUMIFS(СВЦЭМ!$C$39:$C$758,СВЦЭМ!$A$39:$A$758,$A128,СВЦЭМ!$B$39:$B$758,L$119)+'СЕТ СН'!$I$12+СВЦЭМ!$D$10+'СЕТ СН'!$I$6-'СЕТ СН'!$I$22</f>
        <v>2392.2119093800002</v>
      </c>
      <c r="M128" s="36">
        <f>SUMIFS(СВЦЭМ!$C$39:$C$758,СВЦЭМ!$A$39:$A$758,$A128,СВЦЭМ!$B$39:$B$758,M$119)+'СЕТ СН'!$I$12+СВЦЭМ!$D$10+'СЕТ СН'!$I$6-'СЕТ СН'!$I$22</f>
        <v>2384.9274770699999</v>
      </c>
      <c r="N128" s="36">
        <f>SUMIFS(СВЦЭМ!$C$39:$C$758,СВЦЭМ!$A$39:$A$758,$A128,СВЦЭМ!$B$39:$B$758,N$119)+'СЕТ СН'!$I$12+СВЦЭМ!$D$10+'СЕТ СН'!$I$6-'СЕТ СН'!$I$22</f>
        <v>2373.3490090599998</v>
      </c>
      <c r="O128" s="36">
        <f>SUMIFS(СВЦЭМ!$C$39:$C$758,СВЦЭМ!$A$39:$A$758,$A128,СВЦЭМ!$B$39:$B$758,O$119)+'СЕТ СН'!$I$12+СВЦЭМ!$D$10+'СЕТ СН'!$I$6-'СЕТ СН'!$I$22</f>
        <v>2375.1579078599998</v>
      </c>
      <c r="P128" s="36">
        <f>SUMIFS(СВЦЭМ!$C$39:$C$758,СВЦЭМ!$A$39:$A$758,$A128,СВЦЭМ!$B$39:$B$758,P$119)+'СЕТ СН'!$I$12+СВЦЭМ!$D$10+'СЕТ СН'!$I$6-'СЕТ СН'!$I$22</f>
        <v>2379.1665450300002</v>
      </c>
      <c r="Q128" s="36">
        <f>SUMIFS(СВЦЭМ!$C$39:$C$758,СВЦЭМ!$A$39:$A$758,$A128,СВЦЭМ!$B$39:$B$758,Q$119)+'СЕТ СН'!$I$12+СВЦЭМ!$D$10+'СЕТ СН'!$I$6-'СЕТ СН'!$I$22</f>
        <v>2381.85823153</v>
      </c>
      <c r="R128" s="36">
        <f>SUMIFS(СВЦЭМ!$C$39:$C$758,СВЦЭМ!$A$39:$A$758,$A128,СВЦЭМ!$B$39:$B$758,R$119)+'СЕТ СН'!$I$12+СВЦЭМ!$D$10+'СЕТ СН'!$I$6-'СЕТ СН'!$I$22</f>
        <v>2385.6531120199998</v>
      </c>
      <c r="S128" s="36">
        <f>SUMIFS(СВЦЭМ!$C$39:$C$758,СВЦЭМ!$A$39:$A$758,$A128,СВЦЭМ!$B$39:$B$758,S$119)+'СЕТ СН'!$I$12+СВЦЭМ!$D$10+'СЕТ СН'!$I$6-'СЕТ СН'!$I$22</f>
        <v>2361.72987457</v>
      </c>
      <c r="T128" s="36">
        <f>SUMIFS(СВЦЭМ!$C$39:$C$758,СВЦЭМ!$A$39:$A$758,$A128,СВЦЭМ!$B$39:$B$758,T$119)+'СЕТ СН'!$I$12+СВЦЭМ!$D$10+'СЕТ СН'!$I$6-'СЕТ СН'!$I$22</f>
        <v>2344.75208926</v>
      </c>
      <c r="U128" s="36">
        <f>SUMIFS(СВЦЭМ!$C$39:$C$758,СВЦЭМ!$A$39:$A$758,$A128,СВЦЭМ!$B$39:$B$758,U$119)+'СЕТ СН'!$I$12+СВЦЭМ!$D$10+'СЕТ СН'!$I$6-'СЕТ СН'!$I$22</f>
        <v>2366.9544897299998</v>
      </c>
      <c r="V128" s="36">
        <f>SUMIFS(СВЦЭМ!$C$39:$C$758,СВЦЭМ!$A$39:$A$758,$A128,СВЦЭМ!$B$39:$B$758,V$119)+'СЕТ СН'!$I$12+СВЦЭМ!$D$10+'СЕТ СН'!$I$6-'СЕТ СН'!$I$22</f>
        <v>2370.5312121500001</v>
      </c>
      <c r="W128" s="36">
        <f>SUMIFS(СВЦЭМ!$C$39:$C$758,СВЦЭМ!$A$39:$A$758,$A128,СВЦЭМ!$B$39:$B$758,W$119)+'СЕТ СН'!$I$12+СВЦЭМ!$D$10+'СЕТ СН'!$I$6-'СЕТ СН'!$I$22</f>
        <v>2402.1411499400001</v>
      </c>
      <c r="X128" s="36">
        <f>SUMIFS(СВЦЭМ!$C$39:$C$758,СВЦЭМ!$A$39:$A$758,$A128,СВЦЭМ!$B$39:$B$758,X$119)+'СЕТ СН'!$I$12+СВЦЭМ!$D$10+'СЕТ СН'!$I$6-'СЕТ СН'!$I$22</f>
        <v>2486.9228707699999</v>
      </c>
      <c r="Y128" s="36">
        <f>SUMIFS(СВЦЭМ!$C$39:$C$758,СВЦЭМ!$A$39:$A$758,$A128,СВЦЭМ!$B$39:$B$758,Y$119)+'СЕТ СН'!$I$12+СВЦЭМ!$D$10+'СЕТ СН'!$I$6-'СЕТ СН'!$I$22</f>
        <v>2541.3640703199999</v>
      </c>
    </row>
    <row r="129" spans="1:25" ht="15.75" x14ac:dyDescent="0.2">
      <c r="A129" s="35">
        <f t="shared" si="3"/>
        <v>45545</v>
      </c>
      <c r="B129" s="36">
        <f>SUMIFS(СВЦЭМ!$C$39:$C$758,СВЦЭМ!$A$39:$A$758,$A129,СВЦЭМ!$B$39:$B$758,B$119)+'СЕТ СН'!$I$12+СВЦЭМ!$D$10+'СЕТ СН'!$I$6-'СЕТ СН'!$I$22</f>
        <v>2636.6101952999998</v>
      </c>
      <c r="C129" s="36">
        <f>SUMIFS(СВЦЭМ!$C$39:$C$758,СВЦЭМ!$A$39:$A$758,$A129,СВЦЭМ!$B$39:$B$758,C$119)+'СЕТ СН'!$I$12+СВЦЭМ!$D$10+'СЕТ СН'!$I$6-'СЕТ СН'!$I$22</f>
        <v>2684.64406156</v>
      </c>
      <c r="D129" s="36">
        <f>SUMIFS(СВЦЭМ!$C$39:$C$758,СВЦЭМ!$A$39:$A$758,$A129,СВЦЭМ!$B$39:$B$758,D$119)+'СЕТ СН'!$I$12+СВЦЭМ!$D$10+'СЕТ СН'!$I$6-'СЕТ СН'!$I$22</f>
        <v>2752.09388653</v>
      </c>
      <c r="E129" s="36">
        <f>SUMIFS(СВЦЭМ!$C$39:$C$758,СВЦЭМ!$A$39:$A$758,$A129,СВЦЭМ!$B$39:$B$758,E$119)+'СЕТ СН'!$I$12+СВЦЭМ!$D$10+'СЕТ СН'!$I$6-'СЕТ СН'!$I$22</f>
        <v>2797.1286311899994</v>
      </c>
      <c r="F129" s="36">
        <f>SUMIFS(СВЦЭМ!$C$39:$C$758,СВЦЭМ!$A$39:$A$758,$A129,СВЦЭМ!$B$39:$B$758,F$119)+'СЕТ СН'!$I$12+СВЦЭМ!$D$10+'СЕТ СН'!$I$6-'СЕТ СН'!$I$22</f>
        <v>2796.5148421999993</v>
      </c>
      <c r="G129" s="36">
        <f>SUMIFS(СВЦЭМ!$C$39:$C$758,СВЦЭМ!$A$39:$A$758,$A129,СВЦЭМ!$B$39:$B$758,G$119)+'СЕТ СН'!$I$12+СВЦЭМ!$D$10+'СЕТ СН'!$I$6-'СЕТ СН'!$I$22</f>
        <v>2759.4653410499996</v>
      </c>
      <c r="H129" s="36">
        <f>SUMIFS(СВЦЭМ!$C$39:$C$758,СВЦЭМ!$A$39:$A$758,$A129,СВЦЭМ!$B$39:$B$758,H$119)+'СЕТ СН'!$I$12+СВЦЭМ!$D$10+'СЕТ СН'!$I$6-'СЕТ СН'!$I$22</f>
        <v>2695.6700310299998</v>
      </c>
      <c r="I129" s="36">
        <f>SUMIFS(СВЦЭМ!$C$39:$C$758,СВЦЭМ!$A$39:$A$758,$A129,СВЦЭМ!$B$39:$B$758,I$119)+'СЕТ СН'!$I$12+СВЦЭМ!$D$10+'СЕТ СН'!$I$6-'СЕТ СН'!$I$22</f>
        <v>2592.2736497699998</v>
      </c>
      <c r="J129" s="36">
        <f>SUMIFS(СВЦЭМ!$C$39:$C$758,СВЦЭМ!$A$39:$A$758,$A129,СВЦЭМ!$B$39:$B$758,J$119)+'СЕТ СН'!$I$12+СВЦЭМ!$D$10+'СЕТ СН'!$I$6-'СЕТ СН'!$I$22</f>
        <v>2520.27785197</v>
      </c>
      <c r="K129" s="36">
        <f>SUMIFS(СВЦЭМ!$C$39:$C$758,СВЦЭМ!$A$39:$A$758,$A129,СВЦЭМ!$B$39:$B$758,K$119)+'СЕТ СН'!$I$12+СВЦЭМ!$D$10+'СЕТ СН'!$I$6-'СЕТ СН'!$I$22</f>
        <v>2460.9591557899998</v>
      </c>
      <c r="L129" s="36">
        <f>SUMIFS(СВЦЭМ!$C$39:$C$758,СВЦЭМ!$A$39:$A$758,$A129,СВЦЭМ!$B$39:$B$758,L$119)+'СЕТ СН'!$I$12+СВЦЭМ!$D$10+'СЕТ СН'!$I$6-'СЕТ СН'!$I$22</f>
        <v>2445.2306527300002</v>
      </c>
      <c r="M129" s="36">
        <f>SUMIFS(СВЦЭМ!$C$39:$C$758,СВЦЭМ!$A$39:$A$758,$A129,СВЦЭМ!$B$39:$B$758,M$119)+'СЕТ СН'!$I$12+СВЦЭМ!$D$10+'СЕТ СН'!$I$6-'СЕТ СН'!$I$22</f>
        <v>2461.3605134700001</v>
      </c>
      <c r="N129" s="36">
        <f>SUMIFS(СВЦЭМ!$C$39:$C$758,СВЦЭМ!$A$39:$A$758,$A129,СВЦЭМ!$B$39:$B$758,N$119)+'СЕТ СН'!$I$12+СВЦЭМ!$D$10+'СЕТ СН'!$I$6-'СЕТ СН'!$I$22</f>
        <v>2434.8037582900001</v>
      </c>
      <c r="O129" s="36">
        <f>SUMIFS(СВЦЭМ!$C$39:$C$758,СВЦЭМ!$A$39:$A$758,$A129,СВЦЭМ!$B$39:$B$758,O$119)+'СЕТ СН'!$I$12+СВЦЭМ!$D$10+'СЕТ СН'!$I$6-'СЕТ СН'!$I$22</f>
        <v>2443.1599593699998</v>
      </c>
      <c r="P129" s="36">
        <f>SUMIFS(СВЦЭМ!$C$39:$C$758,СВЦЭМ!$A$39:$A$758,$A129,СВЦЭМ!$B$39:$B$758,P$119)+'СЕТ СН'!$I$12+СВЦЭМ!$D$10+'СЕТ СН'!$I$6-'СЕТ СН'!$I$22</f>
        <v>2456.1343001800001</v>
      </c>
      <c r="Q129" s="36">
        <f>SUMIFS(СВЦЭМ!$C$39:$C$758,СВЦЭМ!$A$39:$A$758,$A129,СВЦЭМ!$B$39:$B$758,Q$119)+'СЕТ СН'!$I$12+СВЦЭМ!$D$10+'СЕТ СН'!$I$6-'СЕТ СН'!$I$22</f>
        <v>2463.49860059</v>
      </c>
      <c r="R129" s="36">
        <f>SUMIFS(СВЦЭМ!$C$39:$C$758,СВЦЭМ!$A$39:$A$758,$A129,СВЦЭМ!$B$39:$B$758,R$119)+'СЕТ СН'!$I$12+СВЦЭМ!$D$10+'СЕТ СН'!$I$6-'СЕТ СН'!$I$22</f>
        <v>2462.0793752300001</v>
      </c>
      <c r="S129" s="36">
        <f>SUMIFS(СВЦЭМ!$C$39:$C$758,СВЦЭМ!$A$39:$A$758,$A129,СВЦЭМ!$B$39:$B$758,S$119)+'СЕТ СН'!$I$12+СВЦЭМ!$D$10+'СЕТ СН'!$I$6-'СЕТ СН'!$I$22</f>
        <v>2448.1920467899999</v>
      </c>
      <c r="T129" s="36">
        <f>SUMIFS(СВЦЭМ!$C$39:$C$758,СВЦЭМ!$A$39:$A$758,$A129,СВЦЭМ!$B$39:$B$758,T$119)+'СЕТ СН'!$I$12+СВЦЭМ!$D$10+'СЕТ СН'!$I$6-'СЕТ СН'!$I$22</f>
        <v>2434.4410272199998</v>
      </c>
      <c r="U129" s="36">
        <f>SUMIFS(СВЦЭМ!$C$39:$C$758,СВЦЭМ!$A$39:$A$758,$A129,СВЦЭМ!$B$39:$B$758,U$119)+'СЕТ СН'!$I$12+СВЦЭМ!$D$10+'СЕТ СН'!$I$6-'СЕТ СН'!$I$22</f>
        <v>2429.4340861199998</v>
      </c>
      <c r="V129" s="36">
        <f>SUMIFS(СВЦЭМ!$C$39:$C$758,СВЦЭМ!$A$39:$A$758,$A129,СВЦЭМ!$B$39:$B$758,V$119)+'СЕТ СН'!$I$12+СВЦЭМ!$D$10+'СЕТ СН'!$I$6-'СЕТ СН'!$I$22</f>
        <v>2403.9026677699999</v>
      </c>
      <c r="W129" s="36">
        <f>SUMIFS(СВЦЭМ!$C$39:$C$758,СВЦЭМ!$A$39:$A$758,$A129,СВЦЭМ!$B$39:$B$758,W$119)+'СЕТ СН'!$I$12+СВЦЭМ!$D$10+'СЕТ СН'!$I$6-'СЕТ СН'!$I$22</f>
        <v>2412.3578897500001</v>
      </c>
      <c r="X129" s="36">
        <f>SUMIFS(СВЦЭМ!$C$39:$C$758,СВЦЭМ!$A$39:$A$758,$A129,СВЦЭМ!$B$39:$B$758,X$119)+'СЕТ СН'!$I$12+СВЦЭМ!$D$10+'СЕТ СН'!$I$6-'СЕТ СН'!$I$22</f>
        <v>2511.93867602</v>
      </c>
      <c r="Y129" s="36">
        <f>SUMIFS(СВЦЭМ!$C$39:$C$758,СВЦЭМ!$A$39:$A$758,$A129,СВЦЭМ!$B$39:$B$758,Y$119)+'СЕТ СН'!$I$12+СВЦЭМ!$D$10+'СЕТ СН'!$I$6-'СЕТ СН'!$I$22</f>
        <v>2567.2008803899998</v>
      </c>
    </row>
    <row r="130" spans="1:25" ht="15.75" x14ac:dyDescent="0.2">
      <c r="A130" s="35">
        <f t="shared" si="3"/>
        <v>45546</v>
      </c>
      <c r="B130" s="36">
        <f>SUMIFS(СВЦЭМ!$C$39:$C$758,СВЦЭМ!$A$39:$A$758,$A130,СВЦЭМ!$B$39:$B$758,B$119)+'СЕТ СН'!$I$12+СВЦЭМ!$D$10+'СЕТ СН'!$I$6-'СЕТ СН'!$I$22</f>
        <v>2587.3392438000001</v>
      </c>
      <c r="C130" s="36">
        <f>SUMIFS(СВЦЭМ!$C$39:$C$758,СВЦЭМ!$A$39:$A$758,$A130,СВЦЭМ!$B$39:$B$758,C$119)+'СЕТ СН'!$I$12+СВЦЭМ!$D$10+'СЕТ СН'!$I$6-'СЕТ СН'!$I$22</f>
        <v>2633.1671031699998</v>
      </c>
      <c r="D130" s="36">
        <f>SUMIFS(СВЦЭМ!$C$39:$C$758,СВЦЭМ!$A$39:$A$758,$A130,СВЦЭМ!$B$39:$B$758,D$119)+'СЕТ СН'!$I$12+СВЦЭМ!$D$10+'СЕТ СН'!$I$6-'СЕТ СН'!$I$22</f>
        <v>2676.2029042099998</v>
      </c>
      <c r="E130" s="36">
        <f>SUMIFS(СВЦЭМ!$C$39:$C$758,СВЦЭМ!$A$39:$A$758,$A130,СВЦЭМ!$B$39:$B$758,E$119)+'СЕТ СН'!$I$12+СВЦЭМ!$D$10+'СЕТ СН'!$I$6-'СЕТ СН'!$I$22</f>
        <v>2675.49137109</v>
      </c>
      <c r="F130" s="36">
        <f>SUMIFS(СВЦЭМ!$C$39:$C$758,СВЦЭМ!$A$39:$A$758,$A130,СВЦЭМ!$B$39:$B$758,F$119)+'СЕТ СН'!$I$12+СВЦЭМ!$D$10+'СЕТ СН'!$I$6-'СЕТ СН'!$I$22</f>
        <v>2674.6405078299999</v>
      </c>
      <c r="G130" s="36">
        <f>SUMIFS(СВЦЭМ!$C$39:$C$758,СВЦЭМ!$A$39:$A$758,$A130,СВЦЭМ!$B$39:$B$758,G$119)+'СЕТ СН'!$I$12+СВЦЭМ!$D$10+'СЕТ СН'!$I$6-'СЕТ СН'!$I$22</f>
        <v>2681.45555014</v>
      </c>
      <c r="H130" s="36">
        <f>SUMIFS(СВЦЭМ!$C$39:$C$758,СВЦЭМ!$A$39:$A$758,$A130,СВЦЭМ!$B$39:$B$758,H$119)+'СЕТ СН'!$I$12+СВЦЭМ!$D$10+'СЕТ СН'!$I$6-'СЕТ СН'!$I$22</f>
        <v>2648.2540958300001</v>
      </c>
      <c r="I130" s="36">
        <f>SUMIFS(СВЦЭМ!$C$39:$C$758,СВЦЭМ!$A$39:$A$758,$A130,СВЦЭМ!$B$39:$B$758,I$119)+'СЕТ СН'!$I$12+СВЦЭМ!$D$10+'СЕТ СН'!$I$6-'СЕТ СН'!$I$22</f>
        <v>2524.1716405100001</v>
      </c>
      <c r="J130" s="36">
        <f>SUMIFS(СВЦЭМ!$C$39:$C$758,СВЦЭМ!$A$39:$A$758,$A130,СВЦЭМ!$B$39:$B$758,J$119)+'СЕТ СН'!$I$12+СВЦЭМ!$D$10+'СЕТ СН'!$I$6-'СЕТ СН'!$I$22</f>
        <v>2460.6608271199998</v>
      </c>
      <c r="K130" s="36">
        <f>SUMIFS(СВЦЭМ!$C$39:$C$758,СВЦЭМ!$A$39:$A$758,$A130,СВЦЭМ!$B$39:$B$758,K$119)+'СЕТ СН'!$I$12+СВЦЭМ!$D$10+'СЕТ СН'!$I$6-'СЕТ СН'!$I$22</f>
        <v>2393.5425957699999</v>
      </c>
      <c r="L130" s="36">
        <f>SUMIFS(СВЦЭМ!$C$39:$C$758,СВЦЭМ!$A$39:$A$758,$A130,СВЦЭМ!$B$39:$B$758,L$119)+'СЕТ СН'!$I$12+СВЦЭМ!$D$10+'СЕТ СН'!$I$6-'СЕТ СН'!$I$22</f>
        <v>2372.9310206</v>
      </c>
      <c r="M130" s="36">
        <f>SUMIFS(СВЦЭМ!$C$39:$C$758,СВЦЭМ!$A$39:$A$758,$A130,СВЦЭМ!$B$39:$B$758,M$119)+'СЕТ СН'!$I$12+СВЦЭМ!$D$10+'СЕТ СН'!$I$6-'СЕТ СН'!$I$22</f>
        <v>2400.8285262099998</v>
      </c>
      <c r="N130" s="36">
        <f>SUMIFS(СВЦЭМ!$C$39:$C$758,СВЦЭМ!$A$39:$A$758,$A130,СВЦЭМ!$B$39:$B$758,N$119)+'СЕТ СН'!$I$12+СВЦЭМ!$D$10+'СЕТ СН'!$I$6-'СЕТ СН'!$I$22</f>
        <v>2373.8571742600002</v>
      </c>
      <c r="O130" s="36">
        <f>SUMIFS(СВЦЭМ!$C$39:$C$758,СВЦЭМ!$A$39:$A$758,$A130,СВЦЭМ!$B$39:$B$758,O$119)+'СЕТ СН'!$I$12+СВЦЭМ!$D$10+'СЕТ СН'!$I$6-'СЕТ СН'!$I$22</f>
        <v>2383.5732879299999</v>
      </c>
      <c r="P130" s="36">
        <f>SUMIFS(СВЦЭМ!$C$39:$C$758,СВЦЭМ!$A$39:$A$758,$A130,СВЦЭМ!$B$39:$B$758,P$119)+'СЕТ СН'!$I$12+СВЦЭМ!$D$10+'СЕТ СН'!$I$6-'СЕТ СН'!$I$22</f>
        <v>2384.2452287000001</v>
      </c>
      <c r="Q130" s="36">
        <f>SUMIFS(СВЦЭМ!$C$39:$C$758,СВЦЭМ!$A$39:$A$758,$A130,СВЦЭМ!$B$39:$B$758,Q$119)+'СЕТ СН'!$I$12+СВЦЭМ!$D$10+'СЕТ СН'!$I$6-'СЕТ СН'!$I$22</f>
        <v>2384.1679616000001</v>
      </c>
      <c r="R130" s="36">
        <f>SUMIFS(СВЦЭМ!$C$39:$C$758,СВЦЭМ!$A$39:$A$758,$A130,СВЦЭМ!$B$39:$B$758,R$119)+'СЕТ СН'!$I$12+СВЦЭМ!$D$10+'СЕТ СН'!$I$6-'СЕТ СН'!$I$22</f>
        <v>2392.9338416099999</v>
      </c>
      <c r="S130" s="36">
        <f>SUMIFS(СВЦЭМ!$C$39:$C$758,СВЦЭМ!$A$39:$A$758,$A130,СВЦЭМ!$B$39:$B$758,S$119)+'СЕТ СН'!$I$12+СВЦЭМ!$D$10+'СЕТ СН'!$I$6-'СЕТ СН'!$I$22</f>
        <v>2393.4689251300001</v>
      </c>
      <c r="T130" s="36">
        <f>SUMIFS(СВЦЭМ!$C$39:$C$758,СВЦЭМ!$A$39:$A$758,$A130,СВЦЭМ!$B$39:$B$758,T$119)+'СЕТ СН'!$I$12+СВЦЭМ!$D$10+'СЕТ СН'!$I$6-'СЕТ СН'!$I$22</f>
        <v>2363.18391234</v>
      </c>
      <c r="U130" s="36">
        <f>SUMIFS(СВЦЭМ!$C$39:$C$758,СВЦЭМ!$A$39:$A$758,$A130,СВЦЭМ!$B$39:$B$758,U$119)+'СЕТ СН'!$I$12+СВЦЭМ!$D$10+'СЕТ СН'!$I$6-'СЕТ СН'!$I$22</f>
        <v>2343.7246126599998</v>
      </c>
      <c r="V130" s="36">
        <f>SUMIFS(СВЦЭМ!$C$39:$C$758,СВЦЭМ!$A$39:$A$758,$A130,СВЦЭМ!$B$39:$B$758,V$119)+'СЕТ СН'!$I$12+СВЦЭМ!$D$10+'СЕТ СН'!$I$6-'СЕТ СН'!$I$22</f>
        <v>2332.52569593</v>
      </c>
      <c r="W130" s="36">
        <f>SUMIFS(СВЦЭМ!$C$39:$C$758,СВЦЭМ!$A$39:$A$758,$A130,СВЦЭМ!$B$39:$B$758,W$119)+'СЕТ СН'!$I$12+СВЦЭМ!$D$10+'СЕТ СН'!$I$6-'СЕТ СН'!$I$22</f>
        <v>2352.60285939</v>
      </c>
      <c r="X130" s="36">
        <f>SUMIFS(СВЦЭМ!$C$39:$C$758,СВЦЭМ!$A$39:$A$758,$A130,СВЦЭМ!$B$39:$B$758,X$119)+'СЕТ СН'!$I$12+СВЦЭМ!$D$10+'СЕТ СН'!$I$6-'СЕТ СН'!$I$22</f>
        <v>2436.6689377600001</v>
      </c>
      <c r="Y130" s="36">
        <f>SUMIFS(СВЦЭМ!$C$39:$C$758,СВЦЭМ!$A$39:$A$758,$A130,СВЦЭМ!$B$39:$B$758,Y$119)+'СЕТ СН'!$I$12+СВЦЭМ!$D$10+'СЕТ СН'!$I$6-'СЕТ СН'!$I$22</f>
        <v>2497.75805171</v>
      </c>
    </row>
    <row r="131" spans="1:25" ht="15.75" x14ac:dyDescent="0.2">
      <c r="A131" s="35">
        <f t="shared" si="3"/>
        <v>45547</v>
      </c>
      <c r="B131" s="36">
        <f>SUMIFS(СВЦЭМ!$C$39:$C$758,СВЦЭМ!$A$39:$A$758,$A131,СВЦЭМ!$B$39:$B$758,B$119)+'СЕТ СН'!$I$12+СВЦЭМ!$D$10+'СЕТ СН'!$I$6-'СЕТ СН'!$I$22</f>
        <v>2528.0573896800001</v>
      </c>
      <c r="C131" s="36">
        <f>SUMIFS(СВЦЭМ!$C$39:$C$758,СВЦЭМ!$A$39:$A$758,$A131,СВЦЭМ!$B$39:$B$758,C$119)+'СЕТ СН'!$I$12+СВЦЭМ!$D$10+'СЕТ СН'!$I$6-'СЕТ СН'!$I$22</f>
        <v>2608.6255165500002</v>
      </c>
      <c r="D131" s="36">
        <f>SUMIFS(СВЦЭМ!$C$39:$C$758,СВЦЭМ!$A$39:$A$758,$A131,СВЦЭМ!$B$39:$B$758,D$119)+'СЕТ СН'!$I$12+СВЦЭМ!$D$10+'СЕТ СН'!$I$6-'СЕТ СН'!$I$22</f>
        <v>2665.4374694399999</v>
      </c>
      <c r="E131" s="36">
        <f>SUMIFS(СВЦЭМ!$C$39:$C$758,СВЦЭМ!$A$39:$A$758,$A131,СВЦЭМ!$B$39:$B$758,E$119)+'СЕТ СН'!$I$12+СВЦЭМ!$D$10+'СЕТ СН'!$I$6-'СЕТ СН'!$I$22</f>
        <v>2655.1676056199999</v>
      </c>
      <c r="F131" s="36">
        <f>SUMIFS(СВЦЭМ!$C$39:$C$758,СВЦЭМ!$A$39:$A$758,$A131,СВЦЭМ!$B$39:$B$758,F$119)+'СЕТ СН'!$I$12+СВЦЭМ!$D$10+'СЕТ СН'!$I$6-'СЕТ СН'!$I$22</f>
        <v>2646.5332107300001</v>
      </c>
      <c r="G131" s="36">
        <f>SUMIFS(СВЦЭМ!$C$39:$C$758,СВЦЭМ!$A$39:$A$758,$A131,СВЦЭМ!$B$39:$B$758,G$119)+'СЕТ СН'!$I$12+СВЦЭМ!$D$10+'СЕТ СН'!$I$6-'СЕТ СН'!$I$22</f>
        <v>2649.3947443299999</v>
      </c>
      <c r="H131" s="36">
        <f>SUMIFS(СВЦЭМ!$C$39:$C$758,СВЦЭМ!$A$39:$A$758,$A131,СВЦЭМ!$B$39:$B$758,H$119)+'СЕТ СН'!$I$12+СВЦЭМ!$D$10+'СЕТ СН'!$I$6-'СЕТ СН'!$I$22</f>
        <v>2606.1029215899998</v>
      </c>
      <c r="I131" s="36">
        <f>SUMIFS(СВЦЭМ!$C$39:$C$758,СВЦЭМ!$A$39:$A$758,$A131,СВЦЭМ!$B$39:$B$758,I$119)+'СЕТ СН'!$I$12+СВЦЭМ!$D$10+'СЕТ СН'!$I$6-'СЕТ СН'!$I$22</f>
        <v>2481.79234344</v>
      </c>
      <c r="J131" s="36">
        <f>SUMIFS(СВЦЭМ!$C$39:$C$758,СВЦЭМ!$A$39:$A$758,$A131,СВЦЭМ!$B$39:$B$758,J$119)+'СЕТ СН'!$I$12+СВЦЭМ!$D$10+'СЕТ СН'!$I$6-'СЕТ СН'!$I$22</f>
        <v>2430.5531299999998</v>
      </c>
      <c r="K131" s="36">
        <f>SUMIFS(СВЦЭМ!$C$39:$C$758,СВЦЭМ!$A$39:$A$758,$A131,СВЦЭМ!$B$39:$B$758,K$119)+'СЕТ СН'!$I$12+СВЦЭМ!$D$10+'СЕТ СН'!$I$6-'СЕТ СН'!$I$22</f>
        <v>2372.4809427599998</v>
      </c>
      <c r="L131" s="36">
        <f>SUMIFS(СВЦЭМ!$C$39:$C$758,СВЦЭМ!$A$39:$A$758,$A131,СВЦЭМ!$B$39:$B$758,L$119)+'СЕТ СН'!$I$12+СВЦЭМ!$D$10+'СЕТ СН'!$I$6-'СЕТ СН'!$I$22</f>
        <v>2342.95121948</v>
      </c>
      <c r="M131" s="36">
        <f>SUMIFS(СВЦЭМ!$C$39:$C$758,СВЦЭМ!$A$39:$A$758,$A131,СВЦЭМ!$B$39:$B$758,M$119)+'СЕТ СН'!$I$12+СВЦЭМ!$D$10+'СЕТ СН'!$I$6-'СЕТ СН'!$I$22</f>
        <v>2354.99053813</v>
      </c>
      <c r="N131" s="36">
        <f>SUMIFS(СВЦЭМ!$C$39:$C$758,СВЦЭМ!$A$39:$A$758,$A131,СВЦЭМ!$B$39:$B$758,N$119)+'СЕТ СН'!$I$12+СВЦЭМ!$D$10+'СЕТ СН'!$I$6-'СЕТ СН'!$I$22</f>
        <v>2353.7547593200002</v>
      </c>
      <c r="O131" s="36">
        <f>SUMIFS(СВЦЭМ!$C$39:$C$758,СВЦЭМ!$A$39:$A$758,$A131,СВЦЭМ!$B$39:$B$758,O$119)+'СЕТ СН'!$I$12+СВЦЭМ!$D$10+'СЕТ СН'!$I$6-'СЕТ СН'!$I$22</f>
        <v>2382.0375282800001</v>
      </c>
      <c r="P131" s="36">
        <f>SUMIFS(СВЦЭМ!$C$39:$C$758,СВЦЭМ!$A$39:$A$758,$A131,СВЦЭМ!$B$39:$B$758,P$119)+'СЕТ СН'!$I$12+СВЦЭМ!$D$10+'СЕТ СН'!$I$6-'СЕТ СН'!$I$22</f>
        <v>2389.0193800000002</v>
      </c>
      <c r="Q131" s="36">
        <f>SUMIFS(СВЦЭМ!$C$39:$C$758,СВЦЭМ!$A$39:$A$758,$A131,СВЦЭМ!$B$39:$B$758,Q$119)+'СЕТ СН'!$I$12+СВЦЭМ!$D$10+'СЕТ СН'!$I$6-'СЕТ СН'!$I$22</f>
        <v>2393.4167312999998</v>
      </c>
      <c r="R131" s="36">
        <f>SUMIFS(СВЦЭМ!$C$39:$C$758,СВЦЭМ!$A$39:$A$758,$A131,СВЦЭМ!$B$39:$B$758,R$119)+'СЕТ СН'!$I$12+СВЦЭМ!$D$10+'СЕТ СН'!$I$6-'СЕТ СН'!$I$22</f>
        <v>2378.4666571500002</v>
      </c>
      <c r="S131" s="36">
        <f>SUMIFS(СВЦЭМ!$C$39:$C$758,СВЦЭМ!$A$39:$A$758,$A131,СВЦЭМ!$B$39:$B$758,S$119)+'СЕТ СН'!$I$12+СВЦЭМ!$D$10+'СЕТ СН'!$I$6-'СЕТ СН'!$I$22</f>
        <v>2348.0479899100001</v>
      </c>
      <c r="T131" s="36">
        <f>SUMIFS(СВЦЭМ!$C$39:$C$758,СВЦЭМ!$A$39:$A$758,$A131,СВЦЭМ!$B$39:$B$758,T$119)+'СЕТ СН'!$I$12+СВЦЭМ!$D$10+'СЕТ СН'!$I$6-'СЕТ СН'!$I$22</f>
        <v>2324.5516896200002</v>
      </c>
      <c r="U131" s="36">
        <f>SUMIFS(СВЦЭМ!$C$39:$C$758,СВЦЭМ!$A$39:$A$758,$A131,СВЦЭМ!$B$39:$B$758,U$119)+'СЕТ СН'!$I$12+СВЦЭМ!$D$10+'СЕТ СН'!$I$6-'СЕТ СН'!$I$22</f>
        <v>2325.7895116499999</v>
      </c>
      <c r="V131" s="36">
        <f>SUMIFS(СВЦЭМ!$C$39:$C$758,СВЦЭМ!$A$39:$A$758,$A131,СВЦЭМ!$B$39:$B$758,V$119)+'СЕТ СН'!$I$12+СВЦЭМ!$D$10+'СЕТ СН'!$I$6-'СЕТ СН'!$I$22</f>
        <v>2302.2298304999999</v>
      </c>
      <c r="W131" s="36">
        <f>SUMIFS(СВЦЭМ!$C$39:$C$758,СВЦЭМ!$A$39:$A$758,$A131,СВЦЭМ!$B$39:$B$758,W$119)+'СЕТ СН'!$I$12+СВЦЭМ!$D$10+'СЕТ СН'!$I$6-'СЕТ СН'!$I$22</f>
        <v>2315.1562204400002</v>
      </c>
      <c r="X131" s="36">
        <f>SUMIFS(СВЦЭМ!$C$39:$C$758,СВЦЭМ!$A$39:$A$758,$A131,СВЦЭМ!$B$39:$B$758,X$119)+'СЕТ СН'!$I$12+СВЦЭМ!$D$10+'СЕТ СН'!$I$6-'СЕТ СН'!$I$22</f>
        <v>2411.6903557300002</v>
      </c>
      <c r="Y131" s="36">
        <f>SUMIFS(СВЦЭМ!$C$39:$C$758,СВЦЭМ!$A$39:$A$758,$A131,СВЦЭМ!$B$39:$B$758,Y$119)+'СЕТ СН'!$I$12+СВЦЭМ!$D$10+'СЕТ СН'!$I$6-'СЕТ СН'!$I$22</f>
        <v>2513.6652694700001</v>
      </c>
    </row>
    <row r="132" spans="1:25" ht="15.75" x14ac:dyDescent="0.2">
      <c r="A132" s="35">
        <f t="shared" si="3"/>
        <v>45548</v>
      </c>
      <c r="B132" s="36">
        <f>SUMIFS(СВЦЭМ!$C$39:$C$758,СВЦЭМ!$A$39:$A$758,$A132,СВЦЭМ!$B$39:$B$758,B$119)+'СЕТ СН'!$I$12+СВЦЭМ!$D$10+'СЕТ СН'!$I$6-'СЕТ СН'!$I$22</f>
        <v>2547.4245413399999</v>
      </c>
      <c r="C132" s="36">
        <f>SUMIFS(СВЦЭМ!$C$39:$C$758,СВЦЭМ!$A$39:$A$758,$A132,СВЦЭМ!$B$39:$B$758,C$119)+'СЕТ СН'!$I$12+СВЦЭМ!$D$10+'СЕТ СН'!$I$6-'СЕТ СН'!$I$22</f>
        <v>2603.6867780399998</v>
      </c>
      <c r="D132" s="36">
        <f>SUMIFS(СВЦЭМ!$C$39:$C$758,СВЦЭМ!$A$39:$A$758,$A132,СВЦЭМ!$B$39:$B$758,D$119)+'СЕТ СН'!$I$12+СВЦЭМ!$D$10+'СЕТ СН'!$I$6-'СЕТ СН'!$I$22</f>
        <v>2625.5987090899998</v>
      </c>
      <c r="E132" s="36">
        <f>SUMIFS(СВЦЭМ!$C$39:$C$758,СВЦЭМ!$A$39:$A$758,$A132,СВЦЭМ!$B$39:$B$758,E$119)+'СЕТ СН'!$I$12+СВЦЭМ!$D$10+'СЕТ СН'!$I$6-'СЕТ СН'!$I$22</f>
        <v>2608.0226957999998</v>
      </c>
      <c r="F132" s="36">
        <f>SUMIFS(СВЦЭМ!$C$39:$C$758,СВЦЭМ!$A$39:$A$758,$A132,СВЦЭМ!$B$39:$B$758,F$119)+'СЕТ СН'!$I$12+СВЦЭМ!$D$10+'СЕТ СН'!$I$6-'СЕТ СН'!$I$22</f>
        <v>2610.3128829900002</v>
      </c>
      <c r="G132" s="36">
        <f>SUMIFS(СВЦЭМ!$C$39:$C$758,СВЦЭМ!$A$39:$A$758,$A132,СВЦЭМ!$B$39:$B$758,G$119)+'СЕТ СН'!$I$12+СВЦЭМ!$D$10+'СЕТ СН'!$I$6-'СЕТ СН'!$I$22</f>
        <v>2639.3462910100002</v>
      </c>
      <c r="H132" s="36">
        <f>SUMIFS(СВЦЭМ!$C$39:$C$758,СВЦЭМ!$A$39:$A$758,$A132,СВЦЭМ!$B$39:$B$758,H$119)+'СЕТ СН'!$I$12+СВЦЭМ!$D$10+'СЕТ СН'!$I$6-'СЕТ СН'!$I$22</f>
        <v>2604.4005993599999</v>
      </c>
      <c r="I132" s="36">
        <f>SUMIFS(СВЦЭМ!$C$39:$C$758,СВЦЭМ!$A$39:$A$758,$A132,СВЦЭМ!$B$39:$B$758,I$119)+'СЕТ СН'!$I$12+СВЦЭМ!$D$10+'СЕТ СН'!$I$6-'СЕТ СН'!$I$22</f>
        <v>2482.4412535699998</v>
      </c>
      <c r="J132" s="36">
        <f>SUMIFS(СВЦЭМ!$C$39:$C$758,СВЦЭМ!$A$39:$A$758,$A132,СВЦЭМ!$B$39:$B$758,J$119)+'СЕТ СН'!$I$12+СВЦЭМ!$D$10+'СЕТ СН'!$I$6-'СЕТ СН'!$I$22</f>
        <v>2382.3173798500002</v>
      </c>
      <c r="K132" s="36">
        <f>SUMIFS(СВЦЭМ!$C$39:$C$758,СВЦЭМ!$A$39:$A$758,$A132,СВЦЭМ!$B$39:$B$758,K$119)+'СЕТ СН'!$I$12+СВЦЭМ!$D$10+'СЕТ СН'!$I$6-'СЕТ СН'!$I$22</f>
        <v>2317.6523415199999</v>
      </c>
      <c r="L132" s="36">
        <f>SUMIFS(СВЦЭМ!$C$39:$C$758,СВЦЭМ!$A$39:$A$758,$A132,СВЦЭМ!$B$39:$B$758,L$119)+'СЕТ СН'!$I$12+СВЦЭМ!$D$10+'СЕТ СН'!$I$6-'СЕТ СН'!$I$22</f>
        <v>2304.2180537700001</v>
      </c>
      <c r="M132" s="36">
        <f>SUMIFS(СВЦЭМ!$C$39:$C$758,СВЦЭМ!$A$39:$A$758,$A132,СВЦЭМ!$B$39:$B$758,M$119)+'СЕТ СН'!$I$12+СВЦЭМ!$D$10+'СЕТ СН'!$I$6-'СЕТ СН'!$I$22</f>
        <v>2301.96774456</v>
      </c>
      <c r="N132" s="36">
        <f>SUMIFS(СВЦЭМ!$C$39:$C$758,СВЦЭМ!$A$39:$A$758,$A132,СВЦЭМ!$B$39:$B$758,N$119)+'СЕТ СН'!$I$12+СВЦЭМ!$D$10+'СЕТ СН'!$I$6-'СЕТ СН'!$I$22</f>
        <v>2294.2606734999999</v>
      </c>
      <c r="O132" s="36">
        <f>SUMIFS(СВЦЭМ!$C$39:$C$758,СВЦЭМ!$A$39:$A$758,$A132,СВЦЭМ!$B$39:$B$758,O$119)+'СЕТ СН'!$I$12+СВЦЭМ!$D$10+'СЕТ СН'!$I$6-'СЕТ СН'!$I$22</f>
        <v>2310.8324335399998</v>
      </c>
      <c r="P132" s="36">
        <f>SUMIFS(СВЦЭМ!$C$39:$C$758,СВЦЭМ!$A$39:$A$758,$A132,СВЦЭМ!$B$39:$B$758,P$119)+'СЕТ СН'!$I$12+СВЦЭМ!$D$10+'СЕТ СН'!$I$6-'СЕТ СН'!$I$22</f>
        <v>2308.2607575500001</v>
      </c>
      <c r="Q132" s="36">
        <f>SUMIFS(СВЦЭМ!$C$39:$C$758,СВЦЭМ!$A$39:$A$758,$A132,СВЦЭМ!$B$39:$B$758,Q$119)+'СЕТ СН'!$I$12+СВЦЭМ!$D$10+'СЕТ СН'!$I$6-'СЕТ СН'!$I$22</f>
        <v>2336.3201968899998</v>
      </c>
      <c r="R132" s="36">
        <f>SUMIFS(СВЦЭМ!$C$39:$C$758,СВЦЭМ!$A$39:$A$758,$A132,СВЦЭМ!$B$39:$B$758,R$119)+'СЕТ СН'!$I$12+СВЦЭМ!$D$10+'СЕТ СН'!$I$6-'СЕТ СН'!$I$22</f>
        <v>2310.1973581500001</v>
      </c>
      <c r="S132" s="36">
        <f>SUMIFS(СВЦЭМ!$C$39:$C$758,СВЦЭМ!$A$39:$A$758,$A132,СВЦЭМ!$B$39:$B$758,S$119)+'СЕТ СН'!$I$12+СВЦЭМ!$D$10+'СЕТ СН'!$I$6-'СЕТ СН'!$I$22</f>
        <v>2319.5612789000002</v>
      </c>
      <c r="T132" s="36">
        <f>SUMIFS(СВЦЭМ!$C$39:$C$758,СВЦЭМ!$A$39:$A$758,$A132,СВЦЭМ!$B$39:$B$758,T$119)+'СЕТ СН'!$I$12+СВЦЭМ!$D$10+'СЕТ СН'!$I$6-'СЕТ СН'!$I$22</f>
        <v>2293.1507845299998</v>
      </c>
      <c r="U132" s="36">
        <f>SUMIFS(СВЦЭМ!$C$39:$C$758,СВЦЭМ!$A$39:$A$758,$A132,СВЦЭМ!$B$39:$B$758,U$119)+'СЕТ СН'!$I$12+СВЦЭМ!$D$10+'СЕТ СН'!$I$6-'СЕТ СН'!$I$22</f>
        <v>2293.7251320700002</v>
      </c>
      <c r="V132" s="36">
        <f>SUMIFS(СВЦЭМ!$C$39:$C$758,СВЦЭМ!$A$39:$A$758,$A132,СВЦЭМ!$B$39:$B$758,V$119)+'СЕТ СН'!$I$12+СВЦЭМ!$D$10+'СЕТ СН'!$I$6-'СЕТ СН'!$I$22</f>
        <v>2283.8177523499999</v>
      </c>
      <c r="W132" s="36">
        <f>SUMIFS(СВЦЭМ!$C$39:$C$758,СВЦЭМ!$A$39:$A$758,$A132,СВЦЭМ!$B$39:$B$758,W$119)+'СЕТ СН'!$I$12+СВЦЭМ!$D$10+'СЕТ СН'!$I$6-'СЕТ СН'!$I$22</f>
        <v>2305.90870172</v>
      </c>
      <c r="X132" s="36">
        <f>SUMIFS(СВЦЭМ!$C$39:$C$758,СВЦЭМ!$A$39:$A$758,$A132,СВЦЭМ!$B$39:$B$758,X$119)+'СЕТ СН'!$I$12+СВЦЭМ!$D$10+'СЕТ СН'!$I$6-'СЕТ СН'!$I$22</f>
        <v>2367.64175015</v>
      </c>
      <c r="Y132" s="36">
        <f>SUMIFS(СВЦЭМ!$C$39:$C$758,СВЦЭМ!$A$39:$A$758,$A132,СВЦЭМ!$B$39:$B$758,Y$119)+'СЕТ СН'!$I$12+СВЦЭМ!$D$10+'СЕТ СН'!$I$6-'СЕТ СН'!$I$22</f>
        <v>2429.6492796799998</v>
      </c>
    </row>
    <row r="133" spans="1:25" ht="15.75" x14ac:dyDescent="0.2">
      <c r="A133" s="35">
        <f t="shared" si="3"/>
        <v>45549</v>
      </c>
      <c r="B133" s="36">
        <f>SUMIFS(СВЦЭМ!$C$39:$C$758,СВЦЭМ!$A$39:$A$758,$A133,СВЦЭМ!$B$39:$B$758,B$119)+'СЕТ СН'!$I$12+СВЦЭМ!$D$10+'СЕТ СН'!$I$6-'СЕТ СН'!$I$22</f>
        <v>2576.9457039099998</v>
      </c>
      <c r="C133" s="36">
        <f>SUMIFS(СВЦЭМ!$C$39:$C$758,СВЦЭМ!$A$39:$A$758,$A133,СВЦЭМ!$B$39:$B$758,C$119)+'СЕТ СН'!$I$12+СВЦЭМ!$D$10+'СЕТ СН'!$I$6-'СЕТ СН'!$I$22</f>
        <v>2567.05160398</v>
      </c>
      <c r="D133" s="36">
        <f>SUMIFS(СВЦЭМ!$C$39:$C$758,СВЦЭМ!$A$39:$A$758,$A133,СВЦЭМ!$B$39:$B$758,D$119)+'СЕТ СН'!$I$12+СВЦЭМ!$D$10+'СЕТ СН'!$I$6-'СЕТ СН'!$I$22</f>
        <v>2638.51544087</v>
      </c>
      <c r="E133" s="36">
        <f>SUMIFS(СВЦЭМ!$C$39:$C$758,СВЦЭМ!$A$39:$A$758,$A133,СВЦЭМ!$B$39:$B$758,E$119)+'СЕТ СН'!$I$12+СВЦЭМ!$D$10+'СЕТ СН'!$I$6-'СЕТ СН'!$I$22</f>
        <v>2617.7183632699998</v>
      </c>
      <c r="F133" s="36">
        <f>SUMIFS(СВЦЭМ!$C$39:$C$758,СВЦЭМ!$A$39:$A$758,$A133,СВЦЭМ!$B$39:$B$758,F$119)+'СЕТ СН'!$I$12+СВЦЭМ!$D$10+'СЕТ СН'!$I$6-'СЕТ СН'!$I$22</f>
        <v>2644.98339532</v>
      </c>
      <c r="G133" s="36">
        <f>SUMIFS(СВЦЭМ!$C$39:$C$758,СВЦЭМ!$A$39:$A$758,$A133,СВЦЭМ!$B$39:$B$758,G$119)+'СЕТ СН'!$I$12+СВЦЭМ!$D$10+'СЕТ СН'!$I$6-'СЕТ СН'!$I$22</f>
        <v>2638.3002796400001</v>
      </c>
      <c r="H133" s="36">
        <f>SUMIFS(СВЦЭМ!$C$39:$C$758,СВЦЭМ!$A$39:$A$758,$A133,СВЦЭМ!$B$39:$B$758,H$119)+'СЕТ СН'!$I$12+СВЦЭМ!$D$10+'СЕТ СН'!$I$6-'СЕТ СН'!$I$22</f>
        <v>2664.24477613</v>
      </c>
      <c r="I133" s="36">
        <f>SUMIFS(СВЦЭМ!$C$39:$C$758,СВЦЭМ!$A$39:$A$758,$A133,СВЦЭМ!$B$39:$B$758,I$119)+'СЕТ СН'!$I$12+СВЦЭМ!$D$10+'СЕТ СН'!$I$6-'СЕТ СН'!$I$22</f>
        <v>2599.5392811199999</v>
      </c>
      <c r="J133" s="36">
        <f>SUMIFS(СВЦЭМ!$C$39:$C$758,СВЦЭМ!$A$39:$A$758,$A133,СВЦЭМ!$B$39:$B$758,J$119)+'СЕТ СН'!$I$12+СВЦЭМ!$D$10+'СЕТ СН'!$I$6-'СЕТ СН'!$I$22</f>
        <v>2450.5931037199998</v>
      </c>
      <c r="K133" s="36">
        <f>SUMIFS(СВЦЭМ!$C$39:$C$758,СВЦЭМ!$A$39:$A$758,$A133,СВЦЭМ!$B$39:$B$758,K$119)+'СЕТ СН'!$I$12+СВЦЭМ!$D$10+'СЕТ СН'!$I$6-'СЕТ СН'!$I$22</f>
        <v>2337.3593485000001</v>
      </c>
      <c r="L133" s="36">
        <f>SUMIFS(СВЦЭМ!$C$39:$C$758,СВЦЭМ!$A$39:$A$758,$A133,СВЦЭМ!$B$39:$B$758,L$119)+'СЕТ СН'!$I$12+СВЦЭМ!$D$10+'СЕТ СН'!$I$6-'СЕТ СН'!$I$22</f>
        <v>2290.6281352299998</v>
      </c>
      <c r="M133" s="36">
        <f>SUMIFS(СВЦЭМ!$C$39:$C$758,СВЦЭМ!$A$39:$A$758,$A133,СВЦЭМ!$B$39:$B$758,M$119)+'СЕТ СН'!$I$12+СВЦЭМ!$D$10+'СЕТ СН'!$I$6-'СЕТ СН'!$I$22</f>
        <v>2279.59173164</v>
      </c>
      <c r="N133" s="36">
        <f>SUMIFS(СВЦЭМ!$C$39:$C$758,СВЦЭМ!$A$39:$A$758,$A133,СВЦЭМ!$B$39:$B$758,N$119)+'СЕТ СН'!$I$12+СВЦЭМ!$D$10+'СЕТ СН'!$I$6-'СЕТ СН'!$I$22</f>
        <v>2289.2102280099998</v>
      </c>
      <c r="O133" s="36">
        <f>SUMIFS(СВЦЭМ!$C$39:$C$758,СВЦЭМ!$A$39:$A$758,$A133,СВЦЭМ!$B$39:$B$758,O$119)+'СЕТ СН'!$I$12+СВЦЭМ!$D$10+'СЕТ СН'!$I$6-'СЕТ СН'!$I$22</f>
        <v>2310.33729537</v>
      </c>
      <c r="P133" s="36">
        <f>SUMIFS(СВЦЭМ!$C$39:$C$758,СВЦЭМ!$A$39:$A$758,$A133,СВЦЭМ!$B$39:$B$758,P$119)+'СЕТ СН'!$I$12+СВЦЭМ!$D$10+'СЕТ СН'!$I$6-'СЕТ СН'!$I$22</f>
        <v>2315.5787093899999</v>
      </c>
      <c r="Q133" s="36">
        <f>SUMIFS(СВЦЭМ!$C$39:$C$758,СВЦЭМ!$A$39:$A$758,$A133,СВЦЭМ!$B$39:$B$758,Q$119)+'СЕТ СН'!$I$12+СВЦЭМ!$D$10+'СЕТ СН'!$I$6-'СЕТ СН'!$I$22</f>
        <v>2315.3025572199999</v>
      </c>
      <c r="R133" s="36">
        <f>SUMIFS(СВЦЭМ!$C$39:$C$758,СВЦЭМ!$A$39:$A$758,$A133,СВЦЭМ!$B$39:$B$758,R$119)+'СЕТ СН'!$I$12+СВЦЭМ!$D$10+'СЕТ СН'!$I$6-'СЕТ СН'!$I$22</f>
        <v>2319.1403945699999</v>
      </c>
      <c r="S133" s="36">
        <f>SUMIFS(СВЦЭМ!$C$39:$C$758,СВЦЭМ!$A$39:$A$758,$A133,СВЦЭМ!$B$39:$B$758,S$119)+'СЕТ СН'!$I$12+СВЦЭМ!$D$10+'СЕТ СН'!$I$6-'СЕТ СН'!$I$22</f>
        <v>2319.5428485399998</v>
      </c>
      <c r="T133" s="36">
        <f>SUMIFS(СВЦЭМ!$C$39:$C$758,СВЦЭМ!$A$39:$A$758,$A133,СВЦЭМ!$B$39:$B$758,T$119)+'СЕТ СН'!$I$12+СВЦЭМ!$D$10+'СЕТ СН'!$I$6-'СЕТ СН'!$I$22</f>
        <v>2298.4032859700001</v>
      </c>
      <c r="U133" s="36">
        <f>SUMIFS(СВЦЭМ!$C$39:$C$758,СВЦЭМ!$A$39:$A$758,$A133,СВЦЭМ!$B$39:$B$758,U$119)+'СЕТ СН'!$I$12+СВЦЭМ!$D$10+'СЕТ СН'!$I$6-'СЕТ СН'!$I$22</f>
        <v>2292.51770919</v>
      </c>
      <c r="V133" s="36">
        <f>SUMIFS(СВЦЭМ!$C$39:$C$758,СВЦЭМ!$A$39:$A$758,$A133,СВЦЭМ!$B$39:$B$758,V$119)+'СЕТ СН'!$I$12+СВЦЭМ!$D$10+'СЕТ СН'!$I$6-'СЕТ СН'!$I$22</f>
        <v>2295.3788757299999</v>
      </c>
      <c r="W133" s="36">
        <f>SUMIFS(СВЦЭМ!$C$39:$C$758,СВЦЭМ!$A$39:$A$758,$A133,СВЦЭМ!$B$39:$B$758,W$119)+'СЕТ СН'!$I$12+СВЦЭМ!$D$10+'СЕТ СН'!$I$6-'СЕТ СН'!$I$22</f>
        <v>2315.5065599899999</v>
      </c>
      <c r="X133" s="36">
        <f>SUMIFS(СВЦЭМ!$C$39:$C$758,СВЦЭМ!$A$39:$A$758,$A133,СВЦЭМ!$B$39:$B$758,X$119)+'СЕТ СН'!$I$12+СВЦЭМ!$D$10+'СЕТ СН'!$I$6-'СЕТ СН'!$I$22</f>
        <v>2379.6693179899999</v>
      </c>
      <c r="Y133" s="36">
        <f>SUMIFS(СВЦЭМ!$C$39:$C$758,СВЦЭМ!$A$39:$A$758,$A133,СВЦЭМ!$B$39:$B$758,Y$119)+'СЕТ СН'!$I$12+СВЦЭМ!$D$10+'СЕТ СН'!$I$6-'СЕТ СН'!$I$22</f>
        <v>2472.3065994499998</v>
      </c>
    </row>
    <row r="134" spans="1:25" ht="15.75" x14ac:dyDescent="0.2">
      <c r="A134" s="35">
        <f t="shared" si="3"/>
        <v>45550</v>
      </c>
      <c r="B134" s="36">
        <f>SUMIFS(СВЦЭМ!$C$39:$C$758,СВЦЭМ!$A$39:$A$758,$A134,СВЦЭМ!$B$39:$B$758,B$119)+'СЕТ СН'!$I$12+СВЦЭМ!$D$10+'СЕТ СН'!$I$6-'СЕТ СН'!$I$22</f>
        <v>2555.7903599900001</v>
      </c>
      <c r="C134" s="36">
        <f>SUMIFS(СВЦЭМ!$C$39:$C$758,СВЦЭМ!$A$39:$A$758,$A134,СВЦЭМ!$B$39:$B$758,C$119)+'СЕТ СН'!$I$12+СВЦЭМ!$D$10+'СЕТ СН'!$I$6-'СЕТ СН'!$I$22</f>
        <v>2636.5772651100001</v>
      </c>
      <c r="D134" s="36">
        <f>SUMIFS(СВЦЭМ!$C$39:$C$758,СВЦЭМ!$A$39:$A$758,$A134,СВЦЭМ!$B$39:$B$758,D$119)+'СЕТ СН'!$I$12+СВЦЭМ!$D$10+'СЕТ СН'!$I$6-'СЕТ СН'!$I$22</f>
        <v>2633.90668714</v>
      </c>
      <c r="E134" s="36">
        <f>SUMIFS(СВЦЭМ!$C$39:$C$758,СВЦЭМ!$A$39:$A$758,$A134,СВЦЭМ!$B$39:$B$758,E$119)+'СЕТ СН'!$I$12+СВЦЭМ!$D$10+'СЕТ СН'!$I$6-'СЕТ СН'!$I$22</f>
        <v>2614.4915953999998</v>
      </c>
      <c r="F134" s="36">
        <f>SUMIFS(СВЦЭМ!$C$39:$C$758,СВЦЭМ!$A$39:$A$758,$A134,СВЦЭМ!$B$39:$B$758,F$119)+'СЕТ СН'!$I$12+СВЦЭМ!$D$10+'СЕТ СН'!$I$6-'СЕТ СН'!$I$22</f>
        <v>2604.7143165299999</v>
      </c>
      <c r="G134" s="36">
        <f>SUMIFS(СВЦЭМ!$C$39:$C$758,СВЦЭМ!$A$39:$A$758,$A134,СВЦЭМ!$B$39:$B$758,G$119)+'СЕТ СН'!$I$12+СВЦЭМ!$D$10+'СЕТ СН'!$I$6-'СЕТ СН'!$I$22</f>
        <v>2604.4402516700002</v>
      </c>
      <c r="H134" s="36">
        <f>SUMIFS(СВЦЭМ!$C$39:$C$758,СВЦЭМ!$A$39:$A$758,$A134,СВЦЭМ!$B$39:$B$758,H$119)+'СЕТ СН'!$I$12+СВЦЭМ!$D$10+'СЕТ СН'!$I$6-'СЕТ СН'!$I$22</f>
        <v>2629.6546800800002</v>
      </c>
      <c r="I134" s="36">
        <f>SUMIFS(СВЦЭМ!$C$39:$C$758,СВЦЭМ!$A$39:$A$758,$A134,СВЦЭМ!$B$39:$B$758,I$119)+'СЕТ СН'!$I$12+СВЦЭМ!$D$10+'СЕТ СН'!$I$6-'СЕТ СН'!$I$22</f>
        <v>2625.1179901599999</v>
      </c>
      <c r="J134" s="36">
        <f>SUMIFS(СВЦЭМ!$C$39:$C$758,СВЦЭМ!$A$39:$A$758,$A134,СВЦЭМ!$B$39:$B$758,J$119)+'СЕТ СН'!$I$12+СВЦЭМ!$D$10+'СЕТ СН'!$I$6-'СЕТ СН'!$I$22</f>
        <v>2505.6408004499999</v>
      </c>
      <c r="K134" s="36">
        <f>SUMIFS(СВЦЭМ!$C$39:$C$758,СВЦЭМ!$A$39:$A$758,$A134,СВЦЭМ!$B$39:$B$758,K$119)+'СЕТ СН'!$I$12+СВЦЭМ!$D$10+'СЕТ СН'!$I$6-'СЕТ СН'!$I$22</f>
        <v>2400.62389953</v>
      </c>
      <c r="L134" s="36">
        <f>SUMIFS(СВЦЭМ!$C$39:$C$758,СВЦЭМ!$A$39:$A$758,$A134,СВЦЭМ!$B$39:$B$758,L$119)+'СЕТ СН'!$I$12+СВЦЭМ!$D$10+'СЕТ СН'!$I$6-'СЕТ СН'!$I$22</f>
        <v>2357.3087998000001</v>
      </c>
      <c r="M134" s="36">
        <f>SUMIFS(СВЦЭМ!$C$39:$C$758,СВЦЭМ!$A$39:$A$758,$A134,СВЦЭМ!$B$39:$B$758,M$119)+'СЕТ СН'!$I$12+СВЦЭМ!$D$10+'СЕТ СН'!$I$6-'СЕТ СН'!$I$22</f>
        <v>2344.0543234900001</v>
      </c>
      <c r="N134" s="36">
        <f>SUMIFS(СВЦЭМ!$C$39:$C$758,СВЦЭМ!$A$39:$A$758,$A134,СВЦЭМ!$B$39:$B$758,N$119)+'СЕТ СН'!$I$12+СВЦЭМ!$D$10+'СЕТ СН'!$I$6-'СЕТ СН'!$I$22</f>
        <v>2343.8651804800002</v>
      </c>
      <c r="O134" s="36">
        <f>SUMIFS(СВЦЭМ!$C$39:$C$758,СВЦЭМ!$A$39:$A$758,$A134,СВЦЭМ!$B$39:$B$758,O$119)+'СЕТ СН'!$I$12+СВЦЭМ!$D$10+'СЕТ СН'!$I$6-'СЕТ СН'!$I$22</f>
        <v>2357.4475471400001</v>
      </c>
      <c r="P134" s="36">
        <f>SUMIFS(СВЦЭМ!$C$39:$C$758,СВЦЭМ!$A$39:$A$758,$A134,СВЦЭМ!$B$39:$B$758,P$119)+'СЕТ СН'!$I$12+СВЦЭМ!$D$10+'СЕТ СН'!$I$6-'СЕТ СН'!$I$22</f>
        <v>2358.94399131</v>
      </c>
      <c r="Q134" s="36">
        <f>SUMIFS(СВЦЭМ!$C$39:$C$758,СВЦЭМ!$A$39:$A$758,$A134,СВЦЭМ!$B$39:$B$758,Q$119)+'СЕТ СН'!$I$12+СВЦЭМ!$D$10+'СЕТ СН'!$I$6-'СЕТ СН'!$I$22</f>
        <v>2380.99639875</v>
      </c>
      <c r="R134" s="36">
        <f>SUMIFS(СВЦЭМ!$C$39:$C$758,СВЦЭМ!$A$39:$A$758,$A134,СВЦЭМ!$B$39:$B$758,R$119)+'СЕТ СН'!$I$12+СВЦЭМ!$D$10+'СЕТ СН'!$I$6-'СЕТ СН'!$I$22</f>
        <v>2387.4213648300001</v>
      </c>
      <c r="S134" s="36">
        <f>SUMIFS(СВЦЭМ!$C$39:$C$758,СВЦЭМ!$A$39:$A$758,$A134,СВЦЭМ!$B$39:$B$758,S$119)+'СЕТ СН'!$I$12+СВЦЭМ!$D$10+'СЕТ СН'!$I$6-'СЕТ СН'!$I$22</f>
        <v>2359.4475995500002</v>
      </c>
      <c r="T134" s="36">
        <f>SUMIFS(СВЦЭМ!$C$39:$C$758,СВЦЭМ!$A$39:$A$758,$A134,СВЦЭМ!$B$39:$B$758,T$119)+'СЕТ СН'!$I$12+СВЦЭМ!$D$10+'СЕТ СН'!$I$6-'СЕТ СН'!$I$22</f>
        <v>2320.4379285</v>
      </c>
      <c r="U134" s="36">
        <f>SUMIFS(СВЦЭМ!$C$39:$C$758,СВЦЭМ!$A$39:$A$758,$A134,СВЦЭМ!$B$39:$B$758,U$119)+'СЕТ СН'!$I$12+СВЦЭМ!$D$10+'СЕТ СН'!$I$6-'СЕТ СН'!$I$22</f>
        <v>2316.0525665499999</v>
      </c>
      <c r="V134" s="36">
        <f>SUMIFS(СВЦЭМ!$C$39:$C$758,СВЦЭМ!$A$39:$A$758,$A134,СВЦЭМ!$B$39:$B$758,V$119)+'СЕТ СН'!$I$12+СВЦЭМ!$D$10+'СЕТ СН'!$I$6-'СЕТ СН'!$I$22</f>
        <v>2276.4434617299999</v>
      </c>
      <c r="W134" s="36">
        <f>SUMIFS(СВЦЭМ!$C$39:$C$758,СВЦЭМ!$A$39:$A$758,$A134,СВЦЭМ!$B$39:$B$758,W$119)+'СЕТ СН'!$I$12+СВЦЭМ!$D$10+'СЕТ СН'!$I$6-'СЕТ СН'!$I$22</f>
        <v>2290.4500070899999</v>
      </c>
      <c r="X134" s="36">
        <f>SUMIFS(СВЦЭМ!$C$39:$C$758,СВЦЭМ!$A$39:$A$758,$A134,СВЦЭМ!$B$39:$B$758,X$119)+'СЕТ СН'!$I$12+СВЦЭМ!$D$10+'СЕТ СН'!$I$6-'СЕТ СН'!$I$22</f>
        <v>2372.0851288099998</v>
      </c>
      <c r="Y134" s="36">
        <f>SUMIFS(СВЦЭМ!$C$39:$C$758,СВЦЭМ!$A$39:$A$758,$A134,СВЦЭМ!$B$39:$B$758,Y$119)+'СЕТ СН'!$I$12+СВЦЭМ!$D$10+'СЕТ СН'!$I$6-'СЕТ СН'!$I$22</f>
        <v>2409.99923248</v>
      </c>
    </row>
    <row r="135" spans="1:25" ht="15.75" x14ac:dyDescent="0.2">
      <c r="A135" s="35">
        <f t="shared" si="3"/>
        <v>45551</v>
      </c>
      <c r="B135" s="36">
        <f>SUMIFS(СВЦЭМ!$C$39:$C$758,СВЦЭМ!$A$39:$A$758,$A135,СВЦЭМ!$B$39:$B$758,B$119)+'СЕТ СН'!$I$12+СВЦЭМ!$D$10+'СЕТ СН'!$I$6-'СЕТ СН'!$I$22</f>
        <v>2553.5137907600001</v>
      </c>
      <c r="C135" s="36">
        <f>SUMIFS(СВЦЭМ!$C$39:$C$758,СВЦЭМ!$A$39:$A$758,$A135,СВЦЭМ!$B$39:$B$758,C$119)+'СЕТ СН'!$I$12+СВЦЭМ!$D$10+'СЕТ СН'!$I$6-'СЕТ СН'!$I$22</f>
        <v>2689.3496785699999</v>
      </c>
      <c r="D135" s="36">
        <f>SUMIFS(СВЦЭМ!$C$39:$C$758,СВЦЭМ!$A$39:$A$758,$A135,СВЦЭМ!$B$39:$B$758,D$119)+'СЕТ СН'!$I$12+СВЦЭМ!$D$10+'СЕТ СН'!$I$6-'СЕТ СН'!$I$22</f>
        <v>2708.8561025499998</v>
      </c>
      <c r="E135" s="36">
        <f>SUMIFS(СВЦЭМ!$C$39:$C$758,СВЦЭМ!$A$39:$A$758,$A135,СВЦЭМ!$B$39:$B$758,E$119)+'СЕТ СН'!$I$12+СВЦЭМ!$D$10+'СЕТ СН'!$I$6-'СЕТ СН'!$I$22</f>
        <v>2708.6399231599999</v>
      </c>
      <c r="F135" s="36">
        <f>SUMIFS(СВЦЭМ!$C$39:$C$758,СВЦЭМ!$A$39:$A$758,$A135,СВЦЭМ!$B$39:$B$758,F$119)+'СЕТ СН'!$I$12+СВЦЭМ!$D$10+'СЕТ СН'!$I$6-'СЕТ СН'!$I$22</f>
        <v>2700.00669539</v>
      </c>
      <c r="G135" s="36">
        <f>SUMIFS(СВЦЭМ!$C$39:$C$758,СВЦЭМ!$A$39:$A$758,$A135,СВЦЭМ!$B$39:$B$758,G$119)+'СЕТ СН'!$I$12+СВЦЭМ!$D$10+'СЕТ СН'!$I$6-'СЕТ СН'!$I$22</f>
        <v>2728.1912963700001</v>
      </c>
      <c r="H135" s="36">
        <f>SUMIFS(СВЦЭМ!$C$39:$C$758,СВЦЭМ!$A$39:$A$758,$A135,СВЦЭМ!$B$39:$B$758,H$119)+'СЕТ СН'!$I$12+СВЦЭМ!$D$10+'СЕТ СН'!$I$6-'СЕТ СН'!$I$22</f>
        <v>2705.0783578800001</v>
      </c>
      <c r="I135" s="36">
        <f>SUMIFS(СВЦЭМ!$C$39:$C$758,СВЦЭМ!$A$39:$A$758,$A135,СВЦЭМ!$B$39:$B$758,I$119)+'СЕТ СН'!$I$12+СВЦЭМ!$D$10+'СЕТ СН'!$I$6-'СЕТ СН'!$I$22</f>
        <v>2566.9038384199998</v>
      </c>
      <c r="J135" s="36">
        <f>SUMIFS(СВЦЭМ!$C$39:$C$758,СВЦЭМ!$A$39:$A$758,$A135,СВЦЭМ!$B$39:$B$758,J$119)+'СЕТ СН'!$I$12+СВЦЭМ!$D$10+'СЕТ СН'!$I$6-'СЕТ СН'!$I$22</f>
        <v>2508.6413159499998</v>
      </c>
      <c r="K135" s="36">
        <f>SUMIFS(СВЦЭМ!$C$39:$C$758,СВЦЭМ!$A$39:$A$758,$A135,СВЦЭМ!$B$39:$B$758,K$119)+'СЕТ СН'!$I$12+СВЦЭМ!$D$10+'СЕТ СН'!$I$6-'СЕТ СН'!$I$22</f>
        <v>2438.45954308</v>
      </c>
      <c r="L135" s="36">
        <f>SUMIFS(СВЦЭМ!$C$39:$C$758,СВЦЭМ!$A$39:$A$758,$A135,СВЦЭМ!$B$39:$B$758,L$119)+'СЕТ СН'!$I$12+СВЦЭМ!$D$10+'СЕТ СН'!$I$6-'СЕТ СН'!$I$22</f>
        <v>2415.3431040599999</v>
      </c>
      <c r="M135" s="36">
        <f>SUMIFS(СВЦЭМ!$C$39:$C$758,СВЦЭМ!$A$39:$A$758,$A135,СВЦЭМ!$B$39:$B$758,M$119)+'СЕТ СН'!$I$12+СВЦЭМ!$D$10+'СЕТ СН'!$I$6-'СЕТ СН'!$I$22</f>
        <v>2431.8101159399998</v>
      </c>
      <c r="N135" s="36">
        <f>SUMIFS(СВЦЭМ!$C$39:$C$758,СВЦЭМ!$A$39:$A$758,$A135,СВЦЭМ!$B$39:$B$758,N$119)+'СЕТ СН'!$I$12+СВЦЭМ!$D$10+'СЕТ СН'!$I$6-'СЕТ СН'!$I$22</f>
        <v>2429.13281155</v>
      </c>
      <c r="O135" s="36">
        <f>SUMIFS(СВЦЭМ!$C$39:$C$758,СВЦЭМ!$A$39:$A$758,$A135,СВЦЭМ!$B$39:$B$758,O$119)+'СЕТ СН'!$I$12+СВЦЭМ!$D$10+'СЕТ СН'!$I$6-'СЕТ СН'!$I$22</f>
        <v>2446.5367904899999</v>
      </c>
      <c r="P135" s="36">
        <f>SUMIFS(СВЦЭМ!$C$39:$C$758,СВЦЭМ!$A$39:$A$758,$A135,СВЦЭМ!$B$39:$B$758,P$119)+'СЕТ СН'!$I$12+СВЦЭМ!$D$10+'СЕТ СН'!$I$6-'СЕТ СН'!$I$22</f>
        <v>2444.38705261</v>
      </c>
      <c r="Q135" s="36">
        <f>SUMIFS(СВЦЭМ!$C$39:$C$758,СВЦЭМ!$A$39:$A$758,$A135,СВЦЭМ!$B$39:$B$758,Q$119)+'СЕТ СН'!$I$12+СВЦЭМ!$D$10+'СЕТ СН'!$I$6-'СЕТ СН'!$I$22</f>
        <v>2451.8255607000001</v>
      </c>
      <c r="R135" s="36">
        <f>SUMIFS(СВЦЭМ!$C$39:$C$758,СВЦЭМ!$A$39:$A$758,$A135,СВЦЭМ!$B$39:$B$758,R$119)+'СЕТ СН'!$I$12+СВЦЭМ!$D$10+'СЕТ СН'!$I$6-'СЕТ СН'!$I$22</f>
        <v>2455.8853991199999</v>
      </c>
      <c r="S135" s="36">
        <f>SUMIFS(СВЦЭМ!$C$39:$C$758,СВЦЭМ!$A$39:$A$758,$A135,СВЦЭМ!$B$39:$B$758,S$119)+'СЕТ СН'!$I$12+СВЦЭМ!$D$10+'СЕТ СН'!$I$6-'СЕТ СН'!$I$22</f>
        <v>2433.14180528</v>
      </c>
      <c r="T135" s="36">
        <f>SUMIFS(СВЦЭМ!$C$39:$C$758,СВЦЭМ!$A$39:$A$758,$A135,СВЦЭМ!$B$39:$B$758,T$119)+'СЕТ СН'!$I$12+СВЦЭМ!$D$10+'СЕТ СН'!$I$6-'СЕТ СН'!$I$22</f>
        <v>2399.08649547</v>
      </c>
      <c r="U135" s="36">
        <f>SUMIFS(СВЦЭМ!$C$39:$C$758,СВЦЭМ!$A$39:$A$758,$A135,СВЦЭМ!$B$39:$B$758,U$119)+'СЕТ СН'!$I$12+СВЦЭМ!$D$10+'СЕТ СН'!$I$6-'СЕТ СН'!$I$22</f>
        <v>2371.9471774600001</v>
      </c>
      <c r="V135" s="36">
        <f>SUMIFS(СВЦЭМ!$C$39:$C$758,СВЦЭМ!$A$39:$A$758,$A135,СВЦЭМ!$B$39:$B$758,V$119)+'СЕТ СН'!$I$12+СВЦЭМ!$D$10+'СЕТ СН'!$I$6-'СЕТ СН'!$I$22</f>
        <v>2363.8206571599999</v>
      </c>
      <c r="W135" s="36">
        <f>SUMIFS(СВЦЭМ!$C$39:$C$758,СВЦЭМ!$A$39:$A$758,$A135,СВЦЭМ!$B$39:$B$758,W$119)+'СЕТ СН'!$I$12+СВЦЭМ!$D$10+'СЕТ СН'!$I$6-'СЕТ СН'!$I$22</f>
        <v>2408.1257611199999</v>
      </c>
      <c r="X135" s="36">
        <f>SUMIFS(СВЦЭМ!$C$39:$C$758,СВЦЭМ!$A$39:$A$758,$A135,СВЦЭМ!$B$39:$B$758,X$119)+'СЕТ СН'!$I$12+СВЦЭМ!$D$10+'СЕТ СН'!$I$6-'СЕТ СН'!$I$22</f>
        <v>2482.9317328100001</v>
      </c>
      <c r="Y135" s="36">
        <f>SUMIFS(СВЦЭМ!$C$39:$C$758,СВЦЭМ!$A$39:$A$758,$A135,СВЦЭМ!$B$39:$B$758,Y$119)+'СЕТ СН'!$I$12+СВЦЭМ!$D$10+'СЕТ СН'!$I$6-'СЕТ СН'!$I$22</f>
        <v>2558.7771130900001</v>
      </c>
    </row>
    <row r="136" spans="1:25" ht="15.75" x14ac:dyDescent="0.2">
      <c r="A136" s="35">
        <f t="shared" si="3"/>
        <v>45552</v>
      </c>
      <c r="B136" s="36">
        <f>SUMIFS(СВЦЭМ!$C$39:$C$758,СВЦЭМ!$A$39:$A$758,$A136,СВЦЭМ!$B$39:$B$758,B$119)+'СЕТ СН'!$I$12+СВЦЭМ!$D$10+'СЕТ СН'!$I$6-'СЕТ СН'!$I$22</f>
        <v>2511.4818794600001</v>
      </c>
      <c r="C136" s="36">
        <f>SUMIFS(СВЦЭМ!$C$39:$C$758,СВЦЭМ!$A$39:$A$758,$A136,СВЦЭМ!$B$39:$B$758,C$119)+'СЕТ СН'!$I$12+СВЦЭМ!$D$10+'СЕТ СН'!$I$6-'СЕТ СН'!$I$22</f>
        <v>2606.7053130200002</v>
      </c>
      <c r="D136" s="36">
        <f>SUMIFS(СВЦЭМ!$C$39:$C$758,СВЦЭМ!$A$39:$A$758,$A136,СВЦЭМ!$B$39:$B$758,D$119)+'СЕТ СН'!$I$12+СВЦЭМ!$D$10+'СЕТ СН'!$I$6-'СЕТ СН'!$I$22</f>
        <v>2660.1961390500001</v>
      </c>
      <c r="E136" s="36">
        <f>SUMIFS(СВЦЭМ!$C$39:$C$758,СВЦЭМ!$A$39:$A$758,$A136,СВЦЭМ!$B$39:$B$758,E$119)+'СЕТ СН'!$I$12+СВЦЭМ!$D$10+'СЕТ СН'!$I$6-'СЕТ СН'!$I$22</f>
        <v>2681.13854167</v>
      </c>
      <c r="F136" s="36">
        <f>SUMIFS(СВЦЭМ!$C$39:$C$758,СВЦЭМ!$A$39:$A$758,$A136,СВЦЭМ!$B$39:$B$758,F$119)+'СЕТ СН'!$I$12+СВЦЭМ!$D$10+'СЕТ СН'!$I$6-'СЕТ СН'!$I$22</f>
        <v>2669.0058897899999</v>
      </c>
      <c r="G136" s="36">
        <f>SUMIFS(СВЦЭМ!$C$39:$C$758,СВЦЭМ!$A$39:$A$758,$A136,СВЦЭМ!$B$39:$B$758,G$119)+'СЕТ СН'!$I$12+СВЦЭМ!$D$10+'СЕТ СН'!$I$6-'СЕТ СН'!$I$22</f>
        <v>2641.9053459100001</v>
      </c>
      <c r="H136" s="36">
        <f>SUMIFS(СВЦЭМ!$C$39:$C$758,СВЦЭМ!$A$39:$A$758,$A136,СВЦЭМ!$B$39:$B$758,H$119)+'СЕТ СН'!$I$12+СВЦЭМ!$D$10+'СЕТ СН'!$I$6-'СЕТ СН'!$I$22</f>
        <v>2568.0054711399998</v>
      </c>
      <c r="I136" s="36">
        <f>SUMIFS(СВЦЭМ!$C$39:$C$758,СВЦЭМ!$A$39:$A$758,$A136,СВЦЭМ!$B$39:$B$758,I$119)+'СЕТ СН'!$I$12+СВЦЭМ!$D$10+'СЕТ СН'!$I$6-'СЕТ СН'!$I$22</f>
        <v>2427.2600292500001</v>
      </c>
      <c r="J136" s="36">
        <f>SUMIFS(СВЦЭМ!$C$39:$C$758,СВЦЭМ!$A$39:$A$758,$A136,СВЦЭМ!$B$39:$B$758,J$119)+'СЕТ СН'!$I$12+СВЦЭМ!$D$10+'СЕТ СН'!$I$6-'СЕТ СН'!$I$22</f>
        <v>2344.7749444599999</v>
      </c>
      <c r="K136" s="36">
        <f>SUMIFS(СВЦЭМ!$C$39:$C$758,СВЦЭМ!$A$39:$A$758,$A136,СВЦЭМ!$B$39:$B$758,K$119)+'СЕТ СН'!$I$12+СВЦЭМ!$D$10+'СЕТ СН'!$I$6-'СЕТ СН'!$I$22</f>
        <v>2281.3950495999998</v>
      </c>
      <c r="L136" s="36">
        <f>SUMIFS(СВЦЭМ!$C$39:$C$758,СВЦЭМ!$A$39:$A$758,$A136,СВЦЭМ!$B$39:$B$758,L$119)+'СЕТ СН'!$I$12+СВЦЭМ!$D$10+'СЕТ СН'!$I$6-'СЕТ СН'!$I$22</f>
        <v>2323.1486759700001</v>
      </c>
      <c r="M136" s="36">
        <f>SUMIFS(СВЦЭМ!$C$39:$C$758,СВЦЭМ!$A$39:$A$758,$A136,СВЦЭМ!$B$39:$B$758,M$119)+'СЕТ СН'!$I$12+СВЦЭМ!$D$10+'СЕТ СН'!$I$6-'СЕТ СН'!$I$22</f>
        <v>2390.2024034299998</v>
      </c>
      <c r="N136" s="36">
        <f>SUMIFS(СВЦЭМ!$C$39:$C$758,СВЦЭМ!$A$39:$A$758,$A136,СВЦЭМ!$B$39:$B$758,N$119)+'СЕТ СН'!$I$12+СВЦЭМ!$D$10+'СЕТ СН'!$I$6-'СЕТ СН'!$I$22</f>
        <v>2400.2468677299998</v>
      </c>
      <c r="O136" s="36">
        <f>SUMIFS(СВЦЭМ!$C$39:$C$758,СВЦЭМ!$A$39:$A$758,$A136,СВЦЭМ!$B$39:$B$758,O$119)+'СЕТ СН'!$I$12+СВЦЭМ!$D$10+'СЕТ СН'!$I$6-'СЕТ СН'!$I$22</f>
        <v>2381.1525476799998</v>
      </c>
      <c r="P136" s="36">
        <f>SUMIFS(СВЦЭМ!$C$39:$C$758,СВЦЭМ!$A$39:$A$758,$A136,СВЦЭМ!$B$39:$B$758,P$119)+'СЕТ СН'!$I$12+СВЦЭМ!$D$10+'СЕТ СН'!$I$6-'СЕТ СН'!$I$22</f>
        <v>2361.49712589</v>
      </c>
      <c r="Q136" s="36">
        <f>SUMIFS(СВЦЭМ!$C$39:$C$758,СВЦЭМ!$A$39:$A$758,$A136,СВЦЭМ!$B$39:$B$758,Q$119)+'СЕТ СН'!$I$12+СВЦЭМ!$D$10+'СЕТ СН'!$I$6-'СЕТ СН'!$I$22</f>
        <v>2390.3359470400001</v>
      </c>
      <c r="R136" s="36">
        <f>SUMIFS(СВЦЭМ!$C$39:$C$758,СВЦЭМ!$A$39:$A$758,$A136,СВЦЭМ!$B$39:$B$758,R$119)+'СЕТ СН'!$I$12+СВЦЭМ!$D$10+'СЕТ СН'!$I$6-'СЕТ СН'!$I$22</f>
        <v>2414.7950515799998</v>
      </c>
      <c r="S136" s="36">
        <f>SUMIFS(СВЦЭМ!$C$39:$C$758,СВЦЭМ!$A$39:$A$758,$A136,СВЦЭМ!$B$39:$B$758,S$119)+'СЕТ СН'!$I$12+СВЦЭМ!$D$10+'СЕТ СН'!$I$6-'СЕТ СН'!$I$22</f>
        <v>2401.4930124900002</v>
      </c>
      <c r="T136" s="36">
        <f>SUMIFS(СВЦЭМ!$C$39:$C$758,СВЦЭМ!$A$39:$A$758,$A136,СВЦЭМ!$B$39:$B$758,T$119)+'СЕТ СН'!$I$12+СВЦЭМ!$D$10+'СЕТ СН'!$I$6-'СЕТ СН'!$I$22</f>
        <v>2400.8689562499999</v>
      </c>
      <c r="U136" s="36">
        <f>SUMIFS(СВЦЭМ!$C$39:$C$758,СВЦЭМ!$A$39:$A$758,$A136,СВЦЭМ!$B$39:$B$758,U$119)+'СЕТ СН'!$I$12+СВЦЭМ!$D$10+'СЕТ СН'!$I$6-'СЕТ СН'!$I$22</f>
        <v>2379.4389444200001</v>
      </c>
      <c r="V136" s="36">
        <f>SUMIFS(СВЦЭМ!$C$39:$C$758,СВЦЭМ!$A$39:$A$758,$A136,СВЦЭМ!$B$39:$B$758,V$119)+'СЕТ СН'!$I$12+СВЦЭМ!$D$10+'СЕТ СН'!$I$6-'СЕТ СН'!$I$22</f>
        <v>2382.64431169</v>
      </c>
      <c r="W136" s="36">
        <f>SUMIFS(СВЦЭМ!$C$39:$C$758,СВЦЭМ!$A$39:$A$758,$A136,СВЦЭМ!$B$39:$B$758,W$119)+'СЕТ СН'!$I$12+СВЦЭМ!$D$10+'СЕТ СН'!$I$6-'СЕТ СН'!$I$22</f>
        <v>2397.9937019899999</v>
      </c>
      <c r="X136" s="36">
        <f>SUMIFS(СВЦЭМ!$C$39:$C$758,СВЦЭМ!$A$39:$A$758,$A136,СВЦЭМ!$B$39:$B$758,X$119)+'СЕТ СН'!$I$12+СВЦЭМ!$D$10+'СЕТ СН'!$I$6-'СЕТ СН'!$I$22</f>
        <v>2491.5828995500001</v>
      </c>
      <c r="Y136" s="36">
        <f>SUMIFS(СВЦЭМ!$C$39:$C$758,СВЦЭМ!$A$39:$A$758,$A136,СВЦЭМ!$B$39:$B$758,Y$119)+'СЕТ СН'!$I$12+СВЦЭМ!$D$10+'СЕТ СН'!$I$6-'СЕТ СН'!$I$22</f>
        <v>2532.46670451</v>
      </c>
    </row>
    <row r="137" spans="1:25" ht="15.75" x14ac:dyDescent="0.2">
      <c r="A137" s="35">
        <f t="shared" si="3"/>
        <v>45553</v>
      </c>
      <c r="B137" s="36">
        <f>SUMIFS(СВЦЭМ!$C$39:$C$758,СВЦЭМ!$A$39:$A$758,$A137,СВЦЭМ!$B$39:$B$758,B$119)+'СЕТ СН'!$I$12+СВЦЭМ!$D$10+'СЕТ СН'!$I$6-'СЕТ СН'!$I$22</f>
        <v>2634.1318195600002</v>
      </c>
      <c r="C137" s="36">
        <f>SUMIFS(СВЦЭМ!$C$39:$C$758,СВЦЭМ!$A$39:$A$758,$A137,СВЦЭМ!$B$39:$B$758,C$119)+'СЕТ СН'!$I$12+СВЦЭМ!$D$10+'СЕТ СН'!$I$6-'СЕТ СН'!$I$22</f>
        <v>2634.9733497799998</v>
      </c>
      <c r="D137" s="36">
        <f>SUMIFS(СВЦЭМ!$C$39:$C$758,СВЦЭМ!$A$39:$A$758,$A137,СВЦЭМ!$B$39:$B$758,D$119)+'СЕТ СН'!$I$12+СВЦЭМ!$D$10+'СЕТ СН'!$I$6-'СЕТ СН'!$I$22</f>
        <v>2594.9236209699998</v>
      </c>
      <c r="E137" s="36">
        <f>SUMIFS(СВЦЭМ!$C$39:$C$758,СВЦЭМ!$A$39:$A$758,$A137,СВЦЭМ!$B$39:$B$758,E$119)+'СЕТ СН'!$I$12+СВЦЭМ!$D$10+'СЕТ СН'!$I$6-'СЕТ СН'!$I$22</f>
        <v>2576.93884652</v>
      </c>
      <c r="F137" s="36">
        <f>SUMIFS(СВЦЭМ!$C$39:$C$758,СВЦЭМ!$A$39:$A$758,$A137,СВЦЭМ!$B$39:$B$758,F$119)+'СЕТ СН'!$I$12+СВЦЭМ!$D$10+'СЕТ СН'!$I$6-'СЕТ СН'!$I$22</f>
        <v>2569.5330107700001</v>
      </c>
      <c r="G137" s="36">
        <f>SUMIFS(СВЦЭМ!$C$39:$C$758,СВЦЭМ!$A$39:$A$758,$A137,СВЦЭМ!$B$39:$B$758,G$119)+'СЕТ СН'!$I$12+СВЦЭМ!$D$10+'СЕТ СН'!$I$6-'СЕТ СН'!$I$22</f>
        <v>2604.5146987799999</v>
      </c>
      <c r="H137" s="36">
        <f>SUMIFS(СВЦЭМ!$C$39:$C$758,СВЦЭМ!$A$39:$A$758,$A137,СВЦЭМ!$B$39:$B$758,H$119)+'СЕТ СН'!$I$12+СВЦЭМ!$D$10+'СЕТ СН'!$I$6-'СЕТ СН'!$I$22</f>
        <v>2674.7431798100001</v>
      </c>
      <c r="I137" s="36">
        <f>SUMIFS(СВЦЭМ!$C$39:$C$758,СВЦЭМ!$A$39:$A$758,$A137,СВЦЭМ!$B$39:$B$758,I$119)+'СЕТ СН'!$I$12+СВЦЭМ!$D$10+'СЕТ СН'!$I$6-'СЕТ СН'!$I$22</f>
        <v>2520.1937767899999</v>
      </c>
      <c r="J137" s="36">
        <f>SUMIFS(СВЦЭМ!$C$39:$C$758,СВЦЭМ!$A$39:$A$758,$A137,СВЦЭМ!$B$39:$B$758,J$119)+'СЕТ СН'!$I$12+СВЦЭМ!$D$10+'СЕТ СН'!$I$6-'СЕТ СН'!$I$22</f>
        <v>2438.4022717399998</v>
      </c>
      <c r="K137" s="36">
        <f>SUMIFS(СВЦЭМ!$C$39:$C$758,СВЦЭМ!$A$39:$A$758,$A137,СВЦЭМ!$B$39:$B$758,K$119)+'СЕТ СН'!$I$12+СВЦЭМ!$D$10+'СЕТ СН'!$I$6-'СЕТ СН'!$I$22</f>
        <v>2385.17430268</v>
      </c>
      <c r="L137" s="36">
        <f>SUMIFS(СВЦЭМ!$C$39:$C$758,СВЦЭМ!$A$39:$A$758,$A137,СВЦЭМ!$B$39:$B$758,L$119)+'СЕТ СН'!$I$12+СВЦЭМ!$D$10+'СЕТ СН'!$I$6-'СЕТ СН'!$I$22</f>
        <v>2262.0732923999999</v>
      </c>
      <c r="M137" s="36">
        <f>SUMIFS(СВЦЭМ!$C$39:$C$758,СВЦЭМ!$A$39:$A$758,$A137,СВЦЭМ!$B$39:$B$758,M$119)+'СЕТ СН'!$I$12+СВЦЭМ!$D$10+'СЕТ СН'!$I$6-'СЕТ СН'!$I$22</f>
        <v>2275.8331152999999</v>
      </c>
      <c r="N137" s="36">
        <f>SUMIFS(СВЦЭМ!$C$39:$C$758,СВЦЭМ!$A$39:$A$758,$A137,СВЦЭМ!$B$39:$B$758,N$119)+'СЕТ СН'!$I$12+СВЦЭМ!$D$10+'СЕТ СН'!$I$6-'СЕТ СН'!$I$22</f>
        <v>2256.99488922</v>
      </c>
      <c r="O137" s="36">
        <f>SUMIFS(СВЦЭМ!$C$39:$C$758,СВЦЭМ!$A$39:$A$758,$A137,СВЦЭМ!$B$39:$B$758,O$119)+'СЕТ СН'!$I$12+СВЦЭМ!$D$10+'СЕТ СН'!$I$6-'СЕТ СН'!$I$22</f>
        <v>2272.5878372799998</v>
      </c>
      <c r="P137" s="36">
        <f>SUMIFS(СВЦЭМ!$C$39:$C$758,СВЦЭМ!$A$39:$A$758,$A137,СВЦЭМ!$B$39:$B$758,P$119)+'СЕТ СН'!$I$12+СВЦЭМ!$D$10+'СЕТ СН'!$I$6-'СЕТ СН'!$I$22</f>
        <v>2317.5476863499998</v>
      </c>
      <c r="Q137" s="36">
        <f>SUMIFS(СВЦЭМ!$C$39:$C$758,СВЦЭМ!$A$39:$A$758,$A137,СВЦЭМ!$B$39:$B$758,Q$119)+'СЕТ СН'!$I$12+СВЦЭМ!$D$10+'СЕТ СН'!$I$6-'СЕТ СН'!$I$22</f>
        <v>2323.0512247299998</v>
      </c>
      <c r="R137" s="36">
        <f>SUMIFS(СВЦЭМ!$C$39:$C$758,СВЦЭМ!$A$39:$A$758,$A137,СВЦЭМ!$B$39:$B$758,R$119)+'СЕТ СН'!$I$12+СВЦЭМ!$D$10+'СЕТ СН'!$I$6-'СЕТ СН'!$I$22</f>
        <v>2354.8574436499998</v>
      </c>
      <c r="S137" s="36">
        <f>SUMIFS(СВЦЭМ!$C$39:$C$758,СВЦЭМ!$A$39:$A$758,$A137,СВЦЭМ!$B$39:$B$758,S$119)+'СЕТ СН'!$I$12+СВЦЭМ!$D$10+'СЕТ СН'!$I$6-'СЕТ СН'!$I$22</f>
        <v>2323.1368634099999</v>
      </c>
      <c r="T137" s="36">
        <f>SUMIFS(СВЦЭМ!$C$39:$C$758,СВЦЭМ!$A$39:$A$758,$A137,СВЦЭМ!$B$39:$B$758,T$119)+'СЕТ СН'!$I$12+СВЦЭМ!$D$10+'СЕТ СН'!$I$6-'СЕТ СН'!$I$22</f>
        <v>2301.8315701000001</v>
      </c>
      <c r="U137" s="36">
        <f>SUMIFS(СВЦЭМ!$C$39:$C$758,СВЦЭМ!$A$39:$A$758,$A137,СВЦЭМ!$B$39:$B$758,U$119)+'СЕТ СН'!$I$12+СВЦЭМ!$D$10+'СЕТ СН'!$I$6-'СЕТ СН'!$I$22</f>
        <v>2266.4924798100001</v>
      </c>
      <c r="V137" s="36">
        <f>SUMIFS(СВЦЭМ!$C$39:$C$758,СВЦЭМ!$A$39:$A$758,$A137,СВЦЭМ!$B$39:$B$758,V$119)+'СЕТ СН'!$I$12+СВЦЭМ!$D$10+'СЕТ СН'!$I$6-'СЕТ СН'!$I$22</f>
        <v>2319.3674534400002</v>
      </c>
      <c r="W137" s="36">
        <f>SUMIFS(СВЦЭМ!$C$39:$C$758,СВЦЭМ!$A$39:$A$758,$A137,СВЦЭМ!$B$39:$B$758,W$119)+'СЕТ СН'!$I$12+СВЦЭМ!$D$10+'СЕТ СН'!$I$6-'СЕТ СН'!$I$22</f>
        <v>2344.4539049800001</v>
      </c>
      <c r="X137" s="36">
        <f>SUMIFS(СВЦЭМ!$C$39:$C$758,СВЦЭМ!$A$39:$A$758,$A137,СВЦЭМ!$B$39:$B$758,X$119)+'СЕТ СН'!$I$12+СВЦЭМ!$D$10+'СЕТ СН'!$I$6-'СЕТ СН'!$I$22</f>
        <v>2433.0951798999999</v>
      </c>
      <c r="Y137" s="36">
        <f>SUMIFS(СВЦЭМ!$C$39:$C$758,СВЦЭМ!$A$39:$A$758,$A137,СВЦЭМ!$B$39:$B$758,Y$119)+'СЕТ СН'!$I$12+СВЦЭМ!$D$10+'СЕТ СН'!$I$6-'СЕТ СН'!$I$22</f>
        <v>2506.5939293500001</v>
      </c>
    </row>
    <row r="138" spans="1:25" ht="15.75" x14ac:dyDescent="0.2">
      <c r="A138" s="35">
        <f t="shared" si="3"/>
        <v>45554</v>
      </c>
      <c r="B138" s="36">
        <f>SUMIFS(СВЦЭМ!$C$39:$C$758,СВЦЭМ!$A$39:$A$758,$A138,СВЦЭМ!$B$39:$B$758,B$119)+'СЕТ СН'!$I$12+СВЦЭМ!$D$10+'СЕТ СН'!$I$6-'СЕТ СН'!$I$22</f>
        <v>2613.6737547500002</v>
      </c>
      <c r="C138" s="36">
        <f>SUMIFS(СВЦЭМ!$C$39:$C$758,СВЦЭМ!$A$39:$A$758,$A138,СВЦЭМ!$B$39:$B$758,C$119)+'СЕТ СН'!$I$12+СВЦЭМ!$D$10+'СЕТ СН'!$I$6-'СЕТ СН'!$I$22</f>
        <v>2624.1457142300001</v>
      </c>
      <c r="D138" s="36">
        <f>SUMIFS(СВЦЭМ!$C$39:$C$758,СВЦЭМ!$A$39:$A$758,$A138,СВЦЭМ!$B$39:$B$758,D$119)+'СЕТ СН'!$I$12+СВЦЭМ!$D$10+'СЕТ СН'!$I$6-'СЕТ СН'!$I$22</f>
        <v>2601.0040312800002</v>
      </c>
      <c r="E138" s="36">
        <f>SUMIFS(СВЦЭМ!$C$39:$C$758,СВЦЭМ!$A$39:$A$758,$A138,СВЦЭМ!$B$39:$B$758,E$119)+'СЕТ СН'!$I$12+СВЦЭМ!$D$10+'СЕТ СН'!$I$6-'СЕТ СН'!$I$22</f>
        <v>2594.92515043</v>
      </c>
      <c r="F138" s="36">
        <f>SUMIFS(СВЦЭМ!$C$39:$C$758,СВЦЭМ!$A$39:$A$758,$A138,СВЦЭМ!$B$39:$B$758,F$119)+'СЕТ СН'!$I$12+СВЦЭМ!$D$10+'СЕТ СН'!$I$6-'СЕТ СН'!$I$22</f>
        <v>2590.9445495499999</v>
      </c>
      <c r="G138" s="36">
        <f>SUMIFS(СВЦЭМ!$C$39:$C$758,СВЦЭМ!$A$39:$A$758,$A138,СВЦЭМ!$B$39:$B$758,G$119)+'СЕТ СН'!$I$12+СВЦЭМ!$D$10+'СЕТ СН'!$I$6-'СЕТ СН'!$I$22</f>
        <v>2617.8296403899999</v>
      </c>
      <c r="H138" s="36">
        <f>SUMIFS(СВЦЭМ!$C$39:$C$758,СВЦЭМ!$A$39:$A$758,$A138,СВЦЭМ!$B$39:$B$758,H$119)+'СЕТ СН'!$I$12+СВЦЭМ!$D$10+'СЕТ СН'!$I$6-'СЕТ СН'!$I$22</f>
        <v>2619.1730054300001</v>
      </c>
      <c r="I138" s="36">
        <f>SUMIFS(СВЦЭМ!$C$39:$C$758,СВЦЭМ!$A$39:$A$758,$A138,СВЦЭМ!$B$39:$B$758,I$119)+'СЕТ СН'!$I$12+СВЦЭМ!$D$10+'СЕТ СН'!$I$6-'СЕТ СН'!$I$22</f>
        <v>2462.25013098</v>
      </c>
      <c r="J138" s="36">
        <f>SUMIFS(СВЦЭМ!$C$39:$C$758,СВЦЭМ!$A$39:$A$758,$A138,СВЦЭМ!$B$39:$B$758,J$119)+'СЕТ СН'!$I$12+СВЦЭМ!$D$10+'СЕТ СН'!$I$6-'СЕТ СН'!$I$22</f>
        <v>2354.4647690199999</v>
      </c>
      <c r="K138" s="36">
        <f>SUMIFS(СВЦЭМ!$C$39:$C$758,СВЦЭМ!$A$39:$A$758,$A138,СВЦЭМ!$B$39:$B$758,K$119)+'СЕТ СН'!$I$12+СВЦЭМ!$D$10+'СЕТ СН'!$I$6-'СЕТ СН'!$I$22</f>
        <v>2320.3158614099998</v>
      </c>
      <c r="L138" s="36">
        <f>SUMIFS(СВЦЭМ!$C$39:$C$758,СВЦЭМ!$A$39:$A$758,$A138,СВЦЭМ!$B$39:$B$758,L$119)+'СЕТ СН'!$I$12+СВЦЭМ!$D$10+'СЕТ СН'!$I$6-'СЕТ СН'!$I$22</f>
        <v>2279.1031364099999</v>
      </c>
      <c r="M138" s="36">
        <f>SUMIFS(СВЦЭМ!$C$39:$C$758,СВЦЭМ!$A$39:$A$758,$A138,СВЦЭМ!$B$39:$B$758,M$119)+'СЕТ СН'!$I$12+СВЦЭМ!$D$10+'СЕТ СН'!$I$6-'СЕТ СН'!$I$22</f>
        <v>2302.6554840499998</v>
      </c>
      <c r="N138" s="36">
        <f>SUMIFS(СВЦЭМ!$C$39:$C$758,СВЦЭМ!$A$39:$A$758,$A138,СВЦЭМ!$B$39:$B$758,N$119)+'СЕТ СН'!$I$12+СВЦЭМ!$D$10+'СЕТ СН'!$I$6-'СЕТ СН'!$I$22</f>
        <v>2299.3315204199998</v>
      </c>
      <c r="O138" s="36">
        <f>SUMIFS(СВЦЭМ!$C$39:$C$758,СВЦЭМ!$A$39:$A$758,$A138,СВЦЭМ!$B$39:$B$758,O$119)+'СЕТ СН'!$I$12+СВЦЭМ!$D$10+'СЕТ СН'!$I$6-'СЕТ СН'!$I$22</f>
        <v>2321.2967684499999</v>
      </c>
      <c r="P138" s="36">
        <f>SUMIFS(СВЦЭМ!$C$39:$C$758,СВЦЭМ!$A$39:$A$758,$A138,СВЦЭМ!$B$39:$B$758,P$119)+'СЕТ СН'!$I$12+СВЦЭМ!$D$10+'СЕТ СН'!$I$6-'СЕТ СН'!$I$22</f>
        <v>2336.7927423900001</v>
      </c>
      <c r="Q138" s="36">
        <f>SUMIFS(СВЦЭМ!$C$39:$C$758,СВЦЭМ!$A$39:$A$758,$A138,СВЦЭМ!$B$39:$B$758,Q$119)+'СЕТ СН'!$I$12+СВЦЭМ!$D$10+'СЕТ СН'!$I$6-'СЕТ СН'!$I$22</f>
        <v>2319.2150112700001</v>
      </c>
      <c r="R138" s="36">
        <f>SUMIFS(СВЦЭМ!$C$39:$C$758,СВЦЭМ!$A$39:$A$758,$A138,СВЦЭМ!$B$39:$B$758,R$119)+'СЕТ СН'!$I$12+СВЦЭМ!$D$10+'СЕТ СН'!$I$6-'СЕТ СН'!$I$22</f>
        <v>2326.1376094299999</v>
      </c>
      <c r="S138" s="36">
        <f>SUMIFS(СВЦЭМ!$C$39:$C$758,СВЦЭМ!$A$39:$A$758,$A138,СВЦЭМ!$B$39:$B$758,S$119)+'СЕТ СН'!$I$12+СВЦЭМ!$D$10+'СЕТ СН'!$I$6-'СЕТ СН'!$I$22</f>
        <v>2340.5292170600001</v>
      </c>
      <c r="T138" s="36">
        <f>SUMIFS(СВЦЭМ!$C$39:$C$758,СВЦЭМ!$A$39:$A$758,$A138,СВЦЭМ!$B$39:$B$758,T$119)+'СЕТ СН'!$I$12+СВЦЭМ!$D$10+'СЕТ СН'!$I$6-'СЕТ СН'!$I$22</f>
        <v>2341.0397573999999</v>
      </c>
      <c r="U138" s="36">
        <f>SUMIFS(СВЦЭМ!$C$39:$C$758,СВЦЭМ!$A$39:$A$758,$A138,СВЦЭМ!$B$39:$B$758,U$119)+'СЕТ СН'!$I$12+СВЦЭМ!$D$10+'СЕТ СН'!$I$6-'СЕТ СН'!$I$22</f>
        <v>2332.5533635100001</v>
      </c>
      <c r="V138" s="36">
        <f>SUMIFS(СВЦЭМ!$C$39:$C$758,СВЦЭМ!$A$39:$A$758,$A138,СВЦЭМ!$B$39:$B$758,V$119)+'СЕТ СН'!$I$12+СВЦЭМ!$D$10+'СЕТ СН'!$I$6-'СЕТ СН'!$I$22</f>
        <v>2328.4760735199998</v>
      </c>
      <c r="W138" s="36">
        <f>SUMIFS(СВЦЭМ!$C$39:$C$758,СВЦЭМ!$A$39:$A$758,$A138,СВЦЭМ!$B$39:$B$758,W$119)+'СЕТ СН'!$I$12+СВЦЭМ!$D$10+'СЕТ СН'!$I$6-'СЕТ СН'!$I$22</f>
        <v>2337.14307009</v>
      </c>
      <c r="X138" s="36">
        <f>SUMIFS(СВЦЭМ!$C$39:$C$758,СВЦЭМ!$A$39:$A$758,$A138,СВЦЭМ!$B$39:$B$758,X$119)+'СЕТ СН'!$I$12+СВЦЭМ!$D$10+'СЕТ СН'!$I$6-'СЕТ СН'!$I$22</f>
        <v>2410.41595985</v>
      </c>
      <c r="Y138" s="36">
        <f>SUMIFS(СВЦЭМ!$C$39:$C$758,СВЦЭМ!$A$39:$A$758,$A138,СВЦЭМ!$B$39:$B$758,Y$119)+'СЕТ СН'!$I$12+СВЦЭМ!$D$10+'СЕТ СН'!$I$6-'СЕТ СН'!$I$22</f>
        <v>2493.7458671099998</v>
      </c>
    </row>
    <row r="139" spans="1:25" ht="15.75" x14ac:dyDescent="0.2">
      <c r="A139" s="35">
        <f t="shared" si="3"/>
        <v>45555</v>
      </c>
      <c r="B139" s="36">
        <f>SUMIFS(СВЦЭМ!$C$39:$C$758,СВЦЭМ!$A$39:$A$758,$A139,СВЦЭМ!$B$39:$B$758,B$119)+'СЕТ СН'!$I$12+СВЦЭМ!$D$10+'СЕТ СН'!$I$6-'СЕТ СН'!$I$22</f>
        <v>2584.3114861600002</v>
      </c>
      <c r="C139" s="36">
        <f>SUMIFS(СВЦЭМ!$C$39:$C$758,СВЦЭМ!$A$39:$A$758,$A139,СВЦЭМ!$B$39:$B$758,C$119)+'СЕТ СН'!$I$12+СВЦЭМ!$D$10+'СЕТ СН'!$I$6-'СЕТ СН'!$I$22</f>
        <v>2626.5934228599999</v>
      </c>
      <c r="D139" s="36">
        <f>SUMIFS(СВЦЭМ!$C$39:$C$758,СВЦЭМ!$A$39:$A$758,$A139,СВЦЭМ!$B$39:$B$758,D$119)+'СЕТ СН'!$I$12+СВЦЭМ!$D$10+'СЕТ СН'!$I$6-'СЕТ СН'!$I$22</f>
        <v>2609.9661961799998</v>
      </c>
      <c r="E139" s="36">
        <f>SUMIFS(СВЦЭМ!$C$39:$C$758,СВЦЭМ!$A$39:$A$758,$A139,СВЦЭМ!$B$39:$B$758,E$119)+'СЕТ СН'!$I$12+СВЦЭМ!$D$10+'СЕТ СН'!$I$6-'СЕТ СН'!$I$22</f>
        <v>2585.9623404899999</v>
      </c>
      <c r="F139" s="36">
        <f>SUMIFS(СВЦЭМ!$C$39:$C$758,СВЦЭМ!$A$39:$A$758,$A139,СВЦЭМ!$B$39:$B$758,F$119)+'СЕТ СН'!$I$12+СВЦЭМ!$D$10+'СЕТ СН'!$I$6-'СЕТ СН'!$I$22</f>
        <v>2578.9286799000001</v>
      </c>
      <c r="G139" s="36">
        <f>SUMIFS(СВЦЭМ!$C$39:$C$758,СВЦЭМ!$A$39:$A$758,$A139,СВЦЭМ!$B$39:$B$758,G$119)+'СЕТ СН'!$I$12+СВЦЭМ!$D$10+'СЕТ СН'!$I$6-'СЕТ СН'!$I$22</f>
        <v>2622.01499027</v>
      </c>
      <c r="H139" s="36">
        <f>SUMIFS(СВЦЭМ!$C$39:$C$758,СВЦЭМ!$A$39:$A$758,$A139,СВЦЭМ!$B$39:$B$758,H$119)+'СЕТ СН'!$I$12+СВЦЭМ!$D$10+'СЕТ СН'!$I$6-'СЕТ СН'!$I$22</f>
        <v>2686.4739559199998</v>
      </c>
      <c r="I139" s="36">
        <f>SUMIFS(СВЦЭМ!$C$39:$C$758,СВЦЭМ!$A$39:$A$758,$A139,СВЦЭМ!$B$39:$B$758,I$119)+'СЕТ СН'!$I$12+СВЦЭМ!$D$10+'СЕТ СН'!$I$6-'СЕТ СН'!$I$22</f>
        <v>2593.8611963899998</v>
      </c>
      <c r="J139" s="36">
        <f>SUMIFS(СВЦЭМ!$C$39:$C$758,СВЦЭМ!$A$39:$A$758,$A139,СВЦЭМ!$B$39:$B$758,J$119)+'СЕТ СН'!$I$12+СВЦЭМ!$D$10+'СЕТ СН'!$I$6-'СЕТ СН'!$I$22</f>
        <v>2506.44035725</v>
      </c>
      <c r="K139" s="36">
        <f>SUMIFS(СВЦЭМ!$C$39:$C$758,СВЦЭМ!$A$39:$A$758,$A139,СВЦЭМ!$B$39:$B$758,K$119)+'СЕТ СН'!$I$12+СВЦЭМ!$D$10+'СЕТ СН'!$I$6-'СЕТ СН'!$I$22</f>
        <v>2459.4420218499999</v>
      </c>
      <c r="L139" s="36">
        <f>SUMIFS(СВЦЭМ!$C$39:$C$758,СВЦЭМ!$A$39:$A$758,$A139,СВЦЭМ!$B$39:$B$758,L$119)+'СЕТ СН'!$I$12+СВЦЭМ!$D$10+'СЕТ СН'!$I$6-'СЕТ СН'!$I$22</f>
        <v>2427.6593797999999</v>
      </c>
      <c r="M139" s="36">
        <f>SUMIFS(СВЦЭМ!$C$39:$C$758,СВЦЭМ!$A$39:$A$758,$A139,СВЦЭМ!$B$39:$B$758,M$119)+'СЕТ СН'!$I$12+СВЦЭМ!$D$10+'СЕТ СН'!$I$6-'СЕТ СН'!$I$22</f>
        <v>2398.7602144900002</v>
      </c>
      <c r="N139" s="36">
        <f>SUMIFS(СВЦЭМ!$C$39:$C$758,СВЦЭМ!$A$39:$A$758,$A139,СВЦЭМ!$B$39:$B$758,N$119)+'СЕТ СН'!$I$12+СВЦЭМ!$D$10+'СЕТ СН'!$I$6-'СЕТ СН'!$I$22</f>
        <v>2367.4873584100001</v>
      </c>
      <c r="O139" s="36">
        <f>SUMIFS(СВЦЭМ!$C$39:$C$758,СВЦЭМ!$A$39:$A$758,$A139,СВЦЭМ!$B$39:$B$758,O$119)+'СЕТ СН'!$I$12+СВЦЭМ!$D$10+'СЕТ СН'!$I$6-'СЕТ СН'!$I$22</f>
        <v>2350.6383867899999</v>
      </c>
      <c r="P139" s="36">
        <f>SUMIFS(СВЦЭМ!$C$39:$C$758,СВЦЭМ!$A$39:$A$758,$A139,СВЦЭМ!$B$39:$B$758,P$119)+'СЕТ СН'!$I$12+СВЦЭМ!$D$10+'СЕТ СН'!$I$6-'СЕТ СН'!$I$22</f>
        <v>2351.1495494400001</v>
      </c>
      <c r="Q139" s="36">
        <f>SUMIFS(СВЦЭМ!$C$39:$C$758,СВЦЭМ!$A$39:$A$758,$A139,СВЦЭМ!$B$39:$B$758,Q$119)+'СЕТ СН'!$I$12+СВЦЭМ!$D$10+'СЕТ СН'!$I$6-'СЕТ СН'!$I$22</f>
        <v>2364.96247515</v>
      </c>
      <c r="R139" s="36">
        <f>SUMIFS(СВЦЭМ!$C$39:$C$758,СВЦЭМ!$A$39:$A$758,$A139,СВЦЭМ!$B$39:$B$758,R$119)+'СЕТ СН'!$I$12+СВЦЭМ!$D$10+'СЕТ СН'!$I$6-'СЕТ СН'!$I$22</f>
        <v>2363.5064798100002</v>
      </c>
      <c r="S139" s="36">
        <f>SUMIFS(СВЦЭМ!$C$39:$C$758,СВЦЭМ!$A$39:$A$758,$A139,СВЦЭМ!$B$39:$B$758,S$119)+'СЕТ СН'!$I$12+СВЦЭМ!$D$10+'СЕТ СН'!$I$6-'СЕТ СН'!$I$22</f>
        <v>2340.3463192999998</v>
      </c>
      <c r="T139" s="36">
        <f>SUMIFS(СВЦЭМ!$C$39:$C$758,СВЦЭМ!$A$39:$A$758,$A139,СВЦЭМ!$B$39:$B$758,T$119)+'СЕТ СН'!$I$12+СВЦЭМ!$D$10+'СЕТ СН'!$I$6-'СЕТ СН'!$I$22</f>
        <v>2342.5801935099998</v>
      </c>
      <c r="U139" s="36">
        <f>SUMIFS(СВЦЭМ!$C$39:$C$758,СВЦЭМ!$A$39:$A$758,$A139,СВЦЭМ!$B$39:$B$758,U$119)+'СЕТ СН'!$I$12+СВЦЭМ!$D$10+'СЕТ СН'!$I$6-'СЕТ СН'!$I$22</f>
        <v>2311.1344872300001</v>
      </c>
      <c r="V139" s="36">
        <f>SUMIFS(СВЦЭМ!$C$39:$C$758,СВЦЭМ!$A$39:$A$758,$A139,СВЦЭМ!$B$39:$B$758,V$119)+'СЕТ СН'!$I$12+СВЦЭМ!$D$10+'СЕТ СН'!$I$6-'СЕТ СН'!$I$22</f>
        <v>2325.8744987499999</v>
      </c>
      <c r="W139" s="36">
        <f>SUMIFS(СВЦЭМ!$C$39:$C$758,СВЦЭМ!$A$39:$A$758,$A139,СВЦЭМ!$B$39:$B$758,W$119)+'СЕТ СН'!$I$12+СВЦЭМ!$D$10+'СЕТ СН'!$I$6-'СЕТ СН'!$I$22</f>
        <v>2324.6011275800001</v>
      </c>
      <c r="X139" s="36">
        <f>SUMIFS(СВЦЭМ!$C$39:$C$758,СВЦЭМ!$A$39:$A$758,$A139,СВЦЭМ!$B$39:$B$758,X$119)+'СЕТ СН'!$I$12+СВЦЭМ!$D$10+'СЕТ СН'!$I$6-'СЕТ СН'!$I$22</f>
        <v>2354.6431011099999</v>
      </c>
      <c r="Y139" s="36">
        <f>SUMIFS(СВЦЭМ!$C$39:$C$758,СВЦЭМ!$A$39:$A$758,$A139,СВЦЭМ!$B$39:$B$758,Y$119)+'СЕТ СН'!$I$12+СВЦЭМ!$D$10+'СЕТ СН'!$I$6-'СЕТ СН'!$I$22</f>
        <v>2441.9833977600001</v>
      </c>
    </row>
    <row r="140" spans="1:25" ht="15.75" x14ac:dyDescent="0.2">
      <c r="A140" s="35">
        <f t="shared" si="3"/>
        <v>45556</v>
      </c>
      <c r="B140" s="36">
        <f>SUMIFS(СВЦЭМ!$C$39:$C$758,СВЦЭМ!$A$39:$A$758,$A140,СВЦЭМ!$B$39:$B$758,B$119)+'СЕТ СН'!$I$12+СВЦЭМ!$D$10+'СЕТ СН'!$I$6-'СЕТ СН'!$I$22</f>
        <v>2513.80432479</v>
      </c>
      <c r="C140" s="36">
        <f>SUMIFS(СВЦЭМ!$C$39:$C$758,СВЦЭМ!$A$39:$A$758,$A140,СВЦЭМ!$B$39:$B$758,C$119)+'СЕТ СН'!$I$12+СВЦЭМ!$D$10+'СЕТ СН'!$I$6-'СЕТ СН'!$I$22</f>
        <v>2624.56210405</v>
      </c>
      <c r="D140" s="36">
        <f>SUMIFS(СВЦЭМ!$C$39:$C$758,СВЦЭМ!$A$39:$A$758,$A140,СВЦЭМ!$B$39:$B$758,D$119)+'СЕТ СН'!$I$12+СВЦЭМ!$D$10+'СЕТ СН'!$I$6-'СЕТ СН'!$I$22</f>
        <v>2731.0661740300002</v>
      </c>
      <c r="E140" s="36">
        <f>SUMIFS(СВЦЭМ!$C$39:$C$758,СВЦЭМ!$A$39:$A$758,$A140,СВЦЭМ!$B$39:$B$758,E$119)+'СЕТ СН'!$I$12+СВЦЭМ!$D$10+'СЕТ СН'!$I$6-'СЕТ СН'!$I$22</f>
        <v>2773.9200448899996</v>
      </c>
      <c r="F140" s="36">
        <f>SUMIFS(СВЦЭМ!$C$39:$C$758,СВЦЭМ!$A$39:$A$758,$A140,СВЦЭМ!$B$39:$B$758,F$119)+'СЕТ СН'!$I$12+СВЦЭМ!$D$10+'СЕТ СН'!$I$6-'СЕТ СН'!$I$22</f>
        <v>2779.7371557999995</v>
      </c>
      <c r="G140" s="36">
        <f>SUMIFS(СВЦЭМ!$C$39:$C$758,СВЦЭМ!$A$39:$A$758,$A140,СВЦЭМ!$B$39:$B$758,G$119)+'СЕТ СН'!$I$12+СВЦЭМ!$D$10+'СЕТ СН'!$I$6-'СЕТ СН'!$I$22</f>
        <v>2748.8252305000001</v>
      </c>
      <c r="H140" s="36">
        <f>SUMIFS(СВЦЭМ!$C$39:$C$758,СВЦЭМ!$A$39:$A$758,$A140,СВЦЭМ!$B$39:$B$758,H$119)+'СЕТ СН'!$I$12+СВЦЭМ!$D$10+'СЕТ СН'!$I$6-'СЕТ СН'!$I$22</f>
        <v>2693.3747442499998</v>
      </c>
      <c r="I140" s="36">
        <f>SUMIFS(СВЦЭМ!$C$39:$C$758,СВЦЭМ!$A$39:$A$758,$A140,СВЦЭМ!$B$39:$B$758,I$119)+'СЕТ СН'!$I$12+СВЦЭМ!$D$10+'СЕТ СН'!$I$6-'СЕТ СН'!$I$22</f>
        <v>2610.1718779899998</v>
      </c>
      <c r="J140" s="36">
        <f>SUMIFS(СВЦЭМ!$C$39:$C$758,СВЦЭМ!$A$39:$A$758,$A140,СВЦЭМ!$B$39:$B$758,J$119)+'СЕТ СН'!$I$12+СВЦЭМ!$D$10+'СЕТ СН'!$I$6-'СЕТ СН'!$I$22</f>
        <v>2483.1783497599999</v>
      </c>
      <c r="K140" s="36">
        <f>SUMIFS(СВЦЭМ!$C$39:$C$758,СВЦЭМ!$A$39:$A$758,$A140,СВЦЭМ!$B$39:$B$758,K$119)+'СЕТ СН'!$I$12+СВЦЭМ!$D$10+'СЕТ СН'!$I$6-'СЕТ СН'!$I$22</f>
        <v>2388.7348564399999</v>
      </c>
      <c r="L140" s="36">
        <f>SUMIFS(СВЦЭМ!$C$39:$C$758,СВЦЭМ!$A$39:$A$758,$A140,СВЦЭМ!$B$39:$B$758,L$119)+'СЕТ СН'!$I$12+СВЦЭМ!$D$10+'СЕТ СН'!$I$6-'СЕТ СН'!$I$22</f>
        <v>2343.94748936</v>
      </c>
      <c r="M140" s="36">
        <f>SUMIFS(СВЦЭМ!$C$39:$C$758,СВЦЭМ!$A$39:$A$758,$A140,СВЦЭМ!$B$39:$B$758,M$119)+'СЕТ СН'!$I$12+СВЦЭМ!$D$10+'СЕТ СН'!$I$6-'СЕТ СН'!$I$22</f>
        <v>2349.6065189800001</v>
      </c>
      <c r="N140" s="36">
        <f>SUMIFS(СВЦЭМ!$C$39:$C$758,СВЦЭМ!$A$39:$A$758,$A140,СВЦЭМ!$B$39:$B$758,N$119)+'СЕТ СН'!$I$12+СВЦЭМ!$D$10+'СЕТ СН'!$I$6-'СЕТ СН'!$I$22</f>
        <v>2353.12545976</v>
      </c>
      <c r="O140" s="36">
        <f>SUMIFS(СВЦЭМ!$C$39:$C$758,СВЦЭМ!$A$39:$A$758,$A140,СВЦЭМ!$B$39:$B$758,O$119)+'СЕТ СН'!$I$12+СВЦЭМ!$D$10+'СЕТ СН'!$I$6-'СЕТ СН'!$I$22</f>
        <v>2380.3422344999999</v>
      </c>
      <c r="P140" s="36">
        <f>SUMIFS(СВЦЭМ!$C$39:$C$758,СВЦЭМ!$A$39:$A$758,$A140,СВЦЭМ!$B$39:$B$758,P$119)+'СЕТ СН'!$I$12+СВЦЭМ!$D$10+'СЕТ СН'!$I$6-'СЕТ СН'!$I$22</f>
        <v>2408.29378572</v>
      </c>
      <c r="Q140" s="36">
        <f>SUMIFS(СВЦЭМ!$C$39:$C$758,СВЦЭМ!$A$39:$A$758,$A140,СВЦЭМ!$B$39:$B$758,Q$119)+'СЕТ СН'!$I$12+СВЦЭМ!$D$10+'СЕТ СН'!$I$6-'СЕТ СН'!$I$22</f>
        <v>2412.50300414</v>
      </c>
      <c r="R140" s="36">
        <f>SUMIFS(СВЦЭМ!$C$39:$C$758,СВЦЭМ!$A$39:$A$758,$A140,СВЦЭМ!$B$39:$B$758,R$119)+'СЕТ СН'!$I$12+СВЦЭМ!$D$10+'СЕТ СН'!$I$6-'СЕТ СН'!$I$22</f>
        <v>2391.84299891</v>
      </c>
      <c r="S140" s="36">
        <f>SUMIFS(СВЦЭМ!$C$39:$C$758,СВЦЭМ!$A$39:$A$758,$A140,СВЦЭМ!$B$39:$B$758,S$119)+'СЕТ СН'!$I$12+СВЦЭМ!$D$10+'СЕТ СН'!$I$6-'СЕТ СН'!$I$22</f>
        <v>2366.2720386000001</v>
      </c>
      <c r="T140" s="36">
        <f>SUMIFS(СВЦЭМ!$C$39:$C$758,СВЦЭМ!$A$39:$A$758,$A140,СВЦЭМ!$B$39:$B$758,T$119)+'СЕТ СН'!$I$12+СВЦЭМ!$D$10+'СЕТ СН'!$I$6-'СЕТ СН'!$I$22</f>
        <v>2348.28063862</v>
      </c>
      <c r="U140" s="36">
        <f>SUMIFS(СВЦЭМ!$C$39:$C$758,СВЦЭМ!$A$39:$A$758,$A140,СВЦЭМ!$B$39:$B$758,U$119)+'СЕТ СН'!$I$12+СВЦЭМ!$D$10+'СЕТ СН'!$I$6-'СЕТ СН'!$I$22</f>
        <v>2332.9205783799998</v>
      </c>
      <c r="V140" s="36">
        <f>SUMIFS(СВЦЭМ!$C$39:$C$758,СВЦЭМ!$A$39:$A$758,$A140,СВЦЭМ!$B$39:$B$758,V$119)+'СЕТ СН'!$I$12+СВЦЭМ!$D$10+'СЕТ СН'!$I$6-'СЕТ СН'!$I$22</f>
        <v>2397.8280149699999</v>
      </c>
      <c r="W140" s="36">
        <f>SUMIFS(СВЦЭМ!$C$39:$C$758,СВЦЭМ!$A$39:$A$758,$A140,СВЦЭМ!$B$39:$B$758,W$119)+'СЕТ СН'!$I$12+СВЦЭМ!$D$10+'СЕТ СН'!$I$6-'СЕТ СН'!$I$22</f>
        <v>2425.2092566299998</v>
      </c>
      <c r="X140" s="36">
        <f>SUMIFS(СВЦЭМ!$C$39:$C$758,СВЦЭМ!$A$39:$A$758,$A140,СВЦЭМ!$B$39:$B$758,X$119)+'СЕТ СН'!$I$12+СВЦЭМ!$D$10+'СЕТ СН'!$I$6-'СЕТ СН'!$I$22</f>
        <v>2497.4105255200002</v>
      </c>
      <c r="Y140" s="36">
        <f>SUMIFS(СВЦЭМ!$C$39:$C$758,СВЦЭМ!$A$39:$A$758,$A140,СВЦЭМ!$B$39:$B$758,Y$119)+'СЕТ СН'!$I$12+СВЦЭМ!$D$10+'СЕТ СН'!$I$6-'СЕТ СН'!$I$22</f>
        <v>2589.8218913800001</v>
      </c>
    </row>
    <row r="141" spans="1:25" ht="15.75" x14ac:dyDescent="0.2">
      <c r="A141" s="35">
        <f t="shared" si="3"/>
        <v>45557</v>
      </c>
      <c r="B141" s="36">
        <f>SUMIFS(СВЦЭМ!$C$39:$C$758,СВЦЭМ!$A$39:$A$758,$A141,СВЦЭМ!$B$39:$B$758,B$119)+'СЕТ СН'!$I$12+СВЦЭМ!$D$10+'СЕТ СН'!$I$6-'СЕТ СН'!$I$22</f>
        <v>2571.8316157899999</v>
      </c>
      <c r="C141" s="36">
        <f>SUMIFS(СВЦЭМ!$C$39:$C$758,СВЦЭМ!$A$39:$A$758,$A141,СВЦЭМ!$B$39:$B$758,C$119)+'СЕТ СН'!$I$12+СВЦЭМ!$D$10+'СЕТ СН'!$I$6-'СЕТ СН'!$I$22</f>
        <v>2652.41919482</v>
      </c>
      <c r="D141" s="36">
        <f>SUMIFS(СВЦЭМ!$C$39:$C$758,СВЦЭМ!$A$39:$A$758,$A141,СВЦЭМ!$B$39:$B$758,D$119)+'СЕТ СН'!$I$12+СВЦЭМ!$D$10+'СЕТ СН'!$I$6-'СЕТ СН'!$I$22</f>
        <v>2726.5492409200001</v>
      </c>
      <c r="E141" s="36">
        <f>SUMIFS(СВЦЭМ!$C$39:$C$758,СВЦЭМ!$A$39:$A$758,$A141,СВЦЭМ!$B$39:$B$758,E$119)+'СЕТ СН'!$I$12+СВЦЭМ!$D$10+'СЕТ СН'!$I$6-'СЕТ СН'!$I$22</f>
        <v>2736.8600548999998</v>
      </c>
      <c r="F141" s="36">
        <f>SUMIFS(СВЦЭМ!$C$39:$C$758,СВЦЭМ!$A$39:$A$758,$A141,СВЦЭМ!$B$39:$B$758,F$119)+'СЕТ СН'!$I$12+СВЦЭМ!$D$10+'СЕТ СН'!$I$6-'СЕТ СН'!$I$22</f>
        <v>2731.4322928699999</v>
      </c>
      <c r="G141" s="36">
        <f>SUMIFS(СВЦЭМ!$C$39:$C$758,СВЦЭМ!$A$39:$A$758,$A141,СВЦЭМ!$B$39:$B$758,G$119)+'СЕТ СН'!$I$12+СВЦЭМ!$D$10+'СЕТ СН'!$I$6-'СЕТ СН'!$I$22</f>
        <v>2704.73795668</v>
      </c>
      <c r="H141" s="36">
        <f>SUMIFS(СВЦЭМ!$C$39:$C$758,СВЦЭМ!$A$39:$A$758,$A141,СВЦЭМ!$B$39:$B$758,H$119)+'СЕТ СН'!$I$12+СВЦЭМ!$D$10+'СЕТ СН'!$I$6-'СЕТ СН'!$I$22</f>
        <v>2666.9694464099998</v>
      </c>
      <c r="I141" s="36">
        <f>SUMIFS(СВЦЭМ!$C$39:$C$758,СВЦЭМ!$A$39:$A$758,$A141,СВЦЭМ!$B$39:$B$758,I$119)+'СЕТ СН'!$I$12+СВЦЭМ!$D$10+'СЕТ СН'!$I$6-'СЕТ СН'!$I$22</f>
        <v>2609.5344251500001</v>
      </c>
      <c r="J141" s="36">
        <f>SUMIFS(СВЦЭМ!$C$39:$C$758,СВЦЭМ!$A$39:$A$758,$A141,СВЦЭМ!$B$39:$B$758,J$119)+'СЕТ СН'!$I$12+СВЦЭМ!$D$10+'СЕТ СН'!$I$6-'СЕТ СН'!$I$22</f>
        <v>2479.44984501</v>
      </c>
      <c r="K141" s="36">
        <f>SUMIFS(СВЦЭМ!$C$39:$C$758,СВЦЭМ!$A$39:$A$758,$A141,СВЦЭМ!$B$39:$B$758,K$119)+'СЕТ СН'!$I$12+СВЦЭМ!$D$10+'СЕТ СН'!$I$6-'СЕТ СН'!$I$22</f>
        <v>2385.9087708900001</v>
      </c>
      <c r="L141" s="36">
        <f>SUMIFS(СВЦЭМ!$C$39:$C$758,СВЦЭМ!$A$39:$A$758,$A141,СВЦЭМ!$B$39:$B$758,L$119)+'СЕТ СН'!$I$12+СВЦЭМ!$D$10+'СЕТ СН'!$I$6-'СЕТ СН'!$I$22</f>
        <v>2319.3213519199999</v>
      </c>
      <c r="M141" s="36">
        <f>SUMIFS(СВЦЭМ!$C$39:$C$758,СВЦЭМ!$A$39:$A$758,$A141,СВЦЭМ!$B$39:$B$758,M$119)+'СЕТ СН'!$I$12+СВЦЭМ!$D$10+'СЕТ СН'!$I$6-'СЕТ СН'!$I$22</f>
        <v>2346.43211453</v>
      </c>
      <c r="N141" s="36">
        <f>SUMIFS(СВЦЭМ!$C$39:$C$758,СВЦЭМ!$A$39:$A$758,$A141,СВЦЭМ!$B$39:$B$758,N$119)+'СЕТ СН'!$I$12+СВЦЭМ!$D$10+'СЕТ СН'!$I$6-'СЕТ СН'!$I$22</f>
        <v>2355.3695271900001</v>
      </c>
      <c r="O141" s="36">
        <f>SUMIFS(СВЦЭМ!$C$39:$C$758,СВЦЭМ!$A$39:$A$758,$A141,СВЦЭМ!$B$39:$B$758,O$119)+'СЕТ СН'!$I$12+СВЦЭМ!$D$10+'СЕТ СН'!$I$6-'СЕТ СН'!$I$22</f>
        <v>2381.0850860999999</v>
      </c>
      <c r="P141" s="36">
        <f>SUMIFS(СВЦЭМ!$C$39:$C$758,СВЦЭМ!$A$39:$A$758,$A141,СВЦЭМ!$B$39:$B$758,P$119)+'СЕТ СН'!$I$12+СВЦЭМ!$D$10+'СЕТ СН'!$I$6-'СЕТ СН'!$I$22</f>
        <v>2395.2879546300001</v>
      </c>
      <c r="Q141" s="36">
        <f>SUMIFS(СВЦЭМ!$C$39:$C$758,СВЦЭМ!$A$39:$A$758,$A141,СВЦЭМ!$B$39:$B$758,Q$119)+'СЕТ СН'!$I$12+СВЦЭМ!$D$10+'СЕТ СН'!$I$6-'СЕТ СН'!$I$22</f>
        <v>2415.88769718</v>
      </c>
      <c r="R141" s="36">
        <f>SUMIFS(СВЦЭМ!$C$39:$C$758,СВЦЭМ!$A$39:$A$758,$A141,СВЦЭМ!$B$39:$B$758,R$119)+'СЕТ СН'!$I$12+СВЦЭМ!$D$10+'СЕТ СН'!$I$6-'СЕТ СН'!$I$22</f>
        <v>2429.5409905800002</v>
      </c>
      <c r="S141" s="36">
        <f>SUMIFS(СВЦЭМ!$C$39:$C$758,СВЦЭМ!$A$39:$A$758,$A141,СВЦЭМ!$B$39:$B$758,S$119)+'СЕТ СН'!$I$12+СВЦЭМ!$D$10+'СЕТ СН'!$I$6-'СЕТ СН'!$I$22</f>
        <v>2397.6193831300002</v>
      </c>
      <c r="T141" s="36">
        <f>SUMIFS(СВЦЭМ!$C$39:$C$758,СВЦЭМ!$A$39:$A$758,$A141,СВЦЭМ!$B$39:$B$758,T$119)+'СЕТ СН'!$I$12+СВЦЭМ!$D$10+'СЕТ СН'!$I$6-'СЕТ СН'!$I$22</f>
        <v>2350.2991237199999</v>
      </c>
      <c r="U141" s="36">
        <f>SUMIFS(СВЦЭМ!$C$39:$C$758,СВЦЭМ!$A$39:$A$758,$A141,СВЦЭМ!$B$39:$B$758,U$119)+'СЕТ СН'!$I$12+СВЦЭМ!$D$10+'СЕТ СН'!$I$6-'СЕТ СН'!$I$22</f>
        <v>2317.5323342199999</v>
      </c>
      <c r="V141" s="36">
        <f>SUMIFS(СВЦЭМ!$C$39:$C$758,СВЦЭМ!$A$39:$A$758,$A141,СВЦЭМ!$B$39:$B$758,V$119)+'СЕТ СН'!$I$12+СВЦЭМ!$D$10+'СЕТ СН'!$I$6-'СЕТ СН'!$I$22</f>
        <v>2306.8245217600002</v>
      </c>
      <c r="W141" s="36">
        <f>SUMIFS(СВЦЭМ!$C$39:$C$758,СВЦЭМ!$A$39:$A$758,$A141,СВЦЭМ!$B$39:$B$758,W$119)+'СЕТ СН'!$I$12+СВЦЭМ!$D$10+'СЕТ СН'!$I$6-'СЕТ СН'!$I$22</f>
        <v>2317.3850120699999</v>
      </c>
      <c r="X141" s="36">
        <f>SUMIFS(СВЦЭМ!$C$39:$C$758,СВЦЭМ!$A$39:$A$758,$A141,СВЦЭМ!$B$39:$B$758,X$119)+'СЕТ СН'!$I$12+СВЦЭМ!$D$10+'СЕТ СН'!$I$6-'СЕТ СН'!$I$22</f>
        <v>2403.4937791699999</v>
      </c>
      <c r="Y141" s="36">
        <f>SUMIFS(СВЦЭМ!$C$39:$C$758,СВЦЭМ!$A$39:$A$758,$A141,СВЦЭМ!$B$39:$B$758,Y$119)+'СЕТ СН'!$I$12+СВЦЭМ!$D$10+'СЕТ СН'!$I$6-'СЕТ СН'!$I$22</f>
        <v>2511.77880869</v>
      </c>
    </row>
    <row r="142" spans="1:25" ht="15.75" x14ac:dyDescent="0.2">
      <c r="A142" s="35">
        <f t="shared" si="3"/>
        <v>45558</v>
      </c>
      <c r="B142" s="36">
        <f>SUMIFS(СВЦЭМ!$C$39:$C$758,СВЦЭМ!$A$39:$A$758,$A142,СВЦЭМ!$B$39:$B$758,B$119)+'СЕТ СН'!$I$12+СВЦЭМ!$D$10+'СЕТ СН'!$I$6-'СЕТ СН'!$I$22</f>
        <v>2640.42599251</v>
      </c>
      <c r="C142" s="36">
        <f>SUMIFS(СВЦЭМ!$C$39:$C$758,СВЦЭМ!$A$39:$A$758,$A142,СВЦЭМ!$B$39:$B$758,C$119)+'СЕТ СН'!$I$12+СВЦЭМ!$D$10+'СЕТ СН'!$I$6-'СЕТ СН'!$I$22</f>
        <v>2749.1770558499998</v>
      </c>
      <c r="D142" s="36">
        <f>SUMIFS(СВЦЭМ!$C$39:$C$758,СВЦЭМ!$A$39:$A$758,$A142,СВЦЭМ!$B$39:$B$758,D$119)+'СЕТ СН'!$I$12+СВЦЭМ!$D$10+'СЕТ СН'!$I$6-'СЕТ СН'!$I$22</f>
        <v>2738.7896907999998</v>
      </c>
      <c r="E142" s="36">
        <f>SUMIFS(СВЦЭМ!$C$39:$C$758,СВЦЭМ!$A$39:$A$758,$A142,СВЦЭМ!$B$39:$B$758,E$119)+'СЕТ СН'!$I$12+СВЦЭМ!$D$10+'СЕТ СН'!$I$6-'СЕТ СН'!$I$22</f>
        <v>2732.6609317100001</v>
      </c>
      <c r="F142" s="36">
        <f>SUMIFS(СВЦЭМ!$C$39:$C$758,СВЦЭМ!$A$39:$A$758,$A142,СВЦЭМ!$B$39:$B$758,F$119)+'СЕТ СН'!$I$12+СВЦЭМ!$D$10+'СЕТ СН'!$I$6-'СЕТ СН'!$I$22</f>
        <v>2713.08102444</v>
      </c>
      <c r="G142" s="36">
        <f>SUMIFS(СВЦЭМ!$C$39:$C$758,СВЦЭМ!$A$39:$A$758,$A142,СВЦЭМ!$B$39:$B$758,G$119)+'СЕТ СН'!$I$12+СВЦЭМ!$D$10+'СЕТ СН'!$I$6-'СЕТ СН'!$I$22</f>
        <v>2753.44522495</v>
      </c>
      <c r="H142" s="36">
        <f>SUMIFS(СВЦЭМ!$C$39:$C$758,СВЦЭМ!$A$39:$A$758,$A142,СВЦЭМ!$B$39:$B$758,H$119)+'СЕТ СН'!$I$12+СВЦЭМ!$D$10+'СЕТ СН'!$I$6-'СЕТ СН'!$I$22</f>
        <v>2612.9183071500001</v>
      </c>
      <c r="I142" s="36">
        <f>SUMIFS(СВЦЭМ!$C$39:$C$758,СВЦЭМ!$A$39:$A$758,$A142,СВЦЭМ!$B$39:$B$758,I$119)+'СЕТ СН'!$I$12+СВЦЭМ!$D$10+'СЕТ СН'!$I$6-'СЕТ СН'!$I$22</f>
        <v>2517.4982418499999</v>
      </c>
      <c r="J142" s="36">
        <f>SUMIFS(СВЦЭМ!$C$39:$C$758,СВЦЭМ!$A$39:$A$758,$A142,СВЦЭМ!$B$39:$B$758,J$119)+'СЕТ СН'!$I$12+СВЦЭМ!$D$10+'СЕТ СН'!$I$6-'СЕТ СН'!$I$22</f>
        <v>2488.8943302299999</v>
      </c>
      <c r="K142" s="36">
        <f>SUMIFS(СВЦЭМ!$C$39:$C$758,СВЦЭМ!$A$39:$A$758,$A142,СВЦЭМ!$B$39:$B$758,K$119)+'СЕТ СН'!$I$12+СВЦЭМ!$D$10+'СЕТ СН'!$I$6-'СЕТ СН'!$I$22</f>
        <v>2446.26978418</v>
      </c>
      <c r="L142" s="36">
        <f>SUMIFS(СВЦЭМ!$C$39:$C$758,СВЦЭМ!$A$39:$A$758,$A142,СВЦЭМ!$B$39:$B$758,L$119)+'СЕТ СН'!$I$12+СВЦЭМ!$D$10+'СЕТ СН'!$I$6-'СЕТ СН'!$I$22</f>
        <v>2438.2445211099998</v>
      </c>
      <c r="M142" s="36">
        <f>SUMIFS(СВЦЭМ!$C$39:$C$758,СВЦЭМ!$A$39:$A$758,$A142,СВЦЭМ!$B$39:$B$758,M$119)+'СЕТ СН'!$I$12+СВЦЭМ!$D$10+'СЕТ СН'!$I$6-'СЕТ СН'!$I$22</f>
        <v>2462.4120610499999</v>
      </c>
      <c r="N142" s="36">
        <f>SUMIFS(СВЦЭМ!$C$39:$C$758,СВЦЭМ!$A$39:$A$758,$A142,СВЦЭМ!$B$39:$B$758,N$119)+'СЕТ СН'!$I$12+СВЦЭМ!$D$10+'СЕТ СН'!$I$6-'СЕТ СН'!$I$22</f>
        <v>2444.8552109100001</v>
      </c>
      <c r="O142" s="36">
        <f>SUMIFS(СВЦЭМ!$C$39:$C$758,СВЦЭМ!$A$39:$A$758,$A142,СВЦЭМ!$B$39:$B$758,O$119)+'СЕТ СН'!$I$12+СВЦЭМ!$D$10+'СЕТ СН'!$I$6-'СЕТ СН'!$I$22</f>
        <v>2444.71023221</v>
      </c>
      <c r="P142" s="36">
        <f>SUMIFS(СВЦЭМ!$C$39:$C$758,СВЦЭМ!$A$39:$A$758,$A142,СВЦЭМ!$B$39:$B$758,P$119)+'СЕТ СН'!$I$12+СВЦЭМ!$D$10+'СЕТ СН'!$I$6-'СЕТ СН'!$I$22</f>
        <v>2463.7340875</v>
      </c>
      <c r="Q142" s="36">
        <f>SUMIFS(СВЦЭМ!$C$39:$C$758,СВЦЭМ!$A$39:$A$758,$A142,СВЦЭМ!$B$39:$B$758,Q$119)+'СЕТ СН'!$I$12+СВЦЭМ!$D$10+'СЕТ СН'!$I$6-'СЕТ СН'!$I$22</f>
        <v>2488.0366495899998</v>
      </c>
      <c r="R142" s="36">
        <f>SUMIFS(СВЦЭМ!$C$39:$C$758,СВЦЭМ!$A$39:$A$758,$A142,СВЦЭМ!$B$39:$B$758,R$119)+'СЕТ СН'!$I$12+СВЦЭМ!$D$10+'СЕТ СН'!$I$6-'СЕТ СН'!$I$22</f>
        <v>2511.6676325899998</v>
      </c>
      <c r="S142" s="36">
        <f>SUMIFS(СВЦЭМ!$C$39:$C$758,СВЦЭМ!$A$39:$A$758,$A142,СВЦЭМ!$B$39:$B$758,S$119)+'СЕТ СН'!$I$12+СВЦЭМ!$D$10+'СЕТ СН'!$I$6-'СЕТ СН'!$I$22</f>
        <v>2503.9407259899999</v>
      </c>
      <c r="T142" s="36">
        <f>SUMIFS(СВЦЭМ!$C$39:$C$758,СВЦЭМ!$A$39:$A$758,$A142,СВЦЭМ!$B$39:$B$758,T$119)+'СЕТ СН'!$I$12+СВЦЭМ!$D$10+'СЕТ СН'!$I$6-'СЕТ СН'!$I$22</f>
        <v>2443.0309465700002</v>
      </c>
      <c r="U142" s="36">
        <f>SUMIFS(СВЦЭМ!$C$39:$C$758,СВЦЭМ!$A$39:$A$758,$A142,СВЦЭМ!$B$39:$B$758,U$119)+'СЕТ СН'!$I$12+СВЦЭМ!$D$10+'СЕТ СН'!$I$6-'СЕТ СН'!$I$22</f>
        <v>2397.1831723099999</v>
      </c>
      <c r="V142" s="36">
        <f>SUMIFS(СВЦЭМ!$C$39:$C$758,СВЦЭМ!$A$39:$A$758,$A142,СВЦЭМ!$B$39:$B$758,V$119)+'СЕТ СН'!$I$12+СВЦЭМ!$D$10+'СЕТ СН'!$I$6-'СЕТ СН'!$I$22</f>
        <v>2409.26084537</v>
      </c>
      <c r="W142" s="36">
        <f>SUMIFS(СВЦЭМ!$C$39:$C$758,СВЦЭМ!$A$39:$A$758,$A142,СВЦЭМ!$B$39:$B$758,W$119)+'СЕТ СН'!$I$12+СВЦЭМ!$D$10+'СЕТ СН'!$I$6-'СЕТ СН'!$I$22</f>
        <v>2443.1375516499998</v>
      </c>
      <c r="X142" s="36">
        <f>SUMIFS(СВЦЭМ!$C$39:$C$758,СВЦЭМ!$A$39:$A$758,$A142,СВЦЭМ!$B$39:$B$758,X$119)+'СЕТ СН'!$I$12+СВЦЭМ!$D$10+'СЕТ СН'!$I$6-'СЕТ СН'!$I$22</f>
        <v>2474.6856029999999</v>
      </c>
      <c r="Y142" s="36">
        <f>SUMIFS(СВЦЭМ!$C$39:$C$758,СВЦЭМ!$A$39:$A$758,$A142,СВЦЭМ!$B$39:$B$758,Y$119)+'СЕТ СН'!$I$12+СВЦЭМ!$D$10+'СЕТ СН'!$I$6-'СЕТ СН'!$I$22</f>
        <v>2520.2201751299999</v>
      </c>
    </row>
    <row r="143" spans="1:25" ht="15.75" x14ac:dyDescent="0.2">
      <c r="A143" s="35">
        <f t="shared" si="3"/>
        <v>45559</v>
      </c>
      <c r="B143" s="36">
        <f>SUMIFS(СВЦЭМ!$C$39:$C$758,СВЦЭМ!$A$39:$A$758,$A143,СВЦЭМ!$B$39:$B$758,B$119)+'СЕТ СН'!$I$12+СВЦЭМ!$D$10+'СЕТ СН'!$I$6-'СЕТ СН'!$I$22</f>
        <v>2604.52606259</v>
      </c>
      <c r="C143" s="36">
        <f>SUMIFS(СВЦЭМ!$C$39:$C$758,СВЦЭМ!$A$39:$A$758,$A143,СВЦЭМ!$B$39:$B$758,C$119)+'СЕТ СН'!$I$12+СВЦЭМ!$D$10+'СЕТ СН'!$I$6-'СЕТ СН'!$I$22</f>
        <v>2647.7470427399999</v>
      </c>
      <c r="D143" s="36">
        <f>SUMIFS(СВЦЭМ!$C$39:$C$758,СВЦЭМ!$A$39:$A$758,$A143,СВЦЭМ!$B$39:$B$758,D$119)+'СЕТ СН'!$I$12+СВЦЭМ!$D$10+'СЕТ СН'!$I$6-'СЕТ СН'!$I$22</f>
        <v>2697.6552559199999</v>
      </c>
      <c r="E143" s="36">
        <f>SUMIFS(СВЦЭМ!$C$39:$C$758,СВЦЭМ!$A$39:$A$758,$A143,СВЦЭМ!$B$39:$B$758,E$119)+'СЕТ СН'!$I$12+СВЦЭМ!$D$10+'СЕТ СН'!$I$6-'СЕТ СН'!$I$22</f>
        <v>2721.1479053600001</v>
      </c>
      <c r="F143" s="36">
        <f>SUMIFS(СВЦЭМ!$C$39:$C$758,СВЦЭМ!$A$39:$A$758,$A143,СВЦЭМ!$B$39:$B$758,F$119)+'СЕТ СН'!$I$12+СВЦЭМ!$D$10+'СЕТ СН'!$I$6-'СЕТ СН'!$I$22</f>
        <v>2711.4498417999998</v>
      </c>
      <c r="G143" s="36">
        <f>SUMIFS(СВЦЭМ!$C$39:$C$758,СВЦЭМ!$A$39:$A$758,$A143,СВЦЭМ!$B$39:$B$758,G$119)+'СЕТ СН'!$I$12+СВЦЭМ!$D$10+'СЕТ СН'!$I$6-'СЕТ СН'!$I$22</f>
        <v>2692.8124270399999</v>
      </c>
      <c r="H143" s="36">
        <f>SUMIFS(СВЦЭМ!$C$39:$C$758,СВЦЭМ!$A$39:$A$758,$A143,СВЦЭМ!$B$39:$B$758,H$119)+'СЕТ СН'!$I$12+СВЦЭМ!$D$10+'СЕТ СН'!$I$6-'СЕТ СН'!$I$22</f>
        <v>2601.9908266100001</v>
      </c>
      <c r="I143" s="36">
        <f>SUMIFS(СВЦЭМ!$C$39:$C$758,СВЦЭМ!$A$39:$A$758,$A143,СВЦЭМ!$B$39:$B$758,I$119)+'СЕТ СН'!$I$12+СВЦЭМ!$D$10+'СЕТ СН'!$I$6-'СЕТ СН'!$I$22</f>
        <v>2453.4726419399999</v>
      </c>
      <c r="J143" s="36">
        <f>SUMIFS(СВЦЭМ!$C$39:$C$758,СВЦЭМ!$A$39:$A$758,$A143,СВЦЭМ!$B$39:$B$758,J$119)+'СЕТ СН'!$I$12+СВЦЭМ!$D$10+'СЕТ СН'!$I$6-'СЕТ СН'!$I$22</f>
        <v>2405.9124997600002</v>
      </c>
      <c r="K143" s="36">
        <f>SUMIFS(СВЦЭМ!$C$39:$C$758,СВЦЭМ!$A$39:$A$758,$A143,СВЦЭМ!$B$39:$B$758,K$119)+'СЕТ СН'!$I$12+СВЦЭМ!$D$10+'СЕТ СН'!$I$6-'СЕТ СН'!$I$22</f>
        <v>2375.8214857799999</v>
      </c>
      <c r="L143" s="36">
        <f>SUMIFS(СВЦЭМ!$C$39:$C$758,СВЦЭМ!$A$39:$A$758,$A143,СВЦЭМ!$B$39:$B$758,L$119)+'СЕТ СН'!$I$12+СВЦЭМ!$D$10+'СЕТ СН'!$I$6-'СЕТ СН'!$I$22</f>
        <v>2406.90862457</v>
      </c>
      <c r="M143" s="36">
        <f>SUMIFS(СВЦЭМ!$C$39:$C$758,СВЦЭМ!$A$39:$A$758,$A143,СВЦЭМ!$B$39:$B$758,M$119)+'СЕТ СН'!$I$12+СВЦЭМ!$D$10+'СЕТ СН'!$I$6-'СЕТ СН'!$I$22</f>
        <v>2426.7656031800002</v>
      </c>
      <c r="N143" s="36">
        <f>SUMIFS(СВЦЭМ!$C$39:$C$758,СВЦЭМ!$A$39:$A$758,$A143,СВЦЭМ!$B$39:$B$758,N$119)+'СЕТ СН'!$I$12+СВЦЭМ!$D$10+'СЕТ СН'!$I$6-'СЕТ СН'!$I$22</f>
        <v>2443.3200427299998</v>
      </c>
      <c r="O143" s="36">
        <f>SUMIFS(СВЦЭМ!$C$39:$C$758,СВЦЭМ!$A$39:$A$758,$A143,СВЦЭМ!$B$39:$B$758,O$119)+'СЕТ СН'!$I$12+СВЦЭМ!$D$10+'СЕТ СН'!$I$6-'СЕТ СН'!$I$22</f>
        <v>2442.5917190599998</v>
      </c>
      <c r="P143" s="36">
        <f>SUMIFS(СВЦЭМ!$C$39:$C$758,СВЦЭМ!$A$39:$A$758,$A143,СВЦЭМ!$B$39:$B$758,P$119)+'СЕТ СН'!$I$12+СВЦЭМ!$D$10+'СЕТ СН'!$I$6-'СЕТ СН'!$I$22</f>
        <v>2446.19596336</v>
      </c>
      <c r="Q143" s="36">
        <f>SUMIFS(СВЦЭМ!$C$39:$C$758,СВЦЭМ!$A$39:$A$758,$A143,СВЦЭМ!$B$39:$B$758,Q$119)+'СЕТ СН'!$I$12+СВЦЭМ!$D$10+'СЕТ СН'!$I$6-'СЕТ СН'!$I$22</f>
        <v>2481.93056613</v>
      </c>
      <c r="R143" s="36">
        <f>SUMIFS(СВЦЭМ!$C$39:$C$758,СВЦЭМ!$A$39:$A$758,$A143,СВЦЭМ!$B$39:$B$758,R$119)+'СЕТ СН'!$I$12+СВЦЭМ!$D$10+'СЕТ СН'!$I$6-'СЕТ СН'!$I$22</f>
        <v>2461.2874047400001</v>
      </c>
      <c r="S143" s="36">
        <f>SUMIFS(СВЦЭМ!$C$39:$C$758,СВЦЭМ!$A$39:$A$758,$A143,СВЦЭМ!$B$39:$B$758,S$119)+'СЕТ СН'!$I$12+СВЦЭМ!$D$10+'СЕТ СН'!$I$6-'СЕТ СН'!$I$22</f>
        <v>2441.9062775100001</v>
      </c>
      <c r="T143" s="36">
        <f>SUMIFS(СВЦЭМ!$C$39:$C$758,СВЦЭМ!$A$39:$A$758,$A143,СВЦЭМ!$B$39:$B$758,T$119)+'СЕТ СН'!$I$12+СВЦЭМ!$D$10+'СЕТ СН'!$I$6-'СЕТ СН'!$I$22</f>
        <v>2386.1906307499999</v>
      </c>
      <c r="U143" s="36">
        <f>SUMIFS(СВЦЭМ!$C$39:$C$758,СВЦЭМ!$A$39:$A$758,$A143,СВЦЭМ!$B$39:$B$758,U$119)+'СЕТ СН'!$I$12+СВЦЭМ!$D$10+'СЕТ СН'!$I$6-'СЕТ СН'!$I$22</f>
        <v>2368.6173832300001</v>
      </c>
      <c r="V143" s="36">
        <f>SUMIFS(СВЦЭМ!$C$39:$C$758,СВЦЭМ!$A$39:$A$758,$A143,СВЦЭМ!$B$39:$B$758,V$119)+'СЕТ СН'!$I$12+СВЦЭМ!$D$10+'СЕТ СН'!$I$6-'СЕТ СН'!$I$22</f>
        <v>2358.0596425399999</v>
      </c>
      <c r="W143" s="36">
        <f>SUMIFS(СВЦЭМ!$C$39:$C$758,СВЦЭМ!$A$39:$A$758,$A143,СВЦЭМ!$B$39:$B$758,W$119)+'СЕТ СН'!$I$12+СВЦЭМ!$D$10+'СЕТ СН'!$I$6-'СЕТ СН'!$I$22</f>
        <v>2343.2563237700001</v>
      </c>
      <c r="X143" s="36">
        <f>SUMIFS(СВЦЭМ!$C$39:$C$758,СВЦЭМ!$A$39:$A$758,$A143,СВЦЭМ!$B$39:$B$758,X$119)+'СЕТ СН'!$I$12+СВЦЭМ!$D$10+'СЕТ СН'!$I$6-'СЕТ СН'!$I$22</f>
        <v>2395.77600188</v>
      </c>
      <c r="Y143" s="36">
        <f>SUMIFS(СВЦЭМ!$C$39:$C$758,СВЦЭМ!$A$39:$A$758,$A143,СВЦЭМ!$B$39:$B$758,Y$119)+'СЕТ СН'!$I$12+СВЦЭМ!$D$10+'СЕТ СН'!$I$6-'СЕТ СН'!$I$22</f>
        <v>2465.74959076</v>
      </c>
    </row>
    <row r="144" spans="1:25" ht="15.75" x14ac:dyDescent="0.2">
      <c r="A144" s="35">
        <f t="shared" si="3"/>
        <v>45560</v>
      </c>
      <c r="B144" s="36">
        <f>SUMIFS(СВЦЭМ!$C$39:$C$758,СВЦЭМ!$A$39:$A$758,$A144,СВЦЭМ!$B$39:$B$758,B$119)+'СЕТ СН'!$I$12+СВЦЭМ!$D$10+'СЕТ СН'!$I$6-'СЕТ СН'!$I$22</f>
        <v>2509.4773304199998</v>
      </c>
      <c r="C144" s="36">
        <f>SUMIFS(СВЦЭМ!$C$39:$C$758,СВЦЭМ!$A$39:$A$758,$A144,СВЦЭМ!$B$39:$B$758,C$119)+'СЕТ СН'!$I$12+СВЦЭМ!$D$10+'СЕТ СН'!$I$6-'СЕТ СН'!$I$22</f>
        <v>2577.5658879799998</v>
      </c>
      <c r="D144" s="36">
        <f>SUMIFS(СВЦЭМ!$C$39:$C$758,СВЦЭМ!$A$39:$A$758,$A144,СВЦЭМ!$B$39:$B$758,D$119)+'СЕТ СН'!$I$12+СВЦЭМ!$D$10+'СЕТ СН'!$I$6-'СЕТ СН'!$I$22</f>
        <v>2682.7171969800002</v>
      </c>
      <c r="E144" s="36">
        <f>SUMIFS(СВЦЭМ!$C$39:$C$758,СВЦЭМ!$A$39:$A$758,$A144,СВЦЭМ!$B$39:$B$758,E$119)+'СЕТ СН'!$I$12+СВЦЭМ!$D$10+'СЕТ СН'!$I$6-'СЕТ СН'!$I$22</f>
        <v>2706.18912237</v>
      </c>
      <c r="F144" s="36">
        <f>SUMIFS(СВЦЭМ!$C$39:$C$758,СВЦЭМ!$A$39:$A$758,$A144,СВЦЭМ!$B$39:$B$758,F$119)+'СЕТ СН'!$I$12+СВЦЭМ!$D$10+'СЕТ СН'!$I$6-'СЕТ СН'!$I$22</f>
        <v>2701.5895441799998</v>
      </c>
      <c r="G144" s="36">
        <f>SUMIFS(СВЦЭМ!$C$39:$C$758,СВЦЭМ!$A$39:$A$758,$A144,СВЦЭМ!$B$39:$B$758,G$119)+'СЕТ СН'!$I$12+СВЦЭМ!$D$10+'СЕТ СН'!$I$6-'СЕТ СН'!$I$22</f>
        <v>2657.0131141900001</v>
      </c>
      <c r="H144" s="36">
        <f>SUMIFS(СВЦЭМ!$C$39:$C$758,СВЦЭМ!$A$39:$A$758,$A144,СВЦЭМ!$B$39:$B$758,H$119)+'СЕТ СН'!$I$12+СВЦЭМ!$D$10+'СЕТ СН'!$I$6-'СЕТ СН'!$I$22</f>
        <v>2582.8626892399998</v>
      </c>
      <c r="I144" s="36">
        <f>SUMIFS(СВЦЭМ!$C$39:$C$758,СВЦЭМ!$A$39:$A$758,$A144,СВЦЭМ!$B$39:$B$758,I$119)+'СЕТ СН'!$I$12+СВЦЭМ!$D$10+'СЕТ СН'!$I$6-'СЕТ СН'!$I$22</f>
        <v>2455.16190357</v>
      </c>
      <c r="J144" s="36">
        <f>SUMIFS(СВЦЭМ!$C$39:$C$758,СВЦЭМ!$A$39:$A$758,$A144,СВЦЭМ!$B$39:$B$758,J$119)+'СЕТ СН'!$I$12+СВЦЭМ!$D$10+'СЕТ СН'!$I$6-'СЕТ СН'!$I$22</f>
        <v>2443.1112296199999</v>
      </c>
      <c r="K144" s="36">
        <f>SUMIFS(СВЦЭМ!$C$39:$C$758,СВЦЭМ!$A$39:$A$758,$A144,СВЦЭМ!$B$39:$B$758,K$119)+'СЕТ СН'!$I$12+СВЦЭМ!$D$10+'СЕТ СН'!$I$6-'СЕТ СН'!$I$22</f>
        <v>2400.1394779100001</v>
      </c>
      <c r="L144" s="36">
        <f>SUMIFS(СВЦЭМ!$C$39:$C$758,СВЦЭМ!$A$39:$A$758,$A144,СВЦЭМ!$B$39:$B$758,L$119)+'СЕТ СН'!$I$12+СВЦЭМ!$D$10+'СЕТ СН'!$I$6-'СЕТ СН'!$I$22</f>
        <v>2393.2913589</v>
      </c>
      <c r="M144" s="36">
        <f>SUMIFS(СВЦЭМ!$C$39:$C$758,СВЦЭМ!$A$39:$A$758,$A144,СВЦЭМ!$B$39:$B$758,M$119)+'СЕТ СН'!$I$12+СВЦЭМ!$D$10+'СЕТ СН'!$I$6-'СЕТ СН'!$I$22</f>
        <v>2416.7826746800001</v>
      </c>
      <c r="N144" s="36">
        <f>SUMIFS(СВЦЭМ!$C$39:$C$758,СВЦЭМ!$A$39:$A$758,$A144,СВЦЭМ!$B$39:$B$758,N$119)+'СЕТ СН'!$I$12+СВЦЭМ!$D$10+'СЕТ СН'!$I$6-'СЕТ СН'!$I$22</f>
        <v>2436.7564796000001</v>
      </c>
      <c r="O144" s="36">
        <f>SUMIFS(СВЦЭМ!$C$39:$C$758,СВЦЭМ!$A$39:$A$758,$A144,СВЦЭМ!$B$39:$B$758,O$119)+'СЕТ СН'!$I$12+СВЦЭМ!$D$10+'СЕТ СН'!$I$6-'СЕТ СН'!$I$22</f>
        <v>2454.81181659</v>
      </c>
      <c r="P144" s="36">
        <f>SUMIFS(СВЦЭМ!$C$39:$C$758,СВЦЭМ!$A$39:$A$758,$A144,СВЦЭМ!$B$39:$B$758,P$119)+'СЕТ СН'!$I$12+СВЦЭМ!$D$10+'СЕТ СН'!$I$6-'СЕТ СН'!$I$22</f>
        <v>2461.9925727099999</v>
      </c>
      <c r="Q144" s="36">
        <f>SUMIFS(СВЦЭМ!$C$39:$C$758,СВЦЭМ!$A$39:$A$758,$A144,СВЦЭМ!$B$39:$B$758,Q$119)+'СЕТ СН'!$I$12+СВЦЭМ!$D$10+'СЕТ СН'!$I$6-'СЕТ СН'!$I$22</f>
        <v>2465.9155977300002</v>
      </c>
      <c r="R144" s="36">
        <f>SUMIFS(СВЦЭМ!$C$39:$C$758,СВЦЭМ!$A$39:$A$758,$A144,СВЦЭМ!$B$39:$B$758,R$119)+'СЕТ СН'!$I$12+СВЦЭМ!$D$10+'СЕТ СН'!$I$6-'СЕТ СН'!$I$22</f>
        <v>2472.2151578399998</v>
      </c>
      <c r="S144" s="36">
        <f>SUMIFS(СВЦЭМ!$C$39:$C$758,СВЦЭМ!$A$39:$A$758,$A144,СВЦЭМ!$B$39:$B$758,S$119)+'СЕТ СН'!$I$12+СВЦЭМ!$D$10+'СЕТ СН'!$I$6-'СЕТ СН'!$I$22</f>
        <v>2448.9625276500001</v>
      </c>
      <c r="T144" s="36">
        <f>SUMIFS(СВЦЭМ!$C$39:$C$758,СВЦЭМ!$A$39:$A$758,$A144,СВЦЭМ!$B$39:$B$758,T$119)+'СЕТ СН'!$I$12+СВЦЭМ!$D$10+'СЕТ СН'!$I$6-'СЕТ СН'!$I$22</f>
        <v>2394.81302069</v>
      </c>
      <c r="U144" s="36">
        <f>SUMIFS(СВЦЭМ!$C$39:$C$758,СВЦЭМ!$A$39:$A$758,$A144,СВЦЭМ!$B$39:$B$758,U$119)+'СЕТ СН'!$I$12+СВЦЭМ!$D$10+'СЕТ СН'!$I$6-'СЕТ СН'!$I$22</f>
        <v>2338.46279568</v>
      </c>
      <c r="V144" s="36">
        <f>SUMIFS(СВЦЭМ!$C$39:$C$758,СВЦЭМ!$A$39:$A$758,$A144,СВЦЭМ!$B$39:$B$758,V$119)+'СЕТ СН'!$I$12+СВЦЭМ!$D$10+'СЕТ СН'!$I$6-'СЕТ СН'!$I$22</f>
        <v>2329.3991037599999</v>
      </c>
      <c r="W144" s="36">
        <f>SUMIFS(СВЦЭМ!$C$39:$C$758,СВЦЭМ!$A$39:$A$758,$A144,СВЦЭМ!$B$39:$B$758,W$119)+'СЕТ СН'!$I$12+СВЦЭМ!$D$10+'СЕТ СН'!$I$6-'СЕТ СН'!$I$22</f>
        <v>2353.2794496000001</v>
      </c>
      <c r="X144" s="36">
        <f>SUMIFS(СВЦЭМ!$C$39:$C$758,СВЦЭМ!$A$39:$A$758,$A144,СВЦЭМ!$B$39:$B$758,X$119)+'СЕТ СН'!$I$12+СВЦЭМ!$D$10+'СЕТ СН'!$I$6-'СЕТ СН'!$I$22</f>
        <v>2415.5673645299998</v>
      </c>
      <c r="Y144" s="36">
        <f>SUMIFS(СВЦЭМ!$C$39:$C$758,СВЦЭМ!$A$39:$A$758,$A144,СВЦЭМ!$B$39:$B$758,Y$119)+'СЕТ СН'!$I$12+СВЦЭМ!$D$10+'СЕТ СН'!$I$6-'СЕТ СН'!$I$22</f>
        <v>2493.5819608100001</v>
      </c>
    </row>
    <row r="145" spans="1:26" ht="15.75" x14ac:dyDescent="0.2">
      <c r="A145" s="35">
        <f t="shared" si="3"/>
        <v>45561</v>
      </c>
      <c r="B145" s="36">
        <f>SUMIFS(СВЦЭМ!$C$39:$C$758,СВЦЭМ!$A$39:$A$758,$A145,СВЦЭМ!$B$39:$B$758,B$119)+'СЕТ СН'!$I$12+СВЦЭМ!$D$10+'СЕТ СН'!$I$6-'СЕТ СН'!$I$22</f>
        <v>2603.63828053</v>
      </c>
      <c r="C145" s="36">
        <f>SUMIFS(СВЦЭМ!$C$39:$C$758,СВЦЭМ!$A$39:$A$758,$A145,СВЦЭМ!$B$39:$B$758,C$119)+'СЕТ СН'!$I$12+СВЦЭМ!$D$10+'СЕТ СН'!$I$6-'СЕТ СН'!$I$22</f>
        <v>2681.5312272800002</v>
      </c>
      <c r="D145" s="36">
        <f>SUMIFS(СВЦЭМ!$C$39:$C$758,СВЦЭМ!$A$39:$A$758,$A145,СВЦЭМ!$B$39:$B$758,D$119)+'СЕТ СН'!$I$12+СВЦЭМ!$D$10+'СЕТ СН'!$I$6-'СЕТ СН'!$I$22</f>
        <v>2719.1121692799998</v>
      </c>
      <c r="E145" s="36">
        <f>SUMIFS(СВЦЭМ!$C$39:$C$758,СВЦЭМ!$A$39:$A$758,$A145,СВЦЭМ!$B$39:$B$758,E$119)+'СЕТ СН'!$I$12+СВЦЭМ!$D$10+'СЕТ СН'!$I$6-'СЕТ СН'!$I$22</f>
        <v>2727.5909986400002</v>
      </c>
      <c r="F145" s="36">
        <f>SUMIFS(СВЦЭМ!$C$39:$C$758,СВЦЭМ!$A$39:$A$758,$A145,СВЦЭМ!$B$39:$B$758,F$119)+'СЕТ СН'!$I$12+СВЦЭМ!$D$10+'СЕТ СН'!$I$6-'СЕТ СН'!$I$22</f>
        <v>2723.7765105899998</v>
      </c>
      <c r="G145" s="36">
        <f>SUMIFS(СВЦЭМ!$C$39:$C$758,СВЦЭМ!$A$39:$A$758,$A145,СВЦЭМ!$B$39:$B$758,G$119)+'СЕТ СН'!$I$12+СВЦЭМ!$D$10+'СЕТ СН'!$I$6-'СЕТ СН'!$I$22</f>
        <v>2698.3061546099998</v>
      </c>
      <c r="H145" s="36">
        <f>SUMIFS(СВЦЭМ!$C$39:$C$758,СВЦЭМ!$A$39:$A$758,$A145,СВЦЭМ!$B$39:$B$758,H$119)+'СЕТ СН'!$I$12+СВЦЭМ!$D$10+'СЕТ СН'!$I$6-'СЕТ СН'!$I$22</f>
        <v>2629.2124542699999</v>
      </c>
      <c r="I145" s="36">
        <f>SUMIFS(СВЦЭМ!$C$39:$C$758,СВЦЭМ!$A$39:$A$758,$A145,СВЦЭМ!$B$39:$B$758,I$119)+'СЕТ СН'!$I$12+СВЦЭМ!$D$10+'СЕТ СН'!$I$6-'СЕТ СН'!$I$22</f>
        <v>2529.4688603700001</v>
      </c>
      <c r="J145" s="36">
        <f>SUMIFS(СВЦЭМ!$C$39:$C$758,СВЦЭМ!$A$39:$A$758,$A145,СВЦЭМ!$B$39:$B$758,J$119)+'СЕТ СН'!$I$12+СВЦЭМ!$D$10+'СЕТ СН'!$I$6-'СЕТ СН'!$I$22</f>
        <v>2482.2411867800001</v>
      </c>
      <c r="K145" s="36">
        <f>SUMIFS(СВЦЭМ!$C$39:$C$758,СВЦЭМ!$A$39:$A$758,$A145,СВЦЭМ!$B$39:$B$758,K$119)+'СЕТ СН'!$I$12+СВЦЭМ!$D$10+'СЕТ СН'!$I$6-'СЕТ СН'!$I$22</f>
        <v>2443.9763458399998</v>
      </c>
      <c r="L145" s="36">
        <f>SUMIFS(СВЦЭМ!$C$39:$C$758,СВЦЭМ!$A$39:$A$758,$A145,СВЦЭМ!$B$39:$B$758,L$119)+'СЕТ СН'!$I$12+СВЦЭМ!$D$10+'СЕТ СН'!$I$6-'СЕТ СН'!$I$22</f>
        <v>2449.4022450900002</v>
      </c>
      <c r="M145" s="36">
        <f>SUMIFS(СВЦЭМ!$C$39:$C$758,СВЦЭМ!$A$39:$A$758,$A145,СВЦЭМ!$B$39:$B$758,M$119)+'СЕТ СН'!$I$12+СВЦЭМ!$D$10+'СЕТ СН'!$I$6-'СЕТ СН'!$I$22</f>
        <v>2487.9798417900001</v>
      </c>
      <c r="N145" s="36">
        <f>SUMIFS(СВЦЭМ!$C$39:$C$758,СВЦЭМ!$A$39:$A$758,$A145,СВЦЭМ!$B$39:$B$758,N$119)+'СЕТ СН'!$I$12+СВЦЭМ!$D$10+'СЕТ СН'!$I$6-'СЕТ СН'!$I$22</f>
        <v>2504.5200186399998</v>
      </c>
      <c r="O145" s="36">
        <f>SUMIFS(СВЦЭМ!$C$39:$C$758,СВЦЭМ!$A$39:$A$758,$A145,СВЦЭМ!$B$39:$B$758,O$119)+'СЕТ СН'!$I$12+СВЦЭМ!$D$10+'СЕТ СН'!$I$6-'СЕТ СН'!$I$22</f>
        <v>2522.6175023400001</v>
      </c>
      <c r="P145" s="36">
        <f>SUMIFS(СВЦЭМ!$C$39:$C$758,СВЦЭМ!$A$39:$A$758,$A145,СВЦЭМ!$B$39:$B$758,P$119)+'СЕТ СН'!$I$12+СВЦЭМ!$D$10+'СЕТ СН'!$I$6-'СЕТ СН'!$I$22</f>
        <v>2543.08518314</v>
      </c>
      <c r="Q145" s="36">
        <f>SUMIFS(СВЦЭМ!$C$39:$C$758,СВЦЭМ!$A$39:$A$758,$A145,СВЦЭМ!$B$39:$B$758,Q$119)+'СЕТ СН'!$I$12+СВЦЭМ!$D$10+'СЕТ СН'!$I$6-'СЕТ СН'!$I$22</f>
        <v>2565.3844075399998</v>
      </c>
      <c r="R145" s="36">
        <f>SUMIFS(СВЦЭМ!$C$39:$C$758,СВЦЭМ!$A$39:$A$758,$A145,СВЦЭМ!$B$39:$B$758,R$119)+'СЕТ СН'!$I$12+СВЦЭМ!$D$10+'СЕТ СН'!$I$6-'СЕТ СН'!$I$22</f>
        <v>2534.4540373899999</v>
      </c>
      <c r="S145" s="36">
        <f>SUMIFS(СВЦЭМ!$C$39:$C$758,СВЦЭМ!$A$39:$A$758,$A145,СВЦЭМ!$B$39:$B$758,S$119)+'СЕТ СН'!$I$12+СВЦЭМ!$D$10+'СЕТ СН'!$I$6-'СЕТ СН'!$I$22</f>
        <v>2505.8593546900001</v>
      </c>
      <c r="T145" s="36">
        <f>SUMIFS(СВЦЭМ!$C$39:$C$758,СВЦЭМ!$A$39:$A$758,$A145,СВЦЭМ!$B$39:$B$758,T$119)+'СЕТ СН'!$I$12+СВЦЭМ!$D$10+'СЕТ СН'!$I$6-'СЕТ СН'!$I$22</f>
        <v>2479.13627314</v>
      </c>
      <c r="U145" s="36">
        <f>SUMIFS(СВЦЭМ!$C$39:$C$758,СВЦЭМ!$A$39:$A$758,$A145,СВЦЭМ!$B$39:$B$758,U$119)+'СЕТ СН'!$I$12+СВЦЭМ!$D$10+'СЕТ СН'!$I$6-'СЕТ СН'!$I$22</f>
        <v>2377.22992991</v>
      </c>
      <c r="V145" s="36">
        <f>SUMIFS(СВЦЭМ!$C$39:$C$758,СВЦЭМ!$A$39:$A$758,$A145,СВЦЭМ!$B$39:$B$758,V$119)+'СЕТ СН'!$I$12+СВЦЭМ!$D$10+'СЕТ СН'!$I$6-'СЕТ СН'!$I$22</f>
        <v>2381.3163266900001</v>
      </c>
      <c r="W145" s="36">
        <f>SUMIFS(СВЦЭМ!$C$39:$C$758,СВЦЭМ!$A$39:$A$758,$A145,СВЦЭМ!$B$39:$B$758,W$119)+'СЕТ СН'!$I$12+СВЦЭМ!$D$10+'СЕТ СН'!$I$6-'СЕТ СН'!$I$22</f>
        <v>2406.28490508</v>
      </c>
      <c r="X145" s="36">
        <f>SUMIFS(СВЦЭМ!$C$39:$C$758,СВЦЭМ!$A$39:$A$758,$A145,СВЦЭМ!$B$39:$B$758,X$119)+'СЕТ СН'!$I$12+СВЦЭМ!$D$10+'СЕТ СН'!$I$6-'СЕТ СН'!$I$22</f>
        <v>2512.4923393099998</v>
      </c>
      <c r="Y145" s="36">
        <f>SUMIFS(СВЦЭМ!$C$39:$C$758,СВЦЭМ!$A$39:$A$758,$A145,СВЦЭМ!$B$39:$B$758,Y$119)+'СЕТ СН'!$I$12+СВЦЭМ!$D$10+'СЕТ СН'!$I$6-'СЕТ СН'!$I$22</f>
        <v>2628.0361296699998</v>
      </c>
    </row>
    <row r="146" spans="1:26" ht="15.75" x14ac:dyDescent="0.2">
      <c r="A146" s="35">
        <f t="shared" si="3"/>
        <v>45562</v>
      </c>
      <c r="B146" s="36">
        <f>SUMIFS(СВЦЭМ!$C$39:$C$758,СВЦЭМ!$A$39:$A$758,$A146,СВЦЭМ!$B$39:$B$758,B$119)+'СЕТ СН'!$I$12+СВЦЭМ!$D$10+'СЕТ СН'!$I$6-'СЕТ СН'!$I$22</f>
        <v>2498.7868783899999</v>
      </c>
      <c r="C146" s="36">
        <f>SUMIFS(СВЦЭМ!$C$39:$C$758,СВЦЭМ!$A$39:$A$758,$A146,СВЦЭМ!$B$39:$B$758,C$119)+'СЕТ СН'!$I$12+СВЦЭМ!$D$10+'СЕТ СН'!$I$6-'СЕТ СН'!$I$22</f>
        <v>2429.4050632099998</v>
      </c>
      <c r="D146" s="36">
        <f>SUMIFS(СВЦЭМ!$C$39:$C$758,СВЦЭМ!$A$39:$A$758,$A146,СВЦЭМ!$B$39:$B$758,D$119)+'СЕТ СН'!$I$12+СВЦЭМ!$D$10+'СЕТ СН'!$I$6-'СЕТ СН'!$I$22</f>
        <v>2414.4210832200001</v>
      </c>
      <c r="E146" s="36">
        <f>SUMIFS(СВЦЭМ!$C$39:$C$758,СВЦЭМ!$A$39:$A$758,$A146,СВЦЭМ!$B$39:$B$758,E$119)+'СЕТ СН'!$I$12+СВЦЭМ!$D$10+'СЕТ СН'!$I$6-'СЕТ СН'!$I$22</f>
        <v>2431.2857217699998</v>
      </c>
      <c r="F146" s="36">
        <f>SUMIFS(СВЦЭМ!$C$39:$C$758,СВЦЭМ!$A$39:$A$758,$A146,СВЦЭМ!$B$39:$B$758,F$119)+'СЕТ СН'!$I$12+СВЦЭМ!$D$10+'СЕТ СН'!$I$6-'СЕТ СН'!$I$22</f>
        <v>2439.32333518</v>
      </c>
      <c r="G146" s="36">
        <f>SUMIFS(СВЦЭМ!$C$39:$C$758,СВЦЭМ!$A$39:$A$758,$A146,СВЦЭМ!$B$39:$B$758,G$119)+'СЕТ СН'!$I$12+СВЦЭМ!$D$10+'СЕТ СН'!$I$6-'СЕТ СН'!$I$22</f>
        <v>2426.5857688599999</v>
      </c>
      <c r="H146" s="36">
        <f>SUMIFS(СВЦЭМ!$C$39:$C$758,СВЦЭМ!$A$39:$A$758,$A146,СВЦЭМ!$B$39:$B$758,H$119)+'СЕТ СН'!$I$12+СВЦЭМ!$D$10+'СЕТ СН'!$I$6-'СЕТ СН'!$I$22</f>
        <v>2328.1059689799999</v>
      </c>
      <c r="I146" s="36">
        <f>SUMIFS(СВЦЭМ!$C$39:$C$758,СВЦЭМ!$A$39:$A$758,$A146,СВЦЭМ!$B$39:$B$758,I$119)+'СЕТ СН'!$I$12+СВЦЭМ!$D$10+'СЕТ СН'!$I$6-'СЕТ СН'!$I$22</f>
        <v>2381.9706573399999</v>
      </c>
      <c r="J146" s="36">
        <f>SUMIFS(СВЦЭМ!$C$39:$C$758,СВЦЭМ!$A$39:$A$758,$A146,СВЦЭМ!$B$39:$B$758,J$119)+'СЕТ СН'!$I$12+СВЦЭМ!$D$10+'СЕТ СН'!$I$6-'СЕТ СН'!$I$22</f>
        <v>2397.36518084</v>
      </c>
      <c r="K146" s="36">
        <f>SUMIFS(СВЦЭМ!$C$39:$C$758,СВЦЭМ!$A$39:$A$758,$A146,СВЦЭМ!$B$39:$B$758,K$119)+'СЕТ СН'!$I$12+СВЦЭМ!$D$10+'СЕТ СН'!$I$6-'СЕТ СН'!$I$22</f>
        <v>2349.04644654</v>
      </c>
      <c r="L146" s="36">
        <f>SUMIFS(СВЦЭМ!$C$39:$C$758,СВЦЭМ!$A$39:$A$758,$A146,СВЦЭМ!$B$39:$B$758,L$119)+'СЕТ СН'!$I$12+СВЦЭМ!$D$10+'СЕТ СН'!$I$6-'СЕТ СН'!$I$22</f>
        <v>2351.8753548</v>
      </c>
      <c r="M146" s="36">
        <f>SUMIFS(СВЦЭМ!$C$39:$C$758,СВЦЭМ!$A$39:$A$758,$A146,СВЦЭМ!$B$39:$B$758,M$119)+'СЕТ СН'!$I$12+СВЦЭМ!$D$10+'СЕТ СН'!$I$6-'СЕТ СН'!$I$22</f>
        <v>2364.8569890200001</v>
      </c>
      <c r="N146" s="36">
        <f>SUMIFS(СВЦЭМ!$C$39:$C$758,СВЦЭМ!$A$39:$A$758,$A146,СВЦЭМ!$B$39:$B$758,N$119)+'СЕТ СН'!$I$12+СВЦЭМ!$D$10+'СЕТ СН'!$I$6-'СЕТ СН'!$I$22</f>
        <v>2398.8469793700001</v>
      </c>
      <c r="O146" s="36">
        <f>SUMIFS(СВЦЭМ!$C$39:$C$758,СВЦЭМ!$A$39:$A$758,$A146,СВЦЭМ!$B$39:$B$758,O$119)+'СЕТ СН'!$I$12+СВЦЭМ!$D$10+'СЕТ СН'!$I$6-'СЕТ СН'!$I$22</f>
        <v>2411.4164690799998</v>
      </c>
      <c r="P146" s="36">
        <f>SUMIFS(СВЦЭМ!$C$39:$C$758,СВЦЭМ!$A$39:$A$758,$A146,СВЦЭМ!$B$39:$B$758,P$119)+'СЕТ СН'!$I$12+СВЦЭМ!$D$10+'СЕТ СН'!$I$6-'СЕТ СН'!$I$22</f>
        <v>2407.0921295499998</v>
      </c>
      <c r="Q146" s="36">
        <f>SUMIFS(СВЦЭМ!$C$39:$C$758,СВЦЭМ!$A$39:$A$758,$A146,СВЦЭМ!$B$39:$B$758,Q$119)+'СЕТ СН'!$I$12+СВЦЭМ!$D$10+'СЕТ СН'!$I$6-'СЕТ СН'!$I$22</f>
        <v>2412.6770820199999</v>
      </c>
      <c r="R146" s="36">
        <f>SUMIFS(СВЦЭМ!$C$39:$C$758,СВЦЭМ!$A$39:$A$758,$A146,СВЦЭМ!$B$39:$B$758,R$119)+'СЕТ СН'!$I$12+СВЦЭМ!$D$10+'СЕТ СН'!$I$6-'СЕТ СН'!$I$22</f>
        <v>2411.2209086500002</v>
      </c>
      <c r="S146" s="36">
        <f>SUMIFS(СВЦЭМ!$C$39:$C$758,СВЦЭМ!$A$39:$A$758,$A146,СВЦЭМ!$B$39:$B$758,S$119)+'СЕТ СН'!$I$12+СВЦЭМ!$D$10+'СЕТ СН'!$I$6-'СЕТ СН'!$I$22</f>
        <v>2400.1773758200002</v>
      </c>
      <c r="T146" s="36">
        <f>SUMIFS(СВЦЭМ!$C$39:$C$758,СВЦЭМ!$A$39:$A$758,$A146,СВЦЭМ!$B$39:$B$758,T$119)+'СЕТ СН'!$I$12+СВЦЭМ!$D$10+'СЕТ СН'!$I$6-'СЕТ СН'!$I$22</f>
        <v>2254.6282733200001</v>
      </c>
      <c r="U146" s="36">
        <f>SUMIFS(СВЦЭМ!$C$39:$C$758,СВЦЭМ!$A$39:$A$758,$A146,СВЦЭМ!$B$39:$B$758,U$119)+'СЕТ СН'!$I$12+СВЦЭМ!$D$10+'СЕТ СН'!$I$6-'СЕТ СН'!$I$22</f>
        <v>2348.91014124</v>
      </c>
      <c r="V146" s="36">
        <f>SUMIFS(СВЦЭМ!$C$39:$C$758,СВЦЭМ!$A$39:$A$758,$A146,СВЦЭМ!$B$39:$B$758,V$119)+'СЕТ СН'!$I$12+СВЦЭМ!$D$10+'СЕТ СН'!$I$6-'СЕТ СН'!$I$22</f>
        <v>2300.4886862200001</v>
      </c>
      <c r="W146" s="36">
        <f>SUMIFS(СВЦЭМ!$C$39:$C$758,СВЦЭМ!$A$39:$A$758,$A146,СВЦЭМ!$B$39:$B$758,W$119)+'СЕТ СН'!$I$12+СВЦЭМ!$D$10+'СЕТ СН'!$I$6-'СЕТ СН'!$I$22</f>
        <v>2360.4922741800001</v>
      </c>
      <c r="X146" s="36">
        <f>SUMIFS(СВЦЭМ!$C$39:$C$758,СВЦЭМ!$A$39:$A$758,$A146,СВЦЭМ!$B$39:$B$758,X$119)+'СЕТ СН'!$I$12+СВЦЭМ!$D$10+'СЕТ СН'!$I$6-'СЕТ СН'!$I$22</f>
        <v>2375.6338348899999</v>
      </c>
      <c r="Y146" s="36">
        <f>SUMIFS(СВЦЭМ!$C$39:$C$758,СВЦЭМ!$A$39:$A$758,$A146,СВЦЭМ!$B$39:$B$758,Y$119)+'СЕТ СН'!$I$12+СВЦЭМ!$D$10+'СЕТ СН'!$I$6-'СЕТ СН'!$I$22</f>
        <v>2409.63529354</v>
      </c>
    </row>
    <row r="147" spans="1:26" ht="15.75" x14ac:dyDescent="0.2">
      <c r="A147" s="35">
        <f t="shared" si="3"/>
        <v>45563</v>
      </c>
      <c r="B147" s="36">
        <f>SUMIFS(СВЦЭМ!$C$39:$C$758,СВЦЭМ!$A$39:$A$758,$A147,СВЦЭМ!$B$39:$B$758,B$119)+'СЕТ СН'!$I$12+СВЦЭМ!$D$10+'СЕТ СН'!$I$6-'СЕТ СН'!$I$22</f>
        <v>2487.5490248299998</v>
      </c>
      <c r="C147" s="36">
        <f>SUMIFS(СВЦЭМ!$C$39:$C$758,СВЦЭМ!$A$39:$A$758,$A147,СВЦЭМ!$B$39:$B$758,C$119)+'СЕТ СН'!$I$12+СВЦЭМ!$D$10+'СЕТ СН'!$I$6-'СЕТ СН'!$I$22</f>
        <v>2540.99429728</v>
      </c>
      <c r="D147" s="36">
        <f>SUMIFS(СВЦЭМ!$C$39:$C$758,СВЦЭМ!$A$39:$A$758,$A147,СВЦЭМ!$B$39:$B$758,D$119)+'СЕТ СН'!$I$12+СВЦЭМ!$D$10+'СЕТ СН'!$I$6-'СЕТ СН'!$I$22</f>
        <v>2592.6326179399998</v>
      </c>
      <c r="E147" s="36">
        <f>SUMIFS(СВЦЭМ!$C$39:$C$758,СВЦЭМ!$A$39:$A$758,$A147,СВЦЭМ!$B$39:$B$758,E$119)+'СЕТ СН'!$I$12+СВЦЭМ!$D$10+'СЕТ СН'!$I$6-'СЕТ СН'!$I$22</f>
        <v>2604.9453852699999</v>
      </c>
      <c r="F147" s="36">
        <f>SUMIFS(СВЦЭМ!$C$39:$C$758,СВЦЭМ!$A$39:$A$758,$A147,СВЦЭМ!$B$39:$B$758,F$119)+'СЕТ СН'!$I$12+СВЦЭМ!$D$10+'СЕТ СН'!$I$6-'СЕТ СН'!$I$22</f>
        <v>2607.1647291700001</v>
      </c>
      <c r="G147" s="36">
        <f>SUMIFS(СВЦЭМ!$C$39:$C$758,СВЦЭМ!$A$39:$A$758,$A147,СВЦЭМ!$B$39:$B$758,G$119)+'СЕТ СН'!$I$12+СВЦЭМ!$D$10+'СЕТ СН'!$I$6-'СЕТ СН'!$I$22</f>
        <v>2577.1167523700001</v>
      </c>
      <c r="H147" s="36">
        <f>SUMIFS(СВЦЭМ!$C$39:$C$758,СВЦЭМ!$A$39:$A$758,$A147,СВЦЭМ!$B$39:$B$758,H$119)+'СЕТ СН'!$I$12+СВЦЭМ!$D$10+'СЕТ СН'!$I$6-'СЕТ СН'!$I$22</f>
        <v>2568.2438959599999</v>
      </c>
      <c r="I147" s="36">
        <f>SUMIFS(СВЦЭМ!$C$39:$C$758,СВЦЭМ!$A$39:$A$758,$A147,СВЦЭМ!$B$39:$B$758,I$119)+'СЕТ СН'!$I$12+СВЦЭМ!$D$10+'СЕТ СН'!$I$6-'СЕТ СН'!$I$22</f>
        <v>2505.2236181899998</v>
      </c>
      <c r="J147" s="36">
        <f>SUMIFS(СВЦЭМ!$C$39:$C$758,СВЦЭМ!$A$39:$A$758,$A147,СВЦЭМ!$B$39:$B$758,J$119)+'СЕТ СН'!$I$12+СВЦЭМ!$D$10+'СЕТ СН'!$I$6-'СЕТ СН'!$I$22</f>
        <v>2434.6577646000001</v>
      </c>
      <c r="K147" s="36">
        <f>SUMIFS(СВЦЭМ!$C$39:$C$758,СВЦЭМ!$A$39:$A$758,$A147,СВЦЭМ!$B$39:$B$758,K$119)+'СЕТ СН'!$I$12+СВЦЭМ!$D$10+'СЕТ СН'!$I$6-'СЕТ СН'!$I$22</f>
        <v>2364.2762093599999</v>
      </c>
      <c r="L147" s="36">
        <f>SUMIFS(СВЦЭМ!$C$39:$C$758,СВЦЭМ!$A$39:$A$758,$A147,СВЦЭМ!$B$39:$B$758,L$119)+'СЕТ СН'!$I$12+СВЦЭМ!$D$10+'СЕТ СН'!$I$6-'СЕТ СН'!$I$22</f>
        <v>2368.15971644</v>
      </c>
      <c r="M147" s="36">
        <f>SUMIFS(СВЦЭМ!$C$39:$C$758,СВЦЭМ!$A$39:$A$758,$A147,СВЦЭМ!$B$39:$B$758,M$119)+'СЕТ СН'!$I$12+СВЦЭМ!$D$10+'СЕТ СН'!$I$6-'СЕТ СН'!$I$22</f>
        <v>2381.13327927</v>
      </c>
      <c r="N147" s="36">
        <f>SUMIFS(СВЦЭМ!$C$39:$C$758,СВЦЭМ!$A$39:$A$758,$A147,СВЦЭМ!$B$39:$B$758,N$119)+'СЕТ СН'!$I$12+СВЦЭМ!$D$10+'СЕТ СН'!$I$6-'СЕТ СН'!$I$22</f>
        <v>2398.42534914</v>
      </c>
      <c r="O147" s="36">
        <f>SUMIFS(СВЦЭМ!$C$39:$C$758,СВЦЭМ!$A$39:$A$758,$A147,СВЦЭМ!$B$39:$B$758,O$119)+'СЕТ СН'!$I$12+СВЦЭМ!$D$10+'СЕТ СН'!$I$6-'СЕТ СН'!$I$22</f>
        <v>2421.29963851</v>
      </c>
      <c r="P147" s="36">
        <f>SUMIFS(СВЦЭМ!$C$39:$C$758,СВЦЭМ!$A$39:$A$758,$A147,СВЦЭМ!$B$39:$B$758,P$119)+'СЕТ СН'!$I$12+СВЦЭМ!$D$10+'СЕТ СН'!$I$6-'СЕТ СН'!$I$22</f>
        <v>2455.5196310800002</v>
      </c>
      <c r="Q147" s="36">
        <f>SUMIFS(СВЦЭМ!$C$39:$C$758,СВЦЭМ!$A$39:$A$758,$A147,СВЦЭМ!$B$39:$B$758,Q$119)+'СЕТ СН'!$I$12+СВЦЭМ!$D$10+'СЕТ СН'!$I$6-'СЕТ СН'!$I$22</f>
        <v>2457.5181664299998</v>
      </c>
      <c r="R147" s="36">
        <f>SUMIFS(СВЦЭМ!$C$39:$C$758,СВЦЭМ!$A$39:$A$758,$A147,СВЦЭМ!$B$39:$B$758,R$119)+'СЕТ СН'!$I$12+СВЦЭМ!$D$10+'СЕТ СН'!$I$6-'СЕТ СН'!$I$22</f>
        <v>2461.2888367</v>
      </c>
      <c r="S147" s="36">
        <f>SUMIFS(СВЦЭМ!$C$39:$C$758,СВЦЭМ!$A$39:$A$758,$A147,СВЦЭМ!$B$39:$B$758,S$119)+'СЕТ СН'!$I$12+СВЦЭМ!$D$10+'СЕТ СН'!$I$6-'СЕТ СН'!$I$22</f>
        <v>2442.9052451500002</v>
      </c>
      <c r="T147" s="36">
        <f>SUMIFS(СВЦЭМ!$C$39:$C$758,СВЦЭМ!$A$39:$A$758,$A147,СВЦЭМ!$B$39:$B$758,T$119)+'СЕТ СН'!$I$12+СВЦЭМ!$D$10+'СЕТ СН'!$I$6-'СЕТ СН'!$I$22</f>
        <v>2366.2555763</v>
      </c>
      <c r="U147" s="36">
        <f>SUMIFS(СВЦЭМ!$C$39:$C$758,СВЦЭМ!$A$39:$A$758,$A147,СВЦЭМ!$B$39:$B$758,U$119)+'СЕТ СН'!$I$12+СВЦЭМ!$D$10+'СЕТ СН'!$I$6-'СЕТ СН'!$I$22</f>
        <v>2299.9411822399998</v>
      </c>
      <c r="V147" s="36">
        <f>SUMIFS(СВЦЭМ!$C$39:$C$758,СВЦЭМ!$A$39:$A$758,$A147,СВЦЭМ!$B$39:$B$758,V$119)+'СЕТ СН'!$I$12+СВЦЭМ!$D$10+'СЕТ СН'!$I$6-'СЕТ СН'!$I$22</f>
        <v>2277.1604133299998</v>
      </c>
      <c r="W147" s="36">
        <f>SUMIFS(СВЦЭМ!$C$39:$C$758,СВЦЭМ!$A$39:$A$758,$A147,СВЦЭМ!$B$39:$B$758,W$119)+'СЕТ СН'!$I$12+СВЦЭМ!$D$10+'СЕТ СН'!$I$6-'СЕТ СН'!$I$22</f>
        <v>2297.3543678000001</v>
      </c>
      <c r="X147" s="36">
        <f>SUMIFS(СВЦЭМ!$C$39:$C$758,СВЦЭМ!$A$39:$A$758,$A147,СВЦЭМ!$B$39:$B$758,X$119)+'СЕТ СН'!$I$12+СВЦЭМ!$D$10+'СЕТ СН'!$I$6-'СЕТ СН'!$I$22</f>
        <v>2356.1776397499998</v>
      </c>
      <c r="Y147" s="36">
        <f>SUMIFS(СВЦЭМ!$C$39:$C$758,СВЦЭМ!$A$39:$A$758,$A147,СВЦЭМ!$B$39:$B$758,Y$119)+'СЕТ СН'!$I$12+СВЦЭМ!$D$10+'СЕТ СН'!$I$6-'СЕТ СН'!$I$22</f>
        <v>2428.91026809</v>
      </c>
    </row>
    <row r="148" spans="1:26" ht="15.75" x14ac:dyDescent="0.2">
      <c r="A148" s="35">
        <f t="shared" si="3"/>
        <v>45564</v>
      </c>
      <c r="B148" s="36">
        <f>SUMIFS(СВЦЭМ!$C$39:$C$758,СВЦЭМ!$A$39:$A$758,$A148,СВЦЭМ!$B$39:$B$758,B$119)+'СЕТ СН'!$I$12+СВЦЭМ!$D$10+'СЕТ СН'!$I$6-'СЕТ СН'!$I$22</f>
        <v>2470.48789007</v>
      </c>
      <c r="C148" s="36">
        <f>SUMIFS(СВЦЭМ!$C$39:$C$758,СВЦЭМ!$A$39:$A$758,$A148,СВЦЭМ!$B$39:$B$758,C$119)+'СЕТ СН'!$I$12+СВЦЭМ!$D$10+'СЕТ СН'!$I$6-'СЕТ СН'!$I$22</f>
        <v>2529.9167367999999</v>
      </c>
      <c r="D148" s="36">
        <f>SUMIFS(СВЦЭМ!$C$39:$C$758,СВЦЭМ!$A$39:$A$758,$A148,СВЦЭМ!$B$39:$B$758,D$119)+'СЕТ СН'!$I$12+СВЦЭМ!$D$10+'СЕТ СН'!$I$6-'СЕТ СН'!$I$22</f>
        <v>2601.9526689899999</v>
      </c>
      <c r="E148" s="36">
        <f>SUMIFS(СВЦЭМ!$C$39:$C$758,СВЦЭМ!$A$39:$A$758,$A148,СВЦЭМ!$B$39:$B$758,E$119)+'СЕТ СН'!$I$12+СВЦЭМ!$D$10+'СЕТ СН'!$I$6-'СЕТ СН'!$I$22</f>
        <v>2617.6680901099999</v>
      </c>
      <c r="F148" s="36">
        <f>SUMIFS(СВЦЭМ!$C$39:$C$758,СВЦЭМ!$A$39:$A$758,$A148,СВЦЭМ!$B$39:$B$758,F$119)+'СЕТ СН'!$I$12+СВЦЭМ!$D$10+'СЕТ СН'!$I$6-'СЕТ СН'!$I$22</f>
        <v>2612.78445358</v>
      </c>
      <c r="G148" s="36">
        <f>SUMIFS(СВЦЭМ!$C$39:$C$758,СВЦЭМ!$A$39:$A$758,$A148,СВЦЭМ!$B$39:$B$758,G$119)+'СЕТ СН'!$I$12+СВЦЭМ!$D$10+'СЕТ СН'!$I$6-'СЕТ СН'!$I$22</f>
        <v>2602.88925862</v>
      </c>
      <c r="H148" s="36">
        <f>SUMIFS(СВЦЭМ!$C$39:$C$758,СВЦЭМ!$A$39:$A$758,$A148,СВЦЭМ!$B$39:$B$758,H$119)+'СЕТ СН'!$I$12+СВЦЭМ!$D$10+'СЕТ СН'!$I$6-'СЕТ СН'!$I$22</f>
        <v>2602.6641442099999</v>
      </c>
      <c r="I148" s="36">
        <f>SUMIFS(СВЦЭМ!$C$39:$C$758,СВЦЭМ!$A$39:$A$758,$A148,СВЦЭМ!$B$39:$B$758,I$119)+'СЕТ СН'!$I$12+СВЦЭМ!$D$10+'СЕТ СН'!$I$6-'СЕТ СН'!$I$22</f>
        <v>2561.0309713299998</v>
      </c>
      <c r="J148" s="36">
        <f>SUMIFS(СВЦЭМ!$C$39:$C$758,СВЦЭМ!$A$39:$A$758,$A148,СВЦЭМ!$B$39:$B$758,J$119)+'СЕТ СН'!$I$12+СВЦЭМ!$D$10+'СЕТ СН'!$I$6-'СЕТ СН'!$I$22</f>
        <v>2459.3948561799998</v>
      </c>
      <c r="K148" s="36">
        <f>SUMIFS(СВЦЭМ!$C$39:$C$758,СВЦЭМ!$A$39:$A$758,$A148,СВЦЭМ!$B$39:$B$758,K$119)+'СЕТ СН'!$I$12+СВЦЭМ!$D$10+'СЕТ СН'!$I$6-'СЕТ СН'!$I$22</f>
        <v>2371.7463763599999</v>
      </c>
      <c r="L148" s="36">
        <f>SUMIFS(СВЦЭМ!$C$39:$C$758,СВЦЭМ!$A$39:$A$758,$A148,СВЦЭМ!$B$39:$B$758,L$119)+'СЕТ СН'!$I$12+СВЦЭМ!$D$10+'СЕТ СН'!$I$6-'СЕТ СН'!$I$22</f>
        <v>2353.6974603399999</v>
      </c>
      <c r="M148" s="36">
        <f>SUMIFS(СВЦЭМ!$C$39:$C$758,СВЦЭМ!$A$39:$A$758,$A148,СВЦЭМ!$B$39:$B$758,M$119)+'СЕТ СН'!$I$12+СВЦЭМ!$D$10+'СЕТ СН'!$I$6-'СЕТ СН'!$I$22</f>
        <v>2368.6014229799998</v>
      </c>
      <c r="N148" s="36">
        <f>SUMIFS(СВЦЭМ!$C$39:$C$758,СВЦЭМ!$A$39:$A$758,$A148,СВЦЭМ!$B$39:$B$758,N$119)+'СЕТ СН'!$I$12+СВЦЭМ!$D$10+'СЕТ СН'!$I$6-'СЕТ СН'!$I$22</f>
        <v>2391.08102134</v>
      </c>
      <c r="O148" s="36">
        <f>SUMIFS(СВЦЭМ!$C$39:$C$758,СВЦЭМ!$A$39:$A$758,$A148,СВЦЭМ!$B$39:$B$758,O$119)+'СЕТ СН'!$I$12+СВЦЭМ!$D$10+'СЕТ СН'!$I$6-'СЕТ СН'!$I$22</f>
        <v>2414.78466291</v>
      </c>
      <c r="P148" s="36">
        <f>SUMIFS(СВЦЭМ!$C$39:$C$758,СВЦЭМ!$A$39:$A$758,$A148,СВЦЭМ!$B$39:$B$758,P$119)+'СЕТ СН'!$I$12+СВЦЭМ!$D$10+'СЕТ СН'!$I$6-'СЕТ СН'!$I$22</f>
        <v>2429.25154329</v>
      </c>
      <c r="Q148" s="36">
        <f>SUMIFS(СВЦЭМ!$C$39:$C$758,СВЦЭМ!$A$39:$A$758,$A148,СВЦЭМ!$B$39:$B$758,Q$119)+'СЕТ СН'!$I$12+СВЦЭМ!$D$10+'СЕТ СН'!$I$6-'СЕТ СН'!$I$22</f>
        <v>2454.8547060699998</v>
      </c>
      <c r="R148" s="36">
        <f>SUMIFS(СВЦЭМ!$C$39:$C$758,СВЦЭМ!$A$39:$A$758,$A148,СВЦЭМ!$B$39:$B$758,R$119)+'СЕТ СН'!$I$12+СВЦЭМ!$D$10+'СЕТ СН'!$I$6-'СЕТ СН'!$I$22</f>
        <v>2438.2513638099999</v>
      </c>
      <c r="S148" s="36">
        <f>SUMIFS(СВЦЭМ!$C$39:$C$758,СВЦЭМ!$A$39:$A$758,$A148,СВЦЭМ!$B$39:$B$758,S$119)+'СЕТ СН'!$I$12+СВЦЭМ!$D$10+'СЕТ СН'!$I$6-'СЕТ СН'!$I$22</f>
        <v>2413.2551085700002</v>
      </c>
      <c r="T148" s="36">
        <f>SUMIFS(СВЦЭМ!$C$39:$C$758,СВЦЭМ!$A$39:$A$758,$A148,СВЦЭМ!$B$39:$B$758,T$119)+'СЕТ СН'!$I$12+СВЦЭМ!$D$10+'СЕТ СН'!$I$6-'СЕТ СН'!$I$22</f>
        <v>2366.6227677100001</v>
      </c>
      <c r="U148" s="36">
        <f>SUMIFS(СВЦЭМ!$C$39:$C$758,СВЦЭМ!$A$39:$A$758,$A148,СВЦЭМ!$B$39:$B$758,U$119)+'СЕТ СН'!$I$12+СВЦЭМ!$D$10+'СЕТ СН'!$I$6-'СЕТ СН'!$I$22</f>
        <v>2301.1196502399998</v>
      </c>
      <c r="V148" s="36">
        <f>SUMIFS(СВЦЭМ!$C$39:$C$758,СВЦЭМ!$A$39:$A$758,$A148,СВЦЭМ!$B$39:$B$758,V$119)+'СЕТ СН'!$I$12+СВЦЭМ!$D$10+'СЕТ СН'!$I$6-'СЕТ СН'!$I$22</f>
        <v>2289.5273901599999</v>
      </c>
      <c r="W148" s="36">
        <f>SUMIFS(СВЦЭМ!$C$39:$C$758,СВЦЭМ!$A$39:$A$758,$A148,СВЦЭМ!$B$39:$B$758,W$119)+'СЕТ СН'!$I$12+СВЦЭМ!$D$10+'СЕТ СН'!$I$6-'СЕТ СН'!$I$22</f>
        <v>2314.4598827099999</v>
      </c>
      <c r="X148" s="36">
        <f>SUMIFS(СВЦЭМ!$C$39:$C$758,СВЦЭМ!$A$39:$A$758,$A148,СВЦЭМ!$B$39:$B$758,X$119)+'СЕТ СН'!$I$12+СВЦЭМ!$D$10+'СЕТ СН'!$I$6-'СЕТ СН'!$I$22</f>
        <v>2371.40862191</v>
      </c>
      <c r="Y148" s="36">
        <f>SUMIFS(СВЦЭМ!$C$39:$C$758,СВЦЭМ!$A$39:$A$758,$A148,СВЦЭМ!$B$39:$B$758,Y$119)+'СЕТ СН'!$I$12+СВЦЭМ!$D$10+'СЕТ СН'!$I$6-'СЕТ СН'!$I$22</f>
        <v>2471.9428004800002</v>
      </c>
    </row>
    <row r="149" spans="1:26" ht="15.75" x14ac:dyDescent="0.2">
      <c r="A149" s="35">
        <f t="shared" si="3"/>
        <v>45565</v>
      </c>
      <c r="B149" s="36">
        <f>SUMIFS(СВЦЭМ!$C$39:$C$758,СВЦЭМ!$A$39:$A$758,$A149,СВЦЭМ!$B$39:$B$758,B$119)+'СЕТ СН'!$I$12+СВЦЭМ!$D$10+'СЕТ СН'!$I$6-'СЕТ СН'!$I$22</f>
        <v>2453.7105859799999</v>
      </c>
      <c r="C149" s="36">
        <f>SUMIFS(СВЦЭМ!$C$39:$C$758,СВЦЭМ!$A$39:$A$758,$A149,СВЦЭМ!$B$39:$B$758,C$119)+'СЕТ СН'!$I$12+СВЦЭМ!$D$10+'СЕТ СН'!$I$6-'СЕТ СН'!$I$22</f>
        <v>2547.1699731200001</v>
      </c>
      <c r="D149" s="36">
        <f>SUMIFS(СВЦЭМ!$C$39:$C$758,СВЦЭМ!$A$39:$A$758,$A149,СВЦЭМ!$B$39:$B$758,D$119)+'СЕТ СН'!$I$12+СВЦЭМ!$D$10+'СЕТ СН'!$I$6-'СЕТ СН'!$I$22</f>
        <v>2606.7811235099998</v>
      </c>
      <c r="E149" s="36">
        <f>SUMIFS(СВЦЭМ!$C$39:$C$758,СВЦЭМ!$A$39:$A$758,$A149,СВЦЭМ!$B$39:$B$758,E$119)+'СЕТ СН'!$I$12+СВЦЭМ!$D$10+'СЕТ СН'!$I$6-'СЕТ СН'!$I$22</f>
        <v>2613.8880260599999</v>
      </c>
      <c r="F149" s="36">
        <f>SUMIFS(СВЦЭМ!$C$39:$C$758,СВЦЭМ!$A$39:$A$758,$A149,СВЦЭМ!$B$39:$B$758,F$119)+'СЕТ СН'!$I$12+СВЦЭМ!$D$10+'СЕТ СН'!$I$6-'СЕТ СН'!$I$22</f>
        <v>2619.3106145500001</v>
      </c>
      <c r="G149" s="36">
        <f>SUMIFS(СВЦЭМ!$C$39:$C$758,СВЦЭМ!$A$39:$A$758,$A149,СВЦЭМ!$B$39:$B$758,G$119)+'СЕТ СН'!$I$12+СВЦЭМ!$D$10+'СЕТ СН'!$I$6-'СЕТ СН'!$I$22</f>
        <v>2585.4051393499999</v>
      </c>
      <c r="H149" s="36">
        <f>SUMIFS(СВЦЭМ!$C$39:$C$758,СВЦЭМ!$A$39:$A$758,$A149,СВЦЭМ!$B$39:$B$758,H$119)+'СЕТ СН'!$I$12+СВЦЭМ!$D$10+'СЕТ СН'!$I$6-'СЕТ СН'!$I$22</f>
        <v>2543.2493641699998</v>
      </c>
      <c r="I149" s="36">
        <f>SUMIFS(СВЦЭМ!$C$39:$C$758,СВЦЭМ!$A$39:$A$758,$A149,СВЦЭМ!$B$39:$B$758,I$119)+'СЕТ СН'!$I$12+СВЦЭМ!$D$10+'СЕТ СН'!$I$6-'СЕТ СН'!$I$22</f>
        <v>2479.4068292799998</v>
      </c>
      <c r="J149" s="36">
        <f>SUMIFS(СВЦЭМ!$C$39:$C$758,СВЦЭМ!$A$39:$A$758,$A149,СВЦЭМ!$B$39:$B$758,J$119)+'СЕТ СН'!$I$12+СВЦЭМ!$D$10+'СЕТ СН'!$I$6-'СЕТ СН'!$I$22</f>
        <v>2419.8992705999999</v>
      </c>
      <c r="K149" s="36">
        <f>SUMIFS(СВЦЭМ!$C$39:$C$758,СВЦЭМ!$A$39:$A$758,$A149,СВЦЭМ!$B$39:$B$758,K$119)+'СЕТ СН'!$I$12+СВЦЭМ!$D$10+'СЕТ СН'!$I$6-'СЕТ СН'!$I$22</f>
        <v>2352.7962775000001</v>
      </c>
      <c r="L149" s="36">
        <f>SUMIFS(СВЦЭМ!$C$39:$C$758,СВЦЭМ!$A$39:$A$758,$A149,СВЦЭМ!$B$39:$B$758,L$119)+'СЕТ СН'!$I$12+СВЦЭМ!$D$10+'СЕТ СН'!$I$6-'СЕТ СН'!$I$22</f>
        <v>2324.5949660000001</v>
      </c>
      <c r="M149" s="36">
        <f>SUMIFS(СВЦЭМ!$C$39:$C$758,СВЦЭМ!$A$39:$A$758,$A149,СВЦЭМ!$B$39:$B$758,M$119)+'СЕТ СН'!$I$12+СВЦЭМ!$D$10+'СЕТ СН'!$I$6-'СЕТ СН'!$I$22</f>
        <v>2345.5931735899999</v>
      </c>
      <c r="N149" s="36">
        <f>SUMIFS(СВЦЭМ!$C$39:$C$758,СВЦЭМ!$A$39:$A$758,$A149,СВЦЭМ!$B$39:$B$758,N$119)+'СЕТ СН'!$I$12+СВЦЭМ!$D$10+'СЕТ СН'!$I$6-'СЕТ СН'!$I$22</f>
        <v>2370.3566221599999</v>
      </c>
      <c r="O149" s="36">
        <f>SUMIFS(СВЦЭМ!$C$39:$C$758,СВЦЭМ!$A$39:$A$758,$A149,СВЦЭМ!$B$39:$B$758,O$119)+'СЕТ СН'!$I$12+СВЦЭМ!$D$10+'СЕТ СН'!$I$6-'СЕТ СН'!$I$22</f>
        <v>2384.6103017199998</v>
      </c>
      <c r="P149" s="36">
        <f>SUMIFS(СВЦЭМ!$C$39:$C$758,СВЦЭМ!$A$39:$A$758,$A149,СВЦЭМ!$B$39:$B$758,P$119)+'СЕТ СН'!$I$12+СВЦЭМ!$D$10+'СЕТ СН'!$I$6-'СЕТ СН'!$I$22</f>
        <v>2394.7373719299999</v>
      </c>
      <c r="Q149" s="36">
        <f>SUMIFS(СВЦЭМ!$C$39:$C$758,СВЦЭМ!$A$39:$A$758,$A149,СВЦЭМ!$B$39:$B$758,Q$119)+'СЕТ СН'!$I$12+СВЦЭМ!$D$10+'СЕТ СН'!$I$6-'СЕТ СН'!$I$22</f>
        <v>2410.4576651500001</v>
      </c>
      <c r="R149" s="36">
        <f>SUMIFS(СВЦЭМ!$C$39:$C$758,СВЦЭМ!$A$39:$A$758,$A149,СВЦЭМ!$B$39:$B$758,R$119)+'СЕТ СН'!$I$12+СВЦЭМ!$D$10+'СЕТ СН'!$I$6-'СЕТ СН'!$I$22</f>
        <v>2411.18899715</v>
      </c>
      <c r="S149" s="36">
        <f>SUMIFS(СВЦЭМ!$C$39:$C$758,СВЦЭМ!$A$39:$A$758,$A149,СВЦЭМ!$B$39:$B$758,S$119)+'СЕТ СН'!$I$12+СВЦЭМ!$D$10+'СЕТ СН'!$I$6-'СЕТ СН'!$I$22</f>
        <v>2405.6782765399998</v>
      </c>
      <c r="T149" s="36">
        <f>SUMIFS(СВЦЭМ!$C$39:$C$758,СВЦЭМ!$A$39:$A$758,$A149,СВЦЭМ!$B$39:$B$758,T$119)+'СЕТ СН'!$I$12+СВЦЭМ!$D$10+'СЕТ СН'!$I$6-'СЕТ СН'!$I$22</f>
        <v>2353.7479035800002</v>
      </c>
      <c r="U149" s="36">
        <f>SUMIFS(СВЦЭМ!$C$39:$C$758,СВЦЭМ!$A$39:$A$758,$A149,СВЦЭМ!$B$39:$B$758,U$119)+'СЕТ СН'!$I$12+СВЦЭМ!$D$10+'СЕТ СН'!$I$6-'СЕТ СН'!$I$22</f>
        <v>2294.3241029800001</v>
      </c>
      <c r="V149" s="36">
        <f>SUMIFS(СВЦЭМ!$C$39:$C$758,СВЦЭМ!$A$39:$A$758,$A149,СВЦЭМ!$B$39:$B$758,V$119)+'СЕТ СН'!$I$12+СВЦЭМ!$D$10+'СЕТ СН'!$I$6-'СЕТ СН'!$I$22</f>
        <v>2297.5208487899999</v>
      </c>
      <c r="W149" s="36">
        <f>SUMIFS(СВЦЭМ!$C$39:$C$758,СВЦЭМ!$A$39:$A$758,$A149,СВЦЭМ!$B$39:$B$758,W$119)+'СЕТ СН'!$I$12+СВЦЭМ!$D$10+'СЕТ СН'!$I$6-'СЕТ СН'!$I$22</f>
        <v>2324.3098507499999</v>
      </c>
      <c r="X149" s="36">
        <f>SUMIFS(СВЦЭМ!$C$39:$C$758,СВЦЭМ!$A$39:$A$758,$A149,СВЦЭМ!$B$39:$B$758,X$119)+'СЕТ СН'!$I$12+СВЦЭМ!$D$10+'СЕТ СН'!$I$6-'СЕТ СН'!$I$22</f>
        <v>2399.5050087499999</v>
      </c>
      <c r="Y149" s="36">
        <f>SUMIFS(СВЦЭМ!$C$39:$C$758,СВЦЭМ!$A$39:$A$758,$A149,СВЦЭМ!$B$39:$B$758,Y$119)+'СЕТ СН'!$I$12+СВЦЭМ!$D$10+'СЕТ СН'!$I$6-'СЕТ СН'!$I$22</f>
        <v>2379.2762745099999</v>
      </c>
    </row>
    <row r="150" spans="1:26" ht="15.75" x14ac:dyDescent="0.2">
      <c r="A150" s="35"/>
      <c r="B150" s="36"/>
      <c r="C150" s="36"/>
      <c r="D150" s="36"/>
      <c r="E150" s="36"/>
      <c r="F150" s="36"/>
      <c r="G150" s="36"/>
      <c r="H150" s="36"/>
      <c r="I150" s="36"/>
      <c r="J150" s="36"/>
      <c r="K150" s="36"/>
      <c r="L150" s="36"/>
      <c r="M150" s="36"/>
      <c r="N150" s="36"/>
      <c r="O150" s="36"/>
      <c r="P150" s="36"/>
      <c r="Q150" s="36"/>
      <c r="R150" s="36"/>
      <c r="S150" s="36"/>
      <c r="T150" s="36"/>
      <c r="U150" s="36"/>
      <c r="V150" s="36"/>
      <c r="W150" s="36"/>
      <c r="X150" s="36"/>
      <c r="Y150" s="36"/>
    </row>
    <row r="151" spans="1:26"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6" ht="15.75" x14ac:dyDescent="0.2">
      <c r="A152" s="39"/>
      <c r="B152" s="39"/>
      <c r="C152" s="39"/>
      <c r="D152" s="39"/>
      <c r="E152" s="39"/>
      <c r="F152" s="39"/>
      <c r="G152" s="39"/>
      <c r="H152" s="39"/>
      <c r="I152" s="39"/>
      <c r="J152" s="39"/>
      <c r="K152" s="39"/>
      <c r="L152" s="39"/>
      <c r="M152" s="39"/>
      <c r="N152" s="39"/>
      <c r="O152" s="39"/>
      <c r="P152" s="39"/>
      <c r="Q152" s="39"/>
      <c r="R152" s="39"/>
      <c r="S152" s="39"/>
      <c r="T152" s="39"/>
      <c r="U152" s="39"/>
      <c r="V152" s="39"/>
      <c r="W152" s="39"/>
      <c r="X152" s="39"/>
      <c r="Y152" s="39"/>
      <c r="Z152" s="39"/>
    </row>
    <row r="153" spans="1:26" ht="15.75" x14ac:dyDescent="0.2">
      <c r="A153" s="139" t="s">
        <v>74</v>
      </c>
      <c r="B153" s="139"/>
      <c r="C153" s="139"/>
      <c r="D153" s="139"/>
      <c r="E153" s="139"/>
      <c r="F153" s="139"/>
      <c r="G153" s="139"/>
      <c r="H153" s="139"/>
      <c r="I153" s="139"/>
      <c r="J153" s="139"/>
      <c r="K153" s="139"/>
      <c r="L153" s="139"/>
      <c r="M153" s="139"/>
      <c r="N153" s="140" t="s">
        <v>29</v>
      </c>
      <c r="O153" s="140"/>
      <c r="P153" s="140"/>
      <c r="Q153" s="140"/>
      <c r="R153" s="140"/>
      <c r="S153" s="140"/>
      <c r="T153" s="140"/>
      <c r="U153" s="140"/>
      <c r="V153" s="39"/>
      <c r="W153" s="39"/>
      <c r="X153" s="39"/>
      <c r="Y153" s="39"/>
      <c r="Z153" s="39"/>
    </row>
    <row r="154" spans="1:26" ht="15.75" x14ac:dyDescent="0.25">
      <c r="A154" s="139"/>
      <c r="B154" s="139"/>
      <c r="C154" s="139"/>
      <c r="D154" s="139"/>
      <c r="E154" s="139"/>
      <c r="F154" s="139"/>
      <c r="G154" s="139"/>
      <c r="H154" s="139"/>
      <c r="I154" s="139"/>
      <c r="J154" s="139"/>
      <c r="K154" s="139"/>
      <c r="L154" s="139"/>
      <c r="M154" s="139"/>
      <c r="N154" s="141" t="s">
        <v>0</v>
      </c>
      <c r="O154" s="141"/>
      <c r="P154" s="141" t="s">
        <v>1</v>
      </c>
      <c r="Q154" s="141"/>
      <c r="R154" s="141" t="s">
        <v>2</v>
      </c>
      <c r="S154" s="141"/>
      <c r="T154" s="141" t="s">
        <v>3</v>
      </c>
      <c r="U154" s="141"/>
      <c r="V154" s="32"/>
      <c r="W154" s="32"/>
      <c r="X154" s="32"/>
      <c r="Y154" s="32"/>
    </row>
    <row r="155" spans="1:26" ht="15.75" x14ac:dyDescent="0.2">
      <c r="A155" s="139"/>
      <c r="B155" s="139"/>
      <c r="C155" s="139"/>
      <c r="D155" s="139"/>
      <c r="E155" s="139"/>
      <c r="F155" s="139"/>
      <c r="G155" s="139"/>
      <c r="H155" s="139"/>
      <c r="I155" s="139"/>
      <c r="J155" s="139"/>
      <c r="K155" s="139"/>
      <c r="L155" s="139"/>
      <c r="M155" s="139"/>
      <c r="N155" s="142">
        <f>СВЦЭМ!$D$12+'СЕТ СН'!$F$13-'СЕТ СН'!$F$23</f>
        <v>712083.86836027715</v>
      </c>
      <c r="O155" s="143"/>
      <c r="P155" s="142">
        <f>СВЦЭМ!$D$12+'СЕТ СН'!$F$13-'СЕТ СН'!$G$23</f>
        <v>712083.86836027715</v>
      </c>
      <c r="Q155" s="143"/>
      <c r="R155" s="142">
        <f>СВЦЭМ!$D$12+'СЕТ СН'!$F$13-'СЕТ СН'!$H$23</f>
        <v>712083.86836027715</v>
      </c>
      <c r="S155" s="143"/>
      <c r="T155" s="142">
        <f>СВЦЭМ!$D$12+'СЕТ СН'!$F$13-'СЕТ СН'!$I$23</f>
        <v>712083.86836027715</v>
      </c>
      <c r="U155" s="143"/>
      <c r="V155" s="40"/>
      <c r="W155" s="40"/>
      <c r="X155" s="40"/>
      <c r="Y155" s="40"/>
    </row>
    <row r="156" spans="1:26" x14ac:dyDescent="0.25">
      <c r="A156" s="145"/>
      <c r="B156" s="145"/>
      <c r="C156" s="145"/>
      <c r="D156" s="145"/>
      <c r="E156" s="145"/>
      <c r="F156" s="146"/>
      <c r="G156" s="146"/>
      <c r="H156" s="146"/>
      <c r="I156" s="146"/>
      <c r="J156" s="146"/>
      <c r="K156" s="146"/>
      <c r="L156" s="146"/>
      <c r="M156" s="146"/>
    </row>
    <row r="157" spans="1:26" ht="15.75" x14ac:dyDescent="0.25">
      <c r="A157" s="148" t="s">
        <v>75</v>
      </c>
      <c r="B157" s="149"/>
      <c r="C157" s="149"/>
      <c r="D157" s="149"/>
      <c r="E157" s="149"/>
      <c r="F157" s="149"/>
      <c r="G157" s="149"/>
      <c r="H157" s="149"/>
      <c r="I157" s="149"/>
      <c r="J157" s="149"/>
      <c r="K157" s="149"/>
      <c r="L157" s="149"/>
      <c r="M157" s="150"/>
      <c r="N157" s="140" t="s">
        <v>29</v>
      </c>
      <c r="O157" s="140"/>
      <c r="P157" s="140"/>
      <c r="Q157" s="140"/>
      <c r="R157" s="140"/>
      <c r="S157" s="140"/>
      <c r="T157" s="140"/>
      <c r="U157" s="140"/>
    </row>
    <row r="158" spans="1:26" ht="15.75" x14ac:dyDescent="0.25">
      <c r="A158" s="151"/>
      <c r="B158" s="152"/>
      <c r="C158" s="152"/>
      <c r="D158" s="152"/>
      <c r="E158" s="152"/>
      <c r="F158" s="152"/>
      <c r="G158" s="152"/>
      <c r="H158" s="152"/>
      <c r="I158" s="152"/>
      <c r="J158" s="152"/>
      <c r="K158" s="152"/>
      <c r="L158" s="152"/>
      <c r="M158" s="153"/>
      <c r="N158" s="141" t="s">
        <v>0</v>
      </c>
      <c r="O158" s="141"/>
      <c r="P158" s="141" t="s">
        <v>1</v>
      </c>
      <c r="Q158" s="141"/>
      <c r="R158" s="141" t="s">
        <v>2</v>
      </c>
      <c r="S158" s="141"/>
      <c r="T158" s="141" t="s">
        <v>3</v>
      </c>
      <c r="U158" s="141"/>
    </row>
    <row r="159" spans="1:26" ht="15.75" x14ac:dyDescent="0.25">
      <c r="A159" s="154"/>
      <c r="B159" s="155"/>
      <c r="C159" s="155"/>
      <c r="D159" s="155"/>
      <c r="E159" s="155"/>
      <c r="F159" s="155"/>
      <c r="G159" s="155"/>
      <c r="H159" s="155"/>
      <c r="I159" s="155"/>
      <c r="J159" s="155"/>
      <c r="K159" s="155"/>
      <c r="L159" s="155"/>
      <c r="M159" s="156"/>
      <c r="N159" s="147">
        <f>'СЕТ СН'!$F$7</f>
        <v>600287.68999999994</v>
      </c>
      <c r="O159" s="147"/>
      <c r="P159" s="147">
        <f>'СЕТ СН'!$G$7</f>
        <v>987185.15</v>
      </c>
      <c r="Q159" s="147"/>
      <c r="R159" s="147">
        <f>'СЕТ СН'!$H$7</f>
        <v>1116401.95</v>
      </c>
      <c r="S159" s="147"/>
      <c r="T159" s="147">
        <f>'СЕТ СН'!$I$7</f>
        <v>915621.51</v>
      </c>
      <c r="U159" s="147"/>
    </row>
  </sheetData>
  <sheetProtection password="CF36" sheet="1" objects="1" scenarios="1" formatCells="0" formatColumns="0" formatRows="0" insertColumns="0" insertRows="0" insertHyperlinks="0" deleteColumns="0" deleteRows="0" sort="0" autoFilter="0" pivotTables="0"/>
  <mergeCells count="36">
    <mergeCell ref="N159:O159"/>
    <mergeCell ref="P159:Q159"/>
    <mergeCell ref="R159:S159"/>
    <mergeCell ref="T159:U159"/>
    <mergeCell ref="A157:M159"/>
    <mergeCell ref="N157:U157"/>
    <mergeCell ref="N158:O158"/>
    <mergeCell ref="P158:Q158"/>
    <mergeCell ref="R158:S158"/>
    <mergeCell ref="T158:U158"/>
    <mergeCell ref="A156:E156"/>
    <mergeCell ref="F156:G156"/>
    <mergeCell ref="H156:I156"/>
    <mergeCell ref="J156:K156"/>
    <mergeCell ref="L156:M156"/>
    <mergeCell ref="A153:M155"/>
    <mergeCell ref="A117:A119"/>
    <mergeCell ref="B117:Y118"/>
    <mergeCell ref="A81:A83"/>
    <mergeCell ref="B81:Y82"/>
    <mergeCell ref="P155:Q155"/>
    <mergeCell ref="R155:S155"/>
    <mergeCell ref="T155:U155"/>
    <mergeCell ref="N153:U153"/>
    <mergeCell ref="N154:O154"/>
    <mergeCell ref="P154:Q154"/>
    <mergeCell ref="R154:S154"/>
    <mergeCell ref="T154:U154"/>
    <mergeCell ref="N155:O155"/>
    <mergeCell ref="A45:A47"/>
    <mergeCell ref="B45:Y46"/>
    <mergeCell ref="A1:Y1"/>
    <mergeCell ref="A3:Y3"/>
    <mergeCell ref="A4:Y4"/>
    <mergeCell ref="A9:A11"/>
    <mergeCell ref="B9:Y10"/>
  </mergeCells>
  <pageMargins left="0.17" right="0.17" top="0.54" bottom="0.31" header="0.33" footer="0.17"/>
  <pageSetup paperSize="9" scale="52" fitToHeight="11"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36"/>
  <sheetViews>
    <sheetView topLeftCell="A196" zoomScale="70" zoomScaleNormal="70" zoomScaleSheetLayoutView="80" workbookViewId="0">
      <selection activeCell="Z440" sqref="Z440"/>
    </sheetView>
  </sheetViews>
  <sheetFormatPr defaultColWidth="10.5" defaultRowHeight="15" x14ac:dyDescent="0.25"/>
  <cols>
    <col min="1" max="25" width="10.5" style="49"/>
    <col min="26" max="16384" width="10.5" style="42"/>
  </cols>
  <sheetData>
    <row r="1" spans="1:27" ht="30.75" customHeight="1" x14ac:dyDescent="0.2">
      <c r="A1" s="126"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Хабаровского края, приобретающим электрическую энергию (мощность) на оптовом рынке по ГТП PMECHE20 в сентябре 2024 г.</v>
      </c>
      <c r="B1" s="126"/>
      <c r="C1" s="126"/>
      <c r="D1" s="126"/>
      <c r="E1" s="126"/>
      <c r="F1" s="126"/>
      <c r="G1" s="126"/>
      <c r="H1" s="126"/>
      <c r="I1" s="126"/>
      <c r="J1" s="126"/>
      <c r="K1" s="126"/>
      <c r="L1" s="126"/>
      <c r="M1" s="126"/>
      <c r="N1" s="126"/>
      <c r="O1" s="126"/>
      <c r="P1" s="126"/>
      <c r="Q1" s="126"/>
      <c r="R1" s="126"/>
      <c r="S1" s="126"/>
      <c r="T1" s="126"/>
      <c r="U1" s="126"/>
      <c r="V1" s="126"/>
      <c r="W1" s="126"/>
      <c r="X1" s="126"/>
      <c r="Y1" s="126"/>
    </row>
    <row r="2" spans="1:27" ht="18.75" customHeight="1" x14ac:dyDescent="0.2">
      <c r="A2" s="43"/>
      <c r="B2" s="43"/>
      <c r="C2" s="43"/>
      <c r="D2" s="43"/>
      <c r="E2" s="43"/>
      <c r="F2" s="43"/>
      <c r="G2" s="43"/>
      <c r="H2" s="43"/>
      <c r="I2" s="43"/>
      <c r="J2" s="43"/>
      <c r="K2" s="43"/>
      <c r="L2" s="43"/>
      <c r="M2" s="43"/>
      <c r="N2" s="43"/>
      <c r="O2" s="43"/>
      <c r="P2" s="43"/>
      <c r="Q2" s="43"/>
      <c r="R2" s="43"/>
      <c r="S2" s="43"/>
      <c r="T2" s="43"/>
      <c r="U2" s="43"/>
      <c r="V2" s="43"/>
      <c r="W2" s="43"/>
      <c r="X2" s="43"/>
      <c r="Y2" s="43"/>
    </row>
    <row r="3" spans="1:27" ht="15.75" x14ac:dyDescent="0.2">
      <c r="A3" s="127" t="s">
        <v>40</v>
      </c>
      <c r="B3" s="127"/>
      <c r="C3" s="127"/>
      <c r="D3" s="127"/>
      <c r="E3" s="127"/>
      <c r="F3" s="127"/>
      <c r="G3" s="127"/>
      <c r="H3" s="127"/>
      <c r="I3" s="127"/>
      <c r="J3" s="127"/>
      <c r="K3" s="127"/>
      <c r="L3" s="127"/>
      <c r="M3" s="127"/>
      <c r="N3" s="127"/>
      <c r="O3" s="127"/>
      <c r="P3" s="127"/>
      <c r="Q3" s="127"/>
      <c r="R3" s="127"/>
      <c r="S3" s="127"/>
      <c r="T3" s="127"/>
      <c r="U3" s="127"/>
      <c r="V3" s="127"/>
      <c r="W3" s="127"/>
      <c r="X3" s="127"/>
      <c r="Y3" s="127"/>
    </row>
    <row r="4" spans="1:27" ht="32.25" customHeight="1" x14ac:dyDescent="0.2">
      <c r="A4" s="127" t="s">
        <v>10</v>
      </c>
      <c r="B4" s="127"/>
      <c r="C4" s="127"/>
      <c r="D4" s="127"/>
      <c r="E4" s="127"/>
      <c r="F4" s="127"/>
      <c r="G4" s="127"/>
      <c r="H4" s="127"/>
      <c r="I4" s="127"/>
      <c r="J4" s="127"/>
      <c r="K4" s="127"/>
      <c r="L4" s="127"/>
      <c r="M4" s="127"/>
      <c r="N4" s="127"/>
      <c r="O4" s="127"/>
      <c r="P4" s="127"/>
      <c r="Q4" s="127"/>
      <c r="R4" s="127"/>
      <c r="S4" s="127"/>
      <c r="T4" s="127"/>
      <c r="U4" s="127"/>
      <c r="V4" s="127"/>
      <c r="W4" s="127"/>
      <c r="X4" s="127"/>
      <c r="Y4" s="127"/>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44"/>
      <c r="C8" s="32"/>
      <c r="D8" s="32"/>
      <c r="E8" s="32"/>
      <c r="F8" s="32"/>
      <c r="G8" s="32"/>
      <c r="H8" s="32"/>
      <c r="I8" s="32"/>
      <c r="J8" s="32"/>
      <c r="K8" s="32"/>
      <c r="L8" s="32"/>
      <c r="M8" s="32"/>
      <c r="N8" s="32"/>
      <c r="O8" s="32"/>
      <c r="P8" s="32"/>
      <c r="Q8" s="32"/>
      <c r="R8" s="32"/>
      <c r="S8" s="32"/>
      <c r="T8" s="32"/>
      <c r="U8" s="32"/>
      <c r="V8" s="32"/>
      <c r="W8" s="32"/>
      <c r="X8" s="32"/>
      <c r="Y8" s="32"/>
    </row>
    <row r="9" spans="1:27" ht="12.75" customHeight="1" x14ac:dyDescent="0.2">
      <c r="A9" s="128" t="s">
        <v>7</v>
      </c>
      <c r="B9" s="131" t="s">
        <v>69</v>
      </c>
      <c r="C9" s="132"/>
      <c r="D9" s="132"/>
      <c r="E9" s="132"/>
      <c r="F9" s="132"/>
      <c r="G9" s="132"/>
      <c r="H9" s="132"/>
      <c r="I9" s="132"/>
      <c r="J9" s="132"/>
      <c r="K9" s="132"/>
      <c r="L9" s="132"/>
      <c r="M9" s="132"/>
      <c r="N9" s="132"/>
      <c r="O9" s="132"/>
      <c r="P9" s="132"/>
      <c r="Q9" s="132"/>
      <c r="R9" s="132"/>
      <c r="S9" s="132"/>
      <c r="T9" s="132"/>
      <c r="U9" s="132"/>
      <c r="V9" s="132"/>
      <c r="W9" s="132"/>
      <c r="X9" s="132"/>
      <c r="Y9" s="133"/>
    </row>
    <row r="10" spans="1:27" ht="12.75" customHeight="1" x14ac:dyDescent="0.2">
      <c r="A10" s="129"/>
      <c r="B10" s="134"/>
      <c r="C10" s="135"/>
      <c r="D10" s="135"/>
      <c r="E10" s="135"/>
      <c r="F10" s="135"/>
      <c r="G10" s="135"/>
      <c r="H10" s="135"/>
      <c r="I10" s="135"/>
      <c r="J10" s="135"/>
      <c r="K10" s="135"/>
      <c r="L10" s="135"/>
      <c r="M10" s="135"/>
      <c r="N10" s="135"/>
      <c r="O10" s="135"/>
      <c r="P10" s="135"/>
      <c r="Q10" s="135"/>
      <c r="R10" s="135"/>
      <c r="S10" s="135"/>
      <c r="T10" s="135"/>
      <c r="U10" s="135"/>
      <c r="V10" s="135"/>
      <c r="W10" s="135"/>
      <c r="X10" s="135"/>
      <c r="Y10" s="136"/>
    </row>
    <row r="11" spans="1:27" ht="12.75" customHeight="1" x14ac:dyDescent="0.2">
      <c r="A11" s="130"/>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СВЦЭМ!$A$40</f>
        <v>01.09.2024</v>
      </c>
      <c r="B12" s="36">
        <f>SUMIFS(СВЦЭМ!$D$39:$D$758,СВЦЭМ!$A$39:$A$758,$A12,СВЦЭМ!$B$39:$B$758,B$11)+'СЕТ СН'!$F$14+СВЦЭМ!$D$10+'СЕТ СН'!$F$5-'СЕТ СН'!$F$24</f>
        <v>2979.8415926500002</v>
      </c>
      <c r="C12" s="36">
        <f>SUMIFS(СВЦЭМ!$D$39:$D$758,СВЦЭМ!$A$39:$A$758,$A12,СВЦЭМ!$B$39:$B$758,C$11)+'СЕТ СН'!$F$14+СВЦЭМ!$D$10+'СЕТ СН'!$F$5-'СЕТ СН'!$F$24</f>
        <v>3034.0301659500001</v>
      </c>
      <c r="D12" s="36">
        <f>SUMIFS(СВЦЭМ!$D$39:$D$758,СВЦЭМ!$A$39:$A$758,$A12,СВЦЭМ!$B$39:$B$758,D$11)+'СЕТ СН'!$F$14+СВЦЭМ!$D$10+'СЕТ СН'!$F$5-'СЕТ СН'!$F$24</f>
        <v>3100.0539360700004</v>
      </c>
      <c r="E12" s="36">
        <f>SUMIFS(СВЦЭМ!$D$39:$D$758,СВЦЭМ!$A$39:$A$758,$A12,СВЦЭМ!$B$39:$B$758,E$11)+'СЕТ СН'!$F$14+СВЦЭМ!$D$10+'СЕТ СН'!$F$5-'СЕТ СН'!$F$24</f>
        <v>3106.9234347700003</v>
      </c>
      <c r="F12" s="36">
        <f>SUMIFS(СВЦЭМ!$D$39:$D$758,СВЦЭМ!$A$39:$A$758,$A12,СВЦЭМ!$B$39:$B$758,F$11)+'СЕТ СН'!$F$14+СВЦЭМ!$D$10+'СЕТ СН'!$F$5-'СЕТ СН'!$F$24</f>
        <v>3105.7834801400004</v>
      </c>
      <c r="G12" s="36">
        <f>SUMIFS(СВЦЭМ!$D$39:$D$758,СВЦЭМ!$A$39:$A$758,$A12,СВЦЭМ!$B$39:$B$758,G$11)+'СЕТ СН'!$F$14+СВЦЭМ!$D$10+'СЕТ СН'!$F$5-'СЕТ СН'!$F$24</f>
        <v>3079.1967480900003</v>
      </c>
      <c r="H12" s="36">
        <f>SUMIFS(СВЦЭМ!$D$39:$D$758,СВЦЭМ!$A$39:$A$758,$A12,СВЦЭМ!$B$39:$B$758,H$11)+'СЕТ СН'!$F$14+СВЦЭМ!$D$10+'СЕТ СН'!$F$5-'СЕТ СН'!$F$24</f>
        <v>3087.6726307200001</v>
      </c>
      <c r="I12" s="36">
        <f>SUMIFS(СВЦЭМ!$D$39:$D$758,СВЦЭМ!$A$39:$A$758,$A12,СВЦЭМ!$B$39:$B$758,I$11)+'СЕТ СН'!$F$14+СВЦЭМ!$D$10+'СЕТ СН'!$F$5-'СЕТ СН'!$F$24</f>
        <v>3029.4486634300001</v>
      </c>
      <c r="J12" s="36">
        <f>SUMIFS(СВЦЭМ!$D$39:$D$758,СВЦЭМ!$A$39:$A$758,$A12,СВЦЭМ!$B$39:$B$758,J$11)+'СЕТ СН'!$F$14+СВЦЭМ!$D$10+'СЕТ СН'!$F$5-'СЕТ СН'!$F$24</f>
        <v>2912.0344238799998</v>
      </c>
      <c r="K12" s="36">
        <f>SUMIFS(СВЦЭМ!$D$39:$D$758,СВЦЭМ!$A$39:$A$758,$A12,СВЦЭМ!$B$39:$B$758,K$11)+'СЕТ СН'!$F$14+СВЦЭМ!$D$10+'СЕТ СН'!$F$5-'СЕТ СН'!$F$24</f>
        <v>2805.6051361300001</v>
      </c>
      <c r="L12" s="36">
        <f>SUMIFS(СВЦЭМ!$D$39:$D$758,СВЦЭМ!$A$39:$A$758,$A12,СВЦЭМ!$B$39:$B$758,L$11)+'СЕТ СН'!$F$14+СВЦЭМ!$D$10+'СЕТ СН'!$F$5-'СЕТ СН'!$F$24</f>
        <v>2740.7788028499999</v>
      </c>
      <c r="M12" s="36">
        <f>SUMIFS(СВЦЭМ!$D$39:$D$758,СВЦЭМ!$A$39:$A$758,$A12,СВЦЭМ!$B$39:$B$758,M$11)+'СЕТ СН'!$F$14+СВЦЭМ!$D$10+'СЕТ СН'!$F$5-'СЕТ СН'!$F$24</f>
        <v>2716.1051945300001</v>
      </c>
      <c r="N12" s="36">
        <f>SUMIFS(СВЦЭМ!$D$39:$D$758,СВЦЭМ!$A$39:$A$758,$A12,СВЦЭМ!$B$39:$B$758,N$11)+'СЕТ СН'!$F$14+СВЦЭМ!$D$10+'СЕТ СН'!$F$5-'СЕТ СН'!$F$24</f>
        <v>2720.3026240400004</v>
      </c>
      <c r="O12" s="36">
        <f>SUMIFS(СВЦЭМ!$D$39:$D$758,СВЦЭМ!$A$39:$A$758,$A12,СВЦЭМ!$B$39:$B$758,O$11)+'СЕТ СН'!$F$14+СВЦЭМ!$D$10+'СЕТ СН'!$F$5-'СЕТ СН'!$F$24</f>
        <v>2719.2171016500001</v>
      </c>
      <c r="P12" s="36">
        <f>SUMIFS(СВЦЭМ!$D$39:$D$758,СВЦЭМ!$A$39:$A$758,$A12,СВЦЭМ!$B$39:$B$758,P$11)+'СЕТ СН'!$F$14+СВЦЭМ!$D$10+'СЕТ СН'!$F$5-'СЕТ СН'!$F$24</f>
        <v>2716.9247352000002</v>
      </c>
      <c r="Q12" s="36">
        <f>SUMIFS(СВЦЭМ!$D$39:$D$758,СВЦЭМ!$A$39:$A$758,$A12,СВЦЭМ!$B$39:$B$758,Q$11)+'СЕТ СН'!$F$14+СВЦЭМ!$D$10+'СЕТ СН'!$F$5-'СЕТ СН'!$F$24</f>
        <v>2729.5550317300003</v>
      </c>
      <c r="R12" s="36">
        <f>SUMIFS(СВЦЭМ!$D$39:$D$758,СВЦЭМ!$A$39:$A$758,$A12,СВЦЭМ!$B$39:$B$758,R$11)+'СЕТ СН'!$F$14+СВЦЭМ!$D$10+'СЕТ СН'!$F$5-'СЕТ СН'!$F$24</f>
        <v>2727.8258414700003</v>
      </c>
      <c r="S12" s="36">
        <f>SUMIFS(СВЦЭМ!$D$39:$D$758,СВЦЭМ!$A$39:$A$758,$A12,СВЦЭМ!$B$39:$B$758,S$11)+'СЕТ СН'!$F$14+СВЦЭМ!$D$10+'СЕТ СН'!$F$5-'СЕТ СН'!$F$24</f>
        <v>2712.0782701600001</v>
      </c>
      <c r="T12" s="36">
        <f>SUMIFS(СВЦЭМ!$D$39:$D$758,СВЦЭМ!$A$39:$A$758,$A12,СВЦЭМ!$B$39:$B$758,T$11)+'СЕТ СН'!$F$14+СВЦЭМ!$D$10+'СЕТ СН'!$F$5-'СЕТ СН'!$F$24</f>
        <v>2698.8860196800001</v>
      </c>
      <c r="U12" s="36">
        <f>SUMIFS(СВЦЭМ!$D$39:$D$758,СВЦЭМ!$A$39:$A$758,$A12,СВЦЭМ!$B$39:$B$758,U$11)+'СЕТ СН'!$F$14+СВЦЭМ!$D$10+'СЕТ СН'!$F$5-'СЕТ СН'!$F$24</f>
        <v>2696.7349486600001</v>
      </c>
      <c r="V12" s="36">
        <f>SUMIFS(СВЦЭМ!$D$39:$D$758,СВЦЭМ!$A$39:$A$758,$A12,СВЦЭМ!$B$39:$B$758,V$11)+'СЕТ СН'!$F$14+СВЦЭМ!$D$10+'СЕТ СН'!$F$5-'СЕТ СН'!$F$24</f>
        <v>2678.6059960800003</v>
      </c>
      <c r="W12" s="36">
        <f>SUMIFS(СВЦЭМ!$D$39:$D$758,СВЦЭМ!$A$39:$A$758,$A12,СВЦЭМ!$B$39:$B$758,W$11)+'СЕТ СН'!$F$14+СВЦЭМ!$D$10+'СЕТ СН'!$F$5-'СЕТ СН'!$F$24</f>
        <v>2683.10127487</v>
      </c>
      <c r="X12" s="36">
        <f>SUMIFS(СВЦЭМ!$D$39:$D$758,СВЦЭМ!$A$39:$A$758,$A12,СВЦЭМ!$B$39:$B$758,X$11)+'СЕТ СН'!$F$14+СВЦЭМ!$D$10+'СЕТ СН'!$F$5-'СЕТ СН'!$F$24</f>
        <v>2748.75873477</v>
      </c>
      <c r="Y12" s="36">
        <f>SUMIFS(СВЦЭМ!$D$39:$D$758,СВЦЭМ!$A$39:$A$758,$A12,СВЦЭМ!$B$39:$B$758,Y$11)+'СЕТ СН'!$F$14+СВЦЭМ!$D$10+'СЕТ СН'!$F$5-'СЕТ СН'!$F$24</f>
        <v>2860.7422468499999</v>
      </c>
      <c r="AA12" s="45"/>
    </row>
    <row r="13" spans="1:27" ht="15.75" x14ac:dyDescent="0.2">
      <c r="A13" s="35">
        <f>A12+1</f>
        <v>45537</v>
      </c>
      <c r="B13" s="36">
        <f>SUMIFS(СВЦЭМ!$D$39:$D$758,СВЦЭМ!$A$39:$A$758,$A13,СВЦЭМ!$B$39:$B$758,B$11)+'СЕТ СН'!$F$14+СВЦЭМ!$D$10+'СЕТ СН'!$F$5-'СЕТ СН'!$F$24</f>
        <v>2931.3885493900002</v>
      </c>
      <c r="C13" s="36">
        <f>SUMIFS(СВЦЭМ!$D$39:$D$758,СВЦЭМ!$A$39:$A$758,$A13,СВЦЭМ!$B$39:$B$758,C$11)+'СЕТ СН'!$F$14+СВЦЭМ!$D$10+'СЕТ СН'!$F$5-'СЕТ СН'!$F$24</f>
        <v>3008.2266454099999</v>
      </c>
      <c r="D13" s="36">
        <f>SUMIFS(СВЦЭМ!$D$39:$D$758,СВЦЭМ!$A$39:$A$758,$A13,СВЦЭМ!$B$39:$B$758,D$11)+'СЕТ СН'!$F$14+СВЦЭМ!$D$10+'СЕТ СН'!$F$5-'СЕТ СН'!$F$24</f>
        <v>3045.3986748900002</v>
      </c>
      <c r="E13" s="36">
        <f>SUMIFS(СВЦЭМ!$D$39:$D$758,СВЦЭМ!$A$39:$A$758,$A13,СВЦЭМ!$B$39:$B$758,E$11)+'СЕТ СН'!$F$14+СВЦЭМ!$D$10+'СЕТ СН'!$F$5-'СЕТ СН'!$F$24</f>
        <v>3053.26594703</v>
      </c>
      <c r="F13" s="36">
        <f>SUMIFS(СВЦЭМ!$D$39:$D$758,СВЦЭМ!$A$39:$A$758,$A13,СВЦЭМ!$B$39:$B$758,F$11)+'СЕТ СН'!$F$14+СВЦЭМ!$D$10+'СЕТ СН'!$F$5-'СЕТ СН'!$F$24</f>
        <v>3073.3698456100001</v>
      </c>
      <c r="G13" s="36">
        <f>SUMIFS(СВЦЭМ!$D$39:$D$758,СВЦЭМ!$A$39:$A$758,$A13,СВЦЭМ!$B$39:$B$758,G$11)+'СЕТ СН'!$F$14+СВЦЭМ!$D$10+'СЕТ СН'!$F$5-'СЕТ СН'!$F$24</f>
        <v>3034.0768356100002</v>
      </c>
      <c r="H13" s="36">
        <f>SUMIFS(СВЦЭМ!$D$39:$D$758,СВЦЭМ!$A$39:$A$758,$A13,СВЦЭМ!$B$39:$B$758,H$11)+'СЕТ СН'!$F$14+СВЦЭМ!$D$10+'СЕТ СН'!$F$5-'СЕТ СН'!$F$24</f>
        <v>3007.9808701400002</v>
      </c>
      <c r="I13" s="36">
        <f>SUMIFS(СВЦЭМ!$D$39:$D$758,СВЦЭМ!$A$39:$A$758,$A13,СВЦЭМ!$B$39:$B$758,I$11)+'СЕТ СН'!$F$14+СВЦЭМ!$D$10+'СЕТ СН'!$F$5-'СЕТ СН'!$F$24</f>
        <v>2912.9067115799999</v>
      </c>
      <c r="J13" s="36">
        <f>SUMIFS(СВЦЭМ!$D$39:$D$758,СВЦЭМ!$A$39:$A$758,$A13,СВЦЭМ!$B$39:$B$758,J$11)+'СЕТ СН'!$F$14+СВЦЭМ!$D$10+'СЕТ СН'!$F$5-'СЕТ СН'!$F$24</f>
        <v>2768.0116773099999</v>
      </c>
      <c r="K13" s="36">
        <f>SUMIFS(СВЦЭМ!$D$39:$D$758,СВЦЭМ!$A$39:$A$758,$A13,СВЦЭМ!$B$39:$B$758,K$11)+'СЕТ СН'!$F$14+СВЦЭМ!$D$10+'СЕТ СН'!$F$5-'СЕТ СН'!$F$24</f>
        <v>2680.2974762100002</v>
      </c>
      <c r="L13" s="36">
        <f>SUMIFS(СВЦЭМ!$D$39:$D$758,СВЦЭМ!$A$39:$A$758,$A13,СВЦЭМ!$B$39:$B$758,L$11)+'СЕТ СН'!$F$14+СВЦЭМ!$D$10+'СЕТ СН'!$F$5-'СЕТ СН'!$F$24</f>
        <v>2667.6489915700004</v>
      </c>
      <c r="M13" s="36">
        <f>SUMIFS(СВЦЭМ!$D$39:$D$758,СВЦЭМ!$A$39:$A$758,$A13,СВЦЭМ!$B$39:$B$758,M$11)+'СЕТ СН'!$F$14+СВЦЭМ!$D$10+'СЕТ СН'!$F$5-'СЕТ СН'!$F$24</f>
        <v>2657.7969547299999</v>
      </c>
      <c r="N13" s="36">
        <f>SUMIFS(СВЦЭМ!$D$39:$D$758,СВЦЭМ!$A$39:$A$758,$A13,СВЦЭМ!$B$39:$B$758,N$11)+'СЕТ СН'!$F$14+СВЦЭМ!$D$10+'СЕТ СН'!$F$5-'СЕТ СН'!$F$24</f>
        <v>2658.8818150100001</v>
      </c>
      <c r="O13" s="36">
        <f>SUMIFS(СВЦЭМ!$D$39:$D$758,СВЦЭМ!$A$39:$A$758,$A13,СВЦЭМ!$B$39:$B$758,O$11)+'СЕТ СН'!$F$14+СВЦЭМ!$D$10+'СЕТ СН'!$F$5-'СЕТ СН'!$F$24</f>
        <v>2662.9407522400002</v>
      </c>
      <c r="P13" s="36">
        <f>SUMIFS(СВЦЭМ!$D$39:$D$758,СВЦЭМ!$A$39:$A$758,$A13,СВЦЭМ!$B$39:$B$758,P$11)+'СЕТ СН'!$F$14+СВЦЭМ!$D$10+'СЕТ СН'!$F$5-'СЕТ СН'!$F$24</f>
        <v>2653.77969437</v>
      </c>
      <c r="Q13" s="36">
        <f>SUMIFS(СВЦЭМ!$D$39:$D$758,СВЦЭМ!$A$39:$A$758,$A13,СВЦЭМ!$B$39:$B$758,Q$11)+'СЕТ СН'!$F$14+СВЦЭМ!$D$10+'СЕТ СН'!$F$5-'СЕТ СН'!$F$24</f>
        <v>2655.1945358399998</v>
      </c>
      <c r="R13" s="36">
        <f>SUMIFS(СВЦЭМ!$D$39:$D$758,СВЦЭМ!$A$39:$A$758,$A13,СВЦЭМ!$B$39:$B$758,R$11)+'СЕТ СН'!$F$14+СВЦЭМ!$D$10+'СЕТ СН'!$F$5-'СЕТ СН'!$F$24</f>
        <v>2659.4393956200001</v>
      </c>
      <c r="S13" s="36">
        <f>SUMIFS(СВЦЭМ!$D$39:$D$758,СВЦЭМ!$A$39:$A$758,$A13,СВЦЭМ!$B$39:$B$758,S$11)+'СЕТ СН'!$F$14+СВЦЭМ!$D$10+'СЕТ СН'!$F$5-'СЕТ СН'!$F$24</f>
        <v>2653.6022616400001</v>
      </c>
      <c r="T13" s="36">
        <f>SUMIFS(СВЦЭМ!$D$39:$D$758,СВЦЭМ!$A$39:$A$758,$A13,СВЦЭМ!$B$39:$B$758,T$11)+'СЕТ СН'!$F$14+СВЦЭМ!$D$10+'СЕТ СН'!$F$5-'СЕТ СН'!$F$24</f>
        <v>2641.9438153800002</v>
      </c>
      <c r="U13" s="36">
        <f>SUMIFS(СВЦЭМ!$D$39:$D$758,СВЦЭМ!$A$39:$A$758,$A13,СВЦЭМ!$B$39:$B$758,U$11)+'СЕТ СН'!$F$14+СВЦЭМ!$D$10+'СЕТ СН'!$F$5-'СЕТ СН'!$F$24</f>
        <v>2645.8108505</v>
      </c>
      <c r="V13" s="36">
        <f>SUMIFS(СВЦЭМ!$D$39:$D$758,СВЦЭМ!$A$39:$A$758,$A13,СВЦЭМ!$B$39:$B$758,V$11)+'СЕТ СН'!$F$14+СВЦЭМ!$D$10+'СЕТ СН'!$F$5-'СЕТ СН'!$F$24</f>
        <v>2631.0919039199998</v>
      </c>
      <c r="W13" s="36">
        <f>SUMIFS(СВЦЭМ!$D$39:$D$758,СВЦЭМ!$A$39:$A$758,$A13,СВЦЭМ!$B$39:$B$758,W$11)+'СЕТ СН'!$F$14+СВЦЭМ!$D$10+'СЕТ СН'!$F$5-'СЕТ СН'!$F$24</f>
        <v>2648.9529902200002</v>
      </c>
      <c r="X13" s="36">
        <f>SUMIFS(СВЦЭМ!$D$39:$D$758,СВЦЭМ!$A$39:$A$758,$A13,СВЦЭМ!$B$39:$B$758,X$11)+'СЕТ СН'!$F$14+СВЦЭМ!$D$10+'СЕТ СН'!$F$5-'СЕТ СН'!$F$24</f>
        <v>2723.28428351</v>
      </c>
      <c r="Y13" s="36">
        <f>SUMIFS(СВЦЭМ!$D$39:$D$758,СВЦЭМ!$A$39:$A$758,$A13,СВЦЭМ!$B$39:$B$758,Y$11)+'СЕТ СН'!$F$14+СВЦЭМ!$D$10+'СЕТ СН'!$F$5-'СЕТ СН'!$F$24</f>
        <v>2800.81178998</v>
      </c>
    </row>
    <row r="14" spans="1:27" ht="15.75" x14ac:dyDescent="0.2">
      <c r="A14" s="35">
        <f t="shared" ref="A14:A41" si="0">A13+1</f>
        <v>45538</v>
      </c>
      <c r="B14" s="36">
        <f>SUMIFS(СВЦЭМ!$D$39:$D$758,СВЦЭМ!$A$39:$A$758,$A14,СВЦЭМ!$B$39:$B$758,B$11)+'СЕТ СН'!$F$14+СВЦЭМ!$D$10+'СЕТ СН'!$F$5-'СЕТ СН'!$F$24</f>
        <v>2908.6121290900001</v>
      </c>
      <c r="C14" s="36">
        <f>SUMIFS(СВЦЭМ!$D$39:$D$758,СВЦЭМ!$A$39:$A$758,$A14,СВЦЭМ!$B$39:$B$758,C$11)+'СЕТ СН'!$F$14+СВЦЭМ!$D$10+'СЕТ СН'!$F$5-'СЕТ СН'!$F$24</f>
        <v>2997.81888501</v>
      </c>
      <c r="D14" s="36">
        <f>SUMIFS(СВЦЭМ!$D$39:$D$758,СВЦЭМ!$A$39:$A$758,$A14,СВЦЭМ!$B$39:$B$758,D$11)+'СЕТ СН'!$F$14+СВЦЭМ!$D$10+'СЕТ СН'!$F$5-'СЕТ СН'!$F$24</f>
        <v>3078.2273652200001</v>
      </c>
      <c r="E14" s="36">
        <f>SUMIFS(СВЦЭМ!$D$39:$D$758,СВЦЭМ!$A$39:$A$758,$A14,СВЦЭМ!$B$39:$B$758,E$11)+'СЕТ СН'!$F$14+СВЦЭМ!$D$10+'СЕТ СН'!$F$5-'СЕТ СН'!$F$24</f>
        <v>3118.9791791400003</v>
      </c>
      <c r="F14" s="36">
        <f>SUMIFS(СВЦЭМ!$D$39:$D$758,СВЦЭМ!$A$39:$A$758,$A14,СВЦЭМ!$B$39:$B$758,F$11)+'СЕТ СН'!$F$14+СВЦЭМ!$D$10+'СЕТ СН'!$F$5-'СЕТ СН'!$F$24</f>
        <v>3126.9202193800002</v>
      </c>
      <c r="G14" s="36">
        <f>SUMIFS(СВЦЭМ!$D$39:$D$758,СВЦЭМ!$A$39:$A$758,$A14,СВЦЭМ!$B$39:$B$758,G$11)+'СЕТ СН'!$F$14+СВЦЭМ!$D$10+'СЕТ СН'!$F$5-'СЕТ СН'!$F$24</f>
        <v>3139.1751919300004</v>
      </c>
      <c r="H14" s="36">
        <f>SUMIFS(СВЦЭМ!$D$39:$D$758,СВЦЭМ!$A$39:$A$758,$A14,СВЦЭМ!$B$39:$B$758,H$11)+'СЕТ СН'!$F$14+СВЦЭМ!$D$10+'СЕТ СН'!$F$5-'СЕТ СН'!$F$24</f>
        <v>3130.8445911600002</v>
      </c>
      <c r="I14" s="36">
        <f>SUMIFS(СВЦЭМ!$D$39:$D$758,СВЦЭМ!$A$39:$A$758,$A14,СВЦЭМ!$B$39:$B$758,I$11)+'СЕТ СН'!$F$14+СВЦЭМ!$D$10+'СЕТ СН'!$F$5-'СЕТ СН'!$F$24</f>
        <v>3045.3790300600003</v>
      </c>
      <c r="J14" s="36">
        <f>SUMIFS(СВЦЭМ!$D$39:$D$758,СВЦЭМ!$A$39:$A$758,$A14,СВЦЭМ!$B$39:$B$758,J$11)+'СЕТ СН'!$F$14+СВЦЭМ!$D$10+'СЕТ СН'!$F$5-'СЕТ СН'!$F$24</f>
        <v>2956.8648054400001</v>
      </c>
      <c r="K14" s="36">
        <f>SUMIFS(СВЦЭМ!$D$39:$D$758,СВЦЭМ!$A$39:$A$758,$A14,СВЦЭМ!$B$39:$B$758,K$11)+'СЕТ СН'!$F$14+СВЦЭМ!$D$10+'СЕТ СН'!$F$5-'СЕТ СН'!$F$24</f>
        <v>2862.8825513900001</v>
      </c>
      <c r="L14" s="36">
        <f>SUMIFS(СВЦЭМ!$D$39:$D$758,СВЦЭМ!$A$39:$A$758,$A14,СВЦЭМ!$B$39:$B$758,L$11)+'СЕТ СН'!$F$14+СВЦЭМ!$D$10+'СЕТ СН'!$F$5-'СЕТ СН'!$F$24</f>
        <v>2834.1629769700003</v>
      </c>
      <c r="M14" s="36">
        <f>SUMIFS(СВЦЭМ!$D$39:$D$758,СВЦЭМ!$A$39:$A$758,$A14,СВЦЭМ!$B$39:$B$758,M$11)+'СЕТ СН'!$F$14+СВЦЭМ!$D$10+'СЕТ СН'!$F$5-'СЕТ СН'!$F$24</f>
        <v>2816.5287214999998</v>
      </c>
      <c r="N14" s="36">
        <f>SUMIFS(СВЦЭМ!$D$39:$D$758,СВЦЭМ!$A$39:$A$758,$A14,СВЦЭМ!$B$39:$B$758,N$11)+'СЕТ СН'!$F$14+СВЦЭМ!$D$10+'СЕТ СН'!$F$5-'СЕТ СН'!$F$24</f>
        <v>2794.3412968000002</v>
      </c>
      <c r="O14" s="36">
        <f>SUMIFS(СВЦЭМ!$D$39:$D$758,СВЦЭМ!$A$39:$A$758,$A14,СВЦЭМ!$B$39:$B$758,O$11)+'СЕТ СН'!$F$14+СВЦЭМ!$D$10+'СЕТ СН'!$F$5-'СЕТ СН'!$F$24</f>
        <v>2775.4291573400001</v>
      </c>
      <c r="P14" s="36">
        <f>SUMIFS(СВЦЭМ!$D$39:$D$758,СВЦЭМ!$A$39:$A$758,$A14,СВЦЭМ!$B$39:$B$758,P$11)+'СЕТ СН'!$F$14+СВЦЭМ!$D$10+'СЕТ СН'!$F$5-'СЕТ СН'!$F$24</f>
        <v>2774.4514237600001</v>
      </c>
      <c r="Q14" s="36">
        <f>SUMIFS(СВЦЭМ!$D$39:$D$758,СВЦЭМ!$A$39:$A$758,$A14,СВЦЭМ!$B$39:$B$758,Q$11)+'СЕТ СН'!$F$14+СВЦЭМ!$D$10+'СЕТ СН'!$F$5-'СЕТ СН'!$F$24</f>
        <v>2777.3287868100001</v>
      </c>
      <c r="R14" s="36">
        <f>SUMIFS(СВЦЭМ!$D$39:$D$758,СВЦЭМ!$A$39:$A$758,$A14,СВЦЭМ!$B$39:$B$758,R$11)+'СЕТ СН'!$F$14+СВЦЭМ!$D$10+'СЕТ СН'!$F$5-'СЕТ СН'!$F$24</f>
        <v>2791.7722696600003</v>
      </c>
      <c r="S14" s="36">
        <f>SUMIFS(СВЦЭМ!$D$39:$D$758,СВЦЭМ!$A$39:$A$758,$A14,СВЦЭМ!$B$39:$B$758,S$11)+'СЕТ СН'!$F$14+СВЦЭМ!$D$10+'СЕТ СН'!$F$5-'СЕТ СН'!$F$24</f>
        <v>2784.37760265</v>
      </c>
      <c r="T14" s="36">
        <f>SUMIFS(СВЦЭМ!$D$39:$D$758,СВЦЭМ!$A$39:$A$758,$A14,СВЦЭМ!$B$39:$B$758,T$11)+'СЕТ СН'!$F$14+СВЦЭМ!$D$10+'СЕТ СН'!$F$5-'СЕТ СН'!$F$24</f>
        <v>2781.1258595899999</v>
      </c>
      <c r="U14" s="36">
        <f>SUMIFS(СВЦЭМ!$D$39:$D$758,СВЦЭМ!$A$39:$A$758,$A14,СВЦЭМ!$B$39:$B$758,U$11)+'СЕТ СН'!$F$14+СВЦЭМ!$D$10+'СЕТ СН'!$F$5-'СЕТ СН'!$F$24</f>
        <v>2803.5630016200003</v>
      </c>
      <c r="V14" s="36">
        <f>SUMIFS(СВЦЭМ!$D$39:$D$758,СВЦЭМ!$A$39:$A$758,$A14,СВЦЭМ!$B$39:$B$758,V$11)+'СЕТ СН'!$F$14+СВЦЭМ!$D$10+'СЕТ СН'!$F$5-'СЕТ СН'!$F$24</f>
        <v>2813.6850127600001</v>
      </c>
      <c r="W14" s="36">
        <f>SUMIFS(СВЦЭМ!$D$39:$D$758,СВЦЭМ!$A$39:$A$758,$A14,СВЦЭМ!$B$39:$B$758,W$11)+'СЕТ СН'!$F$14+СВЦЭМ!$D$10+'СЕТ СН'!$F$5-'СЕТ СН'!$F$24</f>
        <v>2818.2488389199998</v>
      </c>
      <c r="X14" s="36">
        <f>SUMIFS(СВЦЭМ!$D$39:$D$758,СВЦЭМ!$A$39:$A$758,$A14,СВЦЭМ!$B$39:$B$758,X$11)+'СЕТ СН'!$F$14+СВЦЭМ!$D$10+'СЕТ СН'!$F$5-'СЕТ СН'!$F$24</f>
        <v>2901.9058943</v>
      </c>
      <c r="Y14" s="36">
        <f>SUMIFS(СВЦЭМ!$D$39:$D$758,СВЦЭМ!$A$39:$A$758,$A14,СВЦЭМ!$B$39:$B$758,Y$11)+'СЕТ СН'!$F$14+СВЦЭМ!$D$10+'СЕТ СН'!$F$5-'СЕТ СН'!$F$24</f>
        <v>2986.6875402000001</v>
      </c>
    </row>
    <row r="15" spans="1:27" ht="15.75" x14ac:dyDescent="0.2">
      <c r="A15" s="35">
        <f t="shared" si="0"/>
        <v>45539</v>
      </c>
      <c r="B15" s="36">
        <f>SUMIFS(СВЦЭМ!$D$39:$D$758,СВЦЭМ!$A$39:$A$758,$A15,СВЦЭМ!$B$39:$B$758,B$11)+'СЕТ СН'!$F$14+СВЦЭМ!$D$10+'СЕТ СН'!$F$5-'СЕТ СН'!$F$24</f>
        <v>2931.1476231000001</v>
      </c>
      <c r="C15" s="36">
        <f>SUMIFS(СВЦЭМ!$D$39:$D$758,СВЦЭМ!$A$39:$A$758,$A15,СВЦЭМ!$B$39:$B$758,C$11)+'СЕТ СН'!$F$14+СВЦЭМ!$D$10+'СЕТ СН'!$F$5-'СЕТ СН'!$F$24</f>
        <v>3070.8563778900002</v>
      </c>
      <c r="D15" s="36">
        <f>SUMIFS(СВЦЭМ!$D$39:$D$758,СВЦЭМ!$A$39:$A$758,$A15,СВЦЭМ!$B$39:$B$758,D$11)+'СЕТ СН'!$F$14+СВЦЭМ!$D$10+'СЕТ СН'!$F$5-'СЕТ СН'!$F$24</f>
        <v>3097.1961310500001</v>
      </c>
      <c r="E15" s="36">
        <f>SUMIFS(СВЦЭМ!$D$39:$D$758,СВЦЭМ!$A$39:$A$758,$A15,СВЦЭМ!$B$39:$B$758,E$11)+'СЕТ СН'!$F$14+СВЦЭМ!$D$10+'СЕТ СН'!$F$5-'СЕТ СН'!$F$24</f>
        <v>3079.8299570300001</v>
      </c>
      <c r="F15" s="36">
        <f>SUMIFS(СВЦЭМ!$D$39:$D$758,СВЦЭМ!$A$39:$A$758,$A15,СВЦЭМ!$B$39:$B$758,F$11)+'СЕТ СН'!$F$14+СВЦЭМ!$D$10+'СЕТ СН'!$F$5-'СЕТ СН'!$F$24</f>
        <v>3075.5298801600002</v>
      </c>
      <c r="G15" s="36">
        <f>SUMIFS(СВЦЭМ!$D$39:$D$758,СВЦЭМ!$A$39:$A$758,$A15,СВЦЭМ!$B$39:$B$758,G$11)+'СЕТ СН'!$F$14+СВЦЭМ!$D$10+'СЕТ СН'!$F$5-'СЕТ СН'!$F$24</f>
        <v>3093.34858351</v>
      </c>
      <c r="H15" s="36">
        <f>SUMIFS(СВЦЭМ!$D$39:$D$758,СВЦЭМ!$A$39:$A$758,$A15,СВЦЭМ!$B$39:$B$758,H$11)+'СЕТ СН'!$F$14+СВЦЭМ!$D$10+'СЕТ СН'!$F$5-'СЕТ СН'!$F$24</f>
        <v>3110.2832966599999</v>
      </c>
      <c r="I15" s="36">
        <f>SUMIFS(СВЦЭМ!$D$39:$D$758,СВЦЭМ!$A$39:$A$758,$A15,СВЦЭМ!$B$39:$B$758,I$11)+'СЕТ СН'!$F$14+СВЦЭМ!$D$10+'СЕТ СН'!$F$5-'СЕТ СН'!$F$24</f>
        <v>2971.3559793000004</v>
      </c>
      <c r="J15" s="36">
        <f>SUMIFS(СВЦЭМ!$D$39:$D$758,СВЦЭМ!$A$39:$A$758,$A15,СВЦЭМ!$B$39:$B$758,J$11)+'СЕТ СН'!$F$14+СВЦЭМ!$D$10+'СЕТ СН'!$F$5-'СЕТ СН'!$F$24</f>
        <v>2850.4078319300002</v>
      </c>
      <c r="K15" s="36">
        <f>SUMIFS(СВЦЭМ!$D$39:$D$758,СВЦЭМ!$A$39:$A$758,$A15,СВЦЭМ!$B$39:$B$758,K$11)+'СЕТ СН'!$F$14+СВЦЭМ!$D$10+'СЕТ СН'!$F$5-'СЕТ СН'!$F$24</f>
        <v>2759.3562829500001</v>
      </c>
      <c r="L15" s="36">
        <f>SUMIFS(СВЦЭМ!$D$39:$D$758,СВЦЭМ!$A$39:$A$758,$A15,СВЦЭМ!$B$39:$B$758,L$11)+'СЕТ СН'!$F$14+СВЦЭМ!$D$10+'СЕТ СН'!$F$5-'СЕТ СН'!$F$24</f>
        <v>2770.93119342</v>
      </c>
      <c r="M15" s="36">
        <f>SUMIFS(СВЦЭМ!$D$39:$D$758,СВЦЭМ!$A$39:$A$758,$A15,СВЦЭМ!$B$39:$B$758,M$11)+'СЕТ СН'!$F$14+СВЦЭМ!$D$10+'СЕТ СН'!$F$5-'СЕТ СН'!$F$24</f>
        <v>2774.9707007900001</v>
      </c>
      <c r="N15" s="36">
        <f>SUMIFS(СВЦЭМ!$D$39:$D$758,СВЦЭМ!$A$39:$A$758,$A15,СВЦЭМ!$B$39:$B$758,N$11)+'СЕТ СН'!$F$14+СВЦЭМ!$D$10+'СЕТ СН'!$F$5-'СЕТ СН'!$F$24</f>
        <v>2766.3977162700003</v>
      </c>
      <c r="O15" s="36">
        <f>SUMIFS(СВЦЭМ!$D$39:$D$758,СВЦЭМ!$A$39:$A$758,$A15,СВЦЭМ!$B$39:$B$758,O$11)+'СЕТ СН'!$F$14+СВЦЭМ!$D$10+'СЕТ СН'!$F$5-'СЕТ СН'!$F$24</f>
        <v>2745.9251334500004</v>
      </c>
      <c r="P15" s="36">
        <f>SUMIFS(СВЦЭМ!$D$39:$D$758,СВЦЭМ!$A$39:$A$758,$A15,СВЦЭМ!$B$39:$B$758,P$11)+'СЕТ СН'!$F$14+СВЦЭМ!$D$10+'СЕТ СН'!$F$5-'СЕТ СН'!$F$24</f>
        <v>2752.2741791100002</v>
      </c>
      <c r="Q15" s="36">
        <f>SUMIFS(СВЦЭМ!$D$39:$D$758,СВЦЭМ!$A$39:$A$758,$A15,СВЦЭМ!$B$39:$B$758,Q$11)+'СЕТ СН'!$F$14+СВЦЭМ!$D$10+'СЕТ СН'!$F$5-'СЕТ СН'!$F$24</f>
        <v>2755.2682667899999</v>
      </c>
      <c r="R15" s="36">
        <f>SUMIFS(СВЦЭМ!$D$39:$D$758,СВЦЭМ!$A$39:$A$758,$A15,СВЦЭМ!$B$39:$B$758,R$11)+'СЕТ СН'!$F$14+СВЦЭМ!$D$10+'СЕТ СН'!$F$5-'СЕТ СН'!$F$24</f>
        <v>2767.18090011</v>
      </c>
      <c r="S15" s="36">
        <f>SUMIFS(СВЦЭМ!$D$39:$D$758,СВЦЭМ!$A$39:$A$758,$A15,СВЦЭМ!$B$39:$B$758,S$11)+'СЕТ СН'!$F$14+СВЦЭМ!$D$10+'СЕТ СН'!$F$5-'СЕТ СН'!$F$24</f>
        <v>2746.1849905500003</v>
      </c>
      <c r="T15" s="36">
        <f>SUMIFS(СВЦЭМ!$D$39:$D$758,СВЦЭМ!$A$39:$A$758,$A15,СВЦЭМ!$B$39:$B$758,T$11)+'СЕТ СН'!$F$14+СВЦЭМ!$D$10+'СЕТ СН'!$F$5-'СЕТ СН'!$F$24</f>
        <v>2741.0415854900002</v>
      </c>
      <c r="U15" s="36">
        <f>SUMIFS(СВЦЭМ!$D$39:$D$758,СВЦЭМ!$A$39:$A$758,$A15,СВЦЭМ!$B$39:$B$758,U$11)+'СЕТ СН'!$F$14+СВЦЭМ!$D$10+'СЕТ СН'!$F$5-'СЕТ СН'!$F$24</f>
        <v>2742.0365560300002</v>
      </c>
      <c r="V15" s="36">
        <f>SUMIFS(СВЦЭМ!$D$39:$D$758,СВЦЭМ!$A$39:$A$758,$A15,СВЦЭМ!$B$39:$B$758,V$11)+'СЕТ СН'!$F$14+СВЦЭМ!$D$10+'СЕТ СН'!$F$5-'СЕТ СН'!$F$24</f>
        <v>2736.1120147900001</v>
      </c>
      <c r="W15" s="36">
        <f>SUMIFS(СВЦЭМ!$D$39:$D$758,СВЦЭМ!$A$39:$A$758,$A15,СВЦЭМ!$B$39:$B$758,W$11)+'СЕТ СН'!$F$14+СВЦЭМ!$D$10+'СЕТ СН'!$F$5-'СЕТ СН'!$F$24</f>
        <v>2735.6510756900002</v>
      </c>
      <c r="X15" s="36">
        <f>SUMIFS(СВЦЭМ!$D$39:$D$758,СВЦЭМ!$A$39:$A$758,$A15,СВЦЭМ!$B$39:$B$758,X$11)+'СЕТ СН'!$F$14+СВЦЭМ!$D$10+'СЕТ СН'!$F$5-'СЕТ СН'!$F$24</f>
        <v>2817.5073439799999</v>
      </c>
      <c r="Y15" s="36">
        <f>SUMIFS(СВЦЭМ!$D$39:$D$758,СВЦЭМ!$A$39:$A$758,$A15,СВЦЭМ!$B$39:$B$758,Y$11)+'СЕТ СН'!$F$14+СВЦЭМ!$D$10+'СЕТ СН'!$F$5-'СЕТ СН'!$F$24</f>
        <v>2902.4869399099998</v>
      </c>
    </row>
    <row r="16" spans="1:27" ht="15.75" x14ac:dyDescent="0.2">
      <c r="A16" s="35">
        <f t="shared" si="0"/>
        <v>45540</v>
      </c>
      <c r="B16" s="36">
        <f>SUMIFS(СВЦЭМ!$D$39:$D$758,СВЦЭМ!$A$39:$A$758,$A16,СВЦЭМ!$B$39:$B$758,B$11)+'СЕТ СН'!$F$14+СВЦЭМ!$D$10+'СЕТ СН'!$F$5-'СЕТ СН'!$F$24</f>
        <v>2966.1343565500001</v>
      </c>
      <c r="C16" s="36">
        <f>SUMIFS(СВЦЭМ!$D$39:$D$758,СВЦЭМ!$A$39:$A$758,$A16,СВЦЭМ!$B$39:$B$758,C$11)+'СЕТ СН'!$F$14+СВЦЭМ!$D$10+'СЕТ СН'!$F$5-'СЕТ СН'!$F$24</f>
        <v>2964.7666878500004</v>
      </c>
      <c r="D16" s="36">
        <f>SUMIFS(СВЦЭМ!$D$39:$D$758,СВЦЭМ!$A$39:$A$758,$A16,СВЦЭМ!$B$39:$B$758,D$11)+'СЕТ СН'!$F$14+СВЦЭМ!$D$10+'СЕТ СН'!$F$5-'СЕТ СН'!$F$24</f>
        <v>2986.5633972300002</v>
      </c>
      <c r="E16" s="36">
        <f>SUMIFS(СВЦЭМ!$D$39:$D$758,СВЦЭМ!$A$39:$A$758,$A16,СВЦЭМ!$B$39:$B$758,E$11)+'СЕТ СН'!$F$14+СВЦЭМ!$D$10+'СЕТ СН'!$F$5-'СЕТ СН'!$F$24</f>
        <v>2977.86727707</v>
      </c>
      <c r="F16" s="36">
        <f>SUMIFS(СВЦЭМ!$D$39:$D$758,СВЦЭМ!$A$39:$A$758,$A16,СВЦЭМ!$B$39:$B$758,F$11)+'СЕТ СН'!$F$14+СВЦЭМ!$D$10+'СЕТ СН'!$F$5-'СЕТ СН'!$F$24</f>
        <v>2975.9074566700001</v>
      </c>
      <c r="G16" s="36">
        <f>SUMIFS(СВЦЭМ!$D$39:$D$758,СВЦЭМ!$A$39:$A$758,$A16,СВЦЭМ!$B$39:$B$758,G$11)+'СЕТ СН'!$F$14+СВЦЭМ!$D$10+'СЕТ СН'!$F$5-'СЕТ СН'!$F$24</f>
        <v>2990.1875691700002</v>
      </c>
      <c r="H16" s="36">
        <f>SUMIFS(СВЦЭМ!$D$39:$D$758,СВЦЭМ!$A$39:$A$758,$A16,СВЦЭМ!$B$39:$B$758,H$11)+'СЕТ СН'!$F$14+СВЦЭМ!$D$10+'СЕТ СН'!$F$5-'СЕТ СН'!$F$24</f>
        <v>2877.23263421</v>
      </c>
      <c r="I16" s="36">
        <f>SUMIFS(СВЦЭМ!$D$39:$D$758,СВЦЭМ!$A$39:$A$758,$A16,СВЦЭМ!$B$39:$B$758,I$11)+'СЕТ СН'!$F$14+СВЦЭМ!$D$10+'СЕТ СН'!$F$5-'СЕТ СН'!$F$24</f>
        <v>2900.9098728500003</v>
      </c>
      <c r="J16" s="36">
        <f>SUMIFS(СВЦЭМ!$D$39:$D$758,СВЦЭМ!$A$39:$A$758,$A16,СВЦЭМ!$B$39:$B$758,J$11)+'СЕТ СН'!$F$14+СВЦЭМ!$D$10+'СЕТ СН'!$F$5-'СЕТ СН'!$F$24</f>
        <v>2724.61865205</v>
      </c>
      <c r="K16" s="36">
        <f>SUMIFS(СВЦЭМ!$D$39:$D$758,СВЦЭМ!$A$39:$A$758,$A16,СВЦЭМ!$B$39:$B$758,K$11)+'СЕТ СН'!$F$14+СВЦЭМ!$D$10+'СЕТ СН'!$F$5-'СЕТ СН'!$F$24</f>
        <v>2772.5500780399998</v>
      </c>
      <c r="L16" s="36">
        <f>SUMIFS(СВЦЭМ!$D$39:$D$758,СВЦЭМ!$A$39:$A$758,$A16,СВЦЭМ!$B$39:$B$758,L$11)+'СЕТ СН'!$F$14+СВЦЭМ!$D$10+'СЕТ СН'!$F$5-'СЕТ СН'!$F$24</f>
        <v>2772.1721302300002</v>
      </c>
      <c r="M16" s="36">
        <f>SUMIFS(СВЦЭМ!$D$39:$D$758,СВЦЭМ!$A$39:$A$758,$A16,СВЦЭМ!$B$39:$B$758,M$11)+'СЕТ СН'!$F$14+СВЦЭМ!$D$10+'СЕТ СН'!$F$5-'СЕТ СН'!$F$24</f>
        <v>2807.0962754800003</v>
      </c>
      <c r="N16" s="36">
        <f>SUMIFS(СВЦЭМ!$D$39:$D$758,СВЦЭМ!$A$39:$A$758,$A16,СВЦЭМ!$B$39:$B$758,N$11)+'СЕТ СН'!$F$14+СВЦЭМ!$D$10+'СЕТ СН'!$F$5-'СЕТ СН'!$F$24</f>
        <v>2804.1627741100001</v>
      </c>
      <c r="O16" s="36">
        <f>SUMIFS(СВЦЭМ!$D$39:$D$758,СВЦЭМ!$A$39:$A$758,$A16,СВЦЭМ!$B$39:$B$758,O$11)+'СЕТ СН'!$F$14+СВЦЭМ!$D$10+'СЕТ СН'!$F$5-'СЕТ СН'!$F$24</f>
        <v>2806.4787196400002</v>
      </c>
      <c r="P16" s="36">
        <f>SUMIFS(СВЦЭМ!$D$39:$D$758,СВЦЭМ!$A$39:$A$758,$A16,СВЦЭМ!$B$39:$B$758,P$11)+'СЕТ СН'!$F$14+СВЦЭМ!$D$10+'СЕТ СН'!$F$5-'СЕТ СН'!$F$24</f>
        <v>2799.7831238700001</v>
      </c>
      <c r="Q16" s="36">
        <f>SUMIFS(СВЦЭМ!$D$39:$D$758,СВЦЭМ!$A$39:$A$758,$A16,СВЦЭМ!$B$39:$B$758,Q$11)+'СЕТ СН'!$F$14+СВЦЭМ!$D$10+'СЕТ СН'!$F$5-'СЕТ СН'!$F$24</f>
        <v>2795.6762392300002</v>
      </c>
      <c r="R16" s="36">
        <f>SUMIFS(СВЦЭМ!$D$39:$D$758,СВЦЭМ!$A$39:$A$758,$A16,СВЦЭМ!$B$39:$B$758,R$11)+'СЕТ СН'!$F$14+СВЦЭМ!$D$10+'СЕТ СН'!$F$5-'СЕТ СН'!$F$24</f>
        <v>2805.8503104000001</v>
      </c>
      <c r="S16" s="36">
        <f>SUMIFS(СВЦЭМ!$D$39:$D$758,СВЦЭМ!$A$39:$A$758,$A16,СВЦЭМ!$B$39:$B$758,S$11)+'СЕТ СН'!$F$14+СВЦЭМ!$D$10+'СЕТ СН'!$F$5-'СЕТ СН'!$F$24</f>
        <v>2797.1929137799998</v>
      </c>
      <c r="T16" s="36">
        <f>SUMIFS(СВЦЭМ!$D$39:$D$758,СВЦЭМ!$A$39:$A$758,$A16,СВЦЭМ!$B$39:$B$758,T$11)+'СЕТ СН'!$F$14+СВЦЭМ!$D$10+'СЕТ СН'!$F$5-'СЕТ СН'!$F$24</f>
        <v>2788.7666144200002</v>
      </c>
      <c r="U16" s="36">
        <f>SUMIFS(СВЦЭМ!$D$39:$D$758,СВЦЭМ!$A$39:$A$758,$A16,СВЦЭМ!$B$39:$B$758,U$11)+'СЕТ СН'!$F$14+СВЦЭМ!$D$10+'СЕТ СН'!$F$5-'СЕТ СН'!$F$24</f>
        <v>2766.9906835600004</v>
      </c>
      <c r="V16" s="36">
        <f>SUMIFS(СВЦЭМ!$D$39:$D$758,СВЦЭМ!$A$39:$A$758,$A16,СВЦЭМ!$B$39:$B$758,V$11)+'СЕТ СН'!$F$14+СВЦЭМ!$D$10+'СЕТ СН'!$F$5-'СЕТ СН'!$F$24</f>
        <v>2759.6096616700002</v>
      </c>
      <c r="W16" s="36">
        <f>SUMIFS(СВЦЭМ!$D$39:$D$758,СВЦЭМ!$A$39:$A$758,$A16,СВЦЭМ!$B$39:$B$758,W$11)+'СЕТ СН'!$F$14+СВЦЭМ!$D$10+'СЕТ СН'!$F$5-'СЕТ СН'!$F$24</f>
        <v>2767.7063752600002</v>
      </c>
      <c r="X16" s="36">
        <f>SUMIFS(СВЦЭМ!$D$39:$D$758,СВЦЭМ!$A$39:$A$758,$A16,СВЦЭМ!$B$39:$B$758,X$11)+'СЕТ СН'!$F$14+СВЦЭМ!$D$10+'СЕТ СН'!$F$5-'СЕТ СН'!$F$24</f>
        <v>2844.1681923800002</v>
      </c>
      <c r="Y16" s="36">
        <f>SUMIFS(СВЦЭМ!$D$39:$D$758,СВЦЭМ!$A$39:$A$758,$A16,СВЦЭМ!$B$39:$B$758,Y$11)+'СЕТ СН'!$F$14+СВЦЭМ!$D$10+'СЕТ СН'!$F$5-'СЕТ СН'!$F$24</f>
        <v>2949.7342135899999</v>
      </c>
    </row>
    <row r="17" spans="1:25" ht="15.75" x14ac:dyDescent="0.2">
      <c r="A17" s="35">
        <f t="shared" si="0"/>
        <v>45541</v>
      </c>
      <c r="B17" s="36">
        <f>SUMIFS(СВЦЭМ!$D$39:$D$758,СВЦЭМ!$A$39:$A$758,$A17,СВЦЭМ!$B$39:$B$758,B$11)+'СЕТ СН'!$F$14+СВЦЭМ!$D$10+'СЕТ СН'!$F$5-'СЕТ СН'!$F$24</f>
        <v>2982.0641352700004</v>
      </c>
      <c r="C17" s="36">
        <f>SUMIFS(СВЦЭМ!$D$39:$D$758,СВЦЭМ!$A$39:$A$758,$A17,СВЦЭМ!$B$39:$B$758,C$11)+'СЕТ СН'!$F$14+СВЦЭМ!$D$10+'СЕТ СН'!$F$5-'СЕТ СН'!$F$24</f>
        <v>3031.31831981</v>
      </c>
      <c r="D17" s="36">
        <f>SUMIFS(СВЦЭМ!$D$39:$D$758,СВЦЭМ!$A$39:$A$758,$A17,СВЦЭМ!$B$39:$B$758,D$11)+'СЕТ СН'!$F$14+СВЦЭМ!$D$10+'СЕТ СН'!$F$5-'СЕТ СН'!$F$24</f>
        <v>3118.7317391000001</v>
      </c>
      <c r="E17" s="36">
        <f>SUMIFS(СВЦЭМ!$D$39:$D$758,СВЦЭМ!$A$39:$A$758,$A17,СВЦЭМ!$B$39:$B$758,E$11)+'СЕТ СН'!$F$14+СВЦЭМ!$D$10+'СЕТ СН'!$F$5-'СЕТ СН'!$F$24</f>
        <v>3114.5243498899999</v>
      </c>
      <c r="F17" s="36">
        <f>SUMIFS(СВЦЭМ!$D$39:$D$758,СВЦЭМ!$A$39:$A$758,$A17,СВЦЭМ!$B$39:$B$758,F$11)+'СЕТ СН'!$F$14+СВЦЭМ!$D$10+'СЕТ СН'!$F$5-'СЕТ СН'!$F$24</f>
        <v>3110.9536659200003</v>
      </c>
      <c r="G17" s="36">
        <f>SUMIFS(СВЦЭМ!$D$39:$D$758,СВЦЭМ!$A$39:$A$758,$A17,СВЦЭМ!$B$39:$B$758,G$11)+'СЕТ СН'!$F$14+СВЦЭМ!$D$10+'СЕТ СН'!$F$5-'СЕТ СН'!$F$24</f>
        <v>3107.95263243</v>
      </c>
      <c r="H17" s="36">
        <f>SUMIFS(СВЦЭМ!$D$39:$D$758,СВЦЭМ!$A$39:$A$758,$A17,СВЦЭМ!$B$39:$B$758,H$11)+'СЕТ СН'!$F$14+СВЦЭМ!$D$10+'СЕТ СН'!$F$5-'СЕТ СН'!$F$24</f>
        <v>3056.7315792600002</v>
      </c>
      <c r="I17" s="36">
        <f>SUMIFS(СВЦЭМ!$D$39:$D$758,СВЦЭМ!$A$39:$A$758,$A17,СВЦЭМ!$B$39:$B$758,I$11)+'СЕТ СН'!$F$14+СВЦЭМ!$D$10+'СЕТ СН'!$F$5-'СЕТ СН'!$F$24</f>
        <v>2938.3930578999998</v>
      </c>
      <c r="J17" s="36">
        <f>SUMIFS(СВЦЭМ!$D$39:$D$758,СВЦЭМ!$A$39:$A$758,$A17,СВЦЭМ!$B$39:$B$758,J$11)+'СЕТ СН'!$F$14+СВЦЭМ!$D$10+'СЕТ СН'!$F$5-'СЕТ СН'!$F$24</f>
        <v>2835.2415404200001</v>
      </c>
      <c r="K17" s="36">
        <f>SUMIFS(СВЦЭМ!$D$39:$D$758,СВЦЭМ!$A$39:$A$758,$A17,СВЦЭМ!$B$39:$B$758,K$11)+'СЕТ СН'!$F$14+СВЦЭМ!$D$10+'СЕТ СН'!$F$5-'СЕТ СН'!$F$24</f>
        <v>2786.5319372600002</v>
      </c>
      <c r="L17" s="36">
        <f>SUMIFS(СВЦЭМ!$D$39:$D$758,СВЦЭМ!$A$39:$A$758,$A17,СВЦЭМ!$B$39:$B$758,L$11)+'СЕТ СН'!$F$14+СВЦЭМ!$D$10+'СЕТ СН'!$F$5-'СЕТ СН'!$F$24</f>
        <v>2780.1437853699999</v>
      </c>
      <c r="M17" s="36">
        <f>SUMIFS(СВЦЭМ!$D$39:$D$758,СВЦЭМ!$A$39:$A$758,$A17,СВЦЭМ!$B$39:$B$758,M$11)+'СЕТ СН'!$F$14+СВЦЭМ!$D$10+'СЕТ СН'!$F$5-'СЕТ СН'!$F$24</f>
        <v>2760.2716331299998</v>
      </c>
      <c r="N17" s="36">
        <f>SUMIFS(СВЦЭМ!$D$39:$D$758,СВЦЭМ!$A$39:$A$758,$A17,СВЦЭМ!$B$39:$B$758,N$11)+'СЕТ СН'!$F$14+СВЦЭМ!$D$10+'СЕТ СН'!$F$5-'СЕТ СН'!$F$24</f>
        <v>2744.50809536</v>
      </c>
      <c r="O17" s="36">
        <f>SUMIFS(СВЦЭМ!$D$39:$D$758,СВЦЭМ!$A$39:$A$758,$A17,СВЦЭМ!$B$39:$B$758,O$11)+'СЕТ СН'!$F$14+СВЦЭМ!$D$10+'СЕТ СН'!$F$5-'СЕТ СН'!$F$24</f>
        <v>2759.7646588600001</v>
      </c>
      <c r="P17" s="36">
        <f>SUMIFS(СВЦЭМ!$D$39:$D$758,СВЦЭМ!$A$39:$A$758,$A17,СВЦЭМ!$B$39:$B$758,P$11)+'СЕТ СН'!$F$14+СВЦЭМ!$D$10+'СЕТ СН'!$F$5-'СЕТ СН'!$F$24</f>
        <v>2767.50715382</v>
      </c>
      <c r="Q17" s="36">
        <f>SUMIFS(СВЦЭМ!$D$39:$D$758,СВЦЭМ!$A$39:$A$758,$A17,СВЦЭМ!$B$39:$B$758,Q$11)+'СЕТ СН'!$F$14+СВЦЭМ!$D$10+'СЕТ СН'!$F$5-'СЕТ СН'!$F$24</f>
        <v>2764.83057689</v>
      </c>
      <c r="R17" s="36">
        <f>SUMIFS(СВЦЭМ!$D$39:$D$758,СВЦЭМ!$A$39:$A$758,$A17,СВЦЭМ!$B$39:$B$758,R$11)+'СЕТ СН'!$F$14+СВЦЭМ!$D$10+'СЕТ СН'!$F$5-'СЕТ СН'!$F$24</f>
        <v>2764.69729026</v>
      </c>
      <c r="S17" s="36">
        <f>SUMIFS(СВЦЭМ!$D$39:$D$758,СВЦЭМ!$A$39:$A$758,$A17,СВЦЭМ!$B$39:$B$758,S$11)+'СЕТ СН'!$F$14+СВЦЭМ!$D$10+'СЕТ СН'!$F$5-'СЕТ СН'!$F$24</f>
        <v>2754.1420692400002</v>
      </c>
      <c r="T17" s="36">
        <f>SUMIFS(СВЦЭМ!$D$39:$D$758,СВЦЭМ!$A$39:$A$758,$A17,СВЦЭМ!$B$39:$B$758,T$11)+'СЕТ СН'!$F$14+СВЦЭМ!$D$10+'СЕТ СН'!$F$5-'СЕТ СН'!$F$24</f>
        <v>2741.2399216900003</v>
      </c>
      <c r="U17" s="36">
        <f>SUMIFS(СВЦЭМ!$D$39:$D$758,СВЦЭМ!$A$39:$A$758,$A17,СВЦЭМ!$B$39:$B$758,U$11)+'СЕТ СН'!$F$14+СВЦЭМ!$D$10+'СЕТ СН'!$F$5-'СЕТ СН'!$F$24</f>
        <v>2730.4856979200003</v>
      </c>
      <c r="V17" s="36">
        <f>SUMIFS(СВЦЭМ!$D$39:$D$758,СВЦЭМ!$A$39:$A$758,$A17,СВЦЭМ!$B$39:$B$758,V$11)+'СЕТ СН'!$F$14+СВЦЭМ!$D$10+'СЕТ СН'!$F$5-'СЕТ СН'!$F$24</f>
        <v>2728.6456896600002</v>
      </c>
      <c r="W17" s="36">
        <f>SUMIFS(СВЦЭМ!$D$39:$D$758,СВЦЭМ!$A$39:$A$758,$A17,СВЦЭМ!$B$39:$B$758,W$11)+'СЕТ СН'!$F$14+СВЦЭМ!$D$10+'СЕТ СН'!$F$5-'СЕТ СН'!$F$24</f>
        <v>2745.7656723300001</v>
      </c>
      <c r="X17" s="36">
        <f>SUMIFS(СВЦЭМ!$D$39:$D$758,СВЦЭМ!$A$39:$A$758,$A17,СВЦЭМ!$B$39:$B$758,X$11)+'СЕТ СН'!$F$14+СВЦЭМ!$D$10+'СЕТ СН'!$F$5-'СЕТ СН'!$F$24</f>
        <v>2819.6118463600001</v>
      </c>
      <c r="Y17" s="36">
        <f>SUMIFS(СВЦЭМ!$D$39:$D$758,СВЦЭМ!$A$39:$A$758,$A17,СВЦЭМ!$B$39:$B$758,Y$11)+'СЕТ СН'!$F$14+СВЦЭМ!$D$10+'СЕТ СН'!$F$5-'СЕТ СН'!$F$24</f>
        <v>2924.3692362800002</v>
      </c>
    </row>
    <row r="18" spans="1:25" ht="15.75" x14ac:dyDescent="0.2">
      <c r="A18" s="35">
        <f t="shared" si="0"/>
        <v>45542</v>
      </c>
      <c r="B18" s="36">
        <f>SUMIFS(СВЦЭМ!$D$39:$D$758,СВЦЭМ!$A$39:$A$758,$A18,СВЦЭМ!$B$39:$B$758,B$11)+'СЕТ СН'!$F$14+СВЦЭМ!$D$10+'СЕТ СН'!$F$5-'СЕТ СН'!$F$24</f>
        <v>2988.5715120000004</v>
      </c>
      <c r="C18" s="36">
        <f>SUMIFS(СВЦЭМ!$D$39:$D$758,СВЦЭМ!$A$39:$A$758,$A18,СВЦЭМ!$B$39:$B$758,C$11)+'СЕТ СН'!$F$14+СВЦЭМ!$D$10+'СЕТ СН'!$F$5-'СЕТ СН'!$F$24</f>
        <v>2957.7546420200001</v>
      </c>
      <c r="D18" s="36">
        <f>SUMIFS(СВЦЭМ!$D$39:$D$758,СВЦЭМ!$A$39:$A$758,$A18,СВЦЭМ!$B$39:$B$758,D$11)+'СЕТ СН'!$F$14+СВЦЭМ!$D$10+'СЕТ СН'!$F$5-'СЕТ СН'!$F$24</f>
        <v>2972.2452040899998</v>
      </c>
      <c r="E18" s="36">
        <f>SUMIFS(СВЦЭМ!$D$39:$D$758,СВЦЭМ!$A$39:$A$758,$A18,СВЦЭМ!$B$39:$B$758,E$11)+'СЕТ СН'!$F$14+СВЦЭМ!$D$10+'СЕТ СН'!$F$5-'СЕТ СН'!$F$24</f>
        <v>3000.2021774499999</v>
      </c>
      <c r="F18" s="36">
        <f>SUMIFS(СВЦЭМ!$D$39:$D$758,СВЦЭМ!$A$39:$A$758,$A18,СВЦЭМ!$B$39:$B$758,F$11)+'СЕТ СН'!$F$14+СВЦЭМ!$D$10+'СЕТ СН'!$F$5-'СЕТ СН'!$F$24</f>
        <v>3002.4083362299998</v>
      </c>
      <c r="G18" s="36">
        <f>SUMIFS(СВЦЭМ!$D$39:$D$758,СВЦЭМ!$A$39:$A$758,$A18,СВЦЭМ!$B$39:$B$758,G$11)+'СЕТ СН'!$F$14+СВЦЭМ!$D$10+'СЕТ СН'!$F$5-'СЕТ СН'!$F$24</f>
        <v>2983.6220082300001</v>
      </c>
      <c r="H18" s="36">
        <f>SUMIFS(СВЦЭМ!$D$39:$D$758,СВЦЭМ!$A$39:$A$758,$A18,СВЦЭМ!$B$39:$B$758,H$11)+'СЕТ СН'!$F$14+СВЦЭМ!$D$10+'СЕТ СН'!$F$5-'СЕТ СН'!$F$24</f>
        <v>2980.0004242499999</v>
      </c>
      <c r="I18" s="36">
        <f>SUMIFS(СВЦЭМ!$D$39:$D$758,СВЦЭМ!$A$39:$A$758,$A18,СВЦЭМ!$B$39:$B$758,I$11)+'СЕТ СН'!$F$14+СВЦЭМ!$D$10+'СЕТ СН'!$F$5-'СЕТ СН'!$F$24</f>
        <v>2893.4697910700002</v>
      </c>
      <c r="J18" s="36">
        <f>SUMIFS(СВЦЭМ!$D$39:$D$758,СВЦЭМ!$A$39:$A$758,$A18,СВЦЭМ!$B$39:$B$758,J$11)+'СЕТ СН'!$F$14+СВЦЭМ!$D$10+'СЕТ СН'!$F$5-'СЕТ СН'!$F$24</f>
        <v>2917.9405313200004</v>
      </c>
      <c r="K18" s="36">
        <f>SUMIFS(СВЦЭМ!$D$39:$D$758,СВЦЭМ!$A$39:$A$758,$A18,СВЦЭМ!$B$39:$B$758,K$11)+'СЕТ СН'!$F$14+СВЦЭМ!$D$10+'СЕТ СН'!$F$5-'СЕТ СН'!$F$24</f>
        <v>2814.3225081300002</v>
      </c>
      <c r="L18" s="36">
        <f>SUMIFS(СВЦЭМ!$D$39:$D$758,СВЦЭМ!$A$39:$A$758,$A18,СВЦЭМ!$B$39:$B$758,L$11)+'СЕТ СН'!$F$14+СВЦЭМ!$D$10+'СЕТ СН'!$F$5-'СЕТ СН'!$F$24</f>
        <v>2746.9507128300002</v>
      </c>
      <c r="M18" s="36">
        <f>SUMIFS(СВЦЭМ!$D$39:$D$758,СВЦЭМ!$A$39:$A$758,$A18,СВЦЭМ!$B$39:$B$758,M$11)+'СЕТ СН'!$F$14+СВЦЭМ!$D$10+'СЕТ СН'!$F$5-'СЕТ СН'!$F$24</f>
        <v>2740.68601829</v>
      </c>
      <c r="N18" s="36">
        <f>SUMIFS(СВЦЭМ!$D$39:$D$758,СВЦЭМ!$A$39:$A$758,$A18,СВЦЭМ!$B$39:$B$758,N$11)+'СЕТ СН'!$F$14+СВЦЭМ!$D$10+'СЕТ СН'!$F$5-'СЕТ СН'!$F$24</f>
        <v>2744.9515973900002</v>
      </c>
      <c r="O18" s="36">
        <f>SUMIFS(СВЦЭМ!$D$39:$D$758,СВЦЭМ!$A$39:$A$758,$A18,СВЦЭМ!$B$39:$B$758,O$11)+'СЕТ СН'!$F$14+СВЦЭМ!$D$10+'СЕТ СН'!$F$5-'СЕТ СН'!$F$24</f>
        <v>2751.33687452</v>
      </c>
      <c r="P18" s="36">
        <f>SUMIFS(СВЦЭМ!$D$39:$D$758,СВЦЭМ!$A$39:$A$758,$A18,СВЦЭМ!$B$39:$B$758,P$11)+'СЕТ СН'!$F$14+СВЦЭМ!$D$10+'СЕТ СН'!$F$5-'СЕТ СН'!$F$24</f>
        <v>2756.2021232000002</v>
      </c>
      <c r="Q18" s="36">
        <f>SUMIFS(СВЦЭМ!$D$39:$D$758,СВЦЭМ!$A$39:$A$758,$A18,СВЦЭМ!$B$39:$B$758,Q$11)+'СЕТ СН'!$F$14+СВЦЭМ!$D$10+'СЕТ СН'!$F$5-'СЕТ СН'!$F$24</f>
        <v>2770.8188475400002</v>
      </c>
      <c r="R18" s="36">
        <f>SUMIFS(СВЦЭМ!$D$39:$D$758,СВЦЭМ!$A$39:$A$758,$A18,СВЦЭМ!$B$39:$B$758,R$11)+'СЕТ СН'!$F$14+СВЦЭМ!$D$10+'СЕТ СН'!$F$5-'СЕТ СН'!$F$24</f>
        <v>2766.2496872000002</v>
      </c>
      <c r="S18" s="36">
        <f>SUMIFS(СВЦЭМ!$D$39:$D$758,СВЦЭМ!$A$39:$A$758,$A18,СВЦЭМ!$B$39:$B$758,S$11)+'СЕТ СН'!$F$14+СВЦЭМ!$D$10+'СЕТ СН'!$F$5-'СЕТ СН'!$F$24</f>
        <v>2766.7436670500001</v>
      </c>
      <c r="T18" s="36">
        <f>SUMIFS(СВЦЭМ!$D$39:$D$758,СВЦЭМ!$A$39:$A$758,$A18,СВЦЭМ!$B$39:$B$758,T$11)+'СЕТ СН'!$F$14+СВЦЭМ!$D$10+'СЕТ СН'!$F$5-'СЕТ СН'!$F$24</f>
        <v>2755.9719830900003</v>
      </c>
      <c r="U18" s="36">
        <f>SUMIFS(СВЦЭМ!$D$39:$D$758,СВЦЭМ!$A$39:$A$758,$A18,СВЦЭМ!$B$39:$B$758,U$11)+'СЕТ СН'!$F$14+СВЦЭМ!$D$10+'СЕТ СН'!$F$5-'СЕТ СН'!$F$24</f>
        <v>2748.4351201600002</v>
      </c>
      <c r="V18" s="36">
        <f>SUMIFS(СВЦЭМ!$D$39:$D$758,СВЦЭМ!$A$39:$A$758,$A18,СВЦЭМ!$B$39:$B$758,V$11)+'СЕТ СН'!$F$14+СВЦЭМ!$D$10+'СЕТ СН'!$F$5-'СЕТ СН'!$F$24</f>
        <v>2736.9931248600001</v>
      </c>
      <c r="W18" s="36">
        <f>SUMIFS(СВЦЭМ!$D$39:$D$758,СВЦЭМ!$A$39:$A$758,$A18,СВЦЭМ!$B$39:$B$758,W$11)+'СЕТ СН'!$F$14+СВЦЭМ!$D$10+'СЕТ СН'!$F$5-'СЕТ СН'!$F$24</f>
        <v>2742.1348684599998</v>
      </c>
      <c r="X18" s="36">
        <f>SUMIFS(СВЦЭМ!$D$39:$D$758,СВЦЭМ!$A$39:$A$758,$A18,СВЦЭМ!$B$39:$B$758,X$11)+'СЕТ СН'!$F$14+СВЦЭМ!$D$10+'СЕТ СН'!$F$5-'СЕТ СН'!$F$24</f>
        <v>2806.2913496299998</v>
      </c>
      <c r="Y18" s="36">
        <f>SUMIFS(СВЦЭМ!$D$39:$D$758,СВЦЭМ!$A$39:$A$758,$A18,СВЦЭМ!$B$39:$B$758,Y$11)+'СЕТ СН'!$F$14+СВЦЭМ!$D$10+'СЕТ СН'!$F$5-'СЕТ СН'!$F$24</f>
        <v>2901.1583800300004</v>
      </c>
    </row>
    <row r="19" spans="1:25" ht="15.75" x14ac:dyDescent="0.2">
      <c r="A19" s="35">
        <f t="shared" si="0"/>
        <v>45543</v>
      </c>
      <c r="B19" s="36">
        <f>SUMIFS(СВЦЭМ!$D$39:$D$758,СВЦЭМ!$A$39:$A$758,$A19,СВЦЭМ!$B$39:$B$758,B$11)+'СЕТ СН'!$F$14+СВЦЭМ!$D$10+'СЕТ СН'!$F$5-'СЕТ СН'!$F$24</f>
        <v>2913.3587737400003</v>
      </c>
      <c r="C19" s="36">
        <f>SUMIFS(СВЦЭМ!$D$39:$D$758,СВЦЭМ!$A$39:$A$758,$A19,СВЦЭМ!$B$39:$B$758,C$11)+'СЕТ СН'!$F$14+СВЦЭМ!$D$10+'СЕТ СН'!$F$5-'СЕТ СН'!$F$24</f>
        <v>2987.3133333000001</v>
      </c>
      <c r="D19" s="36">
        <f>SUMIFS(СВЦЭМ!$D$39:$D$758,СВЦЭМ!$A$39:$A$758,$A19,СВЦЭМ!$B$39:$B$758,D$11)+'СЕТ СН'!$F$14+СВЦЭМ!$D$10+'СЕТ СН'!$F$5-'СЕТ СН'!$F$24</f>
        <v>3095.8475670799999</v>
      </c>
      <c r="E19" s="36">
        <f>SUMIFS(СВЦЭМ!$D$39:$D$758,СВЦЭМ!$A$39:$A$758,$A19,СВЦЭМ!$B$39:$B$758,E$11)+'СЕТ СН'!$F$14+СВЦЭМ!$D$10+'СЕТ СН'!$F$5-'СЕТ СН'!$F$24</f>
        <v>3165.9211640800004</v>
      </c>
      <c r="F19" s="36">
        <f>SUMIFS(СВЦЭМ!$D$39:$D$758,СВЦЭМ!$A$39:$A$758,$A19,СВЦЭМ!$B$39:$B$758,F$11)+'СЕТ СН'!$F$14+СВЦЭМ!$D$10+'СЕТ СН'!$F$5-'СЕТ СН'!$F$24</f>
        <v>3172.2319414000003</v>
      </c>
      <c r="G19" s="36">
        <f>SUMIFS(СВЦЭМ!$D$39:$D$758,СВЦЭМ!$A$39:$A$758,$A19,СВЦЭМ!$B$39:$B$758,G$11)+'СЕТ СН'!$F$14+СВЦЭМ!$D$10+'СЕТ СН'!$F$5-'СЕТ СН'!$F$24</f>
        <v>3167.2908697900002</v>
      </c>
      <c r="H19" s="36">
        <f>SUMIFS(СВЦЭМ!$D$39:$D$758,СВЦЭМ!$A$39:$A$758,$A19,СВЦЭМ!$B$39:$B$758,H$11)+'СЕТ СН'!$F$14+СВЦЭМ!$D$10+'СЕТ СН'!$F$5-'СЕТ СН'!$F$24</f>
        <v>3158.4280729500001</v>
      </c>
      <c r="I19" s="36">
        <f>SUMIFS(СВЦЭМ!$D$39:$D$758,СВЦЭМ!$A$39:$A$758,$A19,СВЦЭМ!$B$39:$B$758,I$11)+'СЕТ СН'!$F$14+СВЦЭМ!$D$10+'СЕТ СН'!$F$5-'СЕТ СН'!$F$24</f>
        <v>2890.43011088</v>
      </c>
      <c r="J19" s="36">
        <f>SUMIFS(СВЦЭМ!$D$39:$D$758,СВЦЭМ!$A$39:$A$758,$A19,СВЦЭМ!$B$39:$B$758,J$11)+'СЕТ СН'!$F$14+СВЦЭМ!$D$10+'СЕТ СН'!$F$5-'СЕТ СН'!$F$24</f>
        <v>2883.04816084</v>
      </c>
      <c r="K19" s="36">
        <f>SUMIFS(СВЦЭМ!$D$39:$D$758,СВЦЭМ!$A$39:$A$758,$A19,СВЦЭМ!$B$39:$B$758,K$11)+'СЕТ СН'!$F$14+СВЦЭМ!$D$10+'СЕТ СН'!$F$5-'СЕТ СН'!$F$24</f>
        <v>2791.2069786700004</v>
      </c>
      <c r="L19" s="36">
        <f>SUMIFS(СВЦЭМ!$D$39:$D$758,СВЦЭМ!$A$39:$A$758,$A19,СВЦЭМ!$B$39:$B$758,L$11)+'СЕТ СН'!$F$14+СВЦЭМ!$D$10+'СЕТ СН'!$F$5-'СЕТ СН'!$F$24</f>
        <v>2817.9213648000004</v>
      </c>
      <c r="M19" s="36">
        <f>SUMIFS(СВЦЭМ!$D$39:$D$758,СВЦЭМ!$A$39:$A$758,$A19,СВЦЭМ!$B$39:$B$758,M$11)+'СЕТ СН'!$F$14+СВЦЭМ!$D$10+'СЕТ СН'!$F$5-'СЕТ СН'!$F$24</f>
        <v>2800.0189718500001</v>
      </c>
      <c r="N19" s="36">
        <f>SUMIFS(СВЦЭМ!$D$39:$D$758,СВЦЭМ!$A$39:$A$758,$A19,СВЦЭМ!$B$39:$B$758,N$11)+'СЕТ СН'!$F$14+СВЦЭМ!$D$10+'СЕТ СН'!$F$5-'СЕТ СН'!$F$24</f>
        <v>2802.52726669</v>
      </c>
      <c r="O19" s="36">
        <f>SUMIFS(СВЦЭМ!$D$39:$D$758,СВЦЭМ!$A$39:$A$758,$A19,СВЦЭМ!$B$39:$B$758,O$11)+'СЕТ СН'!$F$14+СВЦЭМ!$D$10+'СЕТ СН'!$F$5-'СЕТ СН'!$F$24</f>
        <v>2811.8880013100002</v>
      </c>
      <c r="P19" s="36">
        <f>SUMIFS(СВЦЭМ!$D$39:$D$758,СВЦЭМ!$A$39:$A$758,$A19,СВЦЭМ!$B$39:$B$758,P$11)+'СЕТ СН'!$F$14+СВЦЭМ!$D$10+'СЕТ СН'!$F$5-'СЕТ СН'!$F$24</f>
        <v>2809.7189421900002</v>
      </c>
      <c r="Q19" s="36">
        <f>SUMIFS(СВЦЭМ!$D$39:$D$758,СВЦЭМ!$A$39:$A$758,$A19,СВЦЭМ!$B$39:$B$758,Q$11)+'СЕТ СН'!$F$14+СВЦЭМ!$D$10+'СЕТ СН'!$F$5-'СЕТ СН'!$F$24</f>
        <v>2816.97581661</v>
      </c>
      <c r="R19" s="36">
        <f>SUMIFS(СВЦЭМ!$D$39:$D$758,СВЦЭМ!$A$39:$A$758,$A19,СВЦЭМ!$B$39:$B$758,R$11)+'СЕТ СН'!$F$14+СВЦЭМ!$D$10+'СЕТ СН'!$F$5-'СЕТ СН'!$F$24</f>
        <v>2826.4788107000004</v>
      </c>
      <c r="S19" s="36">
        <f>SUMIFS(СВЦЭМ!$D$39:$D$758,СВЦЭМ!$A$39:$A$758,$A19,СВЦЭМ!$B$39:$B$758,S$11)+'СЕТ СН'!$F$14+СВЦЭМ!$D$10+'СЕТ СН'!$F$5-'СЕТ СН'!$F$24</f>
        <v>2802.1169662299999</v>
      </c>
      <c r="T19" s="36">
        <f>SUMIFS(СВЦЭМ!$D$39:$D$758,СВЦЭМ!$A$39:$A$758,$A19,СВЦЭМ!$B$39:$B$758,T$11)+'СЕТ СН'!$F$14+СВЦЭМ!$D$10+'СЕТ СН'!$F$5-'СЕТ СН'!$F$24</f>
        <v>2789.6548697500002</v>
      </c>
      <c r="U19" s="36">
        <f>SUMIFS(СВЦЭМ!$D$39:$D$758,СВЦЭМ!$A$39:$A$758,$A19,СВЦЭМ!$B$39:$B$758,U$11)+'СЕТ СН'!$F$14+СВЦЭМ!$D$10+'СЕТ СН'!$F$5-'СЕТ СН'!$F$24</f>
        <v>2786.3140273500003</v>
      </c>
      <c r="V19" s="36">
        <f>SUMIFS(СВЦЭМ!$D$39:$D$758,СВЦЭМ!$A$39:$A$758,$A19,СВЦЭМ!$B$39:$B$758,V$11)+'СЕТ СН'!$F$14+СВЦЭМ!$D$10+'СЕТ СН'!$F$5-'СЕТ СН'!$F$24</f>
        <v>2745.2417072300004</v>
      </c>
      <c r="W19" s="36">
        <f>SUMIFS(СВЦЭМ!$D$39:$D$758,СВЦЭМ!$A$39:$A$758,$A19,СВЦЭМ!$B$39:$B$758,W$11)+'СЕТ СН'!$F$14+СВЦЭМ!$D$10+'СЕТ СН'!$F$5-'СЕТ СН'!$F$24</f>
        <v>2753.9591022599998</v>
      </c>
      <c r="X19" s="36">
        <f>SUMIFS(СВЦЭМ!$D$39:$D$758,СВЦЭМ!$A$39:$A$758,$A19,СВЦЭМ!$B$39:$B$758,X$11)+'СЕТ СН'!$F$14+СВЦЭМ!$D$10+'СЕТ СН'!$F$5-'СЕТ СН'!$F$24</f>
        <v>2809.7478267300003</v>
      </c>
      <c r="Y19" s="36">
        <f>SUMIFS(СВЦЭМ!$D$39:$D$758,СВЦЭМ!$A$39:$A$758,$A19,СВЦЭМ!$B$39:$B$758,Y$11)+'СЕТ СН'!$F$14+СВЦЭМ!$D$10+'СЕТ СН'!$F$5-'СЕТ СН'!$F$24</f>
        <v>2929.6897920400002</v>
      </c>
    </row>
    <row r="20" spans="1:25" ht="15.75" x14ac:dyDescent="0.2">
      <c r="A20" s="35">
        <f t="shared" si="0"/>
        <v>45544</v>
      </c>
      <c r="B20" s="36">
        <f>SUMIFS(СВЦЭМ!$D$39:$D$758,СВЦЭМ!$A$39:$A$758,$A20,СВЦЭМ!$B$39:$B$758,B$11)+'СЕТ СН'!$F$14+СВЦЭМ!$D$10+'СЕТ СН'!$F$5-'СЕТ СН'!$F$24</f>
        <v>3067.06896994</v>
      </c>
      <c r="C20" s="36">
        <f>SUMIFS(СВЦЭМ!$D$39:$D$758,СВЦЭМ!$A$39:$A$758,$A20,СВЦЭМ!$B$39:$B$758,C$11)+'СЕТ СН'!$F$14+СВЦЭМ!$D$10+'СЕТ СН'!$F$5-'СЕТ СН'!$F$24</f>
        <v>3151.4928393999999</v>
      </c>
      <c r="D20" s="36">
        <f>SUMIFS(СВЦЭМ!$D$39:$D$758,СВЦЭМ!$A$39:$A$758,$A20,СВЦЭМ!$B$39:$B$758,D$11)+'СЕТ СН'!$F$14+СВЦЭМ!$D$10+'СЕТ СН'!$F$5-'СЕТ СН'!$F$24</f>
        <v>3147.4509636800003</v>
      </c>
      <c r="E20" s="36">
        <f>SUMIFS(СВЦЭМ!$D$39:$D$758,СВЦЭМ!$A$39:$A$758,$A20,СВЦЭМ!$B$39:$B$758,E$11)+'СЕТ СН'!$F$14+СВЦЭМ!$D$10+'СЕТ СН'!$F$5-'СЕТ СН'!$F$24</f>
        <v>3143.6474226700002</v>
      </c>
      <c r="F20" s="36">
        <f>SUMIFS(СВЦЭМ!$D$39:$D$758,СВЦЭМ!$A$39:$A$758,$A20,СВЦЭМ!$B$39:$B$758,F$11)+'СЕТ СН'!$F$14+СВЦЭМ!$D$10+'СЕТ СН'!$F$5-'СЕТ СН'!$F$24</f>
        <v>3136.8647530200001</v>
      </c>
      <c r="G20" s="36">
        <f>SUMIFS(СВЦЭМ!$D$39:$D$758,СВЦЭМ!$A$39:$A$758,$A20,СВЦЭМ!$B$39:$B$758,G$11)+'СЕТ СН'!$F$14+СВЦЭМ!$D$10+'СЕТ СН'!$F$5-'СЕТ СН'!$F$24</f>
        <v>3155.3029798400003</v>
      </c>
      <c r="H20" s="36">
        <f>SUMIFS(СВЦЭМ!$D$39:$D$758,СВЦЭМ!$A$39:$A$758,$A20,СВЦЭМ!$B$39:$B$758,H$11)+'СЕТ СН'!$F$14+СВЦЭМ!$D$10+'СЕТ СН'!$F$5-'СЕТ СН'!$F$24</f>
        <v>3118.14135618</v>
      </c>
      <c r="I20" s="36">
        <f>SUMIFS(СВЦЭМ!$D$39:$D$758,СВЦЭМ!$A$39:$A$758,$A20,СВЦЭМ!$B$39:$B$758,I$11)+'СЕТ СН'!$F$14+СВЦЭМ!$D$10+'СЕТ СН'!$F$5-'СЕТ СН'!$F$24</f>
        <v>2992.6339675700001</v>
      </c>
      <c r="J20" s="36">
        <f>SUMIFS(СВЦЭМ!$D$39:$D$758,СВЦЭМ!$A$39:$A$758,$A20,СВЦЭМ!$B$39:$B$758,J$11)+'СЕТ СН'!$F$14+СВЦЭМ!$D$10+'СЕТ СН'!$F$5-'СЕТ СН'!$F$24</f>
        <v>2892.1908219000002</v>
      </c>
      <c r="K20" s="36">
        <f>SUMIFS(СВЦЭМ!$D$39:$D$758,СВЦЭМ!$A$39:$A$758,$A20,СВЦЭМ!$B$39:$B$758,K$11)+'СЕТ СН'!$F$14+СВЦЭМ!$D$10+'СЕТ СН'!$F$5-'СЕТ СН'!$F$24</f>
        <v>2829.7835122000001</v>
      </c>
      <c r="L20" s="36">
        <f>SUMIFS(СВЦЭМ!$D$39:$D$758,СВЦЭМ!$A$39:$A$758,$A20,СВЦЭМ!$B$39:$B$758,L$11)+'СЕТ СН'!$F$14+СВЦЭМ!$D$10+'СЕТ СН'!$F$5-'СЕТ СН'!$F$24</f>
        <v>2784.8653645600002</v>
      </c>
      <c r="M20" s="36">
        <f>SUMIFS(СВЦЭМ!$D$39:$D$758,СВЦЭМ!$A$39:$A$758,$A20,СВЦЭМ!$B$39:$B$758,M$11)+'СЕТ СН'!$F$14+СВЦЭМ!$D$10+'СЕТ СН'!$F$5-'СЕТ СН'!$F$24</f>
        <v>2780.4105721400001</v>
      </c>
      <c r="N20" s="36">
        <f>SUMIFS(СВЦЭМ!$D$39:$D$758,СВЦЭМ!$A$39:$A$758,$A20,СВЦЭМ!$B$39:$B$758,N$11)+'СЕТ СН'!$F$14+СВЦЭМ!$D$10+'СЕТ СН'!$F$5-'СЕТ СН'!$F$24</f>
        <v>2774.5455461700003</v>
      </c>
      <c r="O20" s="36">
        <f>SUMIFS(СВЦЭМ!$D$39:$D$758,СВЦЭМ!$A$39:$A$758,$A20,СВЦЭМ!$B$39:$B$758,O$11)+'СЕТ СН'!$F$14+СВЦЭМ!$D$10+'СЕТ СН'!$F$5-'СЕТ СН'!$F$24</f>
        <v>2771.7823296699999</v>
      </c>
      <c r="P20" s="36">
        <f>SUMIFS(СВЦЭМ!$D$39:$D$758,СВЦЭМ!$A$39:$A$758,$A20,СВЦЭМ!$B$39:$B$758,P$11)+'СЕТ СН'!$F$14+СВЦЭМ!$D$10+'СЕТ СН'!$F$5-'СЕТ СН'!$F$24</f>
        <v>2775.9270782100002</v>
      </c>
      <c r="Q20" s="36">
        <f>SUMIFS(СВЦЭМ!$D$39:$D$758,СВЦЭМ!$A$39:$A$758,$A20,СВЦЭМ!$B$39:$B$758,Q$11)+'СЕТ СН'!$F$14+СВЦЭМ!$D$10+'СЕТ СН'!$F$5-'СЕТ СН'!$F$24</f>
        <v>2773.83968766</v>
      </c>
      <c r="R20" s="36">
        <f>SUMIFS(СВЦЭМ!$D$39:$D$758,СВЦЭМ!$A$39:$A$758,$A20,СВЦЭМ!$B$39:$B$758,R$11)+'СЕТ СН'!$F$14+СВЦЭМ!$D$10+'СЕТ СН'!$F$5-'СЕТ СН'!$F$24</f>
        <v>2775.12390968</v>
      </c>
      <c r="S20" s="36">
        <f>SUMIFS(СВЦЭМ!$D$39:$D$758,СВЦЭМ!$A$39:$A$758,$A20,СВЦЭМ!$B$39:$B$758,S$11)+'СЕТ СН'!$F$14+СВЦЭМ!$D$10+'СЕТ СН'!$F$5-'СЕТ СН'!$F$24</f>
        <v>2763.2454883</v>
      </c>
      <c r="T20" s="36">
        <f>SUMIFS(СВЦЭМ!$D$39:$D$758,СВЦЭМ!$A$39:$A$758,$A20,СВЦЭМ!$B$39:$B$758,T$11)+'СЕТ СН'!$F$14+СВЦЭМ!$D$10+'СЕТ СН'!$F$5-'СЕТ СН'!$F$24</f>
        <v>2745.74609676</v>
      </c>
      <c r="U20" s="36">
        <f>SUMIFS(СВЦЭМ!$D$39:$D$758,СВЦЭМ!$A$39:$A$758,$A20,СВЦЭМ!$B$39:$B$758,U$11)+'СЕТ СН'!$F$14+СВЦЭМ!$D$10+'СЕТ СН'!$F$5-'СЕТ СН'!$F$24</f>
        <v>2763.4178153600001</v>
      </c>
      <c r="V20" s="36">
        <f>SUMIFS(СВЦЭМ!$D$39:$D$758,СВЦЭМ!$A$39:$A$758,$A20,СВЦЭМ!$B$39:$B$758,V$11)+'СЕТ СН'!$F$14+СВЦЭМ!$D$10+'СЕТ СН'!$F$5-'СЕТ СН'!$F$24</f>
        <v>2771.3204145099999</v>
      </c>
      <c r="W20" s="36">
        <f>SUMIFS(СВЦЭМ!$D$39:$D$758,СВЦЭМ!$A$39:$A$758,$A20,СВЦЭМ!$B$39:$B$758,W$11)+'СЕТ СН'!$F$14+СВЦЭМ!$D$10+'СЕТ СН'!$F$5-'СЕТ СН'!$F$24</f>
        <v>2812.7051192899999</v>
      </c>
      <c r="X20" s="36">
        <f>SUMIFS(СВЦЭМ!$D$39:$D$758,СВЦЭМ!$A$39:$A$758,$A20,СВЦЭМ!$B$39:$B$758,X$11)+'СЕТ СН'!$F$14+СВЦЭМ!$D$10+'СЕТ СН'!$F$5-'СЕТ СН'!$F$24</f>
        <v>2885.0882496900003</v>
      </c>
      <c r="Y20" s="36">
        <f>SUMIFS(СВЦЭМ!$D$39:$D$758,СВЦЭМ!$A$39:$A$758,$A20,СВЦЭМ!$B$39:$B$758,Y$11)+'СЕТ СН'!$F$14+СВЦЭМ!$D$10+'СЕТ СН'!$F$5-'СЕТ СН'!$F$24</f>
        <v>2946.7113206100003</v>
      </c>
    </row>
    <row r="21" spans="1:25" ht="15.75" x14ac:dyDescent="0.2">
      <c r="A21" s="35">
        <f t="shared" si="0"/>
        <v>45545</v>
      </c>
      <c r="B21" s="36">
        <f>SUMIFS(СВЦЭМ!$D$39:$D$758,СВЦЭМ!$A$39:$A$758,$A21,СВЦЭМ!$B$39:$B$758,B$11)+'СЕТ СН'!$F$14+СВЦЭМ!$D$10+'СЕТ СН'!$F$5-'СЕТ СН'!$F$24</f>
        <v>3029.9469179600001</v>
      </c>
      <c r="C21" s="36">
        <f>SUMIFS(СВЦЭМ!$D$39:$D$758,СВЦЭМ!$A$39:$A$758,$A21,СВЦЭМ!$B$39:$B$758,C$11)+'СЕТ СН'!$F$14+СВЦЭМ!$D$10+'СЕТ СН'!$F$5-'СЕТ СН'!$F$24</f>
        <v>3075.7554070800002</v>
      </c>
      <c r="D21" s="36">
        <f>SUMIFS(СВЦЭМ!$D$39:$D$758,СВЦЭМ!$A$39:$A$758,$A21,СВЦЭМ!$B$39:$B$758,D$11)+'СЕТ СН'!$F$14+СВЦЭМ!$D$10+'СЕТ СН'!$F$5-'СЕТ СН'!$F$24</f>
        <v>3143.48552479</v>
      </c>
      <c r="E21" s="36">
        <f>SUMIFS(СВЦЭМ!$D$39:$D$758,СВЦЭМ!$A$39:$A$758,$A21,СВЦЭМ!$B$39:$B$758,E$11)+'СЕТ СН'!$F$14+СВЦЭМ!$D$10+'СЕТ СН'!$F$5-'СЕТ СН'!$F$24</f>
        <v>3188.9200424500004</v>
      </c>
      <c r="F21" s="36">
        <f>SUMIFS(СВЦЭМ!$D$39:$D$758,СВЦЭМ!$A$39:$A$758,$A21,СВЦЭМ!$B$39:$B$758,F$11)+'СЕТ СН'!$F$14+СВЦЭМ!$D$10+'СЕТ СН'!$F$5-'СЕТ СН'!$F$24</f>
        <v>3188.7436538400002</v>
      </c>
      <c r="G21" s="36">
        <f>SUMIFS(СВЦЭМ!$D$39:$D$758,СВЦЭМ!$A$39:$A$758,$A21,СВЦЭМ!$B$39:$B$758,G$11)+'СЕТ СН'!$F$14+СВЦЭМ!$D$10+'СЕТ СН'!$F$5-'СЕТ СН'!$F$24</f>
        <v>3152.0237496999998</v>
      </c>
      <c r="H21" s="36">
        <f>SUMIFS(СВЦЭМ!$D$39:$D$758,СВЦЭМ!$A$39:$A$758,$A21,СВЦЭМ!$B$39:$B$758,H$11)+'СЕТ СН'!$F$14+СВЦЭМ!$D$10+'СЕТ СН'!$F$5-'СЕТ СН'!$F$24</f>
        <v>3088.9084024700001</v>
      </c>
      <c r="I21" s="36">
        <f>SUMIFS(СВЦЭМ!$D$39:$D$758,СВЦЭМ!$A$39:$A$758,$A21,СВЦЭМ!$B$39:$B$758,I$11)+'СЕТ СН'!$F$14+СВЦЭМ!$D$10+'СЕТ СН'!$F$5-'СЕТ СН'!$F$24</f>
        <v>3002.7734106600001</v>
      </c>
      <c r="J21" s="36">
        <f>SUMIFS(СВЦЭМ!$D$39:$D$758,СВЦЭМ!$A$39:$A$758,$A21,СВЦЭМ!$B$39:$B$758,J$11)+'СЕТ СН'!$F$14+СВЦЭМ!$D$10+'СЕТ СН'!$F$5-'СЕТ СН'!$F$24</f>
        <v>2915.2900096200001</v>
      </c>
      <c r="K21" s="36">
        <f>SUMIFS(СВЦЭМ!$D$39:$D$758,СВЦЭМ!$A$39:$A$758,$A21,СВЦЭМ!$B$39:$B$758,K$11)+'СЕТ СН'!$F$14+СВЦЭМ!$D$10+'СЕТ СН'!$F$5-'СЕТ СН'!$F$24</f>
        <v>2854.3942064299999</v>
      </c>
      <c r="L21" s="36">
        <f>SUMIFS(СВЦЭМ!$D$39:$D$758,СВЦЭМ!$A$39:$A$758,$A21,СВЦЭМ!$B$39:$B$758,L$11)+'СЕТ СН'!$F$14+СВЦЭМ!$D$10+'СЕТ СН'!$F$5-'СЕТ СН'!$F$24</f>
        <v>2839.16813073</v>
      </c>
      <c r="M21" s="36">
        <f>SUMIFS(СВЦЭМ!$D$39:$D$758,СВЦЭМ!$A$39:$A$758,$A21,СВЦЭМ!$B$39:$B$758,M$11)+'СЕТ СН'!$F$14+СВЦЭМ!$D$10+'СЕТ СН'!$F$5-'СЕТ СН'!$F$24</f>
        <v>2856.5193325999999</v>
      </c>
      <c r="N21" s="36">
        <f>SUMIFS(СВЦЭМ!$D$39:$D$758,СВЦЭМ!$A$39:$A$758,$A21,СВЦЭМ!$B$39:$B$758,N$11)+'СЕТ СН'!$F$14+СВЦЭМ!$D$10+'СЕТ СН'!$F$5-'СЕТ СН'!$F$24</f>
        <v>2835.7379883499998</v>
      </c>
      <c r="O21" s="36">
        <f>SUMIFS(СВЦЭМ!$D$39:$D$758,СВЦЭМ!$A$39:$A$758,$A21,СВЦЭМ!$B$39:$B$758,O$11)+'СЕТ СН'!$F$14+СВЦЭМ!$D$10+'СЕТ СН'!$F$5-'СЕТ СН'!$F$24</f>
        <v>2837.5317014100001</v>
      </c>
      <c r="P21" s="36">
        <f>SUMIFS(СВЦЭМ!$D$39:$D$758,СВЦЭМ!$A$39:$A$758,$A21,СВЦЭМ!$B$39:$B$758,P$11)+'СЕТ СН'!$F$14+СВЦЭМ!$D$10+'СЕТ СН'!$F$5-'СЕТ СН'!$F$24</f>
        <v>2850.14712091</v>
      </c>
      <c r="Q21" s="36">
        <f>SUMIFS(СВЦЭМ!$D$39:$D$758,СВЦЭМ!$A$39:$A$758,$A21,СВЦЭМ!$B$39:$B$758,Q$11)+'СЕТ СН'!$F$14+СВЦЭМ!$D$10+'СЕТ СН'!$F$5-'СЕТ СН'!$F$24</f>
        <v>2853.41401443</v>
      </c>
      <c r="R21" s="36">
        <f>SUMIFS(СВЦЭМ!$D$39:$D$758,СВЦЭМ!$A$39:$A$758,$A21,СВЦЭМ!$B$39:$B$758,R$11)+'СЕТ СН'!$F$14+СВЦЭМ!$D$10+'СЕТ СН'!$F$5-'СЕТ СН'!$F$24</f>
        <v>2854.8054033200001</v>
      </c>
      <c r="S21" s="36">
        <f>SUMIFS(СВЦЭМ!$D$39:$D$758,СВЦЭМ!$A$39:$A$758,$A21,СВЦЭМ!$B$39:$B$758,S$11)+'СЕТ СН'!$F$14+СВЦЭМ!$D$10+'СЕТ СН'!$F$5-'СЕТ СН'!$F$24</f>
        <v>2849.9532364300003</v>
      </c>
      <c r="T21" s="36">
        <f>SUMIFS(СВЦЭМ!$D$39:$D$758,СВЦЭМ!$A$39:$A$758,$A21,СВЦЭМ!$B$39:$B$758,T$11)+'СЕТ СН'!$F$14+СВЦЭМ!$D$10+'СЕТ СН'!$F$5-'СЕТ СН'!$F$24</f>
        <v>2835.82408295</v>
      </c>
      <c r="U21" s="36">
        <f>SUMIFS(СВЦЭМ!$D$39:$D$758,СВЦЭМ!$A$39:$A$758,$A21,СВЦЭМ!$B$39:$B$758,U$11)+'СЕТ СН'!$F$14+СВЦЭМ!$D$10+'СЕТ СН'!$F$5-'СЕТ СН'!$F$24</f>
        <v>2826.5978838700003</v>
      </c>
      <c r="V21" s="36">
        <f>SUMIFS(СВЦЭМ!$D$39:$D$758,СВЦЭМ!$A$39:$A$758,$A21,СВЦЭМ!$B$39:$B$758,V$11)+'СЕТ СН'!$F$14+СВЦЭМ!$D$10+'СЕТ СН'!$F$5-'СЕТ СН'!$F$24</f>
        <v>2811.33384875</v>
      </c>
      <c r="W21" s="36">
        <f>SUMIFS(СВЦЭМ!$D$39:$D$758,СВЦЭМ!$A$39:$A$758,$A21,СВЦЭМ!$B$39:$B$758,W$11)+'СЕТ СН'!$F$14+СВЦЭМ!$D$10+'СЕТ СН'!$F$5-'СЕТ СН'!$F$24</f>
        <v>2820.4159800799998</v>
      </c>
      <c r="X21" s="36">
        <f>SUMIFS(СВЦЭМ!$D$39:$D$758,СВЦЭМ!$A$39:$A$758,$A21,СВЦЭМ!$B$39:$B$758,X$11)+'СЕТ СН'!$F$14+СВЦЭМ!$D$10+'СЕТ СН'!$F$5-'СЕТ СН'!$F$24</f>
        <v>2915.8728653100002</v>
      </c>
      <c r="Y21" s="36">
        <f>SUMIFS(СВЦЭМ!$D$39:$D$758,СВЦЭМ!$A$39:$A$758,$A21,СВЦЭМ!$B$39:$B$758,Y$11)+'СЕТ СН'!$F$14+СВЦЭМ!$D$10+'СЕТ СН'!$F$5-'СЕТ СН'!$F$24</f>
        <v>2975.3405290999999</v>
      </c>
    </row>
    <row r="22" spans="1:25" ht="15.75" x14ac:dyDescent="0.2">
      <c r="A22" s="35">
        <f t="shared" si="0"/>
        <v>45546</v>
      </c>
      <c r="B22" s="36">
        <f>SUMIFS(СВЦЭМ!$D$39:$D$758,СВЦЭМ!$A$39:$A$758,$A22,СВЦЭМ!$B$39:$B$758,B$11)+'СЕТ СН'!$F$14+СВЦЭМ!$D$10+'СЕТ СН'!$F$5-'СЕТ СН'!$F$24</f>
        <v>2983.1481884499999</v>
      </c>
      <c r="C22" s="36">
        <f>SUMIFS(СВЦЭМ!$D$39:$D$758,СВЦЭМ!$A$39:$A$758,$A22,СВЦЭМ!$B$39:$B$758,C$11)+'СЕТ СН'!$F$14+СВЦЭМ!$D$10+'СЕТ СН'!$F$5-'СЕТ СН'!$F$24</f>
        <v>3030.0186935400002</v>
      </c>
      <c r="D22" s="36">
        <f>SUMIFS(СВЦЭМ!$D$39:$D$758,СВЦЭМ!$A$39:$A$758,$A22,СВЦЭМ!$B$39:$B$758,D$11)+'СЕТ СН'!$F$14+СВЦЭМ!$D$10+'СЕТ СН'!$F$5-'СЕТ СН'!$F$24</f>
        <v>3069.7773921899998</v>
      </c>
      <c r="E22" s="36">
        <f>SUMIFS(СВЦЭМ!$D$39:$D$758,СВЦЭМ!$A$39:$A$758,$A22,СВЦЭМ!$B$39:$B$758,E$11)+'СЕТ СН'!$F$14+СВЦЭМ!$D$10+'СЕТ СН'!$F$5-'СЕТ СН'!$F$24</f>
        <v>3067.7252218399999</v>
      </c>
      <c r="F22" s="36">
        <f>SUMIFS(СВЦЭМ!$D$39:$D$758,СВЦЭМ!$A$39:$A$758,$A22,СВЦЭМ!$B$39:$B$758,F$11)+'СЕТ СН'!$F$14+СВЦЭМ!$D$10+'СЕТ СН'!$F$5-'СЕТ СН'!$F$24</f>
        <v>3063.27152467</v>
      </c>
      <c r="G22" s="36">
        <f>SUMIFS(СВЦЭМ!$D$39:$D$758,СВЦЭМ!$A$39:$A$758,$A22,СВЦЭМ!$B$39:$B$758,G$11)+'СЕТ СН'!$F$14+СВЦЭМ!$D$10+'СЕТ СН'!$F$5-'СЕТ СН'!$F$24</f>
        <v>3068.5440048700002</v>
      </c>
      <c r="H22" s="36">
        <f>SUMIFS(СВЦЭМ!$D$39:$D$758,СВЦЭМ!$A$39:$A$758,$A22,СВЦЭМ!$B$39:$B$758,H$11)+'СЕТ СН'!$F$14+СВЦЭМ!$D$10+'СЕТ СН'!$F$5-'СЕТ СН'!$F$24</f>
        <v>3038.5846313400002</v>
      </c>
      <c r="I22" s="36">
        <f>SUMIFS(СВЦЭМ!$D$39:$D$758,СВЦЭМ!$A$39:$A$758,$A22,СВЦЭМ!$B$39:$B$758,I$11)+'СЕТ СН'!$F$14+СВЦЭМ!$D$10+'СЕТ СН'!$F$5-'СЕТ СН'!$F$24</f>
        <v>2921.2251475800003</v>
      </c>
      <c r="J22" s="36">
        <f>SUMIFS(СВЦЭМ!$D$39:$D$758,СВЦЭМ!$A$39:$A$758,$A22,СВЦЭМ!$B$39:$B$758,J$11)+'СЕТ СН'!$F$14+СВЦЭМ!$D$10+'СЕТ СН'!$F$5-'СЕТ СН'!$F$24</f>
        <v>2856.5837179</v>
      </c>
      <c r="K22" s="36">
        <f>SUMIFS(СВЦЭМ!$D$39:$D$758,СВЦЭМ!$A$39:$A$758,$A22,СВЦЭМ!$B$39:$B$758,K$11)+'СЕТ СН'!$F$14+СВЦЭМ!$D$10+'СЕТ СН'!$F$5-'СЕТ СН'!$F$24</f>
        <v>2788.4209664700002</v>
      </c>
      <c r="L22" s="36">
        <f>SUMIFS(СВЦЭМ!$D$39:$D$758,СВЦЭМ!$A$39:$A$758,$A22,СВЦЭМ!$B$39:$B$758,L$11)+'СЕТ СН'!$F$14+СВЦЭМ!$D$10+'СЕТ СН'!$F$5-'СЕТ СН'!$F$24</f>
        <v>2768.79635998</v>
      </c>
      <c r="M22" s="36">
        <f>SUMIFS(СВЦЭМ!$D$39:$D$758,СВЦЭМ!$A$39:$A$758,$A22,СВЦЭМ!$B$39:$B$758,M$11)+'СЕТ СН'!$F$14+СВЦЭМ!$D$10+'СЕТ СН'!$F$5-'СЕТ СН'!$F$24</f>
        <v>2795.3757269100001</v>
      </c>
      <c r="N22" s="36">
        <f>SUMIFS(СВЦЭМ!$D$39:$D$758,СВЦЭМ!$A$39:$A$758,$A22,СВЦЭМ!$B$39:$B$758,N$11)+'СЕТ СН'!$F$14+СВЦЭМ!$D$10+'СЕТ СН'!$F$5-'СЕТ СН'!$F$24</f>
        <v>2772.4219878499998</v>
      </c>
      <c r="O22" s="36">
        <f>SUMIFS(СВЦЭМ!$D$39:$D$758,СВЦЭМ!$A$39:$A$758,$A22,СВЦЭМ!$B$39:$B$758,O$11)+'СЕТ СН'!$F$14+СВЦЭМ!$D$10+'СЕТ СН'!$F$5-'СЕТ СН'!$F$24</f>
        <v>2778.5808937800002</v>
      </c>
      <c r="P22" s="36">
        <f>SUMIFS(СВЦЭМ!$D$39:$D$758,СВЦЭМ!$A$39:$A$758,$A22,СВЦЭМ!$B$39:$B$758,P$11)+'СЕТ СН'!$F$14+СВЦЭМ!$D$10+'СЕТ СН'!$F$5-'СЕТ СН'!$F$24</f>
        <v>2779.8835846500001</v>
      </c>
      <c r="Q22" s="36">
        <f>SUMIFS(СВЦЭМ!$D$39:$D$758,СВЦЭМ!$A$39:$A$758,$A22,СВЦЭМ!$B$39:$B$758,Q$11)+'СЕТ СН'!$F$14+СВЦЭМ!$D$10+'СЕТ СН'!$F$5-'СЕТ СН'!$F$24</f>
        <v>2779.75579057</v>
      </c>
      <c r="R22" s="36">
        <f>SUMIFS(СВЦЭМ!$D$39:$D$758,СВЦЭМ!$A$39:$A$758,$A22,СВЦЭМ!$B$39:$B$758,R$11)+'СЕТ СН'!$F$14+СВЦЭМ!$D$10+'СЕТ СН'!$F$5-'СЕТ СН'!$F$24</f>
        <v>2783.3532032200001</v>
      </c>
      <c r="S22" s="36">
        <f>SUMIFS(СВЦЭМ!$D$39:$D$758,СВЦЭМ!$A$39:$A$758,$A22,СВЦЭМ!$B$39:$B$758,S$11)+'СЕТ СН'!$F$14+СВЦЭМ!$D$10+'СЕТ СН'!$F$5-'СЕТ СН'!$F$24</f>
        <v>2783.3254746399998</v>
      </c>
      <c r="T22" s="36">
        <f>SUMIFS(СВЦЭМ!$D$39:$D$758,СВЦЭМ!$A$39:$A$758,$A22,СВЦЭМ!$B$39:$B$758,T$11)+'СЕТ СН'!$F$14+СВЦЭМ!$D$10+'СЕТ СН'!$F$5-'СЕТ СН'!$F$24</f>
        <v>2759.8563629400001</v>
      </c>
      <c r="U22" s="36">
        <f>SUMIFS(СВЦЭМ!$D$39:$D$758,СВЦЭМ!$A$39:$A$758,$A22,СВЦЭМ!$B$39:$B$758,U$11)+'СЕТ СН'!$F$14+СВЦЭМ!$D$10+'СЕТ СН'!$F$5-'СЕТ СН'!$F$24</f>
        <v>2741.7659311400002</v>
      </c>
      <c r="V22" s="36">
        <f>SUMIFS(СВЦЭМ!$D$39:$D$758,СВЦЭМ!$A$39:$A$758,$A22,СВЦЭМ!$B$39:$B$758,V$11)+'СЕТ СН'!$F$14+СВЦЭМ!$D$10+'СЕТ СН'!$F$5-'СЕТ СН'!$F$24</f>
        <v>2729.4219586999998</v>
      </c>
      <c r="W22" s="36">
        <f>SUMIFS(СВЦЭМ!$D$39:$D$758,СВЦЭМ!$A$39:$A$758,$A22,СВЦЭМ!$B$39:$B$758,W$11)+'СЕТ СН'!$F$14+СВЦЭМ!$D$10+'СЕТ СН'!$F$5-'СЕТ СН'!$F$24</f>
        <v>2746.4958556000001</v>
      </c>
      <c r="X22" s="36">
        <f>SUMIFS(СВЦЭМ!$D$39:$D$758,СВЦЭМ!$A$39:$A$758,$A22,СВЦЭМ!$B$39:$B$758,X$11)+'СЕТ СН'!$F$14+СВЦЭМ!$D$10+'СЕТ СН'!$F$5-'СЕТ СН'!$F$24</f>
        <v>2832.2126325500003</v>
      </c>
      <c r="Y22" s="36">
        <f>SUMIFS(СВЦЭМ!$D$39:$D$758,СВЦЭМ!$A$39:$A$758,$A22,СВЦЭМ!$B$39:$B$758,Y$11)+'СЕТ СН'!$F$14+СВЦЭМ!$D$10+'СЕТ СН'!$F$5-'СЕТ СН'!$F$24</f>
        <v>2895.6743984200002</v>
      </c>
    </row>
    <row r="23" spans="1:25" ht="15.75" x14ac:dyDescent="0.2">
      <c r="A23" s="35">
        <f t="shared" si="0"/>
        <v>45547</v>
      </c>
      <c r="B23" s="36">
        <f>SUMIFS(СВЦЭМ!$D$39:$D$758,СВЦЭМ!$A$39:$A$758,$A23,СВЦЭМ!$B$39:$B$758,B$11)+'СЕТ СН'!$F$14+СВЦЭМ!$D$10+'СЕТ СН'!$F$5-'СЕТ СН'!$F$24</f>
        <v>2928.9392815000001</v>
      </c>
      <c r="C23" s="36">
        <f>SUMIFS(СВЦЭМ!$D$39:$D$758,СВЦЭМ!$A$39:$A$758,$A23,СВЦЭМ!$B$39:$B$758,C$11)+'СЕТ СН'!$F$14+СВЦЭМ!$D$10+'СЕТ СН'!$F$5-'СЕТ СН'!$F$24</f>
        <v>3000.7369702599999</v>
      </c>
      <c r="D23" s="36">
        <f>SUMIFS(СВЦЭМ!$D$39:$D$758,СВЦЭМ!$A$39:$A$758,$A23,СВЦЭМ!$B$39:$B$758,D$11)+'СЕТ СН'!$F$14+СВЦЭМ!$D$10+'СЕТ СН'!$F$5-'СЕТ СН'!$F$24</f>
        <v>3052.8164762400002</v>
      </c>
      <c r="E23" s="36">
        <f>SUMIFS(СВЦЭМ!$D$39:$D$758,СВЦЭМ!$A$39:$A$758,$A23,СВЦЭМ!$B$39:$B$758,E$11)+'СЕТ СН'!$F$14+СВЦЭМ!$D$10+'СЕТ СН'!$F$5-'СЕТ СН'!$F$24</f>
        <v>3046.3048305000002</v>
      </c>
      <c r="F23" s="36">
        <f>SUMIFS(СВЦЭМ!$D$39:$D$758,СВЦЭМ!$A$39:$A$758,$A23,СВЦЭМ!$B$39:$B$758,F$11)+'СЕТ СН'!$F$14+СВЦЭМ!$D$10+'СЕТ СН'!$F$5-'СЕТ СН'!$F$24</f>
        <v>3041.89760828</v>
      </c>
      <c r="G23" s="36">
        <f>SUMIFS(СВЦЭМ!$D$39:$D$758,СВЦЭМ!$A$39:$A$758,$A23,СВЦЭМ!$B$39:$B$758,G$11)+'СЕТ СН'!$F$14+СВЦЭМ!$D$10+'СЕТ СН'!$F$5-'СЕТ СН'!$F$24</f>
        <v>3044.0664228800001</v>
      </c>
      <c r="H23" s="36">
        <f>SUMIFS(СВЦЭМ!$D$39:$D$758,СВЦЭМ!$A$39:$A$758,$A23,СВЦЭМ!$B$39:$B$758,H$11)+'СЕТ СН'!$F$14+СВЦЭМ!$D$10+'СЕТ СН'!$F$5-'СЕТ СН'!$F$24</f>
        <v>3000.9919616900002</v>
      </c>
      <c r="I23" s="36">
        <f>SUMIFS(СВЦЭМ!$D$39:$D$758,СВЦЭМ!$A$39:$A$758,$A23,СВЦЭМ!$B$39:$B$758,I$11)+'СЕТ СН'!$F$14+СВЦЭМ!$D$10+'СЕТ СН'!$F$5-'СЕТ СН'!$F$24</f>
        <v>2879.3715999800002</v>
      </c>
      <c r="J23" s="36">
        <f>SUMIFS(СВЦЭМ!$D$39:$D$758,СВЦЭМ!$A$39:$A$758,$A23,СВЦЭМ!$B$39:$B$758,J$11)+'СЕТ СН'!$F$14+СВЦЭМ!$D$10+'СЕТ СН'!$F$5-'СЕТ СН'!$F$24</f>
        <v>2826.5991001700004</v>
      </c>
      <c r="K23" s="36">
        <f>SUMIFS(СВЦЭМ!$D$39:$D$758,СВЦЭМ!$A$39:$A$758,$A23,СВЦЭМ!$B$39:$B$758,K$11)+'СЕТ СН'!$F$14+СВЦЭМ!$D$10+'СЕТ СН'!$F$5-'СЕТ СН'!$F$24</f>
        <v>2768.7281908599998</v>
      </c>
      <c r="L23" s="36">
        <f>SUMIFS(СВЦЭМ!$D$39:$D$758,СВЦЭМ!$A$39:$A$758,$A23,СВЦЭМ!$B$39:$B$758,L$11)+'СЕТ СН'!$F$14+СВЦЭМ!$D$10+'СЕТ СН'!$F$5-'СЕТ СН'!$F$24</f>
        <v>2741.1599013700002</v>
      </c>
      <c r="M23" s="36">
        <f>SUMIFS(СВЦЭМ!$D$39:$D$758,СВЦЭМ!$A$39:$A$758,$A23,СВЦЭМ!$B$39:$B$758,M$11)+'СЕТ СН'!$F$14+СВЦЭМ!$D$10+'СЕТ СН'!$F$5-'СЕТ СН'!$F$24</f>
        <v>2753.1895112800003</v>
      </c>
      <c r="N23" s="36">
        <f>SUMIFS(СВЦЭМ!$D$39:$D$758,СВЦЭМ!$A$39:$A$758,$A23,СВЦЭМ!$B$39:$B$758,N$11)+'СЕТ СН'!$F$14+СВЦЭМ!$D$10+'СЕТ СН'!$F$5-'СЕТ СН'!$F$24</f>
        <v>2762.5826829900002</v>
      </c>
      <c r="O23" s="36">
        <f>SUMIFS(СВЦЭМ!$D$39:$D$758,СВЦЭМ!$A$39:$A$758,$A23,СВЦЭМ!$B$39:$B$758,O$11)+'СЕТ СН'!$F$14+СВЦЭМ!$D$10+'СЕТ СН'!$F$5-'СЕТ СН'!$F$24</f>
        <v>2773.0282305600003</v>
      </c>
      <c r="P23" s="36">
        <f>SUMIFS(СВЦЭМ!$D$39:$D$758,СВЦЭМ!$A$39:$A$758,$A23,СВЦЭМ!$B$39:$B$758,P$11)+'СЕТ СН'!$F$14+СВЦЭМ!$D$10+'СЕТ СН'!$F$5-'СЕТ СН'!$F$24</f>
        <v>2779.0706025300001</v>
      </c>
      <c r="Q23" s="36">
        <f>SUMIFS(СВЦЭМ!$D$39:$D$758,СВЦЭМ!$A$39:$A$758,$A23,СВЦЭМ!$B$39:$B$758,Q$11)+'СЕТ СН'!$F$14+СВЦЭМ!$D$10+'СЕТ СН'!$F$5-'СЕТ СН'!$F$24</f>
        <v>2779.5966436200001</v>
      </c>
      <c r="R23" s="36">
        <f>SUMIFS(СВЦЭМ!$D$39:$D$758,СВЦЭМ!$A$39:$A$758,$A23,СВЦЭМ!$B$39:$B$758,R$11)+'СЕТ СН'!$F$14+СВЦЭМ!$D$10+'СЕТ СН'!$F$5-'СЕТ СН'!$F$24</f>
        <v>2772.9252138000002</v>
      </c>
      <c r="S23" s="36">
        <f>SUMIFS(СВЦЭМ!$D$39:$D$758,СВЦЭМ!$A$39:$A$758,$A23,СВЦЭМ!$B$39:$B$758,S$11)+'СЕТ СН'!$F$14+СВЦЭМ!$D$10+'СЕТ СН'!$F$5-'СЕТ СН'!$F$24</f>
        <v>2741.6699126399999</v>
      </c>
      <c r="T23" s="36">
        <f>SUMIFS(СВЦЭМ!$D$39:$D$758,СВЦЭМ!$A$39:$A$758,$A23,СВЦЭМ!$B$39:$B$758,T$11)+'СЕТ СН'!$F$14+СВЦЭМ!$D$10+'СЕТ СН'!$F$5-'СЕТ СН'!$F$24</f>
        <v>2721.6752143600002</v>
      </c>
      <c r="U23" s="36">
        <f>SUMIFS(СВЦЭМ!$D$39:$D$758,СВЦЭМ!$A$39:$A$758,$A23,СВЦЭМ!$B$39:$B$758,U$11)+'СЕТ СН'!$F$14+СВЦЭМ!$D$10+'СЕТ СН'!$F$5-'СЕТ СН'!$F$24</f>
        <v>2724.5237260200001</v>
      </c>
      <c r="V23" s="36">
        <f>SUMIFS(СВЦЭМ!$D$39:$D$758,СВЦЭМ!$A$39:$A$758,$A23,СВЦЭМ!$B$39:$B$758,V$11)+'СЕТ СН'!$F$14+СВЦЭМ!$D$10+'СЕТ СН'!$F$5-'СЕТ СН'!$F$24</f>
        <v>2701.5619727399999</v>
      </c>
      <c r="W23" s="36">
        <f>SUMIFS(СВЦЭМ!$D$39:$D$758,СВЦЭМ!$A$39:$A$758,$A23,СВЦЭМ!$B$39:$B$758,W$11)+'СЕТ СН'!$F$14+СВЦЭМ!$D$10+'СЕТ СН'!$F$5-'СЕТ СН'!$F$24</f>
        <v>2710.5050244600002</v>
      </c>
      <c r="X23" s="36">
        <f>SUMIFS(СВЦЭМ!$D$39:$D$758,СВЦЭМ!$A$39:$A$758,$A23,СВЦЭМ!$B$39:$B$758,X$11)+'СЕТ СН'!$F$14+СВЦЭМ!$D$10+'СЕТ СН'!$F$5-'СЕТ СН'!$F$24</f>
        <v>2809.2363112600001</v>
      </c>
      <c r="Y23" s="36">
        <f>SUMIFS(СВЦЭМ!$D$39:$D$758,СВЦЭМ!$A$39:$A$758,$A23,СВЦЭМ!$B$39:$B$758,Y$11)+'СЕТ СН'!$F$14+СВЦЭМ!$D$10+'СЕТ СН'!$F$5-'СЕТ СН'!$F$24</f>
        <v>2909.83223963</v>
      </c>
    </row>
    <row r="24" spans="1:25" ht="15.75" x14ac:dyDescent="0.2">
      <c r="A24" s="35">
        <f t="shared" si="0"/>
        <v>45548</v>
      </c>
      <c r="B24" s="36">
        <f>SUMIFS(СВЦЭМ!$D$39:$D$758,СВЦЭМ!$A$39:$A$758,$A24,СВЦЭМ!$B$39:$B$758,B$11)+'СЕТ СН'!$F$14+СВЦЭМ!$D$10+'СЕТ СН'!$F$5-'СЕТ СН'!$F$24</f>
        <v>2944.7029034400002</v>
      </c>
      <c r="C24" s="36">
        <f>SUMIFS(СВЦЭМ!$D$39:$D$758,СВЦЭМ!$A$39:$A$758,$A24,СВЦЭМ!$B$39:$B$758,C$11)+'СЕТ СН'!$F$14+СВЦЭМ!$D$10+'СЕТ СН'!$F$5-'СЕТ СН'!$F$24</f>
        <v>3000.8791781700002</v>
      </c>
      <c r="D24" s="36">
        <f>SUMIFS(СВЦЭМ!$D$39:$D$758,СВЦЭМ!$A$39:$A$758,$A24,СВЦЭМ!$B$39:$B$758,D$11)+'СЕТ СН'!$F$14+СВЦЭМ!$D$10+'СЕТ СН'!$F$5-'СЕТ СН'!$F$24</f>
        <v>3019.46385108</v>
      </c>
      <c r="E24" s="36">
        <f>SUMIFS(СВЦЭМ!$D$39:$D$758,СВЦЭМ!$A$39:$A$758,$A24,СВЦЭМ!$B$39:$B$758,E$11)+'СЕТ СН'!$F$14+СВЦЭМ!$D$10+'СЕТ СН'!$F$5-'СЕТ СН'!$F$24</f>
        <v>3003.6184070099998</v>
      </c>
      <c r="F24" s="36">
        <f>SUMIFS(СВЦЭМ!$D$39:$D$758,СВЦЭМ!$A$39:$A$758,$A24,СВЦЭМ!$B$39:$B$758,F$11)+'СЕТ СН'!$F$14+СВЦЭМ!$D$10+'СЕТ СН'!$F$5-'СЕТ СН'!$F$24</f>
        <v>3001.6081859400001</v>
      </c>
      <c r="G24" s="36">
        <f>SUMIFS(СВЦЭМ!$D$39:$D$758,СВЦЭМ!$A$39:$A$758,$A24,СВЦЭМ!$B$39:$B$758,G$11)+'СЕТ СН'!$F$14+СВЦЭМ!$D$10+'СЕТ СН'!$F$5-'СЕТ СН'!$F$24</f>
        <v>3032.1961121100003</v>
      </c>
      <c r="H24" s="36">
        <f>SUMIFS(СВЦЭМ!$D$39:$D$758,СВЦЭМ!$A$39:$A$758,$A24,СВЦЭМ!$B$39:$B$758,H$11)+'СЕТ СН'!$F$14+СВЦЭМ!$D$10+'СЕТ СН'!$F$5-'СЕТ СН'!$F$24</f>
        <v>2999.96013855</v>
      </c>
      <c r="I24" s="36">
        <f>SUMIFS(СВЦЭМ!$D$39:$D$758,СВЦЭМ!$A$39:$A$758,$A24,СВЦЭМ!$B$39:$B$758,I$11)+'СЕТ СН'!$F$14+СВЦЭМ!$D$10+'СЕТ СН'!$F$5-'СЕТ СН'!$F$24</f>
        <v>2880.8651245700003</v>
      </c>
      <c r="J24" s="36">
        <f>SUMIFS(СВЦЭМ!$D$39:$D$758,СВЦЭМ!$A$39:$A$758,$A24,СВЦЭМ!$B$39:$B$758,J$11)+'СЕТ СН'!$F$14+СВЦЭМ!$D$10+'СЕТ СН'!$F$5-'СЕТ СН'!$F$24</f>
        <v>2788.1427373500001</v>
      </c>
      <c r="K24" s="36">
        <f>SUMIFS(СВЦЭМ!$D$39:$D$758,СВЦЭМ!$A$39:$A$758,$A24,СВЦЭМ!$B$39:$B$758,K$11)+'СЕТ СН'!$F$14+СВЦЭМ!$D$10+'СЕТ СН'!$F$5-'СЕТ СН'!$F$24</f>
        <v>2725.5625916099998</v>
      </c>
      <c r="L24" s="36">
        <f>SUMIFS(СВЦЭМ!$D$39:$D$758,СВЦЭМ!$A$39:$A$758,$A24,СВЦЭМ!$B$39:$B$758,L$11)+'СЕТ СН'!$F$14+СВЦЭМ!$D$10+'СЕТ СН'!$F$5-'СЕТ СН'!$F$24</f>
        <v>2703.2719266600002</v>
      </c>
      <c r="M24" s="36">
        <f>SUMIFS(СВЦЭМ!$D$39:$D$758,СВЦЭМ!$A$39:$A$758,$A24,СВЦЭМ!$B$39:$B$758,M$11)+'СЕТ СН'!$F$14+СВЦЭМ!$D$10+'СЕТ СН'!$F$5-'СЕТ СН'!$F$24</f>
        <v>2700.3814178299999</v>
      </c>
      <c r="N24" s="36">
        <f>SUMIFS(СВЦЭМ!$D$39:$D$758,СВЦЭМ!$A$39:$A$758,$A24,СВЦЭМ!$B$39:$B$758,N$11)+'СЕТ СН'!$F$14+СВЦЭМ!$D$10+'СЕТ СН'!$F$5-'СЕТ СН'!$F$24</f>
        <v>2692.9061477599998</v>
      </c>
      <c r="O24" s="36">
        <f>SUMIFS(СВЦЭМ!$D$39:$D$758,СВЦЭМ!$A$39:$A$758,$A24,СВЦЭМ!$B$39:$B$758,O$11)+'СЕТ СН'!$F$14+СВЦЭМ!$D$10+'СЕТ СН'!$F$5-'СЕТ СН'!$F$24</f>
        <v>2707.4038633999999</v>
      </c>
      <c r="P24" s="36">
        <f>SUMIFS(СВЦЭМ!$D$39:$D$758,СВЦЭМ!$A$39:$A$758,$A24,СВЦЭМ!$B$39:$B$758,P$11)+'СЕТ СН'!$F$14+СВЦЭМ!$D$10+'СЕТ СН'!$F$5-'СЕТ СН'!$F$24</f>
        <v>2707.0362263900001</v>
      </c>
      <c r="Q24" s="36">
        <f>SUMIFS(СВЦЭМ!$D$39:$D$758,СВЦЭМ!$A$39:$A$758,$A24,СВЦЭМ!$B$39:$B$758,Q$11)+'СЕТ СН'!$F$14+СВЦЭМ!$D$10+'СЕТ СН'!$F$5-'СЕТ СН'!$F$24</f>
        <v>2733.3238276500001</v>
      </c>
      <c r="R24" s="36">
        <f>SUMIFS(СВЦЭМ!$D$39:$D$758,СВЦЭМ!$A$39:$A$758,$A24,СВЦЭМ!$B$39:$B$758,R$11)+'СЕТ СН'!$F$14+СВЦЭМ!$D$10+'СЕТ СН'!$F$5-'СЕТ СН'!$F$24</f>
        <v>2713.9470779600001</v>
      </c>
      <c r="S24" s="36">
        <f>SUMIFS(СВЦЭМ!$D$39:$D$758,СВЦЭМ!$A$39:$A$758,$A24,СВЦЭМ!$B$39:$B$758,S$11)+'СЕТ СН'!$F$14+СВЦЭМ!$D$10+'СЕТ СН'!$F$5-'СЕТ СН'!$F$24</f>
        <v>2719.1956854700002</v>
      </c>
      <c r="T24" s="36">
        <f>SUMIFS(СВЦЭМ!$D$39:$D$758,СВЦЭМ!$A$39:$A$758,$A24,СВЦЭМ!$B$39:$B$758,T$11)+'СЕТ СН'!$F$14+СВЦЭМ!$D$10+'СЕТ СН'!$F$5-'СЕТ СН'!$F$24</f>
        <v>2692.8085897700003</v>
      </c>
      <c r="U24" s="36">
        <f>SUMIFS(СВЦЭМ!$D$39:$D$758,СВЦЭМ!$A$39:$A$758,$A24,СВЦЭМ!$B$39:$B$758,U$11)+'СЕТ СН'!$F$14+СВЦЭМ!$D$10+'СЕТ СН'!$F$5-'СЕТ СН'!$F$24</f>
        <v>2692.1609641800001</v>
      </c>
      <c r="V24" s="36">
        <f>SUMIFS(СВЦЭМ!$D$39:$D$758,СВЦЭМ!$A$39:$A$758,$A24,СВЦЭМ!$B$39:$B$758,V$11)+'СЕТ СН'!$F$14+СВЦЭМ!$D$10+'СЕТ СН'!$F$5-'СЕТ СН'!$F$24</f>
        <v>2682.8146643</v>
      </c>
      <c r="W24" s="36">
        <f>SUMIFS(СВЦЭМ!$D$39:$D$758,СВЦЭМ!$A$39:$A$758,$A24,СВЦЭМ!$B$39:$B$758,W$11)+'СЕТ СН'!$F$14+СВЦЭМ!$D$10+'СЕТ СН'!$F$5-'СЕТ СН'!$F$24</f>
        <v>2704.5970411799999</v>
      </c>
      <c r="X24" s="36">
        <f>SUMIFS(СВЦЭМ!$D$39:$D$758,СВЦЭМ!$A$39:$A$758,$A24,СВЦЭМ!$B$39:$B$758,X$11)+'СЕТ СН'!$F$14+СВЦЭМ!$D$10+'СЕТ СН'!$F$5-'СЕТ СН'!$F$24</f>
        <v>2766.4872878800002</v>
      </c>
      <c r="Y24" s="36">
        <f>SUMIFS(СВЦЭМ!$D$39:$D$758,СВЦЭМ!$A$39:$A$758,$A24,СВЦЭМ!$B$39:$B$758,Y$11)+'СЕТ СН'!$F$14+СВЦЭМ!$D$10+'СЕТ СН'!$F$5-'СЕТ СН'!$F$24</f>
        <v>2827.8874625200001</v>
      </c>
    </row>
    <row r="25" spans="1:25" ht="15.75" x14ac:dyDescent="0.2">
      <c r="A25" s="35">
        <f t="shared" si="0"/>
        <v>45549</v>
      </c>
      <c r="B25" s="36">
        <f>SUMIFS(СВЦЭМ!$D$39:$D$758,СВЦЭМ!$A$39:$A$758,$A25,СВЦЭМ!$B$39:$B$758,B$11)+'СЕТ СН'!$F$14+СВЦЭМ!$D$10+'СЕТ СН'!$F$5-'СЕТ СН'!$F$24</f>
        <v>2971.5375230500003</v>
      </c>
      <c r="C25" s="36">
        <f>SUMIFS(СВЦЭМ!$D$39:$D$758,СВЦЭМ!$A$39:$A$758,$A25,СВЦЭМ!$B$39:$B$758,C$11)+'СЕТ СН'!$F$14+СВЦЭМ!$D$10+'СЕТ СН'!$F$5-'СЕТ СН'!$F$24</f>
        <v>2975.97188366</v>
      </c>
      <c r="D25" s="36">
        <f>SUMIFS(СВЦЭМ!$D$39:$D$758,СВЦЭМ!$A$39:$A$758,$A25,СВЦЭМ!$B$39:$B$758,D$11)+'СЕТ СН'!$F$14+СВЦЭМ!$D$10+'СЕТ СН'!$F$5-'СЕТ СН'!$F$24</f>
        <v>3037.3286621900002</v>
      </c>
      <c r="E25" s="36">
        <f>SUMIFS(СВЦЭМ!$D$39:$D$758,СВЦЭМ!$A$39:$A$758,$A25,СВЦЭМ!$B$39:$B$758,E$11)+'СЕТ СН'!$F$14+СВЦЭМ!$D$10+'СЕТ СН'!$F$5-'СЕТ СН'!$F$24</f>
        <v>3029.5115912199999</v>
      </c>
      <c r="F25" s="36">
        <f>SUMIFS(СВЦЭМ!$D$39:$D$758,СВЦЭМ!$A$39:$A$758,$A25,СВЦЭМ!$B$39:$B$758,F$11)+'СЕТ СН'!$F$14+СВЦЭМ!$D$10+'СЕТ СН'!$F$5-'СЕТ СН'!$F$24</f>
        <v>3044.2499188800002</v>
      </c>
      <c r="G25" s="36">
        <f>SUMIFS(СВЦЭМ!$D$39:$D$758,СВЦЭМ!$A$39:$A$758,$A25,СВЦЭМ!$B$39:$B$758,G$11)+'СЕТ СН'!$F$14+СВЦЭМ!$D$10+'СЕТ СН'!$F$5-'СЕТ СН'!$F$24</f>
        <v>3045.6636313400004</v>
      </c>
      <c r="H25" s="36">
        <f>SUMIFS(СВЦЭМ!$D$39:$D$758,СВЦЭМ!$A$39:$A$758,$A25,СВЦЭМ!$B$39:$B$758,H$11)+'СЕТ СН'!$F$14+СВЦЭМ!$D$10+'СЕТ СН'!$F$5-'СЕТ СН'!$F$24</f>
        <v>3057.8997657199998</v>
      </c>
      <c r="I25" s="36">
        <f>SUMIFS(СВЦЭМ!$D$39:$D$758,СВЦЭМ!$A$39:$A$758,$A25,СВЦЭМ!$B$39:$B$758,I$11)+'СЕТ СН'!$F$14+СВЦЭМ!$D$10+'СЕТ СН'!$F$5-'СЕТ СН'!$F$24</f>
        <v>2997.0068407799999</v>
      </c>
      <c r="J25" s="36">
        <f>SUMIFS(СВЦЭМ!$D$39:$D$758,СВЦЭМ!$A$39:$A$758,$A25,СВЦЭМ!$B$39:$B$758,J$11)+'СЕТ СН'!$F$14+СВЦЭМ!$D$10+'СЕТ СН'!$F$5-'СЕТ СН'!$F$24</f>
        <v>2850.7329927800001</v>
      </c>
      <c r="K25" s="36">
        <f>SUMIFS(СВЦЭМ!$D$39:$D$758,СВЦЭМ!$A$39:$A$758,$A25,СВЦЭМ!$B$39:$B$758,K$11)+'СЕТ СН'!$F$14+СВЦЭМ!$D$10+'СЕТ СН'!$F$5-'СЕТ СН'!$F$24</f>
        <v>2747.1504961300002</v>
      </c>
      <c r="L25" s="36">
        <f>SUMIFS(СВЦЭМ!$D$39:$D$758,СВЦЭМ!$A$39:$A$758,$A25,СВЦЭМ!$B$39:$B$758,L$11)+'СЕТ СН'!$F$14+СВЦЭМ!$D$10+'СЕТ СН'!$F$5-'СЕТ СН'!$F$24</f>
        <v>2692.0831255800003</v>
      </c>
      <c r="M25" s="36">
        <f>SUMIFS(СВЦЭМ!$D$39:$D$758,СВЦЭМ!$A$39:$A$758,$A25,СВЦЭМ!$B$39:$B$758,M$11)+'СЕТ СН'!$F$14+СВЦЭМ!$D$10+'СЕТ СН'!$F$5-'СЕТ СН'!$F$24</f>
        <v>2682.0917977099998</v>
      </c>
      <c r="N25" s="36">
        <f>SUMIFS(СВЦЭМ!$D$39:$D$758,СВЦЭМ!$A$39:$A$758,$A25,СВЦЭМ!$B$39:$B$758,N$11)+'СЕТ СН'!$F$14+СВЦЭМ!$D$10+'СЕТ СН'!$F$5-'СЕТ СН'!$F$24</f>
        <v>2689.0047953200001</v>
      </c>
      <c r="O25" s="36">
        <f>SUMIFS(СВЦЭМ!$D$39:$D$758,СВЦЭМ!$A$39:$A$758,$A25,СВЦЭМ!$B$39:$B$758,O$11)+'СЕТ СН'!$F$14+СВЦЭМ!$D$10+'СЕТ СН'!$F$5-'СЕТ СН'!$F$24</f>
        <v>2709.4331149700001</v>
      </c>
      <c r="P25" s="36">
        <f>SUMIFS(СВЦЭМ!$D$39:$D$758,СВЦЭМ!$A$39:$A$758,$A25,СВЦЭМ!$B$39:$B$758,P$11)+'СЕТ СН'!$F$14+СВЦЭМ!$D$10+'СЕТ СН'!$F$5-'СЕТ СН'!$F$24</f>
        <v>2713.5319463699998</v>
      </c>
      <c r="Q25" s="36">
        <f>SUMIFS(СВЦЭМ!$D$39:$D$758,СВЦЭМ!$A$39:$A$758,$A25,СВЦЭМ!$B$39:$B$758,Q$11)+'СЕТ СН'!$F$14+СВЦЭМ!$D$10+'СЕТ СН'!$F$5-'СЕТ СН'!$F$24</f>
        <v>2716.4174839300003</v>
      </c>
      <c r="R25" s="36">
        <f>SUMIFS(СВЦЭМ!$D$39:$D$758,СВЦЭМ!$A$39:$A$758,$A25,СВЦЭМ!$B$39:$B$758,R$11)+'СЕТ СН'!$F$14+СВЦЭМ!$D$10+'СЕТ СН'!$F$5-'СЕТ СН'!$F$24</f>
        <v>2727.8451045400002</v>
      </c>
      <c r="S25" s="36">
        <f>SUMIFS(СВЦЭМ!$D$39:$D$758,СВЦЭМ!$A$39:$A$758,$A25,СВЦЭМ!$B$39:$B$758,S$11)+'СЕТ СН'!$F$14+СВЦЭМ!$D$10+'СЕТ СН'!$F$5-'СЕТ СН'!$F$24</f>
        <v>2725.0410357300002</v>
      </c>
      <c r="T25" s="36">
        <f>SUMIFS(СВЦЭМ!$D$39:$D$758,СВЦЭМ!$A$39:$A$758,$A25,СВЦЭМ!$B$39:$B$758,T$11)+'СЕТ СН'!$F$14+СВЦЭМ!$D$10+'СЕТ СН'!$F$5-'СЕТ СН'!$F$24</f>
        <v>2704.3439715900004</v>
      </c>
      <c r="U25" s="36">
        <f>SUMIFS(СВЦЭМ!$D$39:$D$758,СВЦЭМ!$A$39:$A$758,$A25,СВЦЭМ!$B$39:$B$758,U$11)+'СЕТ СН'!$F$14+СВЦЭМ!$D$10+'СЕТ СН'!$F$5-'СЕТ СН'!$F$24</f>
        <v>2693.65308387</v>
      </c>
      <c r="V25" s="36">
        <f>SUMIFS(СВЦЭМ!$D$39:$D$758,СВЦЭМ!$A$39:$A$758,$A25,СВЦЭМ!$B$39:$B$758,V$11)+'СЕТ СН'!$F$14+СВЦЭМ!$D$10+'СЕТ СН'!$F$5-'СЕТ СН'!$F$24</f>
        <v>2698.29852157</v>
      </c>
      <c r="W25" s="36">
        <f>SUMIFS(СВЦЭМ!$D$39:$D$758,СВЦЭМ!$A$39:$A$758,$A25,СВЦЭМ!$B$39:$B$758,W$11)+'СЕТ СН'!$F$14+СВЦЭМ!$D$10+'СЕТ СН'!$F$5-'СЕТ СН'!$F$24</f>
        <v>2719.3315674200003</v>
      </c>
      <c r="X25" s="36">
        <f>SUMIFS(СВЦЭМ!$D$39:$D$758,СВЦЭМ!$A$39:$A$758,$A25,СВЦЭМ!$B$39:$B$758,X$11)+'СЕТ СН'!$F$14+СВЦЭМ!$D$10+'СЕТ СН'!$F$5-'СЕТ СН'!$F$24</f>
        <v>2776.4969485800002</v>
      </c>
      <c r="Y25" s="36">
        <f>SUMIFS(СВЦЭМ!$D$39:$D$758,СВЦЭМ!$A$39:$A$758,$A25,СВЦЭМ!$B$39:$B$758,Y$11)+'СЕТ СН'!$F$14+СВЦЭМ!$D$10+'СЕТ СН'!$F$5-'СЕТ СН'!$F$24</f>
        <v>2869.42349732</v>
      </c>
    </row>
    <row r="26" spans="1:25" ht="15.75" x14ac:dyDescent="0.2">
      <c r="A26" s="35">
        <f t="shared" si="0"/>
        <v>45550</v>
      </c>
      <c r="B26" s="36">
        <f>SUMIFS(СВЦЭМ!$D$39:$D$758,СВЦЭМ!$A$39:$A$758,$A26,СВЦЭМ!$B$39:$B$758,B$11)+'СЕТ СН'!$F$14+СВЦЭМ!$D$10+'СЕТ СН'!$F$5-'СЕТ СН'!$F$24</f>
        <v>2947.9725341499998</v>
      </c>
      <c r="C26" s="36">
        <f>SUMIFS(СВЦЭМ!$D$39:$D$758,СВЦЭМ!$A$39:$A$758,$A26,СВЦЭМ!$B$39:$B$758,C$11)+'СЕТ СН'!$F$14+СВЦЭМ!$D$10+'СЕТ СН'!$F$5-'СЕТ СН'!$F$24</f>
        <v>3032.1883636299999</v>
      </c>
      <c r="D26" s="36">
        <f>SUMIFS(СВЦЭМ!$D$39:$D$758,СВЦЭМ!$A$39:$A$758,$A26,СВЦЭМ!$B$39:$B$758,D$11)+'СЕТ СН'!$F$14+СВЦЭМ!$D$10+'СЕТ СН'!$F$5-'СЕТ СН'!$F$24</f>
        <v>3030.2978835399999</v>
      </c>
      <c r="E26" s="36">
        <f>SUMIFS(СВЦЭМ!$D$39:$D$758,СВЦЭМ!$A$39:$A$758,$A26,СВЦЭМ!$B$39:$B$758,E$11)+'СЕТ СН'!$F$14+СВЦЭМ!$D$10+'СЕТ СН'!$F$5-'СЕТ СН'!$F$24</f>
        <v>3011.7641626300001</v>
      </c>
      <c r="F26" s="36">
        <f>SUMIFS(СВЦЭМ!$D$39:$D$758,СВЦЭМ!$A$39:$A$758,$A26,СВЦЭМ!$B$39:$B$758,F$11)+'СЕТ СН'!$F$14+СВЦЭМ!$D$10+'СЕТ СН'!$F$5-'СЕТ СН'!$F$24</f>
        <v>3004.8850414400004</v>
      </c>
      <c r="G26" s="36">
        <f>SUMIFS(СВЦЭМ!$D$39:$D$758,СВЦЭМ!$A$39:$A$758,$A26,СВЦЭМ!$B$39:$B$758,G$11)+'СЕТ СН'!$F$14+СВЦЭМ!$D$10+'СЕТ СН'!$F$5-'СЕТ СН'!$F$24</f>
        <v>3013.8252204500004</v>
      </c>
      <c r="H26" s="36">
        <f>SUMIFS(СВЦЭМ!$D$39:$D$758,СВЦЭМ!$A$39:$A$758,$A26,СВЦЭМ!$B$39:$B$758,H$11)+'СЕТ СН'!$F$14+СВЦЭМ!$D$10+'СЕТ СН'!$F$5-'СЕТ СН'!$F$24</f>
        <v>3041.1829477199999</v>
      </c>
      <c r="I26" s="36">
        <f>SUMIFS(СВЦЭМ!$D$39:$D$758,СВЦЭМ!$A$39:$A$758,$A26,СВЦЭМ!$B$39:$B$758,I$11)+'СЕТ СН'!$F$14+СВЦЭМ!$D$10+'СЕТ СН'!$F$5-'СЕТ СН'!$F$24</f>
        <v>3031.7394087399998</v>
      </c>
      <c r="J26" s="36">
        <f>SUMIFS(СВЦЭМ!$D$39:$D$758,СВЦЭМ!$A$39:$A$758,$A26,СВЦЭМ!$B$39:$B$758,J$11)+'СЕТ СН'!$F$14+СВЦЭМ!$D$10+'СЕТ СН'!$F$5-'СЕТ СН'!$F$24</f>
        <v>2902.7999669400001</v>
      </c>
      <c r="K26" s="36">
        <f>SUMIFS(СВЦЭМ!$D$39:$D$758,СВЦЭМ!$A$39:$A$758,$A26,СВЦЭМ!$B$39:$B$758,K$11)+'СЕТ СН'!$F$14+СВЦЭМ!$D$10+'СЕТ СН'!$F$5-'СЕТ СН'!$F$24</f>
        <v>2795.4540684900003</v>
      </c>
      <c r="L26" s="36">
        <f>SUMIFS(СВЦЭМ!$D$39:$D$758,СВЦЭМ!$A$39:$A$758,$A26,СВЦЭМ!$B$39:$B$758,L$11)+'СЕТ СН'!$F$14+СВЦЭМ!$D$10+'СЕТ СН'!$F$5-'СЕТ СН'!$F$24</f>
        <v>2751.8144486700003</v>
      </c>
      <c r="M26" s="36">
        <f>SUMIFS(СВЦЭМ!$D$39:$D$758,СВЦЭМ!$A$39:$A$758,$A26,СВЦЭМ!$B$39:$B$758,M$11)+'СЕТ СН'!$F$14+СВЦЭМ!$D$10+'СЕТ СН'!$F$5-'СЕТ СН'!$F$24</f>
        <v>2741.4411135300002</v>
      </c>
      <c r="N26" s="36">
        <f>SUMIFS(СВЦЭМ!$D$39:$D$758,СВЦЭМ!$A$39:$A$758,$A26,СВЦЭМ!$B$39:$B$758,N$11)+'СЕТ СН'!$F$14+СВЦЭМ!$D$10+'СЕТ СН'!$F$5-'СЕТ СН'!$F$24</f>
        <v>2745.6617516800002</v>
      </c>
      <c r="O26" s="36">
        <f>SUMIFS(СВЦЭМ!$D$39:$D$758,СВЦЭМ!$A$39:$A$758,$A26,СВЦЭМ!$B$39:$B$758,O$11)+'СЕТ СН'!$F$14+СВЦЭМ!$D$10+'СЕТ СН'!$F$5-'СЕТ СН'!$F$24</f>
        <v>2758.7653495000004</v>
      </c>
      <c r="P26" s="36">
        <f>SUMIFS(СВЦЭМ!$D$39:$D$758,СВЦЭМ!$A$39:$A$758,$A26,СВЦЭМ!$B$39:$B$758,P$11)+'СЕТ СН'!$F$14+СВЦЭМ!$D$10+'СЕТ СН'!$F$5-'СЕТ СН'!$F$24</f>
        <v>2758.02142254</v>
      </c>
      <c r="Q26" s="36">
        <f>SUMIFS(СВЦЭМ!$D$39:$D$758,СВЦЭМ!$A$39:$A$758,$A26,СВЦЭМ!$B$39:$B$758,Q$11)+'СЕТ СН'!$F$14+СВЦЭМ!$D$10+'СЕТ СН'!$F$5-'СЕТ СН'!$F$24</f>
        <v>2773.6033839199999</v>
      </c>
      <c r="R26" s="36">
        <f>SUMIFS(СВЦЭМ!$D$39:$D$758,СВЦЭМ!$A$39:$A$758,$A26,СВЦЭМ!$B$39:$B$758,R$11)+'СЕТ СН'!$F$14+СВЦЭМ!$D$10+'СЕТ СН'!$F$5-'СЕТ СН'!$F$24</f>
        <v>2778.7051069999998</v>
      </c>
      <c r="S26" s="36">
        <f>SUMIFS(СВЦЭМ!$D$39:$D$758,СВЦЭМ!$A$39:$A$758,$A26,СВЦЭМ!$B$39:$B$758,S$11)+'СЕТ СН'!$F$14+СВЦЭМ!$D$10+'СЕТ СН'!$F$5-'СЕТ СН'!$F$24</f>
        <v>2761.62914421</v>
      </c>
      <c r="T26" s="36">
        <f>SUMIFS(СВЦЭМ!$D$39:$D$758,СВЦЭМ!$A$39:$A$758,$A26,СВЦЭМ!$B$39:$B$758,T$11)+'СЕТ СН'!$F$14+СВЦЭМ!$D$10+'СЕТ СН'!$F$5-'СЕТ СН'!$F$24</f>
        <v>2722.8867091900001</v>
      </c>
      <c r="U26" s="36">
        <f>SUMIFS(СВЦЭМ!$D$39:$D$758,СВЦЭМ!$A$39:$A$758,$A26,СВЦЭМ!$B$39:$B$758,U$11)+'СЕТ СН'!$F$14+СВЦЭМ!$D$10+'СЕТ СН'!$F$5-'СЕТ СН'!$F$24</f>
        <v>2713.73339893</v>
      </c>
      <c r="V26" s="36">
        <f>SUMIFS(СВЦЭМ!$D$39:$D$758,СВЦЭМ!$A$39:$A$758,$A26,СВЦЭМ!$B$39:$B$758,V$11)+'СЕТ СН'!$F$14+СВЦЭМ!$D$10+'СЕТ СН'!$F$5-'СЕТ СН'!$F$24</f>
        <v>2684.0692133800003</v>
      </c>
      <c r="W26" s="36">
        <f>SUMIFS(СВЦЭМ!$D$39:$D$758,СВЦЭМ!$A$39:$A$758,$A26,СВЦЭМ!$B$39:$B$758,W$11)+'СЕТ СН'!$F$14+СВЦЭМ!$D$10+'СЕТ СН'!$F$5-'СЕТ СН'!$F$24</f>
        <v>2692.2646425700004</v>
      </c>
      <c r="X26" s="36">
        <f>SUMIFS(СВЦЭМ!$D$39:$D$758,СВЦЭМ!$A$39:$A$758,$A26,СВЦЭМ!$B$39:$B$758,X$11)+'СЕТ СН'!$F$14+СВЦЭМ!$D$10+'СЕТ СН'!$F$5-'СЕТ СН'!$F$24</f>
        <v>2781.1021648400001</v>
      </c>
      <c r="Y26" s="36">
        <f>SUMIFS(СВЦЭМ!$D$39:$D$758,СВЦЭМ!$A$39:$A$758,$A26,СВЦЭМ!$B$39:$B$758,Y$11)+'СЕТ СН'!$F$14+СВЦЭМ!$D$10+'СЕТ СН'!$F$5-'СЕТ СН'!$F$24</f>
        <v>2807.6723172400002</v>
      </c>
    </row>
    <row r="27" spans="1:25" ht="15.75" x14ac:dyDescent="0.2">
      <c r="A27" s="35">
        <f t="shared" si="0"/>
        <v>45551</v>
      </c>
      <c r="B27" s="36">
        <f>SUMIFS(СВЦЭМ!$D$39:$D$758,СВЦЭМ!$A$39:$A$758,$A27,СВЦЭМ!$B$39:$B$758,B$11)+'СЕТ СН'!$F$14+СВЦЭМ!$D$10+'СЕТ СН'!$F$5-'СЕТ СН'!$F$24</f>
        <v>2948.3125132599998</v>
      </c>
      <c r="C27" s="36">
        <f>SUMIFS(СВЦЭМ!$D$39:$D$758,СВЦЭМ!$A$39:$A$758,$A27,СВЦЭМ!$B$39:$B$758,C$11)+'СЕТ СН'!$F$14+СВЦЭМ!$D$10+'СЕТ СН'!$F$5-'СЕТ СН'!$F$24</f>
        <v>3080.54719587</v>
      </c>
      <c r="D27" s="36">
        <f>SUMIFS(СВЦЭМ!$D$39:$D$758,СВЦЭМ!$A$39:$A$758,$A27,СВЦЭМ!$B$39:$B$758,D$11)+'СЕТ СН'!$F$14+СВЦЭМ!$D$10+'СЕТ СН'!$F$5-'СЕТ СН'!$F$24</f>
        <v>3101.8036033100002</v>
      </c>
      <c r="E27" s="36">
        <f>SUMIFS(СВЦЭМ!$D$39:$D$758,СВЦЭМ!$A$39:$A$758,$A27,СВЦЭМ!$B$39:$B$758,E$11)+'СЕТ СН'!$F$14+СВЦЭМ!$D$10+'СЕТ СН'!$F$5-'СЕТ СН'!$F$24</f>
        <v>3103.6579981599998</v>
      </c>
      <c r="F27" s="36">
        <f>SUMIFS(СВЦЭМ!$D$39:$D$758,СВЦЭМ!$A$39:$A$758,$A27,СВЦЭМ!$B$39:$B$758,F$11)+'СЕТ СН'!$F$14+СВЦЭМ!$D$10+'СЕТ СН'!$F$5-'СЕТ СН'!$F$24</f>
        <v>3092.7662168699999</v>
      </c>
      <c r="G27" s="36">
        <f>SUMIFS(СВЦЭМ!$D$39:$D$758,СВЦЭМ!$A$39:$A$758,$A27,СВЦЭМ!$B$39:$B$758,G$11)+'СЕТ СН'!$F$14+СВЦЭМ!$D$10+'СЕТ СН'!$F$5-'СЕТ СН'!$F$24</f>
        <v>3115.7897465000001</v>
      </c>
      <c r="H27" s="36">
        <f>SUMIFS(СВЦЭМ!$D$39:$D$758,СВЦЭМ!$A$39:$A$758,$A27,СВЦЭМ!$B$39:$B$758,H$11)+'СЕТ СН'!$F$14+СВЦЭМ!$D$10+'СЕТ СН'!$F$5-'СЕТ СН'!$F$24</f>
        <v>3094.4971439299998</v>
      </c>
      <c r="I27" s="36">
        <f>SUMIFS(СВЦЭМ!$D$39:$D$758,СВЦЭМ!$A$39:$A$758,$A27,СВЦЭМ!$B$39:$B$758,I$11)+'СЕТ СН'!$F$14+СВЦЭМ!$D$10+'СЕТ СН'!$F$5-'СЕТ СН'!$F$24</f>
        <v>2963.8083644100002</v>
      </c>
      <c r="J27" s="36">
        <f>SUMIFS(СВЦЭМ!$D$39:$D$758,СВЦЭМ!$A$39:$A$758,$A27,СВЦЭМ!$B$39:$B$758,J$11)+'СЕТ СН'!$F$14+СВЦЭМ!$D$10+'СЕТ СН'!$F$5-'СЕТ СН'!$F$24</f>
        <v>2901.5576433200004</v>
      </c>
      <c r="K27" s="36">
        <f>SUMIFS(СВЦЭМ!$D$39:$D$758,СВЦЭМ!$A$39:$A$758,$A27,СВЦЭМ!$B$39:$B$758,K$11)+'СЕТ СН'!$F$14+СВЦЭМ!$D$10+'СЕТ СН'!$F$5-'СЕТ СН'!$F$24</f>
        <v>2827.7754702000002</v>
      </c>
      <c r="L27" s="36">
        <f>SUMIFS(СВЦЭМ!$D$39:$D$758,СВЦЭМ!$A$39:$A$758,$A27,СВЦЭМ!$B$39:$B$758,L$11)+'СЕТ СН'!$F$14+СВЦЭМ!$D$10+'СЕТ СН'!$F$5-'СЕТ СН'!$F$24</f>
        <v>2804.7027282600002</v>
      </c>
      <c r="M27" s="36">
        <f>SUMIFS(СВЦЭМ!$D$39:$D$758,СВЦЭМ!$A$39:$A$758,$A27,СВЦЭМ!$B$39:$B$758,M$11)+'СЕТ СН'!$F$14+СВЦЭМ!$D$10+'СЕТ СН'!$F$5-'СЕТ СН'!$F$24</f>
        <v>2824.20374459</v>
      </c>
      <c r="N27" s="36">
        <f>SUMIFS(СВЦЭМ!$D$39:$D$758,СВЦЭМ!$A$39:$A$758,$A27,СВЦЭМ!$B$39:$B$758,N$11)+'СЕТ СН'!$F$14+СВЦЭМ!$D$10+'СЕТ СН'!$F$5-'СЕТ СН'!$F$24</f>
        <v>2826.4069228600001</v>
      </c>
      <c r="O27" s="36">
        <f>SUMIFS(СВЦЭМ!$D$39:$D$758,СВЦЭМ!$A$39:$A$758,$A27,СВЦЭМ!$B$39:$B$758,O$11)+'СЕТ СН'!$F$14+СВЦЭМ!$D$10+'СЕТ СН'!$F$5-'СЕТ СН'!$F$24</f>
        <v>2837.6883490600003</v>
      </c>
      <c r="P27" s="36">
        <f>SUMIFS(СВЦЭМ!$D$39:$D$758,СВЦЭМ!$A$39:$A$758,$A27,СВЦЭМ!$B$39:$B$758,P$11)+'СЕТ СН'!$F$14+СВЦЭМ!$D$10+'СЕТ СН'!$F$5-'СЕТ СН'!$F$24</f>
        <v>2837.58831577</v>
      </c>
      <c r="Q27" s="36">
        <f>SUMIFS(СВЦЭМ!$D$39:$D$758,СВЦЭМ!$A$39:$A$758,$A27,СВЦЭМ!$B$39:$B$758,Q$11)+'СЕТ СН'!$F$14+СВЦЭМ!$D$10+'СЕТ СН'!$F$5-'СЕТ СН'!$F$24</f>
        <v>2845.4405993199998</v>
      </c>
      <c r="R27" s="36">
        <f>SUMIFS(СВЦЭМ!$D$39:$D$758,СВЦЭМ!$A$39:$A$758,$A27,СВЦЭМ!$B$39:$B$758,R$11)+'СЕТ СН'!$F$14+СВЦЭМ!$D$10+'СЕТ СН'!$F$5-'СЕТ СН'!$F$24</f>
        <v>2848.0492589700002</v>
      </c>
      <c r="S27" s="36">
        <f>SUMIFS(СВЦЭМ!$D$39:$D$758,СВЦЭМ!$A$39:$A$758,$A27,СВЦЭМ!$B$39:$B$758,S$11)+'СЕТ СН'!$F$14+СВЦЭМ!$D$10+'СЕТ СН'!$F$5-'СЕТ СН'!$F$24</f>
        <v>2821.0463947500002</v>
      </c>
      <c r="T27" s="36">
        <f>SUMIFS(СВЦЭМ!$D$39:$D$758,СВЦЭМ!$A$39:$A$758,$A27,СВЦЭМ!$B$39:$B$758,T$11)+'СЕТ СН'!$F$14+СВЦЭМ!$D$10+'СЕТ СН'!$F$5-'СЕТ СН'!$F$24</f>
        <v>2795.79036279</v>
      </c>
      <c r="U27" s="36">
        <f>SUMIFS(СВЦЭМ!$D$39:$D$758,СВЦЭМ!$A$39:$A$758,$A27,СВЦЭМ!$B$39:$B$758,U$11)+'СЕТ СН'!$F$14+СВЦЭМ!$D$10+'СЕТ СН'!$F$5-'СЕТ СН'!$F$24</f>
        <v>2769.3376776300001</v>
      </c>
      <c r="V27" s="36">
        <f>SUMIFS(СВЦЭМ!$D$39:$D$758,СВЦЭМ!$A$39:$A$758,$A27,СВЦЭМ!$B$39:$B$758,V$11)+'СЕТ СН'!$F$14+СВЦЭМ!$D$10+'СЕТ СН'!$F$5-'СЕТ СН'!$F$24</f>
        <v>2758.1564003499998</v>
      </c>
      <c r="W27" s="36">
        <f>SUMIFS(СВЦЭМ!$D$39:$D$758,СВЦЭМ!$A$39:$A$758,$A27,СВЦЭМ!$B$39:$B$758,W$11)+'СЕТ СН'!$F$14+СВЦЭМ!$D$10+'СЕТ СН'!$F$5-'СЕТ СН'!$F$24</f>
        <v>2795.40007074</v>
      </c>
      <c r="X27" s="36">
        <f>SUMIFS(СВЦЭМ!$D$39:$D$758,СВЦЭМ!$A$39:$A$758,$A27,СВЦЭМ!$B$39:$B$758,X$11)+'СЕТ СН'!$F$14+СВЦЭМ!$D$10+'СЕТ СН'!$F$5-'СЕТ СН'!$F$24</f>
        <v>2868.7900259899998</v>
      </c>
      <c r="Y27" s="36">
        <f>SUMIFS(СВЦЭМ!$D$39:$D$758,СВЦЭМ!$A$39:$A$758,$A27,СВЦЭМ!$B$39:$B$758,Y$11)+'СЕТ СН'!$F$14+СВЦЭМ!$D$10+'СЕТ СН'!$F$5-'СЕТ СН'!$F$24</f>
        <v>2952.8839960400001</v>
      </c>
    </row>
    <row r="28" spans="1:25" ht="15.75" x14ac:dyDescent="0.2">
      <c r="A28" s="35">
        <f t="shared" si="0"/>
        <v>45552</v>
      </c>
      <c r="B28" s="36">
        <f>SUMIFS(СВЦЭМ!$D$39:$D$758,СВЦЭМ!$A$39:$A$758,$A28,СВЦЭМ!$B$39:$B$758,B$11)+'СЕТ СН'!$F$14+СВЦЭМ!$D$10+'СЕТ СН'!$F$5-'СЕТ СН'!$F$24</f>
        <v>2914.5658874700002</v>
      </c>
      <c r="C28" s="36">
        <f>SUMIFS(СВЦЭМ!$D$39:$D$758,СВЦЭМ!$A$39:$A$758,$A28,СВЦЭМ!$B$39:$B$758,C$11)+'СЕТ СН'!$F$14+СВЦЭМ!$D$10+'СЕТ СН'!$F$5-'СЕТ СН'!$F$24</f>
        <v>2999.7341903699999</v>
      </c>
      <c r="D28" s="36">
        <f>SUMIFS(СВЦЭМ!$D$39:$D$758,СВЦЭМ!$A$39:$A$758,$A28,СВЦЭМ!$B$39:$B$758,D$11)+'СЕТ СН'!$F$14+СВЦЭМ!$D$10+'СЕТ СН'!$F$5-'СЕТ СН'!$F$24</f>
        <v>3051.1209319099999</v>
      </c>
      <c r="E28" s="36">
        <f>SUMIFS(СВЦЭМ!$D$39:$D$758,СВЦЭМ!$A$39:$A$758,$A28,СВЦЭМ!$B$39:$B$758,E$11)+'СЕТ СН'!$F$14+СВЦЭМ!$D$10+'СЕТ СН'!$F$5-'СЕТ СН'!$F$24</f>
        <v>3070.50807377</v>
      </c>
      <c r="F28" s="36">
        <f>SUMIFS(СВЦЭМ!$D$39:$D$758,СВЦЭМ!$A$39:$A$758,$A28,СВЦЭМ!$B$39:$B$758,F$11)+'СЕТ СН'!$F$14+СВЦЭМ!$D$10+'СЕТ СН'!$F$5-'СЕТ СН'!$F$24</f>
        <v>3053.1491540500001</v>
      </c>
      <c r="G28" s="36">
        <f>SUMIFS(СВЦЭМ!$D$39:$D$758,СВЦЭМ!$A$39:$A$758,$A28,СВЦЭМ!$B$39:$B$758,G$11)+'СЕТ СН'!$F$14+СВЦЭМ!$D$10+'СЕТ СН'!$F$5-'СЕТ СН'!$F$24</f>
        <v>3031.7984151300002</v>
      </c>
      <c r="H28" s="36">
        <f>SUMIFS(СВЦЭМ!$D$39:$D$758,СВЦЭМ!$A$39:$A$758,$A28,СВЦЭМ!$B$39:$B$758,H$11)+'СЕТ СН'!$F$14+СВЦЭМ!$D$10+'СЕТ СН'!$F$5-'СЕТ СН'!$F$24</f>
        <v>2961.4688181600004</v>
      </c>
      <c r="I28" s="36">
        <f>SUMIFS(СВЦЭМ!$D$39:$D$758,СВЦЭМ!$A$39:$A$758,$A28,СВЦЭМ!$B$39:$B$758,I$11)+'СЕТ СН'!$F$14+СВЦЭМ!$D$10+'СЕТ СН'!$F$5-'СЕТ СН'!$F$24</f>
        <v>2824.09766459</v>
      </c>
      <c r="J28" s="36">
        <f>SUMIFS(СВЦЭМ!$D$39:$D$758,СВЦЭМ!$A$39:$A$758,$A28,СВЦЭМ!$B$39:$B$758,J$11)+'СЕТ СН'!$F$14+СВЦЭМ!$D$10+'СЕТ СН'!$F$5-'СЕТ СН'!$F$24</f>
        <v>2742.0098775200004</v>
      </c>
      <c r="K28" s="36">
        <f>SUMIFS(СВЦЭМ!$D$39:$D$758,СВЦЭМ!$A$39:$A$758,$A28,СВЦЭМ!$B$39:$B$758,K$11)+'СЕТ СН'!$F$14+СВЦЭМ!$D$10+'СЕТ СН'!$F$5-'СЕТ СН'!$F$24</f>
        <v>2680.3366077300002</v>
      </c>
      <c r="L28" s="36">
        <f>SUMIFS(СВЦЭМ!$D$39:$D$758,СВЦЭМ!$A$39:$A$758,$A28,СВЦЭМ!$B$39:$B$758,L$11)+'СЕТ СН'!$F$14+СВЦЭМ!$D$10+'СЕТ СН'!$F$5-'СЕТ СН'!$F$24</f>
        <v>2721.04465858</v>
      </c>
      <c r="M28" s="36">
        <f>SUMIFS(СВЦЭМ!$D$39:$D$758,СВЦЭМ!$A$39:$A$758,$A28,СВЦЭМ!$B$39:$B$758,M$11)+'СЕТ СН'!$F$14+СВЦЭМ!$D$10+'СЕТ СН'!$F$5-'СЕТ СН'!$F$24</f>
        <v>2788.0448563800001</v>
      </c>
      <c r="N28" s="36">
        <f>SUMIFS(СВЦЭМ!$D$39:$D$758,СВЦЭМ!$A$39:$A$758,$A28,СВЦЭМ!$B$39:$B$758,N$11)+'СЕТ СН'!$F$14+СВЦЭМ!$D$10+'СЕТ СН'!$F$5-'СЕТ СН'!$F$24</f>
        <v>2796.20495652</v>
      </c>
      <c r="O28" s="36">
        <f>SUMIFS(СВЦЭМ!$D$39:$D$758,СВЦЭМ!$A$39:$A$758,$A28,СВЦЭМ!$B$39:$B$758,O$11)+'СЕТ СН'!$F$14+СВЦЭМ!$D$10+'СЕТ СН'!$F$5-'СЕТ СН'!$F$24</f>
        <v>2777.0699516900004</v>
      </c>
      <c r="P28" s="36">
        <f>SUMIFS(СВЦЭМ!$D$39:$D$758,СВЦЭМ!$A$39:$A$758,$A28,СВЦЭМ!$B$39:$B$758,P$11)+'СЕТ СН'!$F$14+СВЦЭМ!$D$10+'СЕТ СН'!$F$5-'СЕТ СН'!$F$24</f>
        <v>2759.3154589000001</v>
      </c>
      <c r="Q28" s="36">
        <f>SUMIFS(СВЦЭМ!$D$39:$D$758,СВЦЭМ!$A$39:$A$758,$A28,СВЦЭМ!$B$39:$B$758,Q$11)+'СЕТ СН'!$F$14+СВЦЭМ!$D$10+'СЕТ СН'!$F$5-'СЕТ СН'!$F$24</f>
        <v>2787.0756465900004</v>
      </c>
      <c r="R28" s="36">
        <f>SUMIFS(СВЦЭМ!$D$39:$D$758,СВЦЭМ!$A$39:$A$758,$A28,СВЦЭМ!$B$39:$B$758,R$11)+'СЕТ СН'!$F$14+СВЦЭМ!$D$10+'СЕТ СН'!$F$5-'СЕТ СН'!$F$24</f>
        <v>2815.8433836200002</v>
      </c>
      <c r="S28" s="36">
        <f>SUMIFS(СВЦЭМ!$D$39:$D$758,СВЦЭМ!$A$39:$A$758,$A28,СВЦЭМ!$B$39:$B$758,S$11)+'СЕТ СН'!$F$14+СВЦЭМ!$D$10+'СЕТ СН'!$F$5-'СЕТ СН'!$F$24</f>
        <v>2799.8014757400001</v>
      </c>
      <c r="T28" s="36">
        <f>SUMIFS(СВЦЭМ!$D$39:$D$758,СВЦЭМ!$A$39:$A$758,$A28,СВЦЭМ!$B$39:$B$758,T$11)+'СЕТ СН'!$F$14+СВЦЭМ!$D$10+'СЕТ СН'!$F$5-'СЕТ СН'!$F$24</f>
        <v>2802.8423526500001</v>
      </c>
      <c r="U28" s="36">
        <f>SUMIFS(СВЦЭМ!$D$39:$D$758,СВЦЭМ!$A$39:$A$758,$A28,СВЦЭМ!$B$39:$B$758,U$11)+'СЕТ СН'!$F$14+СВЦЭМ!$D$10+'СЕТ СН'!$F$5-'СЕТ СН'!$F$24</f>
        <v>2778.7188928100004</v>
      </c>
      <c r="V28" s="36">
        <f>SUMIFS(СВЦЭМ!$D$39:$D$758,СВЦЭМ!$A$39:$A$758,$A28,СВЦЭМ!$B$39:$B$758,V$11)+'СЕТ СН'!$F$14+СВЦЭМ!$D$10+'СЕТ СН'!$F$5-'СЕТ СН'!$F$24</f>
        <v>2780.9923742700003</v>
      </c>
      <c r="W28" s="36">
        <f>SUMIFS(СВЦЭМ!$D$39:$D$758,СВЦЭМ!$A$39:$A$758,$A28,СВЦЭМ!$B$39:$B$758,W$11)+'СЕТ СН'!$F$14+СВЦЭМ!$D$10+'СЕТ СН'!$F$5-'СЕТ СН'!$F$24</f>
        <v>2794.70359168</v>
      </c>
      <c r="X28" s="36">
        <f>SUMIFS(СВЦЭМ!$D$39:$D$758,СВЦЭМ!$A$39:$A$758,$A28,СВЦЭМ!$B$39:$B$758,X$11)+'СЕТ СН'!$F$14+СВЦЭМ!$D$10+'СЕТ СН'!$F$5-'СЕТ СН'!$F$24</f>
        <v>2885.8544645800002</v>
      </c>
      <c r="Y28" s="36">
        <f>SUMIFS(СВЦЭМ!$D$39:$D$758,СВЦЭМ!$A$39:$A$758,$A28,СВЦЭМ!$B$39:$B$758,Y$11)+'СЕТ СН'!$F$14+СВЦЭМ!$D$10+'СЕТ СН'!$F$5-'СЕТ СН'!$F$24</f>
        <v>2927.4898034500002</v>
      </c>
    </row>
    <row r="29" spans="1:25" ht="15.75" x14ac:dyDescent="0.2">
      <c r="A29" s="35">
        <f t="shared" si="0"/>
        <v>45553</v>
      </c>
      <c r="B29" s="36">
        <f>SUMIFS(СВЦЭМ!$D$39:$D$758,СВЦЭМ!$A$39:$A$758,$A29,СВЦЭМ!$B$39:$B$758,B$11)+'СЕТ СН'!$F$14+СВЦЭМ!$D$10+'СЕТ СН'!$F$5-'СЕТ СН'!$F$24</f>
        <v>3030.0286071199998</v>
      </c>
      <c r="C29" s="36">
        <f>SUMIFS(СВЦЭМ!$D$39:$D$758,СВЦЭМ!$A$39:$A$758,$A29,СВЦЭМ!$B$39:$B$758,C$11)+'СЕТ СН'!$F$14+СВЦЭМ!$D$10+'СЕТ СН'!$F$5-'СЕТ СН'!$F$24</f>
        <v>3030.7202508999999</v>
      </c>
      <c r="D29" s="36">
        <f>SUMIFS(СВЦЭМ!$D$39:$D$758,СВЦЭМ!$A$39:$A$758,$A29,СВЦЭМ!$B$39:$B$758,D$11)+'СЕТ СН'!$F$14+СВЦЭМ!$D$10+'СЕТ СН'!$F$5-'СЕТ СН'!$F$24</f>
        <v>2989.2376010500002</v>
      </c>
      <c r="E29" s="36">
        <f>SUMIFS(СВЦЭМ!$D$39:$D$758,СВЦЭМ!$A$39:$A$758,$A29,СВЦЭМ!$B$39:$B$758,E$11)+'СЕТ СН'!$F$14+СВЦЭМ!$D$10+'СЕТ СН'!$F$5-'СЕТ СН'!$F$24</f>
        <v>2972.22724148</v>
      </c>
      <c r="F29" s="36">
        <f>SUMIFS(СВЦЭМ!$D$39:$D$758,СВЦЭМ!$A$39:$A$758,$A29,СВЦЭМ!$B$39:$B$758,F$11)+'СЕТ СН'!$F$14+СВЦЭМ!$D$10+'СЕТ СН'!$F$5-'СЕТ СН'!$F$24</f>
        <v>2969.47676237</v>
      </c>
      <c r="G29" s="36">
        <f>SUMIFS(СВЦЭМ!$D$39:$D$758,СВЦЭМ!$A$39:$A$758,$A29,СВЦЭМ!$B$39:$B$758,G$11)+'СЕТ СН'!$F$14+СВЦЭМ!$D$10+'СЕТ СН'!$F$5-'СЕТ СН'!$F$24</f>
        <v>2998.6566485900003</v>
      </c>
      <c r="H29" s="36">
        <f>SUMIFS(СВЦЭМ!$D$39:$D$758,СВЦЭМ!$A$39:$A$758,$A29,СВЦЭМ!$B$39:$B$758,H$11)+'СЕТ СН'!$F$14+СВЦЭМ!$D$10+'СЕТ СН'!$F$5-'СЕТ СН'!$F$24</f>
        <v>3070.5178844299999</v>
      </c>
      <c r="I29" s="36">
        <f>SUMIFS(СВЦЭМ!$D$39:$D$758,СВЦЭМ!$A$39:$A$758,$A29,СВЦЭМ!$B$39:$B$758,I$11)+'СЕТ СН'!$F$14+СВЦЭМ!$D$10+'СЕТ СН'!$F$5-'СЕТ СН'!$F$24</f>
        <v>2925.7386848300002</v>
      </c>
      <c r="J29" s="36">
        <f>SUMIFS(СВЦЭМ!$D$39:$D$758,СВЦЭМ!$A$39:$A$758,$A29,СВЦЭМ!$B$39:$B$758,J$11)+'СЕТ СН'!$F$14+СВЦЭМ!$D$10+'СЕТ СН'!$F$5-'СЕТ СН'!$F$24</f>
        <v>2833.1257654000001</v>
      </c>
      <c r="K29" s="36">
        <f>SUMIFS(СВЦЭМ!$D$39:$D$758,СВЦЭМ!$A$39:$A$758,$A29,СВЦЭМ!$B$39:$B$758,K$11)+'СЕТ СН'!$F$14+СВЦЭМ!$D$10+'СЕТ СН'!$F$5-'СЕТ СН'!$F$24</f>
        <v>2780.21457452</v>
      </c>
      <c r="L29" s="36">
        <f>SUMIFS(СВЦЭМ!$D$39:$D$758,СВЦЭМ!$A$39:$A$758,$A29,СВЦЭМ!$B$39:$B$758,L$11)+'СЕТ СН'!$F$14+СВЦЭМ!$D$10+'СЕТ СН'!$F$5-'СЕТ СН'!$F$24</f>
        <v>2658.8081971600004</v>
      </c>
      <c r="M29" s="36">
        <f>SUMIFS(СВЦЭМ!$D$39:$D$758,СВЦЭМ!$A$39:$A$758,$A29,СВЦЭМ!$B$39:$B$758,M$11)+'СЕТ СН'!$F$14+СВЦЭМ!$D$10+'СЕТ СН'!$F$5-'СЕТ СН'!$F$24</f>
        <v>2670.8561446100002</v>
      </c>
      <c r="N29" s="36">
        <f>SUMIFS(СВЦЭМ!$D$39:$D$758,СВЦЭМ!$A$39:$A$758,$A29,СВЦЭМ!$B$39:$B$758,N$11)+'СЕТ СН'!$F$14+СВЦЭМ!$D$10+'СЕТ СН'!$F$5-'СЕТ СН'!$F$24</f>
        <v>2655.6417430500001</v>
      </c>
      <c r="O29" s="36">
        <f>SUMIFS(СВЦЭМ!$D$39:$D$758,СВЦЭМ!$A$39:$A$758,$A29,СВЦЭМ!$B$39:$B$758,O$11)+'СЕТ СН'!$F$14+СВЦЭМ!$D$10+'СЕТ СН'!$F$5-'СЕТ СН'!$F$24</f>
        <v>2670.2358606400003</v>
      </c>
      <c r="P29" s="36">
        <f>SUMIFS(СВЦЭМ!$D$39:$D$758,СВЦЭМ!$A$39:$A$758,$A29,СВЦЭМ!$B$39:$B$758,P$11)+'СЕТ СН'!$F$14+СВЦЭМ!$D$10+'СЕТ СН'!$F$5-'СЕТ СН'!$F$24</f>
        <v>2713.2519103300001</v>
      </c>
      <c r="Q29" s="36">
        <f>SUMIFS(СВЦЭМ!$D$39:$D$758,СВЦЭМ!$A$39:$A$758,$A29,СВЦЭМ!$B$39:$B$758,Q$11)+'СЕТ СН'!$F$14+СВЦЭМ!$D$10+'СЕТ СН'!$F$5-'СЕТ СН'!$F$24</f>
        <v>2721.6869294899998</v>
      </c>
      <c r="R29" s="36">
        <f>SUMIFS(СВЦЭМ!$D$39:$D$758,СВЦЭМ!$A$39:$A$758,$A29,СВЦЭМ!$B$39:$B$758,R$11)+'СЕТ СН'!$F$14+СВЦЭМ!$D$10+'СЕТ СН'!$F$5-'СЕТ СН'!$F$24</f>
        <v>2753.9497023600002</v>
      </c>
      <c r="S29" s="36">
        <f>SUMIFS(СВЦЭМ!$D$39:$D$758,СВЦЭМ!$A$39:$A$758,$A29,СВЦЭМ!$B$39:$B$758,S$11)+'СЕТ СН'!$F$14+СВЦЭМ!$D$10+'СЕТ СН'!$F$5-'СЕТ СН'!$F$24</f>
        <v>2717.42865278</v>
      </c>
      <c r="T29" s="36">
        <f>SUMIFS(СВЦЭМ!$D$39:$D$758,СВЦЭМ!$A$39:$A$758,$A29,СВЦЭМ!$B$39:$B$758,T$11)+'СЕТ СН'!$F$14+СВЦЭМ!$D$10+'СЕТ СН'!$F$5-'СЕТ СН'!$F$24</f>
        <v>2697.7634786099998</v>
      </c>
      <c r="U29" s="36">
        <f>SUMIFS(СВЦЭМ!$D$39:$D$758,СВЦЭМ!$A$39:$A$758,$A29,СВЦЭМ!$B$39:$B$758,U$11)+'СЕТ СН'!$F$14+СВЦЭМ!$D$10+'СЕТ СН'!$F$5-'СЕТ СН'!$F$24</f>
        <v>2668.6442538800002</v>
      </c>
      <c r="V29" s="36">
        <f>SUMIFS(СВЦЭМ!$D$39:$D$758,СВЦЭМ!$A$39:$A$758,$A29,СВЦЭМ!$B$39:$B$758,V$11)+'СЕТ СН'!$F$14+СВЦЭМ!$D$10+'СЕТ СН'!$F$5-'СЕТ СН'!$F$24</f>
        <v>2722.7091239700003</v>
      </c>
      <c r="W29" s="36">
        <f>SUMIFS(СВЦЭМ!$D$39:$D$758,СВЦЭМ!$A$39:$A$758,$A29,СВЦЭМ!$B$39:$B$758,W$11)+'СЕТ СН'!$F$14+СВЦЭМ!$D$10+'СЕТ СН'!$F$5-'СЕТ СН'!$F$24</f>
        <v>2740.7096691900001</v>
      </c>
      <c r="X29" s="36">
        <f>SUMIFS(СВЦЭМ!$D$39:$D$758,СВЦЭМ!$A$39:$A$758,$A29,СВЦЭМ!$B$39:$B$758,X$11)+'СЕТ СН'!$F$14+СВЦЭМ!$D$10+'СЕТ СН'!$F$5-'СЕТ СН'!$F$24</f>
        <v>2825.2511042800002</v>
      </c>
      <c r="Y29" s="36">
        <f>SUMIFS(СВЦЭМ!$D$39:$D$758,СВЦЭМ!$A$39:$A$758,$A29,СВЦЭМ!$B$39:$B$758,Y$11)+'СЕТ СН'!$F$14+СВЦЭМ!$D$10+'СЕТ СН'!$F$5-'СЕТ СН'!$F$24</f>
        <v>2899.8335038100004</v>
      </c>
    </row>
    <row r="30" spans="1:25" ht="15.75" x14ac:dyDescent="0.2">
      <c r="A30" s="35">
        <f t="shared" si="0"/>
        <v>45554</v>
      </c>
      <c r="B30" s="36">
        <f>SUMIFS(СВЦЭМ!$D$39:$D$758,СВЦЭМ!$A$39:$A$758,$A30,СВЦЭМ!$B$39:$B$758,B$11)+'СЕТ СН'!$F$14+СВЦЭМ!$D$10+'СЕТ СН'!$F$5-'СЕТ СН'!$F$24</f>
        <v>3010.3754234300004</v>
      </c>
      <c r="C30" s="36">
        <f>SUMIFS(СВЦЭМ!$D$39:$D$758,СВЦЭМ!$A$39:$A$758,$A30,СВЦЭМ!$B$39:$B$758,C$11)+'СЕТ СН'!$F$14+СВЦЭМ!$D$10+'СЕТ СН'!$F$5-'СЕТ СН'!$F$24</f>
        <v>3013.6214386299998</v>
      </c>
      <c r="D30" s="36">
        <f>SUMIFS(СВЦЭМ!$D$39:$D$758,СВЦЭМ!$A$39:$A$758,$A30,СВЦЭМ!$B$39:$B$758,D$11)+'СЕТ СН'!$F$14+СВЦЭМ!$D$10+'СЕТ СН'!$F$5-'СЕТ СН'!$F$24</f>
        <v>2990.16534946</v>
      </c>
      <c r="E30" s="36">
        <f>SUMIFS(СВЦЭМ!$D$39:$D$758,СВЦЭМ!$A$39:$A$758,$A30,СВЦЭМ!$B$39:$B$758,E$11)+'СЕТ СН'!$F$14+СВЦЭМ!$D$10+'СЕТ СН'!$F$5-'СЕТ СН'!$F$24</f>
        <v>2986.0765534500001</v>
      </c>
      <c r="F30" s="36">
        <f>SUMIFS(СВЦЭМ!$D$39:$D$758,СВЦЭМ!$A$39:$A$758,$A30,СВЦЭМ!$B$39:$B$758,F$11)+'СЕТ СН'!$F$14+СВЦЭМ!$D$10+'СЕТ СН'!$F$5-'СЕТ СН'!$F$24</f>
        <v>2984.95969259</v>
      </c>
      <c r="G30" s="36">
        <f>SUMIFS(СВЦЭМ!$D$39:$D$758,СВЦЭМ!$A$39:$A$758,$A30,СВЦЭМ!$B$39:$B$758,G$11)+'СЕТ СН'!$F$14+СВЦЭМ!$D$10+'СЕТ СН'!$F$5-'СЕТ СН'!$F$24</f>
        <v>3003.01293523</v>
      </c>
      <c r="H30" s="36">
        <f>SUMIFS(СВЦЭМ!$D$39:$D$758,СВЦЭМ!$A$39:$A$758,$A30,СВЦЭМ!$B$39:$B$758,H$11)+'СЕТ СН'!$F$14+СВЦЭМ!$D$10+'СЕТ СН'!$F$5-'СЕТ СН'!$F$24</f>
        <v>3009.5932891299999</v>
      </c>
      <c r="I30" s="36">
        <f>SUMIFS(СВЦЭМ!$D$39:$D$758,СВЦЭМ!$A$39:$A$758,$A30,СВЦЭМ!$B$39:$B$758,I$11)+'СЕТ СН'!$F$14+СВЦЭМ!$D$10+'СЕТ СН'!$F$5-'СЕТ СН'!$F$24</f>
        <v>2868.8182325100001</v>
      </c>
      <c r="J30" s="36">
        <f>SUMIFS(СВЦЭМ!$D$39:$D$758,СВЦЭМ!$A$39:$A$758,$A30,СВЦЭМ!$B$39:$B$758,J$11)+'СЕТ СН'!$F$14+СВЦЭМ!$D$10+'СЕТ СН'!$F$5-'СЕТ СН'!$F$24</f>
        <v>2748.5691172400002</v>
      </c>
      <c r="K30" s="36">
        <f>SUMIFS(СВЦЭМ!$D$39:$D$758,СВЦЭМ!$A$39:$A$758,$A30,СВЦЭМ!$B$39:$B$758,K$11)+'СЕТ СН'!$F$14+СВЦЭМ!$D$10+'СЕТ СН'!$F$5-'СЕТ СН'!$F$24</f>
        <v>2710.9538627000002</v>
      </c>
      <c r="L30" s="36">
        <f>SUMIFS(СВЦЭМ!$D$39:$D$758,СВЦЭМ!$A$39:$A$758,$A30,СВЦЭМ!$B$39:$B$758,L$11)+'СЕТ СН'!$F$14+СВЦЭМ!$D$10+'СЕТ СН'!$F$5-'СЕТ СН'!$F$24</f>
        <v>2675.26614694</v>
      </c>
      <c r="M30" s="36">
        <f>SUMIFS(СВЦЭМ!$D$39:$D$758,СВЦЭМ!$A$39:$A$758,$A30,СВЦЭМ!$B$39:$B$758,M$11)+'СЕТ СН'!$F$14+СВЦЭМ!$D$10+'СЕТ СН'!$F$5-'СЕТ СН'!$F$24</f>
        <v>2696.7070827500002</v>
      </c>
      <c r="N30" s="36">
        <f>SUMIFS(СВЦЭМ!$D$39:$D$758,СВЦЭМ!$A$39:$A$758,$A30,СВЦЭМ!$B$39:$B$758,N$11)+'СЕТ СН'!$F$14+СВЦЭМ!$D$10+'СЕТ СН'!$F$5-'СЕТ СН'!$F$24</f>
        <v>2696.1385610699999</v>
      </c>
      <c r="O30" s="36">
        <f>SUMIFS(СВЦЭМ!$D$39:$D$758,СВЦЭМ!$A$39:$A$758,$A30,СВЦЭМ!$B$39:$B$758,O$11)+'СЕТ СН'!$F$14+СВЦЭМ!$D$10+'СЕТ СН'!$F$5-'СЕТ СН'!$F$24</f>
        <v>2715.73892518</v>
      </c>
      <c r="P30" s="36">
        <f>SUMIFS(СВЦЭМ!$D$39:$D$758,СВЦЭМ!$A$39:$A$758,$A30,СВЦЭМ!$B$39:$B$758,P$11)+'СЕТ СН'!$F$14+СВЦЭМ!$D$10+'СЕТ СН'!$F$5-'СЕТ СН'!$F$24</f>
        <v>2730.2669601500002</v>
      </c>
      <c r="Q30" s="36">
        <f>SUMIFS(СВЦЭМ!$D$39:$D$758,СВЦЭМ!$A$39:$A$758,$A30,СВЦЭМ!$B$39:$B$758,Q$11)+'СЕТ СН'!$F$14+СВЦЭМ!$D$10+'СЕТ СН'!$F$5-'СЕТ СН'!$F$24</f>
        <v>2716.4834202400002</v>
      </c>
      <c r="R30" s="36">
        <f>SUMIFS(СВЦЭМ!$D$39:$D$758,СВЦЭМ!$A$39:$A$758,$A30,СВЦЭМ!$B$39:$B$758,R$11)+'СЕТ СН'!$F$14+СВЦЭМ!$D$10+'СЕТ СН'!$F$5-'СЕТ СН'!$F$24</f>
        <v>2725.7418422999999</v>
      </c>
      <c r="S30" s="36">
        <f>SUMIFS(СВЦЭМ!$D$39:$D$758,СВЦЭМ!$A$39:$A$758,$A30,СВЦЭМ!$B$39:$B$758,S$11)+'СЕТ СН'!$F$14+СВЦЭМ!$D$10+'СЕТ СН'!$F$5-'СЕТ СН'!$F$24</f>
        <v>2739.9433660200002</v>
      </c>
      <c r="T30" s="36">
        <f>SUMIFS(СВЦЭМ!$D$39:$D$758,СВЦЭМ!$A$39:$A$758,$A30,СВЦЭМ!$B$39:$B$758,T$11)+'СЕТ СН'!$F$14+СВЦЭМ!$D$10+'СЕТ СН'!$F$5-'СЕТ СН'!$F$24</f>
        <v>2740.1180305900002</v>
      </c>
      <c r="U30" s="36">
        <f>SUMIFS(СВЦЭМ!$D$39:$D$758,СВЦЭМ!$A$39:$A$758,$A30,СВЦЭМ!$B$39:$B$758,U$11)+'СЕТ СН'!$F$14+СВЦЭМ!$D$10+'СЕТ СН'!$F$5-'СЕТ СН'!$F$24</f>
        <v>2730.6217149000004</v>
      </c>
      <c r="V30" s="36">
        <f>SUMIFS(СВЦЭМ!$D$39:$D$758,СВЦЭМ!$A$39:$A$758,$A30,СВЦЭМ!$B$39:$B$758,V$11)+'СЕТ СН'!$F$14+СВЦЭМ!$D$10+'СЕТ СН'!$F$5-'СЕТ СН'!$F$24</f>
        <v>2725.7939703400002</v>
      </c>
      <c r="W30" s="36">
        <f>SUMIFS(СВЦЭМ!$D$39:$D$758,СВЦЭМ!$A$39:$A$758,$A30,СВЦЭМ!$B$39:$B$758,W$11)+'СЕТ СН'!$F$14+СВЦЭМ!$D$10+'СЕТ СН'!$F$5-'СЕТ СН'!$F$24</f>
        <v>2731.7692555000003</v>
      </c>
      <c r="X30" s="36">
        <f>SUMIFS(СВЦЭМ!$D$39:$D$758,СВЦЭМ!$A$39:$A$758,$A30,СВЦЭМ!$B$39:$B$758,X$11)+'СЕТ СН'!$F$14+СВЦЭМ!$D$10+'СЕТ СН'!$F$5-'СЕТ СН'!$F$24</f>
        <v>2803.10934602</v>
      </c>
      <c r="Y30" s="36">
        <f>SUMIFS(СВЦЭМ!$D$39:$D$758,СВЦЭМ!$A$39:$A$758,$A30,СВЦЭМ!$B$39:$B$758,Y$11)+'СЕТ СН'!$F$14+СВЦЭМ!$D$10+'СЕТ СН'!$F$5-'СЕТ СН'!$F$24</f>
        <v>2885.3886098100002</v>
      </c>
    </row>
    <row r="31" spans="1:25" ht="15.75" x14ac:dyDescent="0.2">
      <c r="A31" s="35">
        <f t="shared" si="0"/>
        <v>45555</v>
      </c>
      <c r="B31" s="36">
        <f>SUMIFS(СВЦЭМ!$D$39:$D$758,СВЦЭМ!$A$39:$A$758,$A31,СВЦЭМ!$B$39:$B$758,B$11)+'СЕТ СН'!$F$14+СВЦЭМ!$D$10+'СЕТ СН'!$F$5-'СЕТ СН'!$F$24</f>
        <v>2983.6303399899998</v>
      </c>
      <c r="C31" s="36">
        <f>SUMIFS(СВЦЭМ!$D$39:$D$758,СВЦЭМ!$A$39:$A$758,$A31,СВЦЭМ!$B$39:$B$758,C$11)+'СЕТ СН'!$F$14+СВЦЭМ!$D$10+'СЕТ СН'!$F$5-'СЕТ СН'!$F$24</f>
        <v>3018.3938978200003</v>
      </c>
      <c r="D31" s="36">
        <f>SUMIFS(СВЦЭМ!$D$39:$D$758,СВЦЭМ!$A$39:$A$758,$A31,СВЦЭМ!$B$39:$B$758,D$11)+'СЕТ СН'!$F$14+СВЦЭМ!$D$10+'СЕТ СН'!$F$5-'СЕТ СН'!$F$24</f>
        <v>2998.0895405199999</v>
      </c>
      <c r="E31" s="36">
        <f>SUMIFS(СВЦЭМ!$D$39:$D$758,СВЦЭМ!$A$39:$A$758,$A31,СВЦЭМ!$B$39:$B$758,E$11)+'СЕТ СН'!$F$14+СВЦЭМ!$D$10+'СЕТ СН'!$F$5-'СЕТ СН'!$F$24</f>
        <v>2978.7534226799999</v>
      </c>
      <c r="F31" s="36">
        <f>SUMIFS(СВЦЭМ!$D$39:$D$758,СВЦЭМ!$A$39:$A$758,$A31,СВЦЭМ!$B$39:$B$758,F$11)+'СЕТ СН'!$F$14+СВЦЭМ!$D$10+'СЕТ СН'!$F$5-'СЕТ СН'!$F$24</f>
        <v>2975.25149147</v>
      </c>
      <c r="G31" s="36">
        <f>SUMIFS(СВЦЭМ!$D$39:$D$758,СВЦЭМ!$A$39:$A$758,$A31,СВЦЭМ!$B$39:$B$758,G$11)+'СЕТ СН'!$F$14+СВЦЭМ!$D$10+'СЕТ СН'!$F$5-'СЕТ СН'!$F$24</f>
        <v>3011.9407998200004</v>
      </c>
      <c r="H31" s="36">
        <f>SUMIFS(СВЦЭМ!$D$39:$D$758,СВЦЭМ!$A$39:$A$758,$A31,СВЦЭМ!$B$39:$B$758,H$11)+'СЕТ СН'!$F$14+СВЦЭМ!$D$10+'СЕТ СН'!$F$5-'СЕТ СН'!$F$24</f>
        <v>3077.28244731</v>
      </c>
      <c r="I31" s="36">
        <f>SUMIFS(СВЦЭМ!$D$39:$D$758,СВЦЭМ!$A$39:$A$758,$A31,СВЦЭМ!$B$39:$B$758,I$11)+'СЕТ СН'!$F$14+СВЦЭМ!$D$10+'СЕТ СН'!$F$5-'СЕТ СН'!$F$24</f>
        <v>2999.5795924700001</v>
      </c>
      <c r="J31" s="36">
        <f>SUMIFS(СВЦЭМ!$D$39:$D$758,СВЦЭМ!$A$39:$A$758,$A31,СВЦЭМ!$B$39:$B$758,J$11)+'СЕТ СН'!$F$14+СВЦЭМ!$D$10+'СЕТ СН'!$F$5-'СЕТ СН'!$F$24</f>
        <v>2900.1481105700004</v>
      </c>
      <c r="K31" s="36">
        <f>SUMIFS(СВЦЭМ!$D$39:$D$758,СВЦЭМ!$A$39:$A$758,$A31,СВЦЭМ!$B$39:$B$758,K$11)+'СЕТ СН'!$F$14+СВЦЭМ!$D$10+'СЕТ СН'!$F$5-'СЕТ СН'!$F$24</f>
        <v>2850.2563539399998</v>
      </c>
      <c r="L31" s="36">
        <f>SUMIFS(СВЦЭМ!$D$39:$D$758,СВЦЭМ!$A$39:$A$758,$A31,СВЦЭМ!$B$39:$B$758,L$11)+'СЕТ СН'!$F$14+СВЦЭМ!$D$10+'СЕТ СН'!$F$5-'СЕТ СН'!$F$24</f>
        <v>2818.5228978499999</v>
      </c>
      <c r="M31" s="36">
        <f>SUMIFS(СВЦЭМ!$D$39:$D$758,СВЦЭМ!$A$39:$A$758,$A31,СВЦЭМ!$B$39:$B$758,M$11)+'СЕТ СН'!$F$14+СВЦЭМ!$D$10+'СЕТ СН'!$F$5-'СЕТ СН'!$F$24</f>
        <v>2790.4780177500002</v>
      </c>
      <c r="N31" s="36">
        <f>SUMIFS(СВЦЭМ!$D$39:$D$758,СВЦЭМ!$A$39:$A$758,$A31,СВЦЭМ!$B$39:$B$758,N$11)+'СЕТ СН'!$F$14+СВЦЭМ!$D$10+'СЕТ СН'!$F$5-'СЕТ СН'!$F$24</f>
        <v>2772.4773280099998</v>
      </c>
      <c r="O31" s="36">
        <f>SUMIFS(СВЦЭМ!$D$39:$D$758,СВЦЭМ!$A$39:$A$758,$A31,СВЦЭМ!$B$39:$B$758,O$11)+'СЕТ СН'!$F$14+СВЦЭМ!$D$10+'СЕТ СН'!$F$5-'СЕТ СН'!$F$24</f>
        <v>2744.9730541600002</v>
      </c>
      <c r="P31" s="36">
        <f>SUMIFS(СВЦЭМ!$D$39:$D$758,СВЦЭМ!$A$39:$A$758,$A31,СВЦЭМ!$B$39:$B$758,P$11)+'СЕТ СН'!$F$14+СВЦЭМ!$D$10+'СЕТ СН'!$F$5-'СЕТ СН'!$F$24</f>
        <v>2742.8598492000001</v>
      </c>
      <c r="Q31" s="36">
        <f>SUMIFS(СВЦЭМ!$D$39:$D$758,СВЦЭМ!$A$39:$A$758,$A31,СВЦЭМ!$B$39:$B$758,Q$11)+'СЕТ СН'!$F$14+СВЦЭМ!$D$10+'СЕТ СН'!$F$5-'СЕТ СН'!$F$24</f>
        <v>2760.4530925500003</v>
      </c>
      <c r="R31" s="36">
        <f>SUMIFS(СВЦЭМ!$D$39:$D$758,СВЦЭМ!$A$39:$A$758,$A31,СВЦЭМ!$B$39:$B$758,R$11)+'СЕТ СН'!$F$14+СВЦЭМ!$D$10+'СЕТ СН'!$F$5-'СЕТ СН'!$F$24</f>
        <v>2761.7954536699999</v>
      </c>
      <c r="S31" s="36">
        <f>SUMIFS(СВЦЭМ!$D$39:$D$758,СВЦЭМ!$A$39:$A$758,$A31,СВЦЭМ!$B$39:$B$758,S$11)+'СЕТ СН'!$F$14+СВЦЭМ!$D$10+'СЕТ СН'!$F$5-'СЕТ СН'!$F$24</f>
        <v>2735.7041918900004</v>
      </c>
      <c r="T31" s="36">
        <f>SUMIFS(СВЦЭМ!$D$39:$D$758,СВЦЭМ!$A$39:$A$758,$A31,СВЦЭМ!$B$39:$B$758,T$11)+'СЕТ СН'!$F$14+СВЦЭМ!$D$10+'СЕТ СН'!$F$5-'СЕТ СН'!$F$24</f>
        <v>2735.5697651</v>
      </c>
      <c r="U31" s="36">
        <f>SUMIFS(СВЦЭМ!$D$39:$D$758,СВЦЭМ!$A$39:$A$758,$A31,СВЦЭМ!$B$39:$B$758,U$11)+'СЕТ СН'!$F$14+СВЦЭМ!$D$10+'СЕТ СН'!$F$5-'СЕТ СН'!$F$24</f>
        <v>2709.6329538</v>
      </c>
      <c r="V31" s="36">
        <f>SUMIFS(СВЦЭМ!$D$39:$D$758,СВЦЭМ!$A$39:$A$758,$A31,СВЦЭМ!$B$39:$B$758,V$11)+'СЕТ СН'!$F$14+СВЦЭМ!$D$10+'СЕТ СН'!$F$5-'СЕТ СН'!$F$24</f>
        <v>2719.58681402</v>
      </c>
      <c r="W31" s="36">
        <f>SUMIFS(СВЦЭМ!$D$39:$D$758,СВЦЭМ!$A$39:$A$758,$A31,СВЦЭМ!$B$39:$B$758,W$11)+'СЕТ СН'!$F$14+СВЦЭМ!$D$10+'СЕТ СН'!$F$5-'СЕТ СН'!$F$24</f>
        <v>2716.7011322300004</v>
      </c>
      <c r="X31" s="36">
        <f>SUMIFS(СВЦЭМ!$D$39:$D$758,СВЦЭМ!$A$39:$A$758,$A31,СВЦЭМ!$B$39:$B$758,X$11)+'СЕТ СН'!$F$14+СВЦЭМ!$D$10+'СЕТ СН'!$F$5-'СЕТ СН'!$F$24</f>
        <v>2748.9918995300004</v>
      </c>
      <c r="Y31" s="36">
        <f>SUMIFS(СВЦЭМ!$D$39:$D$758,СВЦЭМ!$A$39:$A$758,$A31,СВЦЭМ!$B$39:$B$758,Y$11)+'СЕТ СН'!$F$14+СВЦЭМ!$D$10+'СЕТ СН'!$F$5-'СЕТ СН'!$F$24</f>
        <v>2837.7647171799999</v>
      </c>
    </row>
    <row r="32" spans="1:25" ht="15.75" x14ac:dyDescent="0.2">
      <c r="A32" s="35">
        <f t="shared" si="0"/>
        <v>45556</v>
      </c>
      <c r="B32" s="36">
        <f>SUMIFS(СВЦЭМ!$D$39:$D$758,СВЦЭМ!$A$39:$A$758,$A32,СВЦЭМ!$B$39:$B$758,B$11)+'СЕТ СН'!$F$14+СВЦЭМ!$D$10+'СЕТ СН'!$F$5-'СЕТ СН'!$F$24</f>
        <v>2911.3036424400002</v>
      </c>
      <c r="C32" s="36">
        <f>SUMIFS(СВЦЭМ!$D$39:$D$758,СВЦЭМ!$A$39:$A$758,$A32,СВЦЭМ!$B$39:$B$758,C$11)+'СЕТ СН'!$F$14+СВЦЭМ!$D$10+'СЕТ СН'!$F$5-'СЕТ СН'!$F$24</f>
        <v>3026.47965544</v>
      </c>
      <c r="D32" s="36">
        <f>SUMIFS(СВЦЭМ!$D$39:$D$758,СВЦЭМ!$A$39:$A$758,$A32,СВЦЭМ!$B$39:$B$758,D$11)+'СЕТ СН'!$F$14+СВЦЭМ!$D$10+'СЕТ СН'!$F$5-'СЕТ СН'!$F$24</f>
        <v>3115.7228027600004</v>
      </c>
      <c r="E32" s="36">
        <f>SUMIFS(СВЦЭМ!$D$39:$D$758,СВЦЭМ!$A$39:$A$758,$A32,СВЦЭМ!$B$39:$B$758,E$11)+'СЕТ СН'!$F$14+СВЦЭМ!$D$10+'СЕТ СН'!$F$5-'СЕТ СН'!$F$24</f>
        <v>3157.4625964100001</v>
      </c>
      <c r="F32" s="36">
        <f>SUMIFS(СВЦЭМ!$D$39:$D$758,СВЦЭМ!$A$39:$A$758,$A32,СВЦЭМ!$B$39:$B$758,F$11)+'СЕТ СН'!$F$14+СВЦЭМ!$D$10+'СЕТ СН'!$F$5-'СЕТ СН'!$F$24</f>
        <v>3167.1352940699999</v>
      </c>
      <c r="G32" s="36">
        <f>SUMIFS(СВЦЭМ!$D$39:$D$758,СВЦЭМ!$A$39:$A$758,$A32,СВЦЭМ!$B$39:$B$758,G$11)+'СЕТ СН'!$F$14+СВЦЭМ!$D$10+'СЕТ СН'!$F$5-'СЕТ СН'!$F$24</f>
        <v>3143.9896439100003</v>
      </c>
      <c r="H32" s="36">
        <f>SUMIFS(СВЦЭМ!$D$39:$D$758,СВЦЭМ!$A$39:$A$758,$A32,СВЦЭМ!$B$39:$B$758,H$11)+'СЕТ СН'!$F$14+СВЦЭМ!$D$10+'СЕТ СН'!$F$5-'СЕТ СН'!$F$24</f>
        <v>3086.1724597299999</v>
      </c>
      <c r="I32" s="36">
        <f>SUMIFS(СВЦЭМ!$D$39:$D$758,СВЦЭМ!$A$39:$A$758,$A32,СВЦЭМ!$B$39:$B$758,I$11)+'СЕТ СН'!$F$14+СВЦЭМ!$D$10+'СЕТ СН'!$F$5-'СЕТ СН'!$F$24</f>
        <v>3004.4085030400001</v>
      </c>
      <c r="J32" s="36">
        <f>SUMIFS(СВЦЭМ!$D$39:$D$758,СВЦЭМ!$A$39:$A$758,$A32,СВЦЭМ!$B$39:$B$758,J$11)+'СЕТ СН'!$F$14+СВЦЭМ!$D$10+'СЕТ СН'!$F$5-'СЕТ СН'!$F$24</f>
        <v>2883.6632692800003</v>
      </c>
      <c r="K32" s="36">
        <f>SUMIFS(СВЦЭМ!$D$39:$D$758,СВЦЭМ!$A$39:$A$758,$A32,СВЦЭМ!$B$39:$B$758,K$11)+'СЕТ СН'!$F$14+СВЦЭМ!$D$10+'СЕТ СН'!$F$5-'СЕТ СН'!$F$24</f>
        <v>2786.9201959700003</v>
      </c>
      <c r="L32" s="36">
        <f>SUMIFS(СВЦЭМ!$D$39:$D$758,СВЦЭМ!$A$39:$A$758,$A32,СВЦЭМ!$B$39:$B$758,L$11)+'СЕТ СН'!$F$14+СВЦЭМ!$D$10+'СЕТ СН'!$F$5-'СЕТ СН'!$F$24</f>
        <v>2738.2794504100002</v>
      </c>
      <c r="M32" s="36">
        <f>SUMIFS(СВЦЭМ!$D$39:$D$758,СВЦЭМ!$A$39:$A$758,$A32,СВЦЭМ!$B$39:$B$758,M$11)+'СЕТ СН'!$F$14+СВЦЭМ!$D$10+'СЕТ СН'!$F$5-'СЕТ СН'!$F$24</f>
        <v>2746.35202626</v>
      </c>
      <c r="N32" s="36">
        <f>SUMIFS(СВЦЭМ!$D$39:$D$758,СВЦЭМ!$A$39:$A$758,$A32,СВЦЭМ!$B$39:$B$758,N$11)+'СЕТ СН'!$F$14+СВЦЭМ!$D$10+'СЕТ СН'!$F$5-'СЕТ СН'!$F$24</f>
        <v>2754.46497447</v>
      </c>
      <c r="O32" s="36">
        <f>SUMIFS(СВЦЭМ!$D$39:$D$758,СВЦЭМ!$A$39:$A$758,$A32,СВЦЭМ!$B$39:$B$758,O$11)+'СЕТ СН'!$F$14+СВЦЭМ!$D$10+'СЕТ СН'!$F$5-'СЕТ СН'!$F$24</f>
        <v>2778.8907896400001</v>
      </c>
      <c r="P32" s="36">
        <f>SUMIFS(СВЦЭМ!$D$39:$D$758,СВЦЭМ!$A$39:$A$758,$A32,СВЦЭМ!$B$39:$B$758,P$11)+'СЕТ СН'!$F$14+СВЦЭМ!$D$10+'СЕТ СН'!$F$5-'СЕТ СН'!$F$24</f>
        <v>2803.2145205000002</v>
      </c>
      <c r="Q32" s="36">
        <f>SUMIFS(СВЦЭМ!$D$39:$D$758,СВЦЭМ!$A$39:$A$758,$A32,СВЦЭМ!$B$39:$B$758,Q$11)+'СЕТ СН'!$F$14+СВЦЭМ!$D$10+'СЕТ СН'!$F$5-'СЕТ СН'!$F$24</f>
        <v>2808.6688451199998</v>
      </c>
      <c r="R32" s="36">
        <f>SUMIFS(СВЦЭМ!$D$39:$D$758,СВЦЭМ!$A$39:$A$758,$A32,СВЦЭМ!$B$39:$B$758,R$11)+'СЕТ СН'!$F$14+СВЦЭМ!$D$10+'СЕТ СН'!$F$5-'СЕТ СН'!$F$24</f>
        <v>2803.3010239200003</v>
      </c>
      <c r="S32" s="36">
        <f>SUMIFS(СВЦЭМ!$D$39:$D$758,СВЦЭМ!$A$39:$A$758,$A32,СВЦЭМ!$B$39:$B$758,S$11)+'СЕТ СН'!$F$14+СВЦЭМ!$D$10+'СЕТ СН'!$F$5-'СЕТ СН'!$F$24</f>
        <v>2765.3520409000002</v>
      </c>
      <c r="T32" s="36">
        <f>SUMIFS(СВЦЭМ!$D$39:$D$758,СВЦЭМ!$A$39:$A$758,$A32,СВЦЭМ!$B$39:$B$758,T$11)+'СЕТ СН'!$F$14+СВЦЭМ!$D$10+'СЕТ СН'!$F$5-'СЕТ СН'!$F$24</f>
        <v>2740.82520286</v>
      </c>
      <c r="U32" s="36">
        <f>SUMIFS(СВЦЭМ!$D$39:$D$758,СВЦЭМ!$A$39:$A$758,$A32,СВЦЭМ!$B$39:$B$758,U$11)+'СЕТ СН'!$F$14+СВЦЭМ!$D$10+'СЕТ СН'!$F$5-'СЕТ СН'!$F$24</f>
        <v>2730.07735284</v>
      </c>
      <c r="V32" s="36">
        <f>SUMIFS(СВЦЭМ!$D$39:$D$758,СВЦЭМ!$A$39:$A$758,$A32,СВЦЭМ!$B$39:$B$758,V$11)+'СЕТ СН'!$F$14+СВЦЭМ!$D$10+'СЕТ СН'!$F$5-'СЕТ СН'!$F$24</f>
        <v>2794.9832997200001</v>
      </c>
      <c r="W32" s="36">
        <f>SUMIFS(СВЦЭМ!$D$39:$D$758,СВЦЭМ!$A$39:$A$758,$A32,СВЦЭМ!$B$39:$B$758,W$11)+'СЕТ СН'!$F$14+СВЦЭМ!$D$10+'СЕТ СН'!$F$5-'СЕТ СН'!$F$24</f>
        <v>2816.4756191200004</v>
      </c>
      <c r="X32" s="36">
        <f>SUMIFS(СВЦЭМ!$D$39:$D$758,СВЦЭМ!$A$39:$A$758,$A32,СВЦЭМ!$B$39:$B$758,X$11)+'СЕТ СН'!$F$14+СВЦЭМ!$D$10+'СЕТ СН'!$F$5-'СЕТ СН'!$F$24</f>
        <v>2892.9801928500001</v>
      </c>
      <c r="Y32" s="36">
        <f>SUMIFS(СВЦЭМ!$D$39:$D$758,СВЦЭМ!$A$39:$A$758,$A32,СВЦЭМ!$B$39:$B$758,Y$11)+'СЕТ СН'!$F$14+СВЦЭМ!$D$10+'СЕТ СН'!$F$5-'СЕТ СН'!$F$24</f>
        <v>2984.9446516200001</v>
      </c>
    </row>
    <row r="33" spans="1:27" ht="15.75" x14ac:dyDescent="0.2">
      <c r="A33" s="35">
        <f t="shared" si="0"/>
        <v>45557</v>
      </c>
      <c r="B33" s="36">
        <f>SUMIFS(СВЦЭМ!$D$39:$D$758,СВЦЭМ!$A$39:$A$758,$A33,СВЦЭМ!$B$39:$B$758,B$11)+'СЕТ СН'!$F$14+СВЦЭМ!$D$10+'СЕТ СН'!$F$5-'СЕТ СН'!$F$24</f>
        <v>2966.4324028700003</v>
      </c>
      <c r="C33" s="36">
        <f>SUMIFS(СВЦЭМ!$D$39:$D$758,СВЦЭМ!$A$39:$A$758,$A33,СВЦЭМ!$B$39:$B$758,C$11)+'СЕТ СН'!$F$14+СВЦЭМ!$D$10+'СЕТ СН'!$F$5-'СЕТ СН'!$F$24</f>
        <v>3052.9840099800003</v>
      </c>
      <c r="D33" s="36">
        <f>SUMIFS(СВЦЭМ!$D$39:$D$758,СВЦЭМ!$A$39:$A$758,$A33,СВЦЭМ!$B$39:$B$758,D$11)+'СЕТ СН'!$F$14+СВЦЭМ!$D$10+'СЕТ СН'!$F$5-'СЕТ СН'!$F$24</f>
        <v>3116.7389625100004</v>
      </c>
      <c r="E33" s="36">
        <f>SUMIFS(СВЦЭМ!$D$39:$D$758,СВЦЭМ!$A$39:$A$758,$A33,СВЦЭМ!$B$39:$B$758,E$11)+'СЕТ СН'!$F$14+СВЦЭМ!$D$10+'СЕТ СН'!$F$5-'СЕТ СН'!$F$24</f>
        <v>3123.4896848400003</v>
      </c>
      <c r="F33" s="36">
        <f>SUMIFS(СВЦЭМ!$D$39:$D$758,СВЦЭМ!$A$39:$A$758,$A33,СВЦЭМ!$B$39:$B$758,F$11)+'СЕТ СН'!$F$14+СВЦЭМ!$D$10+'СЕТ СН'!$F$5-'СЕТ СН'!$F$24</f>
        <v>3124.4734624500002</v>
      </c>
      <c r="G33" s="36">
        <f>SUMIFS(СВЦЭМ!$D$39:$D$758,СВЦЭМ!$A$39:$A$758,$A33,СВЦЭМ!$B$39:$B$758,G$11)+'СЕТ СН'!$F$14+СВЦЭМ!$D$10+'СЕТ СН'!$F$5-'СЕТ СН'!$F$24</f>
        <v>3103.9439770099998</v>
      </c>
      <c r="H33" s="36">
        <f>SUMIFS(СВЦЭМ!$D$39:$D$758,СВЦЭМ!$A$39:$A$758,$A33,СВЦЭМ!$B$39:$B$758,H$11)+'СЕТ СН'!$F$14+СВЦЭМ!$D$10+'СЕТ СН'!$F$5-'СЕТ СН'!$F$24</f>
        <v>3060.7728672000003</v>
      </c>
      <c r="I33" s="36">
        <f>SUMIFS(СВЦЭМ!$D$39:$D$758,СВЦЭМ!$A$39:$A$758,$A33,СВЦЭМ!$B$39:$B$758,I$11)+'СЕТ СН'!$F$14+СВЦЭМ!$D$10+'СЕТ СН'!$F$5-'СЕТ СН'!$F$24</f>
        <v>3001.4039204500004</v>
      </c>
      <c r="J33" s="36">
        <f>SUMIFS(СВЦЭМ!$D$39:$D$758,СВЦЭМ!$A$39:$A$758,$A33,СВЦЭМ!$B$39:$B$758,J$11)+'СЕТ СН'!$F$14+СВЦЭМ!$D$10+'СЕТ СН'!$F$5-'СЕТ СН'!$F$24</f>
        <v>2879.9957860200002</v>
      </c>
      <c r="K33" s="36">
        <f>SUMIFS(СВЦЭМ!$D$39:$D$758,СВЦЭМ!$A$39:$A$758,$A33,СВЦЭМ!$B$39:$B$758,K$11)+'СЕТ СН'!$F$14+СВЦЭМ!$D$10+'СЕТ СН'!$F$5-'СЕТ СН'!$F$24</f>
        <v>2782.8099237000001</v>
      </c>
      <c r="L33" s="36">
        <f>SUMIFS(СВЦЭМ!$D$39:$D$758,СВЦЭМ!$A$39:$A$758,$A33,СВЦЭМ!$B$39:$B$758,L$11)+'СЕТ СН'!$F$14+СВЦЭМ!$D$10+'СЕТ СН'!$F$5-'СЕТ СН'!$F$24</f>
        <v>2717.1567537000001</v>
      </c>
      <c r="M33" s="36">
        <f>SUMIFS(СВЦЭМ!$D$39:$D$758,СВЦЭМ!$A$39:$A$758,$A33,СВЦЭМ!$B$39:$B$758,M$11)+'СЕТ СН'!$F$14+СВЦЭМ!$D$10+'СЕТ СН'!$F$5-'СЕТ СН'!$F$24</f>
        <v>2748.81270679</v>
      </c>
      <c r="N33" s="36">
        <f>SUMIFS(СВЦЭМ!$D$39:$D$758,СВЦЭМ!$A$39:$A$758,$A33,СВЦЭМ!$B$39:$B$758,N$11)+'СЕТ СН'!$F$14+СВЦЭМ!$D$10+'СЕТ СН'!$F$5-'СЕТ СН'!$F$24</f>
        <v>2757.0270978500002</v>
      </c>
      <c r="O33" s="36">
        <f>SUMIFS(СВЦЭМ!$D$39:$D$758,СВЦЭМ!$A$39:$A$758,$A33,СВЦЭМ!$B$39:$B$758,O$11)+'СЕТ СН'!$F$14+СВЦЭМ!$D$10+'СЕТ СН'!$F$5-'СЕТ СН'!$F$24</f>
        <v>2782.6319027300001</v>
      </c>
      <c r="P33" s="36">
        <f>SUMIFS(СВЦЭМ!$D$39:$D$758,СВЦЭМ!$A$39:$A$758,$A33,СВЦЭМ!$B$39:$B$758,P$11)+'СЕТ СН'!$F$14+СВЦЭМ!$D$10+'СЕТ СН'!$F$5-'СЕТ СН'!$F$24</f>
        <v>2787.8710477300001</v>
      </c>
      <c r="Q33" s="36">
        <f>SUMIFS(СВЦЭМ!$D$39:$D$758,СВЦЭМ!$A$39:$A$758,$A33,СВЦЭМ!$B$39:$B$758,Q$11)+'СЕТ СН'!$F$14+СВЦЭМ!$D$10+'СЕТ СН'!$F$5-'СЕТ СН'!$F$24</f>
        <v>2807.19519386</v>
      </c>
      <c r="R33" s="36">
        <f>SUMIFS(СВЦЭМ!$D$39:$D$758,СВЦЭМ!$A$39:$A$758,$A33,СВЦЭМ!$B$39:$B$758,R$11)+'СЕТ СН'!$F$14+СВЦЭМ!$D$10+'СЕТ СН'!$F$5-'СЕТ СН'!$F$24</f>
        <v>2827.64852436</v>
      </c>
      <c r="S33" s="36">
        <f>SUMIFS(СВЦЭМ!$D$39:$D$758,СВЦЭМ!$A$39:$A$758,$A33,СВЦЭМ!$B$39:$B$758,S$11)+'СЕТ СН'!$F$14+СВЦЭМ!$D$10+'СЕТ СН'!$F$5-'СЕТ СН'!$F$24</f>
        <v>2797.94092116</v>
      </c>
      <c r="T33" s="36">
        <f>SUMIFS(СВЦЭМ!$D$39:$D$758,СВЦЭМ!$A$39:$A$758,$A33,СВЦЭМ!$B$39:$B$758,T$11)+'СЕТ СН'!$F$14+СВЦЭМ!$D$10+'СЕТ СН'!$F$5-'СЕТ СН'!$F$24</f>
        <v>2748.7029447200002</v>
      </c>
      <c r="U33" s="36">
        <f>SUMIFS(СВЦЭМ!$D$39:$D$758,СВЦЭМ!$A$39:$A$758,$A33,СВЦЭМ!$B$39:$B$758,U$11)+'СЕТ СН'!$F$14+СВЦЭМ!$D$10+'СЕТ СН'!$F$5-'СЕТ СН'!$F$24</f>
        <v>2718.9845397899999</v>
      </c>
      <c r="V33" s="36">
        <f>SUMIFS(СВЦЭМ!$D$39:$D$758,СВЦЭМ!$A$39:$A$758,$A33,СВЦЭМ!$B$39:$B$758,V$11)+'СЕТ СН'!$F$14+СВЦЭМ!$D$10+'СЕТ СН'!$F$5-'СЕТ СН'!$F$24</f>
        <v>2704.6757621500001</v>
      </c>
      <c r="W33" s="36">
        <f>SUMIFS(СВЦЭМ!$D$39:$D$758,СВЦЭМ!$A$39:$A$758,$A33,СВЦЭМ!$B$39:$B$758,W$11)+'СЕТ СН'!$F$14+СВЦЭМ!$D$10+'СЕТ СН'!$F$5-'СЕТ СН'!$F$24</f>
        <v>2713.6206097000004</v>
      </c>
      <c r="X33" s="36">
        <f>SUMIFS(СВЦЭМ!$D$39:$D$758,СВЦЭМ!$A$39:$A$758,$A33,СВЦЭМ!$B$39:$B$758,X$11)+'СЕТ СН'!$F$14+СВЦЭМ!$D$10+'СЕТ СН'!$F$5-'СЕТ СН'!$F$24</f>
        <v>2798.1723948400004</v>
      </c>
      <c r="Y33" s="36">
        <f>SUMIFS(СВЦЭМ!$D$39:$D$758,СВЦЭМ!$A$39:$A$758,$A33,СВЦЭМ!$B$39:$B$758,Y$11)+'СЕТ СН'!$F$14+СВЦЭМ!$D$10+'СЕТ СН'!$F$5-'СЕТ СН'!$F$24</f>
        <v>2901.9346579200001</v>
      </c>
    </row>
    <row r="34" spans="1:27" ht="15.75" x14ac:dyDescent="0.2">
      <c r="A34" s="35">
        <f t="shared" si="0"/>
        <v>45558</v>
      </c>
      <c r="B34" s="36">
        <f>SUMIFS(СВЦЭМ!$D$39:$D$758,СВЦЭМ!$A$39:$A$758,$A34,СВЦЭМ!$B$39:$B$758,B$11)+'СЕТ СН'!$F$14+СВЦЭМ!$D$10+'СЕТ СН'!$F$5-'СЕТ СН'!$F$24</f>
        <v>3039.0501553200002</v>
      </c>
      <c r="C34" s="36">
        <f>SUMIFS(СВЦЭМ!$D$39:$D$758,СВЦЭМ!$A$39:$A$758,$A34,СВЦЭМ!$B$39:$B$758,C$11)+'СЕТ СН'!$F$14+СВЦЭМ!$D$10+'СЕТ СН'!$F$5-'СЕТ СН'!$F$24</f>
        <v>3140.56510979</v>
      </c>
      <c r="D34" s="36">
        <f>SUMIFS(СВЦЭМ!$D$39:$D$758,СВЦЭМ!$A$39:$A$758,$A34,СВЦЭМ!$B$39:$B$758,D$11)+'СЕТ СН'!$F$14+СВЦЭМ!$D$10+'СЕТ СН'!$F$5-'СЕТ СН'!$F$24</f>
        <v>3127.8811451199999</v>
      </c>
      <c r="E34" s="36">
        <f>SUMIFS(СВЦЭМ!$D$39:$D$758,СВЦЭМ!$A$39:$A$758,$A34,СВЦЭМ!$B$39:$B$758,E$11)+'СЕТ СН'!$F$14+СВЦЭМ!$D$10+'СЕТ СН'!$F$5-'СЕТ СН'!$F$24</f>
        <v>3125.3512643499998</v>
      </c>
      <c r="F34" s="36">
        <f>SUMIFS(СВЦЭМ!$D$39:$D$758,СВЦЭМ!$A$39:$A$758,$A34,СВЦЭМ!$B$39:$B$758,F$11)+'СЕТ СН'!$F$14+СВЦЭМ!$D$10+'СЕТ СН'!$F$5-'СЕТ СН'!$F$24</f>
        <v>3124.8829847400002</v>
      </c>
      <c r="G34" s="36">
        <f>SUMIFS(СВЦЭМ!$D$39:$D$758,СВЦЭМ!$A$39:$A$758,$A34,СВЦЭМ!$B$39:$B$758,G$11)+'СЕТ СН'!$F$14+СВЦЭМ!$D$10+'СЕТ СН'!$F$5-'СЕТ СН'!$F$24</f>
        <v>3141.64686119</v>
      </c>
      <c r="H34" s="36">
        <f>SUMIFS(СВЦЭМ!$D$39:$D$758,СВЦЭМ!$A$39:$A$758,$A34,СВЦЭМ!$B$39:$B$758,H$11)+'СЕТ СН'!$F$14+СВЦЭМ!$D$10+'СЕТ СН'!$F$5-'СЕТ СН'!$F$24</f>
        <v>3009.4623453100003</v>
      </c>
      <c r="I34" s="36">
        <f>SUMIFS(СВЦЭМ!$D$39:$D$758,СВЦЭМ!$A$39:$A$758,$A34,СВЦЭМ!$B$39:$B$758,I$11)+'СЕТ СН'!$F$14+СВЦЭМ!$D$10+'СЕТ СН'!$F$5-'СЕТ СН'!$F$24</f>
        <v>2917.0101583300002</v>
      </c>
      <c r="J34" s="36">
        <f>SUMIFS(СВЦЭМ!$D$39:$D$758,СВЦЭМ!$A$39:$A$758,$A34,СВЦЭМ!$B$39:$B$758,J$11)+'СЕТ СН'!$F$14+СВЦЭМ!$D$10+'СЕТ СН'!$F$5-'СЕТ СН'!$F$24</f>
        <v>2883.6489821</v>
      </c>
      <c r="K34" s="36">
        <f>SUMIFS(СВЦЭМ!$D$39:$D$758,СВЦЭМ!$A$39:$A$758,$A34,СВЦЭМ!$B$39:$B$758,K$11)+'СЕТ СН'!$F$14+СВЦЭМ!$D$10+'СЕТ СН'!$F$5-'СЕТ СН'!$F$24</f>
        <v>2841.1788296100003</v>
      </c>
      <c r="L34" s="36">
        <f>SUMIFS(СВЦЭМ!$D$39:$D$758,СВЦЭМ!$A$39:$A$758,$A34,СВЦЭМ!$B$39:$B$758,L$11)+'СЕТ СН'!$F$14+СВЦЭМ!$D$10+'СЕТ СН'!$F$5-'СЕТ СН'!$F$24</f>
        <v>2833.4654765100004</v>
      </c>
      <c r="M34" s="36">
        <f>SUMIFS(СВЦЭМ!$D$39:$D$758,СВЦЭМ!$A$39:$A$758,$A34,СВЦЭМ!$B$39:$B$758,M$11)+'СЕТ СН'!$F$14+СВЦЭМ!$D$10+'СЕТ СН'!$F$5-'СЕТ СН'!$F$24</f>
        <v>2854.8763272599999</v>
      </c>
      <c r="N34" s="36">
        <f>SUMIFS(СВЦЭМ!$D$39:$D$758,СВЦЭМ!$A$39:$A$758,$A34,СВЦЭМ!$B$39:$B$758,N$11)+'СЕТ СН'!$F$14+СВЦЭМ!$D$10+'СЕТ СН'!$F$5-'СЕТ СН'!$F$24</f>
        <v>2850.9114019400004</v>
      </c>
      <c r="O34" s="36">
        <f>SUMIFS(СВЦЭМ!$D$39:$D$758,СВЦЭМ!$A$39:$A$758,$A34,СВЦЭМ!$B$39:$B$758,O$11)+'СЕТ СН'!$F$14+СВЦЭМ!$D$10+'СЕТ СН'!$F$5-'СЕТ СН'!$F$24</f>
        <v>2840.9194807100002</v>
      </c>
      <c r="P34" s="36">
        <f>SUMIFS(СВЦЭМ!$D$39:$D$758,СВЦЭМ!$A$39:$A$758,$A34,СВЦЭМ!$B$39:$B$758,P$11)+'СЕТ СН'!$F$14+СВЦЭМ!$D$10+'СЕТ СН'!$F$5-'СЕТ СН'!$F$24</f>
        <v>2860.37340141</v>
      </c>
      <c r="Q34" s="36">
        <f>SUMIFS(СВЦЭМ!$D$39:$D$758,СВЦЭМ!$A$39:$A$758,$A34,СВЦЭМ!$B$39:$B$758,Q$11)+'СЕТ СН'!$F$14+СВЦЭМ!$D$10+'СЕТ СН'!$F$5-'СЕТ СН'!$F$24</f>
        <v>2885.2689367100002</v>
      </c>
      <c r="R34" s="36">
        <f>SUMIFS(СВЦЭМ!$D$39:$D$758,СВЦЭМ!$A$39:$A$758,$A34,СВЦЭМ!$B$39:$B$758,R$11)+'СЕТ СН'!$F$14+СВЦЭМ!$D$10+'СЕТ СН'!$F$5-'СЕТ СН'!$F$24</f>
        <v>2909.6452520000003</v>
      </c>
      <c r="S34" s="36">
        <f>SUMIFS(СВЦЭМ!$D$39:$D$758,СВЦЭМ!$A$39:$A$758,$A34,СВЦЭМ!$B$39:$B$758,S$11)+'СЕТ СН'!$F$14+СВЦЭМ!$D$10+'СЕТ СН'!$F$5-'СЕТ СН'!$F$24</f>
        <v>2899.8805557400001</v>
      </c>
      <c r="T34" s="36">
        <f>SUMIFS(СВЦЭМ!$D$39:$D$758,СВЦЭМ!$A$39:$A$758,$A34,СВЦЭМ!$B$39:$B$758,T$11)+'СЕТ СН'!$F$14+СВЦЭМ!$D$10+'СЕТ СН'!$F$5-'СЕТ СН'!$F$24</f>
        <v>2840.8972606900002</v>
      </c>
      <c r="U34" s="36">
        <f>SUMIFS(СВЦЭМ!$D$39:$D$758,СВЦЭМ!$A$39:$A$758,$A34,СВЦЭМ!$B$39:$B$758,U$11)+'СЕТ СН'!$F$14+СВЦЭМ!$D$10+'СЕТ СН'!$F$5-'СЕТ СН'!$F$24</f>
        <v>2804.6240514299998</v>
      </c>
      <c r="V34" s="36">
        <f>SUMIFS(СВЦЭМ!$D$39:$D$758,СВЦЭМ!$A$39:$A$758,$A34,СВЦЭМ!$B$39:$B$758,V$11)+'СЕТ СН'!$F$14+СВЦЭМ!$D$10+'СЕТ СН'!$F$5-'СЕТ СН'!$F$24</f>
        <v>2804.6614640500002</v>
      </c>
      <c r="W34" s="36">
        <f>SUMIFS(СВЦЭМ!$D$39:$D$758,СВЦЭМ!$A$39:$A$758,$A34,СВЦЭМ!$B$39:$B$758,W$11)+'СЕТ СН'!$F$14+СВЦЭМ!$D$10+'СЕТ СН'!$F$5-'СЕТ СН'!$F$24</f>
        <v>2840.2762719500001</v>
      </c>
      <c r="X34" s="36">
        <f>SUMIFS(СВЦЭМ!$D$39:$D$758,СВЦЭМ!$A$39:$A$758,$A34,СВЦЭМ!$B$39:$B$758,X$11)+'СЕТ СН'!$F$14+СВЦЭМ!$D$10+'СЕТ СН'!$F$5-'СЕТ СН'!$F$24</f>
        <v>2871.0010702300001</v>
      </c>
      <c r="Y34" s="36">
        <f>SUMIFS(СВЦЭМ!$D$39:$D$758,СВЦЭМ!$A$39:$A$758,$A34,СВЦЭМ!$B$39:$B$758,Y$11)+'СЕТ СН'!$F$14+СВЦЭМ!$D$10+'СЕТ СН'!$F$5-'СЕТ СН'!$F$24</f>
        <v>2914.6443554699999</v>
      </c>
    </row>
    <row r="35" spans="1:27" ht="15.75" x14ac:dyDescent="0.2">
      <c r="A35" s="35">
        <f t="shared" si="0"/>
        <v>45559</v>
      </c>
      <c r="B35" s="36">
        <f>SUMIFS(СВЦЭМ!$D$39:$D$758,СВЦЭМ!$A$39:$A$758,$A35,СВЦЭМ!$B$39:$B$758,B$11)+'СЕТ СН'!$F$14+СВЦЭМ!$D$10+'СЕТ СН'!$F$5-'СЕТ СН'!$F$24</f>
        <v>3001.5689108699999</v>
      </c>
      <c r="C35" s="36">
        <f>SUMIFS(СВЦЭМ!$D$39:$D$758,СВЦЭМ!$A$39:$A$758,$A35,СВЦЭМ!$B$39:$B$758,C$11)+'СЕТ СН'!$F$14+СВЦЭМ!$D$10+'СЕТ СН'!$F$5-'СЕТ СН'!$F$24</f>
        <v>3039.92957828</v>
      </c>
      <c r="D35" s="36">
        <f>SUMIFS(СВЦЭМ!$D$39:$D$758,СВЦЭМ!$A$39:$A$758,$A35,СВЦЭМ!$B$39:$B$758,D$11)+'СЕТ СН'!$F$14+СВЦЭМ!$D$10+'СЕТ СН'!$F$5-'СЕТ СН'!$F$24</f>
        <v>3089.5282412500001</v>
      </c>
      <c r="E35" s="36">
        <f>SUMIFS(СВЦЭМ!$D$39:$D$758,СВЦЭМ!$A$39:$A$758,$A35,СВЦЭМ!$B$39:$B$758,E$11)+'СЕТ СН'!$F$14+СВЦЭМ!$D$10+'СЕТ СН'!$F$5-'СЕТ СН'!$F$24</f>
        <v>3116.0937623</v>
      </c>
      <c r="F35" s="36">
        <f>SUMIFS(СВЦЭМ!$D$39:$D$758,СВЦЭМ!$A$39:$A$758,$A35,СВЦЭМ!$B$39:$B$758,F$11)+'СЕТ СН'!$F$14+СВЦЭМ!$D$10+'СЕТ СН'!$F$5-'СЕТ СН'!$F$24</f>
        <v>3110.43707726</v>
      </c>
      <c r="G35" s="36">
        <f>SUMIFS(СВЦЭМ!$D$39:$D$758,СВЦЭМ!$A$39:$A$758,$A35,СВЦЭМ!$B$39:$B$758,G$11)+'СЕТ СН'!$F$14+СВЦЭМ!$D$10+'СЕТ СН'!$F$5-'СЕТ СН'!$F$24</f>
        <v>3085.3401341400004</v>
      </c>
      <c r="H35" s="36">
        <f>SUMIFS(СВЦЭМ!$D$39:$D$758,СВЦЭМ!$A$39:$A$758,$A35,СВЦЭМ!$B$39:$B$758,H$11)+'СЕТ СН'!$F$14+СВЦЭМ!$D$10+'СЕТ СН'!$F$5-'СЕТ СН'!$F$24</f>
        <v>2997.9510849600001</v>
      </c>
      <c r="I35" s="36">
        <f>SUMIFS(СВЦЭМ!$D$39:$D$758,СВЦЭМ!$A$39:$A$758,$A35,СВЦЭМ!$B$39:$B$758,I$11)+'СЕТ СН'!$F$14+СВЦЭМ!$D$10+'СЕТ СН'!$F$5-'СЕТ СН'!$F$24</f>
        <v>2860.6485324800001</v>
      </c>
      <c r="J35" s="36">
        <f>SUMIFS(СВЦЭМ!$D$39:$D$758,СВЦЭМ!$A$39:$A$758,$A35,СВЦЭМ!$B$39:$B$758,J$11)+'СЕТ СН'!$F$14+СВЦЭМ!$D$10+'СЕТ СН'!$F$5-'СЕТ СН'!$F$24</f>
        <v>2803.2023513200002</v>
      </c>
      <c r="K35" s="36">
        <f>SUMIFS(СВЦЭМ!$D$39:$D$758,СВЦЭМ!$A$39:$A$758,$A35,СВЦЭМ!$B$39:$B$758,K$11)+'СЕТ СН'!$F$14+СВЦЭМ!$D$10+'СЕТ СН'!$F$5-'СЕТ СН'!$F$24</f>
        <v>2771.8956826800004</v>
      </c>
      <c r="L35" s="36">
        <f>SUMIFS(СВЦЭМ!$D$39:$D$758,СВЦЭМ!$A$39:$A$758,$A35,СВЦЭМ!$B$39:$B$758,L$11)+'СЕТ СН'!$F$14+СВЦЭМ!$D$10+'СЕТ СН'!$F$5-'СЕТ СН'!$F$24</f>
        <v>2803.3763858500001</v>
      </c>
      <c r="M35" s="36">
        <f>SUMIFS(СВЦЭМ!$D$39:$D$758,СВЦЭМ!$A$39:$A$758,$A35,СВЦЭМ!$B$39:$B$758,M$11)+'СЕТ СН'!$F$14+СВЦЭМ!$D$10+'СЕТ СН'!$F$5-'СЕТ СН'!$F$24</f>
        <v>2821.8910396600004</v>
      </c>
      <c r="N35" s="36">
        <f>SUMIFS(СВЦЭМ!$D$39:$D$758,СВЦЭМ!$A$39:$A$758,$A35,СВЦЭМ!$B$39:$B$758,N$11)+'СЕТ СН'!$F$14+СВЦЭМ!$D$10+'СЕТ СН'!$F$5-'СЕТ СН'!$F$24</f>
        <v>2843.7724944000001</v>
      </c>
      <c r="O35" s="36">
        <f>SUMIFS(СВЦЭМ!$D$39:$D$758,СВЦЭМ!$A$39:$A$758,$A35,СВЦЭМ!$B$39:$B$758,O$11)+'СЕТ СН'!$F$14+СВЦЭМ!$D$10+'СЕТ СН'!$F$5-'СЕТ СН'!$F$24</f>
        <v>2838.9943155800001</v>
      </c>
      <c r="P35" s="36">
        <f>SUMIFS(СВЦЭМ!$D$39:$D$758,СВЦЭМ!$A$39:$A$758,$A35,СВЦЭМ!$B$39:$B$758,P$11)+'СЕТ СН'!$F$14+СВЦЭМ!$D$10+'СЕТ СН'!$F$5-'СЕТ СН'!$F$24</f>
        <v>2842.1316551600003</v>
      </c>
      <c r="Q35" s="36">
        <f>SUMIFS(СВЦЭМ!$D$39:$D$758,СВЦЭМ!$A$39:$A$758,$A35,СВЦЭМ!$B$39:$B$758,Q$11)+'СЕТ СН'!$F$14+СВЦЭМ!$D$10+'СЕТ СН'!$F$5-'СЕТ СН'!$F$24</f>
        <v>2880.27279219</v>
      </c>
      <c r="R35" s="36">
        <f>SUMIFS(СВЦЭМ!$D$39:$D$758,СВЦЭМ!$A$39:$A$758,$A35,СВЦЭМ!$B$39:$B$758,R$11)+'СЕТ СН'!$F$14+СВЦЭМ!$D$10+'СЕТ СН'!$F$5-'СЕТ СН'!$F$24</f>
        <v>2871.7907741500003</v>
      </c>
      <c r="S35" s="36">
        <f>SUMIFS(СВЦЭМ!$D$39:$D$758,СВЦЭМ!$A$39:$A$758,$A35,СВЦЭМ!$B$39:$B$758,S$11)+'СЕТ СН'!$F$14+СВЦЭМ!$D$10+'СЕТ СН'!$F$5-'СЕТ СН'!$F$24</f>
        <v>2836.7852746600001</v>
      </c>
      <c r="T35" s="36">
        <f>SUMIFS(СВЦЭМ!$D$39:$D$758,СВЦЭМ!$A$39:$A$758,$A35,СВЦЭМ!$B$39:$B$758,T$11)+'СЕТ СН'!$F$14+СВЦЭМ!$D$10+'СЕТ СН'!$F$5-'СЕТ СН'!$F$24</f>
        <v>2783.8523348600002</v>
      </c>
      <c r="U35" s="36">
        <f>SUMIFS(СВЦЭМ!$D$39:$D$758,СВЦЭМ!$A$39:$A$758,$A35,СВЦЭМ!$B$39:$B$758,U$11)+'СЕТ СН'!$F$14+СВЦЭМ!$D$10+'СЕТ СН'!$F$5-'СЕТ СН'!$F$24</f>
        <v>2767.1363079299999</v>
      </c>
      <c r="V35" s="36">
        <f>SUMIFS(СВЦЭМ!$D$39:$D$758,СВЦЭМ!$A$39:$A$758,$A35,СВЦЭМ!$B$39:$B$758,V$11)+'СЕТ СН'!$F$14+СВЦЭМ!$D$10+'СЕТ СН'!$F$5-'СЕТ СН'!$F$24</f>
        <v>2753.3319418900001</v>
      </c>
      <c r="W35" s="36">
        <f>SUMIFS(СВЦЭМ!$D$39:$D$758,СВЦЭМ!$A$39:$A$758,$A35,СВЦЭМ!$B$39:$B$758,W$11)+'СЕТ СН'!$F$14+СВЦЭМ!$D$10+'СЕТ СН'!$F$5-'СЕТ СН'!$F$24</f>
        <v>2740.77316621</v>
      </c>
      <c r="X35" s="36">
        <f>SUMIFS(СВЦЭМ!$D$39:$D$758,СВЦЭМ!$A$39:$A$758,$A35,СВЦЭМ!$B$39:$B$758,X$11)+'СЕТ СН'!$F$14+СВЦЭМ!$D$10+'СЕТ СН'!$F$5-'СЕТ СН'!$F$24</f>
        <v>2790.19083228</v>
      </c>
      <c r="Y35" s="36">
        <f>SUMIFS(СВЦЭМ!$D$39:$D$758,СВЦЭМ!$A$39:$A$758,$A35,СВЦЭМ!$B$39:$B$758,Y$11)+'СЕТ СН'!$F$14+СВЦЭМ!$D$10+'СЕТ СН'!$F$5-'СЕТ СН'!$F$24</f>
        <v>2860.2269209400001</v>
      </c>
    </row>
    <row r="36" spans="1:27" ht="15.75" x14ac:dyDescent="0.2">
      <c r="A36" s="35">
        <f t="shared" si="0"/>
        <v>45560</v>
      </c>
      <c r="B36" s="36">
        <f>SUMIFS(СВЦЭМ!$D$39:$D$758,СВЦЭМ!$A$39:$A$758,$A36,СВЦЭМ!$B$39:$B$758,B$11)+'СЕТ СН'!$F$14+СВЦЭМ!$D$10+'СЕТ СН'!$F$5-'СЕТ СН'!$F$24</f>
        <v>2911.87404732</v>
      </c>
      <c r="C36" s="36">
        <f>SUMIFS(СВЦЭМ!$D$39:$D$758,СВЦЭМ!$A$39:$A$758,$A36,СВЦЭМ!$B$39:$B$758,C$11)+'СЕТ СН'!$F$14+СВЦЭМ!$D$10+'СЕТ СН'!$F$5-'СЕТ СН'!$F$24</f>
        <v>2970.13486074</v>
      </c>
      <c r="D36" s="36">
        <f>SUMIFS(СВЦЭМ!$D$39:$D$758,СВЦЭМ!$A$39:$A$758,$A36,СВЦЭМ!$B$39:$B$758,D$11)+'СЕТ СН'!$F$14+СВЦЭМ!$D$10+'СЕТ СН'!$F$5-'СЕТ СН'!$F$24</f>
        <v>3069.4936406799998</v>
      </c>
      <c r="E36" s="36">
        <f>SUMIFS(СВЦЭМ!$D$39:$D$758,СВЦЭМ!$A$39:$A$758,$A36,СВЦЭМ!$B$39:$B$758,E$11)+'СЕТ СН'!$F$14+СВЦЭМ!$D$10+'СЕТ СН'!$F$5-'СЕТ СН'!$F$24</f>
        <v>3098.0505065300003</v>
      </c>
      <c r="F36" s="36">
        <f>SUMIFS(СВЦЭМ!$D$39:$D$758,СВЦЭМ!$A$39:$A$758,$A36,СВЦЭМ!$B$39:$B$758,F$11)+'СЕТ СН'!$F$14+СВЦЭМ!$D$10+'СЕТ СН'!$F$5-'СЕТ СН'!$F$24</f>
        <v>3094.2831835000002</v>
      </c>
      <c r="G36" s="36">
        <f>SUMIFS(СВЦЭМ!$D$39:$D$758,СВЦЭМ!$A$39:$A$758,$A36,СВЦЭМ!$B$39:$B$758,G$11)+'СЕТ СН'!$F$14+СВЦЭМ!$D$10+'СЕТ СН'!$F$5-'СЕТ СН'!$F$24</f>
        <v>3046.7595244900003</v>
      </c>
      <c r="H36" s="36">
        <f>SUMIFS(СВЦЭМ!$D$39:$D$758,СВЦЭМ!$A$39:$A$758,$A36,СВЦЭМ!$B$39:$B$758,H$11)+'СЕТ СН'!$F$14+СВЦЭМ!$D$10+'СЕТ СН'!$F$5-'СЕТ СН'!$F$24</f>
        <v>2979.0649791800001</v>
      </c>
      <c r="I36" s="36">
        <f>SUMIFS(СВЦЭМ!$D$39:$D$758,СВЦЭМ!$A$39:$A$758,$A36,СВЦЭМ!$B$39:$B$758,I$11)+'СЕТ СН'!$F$14+СВЦЭМ!$D$10+'СЕТ СН'!$F$5-'СЕТ СН'!$F$24</f>
        <v>2864.2347222799999</v>
      </c>
      <c r="J36" s="36">
        <f>SUMIFS(СВЦЭМ!$D$39:$D$758,СВЦЭМ!$A$39:$A$758,$A36,СВЦЭМ!$B$39:$B$758,J$11)+'СЕТ СН'!$F$14+СВЦЭМ!$D$10+'СЕТ СН'!$F$5-'СЕТ СН'!$F$24</f>
        <v>2838.0946665700003</v>
      </c>
      <c r="K36" s="36">
        <f>SUMIFS(СВЦЭМ!$D$39:$D$758,СВЦЭМ!$A$39:$A$758,$A36,СВЦЭМ!$B$39:$B$758,K$11)+'СЕТ СН'!$F$14+СВЦЭМ!$D$10+'СЕТ СН'!$F$5-'СЕТ СН'!$F$24</f>
        <v>2797.5855105400001</v>
      </c>
      <c r="L36" s="36">
        <f>SUMIFS(СВЦЭМ!$D$39:$D$758,СВЦЭМ!$A$39:$A$758,$A36,СВЦЭМ!$B$39:$B$758,L$11)+'СЕТ СН'!$F$14+СВЦЭМ!$D$10+'СЕТ СН'!$F$5-'СЕТ СН'!$F$24</f>
        <v>2789.9317622100002</v>
      </c>
      <c r="M36" s="36">
        <f>SUMIFS(СВЦЭМ!$D$39:$D$758,СВЦЭМ!$A$39:$A$758,$A36,СВЦЭМ!$B$39:$B$758,M$11)+'СЕТ СН'!$F$14+СВЦЭМ!$D$10+'СЕТ СН'!$F$5-'СЕТ СН'!$F$24</f>
        <v>2811.2778658400002</v>
      </c>
      <c r="N36" s="36">
        <f>SUMIFS(СВЦЭМ!$D$39:$D$758,СВЦЭМ!$A$39:$A$758,$A36,СВЦЭМ!$B$39:$B$758,N$11)+'СЕТ СН'!$F$14+СВЦЭМ!$D$10+'СЕТ СН'!$F$5-'СЕТ СН'!$F$24</f>
        <v>2833.20673063</v>
      </c>
      <c r="O36" s="36">
        <f>SUMIFS(СВЦЭМ!$D$39:$D$758,СВЦЭМ!$A$39:$A$758,$A36,СВЦЭМ!$B$39:$B$758,O$11)+'СЕТ СН'!$F$14+СВЦЭМ!$D$10+'СЕТ СН'!$F$5-'СЕТ СН'!$F$24</f>
        <v>2847.6375736600003</v>
      </c>
      <c r="P36" s="36">
        <f>SUMIFS(СВЦЭМ!$D$39:$D$758,СВЦЭМ!$A$39:$A$758,$A36,СВЦЭМ!$B$39:$B$758,P$11)+'СЕТ СН'!$F$14+СВЦЭМ!$D$10+'СЕТ СН'!$F$5-'СЕТ СН'!$F$24</f>
        <v>2854.9025937900001</v>
      </c>
      <c r="Q36" s="36">
        <f>SUMIFS(СВЦЭМ!$D$39:$D$758,СВЦЭМ!$A$39:$A$758,$A36,СВЦЭМ!$B$39:$B$758,Q$11)+'СЕТ СН'!$F$14+СВЦЭМ!$D$10+'СЕТ СН'!$F$5-'СЕТ СН'!$F$24</f>
        <v>2863.6236148400003</v>
      </c>
      <c r="R36" s="36">
        <f>SUMIFS(СВЦЭМ!$D$39:$D$758,СВЦЭМ!$A$39:$A$758,$A36,СВЦЭМ!$B$39:$B$758,R$11)+'СЕТ СН'!$F$14+СВЦЭМ!$D$10+'СЕТ СН'!$F$5-'СЕТ СН'!$F$24</f>
        <v>2872.0706795000001</v>
      </c>
      <c r="S36" s="36">
        <f>SUMIFS(СВЦЭМ!$D$39:$D$758,СВЦЭМ!$A$39:$A$758,$A36,СВЦЭМ!$B$39:$B$758,S$11)+'СЕТ СН'!$F$14+СВЦЭМ!$D$10+'СЕТ СН'!$F$5-'СЕТ СН'!$F$24</f>
        <v>2849.1047340900004</v>
      </c>
      <c r="T36" s="36">
        <f>SUMIFS(СВЦЭМ!$D$39:$D$758,СВЦЭМ!$A$39:$A$758,$A36,СВЦЭМ!$B$39:$B$758,T$11)+'СЕТ СН'!$F$14+СВЦЭМ!$D$10+'СЕТ СН'!$F$5-'СЕТ СН'!$F$24</f>
        <v>2799.8588286499999</v>
      </c>
      <c r="U36" s="36">
        <f>SUMIFS(СВЦЭМ!$D$39:$D$758,СВЦЭМ!$A$39:$A$758,$A36,СВЦЭМ!$B$39:$B$758,U$11)+'СЕТ СН'!$F$14+СВЦЭМ!$D$10+'СЕТ СН'!$F$5-'СЕТ СН'!$F$24</f>
        <v>2741.7347527400002</v>
      </c>
      <c r="V36" s="36">
        <f>SUMIFS(СВЦЭМ!$D$39:$D$758,СВЦЭМ!$A$39:$A$758,$A36,СВЦЭМ!$B$39:$B$758,V$11)+'СЕТ СН'!$F$14+СВЦЭМ!$D$10+'СЕТ СН'!$F$5-'СЕТ СН'!$F$24</f>
        <v>2726.9084183499999</v>
      </c>
      <c r="W36" s="36">
        <f>SUMIFS(СВЦЭМ!$D$39:$D$758,СВЦЭМ!$A$39:$A$758,$A36,СВЦЭМ!$B$39:$B$758,W$11)+'СЕТ СН'!$F$14+СВЦЭМ!$D$10+'СЕТ СН'!$F$5-'СЕТ СН'!$F$24</f>
        <v>2750.5138754700001</v>
      </c>
      <c r="X36" s="36">
        <f>SUMIFS(СВЦЭМ!$D$39:$D$758,СВЦЭМ!$A$39:$A$758,$A36,СВЦЭМ!$B$39:$B$758,X$11)+'СЕТ СН'!$F$14+СВЦЭМ!$D$10+'СЕТ СН'!$F$5-'СЕТ СН'!$F$24</f>
        <v>2810.2033828499998</v>
      </c>
      <c r="Y36" s="36">
        <f>SUMIFS(СВЦЭМ!$D$39:$D$758,СВЦЭМ!$A$39:$A$758,$A36,СВЦЭМ!$B$39:$B$758,Y$11)+'СЕТ СН'!$F$14+СВЦЭМ!$D$10+'СЕТ СН'!$F$5-'СЕТ СН'!$F$24</f>
        <v>2890.6081353200002</v>
      </c>
    </row>
    <row r="37" spans="1:27" ht="15.75" x14ac:dyDescent="0.2">
      <c r="A37" s="35">
        <f t="shared" si="0"/>
        <v>45561</v>
      </c>
      <c r="B37" s="36">
        <f>SUMIFS(СВЦЭМ!$D$39:$D$758,СВЦЭМ!$A$39:$A$758,$A37,СВЦЭМ!$B$39:$B$758,B$11)+'СЕТ СН'!$F$14+СВЦЭМ!$D$10+'СЕТ СН'!$F$5-'СЕТ СН'!$F$24</f>
        <v>3011.5118380399999</v>
      </c>
      <c r="C37" s="36">
        <f>SUMIFS(СВЦЭМ!$D$39:$D$758,СВЦЭМ!$A$39:$A$758,$A37,СВЦЭМ!$B$39:$B$758,C$11)+'СЕТ СН'!$F$14+СВЦЭМ!$D$10+'СЕТ СН'!$F$5-'СЕТ СН'!$F$24</f>
        <v>3080.8850118199998</v>
      </c>
      <c r="D37" s="36">
        <f>SUMIFS(СВЦЭМ!$D$39:$D$758,СВЦЭМ!$A$39:$A$758,$A37,СВЦЭМ!$B$39:$B$758,D$11)+'СЕТ СН'!$F$14+СВЦЭМ!$D$10+'СЕТ СН'!$F$5-'СЕТ СН'!$F$24</f>
        <v>3118.2461891500002</v>
      </c>
      <c r="E37" s="36">
        <f>SUMIFS(СВЦЭМ!$D$39:$D$758,СВЦЭМ!$A$39:$A$758,$A37,СВЦЭМ!$B$39:$B$758,E$11)+'СЕТ СН'!$F$14+СВЦЭМ!$D$10+'СЕТ СН'!$F$5-'СЕТ СН'!$F$24</f>
        <v>3128.1490982100004</v>
      </c>
      <c r="F37" s="36">
        <f>SUMIFS(СВЦЭМ!$D$39:$D$758,СВЦЭМ!$A$39:$A$758,$A37,СВЦЭМ!$B$39:$B$758,F$11)+'СЕТ СН'!$F$14+СВЦЭМ!$D$10+'СЕТ СН'!$F$5-'СЕТ СН'!$F$24</f>
        <v>3125.17412543</v>
      </c>
      <c r="G37" s="36">
        <f>SUMIFS(СВЦЭМ!$D$39:$D$758,СВЦЭМ!$A$39:$A$758,$A37,СВЦЭМ!$B$39:$B$758,G$11)+'СЕТ СН'!$F$14+СВЦЭМ!$D$10+'СЕТ СН'!$F$5-'СЕТ СН'!$F$24</f>
        <v>3096.8892859400003</v>
      </c>
      <c r="H37" s="36">
        <f>SUMIFS(СВЦЭМ!$D$39:$D$758,СВЦЭМ!$A$39:$A$758,$A37,СВЦЭМ!$B$39:$B$758,H$11)+'СЕТ СН'!$F$14+СВЦЭМ!$D$10+'СЕТ СН'!$F$5-'СЕТ СН'!$F$24</f>
        <v>3036.5317278700004</v>
      </c>
      <c r="I37" s="36">
        <f>SUMIFS(СВЦЭМ!$D$39:$D$758,СВЦЭМ!$A$39:$A$758,$A37,СВЦЭМ!$B$39:$B$758,I$11)+'СЕТ СН'!$F$14+СВЦЭМ!$D$10+'СЕТ СН'!$F$5-'СЕТ СН'!$F$24</f>
        <v>2930.7122085199999</v>
      </c>
      <c r="J37" s="36">
        <f>SUMIFS(СВЦЭМ!$D$39:$D$758,СВЦЭМ!$A$39:$A$758,$A37,СВЦЭМ!$B$39:$B$758,J$11)+'СЕТ СН'!$F$14+СВЦЭМ!$D$10+'СЕТ СН'!$F$5-'СЕТ СН'!$F$24</f>
        <v>2882.2611375200004</v>
      </c>
      <c r="K37" s="36">
        <f>SUMIFS(СВЦЭМ!$D$39:$D$758,СВЦЭМ!$A$39:$A$758,$A37,СВЦЭМ!$B$39:$B$758,K$11)+'СЕТ СН'!$F$14+СВЦЭМ!$D$10+'СЕТ СН'!$F$5-'СЕТ СН'!$F$24</f>
        <v>2841.2818483900001</v>
      </c>
      <c r="L37" s="36">
        <f>SUMIFS(СВЦЭМ!$D$39:$D$758,СВЦЭМ!$A$39:$A$758,$A37,СВЦЭМ!$B$39:$B$758,L$11)+'СЕТ СН'!$F$14+СВЦЭМ!$D$10+'СЕТ СН'!$F$5-'СЕТ СН'!$F$24</f>
        <v>2851.9564255</v>
      </c>
      <c r="M37" s="36">
        <f>SUMIFS(СВЦЭМ!$D$39:$D$758,СВЦЭМ!$A$39:$A$758,$A37,СВЦЭМ!$B$39:$B$758,M$11)+'СЕТ СН'!$F$14+СВЦЭМ!$D$10+'СЕТ СН'!$F$5-'СЕТ СН'!$F$24</f>
        <v>2885.7387107599998</v>
      </c>
      <c r="N37" s="36">
        <f>SUMIFS(СВЦЭМ!$D$39:$D$758,СВЦЭМ!$A$39:$A$758,$A37,СВЦЭМ!$B$39:$B$758,N$11)+'СЕТ СН'!$F$14+СВЦЭМ!$D$10+'СЕТ СН'!$F$5-'СЕТ СН'!$F$24</f>
        <v>2904.2858583699999</v>
      </c>
      <c r="O37" s="36">
        <f>SUMIFS(СВЦЭМ!$D$39:$D$758,СВЦЭМ!$A$39:$A$758,$A37,СВЦЭМ!$B$39:$B$758,O$11)+'СЕТ СН'!$F$14+СВЦЭМ!$D$10+'СЕТ СН'!$F$5-'СЕТ СН'!$F$24</f>
        <v>2918.5781131700001</v>
      </c>
      <c r="P37" s="36">
        <f>SUMIFS(СВЦЭМ!$D$39:$D$758,СВЦЭМ!$A$39:$A$758,$A37,СВЦЭМ!$B$39:$B$758,P$11)+'СЕТ СН'!$F$14+СВЦЭМ!$D$10+'СЕТ СН'!$F$5-'СЕТ СН'!$F$24</f>
        <v>2938.3191763700002</v>
      </c>
      <c r="Q37" s="36">
        <f>SUMIFS(СВЦЭМ!$D$39:$D$758,СВЦЭМ!$A$39:$A$758,$A37,СВЦЭМ!$B$39:$B$758,Q$11)+'СЕТ СН'!$F$14+СВЦЭМ!$D$10+'СЕТ СН'!$F$5-'СЕТ СН'!$F$24</f>
        <v>2959.4817126200001</v>
      </c>
      <c r="R37" s="36">
        <f>SUMIFS(СВЦЭМ!$D$39:$D$758,СВЦЭМ!$A$39:$A$758,$A37,СВЦЭМ!$B$39:$B$758,R$11)+'СЕТ СН'!$F$14+СВЦЭМ!$D$10+'СЕТ СН'!$F$5-'СЕТ СН'!$F$24</f>
        <v>2934.7648283400003</v>
      </c>
      <c r="S37" s="36">
        <f>SUMIFS(СВЦЭМ!$D$39:$D$758,СВЦЭМ!$A$39:$A$758,$A37,СВЦЭМ!$B$39:$B$758,S$11)+'СЕТ СН'!$F$14+СВЦЭМ!$D$10+'СЕТ СН'!$F$5-'СЕТ СН'!$F$24</f>
        <v>2901.2705896900002</v>
      </c>
      <c r="T37" s="36">
        <f>SUMIFS(СВЦЭМ!$D$39:$D$758,СВЦЭМ!$A$39:$A$758,$A37,СВЦЭМ!$B$39:$B$758,T$11)+'СЕТ СН'!$F$14+СВЦЭМ!$D$10+'СЕТ СН'!$F$5-'СЕТ СН'!$F$24</f>
        <v>2876.20939172</v>
      </c>
      <c r="U37" s="36">
        <f>SUMIFS(СВЦЭМ!$D$39:$D$758,СВЦЭМ!$A$39:$A$758,$A37,СВЦЭМ!$B$39:$B$758,U$11)+'СЕТ СН'!$F$14+СВЦЭМ!$D$10+'СЕТ СН'!$F$5-'СЕТ СН'!$F$24</f>
        <v>2778.4282139699999</v>
      </c>
      <c r="V37" s="36">
        <f>SUMIFS(СВЦЭМ!$D$39:$D$758,СВЦЭМ!$A$39:$A$758,$A37,СВЦЭМ!$B$39:$B$758,V$11)+'СЕТ СН'!$F$14+СВЦЭМ!$D$10+'СЕТ СН'!$F$5-'СЕТ СН'!$F$24</f>
        <v>2778.8585752600002</v>
      </c>
      <c r="W37" s="36">
        <f>SUMIFS(СВЦЭМ!$D$39:$D$758,СВЦЭМ!$A$39:$A$758,$A37,СВЦЭМ!$B$39:$B$758,W$11)+'СЕТ СН'!$F$14+СВЦЭМ!$D$10+'СЕТ СН'!$F$5-'СЕТ СН'!$F$24</f>
        <v>2806.0874046400004</v>
      </c>
      <c r="X37" s="36">
        <f>SUMIFS(СВЦЭМ!$D$39:$D$758,СВЦЭМ!$A$39:$A$758,$A37,СВЦЭМ!$B$39:$B$758,X$11)+'СЕТ СН'!$F$14+СВЦЭМ!$D$10+'СЕТ СН'!$F$5-'СЕТ СН'!$F$24</f>
        <v>2908.4271098700001</v>
      </c>
      <c r="Y37" s="36">
        <f>SUMIFS(СВЦЭМ!$D$39:$D$758,СВЦЭМ!$A$39:$A$758,$A37,СВЦЭМ!$B$39:$B$758,Y$11)+'СЕТ СН'!$F$14+СВЦЭМ!$D$10+'СЕТ СН'!$F$5-'СЕТ СН'!$F$24</f>
        <v>3023.0624396200001</v>
      </c>
    </row>
    <row r="38" spans="1:27" ht="15.75" x14ac:dyDescent="0.2">
      <c r="A38" s="35">
        <f t="shared" si="0"/>
        <v>45562</v>
      </c>
      <c r="B38" s="36">
        <f>SUMIFS(СВЦЭМ!$D$39:$D$758,СВЦЭМ!$A$39:$A$758,$A38,СВЦЭМ!$B$39:$B$758,B$11)+'СЕТ СН'!$F$14+СВЦЭМ!$D$10+'СЕТ СН'!$F$5-'СЕТ СН'!$F$24</f>
        <v>2904.0830098000001</v>
      </c>
      <c r="C38" s="36">
        <f>SUMIFS(СВЦЭМ!$D$39:$D$758,СВЦЭМ!$A$39:$A$758,$A38,СВЦЭМ!$B$39:$B$758,C$11)+'СЕТ СН'!$F$14+СВЦЭМ!$D$10+'СЕТ СН'!$F$5-'СЕТ СН'!$F$24</f>
        <v>2839.9495438600002</v>
      </c>
      <c r="D38" s="36">
        <f>SUMIFS(СВЦЭМ!$D$39:$D$758,СВЦЭМ!$A$39:$A$758,$A38,СВЦЭМ!$B$39:$B$758,D$11)+'СЕТ СН'!$F$14+СВЦЭМ!$D$10+'СЕТ СН'!$F$5-'СЕТ СН'!$F$24</f>
        <v>2821.0058852800003</v>
      </c>
      <c r="E38" s="36">
        <f>SUMIFS(СВЦЭМ!$D$39:$D$758,СВЦЭМ!$A$39:$A$758,$A38,СВЦЭМ!$B$39:$B$758,E$11)+'СЕТ СН'!$F$14+СВЦЭМ!$D$10+'СЕТ СН'!$F$5-'СЕТ СН'!$F$24</f>
        <v>2832.75925689</v>
      </c>
      <c r="F38" s="36">
        <f>SUMIFS(СВЦЭМ!$D$39:$D$758,СВЦЭМ!$A$39:$A$758,$A38,СВЦЭМ!$B$39:$B$758,F$11)+'СЕТ СН'!$F$14+СВЦЭМ!$D$10+'СЕТ СН'!$F$5-'СЕТ СН'!$F$24</f>
        <v>2839.3763368600003</v>
      </c>
      <c r="G38" s="36">
        <f>SUMIFS(СВЦЭМ!$D$39:$D$758,СВЦЭМ!$A$39:$A$758,$A38,СВЦЭМ!$B$39:$B$758,G$11)+'СЕТ СН'!$F$14+СВЦЭМ!$D$10+'СЕТ СН'!$F$5-'СЕТ СН'!$F$24</f>
        <v>2827.5148779199999</v>
      </c>
      <c r="H38" s="36">
        <f>SUMIFS(СВЦЭМ!$D$39:$D$758,СВЦЭМ!$A$39:$A$758,$A38,СВЦЭМ!$B$39:$B$758,H$11)+'СЕТ СН'!$F$14+СВЦЭМ!$D$10+'СЕТ СН'!$F$5-'СЕТ СН'!$F$24</f>
        <v>2735.8099206200004</v>
      </c>
      <c r="I38" s="36">
        <f>SUMIFS(СВЦЭМ!$D$39:$D$758,СВЦЭМ!$A$39:$A$758,$A38,СВЦЭМ!$B$39:$B$758,I$11)+'СЕТ СН'!$F$14+СВЦЭМ!$D$10+'СЕТ СН'!$F$5-'СЕТ СН'!$F$24</f>
        <v>2780.48768234</v>
      </c>
      <c r="J38" s="36">
        <f>SUMIFS(СВЦЭМ!$D$39:$D$758,СВЦЭМ!$A$39:$A$758,$A38,СВЦЭМ!$B$39:$B$758,J$11)+'СЕТ СН'!$F$14+СВЦЭМ!$D$10+'СЕТ СН'!$F$5-'СЕТ СН'!$F$24</f>
        <v>2795.5227202599999</v>
      </c>
      <c r="K38" s="36">
        <f>SUMIFS(СВЦЭМ!$D$39:$D$758,СВЦЭМ!$A$39:$A$758,$A38,СВЦЭМ!$B$39:$B$758,K$11)+'СЕТ СН'!$F$14+СВЦЭМ!$D$10+'СЕТ СН'!$F$5-'СЕТ СН'!$F$24</f>
        <v>2760.4315858300001</v>
      </c>
      <c r="L38" s="36">
        <f>SUMIFS(СВЦЭМ!$D$39:$D$758,СВЦЭМ!$A$39:$A$758,$A38,СВЦЭМ!$B$39:$B$758,L$11)+'СЕТ СН'!$F$14+СВЦЭМ!$D$10+'СЕТ СН'!$F$5-'СЕТ СН'!$F$24</f>
        <v>2758.8007922000002</v>
      </c>
      <c r="M38" s="36">
        <f>SUMIFS(СВЦЭМ!$D$39:$D$758,СВЦЭМ!$A$39:$A$758,$A38,СВЦЭМ!$B$39:$B$758,M$11)+'СЕТ СН'!$F$14+СВЦЭМ!$D$10+'СЕТ СН'!$F$5-'СЕТ СН'!$F$24</f>
        <v>2760.22794746</v>
      </c>
      <c r="N38" s="36">
        <f>SUMIFS(СВЦЭМ!$D$39:$D$758,СВЦЭМ!$A$39:$A$758,$A38,СВЦЭМ!$B$39:$B$758,N$11)+'СЕТ СН'!$F$14+СВЦЭМ!$D$10+'СЕТ СН'!$F$5-'СЕТ СН'!$F$24</f>
        <v>2790.1181519299998</v>
      </c>
      <c r="O38" s="36">
        <f>SUMIFS(СВЦЭМ!$D$39:$D$758,СВЦЭМ!$A$39:$A$758,$A38,СВЦЭМ!$B$39:$B$758,O$11)+'СЕТ СН'!$F$14+СВЦЭМ!$D$10+'СЕТ СН'!$F$5-'СЕТ СН'!$F$24</f>
        <v>2803.6757108500001</v>
      </c>
      <c r="P38" s="36">
        <f>SUMIFS(СВЦЭМ!$D$39:$D$758,СВЦЭМ!$A$39:$A$758,$A38,СВЦЭМ!$B$39:$B$758,P$11)+'СЕТ СН'!$F$14+СВЦЭМ!$D$10+'СЕТ СН'!$F$5-'СЕТ СН'!$F$24</f>
        <v>2802.2107304299998</v>
      </c>
      <c r="Q38" s="36">
        <f>SUMIFS(СВЦЭМ!$D$39:$D$758,СВЦЭМ!$A$39:$A$758,$A38,СВЦЭМ!$B$39:$B$758,Q$11)+'СЕТ СН'!$F$14+СВЦЭМ!$D$10+'СЕТ СН'!$F$5-'СЕТ СН'!$F$24</f>
        <v>2805.5224731100002</v>
      </c>
      <c r="R38" s="36">
        <f>SUMIFS(СВЦЭМ!$D$39:$D$758,СВЦЭМ!$A$39:$A$758,$A38,СВЦЭМ!$B$39:$B$758,R$11)+'СЕТ СН'!$F$14+СВЦЭМ!$D$10+'СЕТ СН'!$F$5-'СЕТ СН'!$F$24</f>
        <v>2805.3166893799998</v>
      </c>
      <c r="S38" s="36">
        <f>SUMIFS(СВЦЭМ!$D$39:$D$758,СВЦЭМ!$A$39:$A$758,$A38,СВЦЭМ!$B$39:$B$758,S$11)+'СЕТ СН'!$F$14+СВЦЭМ!$D$10+'СЕТ СН'!$F$5-'СЕТ СН'!$F$24</f>
        <v>2790.8174317500002</v>
      </c>
      <c r="T38" s="36">
        <f>SUMIFS(СВЦЭМ!$D$39:$D$758,СВЦЭМ!$A$39:$A$758,$A38,СВЦЭМ!$B$39:$B$758,T$11)+'СЕТ СН'!$F$14+СВЦЭМ!$D$10+'СЕТ СН'!$F$5-'СЕТ СН'!$F$24</f>
        <v>2647.0903096800002</v>
      </c>
      <c r="U38" s="36">
        <f>SUMIFS(СВЦЭМ!$D$39:$D$758,СВЦЭМ!$A$39:$A$758,$A38,СВЦЭМ!$B$39:$B$758,U$11)+'СЕТ СН'!$F$14+СВЦЭМ!$D$10+'СЕТ СН'!$F$5-'СЕТ СН'!$F$24</f>
        <v>2758.4289121600004</v>
      </c>
      <c r="V38" s="36">
        <f>SUMIFS(СВЦЭМ!$D$39:$D$758,СВЦЭМ!$A$39:$A$758,$A38,СВЦЭМ!$B$39:$B$758,V$11)+'СЕТ СН'!$F$14+СВЦЭМ!$D$10+'СЕТ СН'!$F$5-'СЕТ СН'!$F$24</f>
        <v>2697.2059852800003</v>
      </c>
      <c r="W38" s="36">
        <f>SUMIFS(СВЦЭМ!$D$39:$D$758,СВЦЭМ!$A$39:$A$758,$A38,СВЦЭМ!$B$39:$B$758,W$11)+'СЕТ СН'!$F$14+СВЦЭМ!$D$10+'СЕТ СН'!$F$5-'СЕТ СН'!$F$24</f>
        <v>2755.2102243700001</v>
      </c>
      <c r="X38" s="36">
        <f>SUMIFS(СВЦЭМ!$D$39:$D$758,СВЦЭМ!$A$39:$A$758,$A38,СВЦЭМ!$B$39:$B$758,X$11)+'СЕТ СН'!$F$14+СВЦЭМ!$D$10+'СЕТ СН'!$F$5-'СЕТ СН'!$F$24</f>
        <v>2767.65538999</v>
      </c>
      <c r="Y38" s="36">
        <f>SUMIFS(СВЦЭМ!$D$39:$D$758,СВЦЭМ!$A$39:$A$758,$A38,СВЦЭМ!$B$39:$B$758,Y$11)+'СЕТ СН'!$F$14+СВЦЭМ!$D$10+'СЕТ СН'!$F$5-'СЕТ СН'!$F$24</f>
        <v>2808.6648191300001</v>
      </c>
    </row>
    <row r="39" spans="1:27" ht="15.75" x14ac:dyDescent="0.2">
      <c r="A39" s="35">
        <f t="shared" si="0"/>
        <v>45563</v>
      </c>
      <c r="B39" s="36">
        <f>SUMIFS(СВЦЭМ!$D$39:$D$758,СВЦЭМ!$A$39:$A$758,$A39,СВЦЭМ!$B$39:$B$758,B$11)+'СЕТ СН'!$F$14+СВЦЭМ!$D$10+'СЕТ СН'!$F$5-'СЕТ СН'!$F$24</f>
        <v>2880.6981618899999</v>
      </c>
      <c r="C39" s="36">
        <f>SUMIFS(СВЦЭМ!$D$39:$D$758,СВЦЭМ!$A$39:$A$758,$A39,СВЦЭМ!$B$39:$B$758,C$11)+'СЕТ СН'!$F$14+СВЦЭМ!$D$10+'СЕТ СН'!$F$5-'СЕТ СН'!$F$24</f>
        <v>2942.4202646700001</v>
      </c>
      <c r="D39" s="36">
        <f>SUMIFS(СВЦЭМ!$D$39:$D$758,СВЦЭМ!$A$39:$A$758,$A39,СВЦЭМ!$B$39:$B$758,D$11)+'СЕТ СН'!$F$14+СВЦЭМ!$D$10+'СЕТ СН'!$F$5-'СЕТ СН'!$F$24</f>
        <v>2987.3195233400002</v>
      </c>
      <c r="E39" s="36">
        <f>SUMIFS(СВЦЭМ!$D$39:$D$758,СВЦЭМ!$A$39:$A$758,$A39,СВЦЭМ!$B$39:$B$758,E$11)+'СЕТ СН'!$F$14+СВЦЭМ!$D$10+'СЕТ СН'!$F$5-'СЕТ СН'!$F$24</f>
        <v>2998.7562026800001</v>
      </c>
      <c r="F39" s="36">
        <f>SUMIFS(СВЦЭМ!$D$39:$D$758,СВЦЭМ!$A$39:$A$758,$A39,СВЦЭМ!$B$39:$B$758,F$11)+'СЕТ СН'!$F$14+СВЦЭМ!$D$10+'СЕТ СН'!$F$5-'СЕТ СН'!$F$24</f>
        <v>2999.7647522100001</v>
      </c>
      <c r="G39" s="36">
        <f>SUMIFS(СВЦЭМ!$D$39:$D$758,СВЦЭМ!$A$39:$A$758,$A39,СВЦЭМ!$B$39:$B$758,G$11)+'СЕТ СН'!$F$14+СВЦЭМ!$D$10+'СЕТ СН'!$F$5-'СЕТ СН'!$F$24</f>
        <v>2974.7819029299999</v>
      </c>
      <c r="H39" s="36">
        <f>SUMIFS(СВЦЭМ!$D$39:$D$758,СВЦЭМ!$A$39:$A$758,$A39,СВЦЭМ!$B$39:$B$758,H$11)+'СЕТ СН'!$F$14+СВЦЭМ!$D$10+'СЕТ СН'!$F$5-'СЕТ СН'!$F$24</f>
        <v>2955.7745544899999</v>
      </c>
      <c r="I39" s="36">
        <f>SUMIFS(СВЦЭМ!$D$39:$D$758,СВЦЭМ!$A$39:$A$758,$A39,СВЦЭМ!$B$39:$B$758,I$11)+'СЕТ СН'!$F$14+СВЦЭМ!$D$10+'СЕТ СН'!$F$5-'СЕТ СН'!$F$24</f>
        <v>2897.3430225299999</v>
      </c>
      <c r="J39" s="36">
        <f>SUMIFS(СВЦЭМ!$D$39:$D$758,СВЦЭМ!$A$39:$A$758,$A39,СВЦЭМ!$B$39:$B$758,J$11)+'СЕТ СН'!$F$14+СВЦЭМ!$D$10+'СЕТ СН'!$F$5-'СЕТ СН'!$F$24</f>
        <v>2835.0204374599998</v>
      </c>
      <c r="K39" s="36">
        <f>SUMIFS(СВЦЭМ!$D$39:$D$758,СВЦЭМ!$A$39:$A$758,$A39,СВЦЭМ!$B$39:$B$758,K$11)+'СЕТ СН'!$F$14+СВЦЭМ!$D$10+'СЕТ СН'!$F$5-'СЕТ СН'!$F$24</f>
        <v>2772.93144777</v>
      </c>
      <c r="L39" s="36">
        <f>SUMIFS(СВЦЭМ!$D$39:$D$758,СВЦЭМ!$A$39:$A$758,$A39,СВЦЭМ!$B$39:$B$758,L$11)+'СЕТ СН'!$F$14+СВЦЭМ!$D$10+'СЕТ СН'!$F$5-'СЕТ СН'!$F$24</f>
        <v>2765.60621593</v>
      </c>
      <c r="M39" s="36">
        <f>SUMIFS(СВЦЭМ!$D$39:$D$758,СВЦЭМ!$A$39:$A$758,$A39,СВЦЭМ!$B$39:$B$758,M$11)+'СЕТ СН'!$F$14+СВЦЭМ!$D$10+'СЕТ СН'!$F$5-'СЕТ СН'!$F$24</f>
        <v>2786.4439241800001</v>
      </c>
      <c r="N39" s="36">
        <f>SUMIFS(СВЦЭМ!$D$39:$D$758,СВЦЭМ!$A$39:$A$758,$A39,СВЦЭМ!$B$39:$B$758,N$11)+'СЕТ СН'!$F$14+СВЦЭМ!$D$10+'СЕТ СН'!$F$5-'СЕТ СН'!$F$24</f>
        <v>2795.9589013000004</v>
      </c>
      <c r="O39" s="36">
        <f>SUMIFS(СВЦЭМ!$D$39:$D$758,СВЦЭМ!$A$39:$A$758,$A39,СВЦЭМ!$B$39:$B$758,O$11)+'СЕТ СН'!$F$14+СВЦЭМ!$D$10+'СЕТ СН'!$F$5-'СЕТ СН'!$F$24</f>
        <v>2830.77872084</v>
      </c>
      <c r="P39" s="36">
        <f>SUMIFS(СВЦЭМ!$D$39:$D$758,СВЦЭМ!$A$39:$A$758,$A39,СВЦЭМ!$B$39:$B$758,P$11)+'СЕТ СН'!$F$14+СВЦЭМ!$D$10+'СЕТ СН'!$F$5-'СЕТ СН'!$F$24</f>
        <v>2853.3019297400001</v>
      </c>
      <c r="Q39" s="36">
        <f>SUMIFS(СВЦЭМ!$D$39:$D$758,СВЦЭМ!$A$39:$A$758,$A39,СВЦЭМ!$B$39:$B$758,Q$11)+'СЕТ СН'!$F$14+СВЦЭМ!$D$10+'СЕТ СН'!$F$5-'СЕТ СН'!$F$24</f>
        <v>2854.9434988900002</v>
      </c>
      <c r="R39" s="36">
        <f>SUMIFS(СВЦЭМ!$D$39:$D$758,СВЦЭМ!$A$39:$A$758,$A39,СВЦЭМ!$B$39:$B$758,R$11)+'СЕТ СН'!$F$14+СВЦЭМ!$D$10+'СЕТ СН'!$F$5-'СЕТ СН'!$F$24</f>
        <v>2862.3133505400001</v>
      </c>
      <c r="S39" s="36">
        <f>SUMIFS(СВЦЭМ!$D$39:$D$758,СВЦЭМ!$A$39:$A$758,$A39,СВЦЭМ!$B$39:$B$758,S$11)+'СЕТ СН'!$F$14+СВЦЭМ!$D$10+'СЕТ СН'!$F$5-'СЕТ СН'!$F$24</f>
        <v>2843.7468275299998</v>
      </c>
      <c r="T39" s="36">
        <f>SUMIFS(СВЦЭМ!$D$39:$D$758,СВЦЭМ!$A$39:$A$758,$A39,СВЦЭМ!$B$39:$B$758,T$11)+'СЕТ СН'!$F$14+СВЦЭМ!$D$10+'СЕТ СН'!$F$5-'СЕТ СН'!$F$24</f>
        <v>2761.5214050300001</v>
      </c>
      <c r="U39" s="36">
        <f>SUMIFS(СВЦЭМ!$D$39:$D$758,СВЦЭМ!$A$39:$A$758,$A39,СВЦЭМ!$B$39:$B$758,U$11)+'СЕТ СН'!$F$14+СВЦЭМ!$D$10+'СЕТ СН'!$F$5-'СЕТ СН'!$F$24</f>
        <v>2703.68377921</v>
      </c>
      <c r="V39" s="36">
        <f>SUMIFS(СВЦЭМ!$D$39:$D$758,СВЦЭМ!$A$39:$A$758,$A39,СВЦЭМ!$B$39:$B$758,V$11)+'СЕТ СН'!$F$14+СВЦЭМ!$D$10+'СЕТ СН'!$F$5-'СЕТ СН'!$F$24</f>
        <v>2681.0924788800003</v>
      </c>
      <c r="W39" s="36">
        <f>SUMIFS(СВЦЭМ!$D$39:$D$758,СВЦЭМ!$A$39:$A$758,$A39,СВЦЭМ!$B$39:$B$758,W$11)+'СЕТ СН'!$F$14+СВЦЭМ!$D$10+'СЕТ СН'!$F$5-'СЕТ СН'!$F$24</f>
        <v>2695.43371501</v>
      </c>
      <c r="X39" s="36">
        <f>SUMIFS(СВЦЭМ!$D$39:$D$758,СВЦЭМ!$A$39:$A$758,$A39,СВЦЭМ!$B$39:$B$758,X$11)+'СЕТ СН'!$F$14+СВЦЭМ!$D$10+'СЕТ СН'!$F$5-'СЕТ СН'!$F$24</f>
        <v>2758.6338228300001</v>
      </c>
      <c r="Y39" s="36">
        <f>SUMIFS(СВЦЭМ!$D$39:$D$758,СВЦЭМ!$A$39:$A$758,$A39,СВЦЭМ!$B$39:$B$758,Y$11)+'СЕТ СН'!$F$14+СВЦЭМ!$D$10+'СЕТ СН'!$F$5-'СЕТ СН'!$F$24</f>
        <v>2826.9009316900001</v>
      </c>
    </row>
    <row r="40" spans="1:27" ht="15.75" x14ac:dyDescent="0.2">
      <c r="A40" s="35">
        <f t="shared" si="0"/>
        <v>45564</v>
      </c>
      <c r="B40" s="36">
        <f>SUMIFS(СВЦЭМ!$D$39:$D$758,СВЦЭМ!$A$39:$A$758,$A40,СВЦЭМ!$B$39:$B$758,B$11)+'СЕТ СН'!$F$14+СВЦЭМ!$D$10+'СЕТ СН'!$F$5-'СЕТ СН'!$F$24</f>
        <v>2868.6624139100004</v>
      </c>
      <c r="C40" s="36">
        <f>SUMIFS(СВЦЭМ!$D$39:$D$758,СВЦЭМ!$A$39:$A$758,$A40,СВЦЭМ!$B$39:$B$758,C$11)+'СЕТ СН'!$F$14+СВЦЭМ!$D$10+'СЕТ СН'!$F$5-'СЕТ СН'!$F$24</f>
        <v>2929.4748572500002</v>
      </c>
      <c r="D40" s="36">
        <f>SUMIFS(СВЦЭМ!$D$39:$D$758,СВЦЭМ!$A$39:$A$758,$A40,СВЦЭМ!$B$39:$B$758,D$11)+'СЕТ СН'!$F$14+СВЦЭМ!$D$10+'СЕТ СН'!$F$5-'СЕТ СН'!$F$24</f>
        <v>3002.3555060200001</v>
      </c>
      <c r="E40" s="36">
        <f>SUMIFS(СВЦЭМ!$D$39:$D$758,СВЦЭМ!$A$39:$A$758,$A40,СВЦЭМ!$B$39:$B$758,E$11)+'СЕТ СН'!$F$14+СВЦЭМ!$D$10+'СЕТ СН'!$F$5-'СЕТ СН'!$F$24</f>
        <v>3017.8410196599998</v>
      </c>
      <c r="F40" s="36">
        <f>SUMIFS(СВЦЭМ!$D$39:$D$758,СВЦЭМ!$A$39:$A$758,$A40,СВЦЭМ!$B$39:$B$758,F$11)+'СЕТ СН'!$F$14+СВЦЭМ!$D$10+'СЕТ СН'!$F$5-'СЕТ СН'!$F$24</f>
        <v>3012.46597647</v>
      </c>
      <c r="G40" s="36">
        <f>SUMIFS(СВЦЭМ!$D$39:$D$758,СВЦЭМ!$A$39:$A$758,$A40,СВЦЭМ!$B$39:$B$758,G$11)+'СЕТ СН'!$F$14+СВЦЭМ!$D$10+'СЕТ СН'!$F$5-'СЕТ СН'!$F$24</f>
        <v>3000.3547718600003</v>
      </c>
      <c r="H40" s="36">
        <f>SUMIFS(СВЦЭМ!$D$39:$D$758,СВЦЭМ!$A$39:$A$758,$A40,СВЦЭМ!$B$39:$B$758,H$11)+'СЕТ СН'!$F$14+СВЦЭМ!$D$10+'СЕТ СН'!$F$5-'СЕТ СН'!$F$24</f>
        <v>2995.0010747400001</v>
      </c>
      <c r="I40" s="36">
        <f>SUMIFS(СВЦЭМ!$D$39:$D$758,СВЦЭМ!$A$39:$A$758,$A40,СВЦЭМ!$B$39:$B$758,I$11)+'СЕТ СН'!$F$14+СВЦЭМ!$D$10+'СЕТ СН'!$F$5-'СЕТ СН'!$F$24</f>
        <v>2957.6019482299998</v>
      </c>
      <c r="J40" s="36">
        <f>SUMIFS(СВЦЭМ!$D$39:$D$758,СВЦЭМ!$A$39:$A$758,$A40,СВЦЭМ!$B$39:$B$758,J$11)+'СЕТ СН'!$F$14+СВЦЭМ!$D$10+'СЕТ СН'!$F$5-'СЕТ СН'!$F$24</f>
        <v>2857.3342463200001</v>
      </c>
      <c r="K40" s="36">
        <f>SUMIFS(СВЦЭМ!$D$39:$D$758,СВЦЭМ!$A$39:$A$758,$A40,СВЦЭМ!$B$39:$B$758,K$11)+'СЕТ СН'!$F$14+СВЦЭМ!$D$10+'СЕТ СН'!$F$5-'СЕТ СН'!$F$24</f>
        <v>2766.4435088099999</v>
      </c>
      <c r="L40" s="36">
        <f>SUMIFS(СВЦЭМ!$D$39:$D$758,СВЦЭМ!$A$39:$A$758,$A40,СВЦЭМ!$B$39:$B$758,L$11)+'СЕТ СН'!$F$14+СВЦЭМ!$D$10+'СЕТ СН'!$F$5-'СЕТ СН'!$F$24</f>
        <v>2751.79488631</v>
      </c>
      <c r="M40" s="36">
        <f>SUMIFS(СВЦЭМ!$D$39:$D$758,СВЦЭМ!$A$39:$A$758,$A40,СВЦЭМ!$B$39:$B$758,M$11)+'СЕТ СН'!$F$14+СВЦЭМ!$D$10+'СЕТ СН'!$F$5-'СЕТ СН'!$F$24</f>
        <v>2762.9404036800001</v>
      </c>
      <c r="N40" s="36">
        <f>SUMIFS(СВЦЭМ!$D$39:$D$758,СВЦЭМ!$A$39:$A$758,$A40,СВЦЭМ!$B$39:$B$758,N$11)+'СЕТ СН'!$F$14+СВЦЭМ!$D$10+'СЕТ СН'!$F$5-'СЕТ СН'!$F$24</f>
        <v>2787.6413435900004</v>
      </c>
      <c r="O40" s="36">
        <f>SUMIFS(СВЦЭМ!$D$39:$D$758,СВЦЭМ!$A$39:$A$758,$A40,СВЦЭМ!$B$39:$B$758,O$11)+'СЕТ СН'!$F$14+СВЦЭМ!$D$10+'СЕТ СН'!$F$5-'СЕТ СН'!$F$24</f>
        <v>2807.76987414</v>
      </c>
      <c r="P40" s="36">
        <f>SUMIFS(СВЦЭМ!$D$39:$D$758,СВЦЭМ!$A$39:$A$758,$A40,СВЦЭМ!$B$39:$B$758,P$11)+'СЕТ СН'!$F$14+СВЦЭМ!$D$10+'СЕТ СН'!$F$5-'СЕТ СН'!$F$24</f>
        <v>2822.3521707199998</v>
      </c>
      <c r="Q40" s="36">
        <f>SUMIFS(СВЦЭМ!$D$39:$D$758,СВЦЭМ!$A$39:$A$758,$A40,СВЦЭМ!$B$39:$B$758,Q$11)+'СЕТ СН'!$F$14+СВЦЭМ!$D$10+'СЕТ СН'!$F$5-'СЕТ СН'!$F$24</f>
        <v>2846.2128169300004</v>
      </c>
      <c r="R40" s="36">
        <f>SUMIFS(СВЦЭМ!$D$39:$D$758,СВЦЭМ!$A$39:$A$758,$A40,СВЦЭМ!$B$39:$B$758,R$11)+'СЕТ СН'!$F$14+СВЦЭМ!$D$10+'СЕТ СН'!$F$5-'СЕТ СН'!$F$24</f>
        <v>2836.7248152000002</v>
      </c>
      <c r="S40" s="36">
        <f>SUMIFS(СВЦЭМ!$D$39:$D$758,СВЦЭМ!$A$39:$A$758,$A40,СВЦЭМ!$B$39:$B$758,S$11)+'СЕТ СН'!$F$14+СВЦЭМ!$D$10+'СЕТ СН'!$F$5-'СЕТ СН'!$F$24</f>
        <v>2806.5225965899999</v>
      </c>
      <c r="T40" s="36">
        <f>SUMIFS(СВЦЭМ!$D$39:$D$758,СВЦЭМ!$A$39:$A$758,$A40,СВЦЭМ!$B$39:$B$758,T$11)+'СЕТ СН'!$F$14+СВЦЭМ!$D$10+'СЕТ СН'!$F$5-'СЕТ СН'!$F$24</f>
        <v>2763.8303437499999</v>
      </c>
      <c r="U40" s="36">
        <f>SUMIFS(СВЦЭМ!$D$39:$D$758,СВЦЭМ!$A$39:$A$758,$A40,СВЦЭМ!$B$39:$B$758,U$11)+'СЕТ СН'!$F$14+СВЦЭМ!$D$10+'СЕТ СН'!$F$5-'СЕТ СН'!$F$24</f>
        <v>2709.8321369499999</v>
      </c>
      <c r="V40" s="36">
        <f>SUMIFS(СВЦЭМ!$D$39:$D$758,СВЦЭМ!$A$39:$A$758,$A40,СВЦЭМ!$B$39:$B$758,V$11)+'СЕТ СН'!$F$14+СВЦЭМ!$D$10+'СЕТ СН'!$F$5-'СЕТ СН'!$F$24</f>
        <v>2685.0536826300004</v>
      </c>
      <c r="W40" s="36">
        <f>SUMIFS(СВЦЭМ!$D$39:$D$758,СВЦЭМ!$A$39:$A$758,$A40,СВЦЭМ!$B$39:$B$758,W$11)+'СЕТ СН'!$F$14+СВЦЭМ!$D$10+'СЕТ СН'!$F$5-'СЕТ СН'!$F$24</f>
        <v>2711.3664182500002</v>
      </c>
      <c r="X40" s="36">
        <f>SUMIFS(СВЦЭМ!$D$39:$D$758,СВЦЭМ!$A$39:$A$758,$A40,СВЦЭМ!$B$39:$B$758,X$11)+'СЕТ СН'!$F$14+СВЦЭМ!$D$10+'СЕТ СН'!$F$5-'СЕТ СН'!$F$24</f>
        <v>2762.11007079</v>
      </c>
      <c r="Y40" s="36">
        <f>SUMIFS(СВЦЭМ!$D$39:$D$758,СВЦЭМ!$A$39:$A$758,$A40,СВЦЭМ!$B$39:$B$758,Y$11)+'СЕТ СН'!$F$14+СВЦЭМ!$D$10+'СЕТ СН'!$F$5-'СЕТ СН'!$F$24</f>
        <v>2861.7305181800002</v>
      </c>
    </row>
    <row r="41" spans="1:27" ht="15.75" x14ac:dyDescent="0.2">
      <c r="A41" s="35">
        <f t="shared" si="0"/>
        <v>45565</v>
      </c>
      <c r="B41" s="36">
        <f>SUMIFS(СВЦЭМ!$D$39:$D$758,СВЦЭМ!$A$39:$A$758,$A41,СВЦЭМ!$B$39:$B$758,B$11)+'СЕТ СН'!$F$14+СВЦЭМ!$D$10+'СЕТ СН'!$F$5-'СЕТ СН'!$F$24</f>
        <v>2852.1350752100002</v>
      </c>
      <c r="C41" s="36">
        <f>SUMIFS(СВЦЭМ!$D$39:$D$758,СВЦЭМ!$A$39:$A$758,$A41,СВЦЭМ!$B$39:$B$758,C$11)+'СЕТ СН'!$F$14+СВЦЭМ!$D$10+'СЕТ СН'!$F$5-'СЕТ СН'!$F$24</f>
        <v>2940.23573347</v>
      </c>
      <c r="D41" s="36">
        <f>SUMIFS(СВЦЭМ!$D$39:$D$758,СВЦЭМ!$A$39:$A$758,$A41,СВЦЭМ!$B$39:$B$758,D$11)+'СЕТ СН'!$F$14+СВЦЭМ!$D$10+'СЕТ СН'!$F$5-'СЕТ СН'!$F$24</f>
        <v>2998.6775040500002</v>
      </c>
      <c r="E41" s="36">
        <f>SUMIFS(СВЦЭМ!$D$39:$D$758,СВЦЭМ!$A$39:$A$758,$A41,СВЦЭМ!$B$39:$B$758,E$11)+'СЕТ СН'!$F$14+СВЦЭМ!$D$10+'СЕТ СН'!$F$5-'СЕТ СН'!$F$24</f>
        <v>3007.3853724500004</v>
      </c>
      <c r="F41" s="36">
        <f>SUMIFS(СВЦЭМ!$D$39:$D$758,СВЦЭМ!$A$39:$A$758,$A41,СВЦЭМ!$B$39:$B$758,F$11)+'СЕТ СН'!$F$14+СВЦЭМ!$D$10+'СЕТ СН'!$F$5-'СЕТ СН'!$F$24</f>
        <v>3021.8935958700004</v>
      </c>
      <c r="G41" s="36">
        <f>SUMIFS(СВЦЭМ!$D$39:$D$758,СВЦЭМ!$A$39:$A$758,$A41,СВЦЭМ!$B$39:$B$758,G$11)+'СЕТ СН'!$F$14+СВЦЭМ!$D$10+'СЕТ СН'!$F$5-'СЕТ СН'!$F$24</f>
        <v>2990.7741836499999</v>
      </c>
      <c r="H41" s="36">
        <f>SUMIFS(СВЦЭМ!$D$39:$D$758,СВЦЭМ!$A$39:$A$758,$A41,СВЦЭМ!$B$39:$B$758,H$11)+'СЕТ СН'!$F$14+СВЦЭМ!$D$10+'СЕТ СН'!$F$5-'СЕТ СН'!$F$24</f>
        <v>2952.88896793</v>
      </c>
      <c r="I41" s="36">
        <f>SUMIFS(СВЦЭМ!$D$39:$D$758,СВЦЭМ!$A$39:$A$758,$A41,СВЦЭМ!$B$39:$B$758,I$11)+'СЕТ СН'!$F$14+СВЦЭМ!$D$10+'СЕТ СН'!$F$5-'СЕТ СН'!$F$24</f>
        <v>2879.7274443599999</v>
      </c>
      <c r="J41" s="36">
        <f>SUMIFS(СВЦЭМ!$D$39:$D$758,СВЦЭМ!$A$39:$A$758,$A41,СВЦЭМ!$B$39:$B$758,J$11)+'СЕТ СН'!$F$14+СВЦЭМ!$D$10+'СЕТ СН'!$F$5-'СЕТ СН'!$F$24</f>
        <v>2817.9025075600002</v>
      </c>
      <c r="K41" s="36">
        <f>SUMIFS(СВЦЭМ!$D$39:$D$758,СВЦЭМ!$A$39:$A$758,$A41,СВЦЭМ!$B$39:$B$758,K$11)+'СЕТ СН'!$F$14+СВЦЭМ!$D$10+'СЕТ СН'!$F$5-'СЕТ СН'!$F$24</f>
        <v>2750.3618861000004</v>
      </c>
      <c r="L41" s="36">
        <f>SUMIFS(СВЦЭМ!$D$39:$D$758,СВЦЭМ!$A$39:$A$758,$A41,СВЦЭМ!$B$39:$B$758,L$11)+'СЕТ СН'!$F$14+СВЦЭМ!$D$10+'СЕТ СН'!$F$5-'СЕТ СН'!$F$24</f>
        <v>2720.63054392</v>
      </c>
      <c r="M41" s="36">
        <f>SUMIFS(СВЦЭМ!$D$39:$D$758,СВЦЭМ!$A$39:$A$758,$A41,СВЦЭМ!$B$39:$B$758,M$11)+'СЕТ СН'!$F$14+СВЦЭМ!$D$10+'СЕТ СН'!$F$5-'СЕТ СН'!$F$24</f>
        <v>2740.0461102300001</v>
      </c>
      <c r="N41" s="36">
        <f>SUMIFS(СВЦЭМ!$D$39:$D$758,СВЦЭМ!$A$39:$A$758,$A41,СВЦЭМ!$B$39:$B$758,N$11)+'СЕТ СН'!$F$14+СВЦЭМ!$D$10+'СЕТ СН'!$F$5-'СЕТ СН'!$F$24</f>
        <v>2763.3333253999999</v>
      </c>
      <c r="O41" s="36">
        <f>SUMIFS(СВЦЭМ!$D$39:$D$758,СВЦЭМ!$A$39:$A$758,$A41,СВЦЭМ!$B$39:$B$758,O$11)+'СЕТ СН'!$F$14+СВЦЭМ!$D$10+'СЕТ СН'!$F$5-'СЕТ СН'!$F$24</f>
        <v>2771.6649286000002</v>
      </c>
      <c r="P41" s="36">
        <f>SUMIFS(СВЦЭМ!$D$39:$D$758,СВЦЭМ!$A$39:$A$758,$A41,СВЦЭМ!$B$39:$B$758,P$11)+'СЕТ СН'!$F$14+СВЦЭМ!$D$10+'СЕТ СН'!$F$5-'СЕТ СН'!$F$24</f>
        <v>2784.7389138799999</v>
      </c>
      <c r="Q41" s="36">
        <f>SUMIFS(СВЦЭМ!$D$39:$D$758,СВЦЭМ!$A$39:$A$758,$A41,СВЦЭМ!$B$39:$B$758,Q$11)+'СЕТ СН'!$F$14+СВЦЭМ!$D$10+'СЕТ СН'!$F$5-'СЕТ СН'!$F$24</f>
        <v>2801.46423215</v>
      </c>
      <c r="R41" s="36">
        <f>SUMIFS(СВЦЭМ!$D$39:$D$758,СВЦЭМ!$A$39:$A$758,$A41,СВЦЭМ!$B$39:$B$758,R$11)+'СЕТ СН'!$F$14+СВЦЭМ!$D$10+'СЕТ СН'!$F$5-'СЕТ СН'!$F$24</f>
        <v>2801.4864608500002</v>
      </c>
      <c r="S41" s="36">
        <f>SUMIFS(СВЦЭМ!$D$39:$D$758,СВЦЭМ!$A$39:$A$758,$A41,СВЦЭМ!$B$39:$B$758,S$11)+'СЕТ СН'!$F$14+СВЦЭМ!$D$10+'СЕТ СН'!$F$5-'СЕТ СН'!$F$24</f>
        <v>2788.7999593300001</v>
      </c>
      <c r="T41" s="36">
        <f>SUMIFS(СВЦЭМ!$D$39:$D$758,СВЦЭМ!$A$39:$A$758,$A41,СВЦЭМ!$B$39:$B$758,T$11)+'СЕТ СН'!$F$14+СВЦЭМ!$D$10+'СЕТ СН'!$F$5-'СЕТ СН'!$F$24</f>
        <v>2742.1920529899999</v>
      </c>
      <c r="U41" s="36">
        <f>SUMIFS(СВЦЭМ!$D$39:$D$758,СВЦЭМ!$A$39:$A$758,$A41,СВЦЭМ!$B$39:$B$758,U$11)+'СЕТ СН'!$F$14+СВЦЭМ!$D$10+'СЕТ СН'!$F$5-'СЕТ СН'!$F$24</f>
        <v>2696.4211028099999</v>
      </c>
      <c r="V41" s="36">
        <f>SUMIFS(СВЦЭМ!$D$39:$D$758,СВЦЭМ!$A$39:$A$758,$A41,СВЦЭМ!$B$39:$B$758,V$11)+'СЕТ СН'!$F$14+СВЦЭМ!$D$10+'СЕТ СН'!$F$5-'СЕТ СН'!$F$24</f>
        <v>2695.6083223699998</v>
      </c>
      <c r="W41" s="36">
        <f>SUMIFS(СВЦЭМ!$D$39:$D$758,СВЦЭМ!$A$39:$A$758,$A41,СВЦЭМ!$B$39:$B$758,W$11)+'СЕТ СН'!$F$14+СВЦЭМ!$D$10+'СЕТ СН'!$F$5-'СЕТ СН'!$F$24</f>
        <v>2718.7533232400001</v>
      </c>
      <c r="X41" s="36">
        <f>SUMIFS(СВЦЭМ!$D$39:$D$758,СВЦЭМ!$A$39:$A$758,$A41,СВЦЭМ!$B$39:$B$758,X$11)+'СЕТ СН'!$F$14+СВЦЭМ!$D$10+'СЕТ СН'!$F$5-'СЕТ СН'!$F$24</f>
        <v>2791.5821066600001</v>
      </c>
      <c r="Y41" s="36">
        <f>SUMIFS(СВЦЭМ!$D$39:$D$758,СВЦЭМ!$A$39:$A$758,$A41,СВЦЭМ!$B$39:$B$758,Y$11)+'СЕТ СН'!$F$14+СВЦЭМ!$D$10+'СЕТ СН'!$F$5-'СЕТ СН'!$F$24</f>
        <v>2790.8048410700003</v>
      </c>
    </row>
    <row r="42" spans="1:27" ht="15.75" x14ac:dyDescent="0.2">
      <c r="A42" s="35"/>
      <c r="B42" s="36"/>
      <c r="C42" s="36"/>
      <c r="D42" s="36"/>
      <c r="E42" s="36"/>
      <c r="F42" s="36"/>
      <c r="G42" s="36"/>
      <c r="H42" s="36"/>
      <c r="I42" s="36"/>
      <c r="J42" s="36"/>
      <c r="K42" s="36"/>
      <c r="L42" s="36"/>
      <c r="M42" s="36"/>
      <c r="N42" s="36"/>
      <c r="O42" s="36"/>
      <c r="P42" s="36"/>
      <c r="Q42" s="36"/>
      <c r="R42" s="36"/>
      <c r="S42" s="36"/>
      <c r="T42" s="36"/>
      <c r="U42" s="36"/>
      <c r="V42" s="36"/>
      <c r="W42" s="36"/>
      <c r="X42" s="36"/>
      <c r="Y42" s="36"/>
    </row>
    <row r="43" spans="1:27"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7"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7" ht="12.75" customHeight="1" x14ac:dyDescent="0.2">
      <c r="A45" s="128" t="s">
        <v>7</v>
      </c>
      <c r="B45" s="131" t="s">
        <v>71</v>
      </c>
      <c r="C45" s="132"/>
      <c r="D45" s="132"/>
      <c r="E45" s="132"/>
      <c r="F45" s="132"/>
      <c r="G45" s="132"/>
      <c r="H45" s="132"/>
      <c r="I45" s="132"/>
      <c r="J45" s="132"/>
      <c r="K45" s="132"/>
      <c r="L45" s="132"/>
      <c r="M45" s="132"/>
      <c r="N45" s="132"/>
      <c r="O45" s="132"/>
      <c r="P45" s="132"/>
      <c r="Q45" s="132"/>
      <c r="R45" s="132"/>
      <c r="S45" s="132"/>
      <c r="T45" s="132"/>
      <c r="U45" s="132"/>
      <c r="V45" s="132"/>
      <c r="W45" s="132"/>
      <c r="X45" s="132"/>
      <c r="Y45" s="133"/>
    </row>
    <row r="46" spans="1:27" ht="12.75" customHeight="1" x14ac:dyDescent="0.2">
      <c r="A46" s="129"/>
      <c r="B46" s="134"/>
      <c r="C46" s="135"/>
      <c r="D46" s="135"/>
      <c r="E46" s="135"/>
      <c r="F46" s="135"/>
      <c r="G46" s="135"/>
      <c r="H46" s="135"/>
      <c r="I46" s="135"/>
      <c r="J46" s="135"/>
      <c r="K46" s="135"/>
      <c r="L46" s="135"/>
      <c r="M46" s="135"/>
      <c r="N46" s="135"/>
      <c r="O46" s="135"/>
      <c r="P46" s="135"/>
      <c r="Q46" s="135"/>
      <c r="R46" s="135"/>
      <c r="S46" s="135"/>
      <c r="T46" s="135"/>
      <c r="U46" s="135"/>
      <c r="V46" s="135"/>
      <c r="W46" s="135"/>
      <c r="X46" s="135"/>
      <c r="Y46" s="136"/>
    </row>
    <row r="47" spans="1:27" ht="12.75" customHeight="1" x14ac:dyDescent="0.2">
      <c r="A47" s="130"/>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7" ht="15.75" customHeight="1" x14ac:dyDescent="0.2">
      <c r="A48" s="35" t="str">
        <f>A12</f>
        <v>01.09.2024</v>
      </c>
      <c r="B48" s="36">
        <f>SUMIFS(СВЦЭМ!$D$39:$D$758,СВЦЭМ!$A$39:$A$758,$A48,СВЦЭМ!$B$39:$B$758,B$47)+'СЕТ СН'!$G$14+СВЦЭМ!$D$10+'СЕТ СН'!$G$5-'СЕТ СН'!$G$24</f>
        <v>3880.9515926499998</v>
      </c>
      <c r="C48" s="36">
        <f>SUMIFS(СВЦЭМ!$D$39:$D$758,СВЦЭМ!$A$39:$A$758,$A48,СВЦЭМ!$B$39:$B$758,C$47)+'СЕТ СН'!$G$14+СВЦЭМ!$D$10+'СЕТ СН'!$G$5-'СЕТ СН'!$G$24</f>
        <v>3935.1401659499998</v>
      </c>
      <c r="D48" s="36">
        <f>SUMIFS(СВЦЭМ!$D$39:$D$758,СВЦЭМ!$A$39:$A$758,$A48,СВЦЭМ!$B$39:$B$758,D$47)+'СЕТ СН'!$G$14+СВЦЭМ!$D$10+'СЕТ СН'!$G$5-'СЕТ СН'!$G$24</f>
        <v>4001.1639360700001</v>
      </c>
      <c r="E48" s="36">
        <f>SUMIFS(СВЦЭМ!$D$39:$D$758,СВЦЭМ!$A$39:$A$758,$A48,СВЦЭМ!$B$39:$B$758,E$47)+'СЕТ СН'!$G$14+СВЦЭМ!$D$10+'СЕТ СН'!$G$5-'СЕТ СН'!$G$24</f>
        <v>4008.03343477</v>
      </c>
      <c r="F48" s="36">
        <f>SUMIFS(СВЦЭМ!$D$39:$D$758,СВЦЭМ!$A$39:$A$758,$A48,СВЦЭМ!$B$39:$B$758,F$47)+'СЕТ СН'!$G$14+СВЦЭМ!$D$10+'СЕТ СН'!$G$5-'СЕТ СН'!$G$24</f>
        <v>4006.8934801400001</v>
      </c>
      <c r="G48" s="36">
        <f>SUMIFS(СВЦЭМ!$D$39:$D$758,СВЦЭМ!$A$39:$A$758,$A48,СВЦЭМ!$B$39:$B$758,G$47)+'СЕТ СН'!$G$14+СВЦЭМ!$D$10+'СЕТ СН'!$G$5-'СЕТ СН'!$G$24</f>
        <v>3980.3067480899999</v>
      </c>
      <c r="H48" s="36">
        <f>SUMIFS(СВЦЭМ!$D$39:$D$758,СВЦЭМ!$A$39:$A$758,$A48,СВЦЭМ!$B$39:$B$758,H$47)+'СЕТ СН'!$G$14+СВЦЭМ!$D$10+'СЕТ СН'!$G$5-'СЕТ СН'!$G$24</f>
        <v>3988.7826307200003</v>
      </c>
      <c r="I48" s="36">
        <f>SUMIFS(СВЦЭМ!$D$39:$D$758,СВЦЭМ!$A$39:$A$758,$A48,СВЦЭМ!$B$39:$B$758,I$47)+'СЕТ СН'!$G$14+СВЦЭМ!$D$10+'СЕТ СН'!$G$5-'СЕТ СН'!$G$24</f>
        <v>3930.5586634299998</v>
      </c>
      <c r="J48" s="36">
        <f>SUMIFS(СВЦЭМ!$D$39:$D$758,СВЦЭМ!$A$39:$A$758,$A48,СВЦЭМ!$B$39:$B$758,J$47)+'СЕТ СН'!$G$14+СВЦЭМ!$D$10+'СЕТ СН'!$G$5-'СЕТ СН'!$G$24</f>
        <v>3813.14442388</v>
      </c>
      <c r="K48" s="36">
        <f>SUMIFS(СВЦЭМ!$D$39:$D$758,СВЦЭМ!$A$39:$A$758,$A48,СВЦЭМ!$B$39:$B$758,K$47)+'СЕТ СН'!$G$14+СВЦЭМ!$D$10+'СЕТ СН'!$G$5-'СЕТ СН'!$G$24</f>
        <v>3706.7151361300002</v>
      </c>
      <c r="L48" s="36">
        <f>SUMIFS(СВЦЭМ!$D$39:$D$758,СВЦЭМ!$A$39:$A$758,$A48,СВЦЭМ!$B$39:$B$758,L$47)+'СЕТ СН'!$G$14+СВЦЭМ!$D$10+'СЕТ СН'!$G$5-'СЕТ СН'!$G$24</f>
        <v>3641.88880285</v>
      </c>
      <c r="M48" s="36">
        <f>SUMIFS(СВЦЭМ!$D$39:$D$758,СВЦЭМ!$A$39:$A$758,$A48,СВЦЭМ!$B$39:$B$758,M$47)+'СЕТ СН'!$G$14+СВЦЭМ!$D$10+'СЕТ СН'!$G$5-'СЕТ СН'!$G$24</f>
        <v>3617.2151945300002</v>
      </c>
      <c r="N48" s="36">
        <f>SUMIFS(СВЦЭМ!$D$39:$D$758,СВЦЭМ!$A$39:$A$758,$A48,СВЦЭМ!$B$39:$B$758,N$47)+'СЕТ СН'!$G$14+СВЦЭМ!$D$10+'СЕТ СН'!$G$5-'СЕТ СН'!$G$24</f>
        <v>3621.4126240400001</v>
      </c>
      <c r="O48" s="36">
        <f>SUMIFS(СВЦЭМ!$D$39:$D$758,СВЦЭМ!$A$39:$A$758,$A48,СВЦЭМ!$B$39:$B$758,O$47)+'СЕТ СН'!$G$14+СВЦЭМ!$D$10+'СЕТ СН'!$G$5-'СЕТ СН'!$G$24</f>
        <v>3620.3271016500003</v>
      </c>
      <c r="P48" s="36">
        <f>SUMIFS(СВЦЭМ!$D$39:$D$758,СВЦЭМ!$A$39:$A$758,$A48,СВЦЭМ!$B$39:$B$758,P$47)+'СЕТ СН'!$G$14+СВЦЭМ!$D$10+'СЕТ СН'!$G$5-'СЕТ СН'!$G$24</f>
        <v>3618.0347351999999</v>
      </c>
      <c r="Q48" s="36">
        <f>SUMIFS(СВЦЭМ!$D$39:$D$758,СВЦЭМ!$A$39:$A$758,$A48,СВЦЭМ!$B$39:$B$758,Q$47)+'СЕТ СН'!$G$14+СВЦЭМ!$D$10+'СЕТ СН'!$G$5-'СЕТ СН'!$G$24</f>
        <v>3630.66503173</v>
      </c>
      <c r="R48" s="36">
        <f>SUMIFS(СВЦЭМ!$D$39:$D$758,СВЦЭМ!$A$39:$A$758,$A48,СВЦЭМ!$B$39:$B$758,R$47)+'СЕТ СН'!$G$14+СВЦЭМ!$D$10+'СЕТ СН'!$G$5-'СЕТ СН'!$G$24</f>
        <v>3628.93584147</v>
      </c>
      <c r="S48" s="36">
        <f>SUMIFS(СВЦЭМ!$D$39:$D$758,СВЦЭМ!$A$39:$A$758,$A48,СВЦЭМ!$B$39:$B$758,S$47)+'СЕТ СН'!$G$14+СВЦЭМ!$D$10+'СЕТ СН'!$G$5-'СЕТ СН'!$G$24</f>
        <v>3613.1882701599998</v>
      </c>
      <c r="T48" s="36">
        <f>SUMIFS(СВЦЭМ!$D$39:$D$758,СВЦЭМ!$A$39:$A$758,$A48,СВЦЭМ!$B$39:$B$758,T$47)+'СЕТ СН'!$G$14+СВЦЭМ!$D$10+'СЕТ СН'!$G$5-'СЕТ СН'!$G$24</f>
        <v>3599.9960196800002</v>
      </c>
      <c r="U48" s="36">
        <f>SUMIFS(СВЦЭМ!$D$39:$D$758,СВЦЭМ!$A$39:$A$758,$A48,СВЦЭМ!$B$39:$B$758,U$47)+'СЕТ СН'!$G$14+СВЦЭМ!$D$10+'СЕТ СН'!$G$5-'СЕТ СН'!$G$24</f>
        <v>3597.8449486600002</v>
      </c>
      <c r="V48" s="36">
        <f>SUMIFS(СВЦЭМ!$D$39:$D$758,СВЦЭМ!$A$39:$A$758,$A48,СВЦЭМ!$B$39:$B$758,V$47)+'СЕТ СН'!$G$14+СВЦЭМ!$D$10+'СЕТ СН'!$G$5-'СЕТ СН'!$G$24</f>
        <v>3579.71599608</v>
      </c>
      <c r="W48" s="36">
        <f>SUMIFS(СВЦЭМ!$D$39:$D$758,СВЦЭМ!$A$39:$A$758,$A48,СВЦЭМ!$B$39:$B$758,W$47)+'СЕТ СН'!$G$14+СВЦЭМ!$D$10+'СЕТ СН'!$G$5-'СЕТ СН'!$G$24</f>
        <v>3584.2112748700001</v>
      </c>
      <c r="X48" s="36">
        <f>SUMIFS(СВЦЭМ!$D$39:$D$758,СВЦЭМ!$A$39:$A$758,$A48,СВЦЭМ!$B$39:$B$758,X$47)+'СЕТ СН'!$G$14+СВЦЭМ!$D$10+'СЕТ СН'!$G$5-'СЕТ СН'!$G$24</f>
        <v>3649.8687347699997</v>
      </c>
      <c r="Y48" s="36">
        <f>SUMIFS(СВЦЭМ!$D$39:$D$758,СВЦЭМ!$A$39:$A$758,$A48,СВЦЭМ!$B$39:$B$758,Y$47)+'СЕТ СН'!$G$14+СВЦЭМ!$D$10+'СЕТ СН'!$G$5-'СЕТ СН'!$G$24</f>
        <v>3761.85224685</v>
      </c>
      <c r="AA48" s="45"/>
    </row>
    <row r="49" spans="1:25" ht="15.75" x14ac:dyDescent="0.2">
      <c r="A49" s="35">
        <f>A48+1</f>
        <v>45537</v>
      </c>
      <c r="B49" s="36">
        <f>SUMIFS(СВЦЭМ!$D$39:$D$758,СВЦЭМ!$A$39:$A$758,$A49,СВЦЭМ!$B$39:$B$758,B$47)+'СЕТ СН'!$G$14+СВЦЭМ!$D$10+'СЕТ СН'!$G$5-'СЕТ СН'!$G$24</f>
        <v>3832.4985493900003</v>
      </c>
      <c r="C49" s="36">
        <f>SUMIFS(СВЦЭМ!$D$39:$D$758,СВЦЭМ!$A$39:$A$758,$A49,СВЦЭМ!$B$39:$B$758,C$47)+'СЕТ СН'!$G$14+СВЦЭМ!$D$10+'СЕТ СН'!$G$5-'СЕТ СН'!$G$24</f>
        <v>3909.3366454100001</v>
      </c>
      <c r="D49" s="36">
        <f>SUMIFS(СВЦЭМ!$D$39:$D$758,СВЦЭМ!$A$39:$A$758,$A49,СВЦЭМ!$B$39:$B$758,D$47)+'СЕТ СН'!$G$14+СВЦЭМ!$D$10+'СЕТ СН'!$G$5-'СЕТ СН'!$G$24</f>
        <v>3946.5086748900003</v>
      </c>
      <c r="E49" s="36">
        <f>SUMIFS(СВЦЭМ!$D$39:$D$758,СВЦЭМ!$A$39:$A$758,$A49,СВЦЭМ!$B$39:$B$758,E$47)+'СЕТ СН'!$G$14+СВЦЭМ!$D$10+'СЕТ СН'!$G$5-'СЕТ СН'!$G$24</f>
        <v>3954.3759470300001</v>
      </c>
      <c r="F49" s="36">
        <f>SUMIFS(СВЦЭМ!$D$39:$D$758,СВЦЭМ!$A$39:$A$758,$A49,СВЦЭМ!$B$39:$B$758,F$47)+'СЕТ СН'!$G$14+СВЦЭМ!$D$10+'СЕТ СН'!$G$5-'СЕТ СН'!$G$24</f>
        <v>3974.4798456099998</v>
      </c>
      <c r="G49" s="36">
        <f>SUMIFS(СВЦЭМ!$D$39:$D$758,СВЦЭМ!$A$39:$A$758,$A49,СВЦЭМ!$B$39:$B$758,G$47)+'СЕТ СН'!$G$14+СВЦЭМ!$D$10+'СЕТ СН'!$G$5-'СЕТ СН'!$G$24</f>
        <v>3935.1868356100003</v>
      </c>
      <c r="H49" s="36">
        <f>SUMIFS(СВЦЭМ!$D$39:$D$758,СВЦЭМ!$A$39:$A$758,$A49,СВЦЭМ!$B$39:$B$758,H$47)+'СЕТ СН'!$G$14+СВЦЭМ!$D$10+'СЕТ СН'!$G$5-'СЕТ СН'!$G$24</f>
        <v>3909.0908701400003</v>
      </c>
      <c r="I49" s="36">
        <f>SUMIFS(СВЦЭМ!$D$39:$D$758,СВЦЭМ!$A$39:$A$758,$A49,СВЦЭМ!$B$39:$B$758,I$47)+'СЕТ СН'!$G$14+СВЦЭМ!$D$10+'СЕТ СН'!$G$5-'СЕТ СН'!$G$24</f>
        <v>3814.01671158</v>
      </c>
      <c r="J49" s="36">
        <f>SUMIFS(СВЦЭМ!$D$39:$D$758,СВЦЭМ!$A$39:$A$758,$A49,СВЦЭМ!$B$39:$B$758,J$47)+'СЕТ СН'!$G$14+СВЦЭМ!$D$10+'СЕТ СН'!$G$5-'СЕТ СН'!$G$24</f>
        <v>3669.12167731</v>
      </c>
      <c r="K49" s="36">
        <f>SUMIFS(СВЦЭМ!$D$39:$D$758,СВЦЭМ!$A$39:$A$758,$A49,СВЦЭМ!$B$39:$B$758,K$47)+'СЕТ СН'!$G$14+СВЦЭМ!$D$10+'СЕТ СН'!$G$5-'СЕТ СН'!$G$24</f>
        <v>3581.4074762099999</v>
      </c>
      <c r="L49" s="36">
        <f>SUMIFS(СВЦЭМ!$D$39:$D$758,СВЦЭМ!$A$39:$A$758,$A49,СВЦЭМ!$B$39:$B$758,L$47)+'СЕТ СН'!$G$14+СВЦЭМ!$D$10+'СЕТ СН'!$G$5-'СЕТ СН'!$G$24</f>
        <v>3568.75899157</v>
      </c>
      <c r="M49" s="36">
        <f>SUMIFS(СВЦЭМ!$D$39:$D$758,СВЦЭМ!$A$39:$A$758,$A49,СВЦЭМ!$B$39:$B$758,M$47)+'СЕТ СН'!$G$14+СВЦЭМ!$D$10+'СЕТ СН'!$G$5-'СЕТ СН'!$G$24</f>
        <v>3558.9069547300001</v>
      </c>
      <c r="N49" s="36">
        <f>SUMIFS(СВЦЭМ!$D$39:$D$758,СВЦЭМ!$A$39:$A$758,$A49,СВЦЭМ!$B$39:$B$758,N$47)+'СЕТ СН'!$G$14+СВЦЭМ!$D$10+'СЕТ СН'!$G$5-'СЕТ СН'!$G$24</f>
        <v>3559.9918150100002</v>
      </c>
      <c r="O49" s="36">
        <f>SUMIFS(СВЦЭМ!$D$39:$D$758,СВЦЭМ!$A$39:$A$758,$A49,СВЦЭМ!$B$39:$B$758,O$47)+'СЕТ СН'!$G$14+СВЦЭМ!$D$10+'СЕТ СН'!$G$5-'СЕТ СН'!$G$24</f>
        <v>3564.0507522400003</v>
      </c>
      <c r="P49" s="36">
        <f>SUMIFS(СВЦЭМ!$D$39:$D$758,СВЦЭМ!$A$39:$A$758,$A49,СВЦЭМ!$B$39:$B$758,P$47)+'СЕТ СН'!$G$14+СВЦЭМ!$D$10+'СЕТ СН'!$G$5-'СЕТ СН'!$G$24</f>
        <v>3554.8896943700001</v>
      </c>
      <c r="Q49" s="36">
        <f>SUMIFS(СВЦЭМ!$D$39:$D$758,СВЦЭМ!$A$39:$A$758,$A49,СВЦЭМ!$B$39:$B$758,Q$47)+'СЕТ СН'!$G$14+СВЦЭМ!$D$10+'СЕТ СН'!$G$5-'СЕТ СН'!$G$24</f>
        <v>3556.30453584</v>
      </c>
      <c r="R49" s="36">
        <f>SUMIFS(СВЦЭМ!$D$39:$D$758,СВЦЭМ!$A$39:$A$758,$A49,СВЦЭМ!$B$39:$B$758,R$47)+'СЕТ СН'!$G$14+СВЦЭМ!$D$10+'СЕТ СН'!$G$5-'СЕТ СН'!$G$24</f>
        <v>3560.5493956199998</v>
      </c>
      <c r="S49" s="36">
        <f>SUMIFS(СВЦЭМ!$D$39:$D$758,СВЦЭМ!$A$39:$A$758,$A49,СВЦЭМ!$B$39:$B$758,S$47)+'СЕТ СН'!$G$14+СВЦЭМ!$D$10+'СЕТ СН'!$G$5-'СЕТ СН'!$G$24</f>
        <v>3554.7122616400002</v>
      </c>
      <c r="T49" s="36">
        <f>SUMIFS(СВЦЭМ!$D$39:$D$758,СВЦЭМ!$A$39:$A$758,$A49,СВЦЭМ!$B$39:$B$758,T$47)+'СЕТ СН'!$G$14+СВЦЭМ!$D$10+'СЕТ СН'!$G$5-'СЕТ СН'!$G$24</f>
        <v>3543.0538153799998</v>
      </c>
      <c r="U49" s="36">
        <f>SUMIFS(СВЦЭМ!$D$39:$D$758,СВЦЭМ!$A$39:$A$758,$A49,СВЦЭМ!$B$39:$B$758,U$47)+'СЕТ СН'!$G$14+СВЦЭМ!$D$10+'СЕТ СН'!$G$5-'СЕТ СН'!$G$24</f>
        <v>3546.9208504999997</v>
      </c>
      <c r="V49" s="36">
        <f>SUMIFS(СВЦЭМ!$D$39:$D$758,СВЦЭМ!$A$39:$A$758,$A49,СВЦЭМ!$B$39:$B$758,V$47)+'СЕТ СН'!$G$14+СВЦЭМ!$D$10+'СЕТ СН'!$G$5-'СЕТ СН'!$G$24</f>
        <v>3532.2019039199999</v>
      </c>
      <c r="W49" s="36">
        <f>SUMIFS(СВЦЭМ!$D$39:$D$758,СВЦЭМ!$A$39:$A$758,$A49,СВЦЭМ!$B$39:$B$758,W$47)+'СЕТ СН'!$G$14+СВЦЭМ!$D$10+'СЕТ СН'!$G$5-'СЕТ СН'!$G$24</f>
        <v>3550.0629902199998</v>
      </c>
      <c r="X49" s="36">
        <f>SUMIFS(СВЦЭМ!$D$39:$D$758,СВЦЭМ!$A$39:$A$758,$A49,СВЦЭМ!$B$39:$B$758,X$47)+'СЕТ СН'!$G$14+СВЦЭМ!$D$10+'СЕТ СН'!$G$5-'СЕТ СН'!$G$24</f>
        <v>3624.3942835099997</v>
      </c>
      <c r="Y49" s="36">
        <f>SUMIFS(СВЦЭМ!$D$39:$D$758,СВЦЭМ!$A$39:$A$758,$A49,СВЦЭМ!$B$39:$B$758,Y$47)+'СЕТ СН'!$G$14+СВЦЭМ!$D$10+'СЕТ СН'!$G$5-'СЕТ СН'!$G$24</f>
        <v>3701.9217899800001</v>
      </c>
    </row>
    <row r="50" spans="1:25" ht="15.75" x14ac:dyDescent="0.2">
      <c r="A50" s="35">
        <f t="shared" ref="A50:A77" si="1">A49+1</f>
        <v>45538</v>
      </c>
      <c r="B50" s="36">
        <f>SUMIFS(СВЦЭМ!$D$39:$D$758,СВЦЭМ!$A$39:$A$758,$A50,СВЦЭМ!$B$39:$B$758,B$47)+'СЕТ СН'!$G$14+СВЦЭМ!$D$10+'СЕТ СН'!$G$5-'СЕТ СН'!$G$24</f>
        <v>3809.7221290899997</v>
      </c>
      <c r="C50" s="36">
        <f>SUMIFS(СВЦЭМ!$D$39:$D$758,СВЦЭМ!$A$39:$A$758,$A50,СВЦЭМ!$B$39:$B$758,C$47)+'СЕТ СН'!$G$14+СВЦЭМ!$D$10+'СЕТ СН'!$G$5-'СЕТ СН'!$G$24</f>
        <v>3898.9288850100002</v>
      </c>
      <c r="D50" s="36">
        <f>SUMIFS(СВЦЭМ!$D$39:$D$758,СВЦЭМ!$A$39:$A$758,$A50,СВЦЭМ!$B$39:$B$758,D$47)+'СЕТ СН'!$G$14+СВЦЭМ!$D$10+'СЕТ СН'!$G$5-'СЕТ СН'!$G$24</f>
        <v>3979.3373652199998</v>
      </c>
      <c r="E50" s="36">
        <f>SUMIFS(СВЦЭМ!$D$39:$D$758,СВЦЭМ!$A$39:$A$758,$A50,СВЦЭМ!$B$39:$B$758,E$47)+'СЕТ СН'!$G$14+СВЦЭМ!$D$10+'СЕТ СН'!$G$5-'СЕТ СН'!$G$24</f>
        <v>4020.0891791399999</v>
      </c>
      <c r="F50" s="36">
        <f>SUMIFS(СВЦЭМ!$D$39:$D$758,СВЦЭМ!$A$39:$A$758,$A50,СВЦЭМ!$B$39:$B$758,F$47)+'СЕТ СН'!$G$14+СВЦЭМ!$D$10+'СЕТ СН'!$G$5-'СЕТ СН'!$G$24</f>
        <v>4028.0302193799998</v>
      </c>
      <c r="G50" s="36">
        <f>SUMIFS(СВЦЭМ!$D$39:$D$758,СВЦЭМ!$A$39:$A$758,$A50,СВЦЭМ!$B$39:$B$758,G$47)+'СЕТ СН'!$G$14+СВЦЭМ!$D$10+'СЕТ СН'!$G$5-'СЕТ СН'!$G$24</f>
        <v>4040.2851919300001</v>
      </c>
      <c r="H50" s="36">
        <f>SUMIFS(СВЦЭМ!$D$39:$D$758,СВЦЭМ!$A$39:$A$758,$A50,СВЦЭМ!$B$39:$B$758,H$47)+'СЕТ СН'!$G$14+СВЦЭМ!$D$10+'СЕТ СН'!$G$5-'СЕТ СН'!$G$24</f>
        <v>4031.9545911599998</v>
      </c>
      <c r="I50" s="36">
        <f>SUMIFS(СВЦЭМ!$D$39:$D$758,СВЦЭМ!$A$39:$A$758,$A50,СВЦЭМ!$B$39:$B$758,I$47)+'СЕТ СН'!$G$14+СВЦЭМ!$D$10+'СЕТ СН'!$G$5-'СЕТ СН'!$G$24</f>
        <v>3946.48903006</v>
      </c>
      <c r="J50" s="36">
        <f>SUMIFS(СВЦЭМ!$D$39:$D$758,СВЦЭМ!$A$39:$A$758,$A50,СВЦЭМ!$B$39:$B$758,J$47)+'СЕТ СН'!$G$14+СВЦЭМ!$D$10+'СЕТ СН'!$G$5-'СЕТ СН'!$G$24</f>
        <v>3857.9748054399997</v>
      </c>
      <c r="K50" s="36">
        <f>SUMIFS(СВЦЭМ!$D$39:$D$758,СВЦЭМ!$A$39:$A$758,$A50,СВЦЭМ!$B$39:$B$758,K$47)+'СЕТ СН'!$G$14+СВЦЭМ!$D$10+'СЕТ СН'!$G$5-'СЕТ СН'!$G$24</f>
        <v>3763.9925513899998</v>
      </c>
      <c r="L50" s="36">
        <f>SUMIFS(СВЦЭМ!$D$39:$D$758,СВЦЭМ!$A$39:$A$758,$A50,СВЦЭМ!$B$39:$B$758,L$47)+'СЕТ СН'!$G$14+СВЦЭМ!$D$10+'СЕТ СН'!$G$5-'СЕТ СН'!$G$24</f>
        <v>3735.2729769699999</v>
      </c>
      <c r="M50" s="36">
        <f>SUMIFS(СВЦЭМ!$D$39:$D$758,СВЦЭМ!$A$39:$A$758,$A50,СВЦЭМ!$B$39:$B$758,M$47)+'СЕТ СН'!$G$14+СВЦЭМ!$D$10+'СЕТ СН'!$G$5-'СЕТ СН'!$G$24</f>
        <v>3717.6387215</v>
      </c>
      <c r="N50" s="36">
        <f>SUMIFS(СВЦЭМ!$D$39:$D$758,СВЦЭМ!$A$39:$A$758,$A50,СВЦЭМ!$B$39:$B$758,N$47)+'СЕТ СН'!$G$14+СВЦЭМ!$D$10+'СЕТ СН'!$G$5-'СЕТ СН'!$G$24</f>
        <v>3695.4512967999999</v>
      </c>
      <c r="O50" s="36">
        <f>SUMIFS(СВЦЭМ!$D$39:$D$758,СВЦЭМ!$A$39:$A$758,$A50,СВЦЭМ!$B$39:$B$758,O$47)+'СЕТ СН'!$G$14+СВЦЭМ!$D$10+'СЕТ СН'!$G$5-'СЕТ СН'!$G$24</f>
        <v>3676.5391573400002</v>
      </c>
      <c r="P50" s="36">
        <f>SUMIFS(СВЦЭМ!$D$39:$D$758,СВЦЭМ!$A$39:$A$758,$A50,СВЦЭМ!$B$39:$B$758,P$47)+'СЕТ СН'!$G$14+СВЦЭМ!$D$10+'СЕТ СН'!$G$5-'СЕТ СН'!$G$24</f>
        <v>3675.5614237600003</v>
      </c>
      <c r="Q50" s="36">
        <f>SUMIFS(СВЦЭМ!$D$39:$D$758,СВЦЭМ!$A$39:$A$758,$A50,СВЦЭМ!$B$39:$B$758,Q$47)+'СЕТ СН'!$G$14+СВЦЭМ!$D$10+'СЕТ СН'!$G$5-'СЕТ СН'!$G$24</f>
        <v>3678.4387868100002</v>
      </c>
      <c r="R50" s="36">
        <f>SUMIFS(СВЦЭМ!$D$39:$D$758,СВЦЭМ!$A$39:$A$758,$A50,СВЦЭМ!$B$39:$B$758,R$47)+'СЕТ СН'!$G$14+СВЦЭМ!$D$10+'СЕТ СН'!$G$5-'СЕТ СН'!$G$24</f>
        <v>3692.88226966</v>
      </c>
      <c r="S50" s="36">
        <f>SUMIFS(СВЦЭМ!$D$39:$D$758,СВЦЭМ!$A$39:$A$758,$A50,СВЦЭМ!$B$39:$B$758,S$47)+'СЕТ СН'!$G$14+СВЦЭМ!$D$10+'СЕТ СН'!$G$5-'СЕТ СН'!$G$24</f>
        <v>3685.4876026500001</v>
      </c>
      <c r="T50" s="36">
        <f>SUMIFS(СВЦЭМ!$D$39:$D$758,СВЦЭМ!$A$39:$A$758,$A50,СВЦЭМ!$B$39:$B$758,T$47)+'СЕТ СН'!$G$14+СВЦЭМ!$D$10+'СЕТ СН'!$G$5-'СЕТ СН'!$G$24</f>
        <v>3682.23585959</v>
      </c>
      <c r="U50" s="36">
        <f>SUMIFS(СВЦЭМ!$D$39:$D$758,СВЦЭМ!$A$39:$A$758,$A50,СВЦЭМ!$B$39:$B$758,U$47)+'СЕТ СН'!$G$14+СВЦЭМ!$D$10+'СЕТ СН'!$G$5-'СЕТ СН'!$G$24</f>
        <v>3704.6730016199999</v>
      </c>
      <c r="V50" s="36">
        <f>SUMIFS(СВЦЭМ!$D$39:$D$758,СВЦЭМ!$A$39:$A$758,$A50,СВЦЭМ!$B$39:$B$758,V$47)+'СЕТ СН'!$G$14+СВЦЭМ!$D$10+'СЕТ СН'!$G$5-'СЕТ СН'!$G$24</f>
        <v>3714.7950127599997</v>
      </c>
      <c r="W50" s="36">
        <f>SUMIFS(СВЦЭМ!$D$39:$D$758,СВЦЭМ!$A$39:$A$758,$A50,СВЦЭМ!$B$39:$B$758,W$47)+'СЕТ СН'!$G$14+СВЦЭМ!$D$10+'СЕТ СН'!$G$5-'СЕТ СН'!$G$24</f>
        <v>3719.3588389199999</v>
      </c>
      <c r="X50" s="36">
        <f>SUMIFS(СВЦЭМ!$D$39:$D$758,СВЦЭМ!$A$39:$A$758,$A50,СВЦЭМ!$B$39:$B$758,X$47)+'СЕТ СН'!$G$14+СВЦЭМ!$D$10+'СЕТ СН'!$G$5-'СЕТ СН'!$G$24</f>
        <v>3803.0158942999997</v>
      </c>
      <c r="Y50" s="36">
        <f>SUMIFS(СВЦЭМ!$D$39:$D$758,СВЦЭМ!$A$39:$A$758,$A50,СВЦЭМ!$B$39:$B$758,Y$47)+'СЕТ СН'!$G$14+СВЦЭМ!$D$10+'СЕТ СН'!$G$5-'СЕТ СН'!$G$24</f>
        <v>3887.7975402000002</v>
      </c>
    </row>
    <row r="51" spans="1:25" ht="15.75" x14ac:dyDescent="0.2">
      <c r="A51" s="35">
        <f t="shared" si="1"/>
        <v>45539</v>
      </c>
      <c r="B51" s="36">
        <f>SUMIFS(СВЦЭМ!$D$39:$D$758,СВЦЭМ!$A$39:$A$758,$A51,СВЦЭМ!$B$39:$B$758,B$47)+'СЕТ СН'!$G$14+СВЦЭМ!$D$10+'СЕТ СН'!$G$5-'СЕТ СН'!$G$24</f>
        <v>3832.2576231000003</v>
      </c>
      <c r="C51" s="36">
        <f>SUMIFS(СВЦЭМ!$D$39:$D$758,СВЦЭМ!$A$39:$A$758,$A51,СВЦЭМ!$B$39:$B$758,C$47)+'СЕТ СН'!$G$14+СВЦЭМ!$D$10+'СЕТ СН'!$G$5-'СЕТ СН'!$G$24</f>
        <v>3971.9663778900003</v>
      </c>
      <c r="D51" s="36">
        <f>SUMIFS(СВЦЭМ!$D$39:$D$758,СВЦЭМ!$A$39:$A$758,$A51,СВЦЭМ!$B$39:$B$758,D$47)+'СЕТ СН'!$G$14+СВЦЭМ!$D$10+'СЕТ СН'!$G$5-'СЕТ СН'!$G$24</f>
        <v>3998.3061310499997</v>
      </c>
      <c r="E51" s="36">
        <f>SUMIFS(СВЦЭМ!$D$39:$D$758,СВЦЭМ!$A$39:$A$758,$A51,СВЦЭМ!$B$39:$B$758,E$47)+'СЕТ СН'!$G$14+СВЦЭМ!$D$10+'СЕТ СН'!$G$5-'СЕТ СН'!$G$24</f>
        <v>3980.9399570300002</v>
      </c>
      <c r="F51" s="36">
        <f>SUMIFS(СВЦЭМ!$D$39:$D$758,СВЦЭМ!$A$39:$A$758,$A51,СВЦЭМ!$B$39:$B$758,F$47)+'СЕТ СН'!$G$14+СВЦЭМ!$D$10+'СЕТ СН'!$G$5-'СЕТ СН'!$G$24</f>
        <v>3976.6398801599998</v>
      </c>
      <c r="G51" s="36">
        <f>SUMIFS(СВЦЭМ!$D$39:$D$758,СВЦЭМ!$A$39:$A$758,$A51,СВЦЭМ!$B$39:$B$758,G$47)+'СЕТ СН'!$G$14+СВЦЭМ!$D$10+'СЕТ СН'!$G$5-'СЕТ СН'!$G$24</f>
        <v>3994.4585835099997</v>
      </c>
      <c r="H51" s="36">
        <f>SUMIFS(СВЦЭМ!$D$39:$D$758,СВЦЭМ!$A$39:$A$758,$A51,СВЦЭМ!$B$39:$B$758,H$47)+'СЕТ СН'!$G$14+СВЦЭМ!$D$10+'СЕТ СН'!$G$5-'СЕТ СН'!$G$24</f>
        <v>4011.39329666</v>
      </c>
      <c r="I51" s="36">
        <f>SUMIFS(СВЦЭМ!$D$39:$D$758,СВЦЭМ!$A$39:$A$758,$A51,СВЦЭМ!$B$39:$B$758,I$47)+'СЕТ СН'!$G$14+СВЦЭМ!$D$10+'СЕТ СН'!$G$5-'СЕТ СН'!$G$24</f>
        <v>3872.4659793000001</v>
      </c>
      <c r="J51" s="36">
        <f>SUMIFS(СВЦЭМ!$D$39:$D$758,СВЦЭМ!$A$39:$A$758,$A51,СВЦЭМ!$B$39:$B$758,J$47)+'СЕТ СН'!$G$14+СВЦЭМ!$D$10+'СЕТ СН'!$G$5-'СЕТ СН'!$G$24</f>
        <v>3751.5178319300003</v>
      </c>
      <c r="K51" s="36">
        <f>SUMIFS(СВЦЭМ!$D$39:$D$758,СВЦЭМ!$A$39:$A$758,$A51,СВЦЭМ!$B$39:$B$758,K$47)+'СЕТ СН'!$G$14+СВЦЭМ!$D$10+'СЕТ СН'!$G$5-'СЕТ СН'!$G$24</f>
        <v>3660.4662829500003</v>
      </c>
      <c r="L51" s="36">
        <f>SUMIFS(СВЦЭМ!$D$39:$D$758,СВЦЭМ!$A$39:$A$758,$A51,СВЦЭМ!$B$39:$B$758,L$47)+'СЕТ СН'!$G$14+СВЦЭМ!$D$10+'СЕТ СН'!$G$5-'СЕТ СН'!$G$24</f>
        <v>3672.0411934200001</v>
      </c>
      <c r="M51" s="36">
        <f>SUMIFS(СВЦЭМ!$D$39:$D$758,СВЦЭМ!$A$39:$A$758,$A51,СВЦЭМ!$B$39:$B$758,M$47)+'СЕТ СН'!$G$14+СВЦЭМ!$D$10+'СЕТ СН'!$G$5-'СЕТ СН'!$G$24</f>
        <v>3676.0807007900003</v>
      </c>
      <c r="N51" s="36">
        <f>SUMIFS(СВЦЭМ!$D$39:$D$758,СВЦЭМ!$A$39:$A$758,$A51,СВЦЭМ!$B$39:$B$758,N$47)+'СЕТ СН'!$G$14+СВЦЭМ!$D$10+'СЕТ СН'!$G$5-'СЕТ СН'!$G$24</f>
        <v>3667.5077162699999</v>
      </c>
      <c r="O51" s="36">
        <f>SUMIFS(СВЦЭМ!$D$39:$D$758,СВЦЭМ!$A$39:$A$758,$A51,СВЦЭМ!$B$39:$B$758,O$47)+'СЕТ СН'!$G$14+СВЦЭМ!$D$10+'СЕТ СН'!$G$5-'СЕТ СН'!$G$24</f>
        <v>3647.0351334500001</v>
      </c>
      <c r="P51" s="36">
        <f>SUMIFS(СВЦЭМ!$D$39:$D$758,СВЦЭМ!$A$39:$A$758,$A51,СВЦЭМ!$B$39:$B$758,P$47)+'СЕТ СН'!$G$14+СВЦЭМ!$D$10+'СЕТ СН'!$G$5-'СЕТ СН'!$G$24</f>
        <v>3653.3841791100003</v>
      </c>
      <c r="Q51" s="36">
        <f>SUMIFS(СВЦЭМ!$D$39:$D$758,СВЦЭМ!$A$39:$A$758,$A51,СВЦЭМ!$B$39:$B$758,Q$47)+'СЕТ СН'!$G$14+СВЦЭМ!$D$10+'СЕТ СН'!$G$5-'СЕТ СН'!$G$24</f>
        <v>3656.37826679</v>
      </c>
      <c r="R51" s="36">
        <f>SUMIFS(СВЦЭМ!$D$39:$D$758,СВЦЭМ!$A$39:$A$758,$A51,СВЦЭМ!$B$39:$B$758,R$47)+'СЕТ СН'!$G$14+СВЦЭМ!$D$10+'СЕТ СН'!$G$5-'СЕТ СН'!$G$24</f>
        <v>3668.2909001099997</v>
      </c>
      <c r="S51" s="36">
        <f>SUMIFS(СВЦЭМ!$D$39:$D$758,СВЦЭМ!$A$39:$A$758,$A51,СВЦЭМ!$B$39:$B$758,S$47)+'СЕТ СН'!$G$14+СВЦЭМ!$D$10+'СЕТ СН'!$G$5-'СЕТ СН'!$G$24</f>
        <v>3647.29499055</v>
      </c>
      <c r="T51" s="36">
        <f>SUMIFS(СВЦЭМ!$D$39:$D$758,СВЦЭМ!$A$39:$A$758,$A51,СВЦЭМ!$B$39:$B$758,T$47)+'СЕТ СН'!$G$14+СВЦЭМ!$D$10+'СЕТ СН'!$G$5-'СЕТ СН'!$G$24</f>
        <v>3642.1515854899999</v>
      </c>
      <c r="U51" s="36">
        <f>SUMIFS(СВЦЭМ!$D$39:$D$758,СВЦЭМ!$A$39:$A$758,$A51,СВЦЭМ!$B$39:$B$758,U$47)+'СЕТ СН'!$G$14+СВЦЭМ!$D$10+'СЕТ СН'!$G$5-'СЕТ СН'!$G$24</f>
        <v>3643.1465560300003</v>
      </c>
      <c r="V51" s="36">
        <f>SUMIFS(СВЦЭМ!$D$39:$D$758,СВЦЭМ!$A$39:$A$758,$A51,СВЦЭМ!$B$39:$B$758,V$47)+'СЕТ СН'!$G$14+СВЦЭМ!$D$10+'СЕТ СН'!$G$5-'СЕТ СН'!$G$24</f>
        <v>3637.2220147899998</v>
      </c>
      <c r="W51" s="36">
        <f>SUMIFS(СВЦЭМ!$D$39:$D$758,СВЦЭМ!$A$39:$A$758,$A51,СВЦЭМ!$B$39:$B$758,W$47)+'СЕТ СН'!$G$14+СВЦЭМ!$D$10+'СЕТ СН'!$G$5-'СЕТ СН'!$G$24</f>
        <v>3636.7610756900003</v>
      </c>
      <c r="X51" s="36">
        <f>SUMIFS(СВЦЭМ!$D$39:$D$758,СВЦЭМ!$A$39:$A$758,$A51,СВЦЭМ!$B$39:$B$758,X$47)+'СЕТ СН'!$G$14+СВЦЭМ!$D$10+'СЕТ СН'!$G$5-'СЕТ СН'!$G$24</f>
        <v>3718.61734398</v>
      </c>
      <c r="Y51" s="36">
        <f>SUMIFS(СВЦЭМ!$D$39:$D$758,СВЦЭМ!$A$39:$A$758,$A51,СВЦЭМ!$B$39:$B$758,Y$47)+'СЕТ СН'!$G$14+СВЦЭМ!$D$10+'СЕТ СН'!$G$5-'СЕТ СН'!$G$24</f>
        <v>3803.5969399099999</v>
      </c>
    </row>
    <row r="52" spans="1:25" ht="15.75" x14ac:dyDescent="0.2">
      <c r="A52" s="35">
        <f t="shared" si="1"/>
        <v>45540</v>
      </c>
      <c r="B52" s="36">
        <f>SUMIFS(СВЦЭМ!$D$39:$D$758,СВЦЭМ!$A$39:$A$758,$A52,СВЦЭМ!$B$39:$B$758,B$47)+'СЕТ СН'!$G$14+СВЦЭМ!$D$10+'СЕТ СН'!$G$5-'СЕТ СН'!$G$24</f>
        <v>3867.2443565499998</v>
      </c>
      <c r="C52" s="36">
        <f>SUMIFS(СВЦЭМ!$D$39:$D$758,СВЦЭМ!$A$39:$A$758,$A52,СВЦЭМ!$B$39:$B$758,C$47)+'СЕТ СН'!$G$14+СВЦЭМ!$D$10+'СЕТ СН'!$G$5-'СЕТ СН'!$G$24</f>
        <v>3865.8766878500001</v>
      </c>
      <c r="D52" s="36">
        <f>SUMIFS(СВЦЭМ!$D$39:$D$758,СВЦЭМ!$A$39:$A$758,$A52,СВЦЭМ!$B$39:$B$758,D$47)+'СЕТ СН'!$G$14+СВЦЭМ!$D$10+'СЕТ СН'!$G$5-'СЕТ СН'!$G$24</f>
        <v>3887.6733972299999</v>
      </c>
      <c r="E52" s="36">
        <f>SUMIFS(СВЦЭМ!$D$39:$D$758,СВЦЭМ!$A$39:$A$758,$A52,СВЦЭМ!$B$39:$B$758,E$47)+'СЕТ СН'!$G$14+СВЦЭМ!$D$10+'СЕТ СН'!$G$5-'СЕТ СН'!$G$24</f>
        <v>3878.9772770700001</v>
      </c>
      <c r="F52" s="36">
        <f>SUMIFS(СВЦЭМ!$D$39:$D$758,СВЦЭМ!$A$39:$A$758,$A52,СВЦЭМ!$B$39:$B$758,F$47)+'СЕТ СН'!$G$14+СВЦЭМ!$D$10+'СЕТ СН'!$G$5-'СЕТ СН'!$G$24</f>
        <v>3877.0174566699998</v>
      </c>
      <c r="G52" s="36">
        <f>SUMIFS(СВЦЭМ!$D$39:$D$758,СВЦЭМ!$A$39:$A$758,$A52,СВЦЭМ!$B$39:$B$758,G$47)+'СЕТ СН'!$G$14+СВЦЭМ!$D$10+'СЕТ СН'!$G$5-'СЕТ СН'!$G$24</f>
        <v>3891.2975691700003</v>
      </c>
      <c r="H52" s="36">
        <f>SUMIFS(СВЦЭМ!$D$39:$D$758,СВЦЭМ!$A$39:$A$758,$A52,СВЦЭМ!$B$39:$B$758,H$47)+'СЕТ СН'!$G$14+СВЦЭМ!$D$10+'СЕТ СН'!$G$5-'СЕТ СН'!$G$24</f>
        <v>3778.3426342100001</v>
      </c>
      <c r="I52" s="36">
        <f>SUMIFS(СВЦЭМ!$D$39:$D$758,СВЦЭМ!$A$39:$A$758,$A52,СВЦЭМ!$B$39:$B$758,I$47)+'СЕТ СН'!$G$14+СВЦЭМ!$D$10+'СЕТ СН'!$G$5-'СЕТ СН'!$G$24</f>
        <v>3802.01987285</v>
      </c>
      <c r="J52" s="36">
        <f>SUMIFS(СВЦЭМ!$D$39:$D$758,СВЦЭМ!$A$39:$A$758,$A52,СВЦЭМ!$B$39:$B$758,J$47)+'СЕТ СН'!$G$14+СВЦЭМ!$D$10+'СЕТ СН'!$G$5-'СЕТ СН'!$G$24</f>
        <v>3625.7286520500002</v>
      </c>
      <c r="K52" s="36">
        <f>SUMIFS(СВЦЭМ!$D$39:$D$758,СВЦЭМ!$A$39:$A$758,$A52,СВЦЭМ!$B$39:$B$758,K$47)+'СЕТ СН'!$G$14+СВЦЭМ!$D$10+'СЕТ СН'!$G$5-'СЕТ СН'!$G$24</f>
        <v>3673.6600780399999</v>
      </c>
      <c r="L52" s="36">
        <f>SUMIFS(СВЦЭМ!$D$39:$D$758,СВЦЭМ!$A$39:$A$758,$A52,СВЦЭМ!$B$39:$B$758,L$47)+'СЕТ СН'!$G$14+СВЦЭМ!$D$10+'СЕТ СН'!$G$5-'СЕТ СН'!$G$24</f>
        <v>3673.2821302299999</v>
      </c>
      <c r="M52" s="36">
        <f>SUMIFS(СВЦЭМ!$D$39:$D$758,СВЦЭМ!$A$39:$A$758,$A52,СВЦЭМ!$B$39:$B$758,M$47)+'СЕТ СН'!$G$14+СВЦЭМ!$D$10+'СЕТ СН'!$G$5-'СЕТ СН'!$G$24</f>
        <v>3708.2062754799999</v>
      </c>
      <c r="N52" s="36">
        <f>SUMIFS(СВЦЭМ!$D$39:$D$758,СВЦЭМ!$A$39:$A$758,$A52,СВЦЭМ!$B$39:$B$758,N$47)+'СЕТ СН'!$G$14+СВЦЭМ!$D$10+'СЕТ СН'!$G$5-'СЕТ СН'!$G$24</f>
        <v>3705.2727741099998</v>
      </c>
      <c r="O52" s="36">
        <f>SUMIFS(СВЦЭМ!$D$39:$D$758,СВЦЭМ!$A$39:$A$758,$A52,СВЦЭМ!$B$39:$B$758,O$47)+'СЕТ СН'!$G$14+СВЦЭМ!$D$10+'СЕТ СН'!$G$5-'СЕТ СН'!$G$24</f>
        <v>3707.5887196399999</v>
      </c>
      <c r="P52" s="36">
        <f>SUMIFS(СВЦЭМ!$D$39:$D$758,СВЦЭМ!$A$39:$A$758,$A52,СВЦЭМ!$B$39:$B$758,P$47)+'СЕТ СН'!$G$14+СВЦЭМ!$D$10+'СЕТ СН'!$G$5-'СЕТ СН'!$G$24</f>
        <v>3700.8931238699997</v>
      </c>
      <c r="Q52" s="36">
        <f>SUMIFS(СВЦЭМ!$D$39:$D$758,СВЦЭМ!$A$39:$A$758,$A52,СВЦЭМ!$B$39:$B$758,Q$47)+'СЕТ СН'!$G$14+СВЦЭМ!$D$10+'СЕТ СН'!$G$5-'СЕТ СН'!$G$24</f>
        <v>3696.7862392300003</v>
      </c>
      <c r="R52" s="36">
        <f>SUMIFS(СВЦЭМ!$D$39:$D$758,СВЦЭМ!$A$39:$A$758,$A52,СВЦЭМ!$B$39:$B$758,R$47)+'СЕТ СН'!$G$14+СВЦЭМ!$D$10+'СЕТ СН'!$G$5-'СЕТ СН'!$G$24</f>
        <v>3706.9603103999998</v>
      </c>
      <c r="S52" s="36">
        <f>SUMIFS(СВЦЭМ!$D$39:$D$758,СВЦЭМ!$A$39:$A$758,$A52,СВЦЭМ!$B$39:$B$758,S$47)+'СЕТ СН'!$G$14+СВЦЭМ!$D$10+'СЕТ СН'!$G$5-'СЕТ СН'!$G$24</f>
        <v>3698.3029137799999</v>
      </c>
      <c r="T52" s="36">
        <f>SUMIFS(СВЦЭМ!$D$39:$D$758,СВЦЭМ!$A$39:$A$758,$A52,СВЦЭМ!$B$39:$B$758,T$47)+'СЕТ СН'!$G$14+СВЦЭМ!$D$10+'СЕТ СН'!$G$5-'СЕТ СН'!$G$24</f>
        <v>3689.8766144199999</v>
      </c>
      <c r="U52" s="36">
        <f>SUMIFS(СВЦЭМ!$D$39:$D$758,СВЦЭМ!$A$39:$A$758,$A52,СВЦЭМ!$B$39:$B$758,U$47)+'СЕТ СН'!$G$14+СВЦЭМ!$D$10+'СЕТ СН'!$G$5-'СЕТ СН'!$G$24</f>
        <v>3668.1006835600001</v>
      </c>
      <c r="V52" s="36">
        <f>SUMIFS(СВЦЭМ!$D$39:$D$758,СВЦЭМ!$A$39:$A$758,$A52,СВЦЭМ!$B$39:$B$758,V$47)+'СЕТ СН'!$G$14+СВЦЭМ!$D$10+'СЕТ СН'!$G$5-'СЕТ СН'!$G$24</f>
        <v>3660.7196616700003</v>
      </c>
      <c r="W52" s="36">
        <f>SUMIFS(СВЦЭМ!$D$39:$D$758,СВЦЭМ!$A$39:$A$758,$A52,СВЦЭМ!$B$39:$B$758,W$47)+'СЕТ СН'!$G$14+СВЦЭМ!$D$10+'СЕТ СН'!$G$5-'СЕТ СН'!$G$24</f>
        <v>3668.8163752600003</v>
      </c>
      <c r="X52" s="36">
        <f>SUMIFS(СВЦЭМ!$D$39:$D$758,СВЦЭМ!$A$39:$A$758,$A52,СВЦЭМ!$B$39:$B$758,X$47)+'СЕТ СН'!$G$14+СВЦЭМ!$D$10+'СЕТ СН'!$G$5-'СЕТ СН'!$G$24</f>
        <v>3745.2781923800003</v>
      </c>
      <c r="Y52" s="36">
        <f>SUMIFS(СВЦЭМ!$D$39:$D$758,СВЦЭМ!$A$39:$A$758,$A52,СВЦЭМ!$B$39:$B$758,Y$47)+'СЕТ СН'!$G$14+СВЦЭМ!$D$10+'СЕТ СН'!$G$5-'СЕТ СН'!$G$24</f>
        <v>3850.84421359</v>
      </c>
    </row>
    <row r="53" spans="1:25" ht="15.75" x14ac:dyDescent="0.2">
      <c r="A53" s="35">
        <f t="shared" si="1"/>
        <v>45541</v>
      </c>
      <c r="B53" s="36">
        <f>SUMIFS(СВЦЭМ!$D$39:$D$758,СВЦЭМ!$A$39:$A$758,$A53,СВЦЭМ!$B$39:$B$758,B$47)+'СЕТ СН'!$G$14+СВЦЭМ!$D$10+'СЕТ СН'!$G$5-'СЕТ СН'!$G$24</f>
        <v>3883.1741352700001</v>
      </c>
      <c r="C53" s="36">
        <f>SUMIFS(СВЦЭМ!$D$39:$D$758,СВЦЭМ!$A$39:$A$758,$A53,СВЦЭМ!$B$39:$B$758,C$47)+'СЕТ СН'!$G$14+СВЦЭМ!$D$10+'СЕТ СН'!$G$5-'СЕТ СН'!$G$24</f>
        <v>3932.4283198100002</v>
      </c>
      <c r="D53" s="36">
        <f>SUMIFS(СВЦЭМ!$D$39:$D$758,СВЦЭМ!$A$39:$A$758,$A53,СВЦЭМ!$B$39:$B$758,D$47)+'СЕТ СН'!$G$14+СВЦЭМ!$D$10+'СЕТ СН'!$G$5-'СЕТ СН'!$G$24</f>
        <v>4019.8417391000003</v>
      </c>
      <c r="E53" s="36">
        <f>SUMIFS(СВЦЭМ!$D$39:$D$758,СВЦЭМ!$A$39:$A$758,$A53,СВЦЭМ!$B$39:$B$758,E$47)+'СЕТ СН'!$G$14+СВЦЭМ!$D$10+'СЕТ СН'!$G$5-'СЕТ СН'!$G$24</f>
        <v>4015.6343498900001</v>
      </c>
      <c r="F53" s="36">
        <f>SUMIFS(СВЦЭМ!$D$39:$D$758,СВЦЭМ!$A$39:$A$758,$A53,СВЦЭМ!$B$39:$B$758,F$47)+'СЕТ СН'!$G$14+СВЦЭМ!$D$10+'СЕТ СН'!$G$5-'СЕТ СН'!$G$24</f>
        <v>4012.0636659199999</v>
      </c>
      <c r="G53" s="36">
        <f>SUMIFS(СВЦЭМ!$D$39:$D$758,СВЦЭМ!$A$39:$A$758,$A53,СВЦЭМ!$B$39:$B$758,G$47)+'СЕТ СН'!$G$14+СВЦЭМ!$D$10+'СЕТ СН'!$G$5-'СЕТ СН'!$G$24</f>
        <v>4009.0626324300001</v>
      </c>
      <c r="H53" s="36">
        <f>SUMIFS(СВЦЭМ!$D$39:$D$758,СВЦЭМ!$A$39:$A$758,$A53,СВЦЭМ!$B$39:$B$758,H$47)+'СЕТ СН'!$G$14+СВЦЭМ!$D$10+'СЕТ СН'!$G$5-'СЕТ СН'!$G$24</f>
        <v>3957.8415792599999</v>
      </c>
      <c r="I53" s="36">
        <f>SUMIFS(СВЦЭМ!$D$39:$D$758,СВЦЭМ!$A$39:$A$758,$A53,СВЦЭМ!$B$39:$B$758,I$47)+'СЕТ СН'!$G$14+СВЦЭМ!$D$10+'СЕТ СН'!$G$5-'СЕТ СН'!$G$24</f>
        <v>3839.5030578999999</v>
      </c>
      <c r="J53" s="36">
        <f>SUMIFS(СВЦЭМ!$D$39:$D$758,СВЦЭМ!$A$39:$A$758,$A53,СВЦЭМ!$B$39:$B$758,J$47)+'СЕТ СН'!$G$14+СВЦЭМ!$D$10+'СЕТ СН'!$G$5-'СЕТ СН'!$G$24</f>
        <v>3736.3515404199998</v>
      </c>
      <c r="K53" s="36">
        <f>SUMIFS(СВЦЭМ!$D$39:$D$758,СВЦЭМ!$A$39:$A$758,$A53,СВЦЭМ!$B$39:$B$758,K$47)+'СЕТ СН'!$G$14+СВЦЭМ!$D$10+'СЕТ СН'!$G$5-'СЕТ СН'!$G$24</f>
        <v>3687.6419372600003</v>
      </c>
      <c r="L53" s="36">
        <f>SUMIFS(СВЦЭМ!$D$39:$D$758,СВЦЭМ!$A$39:$A$758,$A53,СВЦЭМ!$B$39:$B$758,L$47)+'СЕТ СН'!$G$14+СВЦЭМ!$D$10+'СЕТ СН'!$G$5-'СЕТ СН'!$G$24</f>
        <v>3681.2537853700001</v>
      </c>
      <c r="M53" s="36">
        <f>SUMIFS(СВЦЭМ!$D$39:$D$758,СВЦЭМ!$A$39:$A$758,$A53,СВЦЭМ!$B$39:$B$758,M$47)+'СЕТ СН'!$G$14+СВЦЭМ!$D$10+'СЕТ СН'!$G$5-'СЕТ СН'!$G$24</f>
        <v>3661.38163313</v>
      </c>
      <c r="N53" s="36">
        <f>SUMIFS(СВЦЭМ!$D$39:$D$758,СВЦЭМ!$A$39:$A$758,$A53,СВЦЭМ!$B$39:$B$758,N$47)+'СЕТ СН'!$G$14+СВЦЭМ!$D$10+'СЕТ СН'!$G$5-'СЕТ СН'!$G$24</f>
        <v>3645.6180953600001</v>
      </c>
      <c r="O53" s="36">
        <f>SUMIFS(СВЦЭМ!$D$39:$D$758,СВЦЭМ!$A$39:$A$758,$A53,СВЦЭМ!$B$39:$B$758,O$47)+'СЕТ СН'!$G$14+СВЦЭМ!$D$10+'СЕТ СН'!$G$5-'СЕТ СН'!$G$24</f>
        <v>3660.8746588599997</v>
      </c>
      <c r="P53" s="36">
        <f>SUMIFS(СВЦЭМ!$D$39:$D$758,СВЦЭМ!$A$39:$A$758,$A53,СВЦЭМ!$B$39:$B$758,P$47)+'СЕТ СН'!$G$14+СВЦЭМ!$D$10+'СЕТ СН'!$G$5-'СЕТ СН'!$G$24</f>
        <v>3668.6171538200001</v>
      </c>
      <c r="Q53" s="36">
        <f>SUMIFS(СВЦЭМ!$D$39:$D$758,СВЦЭМ!$A$39:$A$758,$A53,СВЦЭМ!$B$39:$B$758,Q$47)+'СЕТ СН'!$G$14+СВЦЭМ!$D$10+'СЕТ СН'!$G$5-'СЕТ СН'!$G$24</f>
        <v>3665.9405768900001</v>
      </c>
      <c r="R53" s="36">
        <f>SUMIFS(СВЦЭМ!$D$39:$D$758,СВЦЭМ!$A$39:$A$758,$A53,СВЦЭМ!$B$39:$B$758,R$47)+'СЕТ СН'!$G$14+СВЦЭМ!$D$10+'СЕТ СН'!$G$5-'СЕТ СН'!$G$24</f>
        <v>3665.8072902599997</v>
      </c>
      <c r="S53" s="36">
        <f>SUMIFS(СВЦЭМ!$D$39:$D$758,СВЦЭМ!$A$39:$A$758,$A53,СВЦЭМ!$B$39:$B$758,S$47)+'СЕТ СН'!$G$14+СВЦЭМ!$D$10+'СЕТ СН'!$G$5-'СЕТ СН'!$G$24</f>
        <v>3655.2520692400003</v>
      </c>
      <c r="T53" s="36">
        <f>SUMIFS(СВЦЭМ!$D$39:$D$758,СВЦЭМ!$A$39:$A$758,$A53,СВЦЭМ!$B$39:$B$758,T$47)+'СЕТ СН'!$G$14+СВЦЭМ!$D$10+'СЕТ СН'!$G$5-'СЕТ СН'!$G$24</f>
        <v>3642.34992169</v>
      </c>
      <c r="U53" s="36">
        <f>SUMIFS(СВЦЭМ!$D$39:$D$758,СВЦЭМ!$A$39:$A$758,$A53,СВЦЭМ!$B$39:$B$758,U$47)+'СЕТ СН'!$G$14+СВЦЭМ!$D$10+'СЕТ СН'!$G$5-'СЕТ СН'!$G$24</f>
        <v>3631.59569792</v>
      </c>
      <c r="V53" s="36">
        <f>SUMIFS(СВЦЭМ!$D$39:$D$758,СВЦЭМ!$A$39:$A$758,$A53,СВЦЭМ!$B$39:$B$758,V$47)+'СЕТ СН'!$G$14+СВЦЭМ!$D$10+'СЕТ СН'!$G$5-'СЕТ СН'!$G$24</f>
        <v>3629.7556896599999</v>
      </c>
      <c r="W53" s="36">
        <f>SUMIFS(СВЦЭМ!$D$39:$D$758,СВЦЭМ!$A$39:$A$758,$A53,СВЦЭМ!$B$39:$B$758,W$47)+'СЕТ СН'!$G$14+СВЦЭМ!$D$10+'СЕТ СН'!$G$5-'СЕТ СН'!$G$24</f>
        <v>3646.8756723300003</v>
      </c>
      <c r="X53" s="36">
        <f>SUMIFS(СВЦЭМ!$D$39:$D$758,СВЦЭМ!$A$39:$A$758,$A53,СВЦЭМ!$B$39:$B$758,X$47)+'СЕТ СН'!$G$14+СВЦЭМ!$D$10+'СЕТ СН'!$G$5-'СЕТ СН'!$G$24</f>
        <v>3720.7218463600002</v>
      </c>
      <c r="Y53" s="36">
        <f>SUMIFS(СВЦЭМ!$D$39:$D$758,СВЦЭМ!$A$39:$A$758,$A53,СВЦЭМ!$B$39:$B$758,Y$47)+'СЕТ СН'!$G$14+СВЦЭМ!$D$10+'СЕТ СН'!$G$5-'СЕТ СН'!$G$24</f>
        <v>3825.4792362799999</v>
      </c>
    </row>
    <row r="54" spans="1:25" ht="15.75" x14ac:dyDescent="0.2">
      <c r="A54" s="35">
        <f t="shared" si="1"/>
        <v>45542</v>
      </c>
      <c r="B54" s="36">
        <f>SUMIFS(СВЦЭМ!$D$39:$D$758,СВЦЭМ!$A$39:$A$758,$A54,СВЦЭМ!$B$39:$B$758,B$47)+'СЕТ СН'!$G$14+СВЦЭМ!$D$10+'СЕТ СН'!$G$5-'СЕТ СН'!$G$24</f>
        <v>3889.6815120000001</v>
      </c>
      <c r="C54" s="36">
        <f>SUMIFS(СВЦЭМ!$D$39:$D$758,СВЦЭМ!$A$39:$A$758,$A54,СВЦЭМ!$B$39:$B$758,C$47)+'СЕТ СН'!$G$14+СВЦЭМ!$D$10+'СЕТ СН'!$G$5-'СЕТ СН'!$G$24</f>
        <v>3858.8646420200002</v>
      </c>
      <c r="D54" s="36">
        <f>SUMIFS(СВЦЭМ!$D$39:$D$758,СВЦЭМ!$A$39:$A$758,$A54,СВЦЭМ!$B$39:$B$758,D$47)+'СЕТ СН'!$G$14+СВЦЭМ!$D$10+'СЕТ СН'!$G$5-'СЕТ СН'!$G$24</f>
        <v>3873.3552040899999</v>
      </c>
      <c r="E54" s="36">
        <f>SUMIFS(СВЦЭМ!$D$39:$D$758,СВЦЭМ!$A$39:$A$758,$A54,СВЦЭМ!$B$39:$B$758,E$47)+'СЕТ СН'!$G$14+СВЦЭМ!$D$10+'СЕТ СН'!$G$5-'СЕТ СН'!$G$24</f>
        <v>3901.31217745</v>
      </c>
      <c r="F54" s="36">
        <f>SUMIFS(СВЦЭМ!$D$39:$D$758,СВЦЭМ!$A$39:$A$758,$A54,СВЦЭМ!$B$39:$B$758,F$47)+'СЕТ СН'!$G$14+СВЦЭМ!$D$10+'СЕТ СН'!$G$5-'СЕТ СН'!$G$24</f>
        <v>3903.5183362299999</v>
      </c>
      <c r="G54" s="36">
        <f>SUMIFS(СВЦЭМ!$D$39:$D$758,СВЦЭМ!$A$39:$A$758,$A54,СВЦЭМ!$B$39:$B$758,G$47)+'СЕТ СН'!$G$14+СВЦЭМ!$D$10+'СЕТ СН'!$G$5-'СЕТ СН'!$G$24</f>
        <v>3884.7320082300002</v>
      </c>
      <c r="H54" s="36">
        <f>SUMIFS(СВЦЭМ!$D$39:$D$758,СВЦЭМ!$A$39:$A$758,$A54,СВЦЭМ!$B$39:$B$758,H$47)+'СЕТ СН'!$G$14+СВЦЭМ!$D$10+'СЕТ СН'!$G$5-'СЕТ СН'!$G$24</f>
        <v>3881.1104242500001</v>
      </c>
      <c r="I54" s="36">
        <f>SUMIFS(СВЦЭМ!$D$39:$D$758,СВЦЭМ!$A$39:$A$758,$A54,СВЦЭМ!$B$39:$B$758,I$47)+'СЕТ СН'!$G$14+СВЦЭМ!$D$10+'СЕТ СН'!$G$5-'СЕТ СН'!$G$24</f>
        <v>3794.5797910700003</v>
      </c>
      <c r="J54" s="36">
        <f>SUMIFS(СВЦЭМ!$D$39:$D$758,СВЦЭМ!$A$39:$A$758,$A54,СВЦЭМ!$B$39:$B$758,J$47)+'СЕТ СН'!$G$14+СВЦЭМ!$D$10+'СЕТ СН'!$G$5-'СЕТ СН'!$G$24</f>
        <v>3819.0505313200001</v>
      </c>
      <c r="K54" s="36">
        <f>SUMIFS(СВЦЭМ!$D$39:$D$758,СВЦЭМ!$A$39:$A$758,$A54,СВЦЭМ!$B$39:$B$758,K$47)+'СЕТ СН'!$G$14+СВЦЭМ!$D$10+'СЕТ СН'!$G$5-'СЕТ СН'!$G$24</f>
        <v>3715.4325081300003</v>
      </c>
      <c r="L54" s="36">
        <f>SUMIFS(СВЦЭМ!$D$39:$D$758,СВЦЭМ!$A$39:$A$758,$A54,СВЦЭМ!$B$39:$B$758,L$47)+'СЕТ СН'!$G$14+СВЦЭМ!$D$10+'СЕТ СН'!$G$5-'СЕТ СН'!$G$24</f>
        <v>3648.0607128299998</v>
      </c>
      <c r="M54" s="36">
        <f>SUMIFS(СВЦЭМ!$D$39:$D$758,СВЦЭМ!$A$39:$A$758,$A54,СВЦЭМ!$B$39:$B$758,M$47)+'СЕТ СН'!$G$14+СВЦЭМ!$D$10+'СЕТ СН'!$G$5-'СЕТ СН'!$G$24</f>
        <v>3641.7960182900001</v>
      </c>
      <c r="N54" s="36">
        <f>SUMIFS(СВЦЭМ!$D$39:$D$758,СВЦЭМ!$A$39:$A$758,$A54,СВЦЭМ!$B$39:$B$758,N$47)+'СЕТ СН'!$G$14+СВЦЭМ!$D$10+'СЕТ СН'!$G$5-'СЕТ СН'!$G$24</f>
        <v>3646.0615973900003</v>
      </c>
      <c r="O54" s="36">
        <f>SUMIFS(СВЦЭМ!$D$39:$D$758,СВЦЭМ!$A$39:$A$758,$A54,СВЦЭМ!$B$39:$B$758,O$47)+'СЕТ СН'!$G$14+СВЦЭМ!$D$10+'СЕТ СН'!$G$5-'СЕТ СН'!$G$24</f>
        <v>3652.4468745200002</v>
      </c>
      <c r="P54" s="36">
        <f>SUMIFS(СВЦЭМ!$D$39:$D$758,СВЦЭМ!$A$39:$A$758,$A54,СВЦЭМ!$B$39:$B$758,P$47)+'СЕТ СН'!$G$14+СВЦЭМ!$D$10+'СЕТ СН'!$G$5-'СЕТ СН'!$G$24</f>
        <v>3657.3121232000003</v>
      </c>
      <c r="Q54" s="36">
        <f>SUMIFS(СВЦЭМ!$D$39:$D$758,СВЦЭМ!$A$39:$A$758,$A54,СВЦЭМ!$B$39:$B$758,Q$47)+'СЕТ СН'!$G$14+СВЦЭМ!$D$10+'СЕТ СН'!$G$5-'СЕТ СН'!$G$24</f>
        <v>3671.9288475399999</v>
      </c>
      <c r="R54" s="36">
        <f>SUMIFS(СВЦЭМ!$D$39:$D$758,СВЦЭМ!$A$39:$A$758,$A54,СВЦЭМ!$B$39:$B$758,R$47)+'СЕТ СН'!$G$14+СВЦЭМ!$D$10+'СЕТ СН'!$G$5-'СЕТ СН'!$G$24</f>
        <v>3667.3596871999998</v>
      </c>
      <c r="S54" s="36">
        <f>SUMIFS(СВЦЭМ!$D$39:$D$758,СВЦЭМ!$A$39:$A$758,$A54,СВЦЭМ!$B$39:$B$758,S$47)+'СЕТ СН'!$G$14+СВЦЭМ!$D$10+'СЕТ СН'!$G$5-'СЕТ СН'!$G$24</f>
        <v>3667.8536670499998</v>
      </c>
      <c r="T54" s="36">
        <f>SUMIFS(СВЦЭМ!$D$39:$D$758,СВЦЭМ!$A$39:$A$758,$A54,СВЦЭМ!$B$39:$B$758,T$47)+'СЕТ СН'!$G$14+СВЦЭМ!$D$10+'СЕТ СН'!$G$5-'СЕТ СН'!$G$24</f>
        <v>3657.08198309</v>
      </c>
      <c r="U54" s="36">
        <f>SUMIFS(СВЦЭМ!$D$39:$D$758,СВЦЭМ!$A$39:$A$758,$A54,СВЦЭМ!$B$39:$B$758,U$47)+'СЕТ СН'!$G$14+СВЦЭМ!$D$10+'СЕТ СН'!$G$5-'СЕТ СН'!$G$24</f>
        <v>3649.5451201599999</v>
      </c>
      <c r="V54" s="36">
        <f>SUMIFS(СВЦЭМ!$D$39:$D$758,СВЦЭМ!$A$39:$A$758,$A54,СВЦЭМ!$B$39:$B$758,V$47)+'СЕТ СН'!$G$14+СВЦЭМ!$D$10+'СЕТ СН'!$G$5-'СЕТ СН'!$G$24</f>
        <v>3638.1031248600002</v>
      </c>
      <c r="W54" s="36">
        <f>SUMIFS(СВЦЭМ!$D$39:$D$758,СВЦЭМ!$A$39:$A$758,$A54,СВЦЭМ!$B$39:$B$758,W$47)+'СЕТ СН'!$G$14+СВЦЭМ!$D$10+'СЕТ СН'!$G$5-'СЕТ СН'!$G$24</f>
        <v>3643.2448684599999</v>
      </c>
      <c r="X54" s="36">
        <f>SUMIFS(СВЦЭМ!$D$39:$D$758,СВЦЭМ!$A$39:$A$758,$A54,СВЦЭМ!$B$39:$B$758,X$47)+'СЕТ СН'!$G$14+СВЦЭМ!$D$10+'СЕТ СН'!$G$5-'СЕТ СН'!$G$24</f>
        <v>3707.4013496299999</v>
      </c>
      <c r="Y54" s="36">
        <f>SUMIFS(СВЦЭМ!$D$39:$D$758,СВЦЭМ!$A$39:$A$758,$A54,СВЦЭМ!$B$39:$B$758,Y$47)+'СЕТ СН'!$G$14+СВЦЭМ!$D$10+'СЕТ СН'!$G$5-'СЕТ СН'!$G$24</f>
        <v>3802.2683800300001</v>
      </c>
    </row>
    <row r="55" spans="1:25" ht="15.75" x14ac:dyDescent="0.2">
      <c r="A55" s="35">
        <f t="shared" si="1"/>
        <v>45543</v>
      </c>
      <c r="B55" s="36">
        <f>SUMIFS(СВЦЭМ!$D$39:$D$758,СВЦЭМ!$A$39:$A$758,$A55,СВЦЭМ!$B$39:$B$758,B$47)+'СЕТ СН'!$G$14+СВЦЭМ!$D$10+'СЕТ СН'!$G$5-'СЕТ СН'!$G$24</f>
        <v>3814.46877374</v>
      </c>
      <c r="C55" s="36">
        <f>SUMIFS(СВЦЭМ!$D$39:$D$758,СВЦЭМ!$A$39:$A$758,$A55,СВЦЭМ!$B$39:$B$758,C$47)+'СЕТ СН'!$G$14+СВЦЭМ!$D$10+'СЕТ СН'!$G$5-'СЕТ СН'!$G$24</f>
        <v>3888.4233333000002</v>
      </c>
      <c r="D55" s="36">
        <f>SUMIFS(СВЦЭМ!$D$39:$D$758,СВЦЭМ!$A$39:$A$758,$A55,СВЦЭМ!$B$39:$B$758,D$47)+'СЕТ СН'!$G$14+СВЦЭМ!$D$10+'СЕТ СН'!$G$5-'СЕТ СН'!$G$24</f>
        <v>3996.95756708</v>
      </c>
      <c r="E55" s="36">
        <f>SUMIFS(СВЦЭМ!$D$39:$D$758,СВЦЭМ!$A$39:$A$758,$A55,СВЦЭМ!$B$39:$B$758,E$47)+'СЕТ СН'!$G$14+СВЦЭМ!$D$10+'СЕТ СН'!$G$5-'СЕТ СН'!$G$24</f>
        <v>4067.0311640800001</v>
      </c>
      <c r="F55" s="36">
        <f>SUMIFS(СВЦЭМ!$D$39:$D$758,СВЦЭМ!$A$39:$A$758,$A55,СВЦЭМ!$B$39:$B$758,F$47)+'СЕТ СН'!$G$14+СВЦЭМ!$D$10+'СЕТ СН'!$G$5-'СЕТ СН'!$G$24</f>
        <v>4073.3419414</v>
      </c>
      <c r="G55" s="36">
        <f>SUMIFS(СВЦЭМ!$D$39:$D$758,СВЦЭМ!$A$39:$A$758,$A55,СВЦЭМ!$B$39:$B$758,G$47)+'СЕТ СН'!$G$14+СВЦЭМ!$D$10+'СЕТ СН'!$G$5-'СЕТ СН'!$G$24</f>
        <v>4068.4008697899999</v>
      </c>
      <c r="H55" s="36">
        <f>SUMIFS(СВЦЭМ!$D$39:$D$758,СВЦЭМ!$A$39:$A$758,$A55,СВЦЭМ!$B$39:$B$758,H$47)+'СЕТ СН'!$G$14+СВЦЭМ!$D$10+'СЕТ СН'!$G$5-'СЕТ СН'!$G$24</f>
        <v>4059.5380729500002</v>
      </c>
      <c r="I55" s="36">
        <f>SUMIFS(СВЦЭМ!$D$39:$D$758,СВЦЭМ!$A$39:$A$758,$A55,СВЦЭМ!$B$39:$B$758,I$47)+'СЕТ СН'!$G$14+СВЦЭМ!$D$10+'СЕТ СН'!$G$5-'СЕТ СН'!$G$24</f>
        <v>3791.5401108799997</v>
      </c>
      <c r="J55" s="36">
        <f>SUMIFS(СВЦЭМ!$D$39:$D$758,СВЦЭМ!$A$39:$A$758,$A55,СВЦЭМ!$B$39:$B$758,J$47)+'СЕТ СН'!$G$14+СВЦЭМ!$D$10+'СЕТ СН'!$G$5-'СЕТ СН'!$G$24</f>
        <v>3784.1581608400002</v>
      </c>
      <c r="K55" s="36">
        <f>SUMIFS(СВЦЭМ!$D$39:$D$758,СВЦЭМ!$A$39:$A$758,$A55,СВЦЭМ!$B$39:$B$758,K$47)+'СЕТ СН'!$G$14+СВЦЭМ!$D$10+'СЕТ СН'!$G$5-'СЕТ СН'!$G$24</f>
        <v>3692.31697867</v>
      </c>
      <c r="L55" s="36">
        <f>SUMIFS(СВЦЭМ!$D$39:$D$758,СВЦЭМ!$A$39:$A$758,$A55,СВЦЭМ!$B$39:$B$758,L$47)+'СЕТ СН'!$G$14+СВЦЭМ!$D$10+'СЕТ СН'!$G$5-'СЕТ СН'!$G$24</f>
        <v>3719.0313648000001</v>
      </c>
      <c r="M55" s="36">
        <f>SUMIFS(СВЦЭМ!$D$39:$D$758,СВЦЭМ!$A$39:$A$758,$A55,СВЦЭМ!$B$39:$B$758,M$47)+'СЕТ СН'!$G$14+СВЦЭМ!$D$10+'СЕТ СН'!$G$5-'СЕТ СН'!$G$24</f>
        <v>3701.1289718500002</v>
      </c>
      <c r="N55" s="36">
        <f>SUMIFS(СВЦЭМ!$D$39:$D$758,СВЦЭМ!$A$39:$A$758,$A55,СВЦЭМ!$B$39:$B$758,N$47)+'СЕТ СН'!$G$14+СВЦЭМ!$D$10+'СЕТ СН'!$G$5-'СЕТ СН'!$G$24</f>
        <v>3703.6372666899997</v>
      </c>
      <c r="O55" s="36">
        <f>SUMIFS(СВЦЭМ!$D$39:$D$758,СВЦЭМ!$A$39:$A$758,$A55,СВЦЭМ!$B$39:$B$758,O$47)+'СЕТ СН'!$G$14+СВЦЭМ!$D$10+'СЕТ СН'!$G$5-'СЕТ СН'!$G$24</f>
        <v>3712.9980013100003</v>
      </c>
      <c r="P55" s="36">
        <f>SUMIFS(СВЦЭМ!$D$39:$D$758,СВЦЭМ!$A$39:$A$758,$A55,СВЦЭМ!$B$39:$B$758,P$47)+'СЕТ СН'!$G$14+СВЦЭМ!$D$10+'СЕТ СН'!$G$5-'СЕТ СН'!$G$24</f>
        <v>3710.8289421899999</v>
      </c>
      <c r="Q55" s="36">
        <f>SUMIFS(СВЦЭМ!$D$39:$D$758,СВЦЭМ!$A$39:$A$758,$A55,СВЦЭМ!$B$39:$B$758,Q$47)+'СЕТ СН'!$G$14+СВЦЭМ!$D$10+'СЕТ СН'!$G$5-'СЕТ СН'!$G$24</f>
        <v>3718.0858166099997</v>
      </c>
      <c r="R55" s="36">
        <f>SUMIFS(СВЦЭМ!$D$39:$D$758,СВЦЭМ!$A$39:$A$758,$A55,СВЦЭМ!$B$39:$B$758,R$47)+'СЕТ СН'!$G$14+СВЦЭМ!$D$10+'СЕТ СН'!$G$5-'СЕТ СН'!$G$24</f>
        <v>3727.5888107000001</v>
      </c>
      <c r="S55" s="36">
        <f>SUMIFS(СВЦЭМ!$D$39:$D$758,СВЦЭМ!$A$39:$A$758,$A55,СВЦЭМ!$B$39:$B$758,S$47)+'СЕТ СН'!$G$14+СВЦЭМ!$D$10+'СЕТ СН'!$G$5-'СЕТ СН'!$G$24</f>
        <v>3703.22696623</v>
      </c>
      <c r="T55" s="36">
        <f>SUMIFS(СВЦЭМ!$D$39:$D$758,СВЦЭМ!$A$39:$A$758,$A55,СВЦЭМ!$B$39:$B$758,T$47)+'СЕТ СН'!$G$14+СВЦЭМ!$D$10+'СЕТ СН'!$G$5-'СЕТ СН'!$G$24</f>
        <v>3690.7648697499999</v>
      </c>
      <c r="U55" s="36">
        <f>SUMIFS(СВЦЭМ!$D$39:$D$758,СВЦЭМ!$A$39:$A$758,$A55,СВЦЭМ!$B$39:$B$758,U$47)+'СЕТ СН'!$G$14+СВЦЭМ!$D$10+'СЕТ СН'!$G$5-'СЕТ СН'!$G$24</f>
        <v>3687.42402735</v>
      </c>
      <c r="V55" s="36">
        <f>SUMIFS(СВЦЭМ!$D$39:$D$758,СВЦЭМ!$A$39:$A$758,$A55,СВЦЭМ!$B$39:$B$758,V$47)+'СЕТ СН'!$G$14+СВЦЭМ!$D$10+'СЕТ СН'!$G$5-'СЕТ СН'!$G$24</f>
        <v>3646.3517072300001</v>
      </c>
      <c r="W55" s="36">
        <f>SUMIFS(СВЦЭМ!$D$39:$D$758,СВЦЭМ!$A$39:$A$758,$A55,СВЦЭМ!$B$39:$B$758,W$47)+'СЕТ СН'!$G$14+СВЦЭМ!$D$10+'СЕТ СН'!$G$5-'СЕТ СН'!$G$24</f>
        <v>3655.0691022599999</v>
      </c>
      <c r="X55" s="36">
        <f>SUMIFS(СВЦЭМ!$D$39:$D$758,СВЦЭМ!$A$39:$A$758,$A55,СВЦЭМ!$B$39:$B$758,X$47)+'СЕТ СН'!$G$14+СВЦЭМ!$D$10+'СЕТ СН'!$G$5-'СЕТ СН'!$G$24</f>
        <v>3710.8578267299999</v>
      </c>
      <c r="Y55" s="36">
        <f>SUMIFS(СВЦЭМ!$D$39:$D$758,СВЦЭМ!$A$39:$A$758,$A55,СВЦЭМ!$B$39:$B$758,Y$47)+'СЕТ СН'!$G$14+СВЦЭМ!$D$10+'СЕТ СН'!$G$5-'СЕТ СН'!$G$24</f>
        <v>3830.7997920400003</v>
      </c>
    </row>
    <row r="56" spans="1:25" ht="15.75" x14ac:dyDescent="0.2">
      <c r="A56" s="35">
        <f t="shared" si="1"/>
        <v>45544</v>
      </c>
      <c r="B56" s="36">
        <f>SUMIFS(СВЦЭМ!$D$39:$D$758,СВЦЭМ!$A$39:$A$758,$A56,СВЦЭМ!$B$39:$B$758,B$47)+'СЕТ СН'!$G$14+СВЦЭМ!$D$10+'СЕТ СН'!$G$5-'СЕТ СН'!$G$24</f>
        <v>3968.1789699400001</v>
      </c>
      <c r="C56" s="36">
        <f>SUMIFS(СВЦЭМ!$D$39:$D$758,СВЦЭМ!$A$39:$A$758,$A56,СВЦЭМ!$B$39:$B$758,C$47)+'СЕТ СН'!$G$14+СВЦЭМ!$D$10+'СЕТ СН'!$G$5-'СЕТ СН'!$G$24</f>
        <v>4052.6028394</v>
      </c>
      <c r="D56" s="36">
        <f>SUMIFS(СВЦЭМ!$D$39:$D$758,СВЦЭМ!$A$39:$A$758,$A56,СВЦЭМ!$B$39:$B$758,D$47)+'СЕТ СН'!$G$14+СВЦЭМ!$D$10+'СЕТ СН'!$G$5-'СЕТ СН'!$G$24</f>
        <v>4048.56096368</v>
      </c>
      <c r="E56" s="36">
        <f>SUMIFS(СВЦЭМ!$D$39:$D$758,СВЦЭМ!$A$39:$A$758,$A56,СВЦЭМ!$B$39:$B$758,E$47)+'СЕТ СН'!$G$14+СВЦЭМ!$D$10+'СЕТ СН'!$G$5-'СЕТ СН'!$G$24</f>
        <v>4044.7574226699999</v>
      </c>
      <c r="F56" s="36">
        <f>SUMIFS(СВЦЭМ!$D$39:$D$758,СВЦЭМ!$A$39:$A$758,$A56,СВЦЭМ!$B$39:$B$758,F$47)+'СЕТ СН'!$G$14+СВЦЭМ!$D$10+'СЕТ СН'!$G$5-'СЕТ СН'!$G$24</f>
        <v>4037.9747530200002</v>
      </c>
      <c r="G56" s="36">
        <f>SUMIFS(СВЦЭМ!$D$39:$D$758,СВЦЭМ!$A$39:$A$758,$A56,СВЦЭМ!$B$39:$B$758,G$47)+'СЕТ СН'!$G$14+СВЦЭМ!$D$10+'СЕТ СН'!$G$5-'СЕТ СН'!$G$24</f>
        <v>4056.4129798399999</v>
      </c>
      <c r="H56" s="36">
        <f>SUMIFS(СВЦЭМ!$D$39:$D$758,СВЦЭМ!$A$39:$A$758,$A56,СВЦЭМ!$B$39:$B$758,H$47)+'СЕТ СН'!$G$14+СВЦЭМ!$D$10+'СЕТ СН'!$G$5-'СЕТ СН'!$G$24</f>
        <v>4019.2513561799997</v>
      </c>
      <c r="I56" s="36">
        <f>SUMIFS(СВЦЭМ!$D$39:$D$758,СВЦЭМ!$A$39:$A$758,$A56,СВЦЭМ!$B$39:$B$758,I$47)+'СЕТ СН'!$G$14+СВЦЭМ!$D$10+'СЕТ СН'!$G$5-'СЕТ СН'!$G$24</f>
        <v>3893.7439675699998</v>
      </c>
      <c r="J56" s="36">
        <f>SUMIFS(СВЦЭМ!$D$39:$D$758,СВЦЭМ!$A$39:$A$758,$A56,СВЦЭМ!$B$39:$B$758,J$47)+'СЕТ СН'!$G$14+СВЦЭМ!$D$10+'СЕТ СН'!$G$5-'СЕТ СН'!$G$24</f>
        <v>3793.3008219000003</v>
      </c>
      <c r="K56" s="36">
        <f>SUMIFS(СВЦЭМ!$D$39:$D$758,СВЦЭМ!$A$39:$A$758,$A56,СВЦЭМ!$B$39:$B$758,K$47)+'СЕТ СН'!$G$14+СВЦЭМ!$D$10+'СЕТ СН'!$G$5-'СЕТ СН'!$G$24</f>
        <v>3730.8935122000003</v>
      </c>
      <c r="L56" s="36">
        <f>SUMIFS(СВЦЭМ!$D$39:$D$758,СВЦЭМ!$A$39:$A$758,$A56,СВЦЭМ!$B$39:$B$758,L$47)+'СЕТ СН'!$G$14+СВЦЭМ!$D$10+'СЕТ СН'!$G$5-'СЕТ СН'!$G$24</f>
        <v>3685.9753645600003</v>
      </c>
      <c r="M56" s="36">
        <f>SUMIFS(СВЦЭМ!$D$39:$D$758,СВЦЭМ!$A$39:$A$758,$A56,СВЦЭМ!$B$39:$B$758,M$47)+'СЕТ СН'!$G$14+СВЦЭМ!$D$10+'СЕТ СН'!$G$5-'СЕТ СН'!$G$24</f>
        <v>3681.5205721399998</v>
      </c>
      <c r="N56" s="36">
        <f>SUMIFS(СВЦЭМ!$D$39:$D$758,СВЦЭМ!$A$39:$A$758,$A56,СВЦЭМ!$B$39:$B$758,N$47)+'СЕТ СН'!$G$14+СВЦЭМ!$D$10+'СЕТ СН'!$G$5-'СЕТ СН'!$G$24</f>
        <v>3675.65554617</v>
      </c>
      <c r="O56" s="36">
        <f>SUMIFS(СВЦЭМ!$D$39:$D$758,СВЦЭМ!$A$39:$A$758,$A56,СВЦЭМ!$B$39:$B$758,O$47)+'СЕТ СН'!$G$14+СВЦЭМ!$D$10+'СЕТ СН'!$G$5-'СЕТ СН'!$G$24</f>
        <v>3672.89232967</v>
      </c>
      <c r="P56" s="36">
        <f>SUMIFS(СВЦЭМ!$D$39:$D$758,СВЦЭМ!$A$39:$A$758,$A56,СВЦЭМ!$B$39:$B$758,P$47)+'СЕТ СН'!$G$14+СВЦЭМ!$D$10+'СЕТ СН'!$G$5-'СЕТ СН'!$G$24</f>
        <v>3677.0370782099999</v>
      </c>
      <c r="Q56" s="36">
        <f>SUMIFS(СВЦЭМ!$D$39:$D$758,СВЦЭМ!$A$39:$A$758,$A56,СВЦЭМ!$B$39:$B$758,Q$47)+'СЕТ СН'!$G$14+СВЦЭМ!$D$10+'СЕТ СН'!$G$5-'СЕТ СН'!$G$24</f>
        <v>3674.9496876600001</v>
      </c>
      <c r="R56" s="36">
        <f>SUMIFS(СВЦЭМ!$D$39:$D$758,СВЦЭМ!$A$39:$A$758,$A56,СВЦЭМ!$B$39:$B$758,R$47)+'СЕТ СН'!$G$14+СВЦЭМ!$D$10+'СЕТ СН'!$G$5-'СЕТ СН'!$G$24</f>
        <v>3676.2339096799997</v>
      </c>
      <c r="S56" s="36">
        <f>SUMIFS(СВЦЭМ!$D$39:$D$758,СВЦЭМ!$A$39:$A$758,$A56,СВЦЭМ!$B$39:$B$758,S$47)+'СЕТ СН'!$G$14+СВЦЭМ!$D$10+'СЕТ СН'!$G$5-'СЕТ СН'!$G$24</f>
        <v>3664.3554882999997</v>
      </c>
      <c r="T56" s="36">
        <f>SUMIFS(СВЦЭМ!$D$39:$D$758,СВЦЭМ!$A$39:$A$758,$A56,СВЦЭМ!$B$39:$B$758,T$47)+'СЕТ СН'!$G$14+СВЦЭМ!$D$10+'СЕТ СН'!$G$5-'СЕТ СН'!$G$24</f>
        <v>3646.8560967599997</v>
      </c>
      <c r="U56" s="36">
        <f>SUMIFS(СВЦЭМ!$D$39:$D$758,СВЦЭМ!$A$39:$A$758,$A56,СВЦЭМ!$B$39:$B$758,U$47)+'СЕТ СН'!$G$14+СВЦЭМ!$D$10+'СЕТ СН'!$G$5-'СЕТ СН'!$G$24</f>
        <v>3664.5278153600002</v>
      </c>
      <c r="V56" s="36">
        <f>SUMIFS(СВЦЭМ!$D$39:$D$758,СВЦЭМ!$A$39:$A$758,$A56,СВЦЭМ!$B$39:$B$758,V$47)+'СЕТ СН'!$G$14+СВЦЭМ!$D$10+'СЕТ СН'!$G$5-'СЕТ СН'!$G$24</f>
        <v>3672.43041451</v>
      </c>
      <c r="W56" s="36">
        <f>SUMIFS(СВЦЭМ!$D$39:$D$758,СВЦЭМ!$A$39:$A$758,$A56,СВЦЭМ!$B$39:$B$758,W$47)+'СЕТ СН'!$G$14+СВЦЭМ!$D$10+'СЕТ СН'!$G$5-'СЕТ СН'!$G$24</f>
        <v>3713.81511929</v>
      </c>
      <c r="X56" s="36">
        <f>SUMIFS(СВЦЭМ!$D$39:$D$758,СВЦЭМ!$A$39:$A$758,$A56,СВЦЭМ!$B$39:$B$758,X$47)+'СЕТ СН'!$G$14+СВЦЭМ!$D$10+'СЕТ СН'!$G$5-'СЕТ СН'!$G$24</f>
        <v>3786.19824969</v>
      </c>
      <c r="Y56" s="36">
        <f>SUMIFS(СВЦЭМ!$D$39:$D$758,СВЦЭМ!$A$39:$A$758,$A56,СВЦЭМ!$B$39:$B$758,Y$47)+'СЕТ СН'!$G$14+СВЦЭМ!$D$10+'СЕТ СН'!$G$5-'СЕТ СН'!$G$24</f>
        <v>3847.8213206099999</v>
      </c>
    </row>
    <row r="57" spans="1:25" ht="15.75" x14ac:dyDescent="0.2">
      <c r="A57" s="35">
        <f t="shared" si="1"/>
        <v>45545</v>
      </c>
      <c r="B57" s="36">
        <f>SUMIFS(СВЦЭМ!$D$39:$D$758,СВЦЭМ!$A$39:$A$758,$A57,СВЦЭМ!$B$39:$B$758,B$47)+'СЕТ СН'!$G$14+СВЦЭМ!$D$10+'СЕТ СН'!$G$5-'СЕТ СН'!$G$24</f>
        <v>3931.0569179599997</v>
      </c>
      <c r="C57" s="36">
        <f>SUMIFS(СВЦЭМ!$D$39:$D$758,СВЦЭМ!$A$39:$A$758,$A57,СВЦЭМ!$B$39:$B$758,C$47)+'СЕТ СН'!$G$14+СВЦЭМ!$D$10+'СЕТ СН'!$G$5-'СЕТ СН'!$G$24</f>
        <v>3976.8654070800003</v>
      </c>
      <c r="D57" s="36">
        <f>SUMIFS(СВЦЭМ!$D$39:$D$758,СВЦЭМ!$A$39:$A$758,$A57,СВЦЭМ!$B$39:$B$758,D$47)+'СЕТ СН'!$G$14+СВЦЭМ!$D$10+'СЕТ СН'!$G$5-'СЕТ СН'!$G$24</f>
        <v>4044.5955247900001</v>
      </c>
      <c r="E57" s="36">
        <f>SUMIFS(СВЦЭМ!$D$39:$D$758,СВЦЭМ!$A$39:$A$758,$A57,СВЦЭМ!$B$39:$B$758,E$47)+'СЕТ СН'!$G$14+СВЦЭМ!$D$10+'СЕТ СН'!$G$5-'СЕТ СН'!$G$24</f>
        <v>4090.0300424500001</v>
      </c>
      <c r="F57" s="36">
        <f>SUMIFS(СВЦЭМ!$D$39:$D$758,СВЦЭМ!$A$39:$A$758,$A57,СВЦЭМ!$B$39:$B$758,F$47)+'СЕТ СН'!$G$14+СВЦЭМ!$D$10+'СЕТ СН'!$G$5-'СЕТ СН'!$G$24</f>
        <v>4089.8536538400003</v>
      </c>
      <c r="G57" s="36">
        <f>SUMIFS(СВЦЭМ!$D$39:$D$758,СВЦЭМ!$A$39:$A$758,$A57,СВЦЭМ!$B$39:$B$758,G$47)+'СЕТ СН'!$G$14+СВЦЭМ!$D$10+'СЕТ СН'!$G$5-'СЕТ СН'!$G$24</f>
        <v>4053.1337497</v>
      </c>
      <c r="H57" s="36">
        <f>SUMIFS(СВЦЭМ!$D$39:$D$758,СВЦЭМ!$A$39:$A$758,$A57,СВЦЭМ!$B$39:$B$758,H$47)+'СЕТ СН'!$G$14+СВЦЭМ!$D$10+'СЕТ СН'!$G$5-'СЕТ СН'!$G$24</f>
        <v>3990.0184024700002</v>
      </c>
      <c r="I57" s="36">
        <f>SUMIFS(СВЦЭМ!$D$39:$D$758,СВЦЭМ!$A$39:$A$758,$A57,СВЦЭМ!$B$39:$B$758,I$47)+'СЕТ СН'!$G$14+СВЦЭМ!$D$10+'СЕТ СН'!$G$5-'СЕТ СН'!$G$24</f>
        <v>3903.8834106599998</v>
      </c>
      <c r="J57" s="36">
        <f>SUMIFS(СВЦЭМ!$D$39:$D$758,СВЦЭМ!$A$39:$A$758,$A57,СВЦЭМ!$B$39:$B$758,J$47)+'СЕТ СН'!$G$14+СВЦЭМ!$D$10+'СЕТ СН'!$G$5-'СЕТ СН'!$G$24</f>
        <v>3816.4000096199998</v>
      </c>
      <c r="K57" s="36">
        <f>SUMIFS(СВЦЭМ!$D$39:$D$758,СВЦЭМ!$A$39:$A$758,$A57,СВЦЭМ!$B$39:$B$758,K$47)+'СЕТ СН'!$G$14+СВЦЭМ!$D$10+'СЕТ СН'!$G$5-'СЕТ СН'!$G$24</f>
        <v>3755.5042064300001</v>
      </c>
      <c r="L57" s="36">
        <f>SUMIFS(СВЦЭМ!$D$39:$D$758,СВЦЭМ!$A$39:$A$758,$A57,СВЦЭМ!$B$39:$B$758,L$47)+'СЕТ СН'!$G$14+СВЦЭМ!$D$10+'СЕТ СН'!$G$5-'СЕТ СН'!$G$24</f>
        <v>3740.2781307300002</v>
      </c>
      <c r="M57" s="36">
        <f>SUMIFS(СВЦЭМ!$D$39:$D$758,СВЦЭМ!$A$39:$A$758,$A57,СВЦЭМ!$B$39:$B$758,M$47)+'СЕТ СН'!$G$14+СВЦЭМ!$D$10+'СЕТ СН'!$G$5-'СЕТ СН'!$G$24</f>
        <v>3757.6293326</v>
      </c>
      <c r="N57" s="36">
        <f>SUMIFS(СВЦЭМ!$D$39:$D$758,СВЦЭМ!$A$39:$A$758,$A57,СВЦЭМ!$B$39:$B$758,N$47)+'СЕТ СН'!$G$14+СВЦЭМ!$D$10+'СЕТ СН'!$G$5-'СЕТ СН'!$G$24</f>
        <v>3736.8479883499999</v>
      </c>
      <c r="O57" s="36">
        <f>SUMIFS(СВЦЭМ!$D$39:$D$758,СВЦЭМ!$A$39:$A$758,$A57,СВЦЭМ!$B$39:$B$758,O$47)+'СЕТ СН'!$G$14+СВЦЭМ!$D$10+'СЕТ СН'!$G$5-'СЕТ СН'!$G$24</f>
        <v>3738.6417014099998</v>
      </c>
      <c r="P57" s="36">
        <f>SUMIFS(СВЦЭМ!$D$39:$D$758,СВЦЭМ!$A$39:$A$758,$A57,СВЦЭМ!$B$39:$B$758,P$47)+'СЕТ СН'!$G$14+СВЦЭМ!$D$10+'СЕТ СН'!$G$5-'СЕТ СН'!$G$24</f>
        <v>3751.2571209099997</v>
      </c>
      <c r="Q57" s="36">
        <f>SUMIFS(СВЦЭМ!$D$39:$D$758,СВЦЭМ!$A$39:$A$758,$A57,СВЦЭМ!$B$39:$B$758,Q$47)+'СЕТ СН'!$G$14+СВЦЭМ!$D$10+'СЕТ СН'!$G$5-'СЕТ СН'!$G$24</f>
        <v>3754.5240144300001</v>
      </c>
      <c r="R57" s="36">
        <f>SUMIFS(СВЦЭМ!$D$39:$D$758,СВЦЭМ!$A$39:$A$758,$A57,СВЦЭМ!$B$39:$B$758,R$47)+'СЕТ СН'!$G$14+СВЦЭМ!$D$10+'СЕТ СН'!$G$5-'СЕТ СН'!$G$24</f>
        <v>3755.9154033200002</v>
      </c>
      <c r="S57" s="36">
        <f>SUMIFS(СВЦЭМ!$D$39:$D$758,СВЦЭМ!$A$39:$A$758,$A57,СВЦЭМ!$B$39:$B$758,S$47)+'СЕТ СН'!$G$14+СВЦЭМ!$D$10+'СЕТ СН'!$G$5-'СЕТ СН'!$G$24</f>
        <v>3751.06323643</v>
      </c>
      <c r="T57" s="36">
        <f>SUMIFS(СВЦЭМ!$D$39:$D$758,СВЦЭМ!$A$39:$A$758,$A57,СВЦЭМ!$B$39:$B$758,T$47)+'СЕТ СН'!$G$14+СВЦЭМ!$D$10+'СЕТ СН'!$G$5-'СЕТ СН'!$G$24</f>
        <v>3736.9340829499997</v>
      </c>
      <c r="U57" s="36">
        <f>SUMIFS(СВЦЭМ!$D$39:$D$758,СВЦЭМ!$A$39:$A$758,$A57,СВЦЭМ!$B$39:$B$758,U$47)+'СЕТ СН'!$G$14+СВЦЭМ!$D$10+'СЕТ СН'!$G$5-'СЕТ СН'!$G$24</f>
        <v>3727.7078838699999</v>
      </c>
      <c r="V57" s="36">
        <f>SUMIFS(СВЦЭМ!$D$39:$D$758,СВЦЭМ!$A$39:$A$758,$A57,СВЦЭМ!$B$39:$B$758,V$47)+'СЕТ СН'!$G$14+СВЦЭМ!$D$10+'СЕТ СН'!$G$5-'СЕТ СН'!$G$24</f>
        <v>3712.4438487500001</v>
      </c>
      <c r="W57" s="36">
        <f>SUMIFS(СВЦЭМ!$D$39:$D$758,СВЦЭМ!$A$39:$A$758,$A57,СВЦЭМ!$B$39:$B$758,W$47)+'СЕТ СН'!$G$14+СВЦЭМ!$D$10+'СЕТ СН'!$G$5-'СЕТ СН'!$G$24</f>
        <v>3721.52598008</v>
      </c>
      <c r="X57" s="36">
        <f>SUMIFS(СВЦЭМ!$D$39:$D$758,СВЦЭМ!$A$39:$A$758,$A57,СВЦЭМ!$B$39:$B$758,X$47)+'СЕТ СН'!$G$14+СВЦЭМ!$D$10+'СЕТ СН'!$G$5-'СЕТ СН'!$G$24</f>
        <v>3816.9828653100003</v>
      </c>
      <c r="Y57" s="36">
        <f>SUMIFS(СВЦЭМ!$D$39:$D$758,СВЦЭМ!$A$39:$A$758,$A57,СВЦЭМ!$B$39:$B$758,Y$47)+'СЕТ СН'!$G$14+СВЦЭМ!$D$10+'СЕТ СН'!$G$5-'СЕТ СН'!$G$24</f>
        <v>3876.4505291</v>
      </c>
    </row>
    <row r="58" spans="1:25" ht="15.75" x14ac:dyDescent="0.2">
      <c r="A58" s="35">
        <f t="shared" si="1"/>
        <v>45546</v>
      </c>
      <c r="B58" s="36">
        <f>SUMIFS(СВЦЭМ!$D$39:$D$758,СВЦЭМ!$A$39:$A$758,$A58,СВЦЭМ!$B$39:$B$758,B$47)+'СЕТ СН'!$G$14+СВЦЭМ!$D$10+'СЕТ СН'!$G$5-'СЕТ СН'!$G$24</f>
        <v>3884.25818845</v>
      </c>
      <c r="C58" s="36">
        <f>SUMIFS(СВЦЭМ!$D$39:$D$758,СВЦЭМ!$A$39:$A$758,$A58,СВЦЭМ!$B$39:$B$758,C$47)+'СЕТ СН'!$G$14+СВЦЭМ!$D$10+'СЕТ СН'!$G$5-'СЕТ СН'!$G$24</f>
        <v>3931.1286935400003</v>
      </c>
      <c r="D58" s="36">
        <f>SUMIFS(СВЦЭМ!$D$39:$D$758,СВЦЭМ!$A$39:$A$758,$A58,СВЦЭМ!$B$39:$B$758,D$47)+'СЕТ СН'!$G$14+СВЦЭМ!$D$10+'СЕТ СН'!$G$5-'СЕТ СН'!$G$24</f>
        <v>3970.8873921899999</v>
      </c>
      <c r="E58" s="36">
        <f>SUMIFS(СВЦЭМ!$D$39:$D$758,СВЦЭМ!$A$39:$A$758,$A58,СВЦЭМ!$B$39:$B$758,E$47)+'СЕТ СН'!$G$14+СВЦЭМ!$D$10+'СЕТ СН'!$G$5-'СЕТ СН'!$G$24</f>
        <v>3968.83522184</v>
      </c>
      <c r="F58" s="36">
        <f>SUMIFS(СВЦЭМ!$D$39:$D$758,СВЦЭМ!$A$39:$A$758,$A58,СВЦЭМ!$B$39:$B$758,F$47)+'СЕТ СН'!$G$14+СВЦЭМ!$D$10+'СЕТ СН'!$G$5-'СЕТ СН'!$G$24</f>
        <v>3964.3815246700001</v>
      </c>
      <c r="G58" s="36">
        <f>SUMIFS(СВЦЭМ!$D$39:$D$758,СВЦЭМ!$A$39:$A$758,$A58,СВЦЭМ!$B$39:$B$758,G$47)+'СЕТ СН'!$G$14+СВЦЭМ!$D$10+'СЕТ СН'!$G$5-'СЕТ СН'!$G$24</f>
        <v>3969.6540048699999</v>
      </c>
      <c r="H58" s="36">
        <f>SUMIFS(СВЦЭМ!$D$39:$D$758,СВЦЭМ!$A$39:$A$758,$A58,СВЦЭМ!$B$39:$B$758,H$47)+'СЕТ СН'!$G$14+СВЦЭМ!$D$10+'СЕТ СН'!$G$5-'СЕТ СН'!$G$24</f>
        <v>3939.6946313400003</v>
      </c>
      <c r="I58" s="36">
        <f>SUMIFS(СВЦЭМ!$D$39:$D$758,СВЦЭМ!$A$39:$A$758,$A58,СВЦЭМ!$B$39:$B$758,I$47)+'СЕТ СН'!$G$14+СВЦЭМ!$D$10+'СЕТ СН'!$G$5-'СЕТ СН'!$G$24</f>
        <v>3822.33514758</v>
      </c>
      <c r="J58" s="36">
        <f>SUMIFS(СВЦЭМ!$D$39:$D$758,СВЦЭМ!$A$39:$A$758,$A58,СВЦЭМ!$B$39:$B$758,J$47)+'СЕТ СН'!$G$14+СВЦЭМ!$D$10+'СЕТ СН'!$G$5-'СЕТ СН'!$G$24</f>
        <v>3757.6937178999997</v>
      </c>
      <c r="K58" s="36">
        <f>SUMIFS(СВЦЭМ!$D$39:$D$758,СВЦЭМ!$A$39:$A$758,$A58,СВЦЭМ!$B$39:$B$758,K$47)+'СЕТ СН'!$G$14+СВЦЭМ!$D$10+'СЕТ СН'!$G$5-'СЕТ СН'!$G$24</f>
        <v>3689.5309664699998</v>
      </c>
      <c r="L58" s="36">
        <f>SUMIFS(СВЦЭМ!$D$39:$D$758,СВЦЭМ!$A$39:$A$758,$A58,СВЦЭМ!$B$39:$B$758,L$47)+'СЕТ СН'!$G$14+СВЦЭМ!$D$10+'СЕТ СН'!$G$5-'СЕТ СН'!$G$24</f>
        <v>3669.9063599800002</v>
      </c>
      <c r="M58" s="36">
        <f>SUMIFS(СВЦЭМ!$D$39:$D$758,СВЦЭМ!$A$39:$A$758,$A58,СВЦЭМ!$B$39:$B$758,M$47)+'СЕТ СН'!$G$14+СВЦЭМ!$D$10+'СЕТ СН'!$G$5-'СЕТ СН'!$G$24</f>
        <v>3696.4857269100003</v>
      </c>
      <c r="N58" s="36">
        <f>SUMIFS(СВЦЭМ!$D$39:$D$758,СВЦЭМ!$A$39:$A$758,$A58,СВЦЭМ!$B$39:$B$758,N$47)+'СЕТ СН'!$G$14+СВЦЭМ!$D$10+'СЕТ СН'!$G$5-'СЕТ СН'!$G$24</f>
        <v>3673.53198785</v>
      </c>
      <c r="O58" s="36">
        <f>SUMIFS(СВЦЭМ!$D$39:$D$758,СВЦЭМ!$A$39:$A$758,$A58,СВЦЭМ!$B$39:$B$758,O$47)+'СЕТ СН'!$G$14+СВЦЭМ!$D$10+'СЕТ СН'!$G$5-'СЕТ СН'!$G$24</f>
        <v>3679.6908937799999</v>
      </c>
      <c r="P58" s="36">
        <f>SUMIFS(СВЦЭМ!$D$39:$D$758,СВЦЭМ!$A$39:$A$758,$A58,СВЦЭМ!$B$39:$B$758,P$47)+'СЕТ СН'!$G$14+СВЦЭМ!$D$10+'СЕТ СН'!$G$5-'СЕТ СН'!$G$24</f>
        <v>3680.9935846500002</v>
      </c>
      <c r="Q58" s="36">
        <f>SUMIFS(СВЦЭМ!$D$39:$D$758,СВЦЭМ!$A$39:$A$758,$A58,СВЦЭМ!$B$39:$B$758,Q$47)+'СЕТ СН'!$G$14+СВЦЭМ!$D$10+'СЕТ СН'!$G$5-'СЕТ СН'!$G$24</f>
        <v>3680.8657905700002</v>
      </c>
      <c r="R58" s="36">
        <f>SUMIFS(СВЦЭМ!$D$39:$D$758,СВЦЭМ!$A$39:$A$758,$A58,СВЦЭМ!$B$39:$B$758,R$47)+'СЕТ СН'!$G$14+СВЦЭМ!$D$10+'СЕТ СН'!$G$5-'СЕТ СН'!$G$24</f>
        <v>3684.4632032199997</v>
      </c>
      <c r="S58" s="36">
        <f>SUMIFS(СВЦЭМ!$D$39:$D$758,СВЦЭМ!$A$39:$A$758,$A58,СВЦЭМ!$B$39:$B$758,S$47)+'СЕТ СН'!$G$14+СВЦЭМ!$D$10+'СЕТ СН'!$G$5-'СЕТ СН'!$G$24</f>
        <v>3684.4354746399999</v>
      </c>
      <c r="T58" s="36">
        <f>SUMIFS(СВЦЭМ!$D$39:$D$758,СВЦЭМ!$A$39:$A$758,$A58,СВЦЭМ!$B$39:$B$758,T$47)+'СЕТ СН'!$G$14+СВЦЭМ!$D$10+'СЕТ СН'!$G$5-'СЕТ СН'!$G$24</f>
        <v>3660.9663629400002</v>
      </c>
      <c r="U58" s="36">
        <f>SUMIFS(СВЦЭМ!$D$39:$D$758,СВЦЭМ!$A$39:$A$758,$A58,СВЦЭМ!$B$39:$B$758,U$47)+'СЕТ СН'!$G$14+СВЦЭМ!$D$10+'СЕТ СН'!$G$5-'СЕТ СН'!$G$24</f>
        <v>3642.8759311399999</v>
      </c>
      <c r="V58" s="36">
        <f>SUMIFS(СВЦЭМ!$D$39:$D$758,СВЦЭМ!$A$39:$A$758,$A58,СВЦЭМ!$B$39:$B$758,V$47)+'СЕТ СН'!$G$14+СВЦЭМ!$D$10+'СЕТ СН'!$G$5-'СЕТ СН'!$G$24</f>
        <v>3630.5319586999999</v>
      </c>
      <c r="W58" s="36">
        <f>SUMIFS(СВЦЭМ!$D$39:$D$758,СВЦЭМ!$A$39:$A$758,$A58,СВЦЭМ!$B$39:$B$758,W$47)+'СЕТ СН'!$G$14+СВЦЭМ!$D$10+'СЕТ СН'!$G$5-'СЕТ СН'!$G$24</f>
        <v>3647.6058555999998</v>
      </c>
      <c r="X58" s="36">
        <f>SUMIFS(СВЦЭМ!$D$39:$D$758,СВЦЭМ!$A$39:$A$758,$A58,СВЦЭМ!$B$39:$B$758,X$47)+'СЕТ СН'!$G$14+СВЦЭМ!$D$10+'СЕТ СН'!$G$5-'СЕТ СН'!$G$24</f>
        <v>3733.32263255</v>
      </c>
      <c r="Y58" s="36">
        <f>SUMIFS(СВЦЭМ!$D$39:$D$758,СВЦЭМ!$A$39:$A$758,$A58,СВЦЭМ!$B$39:$B$758,Y$47)+'СЕТ СН'!$G$14+СВЦЭМ!$D$10+'СЕТ СН'!$G$5-'СЕТ СН'!$G$24</f>
        <v>3796.7843984199999</v>
      </c>
    </row>
    <row r="59" spans="1:25" ht="15.75" x14ac:dyDescent="0.2">
      <c r="A59" s="35">
        <f t="shared" si="1"/>
        <v>45547</v>
      </c>
      <c r="B59" s="36">
        <f>SUMIFS(СВЦЭМ!$D$39:$D$758,СВЦЭМ!$A$39:$A$758,$A59,СВЦЭМ!$B$39:$B$758,B$47)+'СЕТ СН'!$G$14+СВЦЭМ!$D$10+'СЕТ СН'!$G$5-'СЕТ СН'!$G$24</f>
        <v>3830.0492814999998</v>
      </c>
      <c r="C59" s="36">
        <f>SUMIFS(СВЦЭМ!$D$39:$D$758,СВЦЭМ!$A$39:$A$758,$A59,СВЦЭМ!$B$39:$B$758,C$47)+'СЕТ СН'!$G$14+СВЦЭМ!$D$10+'СЕТ СН'!$G$5-'СЕТ СН'!$G$24</f>
        <v>3901.84697026</v>
      </c>
      <c r="D59" s="36">
        <f>SUMIFS(СВЦЭМ!$D$39:$D$758,СВЦЭМ!$A$39:$A$758,$A59,СВЦЭМ!$B$39:$B$758,D$47)+'СЕТ СН'!$G$14+СВЦЭМ!$D$10+'СЕТ СН'!$G$5-'СЕТ СН'!$G$24</f>
        <v>3953.9264762399998</v>
      </c>
      <c r="E59" s="36">
        <f>SUMIFS(СВЦЭМ!$D$39:$D$758,СВЦЭМ!$A$39:$A$758,$A59,СВЦЭМ!$B$39:$B$758,E$47)+'СЕТ СН'!$G$14+СВЦЭМ!$D$10+'СЕТ СН'!$G$5-'СЕТ СН'!$G$24</f>
        <v>3947.4148304999999</v>
      </c>
      <c r="F59" s="36">
        <f>SUMIFS(СВЦЭМ!$D$39:$D$758,СВЦЭМ!$A$39:$A$758,$A59,СВЦЭМ!$B$39:$B$758,F$47)+'СЕТ СН'!$G$14+СВЦЭМ!$D$10+'СЕТ СН'!$G$5-'СЕТ СН'!$G$24</f>
        <v>3943.0076082800001</v>
      </c>
      <c r="G59" s="36">
        <f>SUMIFS(СВЦЭМ!$D$39:$D$758,СВЦЭМ!$A$39:$A$758,$A59,СВЦЭМ!$B$39:$B$758,G$47)+'СЕТ СН'!$G$14+СВЦЭМ!$D$10+'СЕТ СН'!$G$5-'СЕТ СН'!$G$24</f>
        <v>3945.1764228800002</v>
      </c>
      <c r="H59" s="36">
        <f>SUMIFS(СВЦЭМ!$D$39:$D$758,СВЦЭМ!$A$39:$A$758,$A59,СВЦЭМ!$B$39:$B$758,H$47)+'СЕТ СН'!$G$14+СВЦЭМ!$D$10+'СЕТ СН'!$G$5-'СЕТ СН'!$G$24</f>
        <v>3902.1019616900003</v>
      </c>
      <c r="I59" s="36">
        <f>SUMIFS(СВЦЭМ!$D$39:$D$758,СВЦЭМ!$A$39:$A$758,$A59,СВЦЭМ!$B$39:$B$758,I$47)+'СЕТ СН'!$G$14+СВЦЭМ!$D$10+'СЕТ СН'!$G$5-'СЕТ СН'!$G$24</f>
        <v>3780.4815999800003</v>
      </c>
      <c r="J59" s="36">
        <f>SUMIFS(СВЦЭМ!$D$39:$D$758,СВЦЭМ!$A$39:$A$758,$A59,СВЦЭМ!$B$39:$B$758,J$47)+'СЕТ СН'!$G$14+СВЦЭМ!$D$10+'СЕТ СН'!$G$5-'СЕТ СН'!$G$24</f>
        <v>3727.7091001700001</v>
      </c>
      <c r="K59" s="36">
        <f>SUMIFS(СВЦЭМ!$D$39:$D$758,СВЦЭМ!$A$39:$A$758,$A59,СВЦЭМ!$B$39:$B$758,K$47)+'СЕТ СН'!$G$14+СВЦЭМ!$D$10+'СЕТ СН'!$G$5-'СЕТ СН'!$G$24</f>
        <v>3669.8381908599999</v>
      </c>
      <c r="L59" s="36">
        <f>SUMIFS(СВЦЭМ!$D$39:$D$758,СВЦЭМ!$A$39:$A$758,$A59,СВЦЭМ!$B$39:$B$758,L$47)+'СЕТ СН'!$G$14+СВЦЭМ!$D$10+'СЕТ СН'!$G$5-'СЕТ СН'!$G$24</f>
        <v>3642.2699013700003</v>
      </c>
      <c r="M59" s="36">
        <f>SUMIFS(СВЦЭМ!$D$39:$D$758,СВЦЭМ!$A$39:$A$758,$A59,СВЦЭМ!$B$39:$B$758,M$47)+'СЕТ СН'!$G$14+СВЦЭМ!$D$10+'СЕТ СН'!$G$5-'СЕТ СН'!$G$24</f>
        <v>3654.2995112799999</v>
      </c>
      <c r="N59" s="36">
        <f>SUMIFS(СВЦЭМ!$D$39:$D$758,СВЦЭМ!$A$39:$A$758,$A59,СВЦЭМ!$B$39:$B$758,N$47)+'СЕТ СН'!$G$14+СВЦЭМ!$D$10+'СЕТ СН'!$G$5-'СЕТ СН'!$G$24</f>
        <v>3663.6926829900003</v>
      </c>
      <c r="O59" s="36">
        <f>SUMIFS(СВЦЭМ!$D$39:$D$758,СВЦЭМ!$A$39:$A$758,$A59,СВЦЭМ!$B$39:$B$758,O$47)+'СЕТ СН'!$G$14+СВЦЭМ!$D$10+'СЕТ СН'!$G$5-'СЕТ СН'!$G$24</f>
        <v>3674.13823056</v>
      </c>
      <c r="P59" s="36">
        <f>SUMIFS(СВЦЭМ!$D$39:$D$758,СВЦЭМ!$A$39:$A$758,$A59,СВЦЭМ!$B$39:$B$758,P$47)+'СЕТ СН'!$G$14+СВЦЭМ!$D$10+'СЕТ СН'!$G$5-'СЕТ СН'!$G$24</f>
        <v>3680.1806025300002</v>
      </c>
      <c r="Q59" s="36">
        <f>SUMIFS(СВЦЭМ!$D$39:$D$758,СВЦЭМ!$A$39:$A$758,$A59,СВЦЭМ!$B$39:$B$758,Q$47)+'СЕТ СН'!$G$14+СВЦЭМ!$D$10+'СЕТ СН'!$G$5-'СЕТ СН'!$G$24</f>
        <v>3680.7066436200002</v>
      </c>
      <c r="R59" s="36">
        <f>SUMIFS(СВЦЭМ!$D$39:$D$758,СВЦЭМ!$A$39:$A$758,$A59,СВЦЭМ!$B$39:$B$758,R$47)+'СЕТ СН'!$G$14+СВЦЭМ!$D$10+'СЕТ СН'!$G$5-'СЕТ СН'!$G$24</f>
        <v>3674.0352137999998</v>
      </c>
      <c r="S59" s="36">
        <f>SUMIFS(СВЦЭМ!$D$39:$D$758,СВЦЭМ!$A$39:$A$758,$A59,СВЦЭМ!$B$39:$B$758,S$47)+'СЕТ СН'!$G$14+СВЦЭМ!$D$10+'СЕТ СН'!$G$5-'СЕТ СН'!$G$24</f>
        <v>3642.77991264</v>
      </c>
      <c r="T59" s="36">
        <f>SUMIFS(СВЦЭМ!$D$39:$D$758,СВЦЭМ!$A$39:$A$758,$A59,СВЦЭМ!$B$39:$B$758,T$47)+'СЕТ СН'!$G$14+СВЦЭМ!$D$10+'СЕТ СН'!$G$5-'СЕТ СН'!$G$24</f>
        <v>3622.7852143600003</v>
      </c>
      <c r="U59" s="36">
        <f>SUMIFS(СВЦЭМ!$D$39:$D$758,СВЦЭМ!$A$39:$A$758,$A59,СВЦЭМ!$B$39:$B$758,U$47)+'СЕТ СН'!$G$14+СВЦЭМ!$D$10+'СЕТ СН'!$G$5-'СЕТ СН'!$G$24</f>
        <v>3625.6337260199998</v>
      </c>
      <c r="V59" s="36">
        <f>SUMIFS(СВЦЭМ!$D$39:$D$758,СВЦЭМ!$A$39:$A$758,$A59,СВЦЭМ!$B$39:$B$758,V$47)+'СЕТ СН'!$G$14+СВЦЭМ!$D$10+'СЕТ СН'!$G$5-'СЕТ СН'!$G$24</f>
        <v>3602.67197274</v>
      </c>
      <c r="W59" s="36">
        <f>SUMIFS(СВЦЭМ!$D$39:$D$758,СВЦЭМ!$A$39:$A$758,$A59,СВЦЭМ!$B$39:$B$758,W$47)+'СЕТ СН'!$G$14+СВЦЭМ!$D$10+'СЕТ СН'!$G$5-'СЕТ СН'!$G$24</f>
        <v>3611.6150244600003</v>
      </c>
      <c r="X59" s="36">
        <f>SUMIFS(СВЦЭМ!$D$39:$D$758,СВЦЭМ!$A$39:$A$758,$A59,СВЦЭМ!$B$39:$B$758,X$47)+'СЕТ СН'!$G$14+СВЦЭМ!$D$10+'СЕТ СН'!$G$5-'СЕТ СН'!$G$24</f>
        <v>3710.3463112600002</v>
      </c>
      <c r="Y59" s="36">
        <f>SUMIFS(СВЦЭМ!$D$39:$D$758,СВЦЭМ!$A$39:$A$758,$A59,СВЦЭМ!$B$39:$B$758,Y$47)+'СЕТ СН'!$G$14+СВЦЭМ!$D$10+'СЕТ СН'!$G$5-'СЕТ СН'!$G$24</f>
        <v>3810.9422396299997</v>
      </c>
    </row>
    <row r="60" spans="1:25" ht="15.75" x14ac:dyDescent="0.2">
      <c r="A60" s="35">
        <f t="shared" si="1"/>
        <v>45548</v>
      </c>
      <c r="B60" s="36">
        <f>SUMIFS(СВЦЭМ!$D$39:$D$758,СВЦЭМ!$A$39:$A$758,$A60,СВЦЭМ!$B$39:$B$758,B$47)+'СЕТ СН'!$G$14+СВЦЭМ!$D$10+'СЕТ СН'!$G$5-'СЕТ СН'!$G$24</f>
        <v>3845.8129034399999</v>
      </c>
      <c r="C60" s="36">
        <f>SUMIFS(СВЦЭМ!$D$39:$D$758,СВЦЭМ!$A$39:$A$758,$A60,СВЦЭМ!$B$39:$B$758,C$47)+'СЕТ СН'!$G$14+СВЦЭМ!$D$10+'СЕТ СН'!$G$5-'СЕТ СН'!$G$24</f>
        <v>3901.9891781699998</v>
      </c>
      <c r="D60" s="36">
        <f>SUMIFS(СВЦЭМ!$D$39:$D$758,СВЦЭМ!$A$39:$A$758,$A60,СВЦЭМ!$B$39:$B$758,D$47)+'СЕТ СН'!$G$14+СВЦЭМ!$D$10+'СЕТ СН'!$G$5-'СЕТ СН'!$G$24</f>
        <v>3920.5738510800002</v>
      </c>
      <c r="E60" s="36">
        <f>SUMIFS(СВЦЭМ!$D$39:$D$758,СВЦЭМ!$A$39:$A$758,$A60,СВЦЭМ!$B$39:$B$758,E$47)+'СЕТ СН'!$G$14+СВЦЭМ!$D$10+'СЕТ СН'!$G$5-'СЕТ СН'!$G$24</f>
        <v>3904.72840701</v>
      </c>
      <c r="F60" s="36">
        <f>SUMIFS(СВЦЭМ!$D$39:$D$758,СВЦЭМ!$A$39:$A$758,$A60,СВЦЭМ!$B$39:$B$758,F$47)+'СЕТ СН'!$G$14+СВЦЭМ!$D$10+'СЕТ СН'!$G$5-'СЕТ СН'!$G$24</f>
        <v>3902.7181859399998</v>
      </c>
      <c r="G60" s="36">
        <f>SUMIFS(СВЦЭМ!$D$39:$D$758,СВЦЭМ!$A$39:$A$758,$A60,СВЦЭМ!$B$39:$B$758,G$47)+'СЕТ СН'!$G$14+СВЦЭМ!$D$10+'СЕТ СН'!$G$5-'СЕТ СН'!$G$24</f>
        <v>3933.30611211</v>
      </c>
      <c r="H60" s="36">
        <f>SUMIFS(СВЦЭМ!$D$39:$D$758,СВЦЭМ!$A$39:$A$758,$A60,СВЦЭМ!$B$39:$B$758,H$47)+'СЕТ СН'!$G$14+СВЦЭМ!$D$10+'СЕТ СН'!$G$5-'СЕТ СН'!$G$24</f>
        <v>3901.0701385499997</v>
      </c>
      <c r="I60" s="36">
        <f>SUMIFS(СВЦЭМ!$D$39:$D$758,СВЦЭМ!$A$39:$A$758,$A60,СВЦЭМ!$B$39:$B$758,I$47)+'СЕТ СН'!$G$14+СВЦЭМ!$D$10+'СЕТ СН'!$G$5-'СЕТ СН'!$G$24</f>
        <v>3781.9751245699999</v>
      </c>
      <c r="J60" s="36">
        <f>SUMIFS(СВЦЭМ!$D$39:$D$758,СВЦЭМ!$A$39:$A$758,$A60,СВЦЭМ!$B$39:$B$758,J$47)+'СЕТ СН'!$G$14+СВЦЭМ!$D$10+'СЕТ СН'!$G$5-'СЕТ СН'!$G$24</f>
        <v>3689.2527373499997</v>
      </c>
      <c r="K60" s="36">
        <f>SUMIFS(СВЦЭМ!$D$39:$D$758,СВЦЭМ!$A$39:$A$758,$A60,СВЦЭМ!$B$39:$B$758,K$47)+'СЕТ СН'!$G$14+СВЦЭМ!$D$10+'СЕТ СН'!$G$5-'СЕТ СН'!$G$24</f>
        <v>3626.6725916099999</v>
      </c>
      <c r="L60" s="36">
        <f>SUMIFS(СВЦЭМ!$D$39:$D$758,СВЦЭМ!$A$39:$A$758,$A60,СВЦЭМ!$B$39:$B$758,L$47)+'СЕТ СН'!$G$14+СВЦЭМ!$D$10+'СЕТ СН'!$G$5-'СЕТ СН'!$G$24</f>
        <v>3604.3819266600003</v>
      </c>
      <c r="M60" s="36">
        <f>SUMIFS(СВЦЭМ!$D$39:$D$758,СВЦЭМ!$A$39:$A$758,$A60,СВЦЭМ!$B$39:$B$758,M$47)+'СЕТ СН'!$G$14+СВЦЭМ!$D$10+'СЕТ СН'!$G$5-'СЕТ СН'!$G$24</f>
        <v>3601.49141783</v>
      </c>
      <c r="N60" s="36">
        <f>SUMIFS(СВЦЭМ!$D$39:$D$758,СВЦЭМ!$A$39:$A$758,$A60,СВЦЭМ!$B$39:$B$758,N$47)+'СЕТ СН'!$G$14+СВЦЭМ!$D$10+'СЕТ СН'!$G$5-'СЕТ СН'!$G$24</f>
        <v>3594.01614776</v>
      </c>
      <c r="O60" s="36">
        <f>SUMIFS(СВЦЭМ!$D$39:$D$758,СВЦЭМ!$A$39:$A$758,$A60,СВЦЭМ!$B$39:$B$758,O$47)+'СЕТ СН'!$G$14+СВЦЭМ!$D$10+'СЕТ СН'!$G$5-'СЕТ СН'!$G$24</f>
        <v>3608.5138634</v>
      </c>
      <c r="P60" s="36">
        <f>SUMIFS(СВЦЭМ!$D$39:$D$758,СВЦЭМ!$A$39:$A$758,$A60,СВЦЭМ!$B$39:$B$758,P$47)+'СЕТ СН'!$G$14+СВЦЭМ!$D$10+'СЕТ СН'!$G$5-'СЕТ СН'!$G$24</f>
        <v>3608.1462263900003</v>
      </c>
      <c r="Q60" s="36">
        <f>SUMIFS(СВЦЭМ!$D$39:$D$758,СВЦЭМ!$A$39:$A$758,$A60,СВЦЭМ!$B$39:$B$758,Q$47)+'СЕТ СН'!$G$14+СВЦЭМ!$D$10+'СЕТ СН'!$G$5-'СЕТ СН'!$G$24</f>
        <v>3634.4338276500002</v>
      </c>
      <c r="R60" s="36">
        <f>SUMIFS(СВЦЭМ!$D$39:$D$758,СВЦЭМ!$A$39:$A$758,$A60,СВЦЭМ!$B$39:$B$758,R$47)+'СЕТ СН'!$G$14+СВЦЭМ!$D$10+'СЕТ СН'!$G$5-'СЕТ СН'!$G$24</f>
        <v>3615.0570779600002</v>
      </c>
      <c r="S60" s="36">
        <f>SUMIFS(СВЦЭМ!$D$39:$D$758,СВЦЭМ!$A$39:$A$758,$A60,СВЦЭМ!$B$39:$B$758,S$47)+'СЕТ СН'!$G$14+СВЦЭМ!$D$10+'СЕТ СН'!$G$5-'СЕТ СН'!$G$24</f>
        <v>3620.3056854699998</v>
      </c>
      <c r="T60" s="36">
        <f>SUMIFS(СВЦЭМ!$D$39:$D$758,СВЦЭМ!$A$39:$A$758,$A60,СВЦЭМ!$B$39:$B$758,T$47)+'СЕТ СН'!$G$14+СВЦЭМ!$D$10+'СЕТ СН'!$G$5-'СЕТ СН'!$G$24</f>
        <v>3593.9185897699999</v>
      </c>
      <c r="U60" s="36">
        <f>SUMIFS(СВЦЭМ!$D$39:$D$758,СВЦЭМ!$A$39:$A$758,$A60,СВЦЭМ!$B$39:$B$758,U$47)+'СЕТ СН'!$G$14+СВЦЭМ!$D$10+'СЕТ СН'!$G$5-'СЕТ СН'!$G$24</f>
        <v>3593.2709641800002</v>
      </c>
      <c r="V60" s="36">
        <f>SUMIFS(СВЦЭМ!$D$39:$D$758,СВЦЭМ!$A$39:$A$758,$A60,СВЦЭМ!$B$39:$B$758,V$47)+'СЕТ СН'!$G$14+СВЦЭМ!$D$10+'СЕТ СН'!$G$5-'СЕТ СН'!$G$24</f>
        <v>3583.9246642999997</v>
      </c>
      <c r="W60" s="36">
        <f>SUMIFS(СВЦЭМ!$D$39:$D$758,СВЦЭМ!$A$39:$A$758,$A60,СВЦЭМ!$B$39:$B$758,W$47)+'СЕТ СН'!$G$14+СВЦЭМ!$D$10+'СЕТ СН'!$G$5-'СЕТ СН'!$G$24</f>
        <v>3605.70704118</v>
      </c>
      <c r="X60" s="36">
        <f>SUMIFS(СВЦЭМ!$D$39:$D$758,СВЦЭМ!$A$39:$A$758,$A60,СВЦЭМ!$B$39:$B$758,X$47)+'СЕТ СН'!$G$14+СВЦЭМ!$D$10+'СЕТ СН'!$G$5-'СЕТ СН'!$G$24</f>
        <v>3667.5972878800003</v>
      </c>
      <c r="Y60" s="36">
        <f>SUMIFS(СВЦЭМ!$D$39:$D$758,СВЦЭМ!$A$39:$A$758,$A60,СВЦЭМ!$B$39:$B$758,Y$47)+'СЕТ СН'!$G$14+СВЦЭМ!$D$10+'СЕТ СН'!$G$5-'СЕТ СН'!$G$24</f>
        <v>3728.9974625200002</v>
      </c>
    </row>
    <row r="61" spans="1:25" ht="15.75" x14ac:dyDescent="0.2">
      <c r="A61" s="35">
        <f t="shared" si="1"/>
        <v>45549</v>
      </c>
      <c r="B61" s="36">
        <f>SUMIFS(СВЦЭМ!$D$39:$D$758,СВЦЭМ!$A$39:$A$758,$A61,СВЦЭМ!$B$39:$B$758,B$47)+'СЕТ СН'!$G$14+СВЦЭМ!$D$10+'СЕТ СН'!$G$5-'СЕТ СН'!$G$24</f>
        <v>3872.64752305</v>
      </c>
      <c r="C61" s="36">
        <f>SUMIFS(СВЦЭМ!$D$39:$D$758,СВЦЭМ!$A$39:$A$758,$A61,СВЦЭМ!$B$39:$B$758,C$47)+'СЕТ СН'!$G$14+СВЦЭМ!$D$10+'СЕТ СН'!$G$5-'СЕТ СН'!$G$24</f>
        <v>3877.0818836600001</v>
      </c>
      <c r="D61" s="36">
        <f>SUMIFS(СВЦЭМ!$D$39:$D$758,СВЦЭМ!$A$39:$A$758,$A61,СВЦЭМ!$B$39:$B$758,D$47)+'СЕТ СН'!$G$14+СВЦЭМ!$D$10+'СЕТ СН'!$G$5-'СЕТ СН'!$G$24</f>
        <v>3938.4386621900003</v>
      </c>
      <c r="E61" s="36">
        <f>SUMIFS(СВЦЭМ!$D$39:$D$758,СВЦЭМ!$A$39:$A$758,$A61,СВЦЭМ!$B$39:$B$758,E$47)+'СЕТ СН'!$G$14+СВЦЭМ!$D$10+'СЕТ СН'!$G$5-'СЕТ СН'!$G$24</f>
        <v>3930.62159122</v>
      </c>
      <c r="F61" s="36">
        <f>SUMIFS(СВЦЭМ!$D$39:$D$758,СВЦЭМ!$A$39:$A$758,$A61,СВЦЭМ!$B$39:$B$758,F$47)+'СЕТ СН'!$G$14+СВЦЭМ!$D$10+'СЕТ СН'!$G$5-'СЕТ СН'!$G$24</f>
        <v>3945.3599188799999</v>
      </c>
      <c r="G61" s="36">
        <f>SUMIFS(СВЦЭМ!$D$39:$D$758,СВЦЭМ!$A$39:$A$758,$A61,СВЦЭМ!$B$39:$B$758,G$47)+'СЕТ СН'!$G$14+СВЦЭМ!$D$10+'СЕТ СН'!$G$5-'СЕТ СН'!$G$24</f>
        <v>3946.7736313400001</v>
      </c>
      <c r="H61" s="36">
        <f>SUMIFS(СВЦЭМ!$D$39:$D$758,СВЦЭМ!$A$39:$A$758,$A61,СВЦЭМ!$B$39:$B$758,H$47)+'СЕТ СН'!$G$14+СВЦЭМ!$D$10+'СЕТ СН'!$G$5-'СЕТ СН'!$G$24</f>
        <v>3959.0097657199999</v>
      </c>
      <c r="I61" s="36">
        <f>SUMIFS(СВЦЭМ!$D$39:$D$758,СВЦЭМ!$A$39:$A$758,$A61,СВЦЭМ!$B$39:$B$758,I$47)+'СЕТ СН'!$G$14+СВЦЭМ!$D$10+'СЕТ СН'!$G$5-'СЕТ СН'!$G$24</f>
        <v>3898.1168407800001</v>
      </c>
      <c r="J61" s="36">
        <f>SUMIFS(СВЦЭМ!$D$39:$D$758,СВЦЭМ!$A$39:$A$758,$A61,СВЦЭМ!$B$39:$B$758,J$47)+'СЕТ СН'!$G$14+СВЦЭМ!$D$10+'СЕТ СН'!$G$5-'СЕТ СН'!$G$24</f>
        <v>3751.8429927799998</v>
      </c>
      <c r="K61" s="36">
        <f>SUMIFS(СВЦЭМ!$D$39:$D$758,СВЦЭМ!$A$39:$A$758,$A61,СВЦЭМ!$B$39:$B$758,K$47)+'СЕТ СН'!$G$14+СВЦЭМ!$D$10+'СЕТ СН'!$G$5-'СЕТ СН'!$G$24</f>
        <v>3648.2604961300003</v>
      </c>
      <c r="L61" s="36">
        <f>SUMIFS(СВЦЭМ!$D$39:$D$758,СВЦЭМ!$A$39:$A$758,$A61,СВЦЭМ!$B$39:$B$758,L$47)+'СЕТ СН'!$G$14+СВЦЭМ!$D$10+'СЕТ СН'!$G$5-'СЕТ СН'!$G$24</f>
        <v>3593.19312558</v>
      </c>
      <c r="M61" s="36">
        <f>SUMIFS(СВЦЭМ!$D$39:$D$758,СВЦЭМ!$A$39:$A$758,$A61,СВЦЭМ!$B$39:$B$758,M$47)+'СЕТ СН'!$G$14+СВЦЭМ!$D$10+'СЕТ СН'!$G$5-'СЕТ СН'!$G$24</f>
        <v>3583.2017977099999</v>
      </c>
      <c r="N61" s="36">
        <f>SUMIFS(СВЦЭМ!$D$39:$D$758,СВЦЭМ!$A$39:$A$758,$A61,СВЦЭМ!$B$39:$B$758,N$47)+'СЕТ СН'!$G$14+СВЦЭМ!$D$10+'СЕТ СН'!$G$5-'СЕТ СН'!$G$24</f>
        <v>3590.1147953199998</v>
      </c>
      <c r="O61" s="36">
        <f>SUMIFS(СВЦЭМ!$D$39:$D$758,СВЦЭМ!$A$39:$A$758,$A61,СВЦЭМ!$B$39:$B$758,O$47)+'СЕТ СН'!$G$14+СВЦЭМ!$D$10+'СЕТ СН'!$G$5-'СЕТ СН'!$G$24</f>
        <v>3610.5431149699998</v>
      </c>
      <c r="P61" s="36">
        <f>SUMIFS(СВЦЭМ!$D$39:$D$758,СВЦЭМ!$A$39:$A$758,$A61,СВЦЭМ!$B$39:$B$758,P$47)+'СЕТ СН'!$G$14+СВЦЭМ!$D$10+'СЕТ СН'!$G$5-'СЕТ СН'!$G$24</f>
        <v>3614.6419463699999</v>
      </c>
      <c r="Q61" s="36">
        <f>SUMIFS(СВЦЭМ!$D$39:$D$758,СВЦЭМ!$A$39:$A$758,$A61,СВЦЭМ!$B$39:$B$758,Q$47)+'СЕТ СН'!$G$14+СВЦЭМ!$D$10+'СЕТ СН'!$G$5-'СЕТ СН'!$G$24</f>
        <v>3617.52748393</v>
      </c>
      <c r="R61" s="36">
        <f>SUMIFS(СВЦЭМ!$D$39:$D$758,СВЦЭМ!$A$39:$A$758,$A61,СВЦЭМ!$B$39:$B$758,R$47)+'СЕТ СН'!$G$14+СВЦЭМ!$D$10+'СЕТ СН'!$G$5-'СЕТ СН'!$G$24</f>
        <v>3628.9551045400003</v>
      </c>
      <c r="S61" s="36">
        <f>SUMIFS(СВЦЭМ!$D$39:$D$758,СВЦЭМ!$A$39:$A$758,$A61,СВЦЭМ!$B$39:$B$758,S$47)+'СЕТ СН'!$G$14+СВЦЭМ!$D$10+'СЕТ СН'!$G$5-'СЕТ СН'!$G$24</f>
        <v>3626.1510357300003</v>
      </c>
      <c r="T61" s="36">
        <f>SUMIFS(СВЦЭМ!$D$39:$D$758,СВЦЭМ!$A$39:$A$758,$A61,СВЦЭМ!$B$39:$B$758,T$47)+'СЕТ СН'!$G$14+СВЦЭМ!$D$10+'СЕТ СН'!$G$5-'СЕТ СН'!$G$24</f>
        <v>3605.45397159</v>
      </c>
      <c r="U61" s="36">
        <f>SUMIFS(СВЦЭМ!$D$39:$D$758,СВЦЭМ!$A$39:$A$758,$A61,СВЦЭМ!$B$39:$B$758,U$47)+'СЕТ СН'!$G$14+СВЦЭМ!$D$10+'СЕТ СН'!$G$5-'СЕТ СН'!$G$24</f>
        <v>3594.7630838699997</v>
      </c>
      <c r="V61" s="36">
        <f>SUMIFS(СВЦЭМ!$D$39:$D$758,СВЦЭМ!$A$39:$A$758,$A61,СВЦЭМ!$B$39:$B$758,V$47)+'СЕТ СН'!$G$14+СВЦЭМ!$D$10+'СЕТ СН'!$G$5-'СЕТ СН'!$G$24</f>
        <v>3599.4085215699997</v>
      </c>
      <c r="W61" s="36">
        <f>SUMIFS(СВЦЭМ!$D$39:$D$758,СВЦЭМ!$A$39:$A$758,$A61,СВЦЭМ!$B$39:$B$758,W$47)+'СЕТ СН'!$G$14+СВЦЭМ!$D$10+'СЕТ СН'!$G$5-'СЕТ СН'!$G$24</f>
        <v>3620.44156742</v>
      </c>
      <c r="X61" s="36">
        <f>SUMIFS(СВЦЭМ!$D$39:$D$758,СВЦЭМ!$A$39:$A$758,$A61,СВЦЭМ!$B$39:$B$758,X$47)+'СЕТ СН'!$G$14+СВЦЭМ!$D$10+'СЕТ СН'!$G$5-'СЕТ СН'!$G$24</f>
        <v>3677.6069485799999</v>
      </c>
      <c r="Y61" s="36">
        <f>SUMIFS(СВЦЭМ!$D$39:$D$758,СВЦЭМ!$A$39:$A$758,$A61,СВЦЭМ!$B$39:$B$758,Y$47)+'СЕТ СН'!$G$14+СВЦЭМ!$D$10+'СЕТ СН'!$G$5-'СЕТ СН'!$G$24</f>
        <v>3770.5334973199997</v>
      </c>
    </row>
    <row r="62" spans="1:25" ht="15.75" x14ac:dyDescent="0.2">
      <c r="A62" s="35">
        <f t="shared" si="1"/>
        <v>45550</v>
      </c>
      <c r="B62" s="36">
        <f>SUMIFS(СВЦЭМ!$D$39:$D$758,СВЦЭМ!$A$39:$A$758,$A62,СВЦЭМ!$B$39:$B$758,B$47)+'СЕТ СН'!$G$14+СВЦЭМ!$D$10+'СЕТ СН'!$G$5-'СЕТ СН'!$G$24</f>
        <v>3849.0825341499999</v>
      </c>
      <c r="C62" s="36">
        <f>SUMIFS(СВЦЭМ!$D$39:$D$758,СВЦЭМ!$A$39:$A$758,$A62,СВЦЭМ!$B$39:$B$758,C$47)+'СЕТ СН'!$G$14+СВЦЭМ!$D$10+'СЕТ СН'!$G$5-'СЕТ СН'!$G$24</f>
        <v>3933.29836363</v>
      </c>
      <c r="D62" s="36">
        <f>SUMIFS(СВЦЭМ!$D$39:$D$758,СВЦЭМ!$A$39:$A$758,$A62,СВЦЭМ!$B$39:$B$758,D$47)+'СЕТ СН'!$G$14+СВЦЭМ!$D$10+'СЕТ СН'!$G$5-'СЕТ СН'!$G$24</f>
        <v>3931.4078835400001</v>
      </c>
      <c r="E62" s="36">
        <f>SUMIFS(СВЦЭМ!$D$39:$D$758,СВЦЭМ!$A$39:$A$758,$A62,СВЦЭМ!$B$39:$B$758,E$47)+'СЕТ СН'!$G$14+СВЦЭМ!$D$10+'СЕТ СН'!$G$5-'СЕТ СН'!$G$24</f>
        <v>3912.8741626299998</v>
      </c>
      <c r="F62" s="36">
        <f>SUMIFS(СВЦЭМ!$D$39:$D$758,СВЦЭМ!$A$39:$A$758,$A62,СВЦЭМ!$B$39:$B$758,F$47)+'СЕТ СН'!$G$14+СВЦЭМ!$D$10+'СЕТ СН'!$G$5-'СЕТ СН'!$G$24</f>
        <v>3905.99504144</v>
      </c>
      <c r="G62" s="36">
        <f>SUMIFS(СВЦЭМ!$D$39:$D$758,СВЦЭМ!$A$39:$A$758,$A62,СВЦЭМ!$B$39:$B$758,G$47)+'СЕТ СН'!$G$14+СВЦЭМ!$D$10+'СЕТ СН'!$G$5-'СЕТ СН'!$G$24</f>
        <v>3914.9352204500001</v>
      </c>
      <c r="H62" s="36">
        <f>SUMIFS(СВЦЭМ!$D$39:$D$758,СВЦЭМ!$A$39:$A$758,$A62,СВЦЭМ!$B$39:$B$758,H$47)+'СЕТ СН'!$G$14+СВЦЭМ!$D$10+'СЕТ СН'!$G$5-'СЕТ СН'!$G$24</f>
        <v>3942.29294772</v>
      </c>
      <c r="I62" s="36">
        <f>SUMIFS(СВЦЭМ!$D$39:$D$758,СВЦЭМ!$A$39:$A$758,$A62,СВЦЭМ!$B$39:$B$758,I$47)+'СЕТ СН'!$G$14+СВЦЭМ!$D$10+'СЕТ СН'!$G$5-'СЕТ СН'!$G$24</f>
        <v>3932.8494087399999</v>
      </c>
      <c r="J62" s="36">
        <f>SUMIFS(СВЦЭМ!$D$39:$D$758,СВЦЭМ!$A$39:$A$758,$A62,СВЦЭМ!$B$39:$B$758,J$47)+'СЕТ СН'!$G$14+СВЦЭМ!$D$10+'СЕТ СН'!$G$5-'СЕТ СН'!$G$24</f>
        <v>3803.9099669400002</v>
      </c>
      <c r="K62" s="36">
        <f>SUMIFS(СВЦЭМ!$D$39:$D$758,СВЦЭМ!$A$39:$A$758,$A62,СВЦЭМ!$B$39:$B$758,K$47)+'СЕТ СН'!$G$14+СВЦЭМ!$D$10+'СЕТ СН'!$G$5-'СЕТ СН'!$G$24</f>
        <v>3696.56406849</v>
      </c>
      <c r="L62" s="36">
        <f>SUMIFS(СВЦЭМ!$D$39:$D$758,СВЦЭМ!$A$39:$A$758,$A62,СВЦЭМ!$B$39:$B$758,L$47)+'СЕТ СН'!$G$14+СВЦЭМ!$D$10+'СЕТ СН'!$G$5-'СЕТ СН'!$G$24</f>
        <v>3652.9244486699999</v>
      </c>
      <c r="M62" s="36">
        <f>SUMIFS(СВЦЭМ!$D$39:$D$758,СВЦЭМ!$A$39:$A$758,$A62,СВЦЭМ!$B$39:$B$758,M$47)+'СЕТ СН'!$G$14+СВЦЭМ!$D$10+'СЕТ СН'!$G$5-'СЕТ СН'!$G$24</f>
        <v>3642.5511135300003</v>
      </c>
      <c r="N62" s="36">
        <f>SUMIFS(СВЦЭМ!$D$39:$D$758,СВЦЭМ!$A$39:$A$758,$A62,СВЦЭМ!$B$39:$B$758,N$47)+'СЕТ СН'!$G$14+СВЦЭМ!$D$10+'СЕТ СН'!$G$5-'СЕТ СН'!$G$24</f>
        <v>3646.7717516800003</v>
      </c>
      <c r="O62" s="36">
        <f>SUMIFS(СВЦЭМ!$D$39:$D$758,СВЦЭМ!$A$39:$A$758,$A62,СВЦЭМ!$B$39:$B$758,O$47)+'СЕТ СН'!$G$14+СВЦЭМ!$D$10+'СЕТ СН'!$G$5-'СЕТ СН'!$G$24</f>
        <v>3659.8753495000001</v>
      </c>
      <c r="P62" s="36">
        <f>SUMIFS(СВЦЭМ!$D$39:$D$758,СВЦЭМ!$A$39:$A$758,$A62,СВЦЭМ!$B$39:$B$758,P$47)+'СЕТ СН'!$G$14+СВЦЭМ!$D$10+'СЕТ СН'!$G$5-'СЕТ СН'!$G$24</f>
        <v>3659.1314225400001</v>
      </c>
      <c r="Q62" s="36">
        <f>SUMIFS(СВЦЭМ!$D$39:$D$758,СВЦЭМ!$A$39:$A$758,$A62,СВЦЭМ!$B$39:$B$758,Q$47)+'СЕТ СН'!$G$14+СВЦЭМ!$D$10+'СЕТ СН'!$G$5-'СЕТ СН'!$G$24</f>
        <v>3674.7133839200001</v>
      </c>
      <c r="R62" s="36">
        <f>SUMIFS(СВЦЭМ!$D$39:$D$758,СВЦЭМ!$A$39:$A$758,$A62,СВЦЭМ!$B$39:$B$758,R$47)+'СЕТ СН'!$G$14+СВЦЭМ!$D$10+'СЕТ СН'!$G$5-'СЕТ СН'!$G$24</f>
        <v>3679.8151069999999</v>
      </c>
      <c r="S62" s="36">
        <f>SUMIFS(СВЦЭМ!$D$39:$D$758,СВЦЭМ!$A$39:$A$758,$A62,СВЦЭМ!$B$39:$B$758,S$47)+'СЕТ СН'!$G$14+СВЦЭМ!$D$10+'СЕТ СН'!$G$5-'СЕТ СН'!$G$24</f>
        <v>3662.7391442099997</v>
      </c>
      <c r="T62" s="36">
        <f>SUMIFS(СВЦЭМ!$D$39:$D$758,СВЦЭМ!$A$39:$A$758,$A62,СВЦЭМ!$B$39:$B$758,T$47)+'СЕТ СН'!$G$14+СВЦЭМ!$D$10+'СЕТ СН'!$G$5-'СЕТ СН'!$G$24</f>
        <v>3623.9967091899998</v>
      </c>
      <c r="U62" s="36">
        <f>SUMIFS(СВЦЭМ!$D$39:$D$758,СВЦЭМ!$A$39:$A$758,$A62,СВЦЭМ!$B$39:$B$758,U$47)+'СЕТ СН'!$G$14+СВЦЭМ!$D$10+'СЕТ СН'!$G$5-'СЕТ СН'!$G$24</f>
        <v>3614.8433989300001</v>
      </c>
      <c r="V62" s="36">
        <f>SUMIFS(СВЦЭМ!$D$39:$D$758,СВЦЭМ!$A$39:$A$758,$A62,СВЦЭМ!$B$39:$B$758,V$47)+'СЕТ СН'!$G$14+СВЦЭМ!$D$10+'СЕТ СН'!$G$5-'СЕТ СН'!$G$24</f>
        <v>3585.17921338</v>
      </c>
      <c r="W62" s="36">
        <f>SUMIFS(СВЦЭМ!$D$39:$D$758,СВЦЭМ!$A$39:$A$758,$A62,СВЦЭМ!$B$39:$B$758,W$47)+'СЕТ СН'!$G$14+СВЦЭМ!$D$10+'СЕТ СН'!$G$5-'СЕТ СН'!$G$24</f>
        <v>3593.3746425700001</v>
      </c>
      <c r="X62" s="36">
        <f>SUMIFS(СВЦЭМ!$D$39:$D$758,СВЦЭМ!$A$39:$A$758,$A62,СВЦЭМ!$B$39:$B$758,X$47)+'СЕТ СН'!$G$14+СВЦЭМ!$D$10+'СЕТ СН'!$G$5-'СЕТ СН'!$G$24</f>
        <v>3682.2121648399998</v>
      </c>
      <c r="Y62" s="36">
        <f>SUMIFS(СВЦЭМ!$D$39:$D$758,СВЦЭМ!$A$39:$A$758,$A62,СВЦЭМ!$B$39:$B$758,Y$47)+'СЕТ СН'!$G$14+СВЦЭМ!$D$10+'СЕТ СН'!$G$5-'СЕТ СН'!$G$24</f>
        <v>3708.7823172400003</v>
      </c>
    </row>
    <row r="63" spans="1:25" ht="15.75" x14ac:dyDescent="0.2">
      <c r="A63" s="35">
        <f t="shared" si="1"/>
        <v>45551</v>
      </c>
      <c r="B63" s="36">
        <f>SUMIFS(СВЦЭМ!$D$39:$D$758,СВЦЭМ!$A$39:$A$758,$A63,СВЦЭМ!$B$39:$B$758,B$47)+'СЕТ СН'!$G$14+СВЦЭМ!$D$10+'СЕТ СН'!$G$5-'СЕТ СН'!$G$24</f>
        <v>3849.42251326</v>
      </c>
      <c r="C63" s="36">
        <f>SUMIFS(СВЦЭМ!$D$39:$D$758,СВЦЭМ!$A$39:$A$758,$A63,СВЦЭМ!$B$39:$B$758,C$47)+'СЕТ СН'!$G$14+СВЦЭМ!$D$10+'СЕТ СН'!$G$5-'СЕТ СН'!$G$24</f>
        <v>3981.6571958699997</v>
      </c>
      <c r="D63" s="36">
        <f>SUMIFS(СВЦЭМ!$D$39:$D$758,СВЦЭМ!$A$39:$A$758,$A63,СВЦЭМ!$B$39:$B$758,D$47)+'СЕТ СН'!$G$14+СВЦЭМ!$D$10+'СЕТ СН'!$G$5-'СЕТ СН'!$G$24</f>
        <v>4002.9136033100003</v>
      </c>
      <c r="E63" s="36">
        <f>SUMIFS(СВЦЭМ!$D$39:$D$758,СВЦЭМ!$A$39:$A$758,$A63,СВЦЭМ!$B$39:$B$758,E$47)+'СЕТ СН'!$G$14+СВЦЭМ!$D$10+'СЕТ СН'!$G$5-'СЕТ СН'!$G$24</f>
        <v>4004.7679981599999</v>
      </c>
      <c r="F63" s="36">
        <f>SUMIFS(СВЦЭМ!$D$39:$D$758,СВЦЭМ!$A$39:$A$758,$A63,СВЦЭМ!$B$39:$B$758,F$47)+'СЕТ СН'!$G$14+СВЦЭМ!$D$10+'СЕТ СН'!$G$5-'СЕТ СН'!$G$24</f>
        <v>3993.87621687</v>
      </c>
      <c r="G63" s="36">
        <f>SUMIFS(СВЦЭМ!$D$39:$D$758,СВЦЭМ!$A$39:$A$758,$A63,СВЦЭМ!$B$39:$B$758,G$47)+'СЕТ СН'!$G$14+СВЦЭМ!$D$10+'СЕТ СН'!$G$5-'СЕТ СН'!$G$24</f>
        <v>4016.8997465000002</v>
      </c>
      <c r="H63" s="36">
        <f>SUMIFS(СВЦЭМ!$D$39:$D$758,СВЦЭМ!$A$39:$A$758,$A63,СВЦЭМ!$B$39:$B$758,H$47)+'СЕТ СН'!$G$14+СВЦЭМ!$D$10+'СЕТ СН'!$G$5-'СЕТ СН'!$G$24</f>
        <v>3995.6071439299999</v>
      </c>
      <c r="I63" s="36">
        <f>SUMIFS(СВЦЭМ!$D$39:$D$758,СВЦЭМ!$A$39:$A$758,$A63,СВЦЭМ!$B$39:$B$758,I$47)+'СЕТ СН'!$G$14+СВЦЭМ!$D$10+'СЕТ СН'!$G$5-'СЕТ СН'!$G$24</f>
        <v>3864.9183644100003</v>
      </c>
      <c r="J63" s="36">
        <f>SUMIFS(СВЦЭМ!$D$39:$D$758,СВЦЭМ!$A$39:$A$758,$A63,СВЦЭМ!$B$39:$B$758,J$47)+'СЕТ СН'!$G$14+СВЦЭМ!$D$10+'СЕТ СН'!$G$5-'СЕТ СН'!$G$24</f>
        <v>3802.66764332</v>
      </c>
      <c r="K63" s="36">
        <f>SUMIFS(СВЦЭМ!$D$39:$D$758,СВЦЭМ!$A$39:$A$758,$A63,СВЦЭМ!$B$39:$B$758,K$47)+'СЕТ СН'!$G$14+СВЦЭМ!$D$10+'СЕТ СН'!$G$5-'СЕТ СН'!$G$24</f>
        <v>3728.8854701999999</v>
      </c>
      <c r="L63" s="36">
        <f>SUMIFS(СВЦЭМ!$D$39:$D$758,СВЦЭМ!$A$39:$A$758,$A63,СВЦЭМ!$B$39:$B$758,L$47)+'СЕТ СН'!$G$14+СВЦЭМ!$D$10+'СЕТ СН'!$G$5-'СЕТ СН'!$G$24</f>
        <v>3705.8127282599999</v>
      </c>
      <c r="M63" s="36">
        <f>SUMIFS(СВЦЭМ!$D$39:$D$758,СВЦЭМ!$A$39:$A$758,$A63,СВЦЭМ!$B$39:$B$758,M$47)+'СЕТ СН'!$G$14+СВЦЭМ!$D$10+'СЕТ СН'!$G$5-'СЕТ СН'!$G$24</f>
        <v>3725.3137445900002</v>
      </c>
      <c r="N63" s="36">
        <f>SUMIFS(СВЦЭМ!$D$39:$D$758,СВЦЭМ!$A$39:$A$758,$A63,СВЦЭМ!$B$39:$B$758,N$47)+'СЕТ СН'!$G$14+СВЦЭМ!$D$10+'СЕТ СН'!$G$5-'СЕТ СН'!$G$24</f>
        <v>3727.5169228599998</v>
      </c>
      <c r="O63" s="36">
        <f>SUMIFS(СВЦЭМ!$D$39:$D$758,СВЦЭМ!$A$39:$A$758,$A63,СВЦЭМ!$B$39:$B$758,O$47)+'СЕТ СН'!$G$14+СВЦЭМ!$D$10+'СЕТ СН'!$G$5-'СЕТ СН'!$G$24</f>
        <v>3738.79834906</v>
      </c>
      <c r="P63" s="36">
        <f>SUMIFS(СВЦЭМ!$D$39:$D$758,СВЦЭМ!$A$39:$A$758,$A63,СВЦЭМ!$B$39:$B$758,P$47)+'СЕТ СН'!$G$14+СВЦЭМ!$D$10+'СЕТ СН'!$G$5-'СЕТ СН'!$G$24</f>
        <v>3738.6983157699997</v>
      </c>
      <c r="Q63" s="36">
        <f>SUMIFS(СВЦЭМ!$D$39:$D$758,СВЦЭМ!$A$39:$A$758,$A63,СВЦЭМ!$B$39:$B$758,Q$47)+'СЕТ СН'!$G$14+СВЦЭМ!$D$10+'СЕТ СН'!$G$5-'СЕТ СН'!$G$24</f>
        <v>3746.5505993199999</v>
      </c>
      <c r="R63" s="36">
        <f>SUMIFS(СВЦЭМ!$D$39:$D$758,СВЦЭМ!$A$39:$A$758,$A63,СВЦЭМ!$B$39:$B$758,R$47)+'СЕТ СН'!$G$14+СВЦЭМ!$D$10+'СЕТ СН'!$G$5-'СЕТ СН'!$G$24</f>
        <v>3749.1592589700003</v>
      </c>
      <c r="S63" s="36">
        <f>SUMIFS(СВЦЭМ!$D$39:$D$758,СВЦЭМ!$A$39:$A$758,$A63,СВЦЭМ!$B$39:$B$758,S$47)+'СЕТ СН'!$G$14+СВЦЭМ!$D$10+'СЕТ СН'!$G$5-'СЕТ СН'!$G$24</f>
        <v>3722.1563947499999</v>
      </c>
      <c r="T63" s="36">
        <f>SUMIFS(СВЦЭМ!$D$39:$D$758,СВЦЭМ!$A$39:$A$758,$A63,СВЦЭМ!$B$39:$B$758,T$47)+'СЕТ СН'!$G$14+СВЦЭМ!$D$10+'СЕТ СН'!$G$5-'СЕТ СН'!$G$24</f>
        <v>3696.9003627900001</v>
      </c>
      <c r="U63" s="36">
        <f>SUMIFS(СВЦЭМ!$D$39:$D$758,СВЦЭМ!$A$39:$A$758,$A63,СВЦЭМ!$B$39:$B$758,U$47)+'СЕТ СН'!$G$14+СВЦЭМ!$D$10+'СЕТ СН'!$G$5-'СЕТ СН'!$G$24</f>
        <v>3670.4476776299998</v>
      </c>
      <c r="V63" s="36">
        <f>SUMIFS(СВЦЭМ!$D$39:$D$758,СВЦЭМ!$A$39:$A$758,$A63,СВЦЭМ!$B$39:$B$758,V$47)+'СЕТ СН'!$G$14+СВЦЭМ!$D$10+'СЕТ СН'!$G$5-'СЕТ СН'!$G$24</f>
        <v>3659.2664003499999</v>
      </c>
      <c r="W63" s="36">
        <f>SUMIFS(СВЦЭМ!$D$39:$D$758,СВЦЭМ!$A$39:$A$758,$A63,СВЦЭМ!$B$39:$B$758,W$47)+'СЕТ СН'!$G$14+СВЦЭМ!$D$10+'СЕТ СН'!$G$5-'СЕТ СН'!$G$24</f>
        <v>3696.5100707399997</v>
      </c>
      <c r="X63" s="36">
        <f>SUMIFS(СВЦЭМ!$D$39:$D$758,СВЦЭМ!$A$39:$A$758,$A63,СВЦЭМ!$B$39:$B$758,X$47)+'СЕТ СН'!$G$14+СВЦЭМ!$D$10+'СЕТ СН'!$G$5-'СЕТ СН'!$G$24</f>
        <v>3769.9000259899999</v>
      </c>
      <c r="Y63" s="36">
        <f>SUMIFS(СВЦЭМ!$D$39:$D$758,СВЦЭМ!$A$39:$A$758,$A63,СВЦЭМ!$B$39:$B$758,Y$47)+'СЕТ СН'!$G$14+СВЦЭМ!$D$10+'СЕТ СН'!$G$5-'СЕТ СН'!$G$24</f>
        <v>3853.9939960399997</v>
      </c>
    </row>
    <row r="64" spans="1:25" ht="15.75" x14ac:dyDescent="0.2">
      <c r="A64" s="35">
        <f t="shared" si="1"/>
        <v>45552</v>
      </c>
      <c r="B64" s="36">
        <f>SUMIFS(СВЦЭМ!$D$39:$D$758,СВЦЭМ!$A$39:$A$758,$A64,СВЦЭМ!$B$39:$B$758,B$47)+'СЕТ СН'!$G$14+СВЦЭМ!$D$10+'СЕТ СН'!$G$5-'СЕТ СН'!$G$24</f>
        <v>3815.6758874699999</v>
      </c>
      <c r="C64" s="36">
        <f>SUMIFS(СВЦЭМ!$D$39:$D$758,СВЦЭМ!$A$39:$A$758,$A64,СВЦЭМ!$B$39:$B$758,C$47)+'СЕТ СН'!$G$14+СВЦЭМ!$D$10+'СЕТ СН'!$G$5-'СЕТ СН'!$G$24</f>
        <v>3900.84419037</v>
      </c>
      <c r="D64" s="36">
        <f>SUMIFS(СВЦЭМ!$D$39:$D$758,СВЦЭМ!$A$39:$A$758,$A64,СВЦЭМ!$B$39:$B$758,D$47)+'СЕТ СН'!$G$14+СВЦЭМ!$D$10+'СЕТ СН'!$G$5-'СЕТ СН'!$G$24</f>
        <v>3952.23093191</v>
      </c>
      <c r="E64" s="36">
        <f>SUMIFS(СВЦЭМ!$D$39:$D$758,СВЦЭМ!$A$39:$A$758,$A64,СВЦЭМ!$B$39:$B$758,E$47)+'СЕТ СН'!$G$14+СВЦЭМ!$D$10+'СЕТ СН'!$G$5-'СЕТ СН'!$G$24</f>
        <v>3971.6180737699997</v>
      </c>
      <c r="F64" s="36">
        <f>SUMIFS(СВЦЭМ!$D$39:$D$758,СВЦЭМ!$A$39:$A$758,$A64,СВЦЭМ!$B$39:$B$758,F$47)+'СЕТ СН'!$G$14+СВЦЭМ!$D$10+'СЕТ СН'!$G$5-'СЕТ СН'!$G$24</f>
        <v>3954.2591540499998</v>
      </c>
      <c r="G64" s="36">
        <f>SUMIFS(СВЦЭМ!$D$39:$D$758,СВЦЭМ!$A$39:$A$758,$A64,СВЦЭМ!$B$39:$B$758,G$47)+'СЕТ СН'!$G$14+СВЦЭМ!$D$10+'СЕТ СН'!$G$5-'СЕТ СН'!$G$24</f>
        <v>3932.9084151300003</v>
      </c>
      <c r="H64" s="36">
        <f>SUMIFS(СВЦЭМ!$D$39:$D$758,СВЦЭМ!$A$39:$A$758,$A64,СВЦЭМ!$B$39:$B$758,H$47)+'СЕТ СН'!$G$14+СВЦЭМ!$D$10+'СЕТ СН'!$G$5-'СЕТ СН'!$G$24</f>
        <v>3862.5788181600001</v>
      </c>
      <c r="I64" s="36">
        <f>SUMIFS(СВЦЭМ!$D$39:$D$758,СВЦЭМ!$A$39:$A$758,$A64,СВЦЭМ!$B$39:$B$758,I$47)+'СЕТ СН'!$G$14+СВЦЭМ!$D$10+'СЕТ СН'!$G$5-'СЕТ СН'!$G$24</f>
        <v>3725.2076645899997</v>
      </c>
      <c r="J64" s="36">
        <f>SUMIFS(СВЦЭМ!$D$39:$D$758,СВЦЭМ!$A$39:$A$758,$A64,СВЦЭМ!$B$39:$B$758,J$47)+'СЕТ СН'!$G$14+СВЦЭМ!$D$10+'СЕТ СН'!$G$5-'СЕТ СН'!$G$24</f>
        <v>3643.11987752</v>
      </c>
      <c r="K64" s="36">
        <f>SUMIFS(СВЦЭМ!$D$39:$D$758,СВЦЭМ!$A$39:$A$758,$A64,СВЦЭМ!$B$39:$B$758,K$47)+'СЕТ СН'!$G$14+СВЦЭМ!$D$10+'СЕТ СН'!$G$5-'СЕТ СН'!$G$24</f>
        <v>3581.4466077300003</v>
      </c>
      <c r="L64" s="36">
        <f>SUMIFS(СВЦЭМ!$D$39:$D$758,СВЦЭМ!$A$39:$A$758,$A64,СВЦЭМ!$B$39:$B$758,L$47)+'СЕТ СН'!$G$14+СВЦЭМ!$D$10+'СЕТ СН'!$G$5-'СЕТ СН'!$G$24</f>
        <v>3622.1546585799997</v>
      </c>
      <c r="M64" s="36">
        <f>SUMIFS(СВЦЭМ!$D$39:$D$758,СВЦЭМ!$A$39:$A$758,$A64,СВЦЭМ!$B$39:$B$758,M$47)+'СЕТ СН'!$G$14+СВЦЭМ!$D$10+'СЕТ СН'!$G$5-'СЕТ СН'!$G$24</f>
        <v>3689.1548563799997</v>
      </c>
      <c r="N64" s="36">
        <f>SUMIFS(СВЦЭМ!$D$39:$D$758,СВЦЭМ!$A$39:$A$758,$A64,СВЦЭМ!$B$39:$B$758,N$47)+'СЕТ СН'!$G$14+СВЦЭМ!$D$10+'СЕТ СН'!$G$5-'СЕТ СН'!$G$24</f>
        <v>3697.3149565200001</v>
      </c>
      <c r="O64" s="36">
        <f>SUMIFS(СВЦЭМ!$D$39:$D$758,СВЦЭМ!$A$39:$A$758,$A64,СВЦЭМ!$B$39:$B$758,O$47)+'СЕТ СН'!$G$14+СВЦЭМ!$D$10+'СЕТ СН'!$G$5-'СЕТ СН'!$G$24</f>
        <v>3678.1799516900001</v>
      </c>
      <c r="P64" s="36">
        <f>SUMIFS(СВЦЭМ!$D$39:$D$758,СВЦЭМ!$A$39:$A$758,$A64,СВЦЭМ!$B$39:$B$758,P$47)+'СЕТ СН'!$G$14+СВЦЭМ!$D$10+'СЕТ СН'!$G$5-'СЕТ СН'!$G$24</f>
        <v>3660.4254589000002</v>
      </c>
      <c r="Q64" s="36">
        <f>SUMIFS(СВЦЭМ!$D$39:$D$758,СВЦЭМ!$A$39:$A$758,$A64,СВЦЭМ!$B$39:$B$758,Q$47)+'СЕТ СН'!$G$14+СВЦЭМ!$D$10+'СЕТ СН'!$G$5-'СЕТ СН'!$G$24</f>
        <v>3688.18564659</v>
      </c>
      <c r="R64" s="36">
        <f>SUMIFS(СВЦЭМ!$D$39:$D$758,СВЦЭМ!$A$39:$A$758,$A64,СВЦЭМ!$B$39:$B$758,R$47)+'СЕТ СН'!$G$14+СВЦЭМ!$D$10+'СЕТ СН'!$G$5-'СЕТ СН'!$G$24</f>
        <v>3716.9533836199998</v>
      </c>
      <c r="S64" s="36">
        <f>SUMIFS(СВЦЭМ!$D$39:$D$758,СВЦЭМ!$A$39:$A$758,$A64,СВЦЭМ!$B$39:$B$758,S$47)+'СЕТ СН'!$G$14+СВЦЭМ!$D$10+'СЕТ СН'!$G$5-'СЕТ СН'!$G$24</f>
        <v>3700.9114757400002</v>
      </c>
      <c r="T64" s="36">
        <f>SUMIFS(СВЦЭМ!$D$39:$D$758,СВЦЭМ!$A$39:$A$758,$A64,СВЦЭМ!$B$39:$B$758,T$47)+'СЕТ СН'!$G$14+СВЦЭМ!$D$10+'СЕТ СН'!$G$5-'СЕТ СН'!$G$24</f>
        <v>3703.9523526499997</v>
      </c>
      <c r="U64" s="36">
        <f>SUMIFS(СВЦЭМ!$D$39:$D$758,СВЦЭМ!$A$39:$A$758,$A64,СВЦЭМ!$B$39:$B$758,U$47)+'СЕТ СН'!$G$14+СВЦЭМ!$D$10+'СЕТ СН'!$G$5-'СЕТ СН'!$G$24</f>
        <v>3679.8288928100001</v>
      </c>
      <c r="V64" s="36">
        <f>SUMIFS(СВЦЭМ!$D$39:$D$758,СВЦЭМ!$A$39:$A$758,$A64,СВЦЭМ!$B$39:$B$758,V$47)+'СЕТ СН'!$G$14+СВЦЭМ!$D$10+'СЕТ СН'!$G$5-'СЕТ СН'!$G$24</f>
        <v>3682.1023742699999</v>
      </c>
      <c r="W64" s="36">
        <f>SUMIFS(СВЦЭМ!$D$39:$D$758,СВЦЭМ!$A$39:$A$758,$A64,СВЦЭМ!$B$39:$B$758,W$47)+'СЕТ СН'!$G$14+СВЦЭМ!$D$10+'СЕТ СН'!$G$5-'СЕТ СН'!$G$24</f>
        <v>3695.8135916800002</v>
      </c>
      <c r="X64" s="36">
        <f>SUMIFS(СВЦЭМ!$D$39:$D$758,СВЦЭМ!$A$39:$A$758,$A64,СВЦЭМ!$B$39:$B$758,X$47)+'СЕТ СН'!$G$14+СВЦЭМ!$D$10+'СЕТ СН'!$G$5-'СЕТ СН'!$G$24</f>
        <v>3786.9644645799999</v>
      </c>
      <c r="Y64" s="36">
        <f>SUMIFS(СВЦЭМ!$D$39:$D$758,СВЦЭМ!$A$39:$A$758,$A64,СВЦЭМ!$B$39:$B$758,Y$47)+'СЕТ СН'!$G$14+СВЦЭМ!$D$10+'СЕТ СН'!$G$5-'СЕТ СН'!$G$24</f>
        <v>3828.5998034499999</v>
      </c>
    </row>
    <row r="65" spans="1:26" ht="15.75" x14ac:dyDescent="0.2">
      <c r="A65" s="35">
        <f t="shared" si="1"/>
        <v>45553</v>
      </c>
      <c r="B65" s="36">
        <f>SUMIFS(СВЦЭМ!$D$39:$D$758,СВЦЭМ!$A$39:$A$758,$A65,СВЦЭМ!$B$39:$B$758,B$47)+'СЕТ СН'!$G$14+СВЦЭМ!$D$10+'СЕТ СН'!$G$5-'СЕТ СН'!$G$24</f>
        <v>3931.13860712</v>
      </c>
      <c r="C65" s="36">
        <f>SUMIFS(СВЦЭМ!$D$39:$D$758,СВЦЭМ!$A$39:$A$758,$A65,СВЦЭМ!$B$39:$B$758,C$47)+'СЕТ СН'!$G$14+СВЦЭМ!$D$10+'СЕТ СН'!$G$5-'СЕТ СН'!$G$24</f>
        <v>3931.8302509</v>
      </c>
      <c r="D65" s="36">
        <f>SUMIFS(СВЦЭМ!$D$39:$D$758,СВЦЭМ!$A$39:$A$758,$A65,СВЦЭМ!$B$39:$B$758,D$47)+'СЕТ СН'!$G$14+СВЦЭМ!$D$10+'СЕТ СН'!$G$5-'СЕТ СН'!$G$24</f>
        <v>3890.3476010499999</v>
      </c>
      <c r="E65" s="36">
        <f>SUMIFS(СВЦЭМ!$D$39:$D$758,СВЦЭМ!$A$39:$A$758,$A65,СВЦЭМ!$B$39:$B$758,E$47)+'СЕТ СН'!$G$14+СВЦЭМ!$D$10+'СЕТ СН'!$G$5-'СЕТ СН'!$G$24</f>
        <v>3873.3372414800001</v>
      </c>
      <c r="F65" s="36">
        <f>SUMIFS(СВЦЭМ!$D$39:$D$758,СВЦЭМ!$A$39:$A$758,$A65,СВЦЭМ!$B$39:$B$758,F$47)+'СЕТ СН'!$G$14+СВЦЭМ!$D$10+'СЕТ СН'!$G$5-'СЕТ СН'!$G$24</f>
        <v>3870.5867623700001</v>
      </c>
      <c r="G65" s="36">
        <f>SUMIFS(СВЦЭМ!$D$39:$D$758,СВЦЭМ!$A$39:$A$758,$A65,СВЦЭМ!$B$39:$B$758,G$47)+'СЕТ СН'!$G$14+СВЦЭМ!$D$10+'СЕТ СН'!$G$5-'СЕТ СН'!$G$24</f>
        <v>3899.7666485899999</v>
      </c>
      <c r="H65" s="36">
        <f>SUMIFS(СВЦЭМ!$D$39:$D$758,СВЦЭМ!$A$39:$A$758,$A65,СВЦЭМ!$B$39:$B$758,H$47)+'СЕТ СН'!$G$14+СВЦЭМ!$D$10+'СЕТ СН'!$G$5-'СЕТ СН'!$G$24</f>
        <v>3971.62788443</v>
      </c>
      <c r="I65" s="36">
        <f>SUMIFS(СВЦЭМ!$D$39:$D$758,СВЦЭМ!$A$39:$A$758,$A65,СВЦЭМ!$B$39:$B$758,I$47)+'СЕТ СН'!$G$14+СВЦЭМ!$D$10+'СЕТ СН'!$G$5-'СЕТ СН'!$G$24</f>
        <v>3826.8486848299999</v>
      </c>
      <c r="J65" s="36">
        <f>SUMIFS(СВЦЭМ!$D$39:$D$758,СВЦЭМ!$A$39:$A$758,$A65,СВЦЭМ!$B$39:$B$758,J$47)+'СЕТ СН'!$G$14+СВЦЭМ!$D$10+'СЕТ СН'!$G$5-'СЕТ СН'!$G$24</f>
        <v>3734.2357653999998</v>
      </c>
      <c r="K65" s="36">
        <f>SUMIFS(СВЦЭМ!$D$39:$D$758,СВЦЭМ!$A$39:$A$758,$A65,СВЦЭМ!$B$39:$B$758,K$47)+'СЕТ СН'!$G$14+СВЦЭМ!$D$10+'СЕТ СН'!$G$5-'СЕТ СН'!$G$24</f>
        <v>3681.3245745200002</v>
      </c>
      <c r="L65" s="36">
        <f>SUMIFS(СВЦЭМ!$D$39:$D$758,СВЦЭМ!$A$39:$A$758,$A65,СВЦЭМ!$B$39:$B$758,L$47)+'СЕТ СН'!$G$14+СВЦЭМ!$D$10+'СЕТ СН'!$G$5-'СЕТ СН'!$G$24</f>
        <v>3559.9181971600001</v>
      </c>
      <c r="M65" s="36">
        <f>SUMIFS(СВЦЭМ!$D$39:$D$758,СВЦЭМ!$A$39:$A$758,$A65,СВЦЭМ!$B$39:$B$758,M$47)+'СЕТ СН'!$G$14+СВЦЭМ!$D$10+'СЕТ СН'!$G$5-'СЕТ СН'!$G$24</f>
        <v>3571.9661446099999</v>
      </c>
      <c r="N65" s="36">
        <f>SUMIFS(СВЦЭМ!$D$39:$D$758,СВЦЭМ!$A$39:$A$758,$A65,СВЦЭМ!$B$39:$B$758,N$47)+'СЕТ СН'!$G$14+СВЦЭМ!$D$10+'СЕТ СН'!$G$5-'СЕТ СН'!$G$24</f>
        <v>3556.7517430500002</v>
      </c>
      <c r="O65" s="36">
        <f>SUMIFS(СВЦЭМ!$D$39:$D$758,СВЦЭМ!$A$39:$A$758,$A65,СВЦЭМ!$B$39:$B$758,O$47)+'СЕТ СН'!$G$14+СВЦЭМ!$D$10+'СЕТ СН'!$G$5-'СЕТ СН'!$G$24</f>
        <v>3571.34586064</v>
      </c>
      <c r="P65" s="36">
        <f>SUMIFS(СВЦЭМ!$D$39:$D$758,СВЦЭМ!$A$39:$A$758,$A65,СВЦЭМ!$B$39:$B$758,P$47)+'СЕТ СН'!$G$14+СВЦЭМ!$D$10+'СЕТ СН'!$G$5-'СЕТ СН'!$G$24</f>
        <v>3614.3619103299998</v>
      </c>
      <c r="Q65" s="36">
        <f>SUMIFS(СВЦЭМ!$D$39:$D$758,СВЦЭМ!$A$39:$A$758,$A65,СВЦЭМ!$B$39:$B$758,Q$47)+'СЕТ СН'!$G$14+СВЦЭМ!$D$10+'СЕТ СН'!$G$5-'СЕТ СН'!$G$24</f>
        <v>3622.7969294899999</v>
      </c>
      <c r="R65" s="36">
        <f>SUMIFS(СВЦЭМ!$D$39:$D$758,СВЦЭМ!$A$39:$A$758,$A65,СВЦЭМ!$B$39:$B$758,R$47)+'СЕТ СН'!$G$14+СВЦЭМ!$D$10+'СЕТ СН'!$G$5-'СЕТ СН'!$G$24</f>
        <v>3655.0597023600003</v>
      </c>
      <c r="S65" s="36">
        <f>SUMIFS(СВЦЭМ!$D$39:$D$758,СВЦЭМ!$A$39:$A$758,$A65,СВЦЭМ!$B$39:$B$758,S$47)+'СЕТ СН'!$G$14+СВЦЭМ!$D$10+'СЕТ СН'!$G$5-'СЕТ СН'!$G$24</f>
        <v>3618.5386527800001</v>
      </c>
      <c r="T65" s="36">
        <f>SUMIFS(СВЦЭМ!$D$39:$D$758,СВЦЭМ!$A$39:$A$758,$A65,СВЦЭМ!$B$39:$B$758,T$47)+'СЕТ СН'!$G$14+СВЦЭМ!$D$10+'СЕТ СН'!$G$5-'СЕТ СН'!$G$24</f>
        <v>3598.8734786099999</v>
      </c>
      <c r="U65" s="36">
        <f>SUMIFS(СВЦЭМ!$D$39:$D$758,СВЦЭМ!$A$39:$A$758,$A65,СВЦЭМ!$B$39:$B$758,U$47)+'СЕТ СН'!$G$14+СВЦЭМ!$D$10+'СЕТ СН'!$G$5-'СЕТ СН'!$G$24</f>
        <v>3569.7542538799999</v>
      </c>
      <c r="V65" s="36">
        <f>SUMIFS(СВЦЭМ!$D$39:$D$758,СВЦЭМ!$A$39:$A$758,$A65,СВЦЭМ!$B$39:$B$758,V$47)+'СЕТ СН'!$G$14+СВЦЭМ!$D$10+'СЕТ СН'!$G$5-'СЕТ СН'!$G$24</f>
        <v>3623.81912397</v>
      </c>
      <c r="W65" s="36">
        <f>SUMIFS(СВЦЭМ!$D$39:$D$758,СВЦЭМ!$A$39:$A$758,$A65,СВЦЭМ!$B$39:$B$758,W$47)+'СЕТ СН'!$G$14+СВЦЭМ!$D$10+'СЕТ СН'!$G$5-'СЕТ СН'!$G$24</f>
        <v>3641.8196691900002</v>
      </c>
      <c r="X65" s="36">
        <f>SUMIFS(СВЦЭМ!$D$39:$D$758,СВЦЭМ!$A$39:$A$758,$A65,СВЦЭМ!$B$39:$B$758,X$47)+'СЕТ СН'!$G$14+СВЦЭМ!$D$10+'СЕТ СН'!$G$5-'СЕТ СН'!$G$24</f>
        <v>3726.3611042800003</v>
      </c>
      <c r="Y65" s="36">
        <f>SUMIFS(СВЦЭМ!$D$39:$D$758,СВЦЭМ!$A$39:$A$758,$A65,СВЦЭМ!$B$39:$B$758,Y$47)+'СЕТ СН'!$G$14+СВЦЭМ!$D$10+'СЕТ СН'!$G$5-'СЕТ СН'!$G$24</f>
        <v>3800.94350381</v>
      </c>
    </row>
    <row r="66" spans="1:26" ht="15.75" x14ac:dyDescent="0.2">
      <c r="A66" s="35">
        <f t="shared" si="1"/>
        <v>45554</v>
      </c>
      <c r="B66" s="36">
        <f>SUMIFS(СВЦЭМ!$D$39:$D$758,СВЦЭМ!$A$39:$A$758,$A66,СВЦЭМ!$B$39:$B$758,B$47)+'СЕТ СН'!$G$14+СВЦЭМ!$D$10+'СЕТ СН'!$G$5-'СЕТ СН'!$G$24</f>
        <v>3911.4854234300001</v>
      </c>
      <c r="C66" s="36">
        <f>SUMIFS(СВЦЭМ!$D$39:$D$758,СВЦЭМ!$A$39:$A$758,$A66,СВЦЭМ!$B$39:$B$758,C$47)+'СЕТ СН'!$G$14+СВЦЭМ!$D$10+'СЕТ СН'!$G$5-'СЕТ СН'!$G$24</f>
        <v>3914.73143863</v>
      </c>
      <c r="D66" s="36">
        <f>SUMIFS(СВЦЭМ!$D$39:$D$758,СВЦЭМ!$A$39:$A$758,$A66,СВЦЭМ!$B$39:$B$758,D$47)+'СЕТ СН'!$G$14+СВЦЭМ!$D$10+'СЕТ СН'!$G$5-'СЕТ СН'!$G$24</f>
        <v>3891.2753494600001</v>
      </c>
      <c r="E66" s="36">
        <f>SUMIFS(СВЦЭМ!$D$39:$D$758,СВЦЭМ!$A$39:$A$758,$A66,СВЦЭМ!$B$39:$B$758,E$47)+'СЕТ СН'!$G$14+СВЦЭМ!$D$10+'СЕТ СН'!$G$5-'СЕТ СН'!$G$24</f>
        <v>3887.1865534500002</v>
      </c>
      <c r="F66" s="36">
        <f>SUMIFS(СВЦЭМ!$D$39:$D$758,СВЦЭМ!$A$39:$A$758,$A66,СВЦЭМ!$B$39:$B$758,F$47)+'СЕТ СН'!$G$14+СВЦЭМ!$D$10+'СЕТ СН'!$G$5-'СЕТ СН'!$G$24</f>
        <v>3886.0696925900002</v>
      </c>
      <c r="G66" s="36">
        <f>SUMIFS(СВЦЭМ!$D$39:$D$758,СВЦЭМ!$A$39:$A$758,$A66,СВЦЭМ!$B$39:$B$758,G$47)+'СЕТ СН'!$G$14+СВЦЭМ!$D$10+'СЕТ СН'!$G$5-'СЕТ СН'!$G$24</f>
        <v>3904.1229352299997</v>
      </c>
      <c r="H66" s="36">
        <f>SUMIFS(СВЦЭМ!$D$39:$D$758,СВЦЭМ!$A$39:$A$758,$A66,СВЦЭМ!$B$39:$B$758,H$47)+'СЕТ СН'!$G$14+СВЦЭМ!$D$10+'СЕТ СН'!$G$5-'СЕТ СН'!$G$24</f>
        <v>3910.70328913</v>
      </c>
      <c r="I66" s="36">
        <f>SUMIFS(СВЦЭМ!$D$39:$D$758,СВЦЭМ!$A$39:$A$758,$A66,СВЦЭМ!$B$39:$B$758,I$47)+'СЕТ СН'!$G$14+СВЦЭМ!$D$10+'СЕТ СН'!$G$5-'СЕТ СН'!$G$24</f>
        <v>3769.9282325100003</v>
      </c>
      <c r="J66" s="36">
        <f>SUMIFS(СВЦЭМ!$D$39:$D$758,СВЦЭМ!$A$39:$A$758,$A66,СВЦЭМ!$B$39:$B$758,J$47)+'СЕТ СН'!$G$14+СВЦЭМ!$D$10+'СЕТ СН'!$G$5-'СЕТ СН'!$G$24</f>
        <v>3649.6791172399999</v>
      </c>
      <c r="K66" s="36">
        <f>SUMIFS(СВЦЭМ!$D$39:$D$758,СВЦЭМ!$A$39:$A$758,$A66,СВЦЭМ!$B$39:$B$758,K$47)+'СЕТ СН'!$G$14+СВЦЭМ!$D$10+'СЕТ СН'!$G$5-'СЕТ СН'!$G$24</f>
        <v>3612.0638626999998</v>
      </c>
      <c r="L66" s="36">
        <f>SUMIFS(СВЦЭМ!$D$39:$D$758,СВЦЭМ!$A$39:$A$758,$A66,СВЦЭМ!$B$39:$B$758,L$47)+'СЕТ СН'!$G$14+СВЦЭМ!$D$10+'СЕТ СН'!$G$5-'СЕТ СН'!$G$24</f>
        <v>3576.3761469399997</v>
      </c>
      <c r="M66" s="36">
        <f>SUMIFS(СВЦЭМ!$D$39:$D$758,СВЦЭМ!$A$39:$A$758,$A66,СВЦЭМ!$B$39:$B$758,M$47)+'СЕТ СН'!$G$14+СВЦЭМ!$D$10+'СЕТ СН'!$G$5-'СЕТ СН'!$G$24</f>
        <v>3597.8170827499998</v>
      </c>
      <c r="N66" s="36">
        <f>SUMIFS(СВЦЭМ!$D$39:$D$758,СВЦЭМ!$A$39:$A$758,$A66,СВЦЭМ!$B$39:$B$758,N$47)+'СЕТ СН'!$G$14+СВЦЭМ!$D$10+'СЕТ СН'!$G$5-'СЕТ СН'!$G$24</f>
        <v>3597.2485610700001</v>
      </c>
      <c r="O66" s="36">
        <f>SUMIFS(СВЦЭМ!$D$39:$D$758,СВЦЭМ!$A$39:$A$758,$A66,СВЦЭМ!$B$39:$B$758,O$47)+'СЕТ СН'!$G$14+СВЦЭМ!$D$10+'СЕТ СН'!$G$5-'СЕТ СН'!$G$24</f>
        <v>3616.8489251800002</v>
      </c>
      <c r="P66" s="36">
        <f>SUMIFS(СВЦЭМ!$D$39:$D$758,СВЦЭМ!$A$39:$A$758,$A66,СВЦЭМ!$B$39:$B$758,P$47)+'СЕТ СН'!$G$14+СВЦЭМ!$D$10+'СЕТ СН'!$G$5-'СЕТ СН'!$G$24</f>
        <v>3631.3769601499998</v>
      </c>
      <c r="Q66" s="36">
        <f>SUMIFS(СВЦЭМ!$D$39:$D$758,СВЦЭМ!$A$39:$A$758,$A66,СВЦЭМ!$B$39:$B$758,Q$47)+'СЕТ СН'!$G$14+СВЦЭМ!$D$10+'СЕТ СН'!$G$5-'СЕТ СН'!$G$24</f>
        <v>3617.5934202400003</v>
      </c>
      <c r="R66" s="36">
        <f>SUMIFS(СВЦЭМ!$D$39:$D$758,СВЦЭМ!$A$39:$A$758,$A66,СВЦЭМ!$B$39:$B$758,R$47)+'СЕТ СН'!$G$14+СВЦЭМ!$D$10+'СЕТ СН'!$G$5-'СЕТ СН'!$G$24</f>
        <v>3626.8518423</v>
      </c>
      <c r="S66" s="36">
        <f>SUMIFS(СВЦЭМ!$D$39:$D$758,СВЦЭМ!$A$39:$A$758,$A66,СВЦЭМ!$B$39:$B$758,S$47)+'СЕТ СН'!$G$14+СВЦЭМ!$D$10+'СЕТ СН'!$G$5-'СЕТ СН'!$G$24</f>
        <v>3641.0533660199999</v>
      </c>
      <c r="T66" s="36">
        <f>SUMIFS(СВЦЭМ!$D$39:$D$758,СВЦЭМ!$A$39:$A$758,$A66,СВЦЭМ!$B$39:$B$758,T$47)+'СЕТ СН'!$G$14+СВЦЭМ!$D$10+'СЕТ СН'!$G$5-'СЕТ СН'!$G$24</f>
        <v>3641.2280305900003</v>
      </c>
      <c r="U66" s="36">
        <f>SUMIFS(СВЦЭМ!$D$39:$D$758,СВЦЭМ!$A$39:$A$758,$A66,СВЦЭМ!$B$39:$B$758,U$47)+'СЕТ СН'!$G$14+СВЦЭМ!$D$10+'СЕТ СН'!$G$5-'СЕТ СН'!$G$24</f>
        <v>3631.7317149</v>
      </c>
      <c r="V66" s="36">
        <f>SUMIFS(СВЦЭМ!$D$39:$D$758,СВЦЭМ!$A$39:$A$758,$A66,СВЦЭМ!$B$39:$B$758,V$47)+'СЕТ СН'!$G$14+СВЦЭМ!$D$10+'СЕТ СН'!$G$5-'СЕТ СН'!$G$24</f>
        <v>3626.9039703400003</v>
      </c>
      <c r="W66" s="36">
        <f>SUMIFS(СВЦЭМ!$D$39:$D$758,СВЦЭМ!$A$39:$A$758,$A66,СВЦЭМ!$B$39:$B$758,W$47)+'СЕТ СН'!$G$14+СВЦЭМ!$D$10+'СЕТ СН'!$G$5-'СЕТ СН'!$G$24</f>
        <v>3632.8792555</v>
      </c>
      <c r="X66" s="36">
        <f>SUMIFS(СВЦЭМ!$D$39:$D$758,СВЦЭМ!$A$39:$A$758,$A66,СВЦЭМ!$B$39:$B$758,X$47)+'СЕТ СН'!$G$14+СВЦЭМ!$D$10+'СЕТ СН'!$G$5-'СЕТ СН'!$G$24</f>
        <v>3704.2193460200001</v>
      </c>
      <c r="Y66" s="36">
        <f>SUMIFS(СВЦЭМ!$D$39:$D$758,СВЦЭМ!$A$39:$A$758,$A66,СВЦЭМ!$B$39:$B$758,Y$47)+'СЕТ СН'!$G$14+СВЦЭМ!$D$10+'СЕТ СН'!$G$5-'СЕТ СН'!$G$24</f>
        <v>3786.4986098099998</v>
      </c>
    </row>
    <row r="67" spans="1:26" ht="15.75" x14ac:dyDescent="0.2">
      <c r="A67" s="35">
        <f t="shared" si="1"/>
        <v>45555</v>
      </c>
      <c r="B67" s="36">
        <f>SUMIFS(СВЦЭМ!$D$39:$D$758,СВЦЭМ!$A$39:$A$758,$A67,СВЦЭМ!$B$39:$B$758,B$47)+'СЕТ СН'!$G$14+СВЦЭМ!$D$10+'СЕТ СН'!$G$5-'СЕТ СН'!$G$24</f>
        <v>3884.7403399899999</v>
      </c>
      <c r="C67" s="36">
        <f>SUMIFS(СВЦЭМ!$D$39:$D$758,СВЦЭМ!$A$39:$A$758,$A67,СВЦЭМ!$B$39:$B$758,C$47)+'СЕТ СН'!$G$14+СВЦЭМ!$D$10+'СЕТ СН'!$G$5-'СЕТ СН'!$G$24</f>
        <v>3919.50389782</v>
      </c>
      <c r="D67" s="36">
        <f>SUMIFS(СВЦЭМ!$D$39:$D$758,СВЦЭМ!$A$39:$A$758,$A67,СВЦЭМ!$B$39:$B$758,D$47)+'СЕТ СН'!$G$14+СВЦЭМ!$D$10+'СЕТ СН'!$G$5-'СЕТ СН'!$G$24</f>
        <v>3899.19954052</v>
      </c>
      <c r="E67" s="36">
        <f>SUMIFS(СВЦЭМ!$D$39:$D$758,СВЦЭМ!$A$39:$A$758,$A67,СВЦЭМ!$B$39:$B$758,E$47)+'СЕТ СН'!$G$14+СВЦЭМ!$D$10+'СЕТ СН'!$G$5-'СЕТ СН'!$G$24</f>
        <v>3879.86342268</v>
      </c>
      <c r="F67" s="36">
        <f>SUMIFS(СВЦЭМ!$D$39:$D$758,СВЦЭМ!$A$39:$A$758,$A67,СВЦЭМ!$B$39:$B$758,F$47)+'СЕТ СН'!$G$14+СВЦЭМ!$D$10+'СЕТ СН'!$G$5-'СЕТ СН'!$G$24</f>
        <v>3876.3614914700001</v>
      </c>
      <c r="G67" s="36">
        <f>SUMIFS(СВЦЭМ!$D$39:$D$758,СВЦЭМ!$A$39:$A$758,$A67,СВЦЭМ!$B$39:$B$758,G$47)+'СЕТ СН'!$G$14+СВЦЭМ!$D$10+'СЕТ СН'!$G$5-'СЕТ СН'!$G$24</f>
        <v>3913.0507998200001</v>
      </c>
      <c r="H67" s="36">
        <f>SUMIFS(СВЦЭМ!$D$39:$D$758,СВЦЭМ!$A$39:$A$758,$A67,СВЦЭМ!$B$39:$B$758,H$47)+'СЕТ СН'!$G$14+СВЦЭМ!$D$10+'СЕТ СН'!$G$5-'СЕТ СН'!$G$24</f>
        <v>3978.3924473100001</v>
      </c>
      <c r="I67" s="36">
        <f>SUMIFS(СВЦЭМ!$D$39:$D$758,СВЦЭМ!$A$39:$A$758,$A67,СВЦЭМ!$B$39:$B$758,I$47)+'СЕТ СН'!$G$14+СВЦЭМ!$D$10+'СЕТ СН'!$G$5-'СЕТ СН'!$G$24</f>
        <v>3900.6895924700002</v>
      </c>
      <c r="J67" s="36">
        <f>SUMIFS(СВЦЭМ!$D$39:$D$758,СВЦЭМ!$A$39:$A$758,$A67,СВЦЭМ!$B$39:$B$758,J$47)+'СЕТ СН'!$G$14+СВЦЭМ!$D$10+'СЕТ СН'!$G$5-'СЕТ СН'!$G$24</f>
        <v>3801.2581105700001</v>
      </c>
      <c r="K67" s="36">
        <f>SUMIFS(СВЦЭМ!$D$39:$D$758,СВЦЭМ!$A$39:$A$758,$A67,СВЦЭМ!$B$39:$B$758,K$47)+'СЕТ СН'!$G$14+СВЦЭМ!$D$10+'СЕТ СН'!$G$5-'СЕТ СН'!$G$24</f>
        <v>3751.36635394</v>
      </c>
      <c r="L67" s="36">
        <f>SUMIFS(СВЦЭМ!$D$39:$D$758,СВЦЭМ!$A$39:$A$758,$A67,СВЦЭМ!$B$39:$B$758,L$47)+'СЕТ СН'!$G$14+СВЦЭМ!$D$10+'СЕТ СН'!$G$5-'СЕТ СН'!$G$24</f>
        <v>3719.6328978500001</v>
      </c>
      <c r="M67" s="36">
        <f>SUMIFS(СВЦЭМ!$D$39:$D$758,СВЦЭМ!$A$39:$A$758,$A67,СВЦЭМ!$B$39:$B$758,M$47)+'СЕТ СН'!$G$14+СВЦЭМ!$D$10+'СЕТ СН'!$G$5-'СЕТ СН'!$G$24</f>
        <v>3691.5880177500003</v>
      </c>
      <c r="N67" s="36">
        <f>SUMIFS(СВЦЭМ!$D$39:$D$758,СВЦЭМ!$A$39:$A$758,$A67,СВЦЭМ!$B$39:$B$758,N$47)+'СЕТ СН'!$G$14+СВЦЭМ!$D$10+'СЕТ СН'!$G$5-'СЕТ СН'!$G$24</f>
        <v>3673.58732801</v>
      </c>
      <c r="O67" s="36">
        <f>SUMIFS(СВЦЭМ!$D$39:$D$758,СВЦЭМ!$A$39:$A$758,$A67,СВЦЭМ!$B$39:$B$758,O$47)+'СЕТ СН'!$G$14+СВЦЭМ!$D$10+'СЕТ СН'!$G$5-'СЕТ СН'!$G$24</f>
        <v>3646.0830541599998</v>
      </c>
      <c r="P67" s="36">
        <f>SUMIFS(СВЦЭМ!$D$39:$D$758,СВЦЭМ!$A$39:$A$758,$A67,СВЦЭМ!$B$39:$B$758,P$47)+'СЕТ СН'!$G$14+СВЦЭМ!$D$10+'СЕТ СН'!$G$5-'СЕТ СН'!$G$24</f>
        <v>3643.9698491999998</v>
      </c>
      <c r="Q67" s="36">
        <f>SUMIFS(СВЦЭМ!$D$39:$D$758,СВЦЭМ!$A$39:$A$758,$A67,СВЦЭМ!$B$39:$B$758,Q$47)+'СЕТ СН'!$G$14+СВЦЭМ!$D$10+'СЕТ СН'!$G$5-'СЕТ СН'!$G$24</f>
        <v>3661.56309255</v>
      </c>
      <c r="R67" s="36">
        <f>SUMIFS(СВЦЭМ!$D$39:$D$758,СВЦЭМ!$A$39:$A$758,$A67,СВЦЭМ!$B$39:$B$758,R$47)+'СЕТ СН'!$G$14+СВЦЭМ!$D$10+'СЕТ СН'!$G$5-'СЕТ СН'!$G$24</f>
        <v>3662.90545367</v>
      </c>
      <c r="S67" s="36">
        <f>SUMIFS(СВЦЭМ!$D$39:$D$758,СВЦЭМ!$A$39:$A$758,$A67,СВЦЭМ!$B$39:$B$758,S$47)+'СЕТ СН'!$G$14+СВЦЭМ!$D$10+'СЕТ СН'!$G$5-'СЕТ СН'!$G$24</f>
        <v>3636.8141918900001</v>
      </c>
      <c r="T67" s="36">
        <f>SUMIFS(СВЦЭМ!$D$39:$D$758,СВЦЭМ!$A$39:$A$758,$A67,СВЦЭМ!$B$39:$B$758,T$47)+'СЕТ СН'!$G$14+СВЦЭМ!$D$10+'СЕТ СН'!$G$5-'СЕТ СН'!$G$24</f>
        <v>3636.6797650999997</v>
      </c>
      <c r="U67" s="36">
        <f>SUMIFS(СВЦЭМ!$D$39:$D$758,СВЦЭМ!$A$39:$A$758,$A67,СВЦЭМ!$B$39:$B$758,U$47)+'СЕТ СН'!$G$14+СВЦЭМ!$D$10+'СЕТ СН'!$G$5-'СЕТ СН'!$G$24</f>
        <v>3610.7429537999997</v>
      </c>
      <c r="V67" s="36">
        <f>SUMIFS(СВЦЭМ!$D$39:$D$758,СВЦЭМ!$A$39:$A$758,$A67,СВЦЭМ!$B$39:$B$758,V$47)+'СЕТ СН'!$G$14+СВЦЭМ!$D$10+'СЕТ СН'!$G$5-'СЕТ СН'!$G$24</f>
        <v>3620.6968140199997</v>
      </c>
      <c r="W67" s="36">
        <f>SUMIFS(СВЦЭМ!$D$39:$D$758,СВЦЭМ!$A$39:$A$758,$A67,СВЦЭМ!$B$39:$B$758,W$47)+'СЕТ СН'!$G$14+СВЦЭМ!$D$10+'СЕТ СН'!$G$5-'СЕТ СН'!$G$24</f>
        <v>3617.8111322300001</v>
      </c>
      <c r="X67" s="36">
        <f>SUMIFS(СВЦЭМ!$D$39:$D$758,СВЦЭМ!$A$39:$A$758,$A67,СВЦЭМ!$B$39:$B$758,X$47)+'СЕТ СН'!$G$14+СВЦЭМ!$D$10+'СЕТ СН'!$G$5-'СЕТ СН'!$G$24</f>
        <v>3650.1018995300001</v>
      </c>
      <c r="Y67" s="36">
        <f>SUMIFS(СВЦЭМ!$D$39:$D$758,СВЦЭМ!$A$39:$A$758,$A67,СВЦЭМ!$B$39:$B$758,Y$47)+'СЕТ СН'!$G$14+СВЦЭМ!$D$10+'СЕТ СН'!$G$5-'СЕТ СН'!$G$24</f>
        <v>3738.8747171800001</v>
      </c>
    </row>
    <row r="68" spans="1:26" ht="15.75" x14ac:dyDescent="0.2">
      <c r="A68" s="35">
        <f t="shared" si="1"/>
        <v>45556</v>
      </c>
      <c r="B68" s="36">
        <f>SUMIFS(СВЦЭМ!$D$39:$D$758,СВЦЭМ!$A$39:$A$758,$A68,СВЦЭМ!$B$39:$B$758,B$47)+'СЕТ СН'!$G$14+СВЦЭМ!$D$10+'СЕТ СН'!$G$5-'СЕТ СН'!$G$24</f>
        <v>3812.4136424400003</v>
      </c>
      <c r="C68" s="36">
        <f>SUMIFS(СВЦЭМ!$D$39:$D$758,СВЦЭМ!$A$39:$A$758,$A68,СВЦЭМ!$B$39:$B$758,C$47)+'СЕТ СН'!$G$14+СВЦЭМ!$D$10+'СЕТ СН'!$G$5-'СЕТ СН'!$G$24</f>
        <v>3927.5896554400001</v>
      </c>
      <c r="D68" s="36">
        <f>SUMIFS(СВЦЭМ!$D$39:$D$758,СВЦЭМ!$A$39:$A$758,$A68,СВЦЭМ!$B$39:$B$758,D$47)+'СЕТ СН'!$G$14+СВЦЭМ!$D$10+'СЕТ СН'!$G$5-'СЕТ СН'!$G$24</f>
        <v>4016.83280276</v>
      </c>
      <c r="E68" s="36">
        <f>SUMIFS(СВЦЭМ!$D$39:$D$758,СВЦЭМ!$A$39:$A$758,$A68,СВЦЭМ!$B$39:$B$758,E$47)+'СЕТ СН'!$G$14+СВЦЭМ!$D$10+'СЕТ СН'!$G$5-'СЕТ СН'!$G$24</f>
        <v>4058.5725964100002</v>
      </c>
      <c r="F68" s="36">
        <f>SUMIFS(СВЦЭМ!$D$39:$D$758,СВЦЭМ!$A$39:$A$758,$A68,СВЦЭМ!$B$39:$B$758,F$47)+'СЕТ СН'!$G$14+СВЦЭМ!$D$10+'СЕТ СН'!$G$5-'СЕТ СН'!$G$24</f>
        <v>4068.24529407</v>
      </c>
      <c r="G68" s="36">
        <f>SUMIFS(СВЦЭМ!$D$39:$D$758,СВЦЭМ!$A$39:$A$758,$A68,СВЦЭМ!$B$39:$B$758,G$47)+'СЕТ СН'!$G$14+СВЦЭМ!$D$10+'СЕТ СН'!$G$5-'СЕТ СН'!$G$24</f>
        <v>4045.0996439099999</v>
      </c>
      <c r="H68" s="36">
        <f>SUMIFS(СВЦЭМ!$D$39:$D$758,СВЦЭМ!$A$39:$A$758,$A68,СВЦЭМ!$B$39:$B$758,H$47)+'СЕТ СН'!$G$14+СВЦЭМ!$D$10+'СЕТ СН'!$G$5-'СЕТ СН'!$G$24</f>
        <v>3987.28245973</v>
      </c>
      <c r="I68" s="36">
        <f>SUMIFS(СВЦЭМ!$D$39:$D$758,СВЦЭМ!$A$39:$A$758,$A68,СВЦЭМ!$B$39:$B$758,I$47)+'СЕТ СН'!$G$14+СВЦЭМ!$D$10+'СЕТ СН'!$G$5-'СЕТ СН'!$G$24</f>
        <v>3905.5185030399998</v>
      </c>
      <c r="J68" s="36">
        <f>SUMIFS(СВЦЭМ!$D$39:$D$758,СВЦЭМ!$A$39:$A$758,$A68,СВЦЭМ!$B$39:$B$758,J$47)+'СЕТ СН'!$G$14+СВЦЭМ!$D$10+'СЕТ СН'!$G$5-'СЕТ СН'!$G$24</f>
        <v>3784.77326928</v>
      </c>
      <c r="K68" s="36">
        <f>SUMIFS(СВЦЭМ!$D$39:$D$758,СВЦЭМ!$A$39:$A$758,$A68,СВЦЭМ!$B$39:$B$758,K$47)+'СЕТ СН'!$G$14+СВЦЭМ!$D$10+'СЕТ СН'!$G$5-'СЕТ СН'!$G$24</f>
        <v>3688.03019597</v>
      </c>
      <c r="L68" s="36">
        <f>SUMIFS(СВЦЭМ!$D$39:$D$758,СВЦЭМ!$A$39:$A$758,$A68,СВЦЭМ!$B$39:$B$758,L$47)+'СЕТ СН'!$G$14+СВЦЭМ!$D$10+'СЕТ СН'!$G$5-'СЕТ СН'!$G$24</f>
        <v>3639.3894504099999</v>
      </c>
      <c r="M68" s="36">
        <f>SUMIFS(СВЦЭМ!$D$39:$D$758,СВЦЭМ!$A$39:$A$758,$A68,СВЦЭМ!$B$39:$B$758,M$47)+'СЕТ СН'!$G$14+СВЦЭМ!$D$10+'СЕТ СН'!$G$5-'СЕТ СН'!$G$24</f>
        <v>3647.4620262600001</v>
      </c>
      <c r="N68" s="36">
        <f>SUMIFS(СВЦЭМ!$D$39:$D$758,СВЦЭМ!$A$39:$A$758,$A68,СВЦЭМ!$B$39:$B$758,N$47)+'СЕТ СН'!$G$14+СВЦЭМ!$D$10+'СЕТ СН'!$G$5-'СЕТ СН'!$G$24</f>
        <v>3655.5749744699997</v>
      </c>
      <c r="O68" s="36">
        <f>SUMIFS(СВЦЭМ!$D$39:$D$758,СВЦЭМ!$A$39:$A$758,$A68,СВЦЭМ!$B$39:$B$758,O$47)+'СЕТ СН'!$G$14+СВЦЭМ!$D$10+'СЕТ СН'!$G$5-'СЕТ СН'!$G$24</f>
        <v>3680.0007896400002</v>
      </c>
      <c r="P68" s="36">
        <f>SUMIFS(СВЦЭМ!$D$39:$D$758,СВЦЭМ!$A$39:$A$758,$A68,СВЦЭМ!$B$39:$B$758,P$47)+'СЕТ СН'!$G$14+СВЦЭМ!$D$10+'СЕТ СН'!$G$5-'СЕТ СН'!$G$24</f>
        <v>3704.3245205000003</v>
      </c>
      <c r="Q68" s="36">
        <f>SUMIFS(СВЦЭМ!$D$39:$D$758,СВЦЭМ!$A$39:$A$758,$A68,СВЦЭМ!$B$39:$B$758,Q$47)+'СЕТ СН'!$G$14+СВЦЭМ!$D$10+'СЕТ СН'!$G$5-'СЕТ СН'!$G$24</f>
        <v>3709.7788451199999</v>
      </c>
      <c r="R68" s="36">
        <f>SUMIFS(СВЦЭМ!$D$39:$D$758,СВЦЭМ!$A$39:$A$758,$A68,СВЦЭМ!$B$39:$B$758,R$47)+'СЕТ СН'!$G$14+СВЦЭМ!$D$10+'СЕТ СН'!$G$5-'СЕТ СН'!$G$24</f>
        <v>3704.4110239199999</v>
      </c>
      <c r="S68" s="36">
        <f>SUMIFS(СВЦЭМ!$D$39:$D$758,СВЦЭМ!$A$39:$A$758,$A68,СВЦЭМ!$B$39:$B$758,S$47)+'СЕТ СН'!$G$14+СВЦЭМ!$D$10+'СЕТ СН'!$G$5-'СЕТ СН'!$G$24</f>
        <v>3666.4620408999999</v>
      </c>
      <c r="T68" s="36">
        <f>SUMIFS(СВЦЭМ!$D$39:$D$758,СВЦЭМ!$A$39:$A$758,$A68,СВЦЭМ!$B$39:$B$758,T$47)+'СЕТ СН'!$G$14+СВЦЭМ!$D$10+'СЕТ СН'!$G$5-'СЕТ СН'!$G$24</f>
        <v>3641.9352028600001</v>
      </c>
      <c r="U68" s="36">
        <f>SUMIFS(СВЦЭМ!$D$39:$D$758,СВЦЭМ!$A$39:$A$758,$A68,СВЦЭМ!$B$39:$B$758,U$47)+'СЕТ СН'!$G$14+СВЦЭМ!$D$10+'СЕТ СН'!$G$5-'СЕТ СН'!$G$24</f>
        <v>3631.1873528400001</v>
      </c>
      <c r="V68" s="36">
        <f>SUMIFS(СВЦЭМ!$D$39:$D$758,СВЦЭМ!$A$39:$A$758,$A68,СВЦЭМ!$B$39:$B$758,V$47)+'СЕТ СН'!$G$14+СВЦЭМ!$D$10+'СЕТ СН'!$G$5-'СЕТ СН'!$G$24</f>
        <v>3696.0932997199998</v>
      </c>
      <c r="W68" s="36">
        <f>SUMIFS(СВЦЭМ!$D$39:$D$758,СВЦЭМ!$A$39:$A$758,$A68,СВЦЭМ!$B$39:$B$758,W$47)+'СЕТ СН'!$G$14+СВЦЭМ!$D$10+'СЕТ СН'!$G$5-'СЕТ СН'!$G$24</f>
        <v>3717.58561912</v>
      </c>
      <c r="X68" s="36">
        <f>SUMIFS(СВЦЭМ!$D$39:$D$758,СВЦЭМ!$A$39:$A$758,$A68,СВЦЭМ!$B$39:$B$758,X$47)+'СЕТ СН'!$G$14+СВЦЭМ!$D$10+'СЕТ СН'!$G$5-'СЕТ СН'!$G$24</f>
        <v>3794.0901928499998</v>
      </c>
      <c r="Y68" s="36">
        <f>SUMIFS(СВЦЭМ!$D$39:$D$758,СВЦЭМ!$A$39:$A$758,$A68,СВЦЭМ!$B$39:$B$758,Y$47)+'СЕТ СН'!$G$14+СВЦЭМ!$D$10+'СЕТ СН'!$G$5-'СЕТ СН'!$G$24</f>
        <v>3886.0546516200002</v>
      </c>
    </row>
    <row r="69" spans="1:26" ht="15.75" x14ac:dyDescent="0.2">
      <c r="A69" s="35">
        <f t="shared" si="1"/>
        <v>45557</v>
      </c>
      <c r="B69" s="36">
        <f>SUMIFS(СВЦЭМ!$D$39:$D$758,СВЦЭМ!$A$39:$A$758,$A69,СВЦЭМ!$B$39:$B$758,B$47)+'СЕТ СН'!$G$14+СВЦЭМ!$D$10+'СЕТ СН'!$G$5-'СЕТ СН'!$G$24</f>
        <v>3867.5424028699999</v>
      </c>
      <c r="C69" s="36">
        <f>SUMIFS(СВЦЭМ!$D$39:$D$758,СВЦЭМ!$A$39:$A$758,$A69,СВЦЭМ!$B$39:$B$758,C$47)+'СЕТ СН'!$G$14+СВЦЭМ!$D$10+'СЕТ СН'!$G$5-'СЕТ СН'!$G$24</f>
        <v>3954.09400998</v>
      </c>
      <c r="D69" s="36">
        <f>SUMIFS(СВЦЭМ!$D$39:$D$758,СВЦЭМ!$A$39:$A$758,$A69,СВЦЭМ!$B$39:$B$758,D$47)+'СЕТ СН'!$G$14+СВЦЭМ!$D$10+'СЕТ СН'!$G$5-'СЕТ СН'!$G$24</f>
        <v>4017.8489625100001</v>
      </c>
      <c r="E69" s="36">
        <f>SUMIFS(СВЦЭМ!$D$39:$D$758,СВЦЭМ!$A$39:$A$758,$A69,СВЦЭМ!$B$39:$B$758,E$47)+'СЕТ СН'!$G$14+СВЦЭМ!$D$10+'СЕТ СН'!$G$5-'СЕТ СН'!$G$24</f>
        <v>4024.59968484</v>
      </c>
      <c r="F69" s="36">
        <f>SUMIFS(СВЦЭМ!$D$39:$D$758,СВЦЭМ!$A$39:$A$758,$A69,СВЦЭМ!$B$39:$B$758,F$47)+'СЕТ СН'!$G$14+СВЦЭМ!$D$10+'СЕТ СН'!$G$5-'СЕТ СН'!$G$24</f>
        <v>4025.5834624500003</v>
      </c>
      <c r="G69" s="36">
        <f>SUMIFS(СВЦЭМ!$D$39:$D$758,СВЦЭМ!$A$39:$A$758,$A69,СВЦЭМ!$B$39:$B$758,G$47)+'СЕТ СН'!$G$14+СВЦЭМ!$D$10+'СЕТ СН'!$G$5-'СЕТ СН'!$G$24</f>
        <v>4005.0539770099999</v>
      </c>
      <c r="H69" s="36">
        <f>SUMIFS(СВЦЭМ!$D$39:$D$758,СВЦЭМ!$A$39:$A$758,$A69,СВЦЭМ!$B$39:$B$758,H$47)+'СЕТ СН'!$G$14+СВЦЭМ!$D$10+'СЕТ СН'!$G$5-'СЕТ СН'!$G$24</f>
        <v>3961.8828672</v>
      </c>
      <c r="I69" s="36">
        <f>SUMIFS(СВЦЭМ!$D$39:$D$758,СВЦЭМ!$A$39:$A$758,$A69,СВЦЭМ!$B$39:$B$758,I$47)+'СЕТ СН'!$G$14+СВЦЭМ!$D$10+'СЕТ СН'!$G$5-'СЕТ СН'!$G$24</f>
        <v>3902.5139204500001</v>
      </c>
      <c r="J69" s="36">
        <f>SUMIFS(СВЦЭМ!$D$39:$D$758,СВЦЭМ!$A$39:$A$758,$A69,СВЦЭМ!$B$39:$B$758,J$47)+'СЕТ СН'!$G$14+СВЦЭМ!$D$10+'СЕТ СН'!$G$5-'СЕТ СН'!$G$24</f>
        <v>3781.1057860199999</v>
      </c>
      <c r="K69" s="36">
        <f>SUMIFS(СВЦЭМ!$D$39:$D$758,СВЦЭМ!$A$39:$A$758,$A69,СВЦЭМ!$B$39:$B$758,K$47)+'СЕТ СН'!$G$14+СВЦЭМ!$D$10+'СЕТ СН'!$G$5-'СЕТ СН'!$G$24</f>
        <v>3683.9199237000003</v>
      </c>
      <c r="L69" s="36">
        <f>SUMIFS(СВЦЭМ!$D$39:$D$758,СВЦЭМ!$A$39:$A$758,$A69,СВЦЭМ!$B$39:$B$758,L$47)+'СЕТ СН'!$G$14+СВЦЭМ!$D$10+'СЕТ СН'!$G$5-'СЕТ СН'!$G$24</f>
        <v>3618.2667536999998</v>
      </c>
      <c r="M69" s="36">
        <f>SUMIFS(СВЦЭМ!$D$39:$D$758,СВЦЭМ!$A$39:$A$758,$A69,СВЦЭМ!$B$39:$B$758,M$47)+'СЕТ СН'!$G$14+СВЦЭМ!$D$10+'СЕТ СН'!$G$5-'СЕТ СН'!$G$24</f>
        <v>3649.9227067900001</v>
      </c>
      <c r="N69" s="36">
        <f>SUMIFS(СВЦЭМ!$D$39:$D$758,СВЦЭМ!$A$39:$A$758,$A69,СВЦЭМ!$B$39:$B$758,N$47)+'СЕТ СН'!$G$14+СВЦЭМ!$D$10+'СЕТ СН'!$G$5-'СЕТ СН'!$G$24</f>
        <v>3658.1370978499999</v>
      </c>
      <c r="O69" s="36">
        <f>SUMIFS(СВЦЭМ!$D$39:$D$758,СВЦЭМ!$A$39:$A$758,$A69,СВЦЭМ!$B$39:$B$758,O$47)+'СЕТ СН'!$G$14+СВЦЭМ!$D$10+'СЕТ СН'!$G$5-'СЕТ СН'!$G$24</f>
        <v>3683.7419027300002</v>
      </c>
      <c r="P69" s="36">
        <f>SUMIFS(СВЦЭМ!$D$39:$D$758,СВЦЭМ!$A$39:$A$758,$A69,СВЦЭМ!$B$39:$B$758,P$47)+'СЕТ СН'!$G$14+СВЦЭМ!$D$10+'СЕТ СН'!$G$5-'СЕТ СН'!$G$24</f>
        <v>3688.9810477299998</v>
      </c>
      <c r="Q69" s="36">
        <f>SUMIFS(СВЦЭМ!$D$39:$D$758,СВЦЭМ!$A$39:$A$758,$A69,СВЦЭМ!$B$39:$B$758,Q$47)+'СЕТ СН'!$G$14+СВЦЭМ!$D$10+'СЕТ СН'!$G$5-'СЕТ СН'!$G$24</f>
        <v>3708.3051938600001</v>
      </c>
      <c r="R69" s="36">
        <f>SUMIFS(СВЦЭМ!$D$39:$D$758,СВЦЭМ!$A$39:$A$758,$A69,СВЦЭМ!$B$39:$B$758,R$47)+'СЕТ СН'!$G$14+СВЦЭМ!$D$10+'СЕТ СН'!$G$5-'СЕТ СН'!$G$24</f>
        <v>3728.7585243599997</v>
      </c>
      <c r="S69" s="36">
        <f>SUMIFS(СВЦЭМ!$D$39:$D$758,СВЦЭМ!$A$39:$A$758,$A69,СВЦЭМ!$B$39:$B$758,S$47)+'СЕТ СН'!$G$14+СВЦЭМ!$D$10+'СЕТ СН'!$G$5-'СЕТ СН'!$G$24</f>
        <v>3699.0509211600001</v>
      </c>
      <c r="T69" s="36">
        <f>SUMIFS(СВЦЭМ!$D$39:$D$758,СВЦЭМ!$A$39:$A$758,$A69,СВЦЭМ!$B$39:$B$758,T$47)+'СЕТ СН'!$G$14+СВЦЭМ!$D$10+'СЕТ СН'!$G$5-'СЕТ СН'!$G$24</f>
        <v>3649.8129447199999</v>
      </c>
      <c r="U69" s="36">
        <f>SUMIFS(СВЦЭМ!$D$39:$D$758,СВЦЭМ!$A$39:$A$758,$A69,СВЦЭМ!$B$39:$B$758,U$47)+'СЕТ СН'!$G$14+СВЦЭМ!$D$10+'СЕТ СН'!$G$5-'СЕТ СН'!$G$24</f>
        <v>3620.09453979</v>
      </c>
      <c r="V69" s="36">
        <f>SUMIFS(СВЦЭМ!$D$39:$D$758,СВЦЭМ!$A$39:$A$758,$A69,СВЦЭМ!$B$39:$B$758,V$47)+'СЕТ СН'!$G$14+СВЦЭМ!$D$10+'СЕТ СН'!$G$5-'СЕТ СН'!$G$24</f>
        <v>3605.7857621499998</v>
      </c>
      <c r="W69" s="36">
        <f>SUMIFS(СВЦЭМ!$D$39:$D$758,СВЦЭМ!$A$39:$A$758,$A69,СВЦЭМ!$B$39:$B$758,W$47)+'СЕТ СН'!$G$14+СВЦЭМ!$D$10+'СЕТ СН'!$G$5-'СЕТ СН'!$G$24</f>
        <v>3614.7306097000001</v>
      </c>
      <c r="X69" s="36">
        <f>SUMIFS(СВЦЭМ!$D$39:$D$758,СВЦЭМ!$A$39:$A$758,$A69,СВЦЭМ!$B$39:$B$758,X$47)+'СЕТ СН'!$G$14+СВЦЭМ!$D$10+'СЕТ СН'!$G$5-'СЕТ СН'!$G$24</f>
        <v>3699.2823948400001</v>
      </c>
      <c r="Y69" s="36">
        <f>SUMIFS(СВЦЭМ!$D$39:$D$758,СВЦЭМ!$A$39:$A$758,$A69,СВЦЭМ!$B$39:$B$758,Y$47)+'СЕТ СН'!$G$14+СВЦЭМ!$D$10+'СЕТ СН'!$G$5-'СЕТ СН'!$G$24</f>
        <v>3803.0446579199997</v>
      </c>
    </row>
    <row r="70" spans="1:26" ht="15.75" x14ac:dyDescent="0.2">
      <c r="A70" s="35">
        <f t="shared" si="1"/>
        <v>45558</v>
      </c>
      <c r="B70" s="36">
        <f>SUMIFS(СВЦЭМ!$D$39:$D$758,СВЦЭМ!$A$39:$A$758,$A70,СВЦЭМ!$B$39:$B$758,B$47)+'СЕТ СН'!$G$14+СВЦЭМ!$D$10+'СЕТ СН'!$G$5-'СЕТ СН'!$G$24</f>
        <v>3940.1601553199998</v>
      </c>
      <c r="C70" s="36">
        <f>SUMIFS(СВЦЭМ!$D$39:$D$758,СВЦЭМ!$A$39:$A$758,$A70,СВЦЭМ!$B$39:$B$758,C$47)+'СЕТ СН'!$G$14+СВЦЭМ!$D$10+'СЕТ СН'!$G$5-'СЕТ СН'!$G$24</f>
        <v>4041.6751097900001</v>
      </c>
      <c r="D70" s="36">
        <f>SUMIFS(СВЦЭМ!$D$39:$D$758,СВЦЭМ!$A$39:$A$758,$A70,СВЦЭМ!$B$39:$B$758,D$47)+'СЕТ СН'!$G$14+СВЦЭМ!$D$10+'СЕТ СН'!$G$5-'СЕТ СН'!$G$24</f>
        <v>4028.9911451200001</v>
      </c>
      <c r="E70" s="36">
        <f>SUMIFS(СВЦЭМ!$D$39:$D$758,СВЦЭМ!$A$39:$A$758,$A70,СВЦЭМ!$B$39:$B$758,E$47)+'СЕТ СН'!$G$14+СВЦЭМ!$D$10+'СЕТ СН'!$G$5-'СЕТ СН'!$G$24</f>
        <v>4026.46126435</v>
      </c>
      <c r="F70" s="36">
        <f>SUMIFS(СВЦЭМ!$D$39:$D$758,СВЦЭМ!$A$39:$A$758,$A70,СВЦЭМ!$B$39:$B$758,F$47)+'СЕТ СН'!$G$14+СВЦЭМ!$D$10+'СЕТ СН'!$G$5-'СЕТ СН'!$G$24</f>
        <v>4025.9929847399999</v>
      </c>
      <c r="G70" s="36">
        <f>SUMIFS(СВЦЭМ!$D$39:$D$758,СВЦЭМ!$A$39:$A$758,$A70,СВЦЭМ!$B$39:$B$758,G$47)+'СЕТ СН'!$G$14+СВЦЭМ!$D$10+'СЕТ СН'!$G$5-'СЕТ СН'!$G$24</f>
        <v>4042.7568611900001</v>
      </c>
      <c r="H70" s="36">
        <f>SUMIFS(СВЦЭМ!$D$39:$D$758,СВЦЭМ!$A$39:$A$758,$A70,СВЦЭМ!$B$39:$B$758,H$47)+'СЕТ СН'!$G$14+СВЦЭМ!$D$10+'СЕТ СН'!$G$5-'СЕТ СН'!$G$24</f>
        <v>3910.5723453099999</v>
      </c>
      <c r="I70" s="36">
        <f>SUMIFS(СВЦЭМ!$D$39:$D$758,СВЦЭМ!$A$39:$A$758,$A70,СВЦЭМ!$B$39:$B$758,I$47)+'СЕТ СН'!$G$14+СВЦЭМ!$D$10+'СЕТ СН'!$G$5-'СЕТ СН'!$G$24</f>
        <v>3818.1201583299999</v>
      </c>
      <c r="J70" s="36">
        <f>SUMIFS(СВЦЭМ!$D$39:$D$758,СВЦЭМ!$A$39:$A$758,$A70,СВЦЭМ!$B$39:$B$758,J$47)+'СЕТ СН'!$G$14+СВЦЭМ!$D$10+'СЕТ СН'!$G$5-'СЕТ СН'!$G$24</f>
        <v>3784.7589821000001</v>
      </c>
      <c r="K70" s="36">
        <f>SUMIFS(СВЦЭМ!$D$39:$D$758,СВЦЭМ!$A$39:$A$758,$A70,СВЦЭМ!$B$39:$B$758,K$47)+'СЕТ СН'!$G$14+СВЦЭМ!$D$10+'СЕТ СН'!$G$5-'СЕТ СН'!$G$24</f>
        <v>3742.28882961</v>
      </c>
      <c r="L70" s="36">
        <f>SUMIFS(СВЦЭМ!$D$39:$D$758,СВЦЭМ!$A$39:$A$758,$A70,СВЦЭМ!$B$39:$B$758,L$47)+'СЕТ СН'!$G$14+СВЦЭМ!$D$10+'СЕТ СН'!$G$5-'СЕТ СН'!$G$24</f>
        <v>3734.57547651</v>
      </c>
      <c r="M70" s="36">
        <f>SUMIFS(СВЦЭМ!$D$39:$D$758,СВЦЭМ!$A$39:$A$758,$A70,СВЦЭМ!$B$39:$B$758,M$47)+'СЕТ СН'!$G$14+СВЦЭМ!$D$10+'СЕТ СН'!$G$5-'СЕТ СН'!$G$24</f>
        <v>3755.9863272600001</v>
      </c>
      <c r="N70" s="36">
        <f>SUMIFS(СВЦЭМ!$D$39:$D$758,СВЦЭМ!$A$39:$A$758,$A70,СВЦЭМ!$B$39:$B$758,N$47)+'СЕТ СН'!$G$14+СВЦЭМ!$D$10+'СЕТ СН'!$G$5-'СЕТ СН'!$G$24</f>
        <v>3752.02140194</v>
      </c>
      <c r="O70" s="36">
        <f>SUMIFS(СВЦЭМ!$D$39:$D$758,СВЦЭМ!$A$39:$A$758,$A70,СВЦЭМ!$B$39:$B$758,O$47)+'СЕТ СН'!$G$14+СВЦЭМ!$D$10+'СЕТ СН'!$G$5-'СЕТ СН'!$G$24</f>
        <v>3742.0294807099999</v>
      </c>
      <c r="P70" s="36">
        <f>SUMIFS(СВЦЭМ!$D$39:$D$758,СВЦЭМ!$A$39:$A$758,$A70,СВЦЭМ!$B$39:$B$758,P$47)+'СЕТ СН'!$G$14+СВЦЭМ!$D$10+'СЕТ СН'!$G$5-'СЕТ СН'!$G$24</f>
        <v>3761.4834014099997</v>
      </c>
      <c r="Q70" s="36">
        <f>SUMIFS(СВЦЭМ!$D$39:$D$758,СВЦЭМ!$A$39:$A$758,$A70,СВЦЭМ!$B$39:$B$758,Q$47)+'СЕТ СН'!$G$14+СВЦЭМ!$D$10+'СЕТ СН'!$G$5-'СЕТ СН'!$G$24</f>
        <v>3786.3789367099998</v>
      </c>
      <c r="R70" s="36">
        <f>SUMIFS(СВЦЭМ!$D$39:$D$758,СВЦЭМ!$A$39:$A$758,$A70,СВЦЭМ!$B$39:$B$758,R$47)+'СЕТ СН'!$G$14+СВЦЭМ!$D$10+'СЕТ СН'!$G$5-'СЕТ СН'!$G$24</f>
        <v>3810.7552519999999</v>
      </c>
      <c r="S70" s="36">
        <f>SUMIFS(СВЦЭМ!$D$39:$D$758,СВЦЭМ!$A$39:$A$758,$A70,СВЦЭМ!$B$39:$B$758,S$47)+'СЕТ СН'!$G$14+СВЦЭМ!$D$10+'СЕТ СН'!$G$5-'СЕТ СН'!$G$24</f>
        <v>3800.9905557399998</v>
      </c>
      <c r="T70" s="36">
        <f>SUMIFS(СВЦЭМ!$D$39:$D$758,СВЦЭМ!$A$39:$A$758,$A70,СВЦЭМ!$B$39:$B$758,T$47)+'СЕТ СН'!$G$14+СВЦЭМ!$D$10+'СЕТ СН'!$G$5-'СЕТ СН'!$G$24</f>
        <v>3742.0072606900003</v>
      </c>
      <c r="U70" s="36">
        <f>SUMIFS(СВЦЭМ!$D$39:$D$758,СВЦЭМ!$A$39:$A$758,$A70,СВЦЭМ!$B$39:$B$758,U$47)+'СЕТ СН'!$G$14+СВЦЭМ!$D$10+'СЕТ СН'!$G$5-'СЕТ СН'!$G$24</f>
        <v>3705.7340514299999</v>
      </c>
      <c r="V70" s="36">
        <f>SUMIFS(СВЦЭМ!$D$39:$D$758,СВЦЭМ!$A$39:$A$758,$A70,СВЦЭМ!$B$39:$B$758,V$47)+'СЕТ СН'!$G$14+СВЦЭМ!$D$10+'СЕТ СН'!$G$5-'СЕТ СН'!$G$24</f>
        <v>3705.7714640499998</v>
      </c>
      <c r="W70" s="36">
        <f>SUMIFS(СВЦЭМ!$D$39:$D$758,СВЦЭМ!$A$39:$A$758,$A70,СВЦЭМ!$B$39:$B$758,W$47)+'СЕТ СН'!$G$14+СВЦЭМ!$D$10+'СЕТ СН'!$G$5-'СЕТ СН'!$G$24</f>
        <v>3741.3862719500003</v>
      </c>
      <c r="X70" s="36">
        <f>SUMIFS(СВЦЭМ!$D$39:$D$758,СВЦЭМ!$A$39:$A$758,$A70,СВЦЭМ!$B$39:$B$758,X$47)+'СЕТ СН'!$G$14+СВЦЭМ!$D$10+'СЕТ СН'!$G$5-'СЕТ СН'!$G$24</f>
        <v>3772.1110702300002</v>
      </c>
      <c r="Y70" s="36">
        <f>SUMIFS(СВЦЭМ!$D$39:$D$758,СВЦЭМ!$A$39:$A$758,$A70,СВЦЭМ!$B$39:$B$758,Y$47)+'СЕТ СН'!$G$14+СВЦЭМ!$D$10+'СЕТ СН'!$G$5-'СЕТ СН'!$G$24</f>
        <v>3815.7543554700001</v>
      </c>
    </row>
    <row r="71" spans="1:26" ht="15.75" x14ac:dyDescent="0.2">
      <c r="A71" s="35">
        <f t="shared" si="1"/>
        <v>45559</v>
      </c>
      <c r="B71" s="36">
        <f>SUMIFS(СВЦЭМ!$D$39:$D$758,СВЦЭМ!$A$39:$A$758,$A71,СВЦЭМ!$B$39:$B$758,B$47)+'СЕТ СН'!$G$14+СВЦЭМ!$D$10+'СЕТ СН'!$G$5-'СЕТ СН'!$G$24</f>
        <v>3902.67891087</v>
      </c>
      <c r="C71" s="36">
        <f>SUMIFS(СВЦЭМ!$D$39:$D$758,СВЦЭМ!$A$39:$A$758,$A71,СВЦЭМ!$B$39:$B$758,C$47)+'СЕТ СН'!$G$14+СВЦЭМ!$D$10+'СЕТ СН'!$G$5-'СЕТ СН'!$G$24</f>
        <v>3941.0395782800001</v>
      </c>
      <c r="D71" s="36">
        <f>SUMIFS(СВЦЭМ!$D$39:$D$758,СВЦЭМ!$A$39:$A$758,$A71,СВЦЭМ!$B$39:$B$758,D$47)+'СЕТ СН'!$G$14+СВЦЭМ!$D$10+'СЕТ СН'!$G$5-'СЕТ СН'!$G$24</f>
        <v>3990.6382412499997</v>
      </c>
      <c r="E71" s="36">
        <f>SUMIFS(СВЦЭМ!$D$39:$D$758,СВЦЭМ!$A$39:$A$758,$A71,СВЦЭМ!$B$39:$B$758,E$47)+'СЕТ СН'!$G$14+СВЦЭМ!$D$10+'СЕТ СН'!$G$5-'СЕТ СН'!$G$24</f>
        <v>4017.2037623000001</v>
      </c>
      <c r="F71" s="36">
        <f>SUMIFS(СВЦЭМ!$D$39:$D$758,СВЦЭМ!$A$39:$A$758,$A71,СВЦЭМ!$B$39:$B$758,F$47)+'СЕТ СН'!$G$14+СВЦЭМ!$D$10+'СЕТ СН'!$G$5-'СЕТ СН'!$G$24</f>
        <v>4011.5470772600002</v>
      </c>
      <c r="G71" s="36">
        <f>SUMIFS(СВЦЭМ!$D$39:$D$758,СВЦЭМ!$A$39:$A$758,$A71,СВЦЭМ!$B$39:$B$758,G$47)+'СЕТ СН'!$G$14+СВЦЭМ!$D$10+'СЕТ СН'!$G$5-'СЕТ СН'!$G$24</f>
        <v>3986.45013414</v>
      </c>
      <c r="H71" s="36">
        <f>SUMIFS(СВЦЭМ!$D$39:$D$758,СВЦЭМ!$A$39:$A$758,$A71,СВЦЭМ!$B$39:$B$758,H$47)+'СЕТ СН'!$G$14+СВЦЭМ!$D$10+'СЕТ СН'!$G$5-'СЕТ СН'!$G$24</f>
        <v>3899.0610849599998</v>
      </c>
      <c r="I71" s="36">
        <f>SUMIFS(СВЦЭМ!$D$39:$D$758,СВЦЭМ!$A$39:$A$758,$A71,СВЦЭМ!$B$39:$B$758,I$47)+'СЕТ СН'!$G$14+СВЦЭМ!$D$10+'СЕТ СН'!$G$5-'СЕТ СН'!$G$24</f>
        <v>3761.7585324800002</v>
      </c>
      <c r="J71" s="36">
        <f>SUMIFS(СВЦЭМ!$D$39:$D$758,СВЦЭМ!$A$39:$A$758,$A71,СВЦЭМ!$B$39:$B$758,J$47)+'СЕТ СН'!$G$14+СВЦЭМ!$D$10+'СЕТ СН'!$G$5-'СЕТ СН'!$G$24</f>
        <v>3704.3123513199998</v>
      </c>
      <c r="K71" s="36">
        <f>SUMIFS(СВЦЭМ!$D$39:$D$758,СВЦЭМ!$A$39:$A$758,$A71,СВЦЭМ!$B$39:$B$758,K$47)+'СЕТ СН'!$G$14+СВЦЭМ!$D$10+'СЕТ СН'!$G$5-'СЕТ СН'!$G$24</f>
        <v>3673.0056826800001</v>
      </c>
      <c r="L71" s="36">
        <f>SUMIFS(СВЦЭМ!$D$39:$D$758,СВЦЭМ!$A$39:$A$758,$A71,СВЦЭМ!$B$39:$B$758,L$47)+'СЕТ СН'!$G$14+СВЦЭМ!$D$10+'СЕТ СН'!$G$5-'СЕТ СН'!$G$24</f>
        <v>3704.4863858500003</v>
      </c>
      <c r="M71" s="36">
        <f>SUMIFS(СВЦЭМ!$D$39:$D$758,СВЦЭМ!$A$39:$A$758,$A71,СВЦЭМ!$B$39:$B$758,M$47)+'СЕТ СН'!$G$14+СВЦЭМ!$D$10+'СЕТ СН'!$G$5-'СЕТ СН'!$G$24</f>
        <v>3723.0010396600001</v>
      </c>
      <c r="N71" s="36">
        <f>SUMIFS(СВЦЭМ!$D$39:$D$758,СВЦЭМ!$A$39:$A$758,$A71,СВЦЭМ!$B$39:$B$758,N$47)+'СЕТ СН'!$G$14+СВЦЭМ!$D$10+'СЕТ СН'!$G$5-'СЕТ СН'!$G$24</f>
        <v>3744.8824943999998</v>
      </c>
      <c r="O71" s="36">
        <f>SUMIFS(СВЦЭМ!$D$39:$D$758,СВЦЭМ!$A$39:$A$758,$A71,СВЦЭМ!$B$39:$B$758,O$47)+'СЕТ СН'!$G$14+СВЦЭМ!$D$10+'СЕТ СН'!$G$5-'СЕТ СН'!$G$24</f>
        <v>3740.1043155799998</v>
      </c>
      <c r="P71" s="36">
        <f>SUMIFS(СВЦЭМ!$D$39:$D$758,СВЦЭМ!$A$39:$A$758,$A71,СВЦЭМ!$B$39:$B$758,P$47)+'СЕТ СН'!$G$14+СВЦЭМ!$D$10+'СЕТ СН'!$G$5-'СЕТ СН'!$G$24</f>
        <v>3743.2416551599999</v>
      </c>
      <c r="Q71" s="36">
        <f>SUMIFS(СВЦЭМ!$D$39:$D$758,СВЦЭМ!$A$39:$A$758,$A71,СВЦЭМ!$B$39:$B$758,Q$47)+'СЕТ СН'!$G$14+СВЦЭМ!$D$10+'СЕТ СН'!$G$5-'СЕТ СН'!$G$24</f>
        <v>3781.3827921900001</v>
      </c>
      <c r="R71" s="36">
        <f>SUMIFS(СВЦЭМ!$D$39:$D$758,СВЦЭМ!$A$39:$A$758,$A71,СВЦЭМ!$B$39:$B$758,R$47)+'СЕТ СН'!$G$14+СВЦЭМ!$D$10+'СЕТ СН'!$G$5-'СЕТ СН'!$G$24</f>
        <v>3772.90077415</v>
      </c>
      <c r="S71" s="36">
        <f>SUMIFS(СВЦЭМ!$D$39:$D$758,СВЦЭМ!$A$39:$A$758,$A71,СВЦЭМ!$B$39:$B$758,S$47)+'СЕТ СН'!$G$14+СВЦЭМ!$D$10+'СЕТ СН'!$G$5-'СЕТ СН'!$G$24</f>
        <v>3737.8952746599998</v>
      </c>
      <c r="T71" s="36">
        <f>SUMIFS(СВЦЭМ!$D$39:$D$758,СВЦЭМ!$A$39:$A$758,$A71,СВЦЭМ!$B$39:$B$758,T$47)+'СЕТ СН'!$G$14+СВЦЭМ!$D$10+'СЕТ СН'!$G$5-'СЕТ СН'!$G$24</f>
        <v>3684.9623348599998</v>
      </c>
      <c r="U71" s="36">
        <f>SUMIFS(СВЦЭМ!$D$39:$D$758,СВЦЭМ!$A$39:$A$758,$A71,СВЦЭМ!$B$39:$B$758,U$47)+'СЕТ СН'!$G$14+СВЦЭМ!$D$10+'СЕТ СН'!$G$5-'СЕТ СН'!$G$24</f>
        <v>3668.2463079300001</v>
      </c>
      <c r="V71" s="36">
        <f>SUMIFS(СВЦЭМ!$D$39:$D$758,СВЦЭМ!$A$39:$A$758,$A71,СВЦЭМ!$B$39:$B$758,V$47)+'СЕТ СН'!$G$14+СВЦЭМ!$D$10+'СЕТ СН'!$G$5-'СЕТ СН'!$G$24</f>
        <v>3654.4419418899997</v>
      </c>
      <c r="W71" s="36">
        <f>SUMIFS(СВЦЭМ!$D$39:$D$758,СВЦЭМ!$A$39:$A$758,$A71,СВЦЭМ!$B$39:$B$758,W$47)+'СЕТ СН'!$G$14+СВЦЭМ!$D$10+'СЕТ СН'!$G$5-'СЕТ СН'!$G$24</f>
        <v>3641.8831662100001</v>
      </c>
      <c r="X71" s="36">
        <f>SUMIFS(СВЦЭМ!$D$39:$D$758,СВЦЭМ!$A$39:$A$758,$A71,СВЦЭМ!$B$39:$B$758,X$47)+'СЕТ СН'!$G$14+СВЦЭМ!$D$10+'СЕТ СН'!$G$5-'СЕТ СН'!$G$24</f>
        <v>3691.3008322799997</v>
      </c>
      <c r="Y71" s="36">
        <f>SUMIFS(СВЦЭМ!$D$39:$D$758,СВЦЭМ!$A$39:$A$758,$A71,СВЦЭМ!$B$39:$B$758,Y$47)+'СЕТ СН'!$G$14+СВЦЭМ!$D$10+'СЕТ СН'!$G$5-'СЕТ СН'!$G$24</f>
        <v>3761.3369209399998</v>
      </c>
    </row>
    <row r="72" spans="1:26" ht="15.75" x14ac:dyDescent="0.2">
      <c r="A72" s="35">
        <f t="shared" si="1"/>
        <v>45560</v>
      </c>
      <c r="B72" s="36">
        <f>SUMIFS(СВЦЭМ!$D$39:$D$758,СВЦЭМ!$A$39:$A$758,$A72,СВЦЭМ!$B$39:$B$758,B$47)+'СЕТ СН'!$G$14+СВЦЭМ!$D$10+'СЕТ СН'!$G$5-'СЕТ СН'!$G$24</f>
        <v>3812.9840473200002</v>
      </c>
      <c r="C72" s="36">
        <f>SUMIFS(СВЦЭМ!$D$39:$D$758,СВЦЭМ!$A$39:$A$758,$A72,СВЦЭМ!$B$39:$B$758,C$47)+'СЕТ СН'!$G$14+СВЦЭМ!$D$10+'СЕТ СН'!$G$5-'СЕТ СН'!$G$24</f>
        <v>3871.2448607400001</v>
      </c>
      <c r="D72" s="36">
        <f>SUMIFS(СВЦЭМ!$D$39:$D$758,СВЦЭМ!$A$39:$A$758,$A72,СВЦЭМ!$B$39:$B$758,D$47)+'СЕТ СН'!$G$14+СВЦЭМ!$D$10+'СЕТ СН'!$G$5-'СЕТ СН'!$G$24</f>
        <v>3970.6036406799999</v>
      </c>
      <c r="E72" s="36">
        <f>SUMIFS(СВЦЭМ!$D$39:$D$758,СВЦЭМ!$A$39:$A$758,$A72,СВЦЭМ!$B$39:$B$758,E$47)+'СЕТ СН'!$G$14+СВЦЭМ!$D$10+'СЕТ СН'!$G$5-'СЕТ СН'!$G$24</f>
        <v>3999.16050653</v>
      </c>
      <c r="F72" s="36">
        <f>SUMIFS(СВЦЭМ!$D$39:$D$758,СВЦЭМ!$A$39:$A$758,$A72,СВЦЭМ!$B$39:$B$758,F$47)+'СЕТ СН'!$G$14+СВЦЭМ!$D$10+'СЕТ СН'!$G$5-'СЕТ СН'!$G$24</f>
        <v>3995.3931835000003</v>
      </c>
      <c r="G72" s="36">
        <f>SUMIFS(СВЦЭМ!$D$39:$D$758,СВЦЭМ!$A$39:$A$758,$A72,СВЦЭМ!$B$39:$B$758,G$47)+'СЕТ СН'!$G$14+СВЦЭМ!$D$10+'СЕТ СН'!$G$5-'СЕТ СН'!$G$24</f>
        <v>3947.86952449</v>
      </c>
      <c r="H72" s="36">
        <f>SUMIFS(СВЦЭМ!$D$39:$D$758,СВЦЭМ!$A$39:$A$758,$A72,СВЦЭМ!$B$39:$B$758,H$47)+'СЕТ СН'!$G$14+СВЦЭМ!$D$10+'СЕТ СН'!$G$5-'СЕТ СН'!$G$24</f>
        <v>3880.1749791800003</v>
      </c>
      <c r="I72" s="36">
        <f>SUMIFS(СВЦЭМ!$D$39:$D$758,СВЦЭМ!$A$39:$A$758,$A72,СВЦЭМ!$B$39:$B$758,I$47)+'СЕТ СН'!$G$14+СВЦЭМ!$D$10+'СЕТ СН'!$G$5-'СЕТ СН'!$G$24</f>
        <v>3765.34472228</v>
      </c>
      <c r="J72" s="36">
        <f>SUMIFS(СВЦЭМ!$D$39:$D$758,СВЦЭМ!$A$39:$A$758,$A72,СВЦЭМ!$B$39:$B$758,J$47)+'СЕТ СН'!$G$14+СВЦЭМ!$D$10+'СЕТ СН'!$G$5-'СЕТ СН'!$G$24</f>
        <v>3739.20466657</v>
      </c>
      <c r="K72" s="36">
        <f>SUMIFS(СВЦЭМ!$D$39:$D$758,СВЦЭМ!$A$39:$A$758,$A72,СВЦЭМ!$B$39:$B$758,K$47)+'СЕТ СН'!$G$14+СВЦЭМ!$D$10+'СЕТ СН'!$G$5-'СЕТ СН'!$G$24</f>
        <v>3698.6955105400002</v>
      </c>
      <c r="L72" s="36">
        <f>SUMIFS(СВЦЭМ!$D$39:$D$758,СВЦЭМ!$A$39:$A$758,$A72,СВЦЭМ!$B$39:$B$758,L$47)+'СЕТ СН'!$G$14+СВЦЭМ!$D$10+'СЕТ СН'!$G$5-'СЕТ СН'!$G$24</f>
        <v>3691.0417622100003</v>
      </c>
      <c r="M72" s="36">
        <f>SUMIFS(СВЦЭМ!$D$39:$D$758,СВЦЭМ!$A$39:$A$758,$A72,СВЦЭМ!$B$39:$B$758,M$47)+'СЕТ СН'!$G$14+СВЦЭМ!$D$10+'СЕТ СН'!$G$5-'СЕТ СН'!$G$24</f>
        <v>3712.3878658399999</v>
      </c>
      <c r="N72" s="36">
        <f>SUMIFS(СВЦЭМ!$D$39:$D$758,СВЦЭМ!$A$39:$A$758,$A72,СВЦЭМ!$B$39:$B$758,N$47)+'СЕТ СН'!$G$14+СВЦЭМ!$D$10+'СЕТ СН'!$G$5-'СЕТ СН'!$G$24</f>
        <v>3734.3167306300002</v>
      </c>
      <c r="O72" s="36">
        <f>SUMIFS(СВЦЭМ!$D$39:$D$758,СВЦЭМ!$A$39:$A$758,$A72,СВЦЭМ!$B$39:$B$758,O$47)+'СЕТ СН'!$G$14+СВЦЭМ!$D$10+'СЕТ СН'!$G$5-'СЕТ СН'!$G$24</f>
        <v>3748.7475736599999</v>
      </c>
      <c r="P72" s="36">
        <f>SUMIFS(СВЦЭМ!$D$39:$D$758,СВЦЭМ!$A$39:$A$758,$A72,СВЦЭМ!$B$39:$B$758,P$47)+'СЕТ СН'!$G$14+СВЦЭМ!$D$10+'СЕТ СН'!$G$5-'СЕТ СН'!$G$24</f>
        <v>3756.0125937900002</v>
      </c>
      <c r="Q72" s="36">
        <f>SUMIFS(СВЦЭМ!$D$39:$D$758,СВЦЭМ!$A$39:$A$758,$A72,СВЦЭМ!$B$39:$B$758,Q$47)+'СЕТ СН'!$G$14+СВЦЭМ!$D$10+'СЕТ СН'!$G$5-'СЕТ СН'!$G$24</f>
        <v>3764.73361484</v>
      </c>
      <c r="R72" s="36">
        <f>SUMIFS(СВЦЭМ!$D$39:$D$758,СВЦЭМ!$A$39:$A$758,$A72,СВЦЭМ!$B$39:$B$758,R$47)+'СЕТ СН'!$G$14+СВЦЭМ!$D$10+'СЕТ СН'!$G$5-'СЕТ СН'!$G$24</f>
        <v>3773.1806795000002</v>
      </c>
      <c r="S72" s="36">
        <f>SUMIFS(СВЦЭМ!$D$39:$D$758,СВЦЭМ!$A$39:$A$758,$A72,СВЦЭМ!$B$39:$B$758,S$47)+'СЕТ СН'!$G$14+СВЦЭМ!$D$10+'СЕТ СН'!$G$5-'СЕТ СН'!$G$24</f>
        <v>3750.2147340900001</v>
      </c>
      <c r="T72" s="36">
        <f>SUMIFS(СВЦЭМ!$D$39:$D$758,СВЦЭМ!$A$39:$A$758,$A72,СВЦЭМ!$B$39:$B$758,T$47)+'СЕТ СН'!$G$14+СВЦЭМ!$D$10+'СЕТ СН'!$G$5-'СЕТ СН'!$G$24</f>
        <v>3700.96882865</v>
      </c>
      <c r="U72" s="36">
        <f>SUMIFS(СВЦЭМ!$D$39:$D$758,СВЦЭМ!$A$39:$A$758,$A72,СВЦЭМ!$B$39:$B$758,U$47)+'СЕТ СН'!$G$14+СВЦЭМ!$D$10+'СЕТ СН'!$G$5-'СЕТ СН'!$G$24</f>
        <v>3642.8447527400003</v>
      </c>
      <c r="V72" s="36">
        <f>SUMIFS(СВЦЭМ!$D$39:$D$758,СВЦЭМ!$A$39:$A$758,$A72,СВЦЭМ!$B$39:$B$758,V$47)+'СЕТ СН'!$G$14+СВЦЭМ!$D$10+'СЕТ СН'!$G$5-'СЕТ СН'!$G$24</f>
        <v>3628.01841835</v>
      </c>
      <c r="W72" s="36">
        <f>SUMIFS(СВЦЭМ!$D$39:$D$758,СВЦЭМ!$A$39:$A$758,$A72,СВЦЭМ!$B$39:$B$758,W$47)+'СЕТ СН'!$G$14+СВЦЭМ!$D$10+'СЕТ СН'!$G$5-'СЕТ СН'!$G$24</f>
        <v>3651.6238754699998</v>
      </c>
      <c r="X72" s="36">
        <f>SUMIFS(СВЦЭМ!$D$39:$D$758,СВЦЭМ!$A$39:$A$758,$A72,СВЦЭМ!$B$39:$B$758,X$47)+'СЕТ СН'!$G$14+СВЦЭМ!$D$10+'СЕТ СН'!$G$5-'СЕТ СН'!$G$24</f>
        <v>3711.3133828499999</v>
      </c>
      <c r="Y72" s="36">
        <f>SUMIFS(СВЦЭМ!$D$39:$D$758,СВЦЭМ!$A$39:$A$758,$A72,СВЦЭМ!$B$39:$B$758,Y$47)+'СЕТ СН'!$G$14+СВЦЭМ!$D$10+'СЕТ СН'!$G$5-'СЕТ СН'!$G$24</f>
        <v>3791.7181353200003</v>
      </c>
    </row>
    <row r="73" spans="1:26" ht="15.75" x14ac:dyDescent="0.2">
      <c r="A73" s="35">
        <f t="shared" si="1"/>
        <v>45561</v>
      </c>
      <c r="B73" s="36">
        <f>SUMIFS(СВЦЭМ!$D$39:$D$758,СВЦЭМ!$A$39:$A$758,$A73,СВЦЭМ!$B$39:$B$758,B$47)+'СЕТ СН'!$G$14+СВЦЭМ!$D$10+'СЕТ СН'!$G$5-'СЕТ СН'!$G$24</f>
        <v>3912.6218380400001</v>
      </c>
      <c r="C73" s="36">
        <f>SUMIFS(СВЦЭМ!$D$39:$D$758,СВЦЭМ!$A$39:$A$758,$A73,СВЦЭМ!$B$39:$B$758,C$47)+'СЕТ СН'!$G$14+СВЦЭМ!$D$10+'СЕТ СН'!$G$5-'СЕТ СН'!$G$24</f>
        <v>3981.9950118199999</v>
      </c>
      <c r="D73" s="36">
        <f>SUMIFS(СВЦЭМ!$D$39:$D$758,СВЦЭМ!$A$39:$A$758,$A73,СВЦЭМ!$B$39:$B$758,D$47)+'СЕТ СН'!$G$14+СВЦЭМ!$D$10+'СЕТ СН'!$G$5-'СЕТ СН'!$G$24</f>
        <v>4019.3561891500003</v>
      </c>
      <c r="E73" s="36">
        <f>SUMIFS(СВЦЭМ!$D$39:$D$758,СВЦЭМ!$A$39:$A$758,$A73,СВЦЭМ!$B$39:$B$758,E$47)+'СЕТ СН'!$G$14+СВЦЭМ!$D$10+'СЕТ СН'!$G$5-'СЕТ СН'!$G$24</f>
        <v>4029.25909821</v>
      </c>
      <c r="F73" s="36">
        <f>SUMIFS(СВЦЭМ!$D$39:$D$758,СВЦЭМ!$A$39:$A$758,$A73,СВЦЭМ!$B$39:$B$758,F$47)+'СЕТ СН'!$G$14+СВЦЭМ!$D$10+'СЕТ СН'!$G$5-'СЕТ СН'!$G$24</f>
        <v>4026.2841254300001</v>
      </c>
      <c r="G73" s="36">
        <f>SUMIFS(СВЦЭМ!$D$39:$D$758,СВЦЭМ!$A$39:$A$758,$A73,СВЦЭМ!$B$39:$B$758,G$47)+'СЕТ СН'!$G$14+СВЦЭМ!$D$10+'СЕТ СН'!$G$5-'СЕТ СН'!$G$24</f>
        <v>3997.9992859399999</v>
      </c>
      <c r="H73" s="36">
        <f>SUMIFS(СВЦЭМ!$D$39:$D$758,СВЦЭМ!$A$39:$A$758,$A73,СВЦЭМ!$B$39:$B$758,H$47)+'СЕТ СН'!$G$14+СВЦЭМ!$D$10+'СЕТ СН'!$G$5-'СЕТ СН'!$G$24</f>
        <v>3937.6417278700001</v>
      </c>
      <c r="I73" s="36">
        <f>SUMIFS(СВЦЭМ!$D$39:$D$758,СВЦЭМ!$A$39:$A$758,$A73,СВЦЭМ!$B$39:$B$758,I$47)+'СЕТ СН'!$G$14+СВЦЭМ!$D$10+'СЕТ СН'!$G$5-'СЕТ СН'!$G$24</f>
        <v>3831.82220852</v>
      </c>
      <c r="J73" s="36">
        <f>SUMIFS(СВЦЭМ!$D$39:$D$758,СВЦЭМ!$A$39:$A$758,$A73,СВЦЭМ!$B$39:$B$758,J$47)+'СЕТ СН'!$G$14+СВЦЭМ!$D$10+'СЕТ СН'!$G$5-'СЕТ СН'!$G$24</f>
        <v>3783.37113752</v>
      </c>
      <c r="K73" s="36">
        <f>SUMIFS(СВЦЭМ!$D$39:$D$758,СВЦЭМ!$A$39:$A$758,$A73,СВЦЭМ!$B$39:$B$758,K$47)+'СЕТ СН'!$G$14+СВЦЭМ!$D$10+'СЕТ СН'!$G$5-'СЕТ СН'!$G$24</f>
        <v>3742.3918483899997</v>
      </c>
      <c r="L73" s="36">
        <f>SUMIFS(СВЦЭМ!$D$39:$D$758,СВЦЭМ!$A$39:$A$758,$A73,СВЦЭМ!$B$39:$B$758,L$47)+'СЕТ СН'!$G$14+СВЦЭМ!$D$10+'СЕТ СН'!$G$5-'СЕТ СН'!$G$24</f>
        <v>3753.0664255000002</v>
      </c>
      <c r="M73" s="36">
        <f>SUMIFS(СВЦЭМ!$D$39:$D$758,СВЦЭМ!$A$39:$A$758,$A73,СВЦЭМ!$B$39:$B$758,M$47)+'СЕТ СН'!$G$14+СВЦЭМ!$D$10+'СЕТ СН'!$G$5-'СЕТ СН'!$G$24</f>
        <v>3786.8487107599999</v>
      </c>
      <c r="N73" s="36">
        <f>SUMIFS(СВЦЭМ!$D$39:$D$758,СВЦЭМ!$A$39:$A$758,$A73,СВЦЭМ!$B$39:$B$758,N$47)+'СЕТ СН'!$G$14+СВЦЭМ!$D$10+'СЕТ СН'!$G$5-'СЕТ СН'!$G$24</f>
        <v>3805.39585837</v>
      </c>
      <c r="O73" s="36">
        <f>SUMIFS(СВЦЭМ!$D$39:$D$758,СВЦЭМ!$A$39:$A$758,$A73,СВЦЭМ!$B$39:$B$758,O$47)+'СЕТ СН'!$G$14+СВЦЭМ!$D$10+'СЕТ СН'!$G$5-'СЕТ СН'!$G$24</f>
        <v>3819.6881131700002</v>
      </c>
      <c r="P73" s="36">
        <f>SUMIFS(СВЦЭМ!$D$39:$D$758,СВЦЭМ!$A$39:$A$758,$A73,СВЦЭМ!$B$39:$B$758,P$47)+'СЕТ СН'!$G$14+СВЦЭМ!$D$10+'СЕТ СН'!$G$5-'СЕТ СН'!$G$24</f>
        <v>3839.4291763700003</v>
      </c>
      <c r="Q73" s="36">
        <f>SUMIFS(СВЦЭМ!$D$39:$D$758,СВЦЭМ!$A$39:$A$758,$A73,СВЦЭМ!$B$39:$B$758,Q$47)+'СЕТ СН'!$G$14+СВЦЭМ!$D$10+'СЕТ СН'!$G$5-'СЕТ СН'!$G$24</f>
        <v>3860.5917126200002</v>
      </c>
      <c r="R73" s="36">
        <f>SUMIFS(СВЦЭМ!$D$39:$D$758,СВЦЭМ!$A$39:$A$758,$A73,СВЦЭМ!$B$39:$B$758,R$47)+'СЕТ СН'!$G$14+СВЦЭМ!$D$10+'СЕТ СН'!$G$5-'СЕТ СН'!$G$24</f>
        <v>3835.87482834</v>
      </c>
      <c r="S73" s="36">
        <f>SUMIFS(СВЦЭМ!$D$39:$D$758,СВЦЭМ!$A$39:$A$758,$A73,СВЦЭМ!$B$39:$B$758,S$47)+'СЕТ СН'!$G$14+СВЦЭМ!$D$10+'СЕТ СН'!$G$5-'СЕТ СН'!$G$24</f>
        <v>3802.3805896900003</v>
      </c>
      <c r="T73" s="36">
        <f>SUMIFS(СВЦЭМ!$D$39:$D$758,СВЦЭМ!$A$39:$A$758,$A73,СВЦЭМ!$B$39:$B$758,T$47)+'СЕТ СН'!$G$14+СВЦЭМ!$D$10+'СЕТ СН'!$G$5-'СЕТ СН'!$G$24</f>
        <v>3777.3193917200001</v>
      </c>
      <c r="U73" s="36">
        <f>SUMIFS(СВЦЭМ!$D$39:$D$758,СВЦЭМ!$A$39:$A$758,$A73,СВЦЭМ!$B$39:$B$758,U$47)+'СЕТ СН'!$G$14+СВЦЭМ!$D$10+'СЕТ СН'!$G$5-'СЕТ СН'!$G$24</f>
        <v>3679.53821397</v>
      </c>
      <c r="V73" s="36">
        <f>SUMIFS(СВЦЭМ!$D$39:$D$758,СВЦЭМ!$A$39:$A$758,$A73,СВЦЭМ!$B$39:$B$758,V$47)+'СЕТ СН'!$G$14+СВЦЭМ!$D$10+'СЕТ СН'!$G$5-'СЕТ СН'!$G$24</f>
        <v>3679.9685752599999</v>
      </c>
      <c r="W73" s="36">
        <f>SUMIFS(СВЦЭМ!$D$39:$D$758,СВЦЭМ!$A$39:$A$758,$A73,СВЦЭМ!$B$39:$B$758,W$47)+'СЕТ СН'!$G$14+СВЦЭМ!$D$10+'СЕТ СН'!$G$5-'СЕТ СН'!$G$24</f>
        <v>3707.1974046400001</v>
      </c>
      <c r="X73" s="36">
        <f>SUMIFS(СВЦЭМ!$D$39:$D$758,СВЦЭМ!$A$39:$A$758,$A73,СВЦЭМ!$B$39:$B$758,X$47)+'СЕТ СН'!$G$14+СВЦЭМ!$D$10+'СЕТ СН'!$G$5-'СЕТ СН'!$G$24</f>
        <v>3809.5371098699998</v>
      </c>
      <c r="Y73" s="36">
        <f>SUMIFS(СВЦЭМ!$D$39:$D$758,СВЦЭМ!$A$39:$A$758,$A73,СВЦЭМ!$B$39:$B$758,Y$47)+'СЕТ СН'!$G$14+СВЦЭМ!$D$10+'СЕТ СН'!$G$5-'СЕТ СН'!$G$24</f>
        <v>3924.1724396199997</v>
      </c>
    </row>
    <row r="74" spans="1:26" ht="15.75" x14ac:dyDescent="0.2">
      <c r="A74" s="35">
        <f t="shared" si="1"/>
        <v>45562</v>
      </c>
      <c r="B74" s="36">
        <f>SUMIFS(СВЦЭМ!$D$39:$D$758,СВЦЭМ!$A$39:$A$758,$A74,СВЦЭМ!$B$39:$B$758,B$47)+'СЕТ СН'!$G$14+СВЦЭМ!$D$10+'СЕТ СН'!$G$5-'СЕТ СН'!$G$24</f>
        <v>3805.1930098000003</v>
      </c>
      <c r="C74" s="36">
        <f>SUMIFS(СВЦЭМ!$D$39:$D$758,СВЦЭМ!$A$39:$A$758,$A74,СВЦЭМ!$B$39:$B$758,C$47)+'СЕТ СН'!$G$14+СВЦЭМ!$D$10+'СЕТ СН'!$G$5-'СЕТ СН'!$G$24</f>
        <v>3741.0595438600003</v>
      </c>
      <c r="D74" s="36">
        <f>SUMIFS(СВЦЭМ!$D$39:$D$758,СВЦЭМ!$A$39:$A$758,$A74,СВЦЭМ!$B$39:$B$758,D$47)+'СЕТ СН'!$G$14+СВЦЭМ!$D$10+'СЕТ СН'!$G$5-'СЕТ СН'!$G$24</f>
        <v>3722.1158852799999</v>
      </c>
      <c r="E74" s="36">
        <f>SUMIFS(СВЦЭМ!$D$39:$D$758,СВЦЭМ!$A$39:$A$758,$A74,СВЦЭМ!$B$39:$B$758,E$47)+'СЕТ СН'!$G$14+СВЦЭМ!$D$10+'СЕТ СН'!$G$5-'СЕТ СН'!$G$24</f>
        <v>3733.8692568900001</v>
      </c>
      <c r="F74" s="36">
        <f>SUMIFS(СВЦЭМ!$D$39:$D$758,СВЦЭМ!$A$39:$A$758,$A74,СВЦЭМ!$B$39:$B$758,F$47)+'СЕТ СН'!$G$14+СВЦЭМ!$D$10+'СЕТ СН'!$G$5-'СЕТ СН'!$G$24</f>
        <v>3740.4863368599999</v>
      </c>
      <c r="G74" s="36">
        <f>SUMIFS(СВЦЭМ!$D$39:$D$758,СВЦЭМ!$A$39:$A$758,$A74,СВЦЭМ!$B$39:$B$758,G$47)+'СЕТ СН'!$G$14+СВЦЭМ!$D$10+'СЕТ СН'!$G$5-'СЕТ СН'!$G$24</f>
        <v>3728.62487792</v>
      </c>
      <c r="H74" s="36">
        <f>SUMIFS(СВЦЭМ!$D$39:$D$758,СВЦЭМ!$A$39:$A$758,$A74,СВЦЭМ!$B$39:$B$758,H$47)+'СЕТ СН'!$G$14+СВЦЭМ!$D$10+'СЕТ СН'!$G$5-'СЕТ СН'!$G$24</f>
        <v>3636.9199206200001</v>
      </c>
      <c r="I74" s="36">
        <f>SUMIFS(СВЦЭМ!$D$39:$D$758,СВЦЭМ!$A$39:$A$758,$A74,СВЦЭМ!$B$39:$B$758,I$47)+'СЕТ СН'!$G$14+СВЦЭМ!$D$10+'СЕТ СН'!$G$5-'СЕТ СН'!$G$24</f>
        <v>3681.5976823400001</v>
      </c>
      <c r="J74" s="36">
        <f>SUMIFS(СВЦЭМ!$D$39:$D$758,СВЦЭМ!$A$39:$A$758,$A74,СВЦЭМ!$B$39:$B$758,J$47)+'СЕТ СН'!$G$14+СВЦЭМ!$D$10+'СЕТ СН'!$G$5-'СЕТ СН'!$G$24</f>
        <v>3696.63272026</v>
      </c>
      <c r="K74" s="36">
        <f>SUMIFS(СВЦЭМ!$D$39:$D$758,СВЦЭМ!$A$39:$A$758,$A74,СВЦЭМ!$B$39:$B$758,K$47)+'СЕТ СН'!$G$14+СВЦЭМ!$D$10+'СЕТ СН'!$G$5-'СЕТ СН'!$G$24</f>
        <v>3661.5415858300003</v>
      </c>
      <c r="L74" s="36">
        <f>SUMIFS(СВЦЭМ!$D$39:$D$758,СВЦЭМ!$A$39:$A$758,$A74,СВЦЭМ!$B$39:$B$758,L$47)+'СЕТ СН'!$G$14+СВЦЭМ!$D$10+'СЕТ СН'!$G$5-'СЕТ СН'!$G$24</f>
        <v>3659.9107922000003</v>
      </c>
      <c r="M74" s="36">
        <f>SUMIFS(СВЦЭМ!$D$39:$D$758,СВЦЭМ!$A$39:$A$758,$A74,СВЦЭМ!$B$39:$B$758,M$47)+'СЕТ СН'!$G$14+СВЦЭМ!$D$10+'СЕТ СН'!$G$5-'СЕТ СН'!$G$24</f>
        <v>3661.3379474599997</v>
      </c>
      <c r="N74" s="36">
        <f>SUMIFS(СВЦЭМ!$D$39:$D$758,СВЦЭМ!$A$39:$A$758,$A74,СВЦЭМ!$B$39:$B$758,N$47)+'СЕТ СН'!$G$14+СВЦЭМ!$D$10+'СЕТ СН'!$G$5-'СЕТ СН'!$G$24</f>
        <v>3691.22815193</v>
      </c>
      <c r="O74" s="36">
        <f>SUMIFS(СВЦЭМ!$D$39:$D$758,СВЦЭМ!$A$39:$A$758,$A74,СВЦЭМ!$B$39:$B$758,O$47)+'СЕТ СН'!$G$14+СВЦЭМ!$D$10+'СЕТ СН'!$G$5-'СЕТ СН'!$G$24</f>
        <v>3704.7857108500002</v>
      </c>
      <c r="P74" s="36">
        <f>SUMIFS(СВЦЭМ!$D$39:$D$758,СВЦЭМ!$A$39:$A$758,$A74,СВЦЭМ!$B$39:$B$758,P$47)+'СЕТ СН'!$G$14+СВЦЭМ!$D$10+'СЕТ СН'!$G$5-'СЕТ СН'!$G$24</f>
        <v>3703.3207304299999</v>
      </c>
      <c r="Q74" s="36">
        <f>SUMIFS(СВЦЭМ!$D$39:$D$758,СВЦЭМ!$A$39:$A$758,$A74,СВЦЭМ!$B$39:$B$758,Q$47)+'СЕТ СН'!$G$14+СВЦЭМ!$D$10+'СЕТ СН'!$G$5-'СЕТ СН'!$G$24</f>
        <v>3706.6324731100003</v>
      </c>
      <c r="R74" s="36">
        <f>SUMIFS(СВЦЭМ!$D$39:$D$758,СВЦЭМ!$A$39:$A$758,$A74,СВЦЭМ!$B$39:$B$758,R$47)+'СЕТ СН'!$G$14+СВЦЭМ!$D$10+'СЕТ СН'!$G$5-'СЕТ СН'!$G$24</f>
        <v>3706.42668938</v>
      </c>
      <c r="S74" s="36">
        <f>SUMIFS(СВЦЭМ!$D$39:$D$758,СВЦЭМ!$A$39:$A$758,$A74,СВЦЭМ!$B$39:$B$758,S$47)+'СЕТ СН'!$G$14+СВЦЭМ!$D$10+'СЕТ СН'!$G$5-'СЕТ СН'!$G$24</f>
        <v>3691.9274317500003</v>
      </c>
      <c r="T74" s="36">
        <f>SUMIFS(СВЦЭМ!$D$39:$D$758,СВЦЭМ!$A$39:$A$758,$A74,СВЦЭМ!$B$39:$B$758,T$47)+'СЕТ СН'!$G$14+СВЦЭМ!$D$10+'СЕТ СН'!$G$5-'СЕТ СН'!$G$24</f>
        <v>3548.2003096799999</v>
      </c>
      <c r="U74" s="36">
        <f>SUMIFS(СВЦЭМ!$D$39:$D$758,СВЦЭМ!$A$39:$A$758,$A74,СВЦЭМ!$B$39:$B$758,U$47)+'СЕТ СН'!$G$14+СВЦЭМ!$D$10+'СЕТ СН'!$G$5-'СЕТ СН'!$G$24</f>
        <v>3659.5389121600001</v>
      </c>
      <c r="V74" s="36">
        <f>SUMIFS(СВЦЭМ!$D$39:$D$758,СВЦЭМ!$A$39:$A$758,$A74,СВЦЭМ!$B$39:$B$758,V$47)+'СЕТ СН'!$G$14+СВЦЭМ!$D$10+'СЕТ СН'!$G$5-'СЕТ СН'!$G$24</f>
        <v>3598.3159852799999</v>
      </c>
      <c r="W74" s="36">
        <f>SUMIFS(СВЦЭМ!$D$39:$D$758,СВЦЭМ!$A$39:$A$758,$A74,СВЦЭМ!$B$39:$B$758,W$47)+'СЕТ СН'!$G$14+СВЦЭМ!$D$10+'СЕТ СН'!$G$5-'СЕТ СН'!$G$24</f>
        <v>3656.3202243699998</v>
      </c>
      <c r="X74" s="36">
        <f>SUMIFS(СВЦЭМ!$D$39:$D$758,СВЦЭМ!$A$39:$A$758,$A74,СВЦЭМ!$B$39:$B$758,X$47)+'СЕТ СН'!$G$14+СВЦЭМ!$D$10+'СЕТ СН'!$G$5-'СЕТ СН'!$G$24</f>
        <v>3668.7653899899997</v>
      </c>
      <c r="Y74" s="36">
        <f>SUMIFS(СВЦЭМ!$D$39:$D$758,СВЦЭМ!$A$39:$A$758,$A74,СВЦЭМ!$B$39:$B$758,Y$47)+'СЕТ СН'!$G$14+СВЦЭМ!$D$10+'СЕТ СН'!$G$5-'СЕТ СН'!$G$24</f>
        <v>3709.7748191299997</v>
      </c>
    </row>
    <row r="75" spans="1:26" ht="15.75" x14ac:dyDescent="0.2">
      <c r="A75" s="35">
        <f t="shared" si="1"/>
        <v>45563</v>
      </c>
      <c r="B75" s="36">
        <f>SUMIFS(СВЦЭМ!$D$39:$D$758,СВЦЭМ!$A$39:$A$758,$A75,СВЦЭМ!$B$39:$B$758,B$47)+'СЕТ СН'!$G$14+СВЦЭМ!$D$10+'СЕТ СН'!$G$5-'СЕТ СН'!$G$24</f>
        <v>3781.8081618900001</v>
      </c>
      <c r="C75" s="36">
        <f>SUMIFS(СВЦЭМ!$D$39:$D$758,СВЦЭМ!$A$39:$A$758,$A75,СВЦЭМ!$B$39:$B$758,C$47)+'СЕТ СН'!$G$14+СВЦЭМ!$D$10+'СЕТ СН'!$G$5-'СЕТ СН'!$G$24</f>
        <v>3843.5302646700002</v>
      </c>
      <c r="D75" s="36">
        <f>SUMIFS(СВЦЭМ!$D$39:$D$758,СВЦЭМ!$A$39:$A$758,$A75,СВЦЭМ!$B$39:$B$758,D$47)+'СЕТ СН'!$G$14+СВЦЭМ!$D$10+'СЕТ СН'!$G$5-'СЕТ СН'!$G$24</f>
        <v>3888.4295233399998</v>
      </c>
      <c r="E75" s="36">
        <f>SUMIFS(СВЦЭМ!$D$39:$D$758,СВЦЭМ!$A$39:$A$758,$A75,СВЦЭМ!$B$39:$B$758,E$47)+'СЕТ СН'!$G$14+СВЦЭМ!$D$10+'СЕТ СН'!$G$5-'СЕТ СН'!$G$24</f>
        <v>3899.8662026800002</v>
      </c>
      <c r="F75" s="36">
        <f>SUMIFS(СВЦЭМ!$D$39:$D$758,СВЦЭМ!$A$39:$A$758,$A75,СВЦЭМ!$B$39:$B$758,F$47)+'СЕТ СН'!$G$14+СВЦЭМ!$D$10+'СЕТ СН'!$G$5-'СЕТ СН'!$G$24</f>
        <v>3900.8747522100002</v>
      </c>
      <c r="G75" s="36">
        <f>SUMIFS(СВЦЭМ!$D$39:$D$758,СВЦЭМ!$A$39:$A$758,$A75,СВЦЭМ!$B$39:$B$758,G$47)+'СЕТ СН'!$G$14+СВЦЭМ!$D$10+'СЕТ СН'!$G$5-'СЕТ СН'!$G$24</f>
        <v>3875.89190293</v>
      </c>
      <c r="H75" s="36">
        <f>SUMIFS(СВЦЭМ!$D$39:$D$758,СВЦЭМ!$A$39:$A$758,$A75,СВЦЭМ!$B$39:$B$758,H$47)+'СЕТ СН'!$G$14+СВЦЭМ!$D$10+'СЕТ СН'!$G$5-'СЕТ СН'!$G$24</f>
        <v>3856.88455449</v>
      </c>
      <c r="I75" s="36">
        <f>SUMIFS(СВЦЭМ!$D$39:$D$758,СВЦЭМ!$A$39:$A$758,$A75,СВЦЭМ!$B$39:$B$758,I$47)+'СЕТ СН'!$G$14+СВЦЭМ!$D$10+'СЕТ СН'!$G$5-'СЕТ СН'!$G$24</f>
        <v>3798.45302253</v>
      </c>
      <c r="J75" s="36">
        <f>SUMIFS(СВЦЭМ!$D$39:$D$758,СВЦЭМ!$A$39:$A$758,$A75,СВЦЭМ!$B$39:$B$758,J$47)+'СЕТ СН'!$G$14+СВЦЭМ!$D$10+'СЕТ СН'!$G$5-'СЕТ СН'!$G$24</f>
        <v>3736.1304374599999</v>
      </c>
      <c r="K75" s="36">
        <f>SUMIFS(СВЦЭМ!$D$39:$D$758,СВЦЭМ!$A$39:$A$758,$A75,СВЦЭМ!$B$39:$B$758,K$47)+'СЕТ СН'!$G$14+СВЦЭМ!$D$10+'СЕТ СН'!$G$5-'СЕТ СН'!$G$24</f>
        <v>3674.0414477700001</v>
      </c>
      <c r="L75" s="36">
        <f>SUMIFS(СВЦЭМ!$D$39:$D$758,СВЦЭМ!$A$39:$A$758,$A75,СВЦЭМ!$B$39:$B$758,L$47)+'СЕТ СН'!$G$14+СВЦЭМ!$D$10+'СЕТ СН'!$G$5-'СЕТ СН'!$G$24</f>
        <v>3666.7162159300001</v>
      </c>
      <c r="M75" s="36">
        <f>SUMIFS(СВЦЭМ!$D$39:$D$758,СВЦЭМ!$A$39:$A$758,$A75,СВЦЭМ!$B$39:$B$758,M$47)+'СЕТ СН'!$G$14+СВЦЭМ!$D$10+'СЕТ СН'!$G$5-'СЕТ СН'!$G$24</f>
        <v>3687.5539241799997</v>
      </c>
      <c r="N75" s="36">
        <f>SUMIFS(СВЦЭМ!$D$39:$D$758,СВЦЭМ!$A$39:$A$758,$A75,СВЦЭМ!$B$39:$B$758,N$47)+'СЕТ СН'!$G$14+СВЦЭМ!$D$10+'СЕТ СН'!$G$5-'СЕТ СН'!$G$24</f>
        <v>3697.0689013000001</v>
      </c>
      <c r="O75" s="36">
        <f>SUMIFS(СВЦЭМ!$D$39:$D$758,СВЦЭМ!$A$39:$A$758,$A75,СВЦЭМ!$B$39:$B$758,O$47)+'СЕТ СН'!$G$14+СВЦЭМ!$D$10+'СЕТ СН'!$G$5-'СЕТ СН'!$G$24</f>
        <v>3731.8887208400001</v>
      </c>
      <c r="P75" s="36">
        <f>SUMIFS(СВЦЭМ!$D$39:$D$758,СВЦЭМ!$A$39:$A$758,$A75,СВЦЭМ!$B$39:$B$758,P$47)+'СЕТ СН'!$G$14+СВЦЭМ!$D$10+'СЕТ СН'!$G$5-'СЕТ СН'!$G$24</f>
        <v>3754.4119297400002</v>
      </c>
      <c r="Q75" s="36">
        <f>SUMIFS(СВЦЭМ!$D$39:$D$758,СВЦЭМ!$A$39:$A$758,$A75,СВЦЭМ!$B$39:$B$758,Q$47)+'СЕТ СН'!$G$14+СВЦЭМ!$D$10+'СЕТ СН'!$G$5-'СЕТ СН'!$G$24</f>
        <v>3756.0534988899999</v>
      </c>
      <c r="R75" s="36">
        <f>SUMIFS(СВЦЭМ!$D$39:$D$758,СВЦЭМ!$A$39:$A$758,$A75,СВЦЭМ!$B$39:$B$758,R$47)+'СЕТ СН'!$G$14+СВЦЭМ!$D$10+'СЕТ СН'!$G$5-'СЕТ СН'!$G$24</f>
        <v>3763.4233505399998</v>
      </c>
      <c r="S75" s="36">
        <f>SUMIFS(СВЦЭМ!$D$39:$D$758,СВЦЭМ!$A$39:$A$758,$A75,СВЦЭМ!$B$39:$B$758,S$47)+'СЕТ СН'!$G$14+СВЦЭМ!$D$10+'СЕТ СН'!$G$5-'СЕТ СН'!$G$24</f>
        <v>3744.8568275299999</v>
      </c>
      <c r="T75" s="36">
        <f>SUMIFS(СВЦЭМ!$D$39:$D$758,СВЦЭМ!$A$39:$A$758,$A75,СВЦЭМ!$B$39:$B$758,T$47)+'СЕТ СН'!$G$14+СВЦЭМ!$D$10+'СЕТ СН'!$G$5-'СЕТ СН'!$G$24</f>
        <v>3662.6314050299998</v>
      </c>
      <c r="U75" s="36">
        <f>SUMIFS(СВЦЭМ!$D$39:$D$758,СВЦЭМ!$A$39:$A$758,$A75,СВЦЭМ!$B$39:$B$758,U$47)+'СЕТ СН'!$G$14+СВЦЭМ!$D$10+'СЕТ СН'!$G$5-'СЕТ СН'!$G$24</f>
        <v>3604.7937792100001</v>
      </c>
      <c r="V75" s="36">
        <f>SUMIFS(СВЦЭМ!$D$39:$D$758,СВЦЭМ!$A$39:$A$758,$A75,СВЦЭМ!$B$39:$B$758,V$47)+'СЕТ СН'!$G$14+СВЦЭМ!$D$10+'СЕТ СН'!$G$5-'СЕТ СН'!$G$24</f>
        <v>3582.2024788799999</v>
      </c>
      <c r="W75" s="36">
        <f>SUMIFS(СВЦЭМ!$D$39:$D$758,СВЦЭМ!$A$39:$A$758,$A75,СВЦЭМ!$B$39:$B$758,W$47)+'СЕТ СН'!$G$14+СВЦЭМ!$D$10+'СЕТ СН'!$G$5-'СЕТ СН'!$G$24</f>
        <v>3596.5437150099997</v>
      </c>
      <c r="X75" s="36">
        <f>SUMIFS(СВЦЭМ!$D$39:$D$758,СВЦЭМ!$A$39:$A$758,$A75,СВЦЭМ!$B$39:$B$758,X$47)+'СЕТ СН'!$G$14+СВЦЭМ!$D$10+'СЕТ СН'!$G$5-'СЕТ СН'!$G$24</f>
        <v>3659.7438228299998</v>
      </c>
      <c r="Y75" s="36">
        <f>SUMIFS(СВЦЭМ!$D$39:$D$758,СВЦЭМ!$A$39:$A$758,$A75,СВЦЭМ!$B$39:$B$758,Y$47)+'СЕТ СН'!$G$14+СВЦЭМ!$D$10+'СЕТ СН'!$G$5-'СЕТ СН'!$G$24</f>
        <v>3728.0109316899998</v>
      </c>
    </row>
    <row r="76" spans="1:26" ht="15.75" x14ac:dyDescent="0.2">
      <c r="A76" s="35">
        <f t="shared" si="1"/>
        <v>45564</v>
      </c>
      <c r="B76" s="36">
        <f>SUMIFS(СВЦЭМ!$D$39:$D$758,СВЦЭМ!$A$39:$A$758,$A76,СВЦЭМ!$B$39:$B$758,B$47)+'СЕТ СН'!$G$14+СВЦЭМ!$D$10+'СЕТ СН'!$G$5-'СЕТ СН'!$G$24</f>
        <v>3769.7724139100001</v>
      </c>
      <c r="C76" s="36">
        <f>SUMIFS(СВЦЭМ!$D$39:$D$758,СВЦЭМ!$A$39:$A$758,$A76,СВЦЭМ!$B$39:$B$758,C$47)+'СЕТ СН'!$G$14+СВЦЭМ!$D$10+'СЕТ СН'!$G$5-'СЕТ СН'!$G$24</f>
        <v>3830.5848572499999</v>
      </c>
      <c r="D76" s="36">
        <f>SUMIFS(СВЦЭМ!$D$39:$D$758,СВЦЭМ!$A$39:$A$758,$A76,СВЦЭМ!$B$39:$B$758,D$47)+'СЕТ СН'!$G$14+СВЦЭМ!$D$10+'СЕТ СН'!$G$5-'СЕТ СН'!$G$24</f>
        <v>3903.4655060200002</v>
      </c>
      <c r="E76" s="36">
        <f>SUMIFS(СВЦЭМ!$D$39:$D$758,СВЦЭМ!$A$39:$A$758,$A76,СВЦЭМ!$B$39:$B$758,E$47)+'СЕТ СН'!$G$14+СВЦЭМ!$D$10+'СЕТ СН'!$G$5-'СЕТ СН'!$G$24</f>
        <v>3918.9510196599999</v>
      </c>
      <c r="F76" s="36">
        <f>SUMIFS(СВЦЭМ!$D$39:$D$758,СВЦЭМ!$A$39:$A$758,$A76,СВЦЭМ!$B$39:$B$758,F$47)+'СЕТ СН'!$G$14+СВЦЭМ!$D$10+'СЕТ СН'!$G$5-'СЕТ СН'!$G$24</f>
        <v>3913.5759764700001</v>
      </c>
      <c r="G76" s="36">
        <f>SUMIFS(СВЦЭМ!$D$39:$D$758,СВЦЭМ!$A$39:$A$758,$A76,СВЦЭМ!$B$39:$B$758,G$47)+'СЕТ СН'!$G$14+СВЦЭМ!$D$10+'СЕТ СН'!$G$5-'СЕТ СН'!$G$24</f>
        <v>3901.4647718599999</v>
      </c>
      <c r="H76" s="36">
        <f>SUMIFS(СВЦЭМ!$D$39:$D$758,СВЦЭМ!$A$39:$A$758,$A76,СВЦЭМ!$B$39:$B$758,H$47)+'СЕТ СН'!$G$14+СВЦЭМ!$D$10+'СЕТ СН'!$G$5-'СЕТ СН'!$G$24</f>
        <v>3896.1110747399998</v>
      </c>
      <c r="I76" s="36">
        <f>SUMIFS(СВЦЭМ!$D$39:$D$758,СВЦЭМ!$A$39:$A$758,$A76,СВЦЭМ!$B$39:$B$758,I$47)+'СЕТ СН'!$G$14+СВЦЭМ!$D$10+'СЕТ СН'!$G$5-'СЕТ СН'!$G$24</f>
        <v>3858.71194823</v>
      </c>
      <c r="J76" s="36">
        <f>SUMIFS(СВЦЭМ!$D$39:$D$758,СВЦЭМ!$A$39:$A$758,$A76,СВЦЭМ!$B$39:$B$758,J$47)+'СЕТ СН'!$G$14+СВЦЭМ!$D$10+'СЕТ СН'!$G$5-'СЕТ СН'!$G$24</f>
        <v>3758.4442463200003</v>
      </c>
      <c r="K76" s="36">
        <f>SUMIFS(СВЦЭМ!$D$39:$D$758,СВЦЭМ!$A$39:$A$758,$A76,СВЦЭМ!$B$39:$B$758,K$47)+'СЕТ СН'!$G$14+СВЦЭМ!$D$10+'СЕТ СН'!$G$5-'СЕТ СН'!$G$24</f>
        <v>3667.55350881</v>
      </c>
      <c r="L76" s="36">
        <f>SUMIFS(СВЦЭМ!$D$39:$D$758,СВЦЭМ!$A$39:$A$758,$A76,СВЦЭМ!$B$39:$B$758,L$47)+'СЕТ СН'!$G$14+СВЦЭМ!$D$10+'СЕТ СН'!$G$5-'СЕТ СН'!$G$24</f>
        <v>3652.9048863099997</v>
      </c>
      <c r="M76" s="36">
        <f>SUMIFS(СВЦЭМ!$D$39:$D$758,СВЦЭМ!$A$39:$A$758,$A76,СВЦЭМ!$B$39:$B$758,M$47)+'СЕТ СН'!$G$14+СВЦЭМ!$D$10+'СЕТ СН'!$G$5-'СЕТ СН'!$G$24</f>
        <v>3664.0504036800003</v>
      </c>
      <c r="N76" s="36">
        <f>SUMIFS(СВЦЭМ!$D$39:$D$758,СВЦЭМ!$A$39:$A$758,$A76,СВЦЭМ!$B$39:$B$758,N$47)+'СЕТ СН'!$G$14+СВЦЭМ!$D$10+'СЕТ СН'!$G$5-'СЕТ СН'!$G$24</f>
        <v>3688.75134359</v>
      </c>
      <c r="O76" s="36">
        <f>SUMIFS(СВЦЭМ!$D$39:$D$758,СВЦЭМ!$A$39:$A$758,$A76,СВЦЭМ!$B$39:$B$758,O$47)+'СЕТ СН'!$G$14+СВЦЭМ!$D$10+'СЕТ СН'!$G$5-'СЕТ СН'!$G$24</f>
        <v>3708.8798741400001</v>
      </c>
      <c r="P76" s="36">
        <f>SUMIFS(СВЦЭМ!$D$39:$D$758,СВЦЭМ!$A$39:$A$758,$A76,СВЦЭМ!$B$39:$B$758,P$47)+'СЕТ СН'!$G$14+СВЦЭМ!$D$10+'СЕТ СН'!$G$5-'СЕТ СН'!$G$24</f>
        <v>3723.4621707199999</v>
      </c>
      <c r="Q76" s="36">
        <f>SUMIFS(СВЦЭМ!$D$39:$D$758,СВЦЭМ!$A$39:$A$758,$A76,СВЦЭМ!$B$39:$B$758,Q$47)+'СЕТ СН'!$G$14+СВЦЭМ!$D$10+'СЕТ СН'!$G$5-'СЕТ СН'!$G$24</f>
        <v>3747.32281693</v>
      </c>
      <c r="R76" s="36">
        <f>SUMIFS(СВЦЭМ!$D$39:$D$758,СВЦЭМ!$A$39:$A$758,$A76,СВЦЭМ!$B$39:$B$758,R$47)+'СЕТ СН'!$G$14+СВЦЭМ!$D$10+'СЕТ СН'!$G$5-'СЕТ СН'!$G$24</f>
        <v>3737.8348151999999</v>
      </c>
      <c r="S76" s="36">
        <f>SUMIFS(СВЦЭМ!$D$39:$D$758,СВЦЭМ!$A$39:$A$758,$A76,СВЦЭМ!$B$39:$B$758,S$47)+'СЕТ СН'!$G$14+СВЦЭМ!$D$10+'СЕТ СН'!$G$5-'СЕТ СН'!$G$24</f>
        <v>3707.63259659</v>
      </c>
      <c r="T76" s="36">
        <f>SUMIFS(СВЦЭМ!$D$39:$D$758,СВЦЭМ!$A$39:$A$758,$A76,СВЦЭМ!$B$39:$B$758,T$47)+'СЕТ СН'!$G$14+СВЦЭМ!$D$10+'СЕТ СН'!$G$5-'СЕТ СН'!$G$24</f>
        <v>3664.94034375</v>
      </c>
      <c r="U76" s="36">
        <f>SUMIFS(СВЦЭМ!$D$39:$D$758,СВЦЭМ!$A$39:$A$758,$A76,СВЦЭМ!$B$39:$B$758,U$47)+'СЕТ СН'!$G$14+СВЦЭМ!$D$10+'СЕТ СН'!$G$5-'СЕТ СН'!$G$24</f>
        <v>3610.9421369500001</v>
      </c>
      <c r="V76" s="36">
        <f>SUMIFS(СВЦЭМ!$D$39:$D$758,СВЦЭМ!$A$39:$A$758,$A76,СВЦЭМ!$B$39:$B$758,V$47)+'СЕТ СН'!$G$14+СВЦЭМ!$D$10+'СЕТ СН'!$G$5-'СЕТ СН'!$G$24</f>
        <v>3586.16368263</v>
      </c>
      <c r="W76" s="36">
        <f>SUMIFS(СВЦЭМ!$D$39:$D$758,СВЦЭМ!$A$39:$A$758,$A76,СВЦЭМ!$B$39:$B$758,W$47)+'СЕТ СН'!$G$14+СВЦЭМ!$D$10+'СЕТ СН'!$G$5-'СЕТ СН'!$G$24</f>
        <v>3612.4764182500003</v>
      </c>
      <c r="X76" s="36">
        <f>SUMIFS(СВЦЭМ!$D$39:$D$758,СВЦЭМ!$A$39:$A$758,$A76,СВЦЭМ!$B$39:$B$758,X$47)+'СЕТ СН'!$G$14+СВЦЭМ!$D$10+'СЕТ СН'!$G$5-'СЕТ СН'!$G$24</f>
        <v>3663.2200707900001</v>
      </c>
      <c r="Y76" s="36">
        <f>SUMIFS(СВЦЭМ!$D$39:$D$758,СВЦЭМ!$A$39:$A$758,$A76,СВЦЭМ!$B$39:$B$758,Y$47)+'СЕТ СН'!$G$14+СВЦЭМ!$D$10+'СЕТ СН'!$G$5-'СЕТ СН'!$G$24</f>
        <v>3762.8405181799999</v>
      </c>
    </row>
    <row r="77" spans="1:26" ht="15.75" x14ac:dyDescent="0.2">
      <c r="A77" s="35">
        <f t="shared" si="1"/>
        <v>45565</v>
      </c>
      <c r="B77" s="36">
        <f>SUMIFS(СВЦЭМ!$D$39:$D$758,СВЦЭМ!$A$39:$A$758,$A77,СВЦЭМ!$B$39:$B$758,B$47)+'СЕТ СН'!$G$14+СВЦЭМ!$D$10+'СЕТ СН'!$G$5-'СЕТ СН'!$G$24</f>
        <v>3753.2450752100003</v>
      </c>
      <c r="C77" s="36">
        <f>SUMIFS(СВЦЭМ!$D$39:$D$758,СВЦЭМ!$A$39:$A$758,$A77,СВЦЭМ!$B$39:$B$758,C$47)+'СЕТ СН'!$G$14+СВЦЭМ!$D$10+'СЕТ СН'!$G$5-'СЕТ СН'!$G$24</f>
        <v>3841.3457334699997</v>
      </c>
      <c r="D77" s="36">
        <f>SUMIFS(СВЦЭМ!$D$39:$D$758,СВЦЭМ!$A$39:$A$758,$A77,СВЦЭМ!$B$39:$B$758,D$47)+'СЕТ СН'!$G$14+СВЦЭМ!$D$10+'СЕТ СН'!$G$5-'СЕТ СН'!$G$24</f>
        <v>3899.7875040500003</v>
      </c>
      <c r="E77" s="36">
        <f>SUMIFS(СВЦЭМ!$D$39:$D$758,СВЦЭМ!$A$39:$A$758,$A77,СВЦЭМ!$B$39:$B$758,E$47)+'СЕТ СН'!$G$14+СВЦЭМ!$D$10+'СЕТ СН'!$G$5-'СЕТ СН'!$G$24</f>
        <v>3908.4953724500001</v>
      </c>
      <c r="F77" s="36">
        <f>SUMIFS(СВЦЭМ!$D$39:$D$758,СВЦЭМ!$A$39:$A$758,$A77,СВЦЭМ!$B$39:$B$758,F$47)+'СЕТ СН'!$G$14+СВЦЭМ!$D$10+'СЕТ СН'!$G$5-'СЕТ СН'!$G$24</f>
        <v>3923.00359587</v>
      </c>
      <c r="G77" s="36">
        <f>SUMIFS(СВЦЭМ!$D$39:$D$758,СВЦЭМ!$A$39:$A$758,$A77,СВЦЭМ!$B$39:$B$758,G$47)+'СЕТ СН'!$G$14+СВЦЭМ!$D$10+'СЕТ СН'!$G$5-'СЕТ СН'!$G$24</f>
        <v>3891.8841836500001</v>
      </c>
      <c r="H77" s="36">
        <f>SUMIFS(СВЦЭМ!$D$39:$D$758,СВЦЭМ!$A$39:$A$758,$A77,СВЦЭМ!$B$39:$B$758,H$47)+'СЕТ СН'!$G$14+СВЦЭМ!$D$10+'СЕТ СН'!$G$5-'СЕТ СН'!$G$24</f>
        <v>3853.9989679299997</v>
      </c>
      <c r="I77" s="36">
        <f>SUMIFS(СВЦЭМ!$D$39:$D$758,СВЦЭМ!$A$39:$A$758,$A77,СВЦЭМ!$B$39:$B$758,I$47)+'СЕТ СН'!$G$14+СВЦЭМ!$D$10+'СЕТ СН'!$G$5-'СЕТ СН'!$G$24</f>
        <v>3780.8374443600001</v>
      </c>
      <c r="J77" s="36">
        <f>SUMIFS(СВЦЭМ!$D$39:$D$758,СВЦЭМ!$A$39:$A$758,$A77,СВЦЭМ!$B$39:$B$758,J$47)+'СЕТ СН'!$G$14+СВЦЭМ!$D$10+'СЕТ СН'!$G$5-'СЕТ СН'!$G$24</f>
        <v>3719.0125075599999</v>
      </c>
      <c r="K77" s="36">
        <f>SUMIFS(СВЦЭМ!$D$39:$D$758,СВЦЭМ!$A$39:$A$758,$A77,СВЦЭМ!$B$39:$B$758,K$47)+'СЕТ СН'!$G$14+СВЦЭМ!$D$10+'СЕТ СН'!$G$5-'СЕТ СН'!$G$24</f>
        <v>3651.4718861000001</v>
      </c>
      <c r="L77" s="36">
        <f>SUMIFS(СВЦЭМ!$D$39:$D$758,СВЦЭМ!$A$39:$A$758,$A77,СВЦЭМ!$B$39:$B$758,L$47)+'СЕТ СН'!$G$14+СВЦЭМ!$D$10+'СЕТ СН'!$G$5-'СЕТ СН'!$G$24</f>
        <v>3621.7405439200002</v>
      </c>
      <c r="M77" s="36">
        <f>SUMIFS(СВЦЭМ!$D$39:$D$758,СВЦЭМ!$A$39:$A$758,$A77,СВЦЭМ!$B$39:$B$758,M$47)+'СЕТ СН'!$G$14+СВЦЭМ!$D$10+'СЕТ СН'!$G$5-'СЕТ СН'!$G$24</f>
        <v>3641.1561102300002</v>
      </c>
      <c r="N77" s="36">
        <f>SUMIFS(СВЦЭМ!$D$39:$D$758,СВЦЭМ!$A$39:$A$758,$A77,СВЦЭМ!$B$39:$B$758,N$47)+'СЕТ СН'!$G$14+СВЦЭМ!$D$10+'СЕТ СН'!$G$5-'СЕТ СН'!$G$24</f>
        <v>3664.4433254</v>
      </c>
      <c r="O77" s="36">
        <f>SUMIFS(СВЦЭМ!$D$39:$D$758,СВЦЭМ!$A$39:$A$758,$A77,СВЦЭМ!$B$39:$B$758,O$47)+'СЕТ СН'!$G$14+СВЦЭМ!$D$10+'СЕТ СН'!$G$5-'СЕТ СН'!$G$24</f>
        <v>3672.7749285999998</v>
      </c>
      <c r="P77" s="36">
        <f>SUMIFS(СВЦЭМ!$D$39:$D$758,СВЦЭМ!$A$39:$A$758,$A77,СВЦЭМ!$B$39:$B$758,P$47)+'СЕТ СН'!$G$14+СВЦЭМ!$D$10+'СЕТ СН'!$G$5-'СЕТ СН'!$G$24</f>
        <v>3685.8489138800001</v>
      </c>
      <c r="Q77" s="36">
        <f>SUMIFS(СВЦЭМ!$D$39:$D$758,СВЦЭМ!$A$39:$A$758,$A77,СВЦЭМ!$B$39:$B$758,Q$47)+'СЕТ СН'!$G$14+СВЦЭМ!$D$10+'СЕТ СН'!$G$5-'СЕТ СН'!$G$24</f>
        <v>3702.5742321500002</v>
      </c>
      <c r="R77" s="36">
        <f>SUMIFS(СВЦЭМ!$D$39:$D$758,СВЦЭМ!$A$39:$A$758,$A77,СВЦЭМ!$B$39:$B$758,R$47)+'СЕТ СН'!$G$14+СВЦЭМ!$D$10+'СЕТ СН'!$G$5-'СЕТ СН'!$G$24</f>
        <v>3702.5964608499999</v>
      </c>
      <c r="S77" s="36">
        <f>SUMIFS(СВЦЭМ!$D$39:$D$758,СВЦЭМ!$A$39:$A$758,$A77,СВЦЭМ!$B$39:$B$758,S$47)+'СЕТ СН'!$G$14+СВЦЭМ!$D$10+'СЕТ СН'!$G$5-'СЕТ СН'!$G$24</f>
        <v>3689.9099593299998</v>
      </c>
      <c r="T77" s="36">
        <f>SUMIFS(СВЦЭМ!$D$39:$D$758,СВЦЭМ!$A$39:$A$758,$A77,СВЦЭМ!$B$39:$B$758,T$47)+'СЕТ СН'!$G$14+СВЦЭМ!$D$10+'СЕТ СН'!$G$5-'СЕТ СН'!$G$24</f>
        <v>3643.30205299</v>
      </c>
      <c r="U77" s="36">
        <f>SUMIFS(СВЦЭМ!$D$39:$D$758,СВЦЭМ!$A$39:$A$758,$A77,СВЦЭМ!$B$39:$B$758,U$47)+'СЕТ СН'!$G$14+СВЦЭМ!$D$10+'СЕТ СН'!$G$5-'СЕТ СН'!$G$24</f>
        <v>3597.53110281</v>
      </c>
      <c r="V77" s="36">
        <f>SUMIFS(СВЦЭМ!$D$39:$D$758,СВЦЭМ!$A$39:$A$758,$A77,СВЦЭМ!$B$39:$B$758,V$47)+'СЕТ СН'!$G$14+СВЦЭМ!$D$10+'СЕТ СН'!$G$5-'СЕТ СН'!$G$24</f>
        <v>3596.7183223699999</v>
      </c>
      <c r="W77" s="36">
        <f>SUMIFS(СВЦЭМ!$D$39:$D$758,СВЦЭМ!$A$39:$A$758,$A77,СВЦЭМ!$B$39:$B$758,W$47)+'СЕТ СН'!$G$14+СВЦЭМ!$D$10+'СЕТ СН'!$G$5-'СЕТ СН'!$G$24</f>
        <v>3619.8633232399998</v>
      </c>
      <c r="X77" s="36">
        <f>SUMIFS(СВЦЭМ!$D$39:$D$758,СВЦЭМ!$A$39:$A$758,$A77,СВЦЭМ!$B$39:$B$758,X$47)+'СЕТ СН'!$G$14+СВЦЭМ!$D$10+'СЕТ СН'!$G$5-'СЕТ СН'!$G$24</f>
        <v>3692.6921066599998</v>
      </c>
      <c r="Y77" s="36">
        <f>SUMIFS(СВЦЭМ!$D$39:$D$758,СВЦЭМ!$A$39:$A$758,$A77,СВЦЭМ!$B$39:$B$758,Y$47)+'СЕТ СН'!$G$14+СВЦЭМ!$D$10+'СЕТ СН'!$G$5-'СЕТ СН'!$G$24</f>
        <v>3691.91484107</v>
      </c>
    </row>
    <row r="78" spans="1:26" ht="15.75" x14ac:dyDescent="0.2">
      <c r="A78" s="35"/>
      <c r="B78" s="36"/>
      <c r="C78" s="36"/>
      <c r="D78" s="36"/>
      <c r="E78" s="36"/>
      <c r="F78" s="36"/>
      <c r="G78" s="36"/>
      <c r="H78" s="36"/>
      <c r="I78" s="36"/>
      <c r="J78" s="36"/>
      <c r="K78" s="36"/>
      <c r="L78" s="36"/>
      <c r="M78" s="36"/>
      <c r="N78" s="36"/>
      <c r="O78" s="36"/>
      <c r="P78" s="36"/>
      <c r="Q78" s="36"/>
      <c r="R78" s="36"/>
      <c r="S78" s="36"/>
      <c r="T78" s="36"/>
      <c r="U78" s="36"/>
      <c r="V78" s="36"/>
      <c r="W78" s="36"/>
      <c r="X78" s="36"/>
      <c r="Y78" s="36"/>
    </row>
    <row r="79" spans="1:26" ht="15.75" x14ac:dyDescent="0.2">
      <c r="A79" s="39"/>
      <c r="B79" s="39"/>
      <c r="C79" s="39"/>
      <c r="D79" s="39"/>
      <c r="E79" s="39"/>
      <c r="F79" s="39"/>
      <c r="G79" s="39"/>
      <c r="H79" s="39"/>
      <c r="I79" s="39"/>
      <c r="J79" s="39"/>
      <c r="K79" s="39"/>
      <c r="L79" s="39"/>
      <c r="M79" s="39"/>
      <c r="N79" s="39"/>
      <c r="O79" s="39"/>
      <c r="P79" s="39"/>
      <c r="Q79" s="39"/>
      <c r="R79" s="39"/>
      <c r="S79" s="39"/>
      <c r="T79" s="39"/>
      <c r="U79" s="39"/>
      <c r="V79" s="39"/>
      <c r="W79" s="39"/>
      <c r="X79" s="39"/>
      <c r="Y79" s="39"/>
      <c r="Z79" s="39"/>
    </row>
    <row r="80" spans="1:26" ht="15.75" x14ac:dyDescent="0.25">
      <c r="A80" s="32"/>
      <c r="B80" s="32"/>
      <c r="C80" s="32"/>
      <c r="D80" s="32"/>
      <c r="E80" s="32"/>
      <c r="F80" s="32"/>
      <c r="G80" s="32"/>
      <c r="H80" s="32"/>
      <c r="I80" s="32"/>
      <c r="J80" s="32"/>
      <c r="K80" s="32"/>
      <c r="L80" s="32"/>
      <c r="M80" s="32"/>
      <c r="N80" s="32"/>
      <c r="O80" s="32"/>
      <c r="P80" s="32"/>
      <c r="Q80" s="32"/>
      <c r="R80" s="32"/>
      <c r="S80" s="32"/>
      <c r="T80" s="32"/>
      <c r="U80" s="32"/>
      <c r="V80" s="32"/>
      <c r="W80" s="32"/>
      <c r="X80" s="32"/>
      <c r="Y80" s="32"/>
    </row>
    <row r="81" spans="1:27" ht="12.75" customHeight="1" x14ac:dyDescent="0.2">
      <c r="A81" s="128" t="s">
        <v>7</v>
      </c>
      <c r="B81" s="131" t="s">
        <v>72</v>
      </c>
      <c r="C81" s="132"/>
      <c r="D81" s="132"/>
      <c r="E81" s="132"/>
      <c r="F81" s="132"/>
      <c r="G81" s="132"/>
      <c r="H81" s="132"/>
      <c r="I81" s="132"/>
      <c r="J81" s="132"/>
      <c r="K81" s="132"/>
      <c r="L81" s="132"/>
      <c r="M81" s="132"/>
      <c r="N81" s="132"/>
      <c r="O81" s="132"/>
      <c r="P81" s="132"/>
      <c r="Q81" s="132"/>
      <c r="R81" s="132"/>
      <c r="S81" s="132"/>
      <c r="T81" s="132"/>
      <c r="U81" s="132"/>
      <c r="V81" s="132"/>
      <c r="W81" s="132"/>
      <c r="X81" s="132"/>
      <c r="Y81" s="133"/>
    </row>
    <row r="82" spans="1:27" ht="12.75" customHeight="1" x14ac:dyDescent="0.2">
      <c r="A82" s="129"/>
      <c r="B82" s="134"/>
      <c r="C82" s="135"/>
      <c r="D82" s="135"/>
      <c r="E82" s="135"/>
      <c r="F82" s="135"/>
      <c r="G82" s="135"/>
      <c r="H82" s="135"/>
      <c r="I82" s="135"/>
      <c r="J82" s="135"/>
      <c r="K82" s="135"/>
      <c r="L82" s="135"/>
      <c r="M82" s="135"/>
      <c r="N82" s="135"/>
      <c r="O82" s="135"/>
      <c r="P82" s="135"/>
      <c r="Q82" s="135"/>
      <c r="R82" s="135"/>
      <c r="S82" s="135"/>
      <c r="T82" s="135"/>
      <c r="U82" s="135"/>
      <c r="V82" s="135"/>
      <c r="W82" s="135"/>
      <c r="X82" s="135"/>
      <c r="Y82" s="136"/>
    </row>
    <row r="83" spans="1:27" ht="12.75" customHeight="1" x14ac:dyDescent="0.2">
      <c r="A83" s="130"/>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7" ht="15.75" customHeight="1" x14ac:dyDescent="0.2">
      <c r="A84" s="35" t="str">
        <f>A48</f>
        <v>01.09.2024</v>
      </c>
      <c r="B84" s="36">
        <f>SUMIFS(СВЦЭМ!$D$39:$D$758,СВЦЭМ!$A$39:$A$758,$A84,СВЦЭМ!$B$39:$B$758,B$83)+'СЕТ СН'!$H$14+СВЦЭМ!$D$10+'СЕТ СН'!$H$5-'СЕТ СН'!$H$24</f>
        <v>4132.9715926500003</v>
      </c>
      <c r="C84" s="36">
        <f>SUMIFS(СВЦЭМ!$D$39:$D$758,СВЦЭМ!$A$39:$A$758,$A84,СВЦЭМ!$B$39:$B$758,C$83)+'СЕТ СН'!$H$14+СВЦЭМ!$D$10+'СЕТ СН'!$H$5-'СЕТ СН'!$H$24</f>
        <v>4187.1601659500002</v>
      </c>
      <c r="D84" s="36">
        <f>SUMIFS(СВЦЭМ!$D$39:$D$758,СВЦЭМ!$A$39:$A$758,$A84,СВЦЭМ!$B$39:$B$758,D$83)+'СЕТ СН'!$H$14+СВЦЭМ!$D$10+'СЕТ СН'!$H$5-'СЕТ СН'!$H$24</f>
        <v>4253.1839360699996</v>
      </c>
      <c r="E84" s="36">
        <f>SUMIFS(СВЦЭМ!$D$39:$D$758,СВЦЭМ!$A$39:$A$758,$A84,СВЦЭМ!$B$39:$B$758,E$83)+'СЕТ СН'!$H$14+СВЦЭМ!$D$10+'СЕТ СН'!$H$5-'СЕТ СН'!$H$24</f>
        <v>4260.0534347699995</v>
      </c>
      <c r="F84" s="36">
        <f>SUMIFS(СВЦЭМ!$D$39:$D$758,СВЦЭМ!$A$39:$A$758,$A84,СВЦЭМ!$B$39:$B$758,F$83)+'СЕТ СН'!$H$14+СВЦЭМ!$D$10+'СЕТ СН'!$H$5-'СЕТ СН'!$H$24</f>
        <v>4258.9134801399996</v>
      </c>
      <c r="G84" s="36">
        <f>SUMIFS(СВЦЭМ!$D$39:$D$758,СВЦЭМ!$A$39:$A$758,$A84,СВЦЭМ!$B$39:$B$758,G$83)+'СЕТ СН'!$H$14+СВЦЭМ!$D$10+'СЕТ СН'!$H$5-'СЕТ СН'!$H$24</f>
        <v>4232.3267480899995</v>
      </c>
      <c r="H84" s="36">
        <f>SUMIFS(СВЦЭМ!$D$39:$D$758,СВЦЭМ!$A$39:$A$758,$A84,СВЦЭМ!$B$39:$B$758,H$83)+'СЕТ СН'!$H$14+СВЦЭМ!$D$10+'СЕТ СН'!$H$5-'СЕТ СН'!$H$24</f>
        <v>4240.8026307199998</v>
      </c>
      <c r="I84" s="36">
        <f>SUMIFS(СВЦЭМ!$D$39:$D$758,СВЦЭМ!$A$39:$A$758,$A84,СВЦЭМ!$B$39:$B$758,I$83)+'СЕТ СН'!$H$14+СВЦЭМ!$D$10+'СЕТ СН'!$H$5-'СЕТ СН'!$H$24</f>
        <v>4182.5786634300002</v>
      </c>
      <c r="J84" s="36">
        <f>SUMIFS(СВЦЭМ!$D$39:$D$758,СВЦЭМ!$A$39:$A$758,$A84,СВЦЭМ!$B$39:$B$758,J$83)+'СЕТ СН'!$H$14+СВЦЭМ!$D$10+'СЕТ СН'!$H$5-'СЕТ СН'!$H$24</f>
        <v>4065.16442388</v>
      </c>
      <c r="K84" s="36">
        <f>SUMIFS(СВЦЭМ!$D$39:$D$758,СВЦЭМ!$A$39:$A$758,$A84,СВЦЭМ!$B$39:$B$758,K$83)+'СЕТ СН'!$H$14+СВЦЭМ!$D$10+'СЕТ СН'!$H$5-'СЕТ СН'!$H$24</f>
        <v>3958.7351361299998</v>
      </c>
      <c r="L84" s="36">
        <f>SUMIFS(СВЦЭМ!$D$39:$D$758,СВЦЭМ!$A$39:$A$758,$A84,СВЦЭМ!$B$39:$B$758,L$83)+'СЕТ СН'!$H$14+СВЦЭМ!$D$10+'СЕТ СН'!$H$5-'СЕТ СН'!$H$24</f>
        <v>3893.90880285</v>
      </c>
      <c r="M84" s="36">
        <f>SUMIFS(СВЦЭМ!$D$39:$D$758,СВЦЭМ!$A$39:$A$758,$A84,СВЦЭМ!$B$39:$B$758,M$83)+'СЕТ СН'!$H$14+СВЦЭМ!$D$10+'СЕТ СН'!$H$5-'СЕТ СН'!$H$24</f>
        <v>3869.2351945299997</v>
      </c>
      <c r="N84" s="36">
        <f>SUMIFS(СВЦЭМ!$D$39:$D$758,СВЦЭМ!$A$39:$A$758,$A84,СВЦЭМ!$B$39:$B$758,N$83)+'СЕТ СН'!$H$14+СВЦЭМ!$D$10+'СЕТ СН'!$H$5-'СЕТ СН'!$H$24</f>
        <v>3873.4326240400001</v>
      </c>
      <c r="O84" s="36">
        <f>SUMIFS(СВЦЭМ!$D$39:$D$758,СВЦЭМ!$A$39:$A$758,$A84,СВЦЭМ!$B$39:$B$758,O$83)+'СЕТ СН'!$H$14+СВЦЭМ!$D$10+'СЕТ СН'!$H$5-'СЕТ СН'!$H$24</f>
        <v>3872.3471016499998</v>
      </c>
      <c r="P84" s="36">
        <f>SUMIFS(СВЦЭМ!$D$39:$D$758,СВЦЭМ!$A$39:$A$758,$A84,СВЦЭМ!$B$39:$B$758,P$83)+'СЕТ СН'!$H$14+СВЦЭМ!$D$10+'СЕТ СН'!$H$5-'СЕТ СН'!$H$24</f>
        <v>3870.0547352000003</v>
      </c>
      <c r="Q84" s="36">
        <f>SUMIFS(СВЦЭМ!$D$39:$D$758,СВЦЭМ!$A$39:$A$758,$A84,СВЦЭМ!$B$39:$B$758,Q$83)+'СЕТ СН'!$H$14+СВЦЭМ!$D$10+'СЕТ СН'!$H$5-'СЕТ СН'!$H$24</f>
        <v>3882.68503173</v>
      </c>
      <c r="R84" s="36">
        <f>SUMIFS(СВЦЭМ!$D$39:$D$758,СВЦЭМ!$A$39:$A$758,$A84,СВЦЭМ!$B$39:$B$758,R$83)+'СЕТ СН'!$H$14+СВЦЭМ!$D$10+'СЕТ СН'!$H$5-'СЕТ СН'!$H$24</f>
        <v>3880.95584147</v>
      </c>
      <c r="S84" s="36">
        <f>SUMIFS(СВЦЭМ!$D$39:$D$758,СВЦЭМ!$A$39:$A$758,$A84,СВЦЭМ!$B$39:$B$758,S$83)+'СЕТ СН'!$H$14+СВЦЭМ!$D$10+'СЕТ СН'!$H$5-'СЕТ СН'!$H$24</f>
        <v>3865.2082701600002</v>
      </c>
      <c r="T84" s="36">
        <f>SUMIFS(СВЦЭМ!$D$39:$D$758,СВЦЭМ!$A$39:$A$758,$A84,СВЦЭМ!$B$39:$B$758,T$83)+'СЕТ СН'!$H$14+СВЦЭМ!$D$10+'СЕТ СН'!$H$5-'СЕТ СН'!$H$24</f>
        <v>3852.0160196799998</v>
      </c>
      <c r="U84" s="36">
        <f>SUMIFS(СВЦЭМ!$D$39:$D$758,СВЦЭМ!$A$39:$A$758,$A84,СВЦЭМ!$B$39:$B$758,U$83)+'СЕТ СН'!$H$14+СВЦЭМ!$D$10+'СЕТ СН'!$H$5-'СЕТ СН'!$H$24</f>
        <v>3849.8649486599998</v>
      </c>
      <c r="V84" s="36">
        <f>SUMIFS(СВЦЭМ!$D$39:$D$758,СВЦЭМ!$A$39:$A$758,$A84,СВЦЭМ!$B$39:$B$758,V$83)+'СЕТ СН'!$H$14+СВЦЭМ!$D$10+'СЕТ СН'!$H$5-'СЕТ СН'!$H$24</f>
        <v>3831.7359960799999</v>
      </c>
      <c r="W84" s="36">
        <f>SUMIFS(СВЦЭМ!$D$39:$D$758,СВЦЭМ!$A$39:$A$758,$A84,СВЦЭМ!$B$39:$B$758,W$83)+'СЕТ СН'!$H$14+СВЦЭМ!$D$10+'СЕТ СН'!$H$5-'СЕТ СН'!$H$24</f>
        <v>3836.2312748699997</v>
      </c>
      <c r="X84" s="36">
        <f>SUMIFS(СВЦЭМ!$D$39:$D$758,СВЦЭМ!$A$39:$A$758,$A84,СВЦЭМ!$B$39:$B$758,X$83)+'СЕТ СН'!$H$14+СВЦЭМ!$D$10+'СЕТ СН'!$H$5-'СЕТ СН'!$H$24</f>
        <v>3901.8887347700002</v>
      </c>
      <c r="Y84" s="36">
        <f>SUMIFS(СВЦЭМ!$D$39:$D$758,СВЦЭМ!$A$39:$A$758,$A84,СВЦЭМ!$B$39:$B$758,Y$83)+'СЕТ СН'!$H$14+СВЦЭМ!$D$10+'СЕТ СН'!$H$5-'СЕТ СН'!$H$24</f>
        <v>4013.87224685</v>
      </c>
      <c r="AA84" s="45"/>
    </row>
    <row r="85" spans="1:27" ht="15.75" x14ac:dyDescent="0.2">
      <c r="A85" s="35">
        <f>A84+1</f>
        <v>45537</v>
      </c>
      <c r="B85" s="36">
        <f>SUMIFS(СВЦЭМ!$D$39:$D$758,СВЦЭМ!$A$39:$A$758,$A85,СВЦЭМ!$B$39:$B$758,B$83)+'СЕТ СН'!$H$14+СВЦЭМ!$D$10+'СЕТ СН'!$H$5-'СЕТ СН'!$H$24</f>
        <v>4084.5185493899999</v>
      </c>
      <c r="C85" s="36">
        <f>SUMIFS(СВЦЭМ!$D$39:$D$758,СВЦЭМ!$A$39:$A$758,$A85,СВЦЭМ!$B$39:$B$758,C$83)+'СЕТ СН'!$H$14+СВЦЭМ!$D$10+'СЕТ СН'!$H$5-'СЕТ СН'!$H$24</f>
        <v>4161.3566454100001</v>
      </c>
      <c r="D85" s="36">
        <f>SUMIFS(СВЦЭМ!$D$39:$D$758,СВЦЭМ!$A$39:$A$758,$A85,СВЦЭМ!$B$39:$B$758,D$83)+'СЕТ СН'!$H$14+СВЦЭМ!$D$10+'СЕТ СН'!$H$5-'СЕТ СН'!$H$24</f>
        <v>4198.5286748899998</v>
      </c>
      <c r="E85" s="36">
        <f>SUMIFS(СВЦЭМ!$D$39:$D$758,СВЦЭМ!$A$39:$A$758,$A85,СВЦЭМ!$B$39:$B$758,E$83)+'СЕТ СН'!$H$14+СВЦЭМ!$D$10+'СЕТ СН'!$H$5-'СЕТ СН'!$H$24</f>
        <v>4206.3959470299997</v>
      </c>
      <c r="F85" s="36">
        <f>SUMIFS(СВЦЭМ!$D$39:$D$758,СВЦЭМ!$A$39:$A$758,$A85,СВЦЭМ!$B$39:$B$758,F$83)+'СЕТ СН'!$H$14+СВЦЭМ!$D$10+'СЕТ СН'!$H$5-'СЕТ СН'!$H$24</f>
        <v>4226.4998456100002</v>
      </c>
      <c r="G85" s="36">
        <f>SUMIFS(СВЦЭМ!$D$39:$D$758,СВЦЭМ!$A$39:$A$758,$A85,СВЦЭМ!$B$39:$B$758,G$83)+'СЕТ СН'!$H$14+СВЦЭМ!$D$10+'СЕТ СН'!$H$5-'СЕТ СН'!$H$24</f>
        <v>4187.2068356099999</v>
      </c>
      <c r="H85" s="36">
        <f>SUMIFS(СВЦЭМ!$D$39:$D$758,СВЦЭМ!$A$39:$A$758,$A85,СВЦЭМ!$B$39:$B$758,H$83)+'СЕТ СН'!$H$14+СВЦЭМ!$D$10+'СЕТ СН'!$H$5-'СЕТ СН'!$H$24</f>
        <v>4161.1108701399999</v>
      </c>
      <c r="I85" s="36">
        <f>SUMIFS(СВЦЭМ!$D$39:$D$758,СВЦЭМ!$A$39:$A$758,$A85,СВЦЭМ!$B$39:$B$758,I$83)+'СЕТ СН'!$H$14+СВЦЭМ!$D$10+'СЕТ СН'!$H$5-'СЕТ СН'!$H$24</f>
        <v>4066.03671158</v>
      </c>
      <c r="J85" s="36">
        <f>SUMIFS(СВЦЭМ!$D$39:$D$758,СВЦЭМ!$A$39:$A$758,$A85,СВЦЭМ!$B$39:$B$758,J$83)+'СЕТ СН'!$H$14+СВЦЭМ!$D$10+'СЕТ СН'!$H$5-'СЕТ СН'!$H$24</f>
        <v>3921.14167731</v>
      </c>
      <c r="K85" s="36">
        <f>SUMIFS(СВЦЭМ!$D$39:$D$758,СВЦЭМ!$A$39:$A$758,$A85,СВЦЭМ!$B$39:$B$758,K$83)+'СЕТ СН'!$H$14+СВЦЭМ!$D$10+'СЕТ СН'!$H$5-'СЕТ СН'!$H$24</f>
        <v>3833.4274762099999</v>
      </c>
      <c r="L85" s="36">
        <f>SUMIFS(СВЦЭМ!$D$39:$D$758,СВЦЭМ!$A$39:$A$758,$A85,СВЦЭМ!$B$39:$B$758,L$83)+'СЕТ СН'!$H$14+СВЦЭМ!$D$10+'СЕТ СН'!$H$5-'СЕТ СН'!$H$24</f>
        <v>3820.77899157</v>
      </c>
      <c r="M85" s="36">
        <f>SUMIFS(СВЦЭМ!$D$39:$D$758,СВЦЭМ!$A$39:$A$758,$A85,СВЦЭМ!$B$39:$B$758,M$83)+'СЕТ СН'!$H$14+СВЦЭМ!$D$10+'СЕТ СН'!$H$5-'СЕТ СН'!$H$24</f>
        <v>3810.92695473</v>
      </c>
      <c r="N85" s="36">
        <f>SUMIFS(СВЦЭМ!$D$39:$D$758,СВЦЭМ!$A$39:$A$758,$A85,СВЦЭМ!$B$39:$B$758,N$83)+'СЕТ СН'!$H$14+СВЦЭМ!$D$10+'СЕТ СН'!$H$5-'СЕТ СН'!$H$24</f>
        <v>3812.0118150099997</v>
      </c>
      <c r="O85" s="36">
        <f>SUMIFS(СВЦЭМ!$D$39:$D$758,СВЦЭМ!$A$39:$A$758,$A85,СВЦЭМ!$B$39:$B$758,O$83)+'СЕТ СН'!$H$14+СВЦЭМ!$D$10+'СЕТ СН'!$H$5-'СЕТ СН'!$H$24</f>
        <v>3816.0707522399998</v>
      </c>
      <c r="P85" s="36">
        <f>SUMIFS(СВЦЭМ!$D$39:$D$758,СВЦЭМ!$A$39:$A$758,$A85,СВЦЭМ!$B$39:$B$758,P$83)+'СЕТ СН'!$H$14+СВЦЭМ!$D$10+'СЕТ СН'!$H$5-'СЕТ СН'!$H$24</f>
        <v>3806.9096943699997</v>
      </c>
      <c r="Q85" s="36">
        <f>SUMIFS(СВЦЭМ!$D$39:$D$758,СВЦЭМ!$A$39:$A$758,$A85,СВЦЭМ!$B$39:$B$758,Q$83)+'СЕТ СН'!$H$14+СВЦЭМ!$D$10+'СЕТ СН'!$H$5-'СЕТ СН'!$H$24</f>
        <v>3808.32453584</v>
      </c>
      <c r="R85" s="36">
        <f>SUMIFS(СВЦЭМ!$D$39:$D$758,СВЦЭМ!$A$39:$A$758,$A85,СВЦЭМ!$B$39:$B$758,R$83)+'СЕТ СН'!$H$14+СВЦЭМ!$D$10+'СЕТ СН'!$H$5-'СЕТ СН'!$H$24</f>
        <v>3812.5693956200003</v>
      </c>
      <c r="S85" s="36">
        <f>SUMIFS(СВЦЭМ!$D$39:$D$758,СВЦЭМ!$A$39:$A$758,$A85,СВЦЭМ!$B$39:$B$758,S$83)+'СЕТ СН'!$H$14+СВЦЭМ!$D$10+'СЕТ СН'!$H$5-'СЕТ СН'!$H$24</f>
        <v>3806.7322616399997</v>
      </c>
      <c r="T85" s="36">
        <f>SUMIFS(СВЦЭМ!$D$39:$D$758,СВЦЭМ!$A$39:$A$758,$A85,СВЦЭМ!$B$39:$B$758,T$83)+'СЕТ СН'!$H$14+СВЦЭМ!$D$10+'СЕТ СН'!$H$5-'СЕТ СН'!$H$24</f>
        <v>3795.0738153800003</v>
      </c>
      <c r="U85" s="36">
        <f>SUMIFS(СВЦЭМ!$D$39:$D$758,СВЦЭМ!$A$39:$A$758,$A85,СВЦЭМ!$B$39:$B$758,U$83)+'СЕТ СН'!$H$14+СВЦЭМ!$D$10+'СЕТ СН'!$H$5-'СЕТ СН'!$H$24</f>
        <v>3798.9408505000001</v>
      </c>
      <c r="V85" s="36">
        <f>SUMIFS(СВЦЭМ!$D$39:$D$758,СВЦЭМ!$A$39:$A$758,$A85,СВЦЭМ!$B$39:$B$758,V$83)+'СЕТ СН'!$H$14+СВЦЭМ!$D$10+'СЕТ СН'!$H$5-'СЕТ СН'!$H$24</f>
        <v>3784.2219039199999</v>
      </c>
      <c r="W85" s="36">
        <f>SUMIFS(СВЦЭМ!$D$39:$D$758,СВЦЭМ!$A$39:$A$758,$A85,СВЦЭМ!$B$39:$B$758,W$83)+'СЕТ СН'!$H$14+СВЦЭМ!$D$10+'СЕТ СН'!$H$5-'СЕТ СН'!$H$24</f>
        <v>3802.0829902200003</v>
      </c>
      <c r="X85" s="36">
        <f>SUMIFS(СВЦЭМ!$D$39:$D$758,СВЦЭМ!$A$39:$A$758,$A85,СВЦЭМ!$B$39:$B$758,X$83)+'СЕТ СН'!$H$14+СВЦЭМ!$D$10+'СЕТ СН'!$H$5-'СЕТ СН'!$H$24</f>
        <v>3876.4142835100001</v>
      </c>
      <c r="Y85" s="36">
        <f>SUMIFS(СВЦЭМ!$D$39:$D$758,СВЦЭМ!$A$39:$A$758,$A85,СВЦЭМ!$B$39:$B$758,Y$83)+'СЕТ СН'!$H$14+СВЦЭМ!$D$10+'СЕТ СН'!$H$5-'СЕТ СН'!$H$24</f>
        <v>3953.9417899800001</v>
      </c>
    </row>
    <row r="86" spans="1:27" ht="15.75" x14ac:dyDescent="0.2">
      <c r="A86" s="35">
        <f t="shared" ref="A86:A113" si="2">A85+1</f>
        <v>45538</v>
      </c>
      <c r="B86" s="36">
        <f>SUMIFS(СВЦЭМ!$D$39:$D$758,СВЦЭМ!$A$39:$A$758,$A86,СВЦЭМ!$B$39:$B$758,B$83)+'СЕТ СН'!$H$14+СВЦЭМ!$D$10+'СЕТ СН'!$H$5-'СЕТ СН'!$H$24</f>
        <v>4061.7421290900002</v>
      </c>
      <c r="C86" s="36">
        <f>SUMIFS(СВЦЭМ!$D$39:$D$758,СВЦЭМ!$A$39:$A$758,$A86,СВЦЭМ!$B$39:$B$758,C$83)+'СЕТ СН'!$H$14+СВЦЭМ!$D$10+'СЕТ СН'!$H$5-'СЕТ СН'!$H$24</f>
        <v>4150.9488850099997</v>
      </c>
      <c r="D86" s="36">
        <f>SUMIFS(СВЦЭМ!$D$39:$D$758,СВЦЭМ!$A$39:$A$758,$A86,СВЦЭМ!$B$39:$B$758,D$83)+'СЕТ СН'!$H$14+СВЦЭМ!$D$10+'СЕТ СН'!$H$5-'СЕТ СН'!$H$24</f>
        <v>4231.3573652200002</v>
      </c>
      <c r="E86" s="36">
        <f>SUMIFS(СВЦЭМ!$D$39:$D$758,СВЦЭМ!$A$39:$A$758,$A86,СВЦЭМ!$B$39:$B$758,E$83)+'СЕТ СН'!$H$14+СВЦЭМ!$D$10+'СЕТ СН'!$H$5-'СЕТ СН'!$H$24</f>
        <v>4272.1091791399995</v>
      </c>
      <c r="F86" s="36">
        <f>SUMIFS(СВЦЭМ!$D$39:$D$758,СВЦЭМ!$A$39:$A$758,$A86,СВЦЭМ!$B$39:$B$758,F$83)+'СЕТ СН'!$H$14+СВЦЭМ!$D$10+'СЕТ СН'!$H$5-'СЕТ СН'!$H$24</f>
        <v>4280.0502193800003</v>
      </c>
      <c r="G86" s="36">
        <f>SUMIFS(СВЦЭМ!$D$39:$D$758,СВЦЭМ!$A$39:$A$758,$A86,СВЦЭМ!$B$39:$B$758,G$83)+'СЕТ СН'!$H$14+СВЦЭМ!$D$10+'СЕТ СН'!$H$5-'СЕТ СН'!$H$24</f>
        <v>4292.3051919299996</v>
      </c>
      <c r="H86" s="36">
        <f>SUMIFS(СВЦЭМ!$D$39:$D$758,СВЦЭМ!$A$39:$A$758,$A86,СВЦЭМ!$B$39:$B$758,H$83)+'СЕТ СН'!$H$14+СВЦЭМ!$D$10+'СЕТ СН'!$H$5-'СЕТ СН'!$H$24</f>
        <v>4283.9745911600003</v>
      </c>
      <c r="I86" s="36">
        <f>SUMIFS(СВЦЭМ!$D$39:$D$758,СВЦЭМ!$A$39:$A$758,$A86,СВЦЭМ!$B$39:$B$758,I$83)+'СЕТ СН'!$H$14+СВЦЭМ!$D$10+'СЕТ СН'!$H$5-'СЕТ СН'!$H$24</f>
        <v>4198.5090300600004</v>
      </c>
      <c r="J86" s="36">
        <f>SUMIFS(СВЦЭМ!$D$39:$D$758,СВЦЭМ!$A$39:$A$758,$A86,СВЦЭМ!$B$39:$B$758,J$83)+'СЕТ СН'!$H$14+СВЦЭМ!$D$10+'СЕТ СН'!$H$5-'СЕТ СН'!$H$24</f>
        <v>4109.9948054400002</v>
      </c>
      <c r="K86" s="36">
        <f>SUMIFS(СВЦЭМ!$D$39:$D$758,СВЦЭМ!$A$39:$A$758,$A86,СВЦЭМ!$B$39:$B$758,K$83)+'СЕТ СН'!$H$14+СВЦЭМ!$D$10+'СЕТ СН'!$H$5-'СЕТ СН'!$H$24</f>
        <v>4016.0125513900002</v>
      </c>
      <c r="L86" s="36">
        <f>SUMIFS(СВЦЭМ!$D$39:$D$758,СВЦЭМ!$A$39:$A$758,$A86,СВЦЭМ!$B$39:$B$758,L$83)+'СЕТ СН'!$H$14+СВЦЭМ!$D$10+'СЕТ СН'!$H$5-'СЕТ СН'!$H$24</f>
        <v>3987.2929769699999</v>
      </c>
      <c r="M86" s="36">
        <f>SUMIFS(СВЦЭМ!$D$39:$D$758,СВЦЭМ!$A$39:$A$758,$A86,СВЦЭМ!$B$39:$B$758,M$83)+'СЕТ СН'!$H$14+СВЦЭМ!$D$10+'СЕТ СН'!$H$5-'СЕТ СН'!$H$24</f>
        <v>3969.6587215</v>
      </c>
      <c r="N86" s="36">
        <f>SUMIFS(СВЦЭМ!$D$39:$D$758,СВЦЭМ!$A$39:$A$758,$A86,СВЦЭМ!$B$39:$B$758,N$83)+'СЕТ СН'!$H$14+СВЦЭМ!$D$10+'СЕТ СН'!$H$5-'СЕТ СН'!$H$24</f>
        <v>3947.4712967999999</v>
      </c>
      <c r="O86" s="36">
        <f>SUMIFS(СВЦЭМ!$D$39:$D$758,СВЦЭМ!$A$39:$A$758,$A86,СВЦЭМ!$B$39:$B$758,O$83)+'СЕТ СН'!$H$14+СВЦЭМ!$D$10+'СЕТ СН'!$H$5-'СЕТ СН'!$H$24</f>
        <v>3928.5591573399997</v>
      </c>
      <c r="P86" s="36">
        <f>SUMIFS(СВЦЭМ!$D$39:$D$758,СВЦЭМ!$A$39:$A$758,$A86,СВЦЭМ!$B$39:$B$758,P$83)+'СЕТ СН'!$H$14+СВЦЭМ!$D$10+'СЕТ СН'!$H$5-'СЕТ СН'!$H$24</f>
        <v>3927.5814237599998</v>
      </c>
      <c r="Q86" s="36">
        <f>SUMIFS(СВЦЭМ!$D$39:$D$758,СВЦЭМ!$A$39:$A$758,$A86,СВЦЭМ!$B$39:$B$758,Q$83)+'СЕТ СН'!$H$14+СВЦЭМ!$D$10+'СЕТ СН'!$H$5-'СЕТ СН'!$H$24</f>
        <v>3930.4587868099998</v>
      </c>
      <c r="R86" s="36">
        <f>SUMIFS(СВЦЭМ!$D$39:$D$758,СВЦЭМ!$A$39:$A$758,$A86,СВЦЭМ!$B$39:$B$758,R$83)+'СЕТ СН'!$H$14+СВЦЭМ!$D$10+'СЕТ СН'!$H$5-'СЕТ СН'!$H$24</f>
        <v>3944.90226966</v>
      </c>
      <c r="S86" s="36">
        <f>SUMIFS(СВЦЭМ!$D$39:$D$758,СВЦЭМ!$A$39:$A$758,$A86,СВЦЭМ!$B$39:$B$758,S$83)+'СЕТ СН'!$H$14+СВЦЭМ!$D$10+'СЕТ СН'!$H$5-'СЕТ СН'!$H$24</f>
        <v>3937.5076026500001</v>
      </c>
      <c r="T86" s="36">
        <f>SUMIFS(СВЦЭМ!$D$39:$D$758,СВЦЭМ!$A$39:$A$758,$A86,СВЦЭМ!$B$39:$B$758,T$83)+'СЕТ СН'!$H$14+СВЦЭМ!$D$10+'СЕТ СН'!$H$5-'СЕТ СН'!$H$24</f>
        <v>3934.25585959</v>
      </c>
      <c r="U86" s="36">
        <f>SUMIFS(СВЦЭМ!$D$39:$D$758,СВЦЭМ!$A$39:$A$758,$A86,СВЦЭМ!$B$39:$B$758,U$83)+'СЕТ СН'!$H$14+СВЦЭМ!$D$10+'СЕТ СН'!$H$5-'СЕТ СН'!$H$24</f>
        <v>3956.6930016199999</v>
      </c>
      <c r="V86" s="36">
        <f>SUMIFS(СВЦЭМ!$D$39:$D$758,СВЦЭМ!$A$39:$A$758,$A86,СВЦЭМ!$B$39:$B$758,V$83)+'СЕТ СН'!$H$14+СВЦЭМ!$D$10+'СЕТ СН'!$H$5-'СЕТ СН'!$H$24</f>
        <v>3966.8150127600002</v>
      </c>
      <c r="W86" s="36">
        <f>SUMIFS(СВЦЭМ!$D$39:$D$758,СВЦЭМ!$A$39:$A$758,$A86,СВЦЭМ!$B$39:$B$758,W$83)+'СЕТ СН'!$H$14+СВЦЭМ!$D$10+'СЕТ СН'!$H$5-'СЕТ СН'!$H$24</f>
        <v>3971.3788389199999</v>
      </c>
      <c r="X86" s="36">
        <f>SUMIFS(СВЦЭМ!$D$39:$D$758,СВЦЭМ!$A$39:$A$758,$A86,СВЦЭМ!$B$39:$B$758,X$83)+'СЕТ СН'!$H$14+СВЦЭМ!$D$10+'СЕТ СН'!$H$5-'СЕТ СН'!$H$24</f>
        <v>4055.0358943000001</v>
      </c>
      <c r="Y86" s="36">
        <f>SUMIFS(СВЦЭМ!$D$39:$D$758,СВЦЭМ!$A$39:$A$758,$A86,СВЦЭМ!$B$39:$B$758,Y$83)+'СЕТ СН'!$H$14+СВЦЭМ!$D$10+'СЕТ СН'!$H$5-'СЕТ СН'!$H$24</f>
        <v>4139.8175401999997</v>
      </c>
    </row>
    <row r="87" spans="1:27" ht="15.75" x14ac:dyDescent="0.2">
      <c r="A87" s="35">
        <f t="shared" si="2"/>
        <v>45539</v>
      </c>
      <c r="B87" s="36">
        <f>SUMIFS(СВЦЭМ!$D$39:$D$758,СВЦЭМ!$A$39:$A$758,$A87,СВЦЭМ!$B$39:$B$758,B$83)+'СЕТ СН'!$H$14+СВЦЭМ!$D$10+'СЕТ СН'!$H$5-'СЕТ СН'!$H$24</f>
        <v>4084.2776230999998</v>
      </c>
      <c r="C87" s="36">
        <f>SUMIFS(СВЦЭМ!$D$39:$D$758,СВЦЭМ!$A$39:$A$758,$A87,СВЦЭМ!$B$39:$B$758,C$83)+'СЕТ СН'!$H$14+СВЦЭМ!$D$10+'СЕТ СН'!$H$5-'СЕТ СН'!$H$24</f>
        <v>4223.9863778899999</v>
      </c>
      <c r="D87" s="36">
        <f>SUMIFS(СВЦЭМ!$D$39:$D$758,СВЦЭМ!$A$39:$A$758,$A87,СВЦЭМ!$B$39:$B$758,D$83)+'СЕТ СН'!$H$14+СВЦЭМ!$D$10+'СЕТ СН'!$H$5-'СЕТ СН'!$H$24</f>
        <v>4250.3261310500002</v>
      </c>
      <c r="E87" s="36">
        <f>SUMIFS(СВЦЭМ!$D$39:$D$758,СВЦЭМ!$A$39:$A$758,$A87,СВЦЭМ!$B$39:$B$758,E$83)+'СЕТ СН'!$H$14+СВЦЭМ!$D$10+'СЕТ СН'!$H$5-'СЕТ СН'!$H$24</f>
        <v>4232.9599570299997</v>
      </c>
      <c r="F87" s="36">
        <f>SUMIFS(СВЦЭМ!$D$39:$D$758,СВЦЭМ!$A$39:$A$758,$A87,СВЦЭМ!$B$39:$B$758,F$83)+'СЕТ СН'!$H$14+СВЦЭМ!$D$10+'СЕТ СН'!$H$5-'СЕТ СН'!$H$24</f>
        <v>4228.6598801600003</v>
      </c>
      <c r="G87" s="36">
        <f>SUMIFS(СВЦЭМ!$D$39:$D$758,СВЦЭМ!$A$39:$A$758,$A87,СВЦЭМ!$B$39:$B$758,G$83)+'СЕТ СН'!$H$14+СВЦЭМ!$D$10+'СЕТ СН'!$H$5-'СЕТ СН'!$H$24</f>
        <v>4246.4785835100001</v>
      </c>
      <c r="H87" s="36">
        <f>SUMIFS(СВЦЭМ!$D$39:$D$758,СВЦЭМ!$A$39:$A$758,$A87,СВЦЭМ!$B$39:$B$758,H$83)+'СЕТ СН'!$H$14+СВЦЭМ!$D$10+'СЕТ СН'!$H$5-'СЕТ СН'!$H$24</f>
        <v>4263.41329666</v>
      </c>
      <c r="I87" s="36">
        <f>SUMIFS(СВЦЭМ!$D$39:$D$758,СВЦЭМ!$A$39:$A$758,$A87,СВЦЭМ!$B$39:$B$758,I$83)+'СЕТ СН'!$H$14+СВЦЭМ!$D$10+'СЕТ СН'!$H$5-'СЕТ СН'!$H$24</f>
        <v>4124.4859792999996</v>
      </c>
      <c r="J87" s="36">
        <f>SUMIFS(СВЦЭМ!$D$39:$D$758,СВЦЭМ!$A$39:$A$758,$A87,СВЦЭМ!$B$39:$B$758,J$83)+'СЕТ СН'!$H$14+СВЦЭМ!$D$10+'СЕТ СН'!$H$5-'СЕТ СН'!$H$24</f>
        <v>4003.5378319299998</v>
      </c>
      <c r="K87" s="36">
        <f>SUMIFS(СВЦЭМ!$D$39:$D$758,СВЦЭМ!$A$39:$A$758,$A87,СВЦЭМ!$B$39:$B$758,K$83)+'СЕТ СН'!$H$14+СВЦЭМ!$D$10+'СЕТ СН'!$H$5-'СЕТ СН'!$H$24</f>
        <v>3912.4862829499998</v>
      </c>
      <c r="L87" s="36">
        <f>SUMIFS(СВЦЭМ!$D$39:$D$758,СВЦЭМ!$A$39:$A$758,$A87,СВЦЭМ!$B$39:$B$758,L$83)+'СЕТ СН'!$H$14+СВЦЭМ!$D$10+'СЕТ СН'!$H$5-'СЕТ СН'!$H$24</f>
        <v>3924.0611934199997</v>
      </c>
      <c r="M87" s="36">
        <f>SUMIFS(СВЦЭМ!$D$39:$D$758,СВЦЭМ!$A$39:$A$758,$A87,СВЦЭМ!$B$39:$B$758,M$83)+'СЕТ СН'!$H$14+СВЦЭМ!$D$10+'СЕТ СН'!$H$5-'СЕТ СН'!$H$24</f>
        <v>3928.1007007899998</v>
      </c>
      <c r="N87" s="36">
        <f>SUMIFS(СВЦЭМ!$D$39:$D$758,СВЦЭМ!$A$39:$A$758,$A87,СВЦЭМ!$B$39:$B$758,N$83)+'СЕТ СН'!$H$14+СВЦЭМ!$D$10+'СЕТ СН'!$H$5-'СЕТ СН'!$H$24</f>
        <v>3919.5277162699999</v>
      </c>
      <c r="O87" s="36">
        <f>SUMIFS(СВЦЭМ!$D$39:$D$758,СВЦЭМ!$A$39:$A$758,$A87,СВЦЭМ!$B$39:$B$758,O$83)+'СЕТ СН'!$H$14+СВЦЭМ!$D$10+'СЕТ СН'!$H$5-'СЕТ СН'!$H$24</f>
        <v>3899.0551334500001</v>
      </c>
      <c r="P87" s="36">
        <f>SUMIFS(СВЦЭМ!$D$39:$D$758,СВЦЭМ!$A$39:$A$758,$A87,СВЦЭМ!$B$39:$B$758,P$83)+'СЕТ СН'!$H$14+СВЦЭМ!$D$10+'СЕТ СН'!$H$5-'СЕТ СН'!$H$24</f>
        <v>3905.4041791099999</v>
      </c>
      <c r="Q87" s="36">
        <f>SUMIFS(СВЦЭМ!$D$39:$D$758,СВЦЭМ!$A$39:$A$758,$A87,СВЦЭМ!$B$39:$B$758,Q$83)+'СЕТ СН'!$H$14+СВЦЭМ!$D$10+'СЕТ СН'!$H$5-'СЕТ СН'!$H$24</f>
        <v>3908.39826679</v>
      </c>
      <c r="R87" s="36">
        <f>SUMIFS(СВЦЭМ!$D$39:$D$758,СВЦЭМ!$A$39:$A$758,$A87,СВЦЭМ!$B$39:$B$758,R$83)+'СЕТ СН'!$H$14+СВЦЭМ!$D$10+'СЕТ СН'!$H$5-'СЕТ СН'!$H$24</f>
        <v>3920.3109001100001</v>
      </c>
      <c r="S87" s="36">
        <f>SUMIFS(СВЦЭМ!$D$39:$D$758,СВЦЭМ!$A$39:$A$758,$A87,СВЦЭМ!$B$39:$B$758,S$83)+'СЕТ СН'!$H$14+СВЦЭМ!$D$10+'СЕТ СН'!$H$5-'СЕТ СН'!$H$24</f>
        <v>3899.3149905499999</v>
      </c>
      <c r="T87" s="36">
        <f>SUMIFS(СВЦЭМ!$D$39:$D$758,СВЦЭМ!$A$39:$A$758,$A87,СВЦЭМ!$B$39:$B$758,T$83)+'СЕТ СН'!$H$14+СВЦЭМ!$D$10+'СЕТ СН'!$H$5-'СЕТ СН'!$H$24</f>
        <v>3894.1715854900003</v>
      </c>
      <c r="U87" s="36">
        <f>SUMIFS(СВЦЭМ!$D$39:$D$758,СВЦЭМ!$A$39:$A$758,$A87,СВЦЭМ!$B$39:$B$758,U$83)+'СЕТ СН'!$H$14+СВЦЭМ!$D$10+'СЕТ СН'!$H$5-'СЕТ СН'!$H$24</f>
        <v>3895.1665560299998</v>
      </c>
      <c r="V87" s="36">
        <f>SUMIFS(СВЦЭМ!$D$39:$D$758,СВЦЭМ!$A$39:$A$758,$A87,СВЦЭМ!$B$39:$B$758,V$83)+'СЕТ СН'!$H$14+СВЦЭМ!$D$10+'СЕТ СН'!$H$5-'СЕТ СН'!$H$24</f>
        <v>3889.2420147900002</v>
      </c>
      <c r="W87" s="36">
        <f>SUMIFS(СВЦЭМ!$D$39:$D$758,СВЦЭМ!$A$39:$A$758,$A87,СВЦЭМ!$B$39:$B$758,W$83)+'СЕТ СН'!$H$14+СВЦЭМ!$D$10+'СЕТ СН'!$H$5-'СЕТ СН'!$H$24</f>
        <v>3888.7810756899999</v>
      </c>
      <c r="X87" s="36">
        <f>SUMIFS(СВЦЭМ!$D$39:$D$758,СВЦЭМ!$A$39:$A$758,$A87,СВЦЭМ!$B$39:$B$758,X$83)+'СЕТ СН'!$H$14+СВЦЭМ!$D$10+'СЕТ СН'!$H$5-'СЕТ СН'!$H$24</f>
        <v>3970.63734398</v>
      </c>
      <c r="Y87" s="36">
        <f>SUMIFS(СВЦЭМ!$D$39:$D$758,СВЦЭМ!$A$39:$A$758,$A87,СВЦЭМ!$B$39:$B$758,Y$83)+'СЕТ СН'!$H$14+СВЦЭМ!$D$10+'СЕТ СН'!$H$5-'СЕТ СН'!$H$24</f>
        <v>4055.6169399099999</v>
      </c>
    </row>
    <row r="88" spans="1:27" ht="15.75" x14ac:dyDescent="0.2">
      <c r="A88" s="35">
        <f t="shared" si="2"/>
        <v>45540</v>
      </c>
      <c r="B88" s="36">
        <f>SUMIFS(СВЦЭМ!$D$39:$D$758,СВЦЭМ!$A$39:$A$758,$A88,СВЦЭМ!$B$39:$B$758,B$83)+'СЕТ СН'!$H$14+СВЦЭМ!$D$10+'СЕТ СН'!$H$5-'СЕТ СН'!$H$24</f>
        <v>4119.2643565500002</v>
      </c>
      <c r="C88" s="36">
        <f>SUMIFS(СВЦЭМ!$D$39:$D$758,СВЦЭМ!$A$39:$A$758,$A88,СВЦЭМ!$B$39:$B$758,C$83)+'СЕТ СН'!$H$14+СВЦЭМ!$D$10+'СЕТ СН'!$H$5-'СЕТ СН'!$H$24</f>
        <v>4117.8966878499996</v>
      </c>
      <c r="D88" s="36">
        <f>SUMIFS(СВЦЭМ!$D$39:$D$758,СВЦЭМ!$A$39:$A$758,$A88,СВЦЭМ!$B$39:$B$758,D$83)+'СЕТ СН'!$H$14+СВЦЭМ!$D$10+'СЕТ СН'!$H$5-'СЕТ СН'!$H$24</f>
        <v>4139.6933972300003</v>
      </c>
      <c r="E88" s="36">
        <f>SUMIFS(СВЦЭМ!$D$39:$D$758,СВЦЭМ!$A$39:$A$758,$A88,СВЦЭМ!$B$39:$B$758,E$83)+'СЕТ СН'!$H$14+СВЦЭМ!$D$10+'СЕТ СН'!$H$5-'СЕТ СН'!$H$24</f>
        <v>4130.9972770699997</v>
      </c>
      <c r="F88" s="36">
        <f>SUMIFS(СВЦЭМ!$D$39:$D$758,СВЦЭМ!$A$39:$A$758,$A88,СВЦЭМ!$B$39:$B$758,F$83)+'СЕТ СН'!$H$14+СВЦЭМ!$D$10+'СЕТ СН'!$H$5-'СЕТ СН'!$H$24</f>
        <v>4129.0374566700002</v>
      </c>
      <c r="G88" s="36">
        <f>SUMIFS(СВЦЭМ!$D$39:$D$758,СВЦЭМ!$A$39:$A$758,$A88,СВЦЭМ!$B$39:$B$758,G$83)+'СЕТ СН'!$H$14+СВЦЭМ!$D$10+'СЕТ СН'!$H$5-'СЕТ СН'!$H$24</f>
        <v>4143.3175691699998</v>
      </c>
      <c r="H88" s="36">
        <f>SUMIFS(СВЦЭМ!$D$39:$D$758,СВЦЭМ!$A$39:$A$758,$A88,СВЦЭМ!$B$39:$B$758,H$83)+'СЕТ СН'!$H$14+СВЦЭМ!$D$10+'СЕТ СН'!$H$5-'СЕТ СН'!$H$24</f>
        <v>4030.3626342099997</v>
      </c>
      <c r="I88" s="36">
        <f>SUMIFS(СВЦЭМ!$D$39:$D$758,СВЦЭМ!$A$39:$A$758,$A88,СВЦЭМ!$B$39:$B$758,I$83)+'СЕТ СН'!$H$14+СВЦЭМ!$D$10+'СЕТ СН'!$H$5-'СЕТ СН'!$H$24</f>
        <v>4054.0398728499999</v>
      </c>
      <c r="J88" s="36">
        <f>SUMIFS(СВЦЭМ!$D$39:$D$758,СВЦЭМ!$A$39:$A$758,$A88,СВЦЭМ!$B$39:$B$758,J$83)+'СЕТ СН'!$H$14+СВЦЭМ!$D$10+'СЕТ СН'!$H$5-'СЕТ СН'!$H$24</f>
        <v>3877.7486520499997</v>
      </c>
      <c r="K88" s="36">
        <f>SUMIFS(СВЦЭМ!$D$39:$D$758,СВЦЭМ!$A$39:$A$758,$A88,СВЦЭМ!$B$39:$B$758,K$83)+'СЕТ СН'!$H$14+СВЦЭМ!$D$10+'СЕТ СН'!$H$5-'СЕТ СН'!$H$24</f>
        <v>3925.6800780399999</v>
      </c>
      <c r="L88" s="36">
        <f>SUMIFS(СВЦЭМ!$D$39:$D$758,СВЦЭМ!$A$39:$A$758,$A88,СВЦЭМ!$B$39:$B$758,L$83)+'СЕТ СН'!$H$14+СВЦЭМ!$D$10+'СЕТ СН'!$H$5-'СЕТ СН'!$H$24</f>
        <v>3925.3021302299999</v>
      </c>
      <c r="M88" s="36">
        <f>SUMIFS(СВЦЭМ!$D$39:$D$758,СВЦЭМ!$A$39:$A$758,$A88,СВЦЭМ!$B$39:$B$758,M$83)+'СЕТ СН'!$H$14+СВЦЭМ!$D$10+'СЕТ СН'!$H$5-'СЕТ СН'!$H$24</f>
        <v>3960.2262754799999</v>
      </c>
      <c r="N88" s="36">
        <f>SUMIFS(СВЦЭМ!$D$39:$D$758,СВЦЭМ!$A$39:$A$758,$A88,СВЦЭМ!$B$39:$B$758,N$83)+'СЕТ СН'!$H$14+СВЦЭМ!$D$10+'СЕТ СН'!$H$5-'СЕТ СН'!$H$24</f>
        <v>3957.2927741100002</v>
      </c>
      <c r="O88" s="36">
        <f>SUMIFS(СВЦЭМ!$D$39:$D$758,СВЦЭМ!$A$39:$A$758,$A88,СВЦЭМ!$B$39:$B$758,O$83)+'СЕТ СН'!$H$14+СВЦЭМ!$D$10+'СЕТ СН'!$H$5-'СЕТ СН'!$H$24</f>
        <v>3959.6087196399999</v>
      </c>
      <c r="P88" s="36">
        <f>SUMIFS(СВЦЭМ!$D$39:$D$758,СВЦЭМ!$A$39:$A$758,$A88,СВЦЭМ!$B$39:$B$758,P$83)+'СЕТ СН'!$H$14+СВЦЭМ!$D$10+'СЕТ СН'!$H$5-'СЕТ СН'!$H$24</f>
        <v>3952.9131238700002</v>
      </c>
      <c r="Q88" s="36">
        <f>SUMIFS(СВЦЭМ!$D$39:$D$758,СВЦЭМ!$A$39:$A$758,$A88,СВЦЭМ!$B$39:$B$758,Q$83)+'СЕТ СН'!$H$14+СВЦЭМ!$D$10+'СЕТ СН'!$H$5-'СЕТ СН'!$H$24</f>
        <v>3948.8062392299998</v>
      </c>
      <c r="R88" s="36">
        <f>SUMIFS(СВЦЭМ!$D$39:$D$758,СВЦЭМ!$A$39:$A$758,$A88,СВЦЭМ!$B$39:$B$758,R$83)+'СЕТ СН'!$H$14+СВЦЭМ!$D$10+'СЕТ СН'!$H$5-'СЕТ СН'!$H$24</f>
        <v>3958.9803104000002</v>
      </c>
      <c r="S88" s="36">
        <f>SUMIFS(СВЦЭМ!$D$39:$D$758,СВЦЭМ!$A$39:$A$758,$A88,СВЦЭМ!$B$39:$B$758,S$83)+'СЕТ СН'!$H$14+СВЦЭМ!$D$10+'СЕТ СН'!$H$5-'СЕТ СН'!$H$24</f>
        <v>3950.3229137799999</v>
      </c>
      <c r="T88" s="36">
        <f>SUMIFS(СВЦЭМ!$D$39:$D$758,СВЦЭМ!$A$39:$A$758,$A88,СВЦЭМ!$B$39:$B$758,T$83)+'СЕТ СН'!$H$14+СВЦЭМ!$D$10+'СЕТ СН'!$H$5-'СЕТ СН'!$H$24</f>
        <v>3941.8966144199999</v>
      </c>
      <c r="U88" s="36">
        <f>SUMIFS(СВЦЭМ!$D$39:$D$758,СВЦЭМ!$A$39:$A$758,$A88,СВЦЭМ!$B$39:$B$758,U$83)+'СЕТ СН'!$H$14+СВЦЭМ!$D$10+'СЕТ СН'!$H$5-'СЕТ СН'!$H$24</f>
        <v>3920.1206835600001</v>
      </c>
      <c r="V88" s="36">
        <f>SUMIFS(СВЦЭМ!$D$39:$D$758,СВЦЭМ!$A$39:$A$758,$A88,СВЦЭМ!$B$39:$B$758,V$83)+'СЕТ СН'!$H$14+СВЦЭМ!$D$10+'СЕТ СН'!$H$5-'СЕТ СН'!$H$24</f>
        <v>3912.7396616699998</v>
      </c>
      <c r="W88" s="36">
        <f>SUMIFS(СВЦЭМ!$D$39:$D$758,СВЦЭМ!$A$39:$A$758,$A88,СВЦЭМ!$B$39:$B$758,W$83)+'СЕТ СН'!$H$14+СВЦЭМ!$D$10+'СЕТ СН'!$H$5-'СЕТ СН'!$H$24</f>
        <v>3920.8363752599998</v>
      </c>
      <c r="X88" s="36">
        <f>SUMIFS(СВЦЭМ!$D$39:$D$758,СВЦЭМ!$A$39:$A$758,$A88,СВЦЭМ!$B$39:$B$758,X$83)+'СЕТ СН'!$H$14+СВЦЭМ!$D$10+'СЕТ СН'!$H$5-'СЕТ СН'!$H$24</f>
        <v>3997.2981923799998</v>
      </c>
      <c r="Y88" s="36">
        <f>SUMIFS(СВЦЭМ!$D$39:$D$758,СВЦЭМ!$A$39:$A$758,$A88,СВЦЭМ!$B$39:$B$758,Y$83)+'СЕТ СН'!$H$14+СВЦЭМ!$D$10+'СЕТ СН'!$H$5-'СЕТ СН'!$H$24</f>
        <v>4102.86421359</v>
      </c>
    </row>
    <row r="89" spans="1:27" ht="15.75" x14ac:dyDescent="0.2">
      <c r="A89" s="35">
        <f t="shared" si="2"/>
        <v>45541</v>
      </c>
      <c r="B89" s="36">
        <f>SUMIFS(СВЦЭМ!$D$39:$D$758,СВЦЭМ!$A$39:$A$758,$A89,СВЦЭМ!$B$39:$B$758,B$83)+'СЕТ СН'!$H$14+СВЦЭМ!$D$10+'СЕТ СН'!$H$5-'СЕТ СН'!$H$24</f>
        <v>4135.1941352699996</v>
      </c>
      <c r="C89" s="36">
        <f>SUMIFS(СВЦЭМ!$D$39:$D$758,СВЦЭМ!$A$39:$A$758,$A89,СВЦЭМ!$B$39:$B$758,C$83)+'СЕТ СН'!$H$14+СВЦЭМ!$D$10+'СЕТ СН'!$H$5-'СЕТ СН'!$H$24</f>
        <v>4184.4483198099997</v>
      </c>
      <c r="D89" s="36">
        <f>SUMIFS(СВЦЭМ!$D$39:$D$758,СВЦЭМ!$A$39:$A$758,$A89,СВЦЭМ!$B$39:$B$758,D$83)+'СЕТ СН'!$H$14+СВЦЭМ!$D$10+'СЕТ СН'!$H$5-'СЕТ СН'!$H$24</f>
        <v>4271.8617390999998</v>
      </c>
      <c r="E89" s="36">
        <f>SUMIFS(СВЦЭМ!$D$39:$D$758,СВЦЭМ!$A$39:$A$758,$A89,СВЦЭМ!$B$39:$B$758,E$83)+'СЕТ СН'!$H$14+СВЦЭМ!$D$10+'СЕТ СН'!$H$5-'СЕТ СН'!$H$24</f>
        <v>4267.65434989</v>
      </c>
      <c r="F89" s="36">
        <f>SUMIFS(СВЦЭМ!$D$39:$D$758,СВЦЭМ!$A$39:$A$758,$A89,СВЦЭМ!$B$39:$B$758,F$83)+'СЕТ СН'!$H$14+СВЦЭМ!$D$10+'СЕТ СН'!$H$5-'СЕТ СН'!$H$24</f>
        <v>4264.0836659199995</v>
      </c>
      <c r="G89" s="36">
        <f>SUMIFS(СВЦЭМ!$D$39:$D$758,СВЦЭМ!$A$39:$A$758,$A89,СВЦЭМ!$B$39:$B$758,G$83)+'СЕТ СН'!$H$14+СВЦЭМ!$D$10+'СЕТ СН'!$H$5-'СЕТ СН'!$H$24</f>
        <v>4261.0826324299996</v>
      </c>
      <c r="H89" s="36">
        <f>SUMIFS(СВЦЭМ!$D$39:$D$758,СВЦЭМ!$A$39:$A$758,$A89,СВЦЭМ!$B$39:$B$758,H$83)+'СЕТ СН'!$H$14+СВЦЭМ!$D$10+'СЕТ СН'!$H$5-'СЕТ СН'!$H$24</f>
        <v>4209.8615792600003</v>
      </c>
      <c r="I89" s="36">
        <f>SUMIFS(СВЦЭМ!$D$39:$D$758,СВЦЭМ!$A$39:$A$758,$A89,СВЦЭМ!$B$39:$B$758,I$83)+'СЕТ СН'!$H$14+СВЦЭМ!$D$10+'СЕТ СН'!$H$5-'СЕТ СН'!$H$24</f>
        <v>4091.5230578999999</v>
      </c>
      <c r="J89" s="36">
        <f>SUMIFS(СВЦЭМ!$D$39:$D$758,СВЦЭМ!$A$39:$A$758,$A89,СВЦЭМ!$B$39:$B$758,J$83)+'СЕТ СН'!$H$14+СВЦЭМ!$D$10+'СЕТ СН'!$H$5-'СЕТ СН'!$H$24</f>
        <v>3988.3715404200002</v>
      </c>
      <c r="K89" s="36">
        <f>SUMIFS(СВЦЭМ!$D$39:$D$758,СВЦЭМ!$A$39:$A$758,$A89,СВЦЭМ!$B$39:$B$758,K$83)+'СЕТ СН'!$H$14+СВЦЭМ!$D$10+'СЕТ СН'!$H$5-'СЕТ СН'!$H$24</f>
        <v>3939.6619372599998</v>
      </c>
      <c r="L89" s="36">
        <f>SUMIFS(СВЦЭМ!$D$39:$D$758,СВЦЭМ!$A$39:$A$758,$A89,СВЦЭМ!$B$39:$B$758,L$83)+'СЕТ СН'!$H$14+СВЦЭМ!$D$10+'СЕТ СН'!$H$5-'СЕТ СН'!$H$24</f>
        <v>3933.27378537</v>
      </c>
      <c r="M89" s="36">
        <f>SUMIFS(СВЦЭМ!$D$39:$D$758,СВЦЭМ!$A$39:$A$758,$A89,СВЦЭМ!$B$39:$B$758,M$83)+'СЕТ СН'!$H$14+СВЦЭМ!$D$10+'СЕТ СН'!$H$5-'СЕТ СН'!$H$24</f>
        <v>3913.4016331299999</v>
      </c>
      <c r="N89" s="36">
        <f>SUMIFS(СВЦЭМ!$D$39:$D$758,СВЦЭМ!$A$39:$A$758,$A89,СВЦЭМ!$B$39:$B$758,N$83)+'СЕТ СН'!$H$14+СВЦЭМ!$D$10+'СЕТ СН'!$H$5-'СЕТ СН'!$H$24</f>
        <v>3897.6380953600001</v>
      </c>
      <c r="O89" s="36">
        <f>SUMIFS(СВЦЭМ!$D$39:$D$758,СВЦЭМ!$A$39:$A$758,$A89,СВЦЭМ!$B$39:$B$758,O$83)+'СЕТ СН'!$H$14+СВЦЭМ!$D$10+'СЕТ СН'!$H$5-'СЕТ СН'!$H$24</f>
        <v>3912.8946588600002</v>
      </c>
      <c r="P89" s="36">
        <f>SUMIFS(СВЦЭМ!$D$39:$D$758,СВЦЭМ!$A$39:$A$758,$A89,СВЦЭМ!$B$39:$B$758,P$83)+'СЕТ СН'!$H$14+СВЦЭМ!$D$10+'СЕТ СН'!$H$5-'СЕТ СН'!$H$24</f>
        <v>3920.6371538200001</v>
      </c>
      <c r="Q89" s="36">
        <f>SUMIFS(СВЦЭМ!$D$39:$D$758,СВЦЭМ!$A$39:$A$758,$A89,СВЦЭМ!$B$39:$B$758,Q$83)+'СЕТ СН'!$H$14+СВЦЭМ!$D$10+'СЕТ СН'!$H$5-'СЕТ СН'!$H$24</f>
        <v>3917.9605768900001</v>
      </c>
      <c r="R89" s="36">
        <f>SUMIFS(СВЦЭМ!$D$39:$D$758,СВЦЭМ!$A$39:$A$758,$A89,СВЦЭМ!$B$39:$B$758,R$83)+'СЕТ СН'!$H$14+СВЦЭМ!$D$10+'СЕТ СН'!$H$5-'СЕТ СН'!$H$24</f>
        <v>3917.8272902600002</v>
      </c>
      <c r="S89" s="36">
        <f>SUMIFS(СВЦЭМ!$D$39:$D$758,СВЦЭМ!$A$39:$A$758,$A89,СВЦЭМ!$B$39:$B$758,S$83)+'СЕТ СН'!$H$14+СВЦЭМ!$D$10+'СЕТ СН'!$H$5-'СЕТ СН'!$H$24</f>
        <v>3907.2720692399998</v>
      </c>
      <c r="T89" s="36">
        <f>SUMIFS(СВЦЭМ!$D$39:$D$758,СВЦЭМ!$A$39:$A$758,$A89,СВЦЭМ!$B$39:$B$758,T$83)+'СЕТ СН'!$H$14+СВЦЭМ!$D$10+'СЕТ СН'!$H$5-'СЕТ СН'!$H$24</f>
        <v>3894.36992169</v>
      </c>
      <c r="U89" s="36">
        <f>SUMIFS(СВЦЭМ!$D$39:$D$758,СВЦЭМ!$A$39:$A$758,$A89,СВЦЭМ!$B$39:$B$758,U$83)+'СЕТ СН'!$H$14+СВЦЭМ!$D$10+'СЕТ СН'!$H$5-'СЕТ СН'!$H$24</f>
        <v>3883.61569792</v>
      </c>
      <c r="V89" s="36">
        <f>SUMIFS(СВЦЭМ!$D$39:$D$758,СВЦЭМ!$A$39:$A$758,$A89,СВЦЭМ!$B$39:$B$758,V$83)+'СЕТ СН'!$H$14+СВЦЭМ!$D$10+'СЕТ СН'!$H$5-'СЕТ СН'!$H$24</f>
        <v>3881.7756896599999</v>
      </c>
      <c r="W89" s="36">
        <f>SUMIFS(СВЦЭМ!$D$39:$D$758,СВЦЭМ!$A$39:$A$758,$A89,СВЦЭМ!$B$39:$B$758,W$83)+'СЕТ СН'!$H$14+СВЦЭМ!$D$10+'СЕТ СН'!$H$5-'СЕТ СН'!$H$24</f>
        <v>3898.8956723299998</v>
      </c>
      <c r="X89" s="36">
        <f>SUMIFS(СВЦЭМ!$D$39:$D$758,СВЦЭМ!$A$39:$A$758,$A89,СВЦЭМ!$B$39:$B$758,X$83)+'СЕТ СН'!$H$14+СВЦЭМ!$D$10+'СЕТ СН'!$H$5-'СЕТ СН'!$H$24</f>
        <v>3972.7418463599997</v>
      </c>
      <c r="Y89" s="36">
        <f>SUMIFS(СВЦЭМ!$D$39:$D$758,СВЦЭМ!$A$39:$A$758,$A89,СВЦЭМ!$B$39:$B$758,Y$83)+'СЕТ СН'!$H$14+СВЦЭМ!$D$10+'СЕТ СН'!$H$5-'СЕТ СН'!$H$24</f>
        <v>4077.4992362799999</v>
      </c>
    </row>
    <row r="90" spans="1:27" ht="15.75" x14ac:dyDescent="0.2">
      <c r="A90" s="35">
        <f t="shared" si="2"/>
        <v>45542</v>
      </c>
      <c r="B90" s="36">
        <f>SUMIFS(СВЦЭМ!$D$39:$D$758,СВЦЭМ!$A$39:$A$758,$A90,СВЦЭМ!$B$39:$B$758,B$83)+'СЕТ СН'!$H$14+СВЦЭМ!$D$10+'СЕТ СН'!$H$5-'СЕТ СН'!$H$24</f>
        <v>4141.7015119999996</v>
      </c>
      <c r="C90" s="36">
        <f>SUMIFS(СВЦЭМ!$D$39:$D$758,СВЦЭМ!$A$39:$A$758,$A90,СВЦЭМ!$B$39:$B$758,C$83)+'СЕТ СН'!$H$14+СВЦЭМ!$D$10+'СЕТ СН'!$H$5-'СЕТ СН'!$H$24</f>
        <v>4110.8846420199998</v>
      </c>
      <c r="D90" s="36">
        <f>SUMIFS(СВЦЭМ!$D$39:$D$758,СВЦЭМ!$A$39:$A$758,$A90,СВЦЭМ!$B$39:$B$758,D$83)+'СЕТ СН'!$H$14+СВЦЭМ!$D$10+'СЕТ СН'!$H$5-'СЕТ СН'!$H$24</f>
        <v>4125.3752040899999</v>
      </c>
      <c r="E90" s="36">
        <f>SUMIFS(СВЦЭМ!$D$39:$D$758,СВЦЭМ!$A$39:$A$758,$A90,СВЦЭМ!$B$39:$B$758,E$83)+'СЕТ СН'!$H$14+СВЦЭМ!$D$10+'СЕТ СН'!$H$5-'СЕТ СН'!$H$24</f>
        <v>4153.33217745</v>
      </c>
      <c r="F90" s="36">
        <f>SUMIFS(СВЦЭМ!$D$39:$D$758,СВЦЭМ!$A$39:$A$758,$A90,СВЦЭМ!$B$39:$B$758,F$83)+'СЕТ СН'!$H$14+СВЦЭМ!$D$10+'СЕТ СН'!$H$5-'СЕТ СН'!$H$24</f>
        <v>4155.5383362299999</v>
      </c>
      <c r="G90" s="36">
        <f>SUMIFS(СВЦЭМ!$D$39:$D$758,СВЦЭМ!$A$39:$A$758,$A90,СВЦЭМ!$B$39:$B$758,G$83)+'СЕТ СН'!$H$14+СВЦЭМ!$D$10+'СЕТ СН'!$H$5-'СЕТ СН'!$H$24</f>
        <v>4136.7520082299998</v>
      </c>
      <c r="H90" s="36">
        <f>SUMIFS(СВЦЭМ!$D$39:$D$758,СВЦЭМ!$A$39:$A$758,$A90,СВЦЭМ!$B$39:$B$758,H$83)+'СЕТ СН'!$H$14+СВЦЭМ!$D$10+'СЕТ СН'!$H$5-'СЕТ СН'!$H$24</f>
        <v>4133.13042425</v>
      </c>
      <c r="I90" s="36">
        <f>SUMIFS(СВЦЭМ!$D$39:$D$758,СВЦЭМ!$A$39:$A$758,$A90,СВЦЭМ!$B$39:$B$758,I$83)+'СЕТ СН'!$H$14+СВЦЭМ!$D$10+'СЕТ СН'!$H$5-'СЕТ СН'!$H$24</f>
        <v>4046.5997910699998</v>
      </c>
      <c r="J90" s="36">
        <f>SUMIFS(СВЦЭМ!$D$39:$D$758,СВЦЭМ!$A$39:$A$758,$A90,СВЦЭМ!$B$39:$B$758,J$83)+'СЕТ СН'!$H$14+СВЦЭМ!$D$10+'СЕТ СН'!$H$5-'СЕТ СН'!$H$24</f>
        <v>4071.0705313200001</v>
      </c>
      <c r="K90" s="36">
        <f>SUMIFS(СВЦЭМ!$D$39:$D$758,СВЦЭМ!$A$39:$A$758,$A90,СВЦЭМ!$B$39:$B$758,K$83)+'СЕТ СН'!$H$14+СВЦЭМ!$D$10+'СЕТ СН'!$H$5-'СЕТ СН'!$H$24</f>
        <v>3967.4525081299998</v>
      </c>
      <c r="L90" s="36">
        <f>SUMIFS(СВЦЭМ!$D$39:$D$758,СВЦЭМ!$A$39:$A$758,$A90,СВЦЭМ!$B$39:$B$758,L$83)+'СЕТ СН'!$H$14+СВЦЭМ!$D$10+'СЕТ СН'!$H$5-'СЕТ СН'!$H$24</f>
        <v>3900.0807128300003</v>
      </c>
      <c r="M90" s="36">
        <f>SUMIFS(СВЦЭМ!$D$39:$D$758,СВЦЭМ!$A$39:$A$758,$A90,СВЦЭМ!$B$39:$B$758,M$83)+'СЕТ СН'!$H$14+СВЦЭМ!$D$10+'СЕТ СН'!$H$5-'СЕТ СН'!$H$24</f>
        <v>3893.8160182900001</v>
      </c>
      <c r="N90" s="36">
        <f>SUMIFS(СВЦЭМ!$D$39:$D$758,СВЦЭМ!$A$39:$A$758,$A90,СВЦЭМ!$B$39:$B$758,N$83)+'СЕТ СН'!$H$14+СВЦЭМ!$D$10+'СЕТ СН'!$H$5-'СЕТ СН'!$H$24</f>
        <v>3898.0815973899998</v>
      </c>
      <c r="O90" s="36">
        <f>SUMIFS(СВЦЭМ!$D$39:$D$758,СВЦЭМ!$A$39:$A$758,$A90,СВЦЭМ!$B$39:$B$758,O$83)+'СЕТ СН'!$H$14+СВЦЭМ!$D$10+'СЕТ СН'!$H$5-'СЕТ СН'!$H$24</f>
        <v>3904.4668745199997</v>
      </c>
      <c r="P90" s="36">
        <f>SUMIFS(СВЦЭМ!$D$39:$D$758,СВЦЭМ!$A$39:$A$758,$A90,СВЦЭМ!$B$39:$B$758,P$83)+'СЕТ СН'!$H$14+СВЦЭМ!$D$10+'СЕТ СН'!$H$5-'СЕТ СН'!$H$24</f>
        <v>3909.3321231999998</v>
      </c>
      <c r="Q90" s="36">
        <f>SUMIFS(СВЦЭМ!$D$39:$D$758,СВЦЭМ!$A$39:$A$758,$A90,СВЦЭМ!$B$39:$B$758,Q$83)+'СЕТ СН'!$H$14+СВЦЭМ!$D$10+'СЕТ СН'!$H$5-'СЕТ СН'!$H$24</f>
        <v>3923.9488475400003</v>
      </c>
      <c r="R90" s="36">
        <f>SUMIFS(СВЦЭМ!$D$39:$D$758,СВЦЭМ!$A$39:$A$758,$A90,СВЦЭМ!$B$39:$B$758,R$83)+'СЕТ СН'!$H$14+СВЦЭМ!$D$10+'СЕТ СН'!$H$5-'СЕТ СН'!$H$24</f>
        <v>3919.3796872000003</v>
      </c>
      <c r="S90" s="36">
        <f>SUMIFS(СВЦЭМ!$D$39:$D$758,СВЦЭМ!$A$39:$A$758,$A90,СВЦЭМ!$B$39:$B$758,S$83)+'СЕТ СН'!$H$14+СВЦЭМ!$D$10+'СЕТ СН'!$H$5-'СЕТ СН'!$H$24</f>
        <v>3919.8736670500002</v>
      </c>
      <c r="T90" s="36">
        <f>SUMIFS(СВЦЭМ!$D$39:$D$758,СВЦЭМ!$A$39:$A$758,$A90,СВЦЭМ!$B$39:$B$758,T$83)+'СЕТ СН'!$H$14+СВЦЭМ!$D$10+'СЕТ СН'!$H$5-'СЕТ СН'!$H$24</f>
        <v>3909.10198309</v>
      </c>
      <c r="U90" s="36">
        <f>SUMIFS(СВЦЭМ!$D$39:$D$758,СВЦЭМ!$A$39:$A$758,$A90,СВЦЭМ!$B$39:$B$758,U$83)+'СЕТ СН'!$H$14+СВЦЭМ!$D$10+'СЕТ СН'!$H$5-'СЕТ СН'!$H$24</f>
        <v>3901.5651201599999</v>
      </c>
      <c r="V90" s="36">
        <f>SUMIFS(СВЦЭМ!$D$39:$D$758,СВЦЭМ!$A$39:$A$758,$A90,СВЦЭМ!$B$39:$B$758,V$83)+'СЕТ СН'!$H$14+СВЦЭМ!$D$10+'СЕТ СН'!$H$5-'СЕТ СН'!$H$24</f>
        <v>3890.1231248599997</v>
      </c>
      <c r="W90" s="36">
        <f>SUMIFS(СВЦЭМ!$D$39:$D$758,СВЦЭМ!$A$39:$A$758,$A90,СВЦЭМ!$B$39:$B$758,W$83)+'СЕТ СН'!$H$14+СВЦЭМ!$D$10+'СЕТ СН'!$H$5-'СЕТ СН'!$H$24</f>
        <v>3895.2648684599999</v>
      </c>
      <c r="X90" s="36">
        <f>SUMIFS(СВЦЭМ!$D$39:$D$758,СВЦЭМ!$A$39:$A$758,$A90,СВЦЭМ!$B$39:$B$758,X$83)+'СЕТ СН'!$H$14+СВЦЭМ!$D$10+'СЕТ СН'!$H$5-'СЕТ СН'!$H$24</f>
        <v>3959.4213496299999</v>
      </c>
      <c r="Y90" s="36">
        <f>SUMIFS(СВЦЭМ!$D$39:$D$758,СВЦЭМ!$A$39:$A$758,$A90,СВЦЭМ!$B$39:$B$758,Y$83)+'СЕТ СН'!$H$14+СВЦЭМ!$D$10+'СЕТ СН'!$H$5-'СЕТ СН'!$H$24</f>
        <v>4054.2883800300001</v>
      </c>
    </row>
    <row r="91" spans="1:27" ht="15.75" x14ac:dyDescent="0.2">
      <c r="A91" s="35">
        <f t="shared" si="2"/>
        <v>45543</v>
      </c>
      <c r="B91" s="36">
        <f>SUMIFS(СВЦЭМ!$D$39:$D$758,СВЦЭМ!$A$39:$A$758,$A91,СВЦЭМ!$B$39:$B$758,B$83)+'СЕТ СН'!$H$14+СВЦЭМ!$D$10+'СЕТ СН'!$H$5-'СЕТ СН'!$H$24</f>
        <v>4066.4887737399999</v>
      </c>
      <c r="C91" s="36">
        <f>SUMIFS(СВЦЭМ!$D$39:$D$758,СВЦЭМ!$A$39:$A$758,$A91,СВЦЭМ!$B$39:$B$758,C$83)+'СЕТ СН'!$H$14+СВЦЭМ!$D$10+'СЕТ СН'!$H$5-'СЕТ СН'!$H$24</f>
        <v>4140.4433332999997</v>
      </c>
      <c r="D91" s="36">
        <f>SUMIFS(СВЦЭМ!$D$39:$D$758,СВЦЭМ!$A$39:$A$758,$A91,СВЦЭМ!$B$39:$B$758,D$83)+'СЕТ СН'!$H$14+СВЦЭМ!$D$10+'СЕТ СН'!$H$5-'СЕТ СН'!$H$24</f>
        <v>4248.97756708</v>
      </c>
      <c r="E91" s="36">
        <f>SUMIFS(СВЦЭМ!$D$39:$D$758,СВЦЭМ!$A$39:$A$758,$A91,СВЦЭМ!$B$39:$B$758,E$83)+'СЕТ СН'!$H$14+СВЦЭМ!$D$10+'СЕТ СН'!$H$5-'СЕТ СН'!$H$24</f>
        <v>4319.0511640799996</v>
      </c>
      <c r="F91" s="36">
        <f>SUMIFS(СВЦЭМ!$D$39:$D$758,СВЦЭМ!$A$39:$A$758,$A91,СВЦЭМ!$B$39:$B$758,F$83)+'СЕТ СН'!$H$14+СВЦЭМ!$D$10+'СЕТ СН'!$H$5-'СЕТ СН'!$H$24</f>
        <v>4325.3619414000004</v>
      </c>
      <c r="G91" s="36">
        <f>SUMIFS(СВЦЭМ!$D$39:$D$758,СВЦЭМ!$A$39:$A$758,$A91,СВЦЭМ!$B$39:$B$758,G$83)+'СЕТ СН'!$H$14+СВЦЭМ!$D$10+'СЕТ СН'!$H$5-'СЕТ СН'!$H$24</f>
        <v>4320.4208697900003</v>
      </c>
      <c r="H91" s="36">
        <f>SUMIFS(СВЦЭМ!$D$39:$D$758,СВЦЭМ!$A$39:$A$758,$A91,СВЦЭМ!$B$39:$B$758,H$83)+'СЕТ СН'!$H$14+СВЦЭМ!$D$10+'СЕТ СН'!$H$5-'СЕТ СН'!$H$24</f>
        <v>4311.5580729499998</v>
      </c>
      <c r="I91" s="36">
        <f>SUMIFS(СВЦЭМ!$D$39:$D$758,СВЦЭМ!$A$39:$A$758,$A91,СВЦЭМ!$B$39:$B$758,I$83)+'СЕТ СН'!$H$14+СВЦЭМ!$D$10+'СЕТ СН'!$H$5-'СЕТ СН'!$H$24</f>
        <v>4043.5601108800001</v>
      </c>
      <c r="J91" s="36">
        <f>SUMIFS(СВЦЭМ!$D$39:$D$758,СВЦЭМ!$A$39:$A$758,$A91,СВЦЭМ!$B$39:$B$758,J$83)+'СЕТ СН'!$H$14+СВЦЭМ!$D$10+'СЕТ СН'!$H$5-'СЕТ СН'!$H$24</f>
        <v>4036.1781608399997</v>
      </c>
      <c r="K91" s="36">
        <f>SUMIFS(СВЦЭМ!$D$39:$D$758,СВЦЭМ!$A$39:$A$758,$A91,СВЦЭМ!$B$39:$B$758,K$83)+'СЕТ СН'!$H$14+СВЦЭМ!$D$10+'СЕТ СН'!$H$5-'СЕТ СН'!$H$24</f>
        <v>3944.33697867</v>
      </c>
      <c r="L91" s="36">
        <f>SUMIFS(СВЦЭМ!$D$39:$D$758,СВЦЭМ!$A$39:$A$758,$A91,СВЦЭМ!$B$39:$B$758,L$83)+'СЕТ СН'!$H$14+СВЦЭМ!$D$10+'СЕТ СН'!$H$5-'СЕТ СН'!$H$24</f>
        <v>3971.0513648000001</v>
      </c>
      <c r="M91" s="36">
        <f>SUMIFS(СВЦЭМ!$D$39:$D$758,СВЦЭМ!$A$39:$A$758,$A91,СВЦЭМ!$B$39:$B$758,M$83)+'СЕТ СН'!$H$14+СВЦЭМ!$D$10+'СЕТ СН'!$H$5-'СЕТ СН'!$H$24</f>
        <v>3953.1489718499997</v>
      </c>
      <c r="N91" s="36">
        <f>SUMIFS(СВЦЭМ!$D$39:$D$758,СВЦЭМ!$A$39:$A$758,$A91,СВЦЭМ!$B$39:$B$758,N$83)+'СЕТ СН'!$H$14+СВЦЭМ!$D$10+'СЕТ СН'!$H$5-'СЕТ СН'!$H$24</f>
        <v>3955.6572666900001</v>
      </c>
      <c r="O91" s="36">
        <f>SUMIFS(СВЦЭМ!$D$39:$D$758,СВЦЭМ!$A$39:$A$758,$A91,СВЦЭМ!$B$39:$B$758,O$83)+'СЕТ СН'!$H$14+СВЦЭМ!$D$10+'СЕТ СН'!$H$5-'СЕТ СН'!$H$24</f>
        <v>3965.0180013099998</v>
      </c>
      <c r="P91" s="36">
        <f>SUMIFS(СВЦЭМ!$D$39:$D$758,СВЦЭМ!$A$39:$A$758,$A91,СВЦЭМ!$B$39:$B$758,P$83)+'СЕТ СН'!$H$14+СВЦЭМ!$D$10+'СЕТ СН'!$H$5-'СЕТ СН'!$H$24</f>
        <v>3962.8489421899999</v>
      </c>
      <c r="Q91" s="36">
        <f>SUMIFS(СВЦЭМ!$D$39:$D$758,СВЦЭМ!$A$39:$A$758,$A91,СВЦЭМ!$B$39:$B$758,Q$83)+'СЕТ СН'!$H$14+СВЦЭМ!$D$10+'СЕТ СН'!$H$5-'СЕТ СН'!$H$24</f>
        <v>3970.1058166100001</v>
      </c>
      <c r="R91" s="36">
        <f>SUMIFS(СВЦЭМ!$D$39:$D$758,СВЦЭМ!$A$39:$A$758,$A91,СВЦЭМ!$B$39:$B$758,R$83)+'СЕТ СН'!$H$14+СВЦЭМ!$D$10+'СЕТ СН'!$H$5-'СЕТ СН'!$H$24</f>
        <v>3979.6088107</v>
      </c>
      <c r="S91" s="36">
        <f>SUMIFS(СВЦЭМ!$D$39:$D$758,СВЦЭМ!$A$39:$A$758,$A91,СВЦЭМ!$B$39:$B$758,S$83)+'СЕТ СН'!$H$14+СВЦЭМ!$D$10+'СЕТ СН'!$H$5-'СЕТ СН'!$H$24</f>
        <v>3955.24696623</v>
      </c>
      <c r="T91" s="36">
        <f>SUMIFS(СВЦЭМ!$D$39:$D$758,СВЦЭМ!$A$39:$A$758,$A91,СВЦЭМ!$B$39:$B$758,T$83)+'СЕТ СН'!$H$14+СВЦЭМ!$D$10+'СЕТ СН'!$H$5-'СЕТ СН'!$H$24</f>
        <v>3942.7848697500003</v>
      </c>
      <c r="U91" s="36">
        <f>SUMIFS(СВЦЭМ!$D$39:$D$758,СВЦЭМ!$A$39:$A$758,$A91,СВЦЭМ!$B$39:$B$758,U$83)+'СЕТ СН'!$H$14+СВЦЭМ!$D$10+'СЕТ СН'!$H$5-'СЕТ СН'!$H$24</f>
        <v>3939.4440273499999</v>
      </c>
      <c r="V91" s="36">
        <f>SUMIFS(СВЦЭМ!$D$39:$D$758,СВЦЭМ!$A$39:$A$758,$A91,СВЦЭМ!$B$39:$B$758,V$83)+'СЕТ СН'!$H$14+СВЦЭМ!$D$10+'СЕТ СН'!$H$5-'СЕТ СН'!$H$24</f>
        <v>3898.3717072300001</v>
      </c>
      <c r="W91" s="36">
        <f>SUMIFS(СВЦЭМ!$D$39:$D$758,СВЦЭМ!$A$39:$A$758,$A91,СВЦЭМ!$B$39:$B$758,W$83)+'СЕТ СН'!$H$14+СВЦЭМ!$D$10+'СЕТ СН'!$H$5-'СЕТ СН'!$H$24</f>
        <v>3907.0891022599999</v>
      </c>
      <c r="X91" s="36">
        <f>SUMIFS(СВЦЭМ!$D$39:$D$758,СВЦЭМ!$A$39:$A$758,$A91,СВЦЭМ!$B$39:$B$758,X$83)+'СЕТ СН'!$H$14+СВЦЭМ!$D$10+'СЕТ СН'!$H$5-'СЕТ СН'!$H$24</f>
        <v>3962.8778267299999</v>
      </c>
      <c r="Y91" s="36">
        <f>SUMIFS(СВЦЭМ!$D$39:$D$758,СВЦЭМ!$A$39:$A$758,$A91,СВЦЭМ!$B$39:$B$758,Y$83)+'СЕТ СН'!$H$14+СВЦЭМ!$D$10+'СЕТ СН'!$H$5-'СЕТ СН'!$H$24</f>
        <v>4082.8197920399998</v>
      </c>
    </row>
    <row r="92" spans="1:27" ht="15.75" x14ac:dyDescent="0.2">
      <c r="A92" s="35">
        <f t="shared" si="2"/>
        <v>45544</v>
      </c>
      <c r="B92" s="36">
        <f>SUMIFS(СВЦЭМ!$D$39:$D$758,СВЦЭМ!$A$39:$A$758,$A92,СВЦЭМ!$B$39:$B$758,B$83)+'СЕТ СН'!$H$14+СВЦЭМ!$D$10+'СЕТ СН'!$H$5-'СЕТ СН'!$H$24</f>
        <v>4220.1989699400001</v>
      </c>
      <c r="C92" s="36">
        <f>SUMIFS(СВЦЭМ!$D$39:$D$758,СВЦЭМ!$A$39:$A$758,$A92,СВЦЭМ!$B$39:$B$758,C$83)+'СЕТ СН'!$H$14+СВЦЭМ!$D$10+'СЕТ СН'!$H$5-'СЕТ СН'!$H$24</f>
        <v>4304.6228394</v>
      </c>
      <c r="D92" s="36">
        <f>SUMIFS(СВЦЭМ!$D$39:$D$758,СВЦЭМ!$A$39:$A$758,$A92,СВЦЭМ!$B$39:$B$758,D$83)+'СЕТ СН'!$H$14+СВЦЭМ!$D$10+'СЕТ СН'!$H$5-'СЕТ СН'!$H$24</f>
        <v>4300.5809636800004</v>
      </c>
      <c r="E92" s="36">
        <f>SUMIFS(СВЦЭМ!$D$39:$D$758,СВЦЭМ!$A$39:$A$758,$A92,СВЦЭМ!$B$39:$B$758,E$83)+'СЕТ СН'!$H$14+СВЦЭМ!$D$10+'СЕТ СН'!$H$5-'СЕТ СН'!$H$24</f>
        <v>4296.7774226700003</v>
      </c>
      <c r="F92" s="36">
        <f>SUMIFS(СВЦЭМ!$D$39:$D$758,СВЦЭМ!$A$39:$A$758,$A92,СВЦЭМ!$B$39:$B$758,F$83)+'СЕТ СН'!$H$14+СВЦЭМ!$D$10+'СЕТ СН'!$H$5-'СЕТ СН'!$H$24</f>
        <v>4289.9947530199997</v>
      </c>
      <c r="G92" s="36">
        <f>SUMIFS(СВЦЭМ!$D$39:$D$758,СВЦЭМ!$A$39:$A$758,$A92,СВЦЭМ!$B$39:$B$758,G$83)+'СЕТ СН'!$H$14+СВЦЭМ!$D$10+'СЕТ СН'!$H$5-'СЕТ СН'!$H$24</f>
        <v>4308.4329798399995</v>
      </c>
      <c r="H92" s="36">
        <f>SUMIFS(СВЦЭМ!$D$39:$D$758,СВЦЭМ!$A$39:$A$758,$A92,СВЦЭМ!$B$39:$B$758,H$83)+'СЕТ СН'!$H$14+СВЦЭМ!$D$10+'СЕТ СН'!$H$5-'СЕТ СН'!$H$24</f>
        <v>4271.2713561800001</v>
      </c>
      <c r="I92" s="36">
        <f>SUMIFS(СВЦЭМ!$D$39:$D$758,СВЦЭМ!$A$39:$A$758,$A92,СВЦЭМ!$B$39:$B$758,I$83)+'СЕТ СН'!$H$14+СВЦЭМ!$D$10+'СЕТ СН'!$H$5-'СЕТ СН'!$H$24</f>
        <v>4145.7639675700002</v>
      </c>
      <c r="J92" s="36">
        <f>SUMIFS(СВЦЭМ!$D$39:$D$758,СВЦЭМ!$A$39:$A$758,$A92,СВЦЭМ!$B$39:$B$758,J$83)+'СЕТ СН'!$H$14+СВЦЭМ!$D$10+'СЕТ СН'!$H$5-'СЕТ СН'!$H$24</f>
        <v>4045.3208218999998</v>
      </c>
      <c r="K92" s="36">
        <f>SUMIFS(СВЦЭМ!$D$39:$D$758,СВЦЭМ!$A$39:$A$758,$A92,СВЦЭМ!$B$39:$B$758,K$83)+'СЕТ СН'!$H$14+СВЦЭМ!$D$10+'СЕТ СН'!$H$5-'СЕТ СН'!$H$24</f>
        <v>3982.9135121999998</v>
      </c>
      <c r="L92" s="36">
        <f>SUMIFS(СВЦЭМ!$D$39:$D$758,СВЦЭМ!$A$39:$A$758,$A92,СВЦЭМ!$B$39:$B$758,L$83)+'СЕТ СН'!$H$14+СВЦЭМ!$D$10+'СЕТ СН'!$H$5-'СЕТ СН'!$H$24</f>
        <v>3937.9953645599999</v>
      </c>
      <c r="M92" s="36">
        <f>SUMIFS(СВЦЭМ!$D$39:$D$758,СВЦЭМ!$A$39:$A$758,$A92,СВЦЭМ!$B$39:$B$758,M$83)+'СЕТ СН'!$H$14+СВЦЭМ!$D$10+'СЕТ СН'!$H$5-'СЕТ СН'!$H$24</f>
        <v>3933.5405721400002</v>
      </c>
      <c r="N92" s="36">
        <f>SUMIFS(СВЦЭМ!$D$39:$D$758,СВЦЭМ!$A$39:$A$758,$A92,СВЦЭМ!$B$39:$B$758,N$83)+'СЕТ СН'!$H$14+СВЦЭМ!$D$10+'СЕТ СН'!$H$5-'СЕТ СН'!$H$24</f>
        <v>3927.67554617</v>
      </c>
      <c r="O92" s="36">
        <f>SUMIFS(СВЦЭМ!$D$39:$D$758,СВЦЭМ!$A$39:$A$758,$A92,СВЦЭМ!$B$39:$B$758,O$83)+'СЕТ СН'!$H$14+СВЦЭМ!$D$10+'СЕТ СН'!$H$5-'СЕТ СН'!$H$24</f>
        <v>3924.91232967</v>
      </c>
      <c r="P92" s="36">
        <f>SUMIFS(СВЦЭМ!$D$39:$D$758,СВЦЭМ!$A$39:$A$758,$A92,СВЦЭМ!$B$39:$B$758,P$83)+'СЕТ СН'!$H$14+СВЦЭМ!$D$10+'СЕТ СН'!$H$5-'СЕТ СН'!$H$24</f>
        <v>3929.0570782100003</v>
      </c>
      <c r="Q92" s="36">
        <f>SUMIFS(СВЦЭМ!$D$39:$D$758,СВЦЭМ!$A$39:$A$758,$A92,СВЦЭМ!$B$39:$B$758,Q$83)+'СЕТ СН'!$H$14+СВЦЭМ!$D$10+'СЕТ СН'!$H$5-'СЕТ СН'!$H$24</f>
        <v>3926.9696876600001</v>
      </c>
      <c r="R92" s="36">
        <f>SUMIFS(СВЦЭМ!$D$39:$D$758,СВЦЭМ!$A$39:$A$758,$A92,СВЦЭМ!$B$39:$B$758,R$83)+'СЕТ СН'!$H$14+СВЦЭМ!$D$10+'СЕТ СН'!$H$5-'СЕТ СН'!$H$24</f>
        <v>3928.2539096800001</v>
      </c>
      <c r="S92" s="36">
        <f>SUMIFS(СВЦЭМ!$D$39:$D$758,СВЦЭМ!$A$39:$A$758,$A92,СВЦЭМ!$B$39:$B$758,S$83)+'СЕТ СН'!$H$14+СВЦЭМ!$D$10+'СЕТ СН'!$H$5-'СЕТ СН'!$H$24</f>
        <v>3916.3754883000001</v>
      </c>
      <c r="T92" s="36">
        <f>SUMIFS(СВЦЭМ!$D$39:$D$758,СВЦЭМ!$A$39:$A$758,$A92,СВЦЭМ!$B$39:$B$758,T$83)+'СЕТ СН'!$H$14+СВЦЭМ!$D$10+'СЕТ СН'!$H$5-'СЕТ СН'!$H$24</f>
        <v>3898.8760967600001</v>
      </c>
      <c r="U92" s="36">
        <f>SUMIFS(СВЦЭМ!$D$39:$D$758,СВЦЭМ!$A$39:$A$758,$A92,СВЦЭМ!$B$39:$B$758,U$83)+'СЕТ СН'!$H$14+СВЦЭМ!$D$10+'СЕТ СН'!$H$5-'СЕТ СН'!$H$24</f>
        <v>3916.5478153599997</v>
      </c>
      <c r="V92" s="36">
        <f>SUMIFS(СВЦЭМ!$D$39:$D$758,СВЦЭМ!$A$39:$A$758,$A92,СВЦЭМ!$B$39:$B$758,V$83)+'СЕТ СН'!$H$14+СВЦЭМ!$D$10+'СЕТ СН'!$H$5-'СЕТ СН'!$H$24</f>
        <v>3924.45041451</v>
      </c>
      <c r="W92" s="36">
        <f>SUMIFS(СВЦЭМ!$D$39:$D$758,СВЦЭМ!$A$39:$A$758,$A92,СВЦЭМ!$B$39:$B$758,W$83)+'СЕТ СН'!$H$14+СВЦЭМ!$D$10+'СЕТ СН'!$H$5-'СЕТ СН'!$H$24</f>
        <v>3965.83511929</v>
      </c>
      <c r="X92" s="36">
        <f>SUMIFS(СВЦЭМ!$D$39:$D$758,СВЦЭМ!$A$39:$A$758,$A92,СВЦЭМ!$B$39:$B$758,X$83)+'СЕТ СН'!$H$14+СВЦЭМ!$D$10+'СЕТ СН'!$H$5-'СЕТ СН'!$H$24</f>
        <v>4038.21824969</v>
      </c>
      <c r="Y92" s="36">
        <f>SUMIFS(СВЦЭМ!$D$39:$D$758,СВЦЭМ!$A$39:$A$758,$A92,СВЦЭМ!$B$39:$B$758,Y$83)+'СЕТ СН'!$H$14+СВЦЭМ!$D$10+'СЕТ СН'!$H$5-'СЕТ СН'!$H$24</f>
        <v>4099.8413206099995</v>
      </c>
    </row>
    <row r="93" spans="1:27" ht="15.75" x14ac:dyDescent="0.2">
      <c r="A93" s="35">
        <f t="shared" si="2"/>
        <v>45545</v>
      </c>
      <c r="B93" s="36">
        <f>SUMIFS(СВЦЭМ!$D$39:$D$758,СВЦЭМ!$A$39:$A$758,$A93,СВЦЭМ!$B$39:$B$758,B$83)+'СЕТ СН'!$H$14+СВЦЭМ!$D$10+'СЕТ СН'!$H$5-'СЕТ СН'!$H$24</f>
        <v>4183.0769179600002</v>
      </c>
      <c r="C93" s="36">
        <f>SUMIFS(СВЦЭМ!$D$39:$D$758,СВЦЭМ!$A$39:$A$758,$A93,СВЦЭМ!$B$39:$B$758,C$83)+'СЕТ СН'!$H$14+СВЦЭМ!$D$10+'СЕТ СН'!$H$5-'СЕТ СН'!$H$24</f>
        <v>4228.8854070799998</v>
      </c>
      <c r="D93" s="36">
        <f>SUMIFS(СВЦЭМ!$D$39:$D$758,СВЦЭМ!$A$39:$A$758,$A93,СВЦЭМ!$B$39:$B$758,D$83)+'СЕТ СН'!$H$14+СВЦЭМ!$D$10+'СЕТ СН'!$H$5-'СЕТ СН'!$H$24</f>
        <v>4296.6155247899997</v>
      </c>
      <c r="E93" s="36">
        <f>SUMIFS(СВЦЭМ!$D$39:$D$758,СВЦЭМ!$A$39:$A$758,$A93,СВЦЭМ!$B$39:$B$758,E$83)+'СЕТ СН'!$H$14+СВЦЭМ!$D$10+'СЕТ СН'!$H$5-'СЕТ СН'!$H$24</f>
        <v>4342.0500424500005</v>
      </c>
      <c r="F93" s="36">
        <f>SUMIFS(СВЦЭМ!$D$39:$D$758,СВЦЭМ!$A$39:$A$758,$A93,СВЦЭМ!$B$39:$B$758,F$83)+'СЕТ СН'!$H$14+СВЦЭМ!$D$10+'СЕТ СН'!$H$5-'СЕТ СН'!$H$24</f>
        <v>4341.8736538399999</v>
      </c>
      <c r="G93" s="36">
        <f>SUMIFS(СВЦЭМ!$D$39:$D$758,СВЦЭМ!$A$39:$A$758,$A93,СВЦЭМ!$B$39:$B$758,G$83)+'СЕТ СН'!$H$14+СВЦЭМ!$D$10+'СЕТ СН'!$H$5-'СЕТ СН'!$H$24</f>
        <v>4305.1537496999999</v>
      </c>
      <c r="H93" s="36">
        <f>SUMIFS(СВЦЭМ!$D$39:$D$758,СВЦЭМ!$A$39:$A$758,$A93,СВЦЭМ!$B$39:$B$758,H$83)+'СЕТ СН'!$H$14+СВЦЭМ!$D$10+'СЕТ СН'!$H$5-'СЕТ СН'!$H$24</f>
        <v>4242.0384024699997</v>
      </c>
      <c r="I93" s="36">
        <f>SUMIFS(СВЦЭМ!$D$39:$D$758,СВЦЭМ!$A$39:$A$758,$A93,СВЦЭМ!$B$39:$B$758,I$83)+'СЕТ СН'!$H$14+СВЦЭМ!$D$10+'СЕТ СН'!$H$5-'СЕТ СН'!$H$24</f>
        <v>4155.9034106600002</v>
      </c>
      <c r="J93" s="36">
        <f>SUMIFS(СВЦЭМ!$D$39:$D$758,СВЦЭМ!$A$39:$A$758,$A93,СВЦЭМ!$B$39:$B$758,J$83)+'СЕТ СН'!$H$14+СВЦЭМ!$D$10+'СЕТ СН'!$H$5-'СЕТ СН'!$H$24</f>
        <v>4068.4200096200002</v>
      </c>
      <c r="K93" s="36">
        <f>SUMIFS(СВЦЭМ!$D$39:$D$758,СВЦЭМ!$A$39:$A$758,$A93,СВЦЭМ!$B$39:$B$758,K$83)+'СЕТ СН'!$H$14+СВЦЭМ!$D$10+'СЕТ СН'!$H$5-'СЕТ СН'!$H$24</f>
        <v>4007.52420643</v>
      </c>
      <c r="L93" s="36">
        <f>SUMIFS(СВЦЭМ!$D$39:$D$758,СВЦЭМ!$A$39:$A$758,$A93,СВЦЭМ!$B$39:$B$758,L$83)+'СЕТ СН'!$H$14+СВЦЭМ!$D$10+'СЕТ СН'!$H$5-'СЕТ СН'!$H$24</f>
        <v>3992.2981307299997</v>
      </c>
      <c r="M93" s="36">
        <f>SUMIFS(СВЦЭМ!$D$39:$D$758,СВЦЭМ!$A$39:$A$758,$A93,СВЦЭМ!$B$39:$B$758,M$83)+'СЕТ СН'!$H$14+СВЦЭМ!$D$10+'СЕТ СН'!$H$5-'СЕТ СН'!$H$24</f>
        <v>4009.6493326</v>
      </c>
      <c r="N93" s="36">
        <f>SUMIFS(СВЦЭМ!$D$39:$D$758,СВЦЭМ!$A$39:$A$758,$A93,СВЦЭМ!$B$39:$B$758,N$83)+'СЕТ СН'!$H$14+СВЦЭМ!$D$10+'СЕТ СН'!$H$5-'СЕТ СН'!$H$24</f>
        <v>3988.8679883499999</v>
      </c>
      <c r="O93" s="36">
        <f>SUMIFS(СВЦЭМ!$D$39:$D$758,СВЦЭМ!$A$39:$A$758,$A93,СВЦЭМ!$B$39:$B$758,O$83)+'СЕТ СН'!$H$14+СВЦЭМ!$D$10+'СЕТ СН'!$H$5-'СЕТ СН'!$H$24</f>
        <v>3990.6617014100002</v>
      </c>
      <c r="P93" s="36">
        <f>SUMIFS(СВЦЭМ!$D$39:$D$758,СВЦЭМ!$A$39:$A$758,$A93,СВЦЭМ!$B$39:$B$758,P$83)+'СЕТ СН'!$H$14+СВЦЭМ!$D$10+'СЕТ СН'!$H$5-'СЕТ СН'!$H$24</f>
        <v>4003.2771209100001</v>
      </c>
      <c r="Q93" s="36">
        <f>SUMIFS(СВЦЭМ!$D$39:$D$758,СВЦЭМ!$A$39:$A$758,$A93,СВЦЭМ!$B$39:$B$758,Q$83)+'СЕТ СН'!$H$14+СВЦЭМ!$D$10+'СЕТ СН'!$H$5-'СЕТ СН'!$H$24</f>
        <v>4006.5440144300001</v>
      </c>
      <c r="R93" s="36">
        <f>SUMIFS(СВЦЭМ!$D$39:$D$758,СВЦЭМ!$A$39:$A$758,$A93,СВЦЭМ!$B$39:$B$758,R$83)+'СЕТ СН'!$H$14+СВЦЭМ!$D$10+'СЕТ СН'!$H$5-'СЕТ СН'!$H$24</f>
        <v>4007.9354033199998</v>
      </c>
      <c r="S93" s="36">
        <f>SUMIFS(СВЦЭМ!$D$39:$D$758,СВЦЭМ!$A$39:$A$758,$A93,СВЦЭМ!$B$39:$B$758,S$83)+'СЕТ СН'!$H$14+СВЦЭМ!$D$10+'СЕТ СН'!$H$5-'СЕТ СН'!$H$24</f>
        <v>4003.0832364299999</v>
      </c>
      <c r="T93" s="36">
        <f>SUMIFS(СВЦЭМ!$D$39:$D$758,СВЦЭМ!$A$39:$A$758,$A93,СВЦЭМ!$B$39:$B$758,T$83)+'СЕТ СН'!$H$14+СВЦЭМ!$D$10+'СЕТ СН'!$H$5-'СЕТ СН'!$H$24</f>
        <v>3988.9540829500002</v>
      </c>
      <c r="U93" s="36">
        <f>SUMIFS(СВЦЭМ!$D$39:$D$758,СВЦЭМ!$A$39:$A$758,$A93,СВЦЭМ!$B$39:$B$758,U$83)+'СЕТ СН'!$H$14+СВЦЭМ!$D$10+'СЕТ СН'!$H$5-'СЕТ СН'!$H$24</f>
        <v>3979.7278838699999</v>
      </c>
      <c r="V93" s="36">
        <f>SUMIFS(СВЦЭМ!$D$39:$D$758,СВЦЭМ!$A$39:$A$758,$A93,СВЦЭМ!$B$39:$B$758,V$83)+'СЕТ СН'!$H$14+СВЦЭМ!$D$10+'СЕТ СН'!$H$5-'СЕТ СН'!$H$24</f>
        <v>3964.4638487499997</v>
      </c>
      <c r="W93" s="36">
        <f>SUMIFS(СВЦЭМ!$D$39:$D$758,СВЦЭМ!$A$39:$A$758,$A93,СВЦЭМ!$B$39:$B$758,W$83)+'СЕТ СН'!$H$14+СВЦЭМ!$D$10+'СЕТ СН'!$H$5-'СЕТ СН'!$H$24</f>
        <v>3973.5459800799999</v>
      </c>
      <c r="X93" s="36">
        <f>SUMIFS(СВЦЭМ!$D$39:$D$758,СВЦЭМ!$A$39:$A$758,$A93,СВЦЭМ!$B$39:$B$758,X$83)+'СЕТ СН'!$H$14+СВЦЭМ!$D$10+'СЕТ СН'!$H$5-'СЕТ СН'!$H$24</f>
        <v>4069.0028653099998</v>
      </c>
      <c r="Y93" s="36">
        <f>SUMIFS(СВЦЭМ!$D$39:$D$758,СВЦЭМ!$A$39:$A$758,$A93,СВЦЭМ!$B$39:$B$758,Y$83)+'СЕТ СН'!$H$14+СВЦЭМ!$D$10+'СЕТ СН'!$H$5-'СЕТ СН'!$H$24</f>
        <v>4128.4705291</v>
      </c>
    </row>
    <row r="94" spans="1:27" ht="15.75" x14ac:dyDescent="0.2">
      <c r="A94" s="35">
        <f t="shared" si="2"/>
        <v>45546</v>
      </c>
      <c r="B94" s="36">
        <f>SUMIFS(СВЦЭМ!$D$39:$D$758,СВЦЭМ!$A$39:$A$758,$A94,СВЦЭМ!$B$39:$B$758,B$83)+'СЕТ СН'!$H$14+СВЦЭМ!$D$10+'СЕТ СН'!$H$5-'СЕТ СН'!$H$24</f>
        <v>4136.27818845</v>
      </c>
      <c r="C94" s="36">
        <f>SUMIFS(СВЦЭМ!$D$39:$D$758,СВЦЭМ!$A$39:$A$758,$A94,СВЦЭМ!$B$39:$B$758,C$83)+'СЕТ СН'!$H$14+СВЦЭМ!$D$10+'СЕТ СН'!$H$5-'СЕТ СН'!$H$24</f>
        <v>4183.1486935399998</v>
      </c>
      <c r="D94" s="36">
        <f>SUMIFS(СВЦЭМ!$D$39:$D$758,СВЦЭМ!$A$39:$A$758,$A94,СВЦЭМ!$B$39:$B$758,D$83)+'СЕТ СН'!$H$14+СВЦЭМ!$D$10+'СЕТ СН'!$H$5-'СЕТ СН'!$H$24</f>
        <v>4222.9073921899999</v>
      </c>
      <c r="E94" s="36">
        <f>SUMIFS(СВЦЭМ!$D$39:$D$758,СВЦЭМ!$A$39:$A$758,$A94,СВЦЭМ!$B$39:$B$758,E$83)+'СЕТ СН'!$H$14+СВЦЭМ!$D$10+'СЕТ СН'!$H$5-'СЕТ СН'!$H$24</f>
        <v>4220.85522184</v>
      </c>
      <c r="F94" s="36">
        <f>SUMIFS(СВЦЭМ!$D$39:$D$758,СВЦЭМ!$A$39:$A$758,$A94,СВЦЭМ!$B$39:$B$758,F$83)+'СЕТ СН'!$H$14+СВЦЭМ!$D$10+'СЕТ СН'!$H$5-'СЕТ СН'!$H$24</f>
        <v>4216.4015246700001</v>
      </c>
      <c r="G94" s="36">
        <f>SUMIFS(СВЦЭМ!$D$39:$D$758,СВЦЭМ!$A$39:$A$758,$A94,СВЦЭМ!$B$39:$B$758,G$83)+'СЕТ СН'!$H$14+СВЦЭМ!$D$10+'СЕТ СН'!$H$5-'СЕТ СН'!$H$24</f>
        <v>4221.6740048700003</v>
      </c>
      <c r="H94" s="36">
        <f>SUMIFS(СВЦЭМ!$D$39:$D$758,СВЦЭМ!$A$39:$A$758,$A94,СВЦЭМ!$B$39:$B$758,H$83)+'СЕТ СН'!$H$14+СВЦЭМ!$D$10+'СЕТ СН'!$H$5-'СЕТ СН'!$H$24</f>
        <v>4191.7146313399999</v>
      </c>
      <c r="I94" s="36">
        <f>SUMIFS(СВЦЭМ!$D$39:$D$758,СВЦЭМ!$A$39:$A$758,$A94,СВЦЭМ!$B$39:$B$758,I$83)+'СЕТ СН'!$H$14+СВЦЭМ!$D$10+'СЕТ СН'!$H$5-'СЕТ СН'!$H$24</f>
        <v>4074.35514758</v>
      </c>
      <c r="J94" s="36">
        <f>SUMIFS(СВЦЭМ!$D$39:$D$758,СВЦЭМ!$A$39:$A$758,$A94,СВЦЭМ!$B$39:$B$758,J$83)+'СЕТ СН'!$H$14+СВЦЭМ!$D$10+'СЕТ СН'!$H$5-'СЕТ СН'!$H$24</f>
        <v>4009.7137179000001</v>
      </c>
      <c r="K94" s="36">
        <f>SUMIFS(СВЦЭМ!$D$39:$D$758,СВЦЭМ!$A$39:$A$758,$A94,СВЦЭМ!$B$39:$B$758,K$83)+'СЕТ СН'!$H$14+СВЦЭМ!$D$10+'СЕТ СН'!$H$5-'СЕТ СН'!$H$24</f>
        <v>3941.5509664700003</v>
      </c>
      <c r="L94" s="36">
        <f>SUMIFS(СВЦЭМ!$D$39:$D$758,СВЦЭМ!$A$39:$A$758,$A94,СВЦЭМ!$B$39:$B$758,L$83)+'СЕТ СН'!$H$14+СВЦЭМ!$D$10+'СЕТ СН'!$H$5-'СЕТ СН'!$H$24</f>
        <v>3921.9263599799997</v>
      </c>
      <c r="M94" s="36">
        <f>SUMIFS(СВЦЭМ!$D$39:$D$758,СВЦЭМ!$A$39:$A$758,$A94,СВЦЭМ!$B$39:$B$758,M$83)+'СЕТ СН'!$H$14+СВЦЭМ!$D$10+'СЕТ СН'!$H$5-'СЕТ СН'!$H$24</f>
        <v>3948.5057269099998</v>
      </c>
      <c r="N94" s="36">
        <f>SUMIFS(СВЦЭМ!$D$39:$D$758,СВЦЭМ!$A$39:$A$758,$A94,СВЦЭМ!$B$39:$B$758,N$83)+'СЕТ СН'!$H$14+СВЦЭМ!$D$10+'СЕТ СН'!$H$5-'СЕТ СН'!$H$24</f>
        <v>3925.5519878499999</v>
      </c>
      <c r="O94" s="36">
        <f>SUMIFS(СВЦЭМ!$D$39:$D$758,СВЦЭМ!$A$39:$A$758,$A94,СВЦЭМ!$B$39:$B$758,O$83)+'СЕТ СН'!$H$14+СВЦЭМ!$D$10+'СЕТ СН'!$H$5-'СЕТ СН'!$H$24</f>
        <v>3931.7108937799999</v>
      </c>
      <c r="P94" s="36">
        <f>SUMIFS(СВЦЭМ!$D$39:$D$758,СВЦЭМ!$A$39:$A$758,$A94,СВЦЭМ!$B$39:$B$758,P$83)+'СЕТ СН'!$H$14+СВЦЭМ!$D$10+'СЕТ СН'!$H$5-'СЕТ СН'!$H$24</f>
        <v>3933.0135846499998</v>
      </c>
      <c r="Q94" s="36">
        <f>SUMIFS(СВЦЭМ!$D$39:$D$758,СВЦЭМ!$A$39:$A$758,$A94,СВЦЭМ!$B$39:$B$758,Q$83)+'СЕТ СН'!$H$14+СВЦЭМ!$D$10+'СЕТ СН'!$H$5-'СЕТ СН'!$H$24</f>
        <v>3932.8857905699997</v>
      </c>
      <c r="R94" s="36">
        <f>SUMIFS(СВЦЭМ!$D$39:$D$758,СВЦЭМ!$A$39:$A$758,$A94,СВЦЭМ!$B$39:$B$758,R$83)+'СЕТ СН'!$H$14+СВЦЭМ!$D$10+'СЕТ СН'!$H$5-'СЕТ СН'!$H$24</f>
        <v>3936.4832032200002</v>
      </c>
      <c r="S94" s="36">
        <f>SUMIFS(СВЦЭМ!$D$39:$D$758,СВЦЭМ!$A$39:$A$758,$A94,СВЦЭМ!$B$39:$B$758,S$83)+'СЕТ СН'!$H$14+СВЦЭМ!$D$10+'СЕТ СН'!$H$5-'СЕТ СН'!$H$24</f>
        <v>3936.4554746399999</v>
      </c>
      <c r="T94" s="36">
        <f>SUMIFS(СВЦЭМ!$D$39:$D$758,СВЦЭМ!$A$39:$A$758,$A94,СВЦЭМ!$B$39:$B$758,T$83)+'СЕТ СН'!$H$14+СВЦЭМ!$D$10+'СЕТ СН'!$H$5-'СЕТ СН'!$H$24</f>
        <v>3912.9863629399997</v>
      </c>
      <c r="U94" s="36">
        <f>SUMIFS(СВЦЭМ!$D$39:$D$758,СВЦЭМ!$A$39:$A$758,$A94,СВЦЭМ!$B$39:$B$758,U$83)+'СЕТ СН'!$H$14+СВЦЭМ!$D$10+'СЕТ СН'!$H$5-'СЕТ СН'!$H$24</f>
        <v>3894.8959311399999</v>
      </c>
      <c r="V94" s="36">
        <f>SUMIFS(СВЦЭМ!$D$39:$D$758,СВЦЭМ!$A$39:$A$758,$A94,СВЦЭМ!$B$39:$B$758,V$83)+'СЕТ СН'!$H$14+СВЦЭМ!$D$10+'СЕТ СН'!$H$5-'СЕТ СН'!$H$24</f>
        <v>3882.5519586999999</v>
      </c>
      <c r="W94" s="36">
        <f>SUMIFS(СВЦЭМ!$D$39:$D$758,СВЦЭМ!$A$39:$A$758,$A94,СВЦЭМ!$B$39:$B$758,W$83)+'СЕТ СН'!$H$14+СВЦЭМ!$D$10+'СЕТ СН'!$H$5-'СЕТ СН'!$H$24</f>
        <v>3899.6258556000002</v>
      </c>
      <c r="X94" s="36">
        <f>SUMIFS(СВЦЭМ!$D$39:$D$758,СВЦЭМ!$A$39:$A$758,$A94,СВЦЭМ!$B$39:$B$758,X$83)+'СЕТ СН'!$H$14+СВЦЭМ!$D$10+'СЕТ СН'!$H$5-'СЕТ СН'!$H$24</f>
        <v>3985.34263255</v>
      </c>
      <c r="Y94" s="36">
        <f>SUMIFS(СВЦЭМ!$D$39:$D$758,СВЦЭМ!$A$39:$A$758,$A94,СВЦЭМ!$B$39:$B$758,Y$83)+'СЕТ СН'!$H$14+СВЦЭМ!$D$10+'СЕТ СН'!$H$5-'СЕТ СН'!$H$24</f>
        <v>4048.8043984200003</v>
      </c>
    </row>
    <row r="95" spans="1:27" ht="15.75" x14ac:dyDescent="0.2">
      <c r="A95" s="35">
        <f t="shared" si="2"/>
        <v>45547</v>
      </c>
      <c r="B95" s="36">
        <f>SUMIFS(СВЦЭМ!$D$39:$D$758,СВЦЭМ!$A$39:$A$758,$A95,СВЦЭМ!$B$39:$B$758,B$83)+'СЕТ СН'!$H$14+СВЦЭМ!$D$10+'СЕТ СН'!$H$5-'СЕТ СН'!$H$24</f>
        <v>4082.0692815000002</v>
      </c>
      <c r="C95" s="36">
        <f>SUMIFS(СВЦЭМ!$D$39:$D$758,СВЦЭМ!$A$39:$A$758,$A95,СВЦЭМ!$B$39:$B$758,C$83)+'СЕТ СН'!$H$14+СВЦЭМ!$D$10+'СЕТ СН'!$H$5-'СЕТ СН'!$H$24</f>
        <v>4153.86697026</v>
      </c>
      <c r="D95" s="36">
        <f>SUMIFS(СВЦЭМ!$D$39:$D$758,СВЦЭМ!$A$39:$A$758,$A95,СВЦЭМ!$B$39:$B$758,D$83)+'СЕТ СН'!$H$14+СВЦЭМ!$D$10+'СЕТ СН'!$H$5-'СЕТ СН'!$H$24</f>
        <v>4205.9464762400003</v>
      </c>
      <c r="E95" s="36">
        <f>SUMIFS(СВЦЭМ!$D$39:$D$758,СВЦЭМ!$A$39:$A$758,$A95,СВЦЭМ!$B$39:$B$758,E$83)+'СЕТ СН'!$H$14+СВЦЭМ!$D$10+'СЕТ СН'!$H$5-'СЕТ СН'!$H$24</f>
        <v>4199.4348305000003</v>
      </c>
      <c r="F95" s="36">
        <f>SUMIFS(СВЦЭМ!$D$39:$D$758,СВЦЭМ!$A$39:$A$758,$A95,СВЦЭМ!$B$39:$B$758,F$83)+'СЕТ СН'!$H$14+СВЦЭМ!$D$10+'СЕТ СН'!$H$5-'СЕТ СН'!$H$24</f>
        <v>4195.0276082800001</v>
      </c>
      <c r="G95" s="36">
        <f>SUMIFS(СВЦЭМ!$D$39:$D$758,СВЦЭМ!$A$39:$A$758,$A95,СВЦЭМ!$B$39:$B$758,G$83)+'СЕТ СН'!$H$14+СВЦЭМ!$D$10+'СЕТ СН'!$H$5-'СЕТ СН'!$H$24</f>
        <v>4197.1964228799998</v>
      </c>
      <c r="H95" s="36">
        <f>SUMIFS(СВЦЭМ!$D$39:$D$758,СВЦЭМ!$A$39:$A$758,$A95,СВЦЭМ!$B$39:$B$758,H$83)+'СЕТ СН'!$H$14+СВЦЭМ!$D$10+'СЕТ СН'!$H$5-'СЕТ СН'!$H$24</f>
        <v>4154.1219616899998</v>
      </c>
      <c r="I95" s="36">
        <f>SUMIFS(СВЦЭМ!$D$39:$D$758,СВЦЭМ!$A$39:$A$758,$A95,СВЦЭМ!$B$39:$B$758,I$83)+'СЕТ СН'!$H$14+СВЦЭМ!$D$10+'СЕТ СН'!$H$5-'СЕТ СН'!$H$24</f>
        <v>4032.5015999799998</v>
      </c>
      <c r="J95" s="36">
        <f>SUMIFS(СВЦЭМ!$D$39:$D$758,СВЦЭМ!$A$39:$A$758,$A95,СВЦЭМ!$B$39:$B$758,J$83)+'СЕТ СН'!$H$14+СВЦЭМ!$D$10+'СЕТ СН'!$H$5-'СЕТ СН'!$H$24</f>
        <v>3979.72910017</v>
      </c>
      <c r="K95" s="36">
        <f>SUMIFS(СВЦЭМ!$D$39:$D$758,СВЦЭМ!$A$39:$A$758,$A95,СВЦЭМ!$B$39:$B$758,K$83)+'СЕТ СН'!$H$14+СВЦЭМ!$D$10+'СЕТ СН'!$H$5-'СЕТ СН'!$H$24</f>
        <v>3921.8581908599999</v>
      </c>
      <c r="L95" s="36">
        <f>SUMIFS(СВЦЭМ!$D$39:$D$758,СВЦЭМ!$A$39:$A$758,$A95,СВЦЭМ!$B$39:$B$758,L$83)+'СЕТ СН'!$H$14+СВЦЭМ!$D$10+'СЕТ СН'!$H$5-'СЕТ СН'!$H$24</f>
        <v>3894.2899013699998</v>
      </c>
      <c r="M95" s="36">
        <f>SUMIFS(СВЦЭМ!$D$39:$D$758,СВЦЭМ!$A$39:$A$758,$A95,СВЦЭМ!$B$39:$B$758,M$83)+'СЕТ СН'!$H$14+СВЦЭМ!$D$10+'СЕТ СН'!$H$5-'СЕТ СН'!$H$24</f>
        <v>3906.3195112799999</v>
      </c>
      <c r="N95" s="36">
        <f>SUMIFS(СВЦЭМ!$D$39:$D$758,СВЦЭМ!$A$39:$A$758,$A95,СВЦЭМ!$B$39:$B$758,N$83)+'СЕТ СН'!$H$14+СВЦЭМ!$D$10+'СЕТ СН'!$H$5-'СЕТ СН'!$H$24</f>
        <v>3915.7126829899998</v>
      </c>
      <c r="O95" s="36">
        <f>SUMIFS(СВЦЭМ!$D$39:$D$758,СВЦЭМ!$A$39:$A$758,$A95,СВЦЭМ!$B$39:$B$758,O$83)+'СЕТ СН'!$H$14+СВЦЭМ!$D$10+'СЕТ СН'!$H$5-'СЕТ СН'!$H$24</f>
        <v>3926.15823056</v>
      </c>
      <c r="P95" s="36">
        <f>SUMIFS(СВЦЭМ!$D$39:$D$758,СВЦЭМ!$A$39:$A$758,$A95,СВЦЭМ!$B$39:$B$758,P$83)+'СЕТ СН'!$H$14+СВЦЭМ!$D$10+'СЕТ СН'!$H$5-'СЕТ СН'!$H$24</f>
        <v>3932.2006025299997</v>
      </c>
      <c r="Q95" s="36">
        <f>SUMIFS(СВЦЭМ!$D$39:$D$758,СВЦЭМ!$A$39:$A$758,$A95,СВЦЭМ!$B$39:$B$758,Q$83)+'СЕТ СН'!$H$14+СВЦЭМ!$D$10+'СЕТ СН'!$H$5-'СЕТ СН'!$H$24</f>
        <v>3932.7266436199998</v>
      </c>
      <c r="R95" s="36">
        <f>SUMIFS(СВЦЭМ!$D$39:$D$758,СВЦЭМ!$A$39:$A$758,$A95,СВЦЭМ!$B$39:$B$758,R$83)+'СЕТ СН'!$H$14+СВЦЭМ!$D$10+'СЕТ СН'!$H$5-'СЕТ СН'!$H$24</f>
        <v>3926.0552138000003</v>
      </c>
      <c r="S95" s="36">
        <f>SUMIFS(СВЦЭМ!$D$39:$D$758,СВЦЭМ!$A$39:$A$758,$A95,СВЦЭМ!$B$39:$B$758,S$83)+'СЕТ СН'!$H$14+СВЦЭМ!$D$10+'СЕТ СН'!$H$5-'СЕТ СН'!$H$24</f>
        <v>3894.79991264</v>
      </c>
      <c r="T95" s="36">
        <f>SUMIFS(СВЦЭМ!$D$39:$D$758,СВЦЭМ!$A$39:$A$758,$A95,СВЦЭМ!$B$39:$B$758,T$83)+'СЕТ СН'!$H$14+СВЦЭМ!$D$10+'СЕТ СН'!$H$5-'СЕТ СН'!$H$24</f>
        <v>3874.8052143599998</v>
      </c>
      <c r="U95" s="36">
        <f>SUMIFS(СВЦЭМ!$D$39:$D$758,СВЦЭМ!$A$39:$A$758,$A95,СВЦЭМ!$B$39:$B$758,U$83)+'СЕТ СН'!$H$14+СВЦЭМ!$D$10+'СЕТ СН'!$H$5-'СЕТ СН'!$H$24</f>
        <v>3877.6537260200002</v>
      </c>
      <c r="V95" s="36">
        <f>SUMIFS(СВЦЭМ!$D$39:$D$758,СВЦЭМ!$A$39:$A$758,$A95,СВЦЭМ!$B$39:$B$758,V$83)+'СЕТ СН'!$H$14+СВЦЭМ!$D$10+'СЕТ СН'!$H$5-'СЕТ СН'!$H$24</f>
        <v>3854.69197274</v>
      </c>
      <c r="W95" s="36">
        <f>SUMIFS(СВЦЭМ!$D$39:$D$758,СВЦЭМ!$A$39:$A$758,$A95,СВЦЭМ!$B$39:$B$758,W$83)+'СЕТ СН'!$H$14+СВЦЭМ!$D$10+'СЕТ СН'!$H$5-'СЕТ СН'!$H$24</f>
        <v>3863.6350244599998</v>
      </c>
      <c r="X95" s="36">
        <f>SUMIFS(СВЦЭМ!$D$39:$D$758,СВЦЭМ!$A$39:$A$758,$A95,СВЦЭМ!$B$39:$B$758,X$83)+'СЕТ СН'!$H$14+СВЦЭМ!$D$10+'СЕТ СН'!$H$5-'СЕТ СН'!$H$24</f>
        <v>3962.3663112599997</v>
      </c>
      <c r="Y95" s="36">
        <f>SUMIFS(СВЦЭМ!$D$39:$D$758,СВЦЭМ!$A$39:$A$758,$A95,СВЦЭМ!$B$39:$B$758,Y$83)+'СЕТ СН'!$H$14+СВЦЭМ!$D$10+'СЕТ СН'!$H$5-'СЕТ СН'!$H$24</f>
        <v>4062.9622396300001</v>
      </c>
    </row>
    <row r="96" spans="1:27" ht="15.75" x14ac:dyDescent="0.2">
      <c r="A96" s="35">
        <f t="shared" si="2"/>
        <v>45548</v>
      </c>
      <c r="B96" s="36">
        <f>SUMIFS(СВЦЭМ!$D$39:$D$758,СВЦЭМ!$A$39:$A$758,$A96,СВЦЭМ!$B$39:$B$758,B$83)+'СЕТ СН'!$H$14+СВЦЭМ!$D$10+'СЕТ СН'!$H$5-'СЕТ СН'!$H$24</f>
        <v>4097.8329034399994</v>
      </c>
      <c r="C96" s="36">
        <f>SUMIFS(СВЦЭМ!$D$39:$D$758,СВЦЭМ!$A$39:$A$758,$A96,СВЦЭМ!$B$39:$B$758,C$83)+'СЕТ СН'!$H$14+СВЦЭМ!$D$10+'СЕТ СН'!$H$5-'СЕТ СН'!$H$24</f>
        <v>4154.0091781700003</v>
      </c>
      <c r="D96" s="36">
        <f>SUMIFS(СВЦЭМ!$D$39:$D$758,СВЦЭМ!$A$39:$A$758,$A96,СВЦЭМ!$B$39:$B$758,D$83)+'СЕТ СН'!$H$14+СВЦЭМ!$D$10+'СЕТ СН'!$H$5-'СЕТ СН'!$H$24</f>
        <v>4172.5938510799997</v>
      </c>
      <c r="E96" s="36">
        <f>SUMIFS(СВЦЭМ!$D$39:$D$758,СВЦЭМ!$A$39:$A$758,$A96,СВЦЭМ!$B$39:$B$758,E$83)+'СЕТ СН'!$H$14+СВЦЭМ!$D$10+'СЕТ СН'!$H$5-'СЕТ СН'!$H$24</f>
        <v>4156.7484070099999</v>
      </c>
      <c r="F96" s="36">
        <f>SUMIFS(СВЦЭМ!$D$39:$D$758,СВЦЭМ!$A$39:$A$758,$A96,СВЦЭМ!$B$39:$B$758,F$83)+'СЕТ СН'!$H$14+СВЦЭМ!$D$10+'СЕТ СН'!$H$5-'СЕТ СН'!$H$24</f>
        <v>4154.7381859400002</v>
      </c>
      <c r="G96" s="36">
        <f>SUMIFS(СВЦЭМ!$D$39:$D$758,СВЦЭМ!$A$39:$A$758,$A96,СВЦЭМ!$B$39:$B$758,G$83)+'СЕТ СН'!$H$14+СВЦЭМ!$D$10+'СЕТ СН'!$H$5-'СЕТ СН'!$H$24</f>
        <v>4185.3261121100004</v>
      </c>
      <c r="H96" s="36">
        <f>SUMIFS(СВЦЭМ!$D$39:$D$758,СВЦЭМ!$A$39:$A$758,$A96,СВЦЭМ!$B$39:$B$758,H$83)+'СЕТ СН'!$H$14+СВЦЭМ!$D$10+'СЕТ СН'!$H$5-'СЕТ СН'!$H$24</f>
        <v>4153.0901385500001</v>
      </c>
      <c r="I96" s="36">
        <f>SUMIFS(СВЦЭМ!$D$39:$D$758,СВЦЭМ!$A$39:$A$758,$A96,СВЦЭМ!$B$39:$B$758,I$83)+'СЕТ СН'!$H$14+СВЦЭМ!$D$10+'СЕТ СН'!$H$5-'СЕТ СН'!$H$24</f>
        <v>4033.9951245699999</v>
      </c>
      <c r="J96" s="36">
        <f>SUMIFS(СВЦЭМ!$D$39:$D$758,СВЦЭМ!$A$39:$A$758,$A96,СВЦЭМ!$B$39:$B$758,J$83)+'СЕТ СН'!$H$14+СВЦЭМ!$D$10+'СЕТ СН'!$H$5-'СЕТ СН'!$H$24</f>
        <v>3941.2727373500002</v>
      </c>
      <c r="K96" s="36">
        <f>SUMIFS(СВЦЭМ!$D$39:$D$758,СВЦЭМ!$A$39:$A$758,$A96,СВЦЭМ!$B$39:$B$758,K$83)+'СЕТ СН'!$H$14+СВЦЭМ!$D$10+'СЕТ СН'!$H$5-'СЕТ СН'!$H$24</f>
        <v>3878.6925916099999</v>
      </c>
      <c r="L96" s="36">
        <f>SUMIFS(СВЦЭМ!$D$39:$D$758,СВЦЭМ!$A$39:$A$758,$A96,СВЦЭМ!$B$39:$B$758,L$83)+'СЕТ СН'!$H$14+СВЦЭМ!$D$10+'СЕТ СН'!$H$5-'СЕТ СН'!$H$24</f>
        <v>3856.4019266599998</v>
      </c>
      <c r="M96" s="36">
        <f>SUMIFS(СВЦЭМ!$D$39:$D$758,СВЦЭМ!$A$39:$A$758,$A96,СВЦЭМ!$B$39:$B$758,M$83)+'СЕТ СН'!$H$14+СВЦЭМ!$D$10+'СЕТ СН'!$H$5-'СЕТ СН'!$H$24</f>
        <v>3853.51141783</v>
      </c>
      <c r="N96" s="36">
        <f>SUMIFS(СВЦЭМ!$D$39:$D$758,СВЦЭМ!$A$39:$A$758,$A96,СВЦЭМ!$B$39:$B$758,N$83)+'СЕТ СН'!$H$14+СВЦЭМ!$D$10+'СЕТ СН'!$H$5-'СЕТ СН'!$H$24</f>
        <v>3846.0361477599999</v>
      </c>
      <c r="O96" s="36">
        <f>SUMIFS(СВЦЭМ!$D$39:$D$758,СВЦЭМ!$A$39:$A$758,$A96,СВЦЭМ!$B$39:$B$758,O$83)+'СЕТ СН'!$H$14+СВЦЭМ!$D$10+'СЕТ СН'!$H$5-'СЕТ СН'!$H$24</f>
        <v>3860.5338634</v>
      </c>
      <c r="P96" s="36">
        <f>SUMIFS(СВЦЭМ!$D$39:$D$758,СВЦЭМ!$A$39:$A$758,$A96,СВЦЭМ!$B$39:$B$758,P$83)+'СЕТ СН'!$H$14+СВЦЭМ!$D$10+'СЕТ СН'!$H$5-'СЕТ СН'!$H$24</f>
        <v>3860.1662263899998</v>
      </c>
      <c r="Q96" s="36">
        <f>SUMIFS(СВЦЭМ!$D$39:$D$758,СВЦЭМ!$A$39:$A$758,$A96,СВЦЭМ!$B$39:$B$758,Q$83)+'СЕТ СН'!$H$14+СВЦЭМ!$D$10+'СЕТ СН'!$H$5-'СЕТ СН'!$H$24</f>
        <v>3886.4538276499998</v>
      </c>
      <c r="R96" s="36">
        <f>SUMIFS(СВЦЭМ!$D$39:$D$758,СВЦЭМ!$A$39:$A$758,$A96,СВЦЭМ!$B$39:$B$758,R$83)+'СЕТ СН'!$H$14+СВЦЭМ!$D$10+'СЕТ СН'!$H$5-'СЕТ СН'!$H$24</f>
        <v>3867.0770779599998</v>
      </c>
      <c r="S96" s="36">
        <f>SUMIFS(СВЦЭМ!$D$39:$D$758,СВЦЭМ!$A$39:$A$758,$A96,СВЦЭМ!$B$39:$B$758,S$83)+'СЕТ СН'!$H$14+СВЦЭМ!$D$10+'СЕТ СН'!$H$5-'СЕТ СН'!$H$24</f>
        <v>3872.3256854700003</v>
      </c>
      <c r="T96" s="36">
        <f>SUMIFS(СВЦЭМ!$D$39:$D$758,СВЦЭМ!$A$39:$A$758,$A96,СВЦЭМ!$B$39:$B$758,T$83)+'СЕТ СН'!$H$14+СВЦЭМ!$D$10+'СЕТ СН'!$H$5-'СЕТ СН'!$H$24</f>
        <v>3845.9385897699999</v>
      </c>
      <c r="U96" s="36">
        <f>SUMIFS(СВЦЭМ!$D$39:$D$758,СВЦЭМ!$A$39:$A$758,$A96,СВЦЭМ!$B$39:$B$758,U$83)+'СЕТ СН'!$H$14+СВЦЭМ!$D$10+'СЕТ СН'!$H$5-'СЕТ СН'!$H$24</f>
        <v>3845.2909641799997</v>
      </c>
      <c r="V96" s="36">
        <f>SUMIFS(СВЦЭМ!$D$39:$D$758,СВЦЭМ!$A$39:$A$758,$A96,СВЦЭМ!$B$39:$B$758,V$83)+'СЕТ СН'!$H$14+СВЦЭМ!$D$10+'СЕТ СН'!$H$5-'СЕТ СН'!$H$24</f>
        <v>3835.9446643000001</v>
      </c>
      <c r="W96" s="36">
        <f>SUMIFS(СВЦЭМ!$D$39:$D$758,СВЦЭМ!$A$39:$A$758,$A96,СВЦЭМ!$B$39:$B$758,W$83)+'СЕТ СН'!$H$14+СВЦЭМ!$D$10+'СЕТ СН'!$H$5-'СЕТ СН'!$H$24</f>
        <v>3857.72704118</v>
      </c>
      <c r="X96" s="36">
        <f>SUMIFS(СВЦЭМ!$D$39:$D$758,СВЦЭМ!$A$39:$A$758,$A96,СВЦЭМ!$B$39:$B$758,X$83)+'СЕТ СН'!$H$14+СВЦЭМ!$D$10+'СЕТ СН'!$H$5-'СЕТ СН'!$H$24</f>
        <v>3919.6172878799998</v>
      </c>
      <c r="Y96" s="36">
        <f>SUMIFS(СВЦЭМ!$D$39:$D$758,СВЦЭМ!$A$39:$A$758,$A96,СВЦЭМ!$B$39:$B$758,Y$83)+'СЕТ СН'!$H$14+СВЦЭМ!$D$10+'СЕТ СН'!$H$5-'СЕТ СН'!$H$24</f>
        <v>3981.0174625199998</v>
      </c>
    </row>
    <row r="97" spans="1:25" ht="15.75" x14ac:dyDescent="0.2">
      <c r="A97" s="35">
        <f t="shared" si="2"/>
        <v>45549</v>
      </c>
      <c r="B97" s="36">
        <f>SUMIFS(СВЦЭМ!$D$39:$D$758,СВЦЭМ!$A$39:$A$758,$A97,СВЦЭМ!$B$39:$B$758,B$83)+'СЕТ СН'!$H$14+СВЦЭМ!$D$10+'СЕТ СН'!$H$5-'СЕТ СН'!$H$24</f>
        <v>4124.6675230500005</v>
      </c>
      <c r="C97" s="36">
        <f>SUMIFS(СВЦЭМ!$D$39:$D$758,СВЦЭМ!$A$39:$A$758,$A97,СВЦЭМ!$B$39:$B$758,C$83)+'СЕТ СН'!$H$14+СВЦЭМ!$D$10+'СЕТ СН'!$H$5-'СЕТ СН'!$H$24</f>
        <v>4129.1018836599997</v>
      </c>
      <c r="D97" s="36">
        <f>SUMIFS(СВЦЭМ!$D$39:$D$758,СВЦЭМ!$A$39:$A$758,$A97,СВЦЭМ!$B$39:$B$758,D$83)+'СЕТ СН'!$H$14+СВЦЭМ!$D$10+'СЕТ СН'!$H$5-'СЕТ СН'!$H$24</f>
        <v>4190.4586621899998</v>
      </c>
      <c r="E97" s="36">
        <f>SUMIFS(СВЦЭМ!$D$39:$D$758,СВЦЭМ!$A$39:$A$758,$A97,СВЦЭМ!$B$39:$B$758,E$83)+'СЕТ СН'!$H$14+СВЦЭМ!$D$10+'СЕТ СН'!$H$5-'СЕТ СН'!$H$24</f>
        <v>4182.64159122</v>
      </c>
      <c r="F97" s="36">
        <f>SUMIFS(СВЦЭМ!$D$39:$D$758,СВЦЭМ!$A$39:$A$758,$A97,СВЦЭМ!$B$39:$B$758,F$83)+'СЕТ СН'!$H$14+СВЦЭМ!$D$10+'СЕТ СН'!$H$5-'СЕТ СН'!$H$24</f>
        <v>4197.3799188800003</v>
      </c>
      <c r="G97" s="36">
        <f>SUMIFS(СВЦЭМ!$D$39:$D$758,СВЦЭМ!$A$39:$A$758,$A97,СВЦЭМ!$B$39:$B$758,G$83)+'СЕТ СН'!$H$14+СВЦЭМ!$D$10+'СЕТ СН'!$H$5-'СЕТ СН'!$H$24</f>
        <v>4198.7936313400005</v>
      </c>
      <c r="H97" s="36">
        <f>SUMIFS(СВЦЭМ!$D$39:$D$758,СВЦЭМ!$A$39:$A$758,$A97,СВЦЭМ!$B$39:$B$758,H$83)+'СЕТ СН'!$H$14+СВЦЭМ!$D$10+'СЕТ СН'!$H$5-'СЕТ СН'!$H$24</f>
        <v>4211.0297657199999</v>
      </c>
      <c r="I97" s="36">
        <f>SUMIFS(СВЦЭМ!$D$39:$D$758,СВЦЭМ!$A$39:$A$758,$A97,СВЦЭМ!$B$39:$B$758,I$83)+'СЕТ СН'!$H$14+СВЦЭМ!$D$10+'СЕТ СН'!$H$5-'СЕТ СН'!$H$24</f>
        <v>4150.1368407800001</v>
      </c>
      <c r="J97" s="36">
        <f>SUMIFS(СВЦЭМ!$D$39:$D$758,СВЦЭМ!$A$39:$A$758,$A97,СВЦЭМ!$B$39:$B$758,J$83)+'СЕТ СН'!$H$14+СВЦЭМ!$D$10+'СЕТ СН'!$H$5-'СЕТ СН'!$H$24</f>
        <v>4003.8629927800002</v>
      </c>
      <c r="K97" s="36">
        <f>SUMIFS(СВЦЭМ!$D$39:$D$758,СВЦЭМ!$A$39:$A$758,$A97,СВЦЭМ!$B$39:$B$758,K$83)+'СЕТ СН'!$H$14+СВЦЭМ!$D$10+'СЕТ СН'!$H$5-'СЕТ СН'!$H$24</f>
        <v>3900.2804961299998</v>
      </c>
      <c r="L97" s="36">
        <f>SUMIFS(СВЦЭМ!$D$39:$D$758,СВЦЭМ!$A$39:$A$758,$A97,СВЦЭМ!$B$39:$B$758,L$83)+'СЕТ СН'!$H$14+СВЦЭМ!$D$10+'СЕТ СН'!$H$5-'СЕТ СН'!$H$24</f>
        <v>3845.21312558</v>
      </c>
      <c r="M97" s="36">
        <f>SUMIFS(СВЦЭМ!$D$39:$D$758,СВЦЭМ!$A$39:$A$758,$A97,СВЦЭМ!$B$39:$B$758,M$83)+'СЕТ СН'!$H$14+СВЦЭМ!$D$10+'СЕТ СН'!$H$5-'СЕТ СН'!$H$24</f>
        <v>3835.2217977099999</v>
      </c>
      <c r="N97" s="36">
        <f>SUMIFS(СВЦЭМ!$D$39:$D$758,СВЦЭМ!$A$39:$A$758,$A97,СВЦЭМ!$B$39:$B$758,N$83)+'СЕТ СН'!$H$14+СВЦЭМ!$D$10+'СЕТ СН'!$H$5-'СЕТ СН'!$H$24</f>
        <v>3842.1347953200002</v>
      </c>
      <c r="O97" s="36">
        <f>SUMIFS(СВЦЭМ!$D$39:$D$758,СВЦЭМ!$A$39:$A$758,$A97,СВЦЭМ!$B$39:$B$758,O$83)+'СЕТ СН'!$H$14+СВЦЭМ!$D$10+'СЕТ СН'!$H$5-'СЕТ СН'!$H$24</f>
        <v>3862.5631149700002</v>
      </c>
      <c r="P97" s="36">
        <f>SUMIFS(СВЦЭМ!$D$39:$D$758,СВЦЭМ!$A$39:$A$758,$A97,СВЦЭМ!$B$39:$B$758,P$83)+'СЕТ СН'!$H$14+СВЦЭМ!$D$10+'СЕТ СН'!$H$5-'СЕТ СН'!$H$24</f>
        <v>3866.6619463699999</v>
      </c>
      <c r="Q97" s="36">
        <f>SUMIFS(СВЦЭМ!$D$39:$D$758,СВЦЭМ!$A$39:$A$758,$A97,СВЦЭМ!$B$39:$B$758,Q$83)+'СЕТ СН'!$H$14+СВЦЭМ!$D$10+'СЕТ СН'!$H$5-'СЕТ СН'!$H$24</f>
        <v>3869.54748393</v>
      </c>
      <c r="R97" s="36">
        <f>SUMIFS(СВЦЭМ!$D$39:$D$758,СВЦЭМ!$A$39:$A$758,$A97,СВЦЭМ!$B$39:$B$758,R$83)+'СЕТ СН'!$H$14+СВЦЭМ!$D$10+'СЕТ СН'!$H$5-'СЕТ СН'!$H$24</f>
        <v>3880.9751045399998</v>
      </c>
      <c r="S97" s="36">
        <f>SUMIFS(СВЦЭМ!$D$39:$D$758,СВЦЭМ!$A$39:$A$758,$A97,СВЦЭМ!$B$39:$B$758,S$83)+'СЕТ СН'!$H$14+СВЦЭМ!$D$10+'СЕТ СН'!$H$5-'СЕТ СН'!$H$24</f>
        <v>3878.1710357299999</v>
      </c>
      <c r="T97" s="36">
        <f>SUMIFS(СВЦЭМ!$D$39:$D$758,СВЦЭМ!$A$39:$A$758,$A97,СВЦЭМ!$B$39:$B$758,T$83)+'СЕТ СН'!$H$14+СВЦЭМ!$D$10+'СЕТ СН'!$H$5-'СЕТ СН'!$H$24</f>
        <v>3857.47397159</v>
      </c>
      <c r="U97" s="36">
        <f>SUMIFS(СВЦЭМ!$D$39:$D$758,СВЦЭМ!$A$39:$A$758,$A97,СВЦЭМ!$B$39:$B$758,U$83)+'СЕТ СН'!$H$14+СВЦЭМ!$D$10+'СЕТ СН'!$H$5-'СЕТ СН'!$H$24</f>
        <v>3846.7830838700002</v>
      </c>
      <c r="V97" s="36">
        <f>SUMIFS(СВЦЭМ!$D$39:$D$758,СВЦЭМ!$A$39:$A$758,$A97,СВЦЭМ!$B$39:$B$758,V$83)+'СЕТ СН'!$H$14+СВЦЭМ!$D$10+'СЕТ СН'!$H$5-'СЕТ СН'!$H$24</f>
        <v>3851.4285215700002</v>
      </c>
      <c r="W97" s="36">
        <f>SUMIFS(СВЦЭМ!$D$39:$D$758,СВЦЭМ!$A$39:$A$758,$A97,СВЦЭМ!$B$39:$B$758,W$83)+'СЕТ СН'!$H$14+СВЦЭМ!$D$10+'СЕТ СН'!$H$5-'СЕТ СН'!$H$24</f>
        <v>3872.4615674199999</v>
      </c>
      <c r="X97" s="36">
        <f>SUMIFS(СВЦЭМ!$D$39:$D$758,СВЦЭМ!$A$39:$A$758,$A97,СВЦЭМ!$B$39:$B$758,X$83)+'СЕТ СН'!$H$14+СВЦЭМ!$D$10+'СЕТ СН'!$H$5-'СЕТ СН'!$H$24</f>
        <v>3929.6269485800003</v>
      </c>
      <c r="Y97" s="36">
        <f>SUMIFS(СВЦЭМ!$D$39:$D$758,СВЦЭМ!$A$39:$A$758,$A97,СВЦЭМ!$B$39:$B$758,Y$83)+'СЕТ СН'!$H$14+СВЦЭМ!$D$10+'СЕТ СН'!$H$5-'СЕТ СН'!$H$24</f>
        <v>4022.5534973200001</v>
      </c>
    </row>
    <row r="98" spans="1:25" ht="15.75" x14ac:dyDescent="0.2">
      <c r="A98" s="35">
        <f t="shared" si="2"/>
        <v>45550</v>
      </c>
      <c r="B98" s="36">
        <f>SUMIFS(СВЦЭМ!$D$39:$D$758,СВЦЭМ!$A$39:$A$758,$A98,СВЦЭМ!$B$39:$B$758,B$83)+'СЕТ СН'!$H$14+СВЦЭМ!$D$10+'СЕТ СН'!$H$5-'СЕТ СН'!$H$24</f>
        <v>4101.1025341499999</v>
      </c>
      <c r="C98" s="36">
        <f>SUMIFS(СВЦЭМ!$D$39:$D$758,СВЦЭМ!$A$39:$A$758,$A98,СВЦЭМ!$B$39:$B$758,C$83)+'СЕТ СН'!$H$14+СВЦЭМ!$D$10+'СЕТ СН'!$H$5-'СЕТ СН'!$H$24</f>
        <v>4185.31836363</v>
      </c>
      <c r="D98" s="36">
        <f>SUMIFS(СВЦЭМ!$D$39:$D$758,СВЦЭМ!$A$39:$A$758,$A98,СВЦЭМ!$B$39:$B$758,D$83)+'СЕТ СН'!$H$14+СВЦЭМ!$D$10+'СЕТ СН'!$H$5-'СЕТ СН'!$H$24</f>
        <v>4183.42788354</v>
      </c>
      <c r="E98" s="36">
        <f>SUMIFS(СВЦЭМ!$D$39:$D$758,СВЦЭМ!$A$39:$A$758,$A98,СВЦЭМ!$B$39:$B$758,E$83)+'СЕТ СН'!$H$14+СВЦЭМ!$D$10+'СЕТ СН'!$H$5-'СЕТ СН'!$H$24</f>
        <v>4164.8941626300002</v>
      </c>
      <c r="F98" s="36">
        <f>SUMIFS(СВЦЭМ!$D$39:$D$758,СВЦЭМ!$A$39:$A$758,$A98,СВЦЭМ!$B$39:$B$758,F$83)+'СЕТ СН'!$H$14+СВЦЭМ!$D$10+'СЕТ СН'!$H$5-'СЕТ СН'!$H$24</f>
        <v>4158.0150414399995</v>
      </c>
      <c r="G98" s="36">
        <f>SUMIFS(СВЦЭМ!$D$39:$D$758,СВЦЭМ!$A$39:$A$758,$A98,СВЦЭМ!$B$39:$B$758,G$83)+'СЕТ СН'!$H$14+СВЦЭМ!$D$10+'СЕТ СН'!$H$5-'СЕТ СН'!$H$24</f>
        <v>4166.9552204499996</v>
      </c>
      <c r="H98" s="36">
        <f>SUMIFS(СВЦЭМ!$D$39:$D$758,СВЦЭМ!$A$39:$A$758,$A98,СВЦЭМ!$B$39:$B$758,H$83)+'СЕТ СН'!$H$14+СВЦЭМ!$D$10+'СЕТ СН'!$H$5-'СЕТ СН'!$H$24</f>
        <v>4194.31294772</v>
      </c>
      <c r="I98" s="36">
        <f>SUMIFS(СВЦЭМ!$D$39:$D$758,СВЦЭМ!$A$39:$A$758,$A98,СВЦЭМ!$B$39:$B$758,I$83)+'СЕТ СН'!$H$14+СВЦЭМ!$D$10+'СЕТ СН'!$H$5-'СЕТ СН'!$H$24</f>
        <v>4184.8694087399999</v>
      </c>
      <c r="J98" s="36">
        <f>SUMIFS(СВЦЭМ!$D$39:$D$758,СВЦЭМ!$A$39:$A$758,$A98,СВЦЭМ!$B$39:$B$758,J$83)+'СЕТ СН'!$H$14+СВЦЭМ!$D$10+'СЕТ СН'!$H$5-'СЕТ СН'!$H$24</f>
        <v>4055.9299669399998</v>
      </c>
      <c r="K98" s="36">
        <f>SUMIFS(СВЦЭМ!$D$39:$D$758,СВЦЭМ!$A$39:$A$758,$A98,СВЦЭМ!$B$39:$B$758,K$83)+'СЕТ СН'!$H$14+СВЦЭМ!$D$10+'СЕТ СН'!$H$5-'СЕТ СН'!$H$24</f>
        <v>3948.5840684899999</v>
      </c>
      <c r="L98" s="36">
        <f>SUMIFS(СВЦЭМ!$D$39:$D$758,СВЦЭМ!$A$39:$A$758,$A98,СВЦЭМ!$B$39:$B$758,L$83)+'СЕТ СН'!$H$14+СВЦЭМ!$D$10+'СЕТ СН'!$H$5-'СЕТ СН'!$H$24</f>
        <v>3904.9444486699999</v>
      </c>
      <c r="M98" s="36">
        <f>SUMIFS(СВЦЭМ!$D$39:$D$758,СВЦЭМ!$A$39:$A$758,$A98,СВЦЭМ!$B$39:$B$758,M$83)+'СЕТ СН'!$H$14+СВЦЭМ!$D$10+'СЕТ СН'!$H$5-'СЕТ СН'!$H$24</f>
        <v>3894.5711135299998</v>
      </c>
      <c r="N98" s="36">
        <f>SUMIFS(СВЦЭМ!$D$39:$D$758,СВЦЭМ!$A$39:$A$758,$A98,СВЦЭМ!$B$39:$B$758,N$83)+'СЕТ СН'!$H$14+СВЦЭМ!$D$10+'СЕТ СН'!$H$5-'СЕТ СН'!$H$24</f>
        <v>3898.7917516799998</v>
      </c>
      <c r="O98" s="36">
        <f>SUMIFS(СВЦЭМ!$D$39:$D$758,СВЦЭМ!$A$39:$A$758,$A98,СВЦЭМ!$B$39:$B$758,O$83)+'СЕТ СН'!$H$14+СВЦЭМ!$D$10+'СЕТ СН'!$H$5-'СЕТ СН'!$H$24</f>
        <v>3911.8953495000001</v>
      </c>
      <c r="P98" s="36">
        <f>SUMIFS(СВЦЭМ!$D$39:$D$758,СВЦЭМ!$A$39:$A$758,$A98,СВЦЭМ!$B$39:$B$758,P$83)+'СЕТ СН'!$H$14+СВЦЭМ!$D$10+'СЕТ СН'!$H$5-'СЕТ СН'!$H$24</f>
        <v>3911.1514225399997</v>
      </c>
      <c r="Q98" s="36">
        <f>SUMIFS(СВЦЭМ!$D$39:$D$758,СВЦЭМ!$A$39:$A$758,$A98,СВЦЭМ!$B$39:$B$758,Q$83)+'СЕТ СН'!$H$14+СВЦЭМ!$D$10+'СЕТ СН'!$H$5-'СЕТ СН'!$H$24</f>
        <v>3926.7333839200001</v>
      </c>
      <c r="R98" s="36">
        <f>SUMIFS(СВЦЭМ!$D$39:$D$758,СВЦЭМ!$A$39:$A$758,$A98,СВЦЭМ!$B$39:$B$758,R$83)+'СЕТ СН'!$H$14+СВЦЭМ!$D$10+'СЕТ СН'!$H$5-'СЕТ СН'!$H$24</f>
        <v>3931.8351069999999</v>
      </c>
      <c r="S98" s="36">
        <f>SUMIFS(СВЦЭМ!$D$39:$D$758,СВЦЭМ!$A$39:$A$758,$A98,СВЦЭМ!$B$39:$B$758,S$83)+'СЕТ СН'!$H$14+СВЦЭМ!$D$10+'СЕТ СН'!$H$5-'СЕТ СН'!$H$24</f>
        <v>3914.7591442100002</v>
      </c>
      <c r="T98" s="36">
        <f>SUMIFS(СВЦЭМ!$D$39:$D$758,СВЦЭМ!$A$39:$A$758,$A98,СВЦЭМ!$B$39:$B$758,T$83)+'СЕТ СН'!$H$14+СВЦЭМ!$D$10+'СЕТ СН'!$H$5-'СЕТ СН'!$H$24</f>
        <v>3876.0167091900003</v>
      </c>
      <c r="U98" s="36">
        <f>SUMIFS(СВЦЭМ!$D$39:$D$758,СВЦЭМ!$A$39:$A$758,$A98,СВЦЭМ!$B$39:$B$758,U$83)+'СЕТ СН'!$H$14+СВЦЭМ!$D$10+'СЕТ СН'!$H$5-'СЕТ СН'!$H$24</f>
        <v>3866.8633989299997</v>
      </c>
      <c r="V98" s="36">
        <f>SUMIFS(СВЦЭМ!$D$39:$D$758,СВЦЭМ!$A$39:$A$758,$A98,СВЦЭМ!$B$39:$B$758,V$83)+'СЕТ СН'!$H$14+СВЦЭМ!$D$10+'СЕТ СН'!$H$5-'СЕТ СН'!$H$24</f>
        <v>3837.1992133799999</v>
      </c>
      <c r="W98" s="36">
        <f>SUMIFS(СВЦЭМ!$D$39:$D$758,СВЦЭМ!$A$39:$A$758,$A98,СВЦЭМ!$B$39:$B$758,W$83)+'СЕТ СН'!$H$14+СВЦЭМ!$D$10+'СЕТ СН'!$H$5-'СЕТ СН'!$H$24</f>
        <v>3845.3946425700001</v>
      </c>
      <c r="X98" s="36">
        <f>SUMIFS(СВЦЭМ!$D$39:$D$758,СВЦЭМ!$A$39:$A$758,$A98,СВЦЭМ!$B$39:$B$758,X$83)+'СЕТ СН'!$H$14+СВЦЭМ!$D$10+'СЕТ СН'!$H$5-'СЕТ СН'!$H$24</f>
        <v>3934.2321648400002</v>
      </c>
      <c r="Y98" s="36">
        <f>SUMIFS(СВЦЭМ!$D$39:$D$758,СВЦЭМ!$A$39:$A$758,$A98,СВЦЭМ!$B$39:$B$758,Y$83)+'СЕТ СН'!$H$14+СВЦЭМ!$D$10+'СЕТ СН'!$H$5-'СЕТ СН'!$H$24</f>
        <v>3960.8023172399999</v>
      </c>
    </row>
    <row r="99" spans="1:25" ht="15.75" x14ac:dyDescent="0.2">
      <c r="A99" s="35">
        <f t="shared" si="2"/>
        <v>45551</v>
      </c>
      <c r="B99" s="36">
        <f>SUMIFS(СВЦЭМ!$D$39:$D$758,СВЦЭМ!$A$39:$A$758,$A99,СВЦЭМ!$B$39:$B$758,B$83)+'СЕТ СН'!$H$14+СВЦЭМ!$D$10+'СЕТ СН'!$H$5-'СЕТ СН'!$H$24</f>
        <v>4101.4425132599999</v>
      </c>
      <c r="C99" s="36">
        <f>SUMIFS(СВЦЭМ!$D$39:$D$758,СВЦЭМ!$A$39:$A$758,$A99,СВЦЭМ!$B$39:$B$758,C$83)+'СЕТ СН'!$H$14+СВЦЭМ!$D$10+'СЕТ СН'!$H$5-'СЕТ СН'!$H$24</f>
        <v>4233.6771958700001</v>
      </c>
      <c r="D99" s="36">
        <f>SUMIFS(СВЦЭМ!$D$39:$D$758,СВЦЭМ!$A$39:$A$758,$A99,СВЦЭМ!$B$39:$B$758,D$83)+'СЕТ СН'!$H$14+СВЦЭМ!$D$10+'СЕТ СН'!$H$5-'СЕТ СН'!$H$24</f>
        <v>4254.9336033099999</v>
      </c>
      <c r="E99" s="36">
        <f>SUMIFS(СВЦЭМ!$D$39:$D$758,СВЦЭМ!$A$39:$A$758,$A99,СВЦЭМ!$B$39:$B$758,E$83)+'СЕТ СН'!$H$14+СВЦЭМ!$D$10+'СЕТ СН'!$H$5-'СЕТ СН'!$H$24</f>
        <v>4256.7879981599999</v>
      </c>
      <c r="F99" s="36">
        <f>SUMIFS(СВЦЭМ!$D$39:$D$758,СВЦЭМ!$A$39:$A$758,$A99,СВЦЭМ!$B$39:$B$758,F$83)+'СЕТ СН'!$H$14+СВЦЭМ!$D$10+'СЕТ СН'!$H$5-'СЕТ СН'!$H$24</f>
        <v>4245.89621687</v>
      </c>
      <c r="G99" s="36">
        <f>SUMIFS(СВЦЭМ!$D$39:$D$758,СВЦЭМ!$A$39:$A$758,$A99,СВЦЭМ!$B$39:$B$758,G$83)+'СЕТ СН'!$H$14+СВЦЭМ!$D$10+'СЕТ СН'!$H$5-'СЕТ СН'!$H$24</f>
        <v>4268.9197464999997</v>
      </c>
      <c r="H99" s="36">
        <f>SUMIFS(СВЦЭМ!$D$39:$D$758,СВЦЭМ!$A$39:$A$758,$A99,СВЦЭМ!$B$39:$B$758,H$83)+'СЕТ СН'!$H$14+СВЦЭМ!$D$10+'СЕТ СН'!$H$5-'СЕТ СН'!$H$24</f>
        <v>4247.6271439299999</v>
      </c>
      <c r="I99" s="36">
        <f>SUMIFS(СВЦЭМ!$D$39:$D$758,СВЦЭМ!$A$39:$A$758,$A99,СВЦЭМ!$B$39:$B$758,I$83)+'СЕТ СН'!$H$14+СВЦЭМ!$D$10+'СЕТ СН'!$H$5-'СЕТ СН'!$H$24</f>
        <v>4116.9383644099998</v>
      </c>
      <c r="J99" s="36">
        <f>SUMIFS(СВЦЭМ!$D$39:$D$758,СВЦЭМ!$A$39:$A$758,$A99,СВЦЭМ!$B$39:$B$758,J$83)+'СЕТ СН'!$H$14+СВЦЭМ!$D$10+'СЕТ СН'!$H$5-'СЕТ СН'!$H$24</f>
        <v>4054.68764332</v>
      </c>
      <c r="K99" s="36">
        <f>SUMIFS(СВЦЭМ!$D$39:$D$758,СВЦЭМ!$A$39:$A$758,$A99,СВЦЭМ!$B$39:$B$758,K$83)+'СЕТ СН'!$H$14+СВЦЭМ!$D$10+'СЕТ СН'!$H$5-'СЕТ СН'!$H$24</f>
        <v>3980.9054702000003</v>
      </c>
      <c r="L99" s="36">
        <f>SUMIFS(СВЦЭМ!$D$39:$D$758,СВЦЭМ!$A$39:$A$758,$A99,СВЦЭМ!$B$39:$B$758,L$83)+'СЕТ СН'!$H$14+СВЦЭМ!$D$10+'СЕТ СН'!$H$5-'СЕТ СН'!$H$24</f>
        <v>3957.8327282600003</v>
      </c>
      <c r="M99" s="36">
        <f>SUMIFS(СВЦЭМ!$D$39:$D$758,СВЦЭМ!$A$39:$A$758,$A99,СВЦЭМ!$B$39:$B$758,M$83)+'СЕТ СН'!$H$14+СВЦЭМ!$D$10+'СЕТ СН'!$H$5-'СЕТ СН'!$H$24</f>
        <v>3977.3337445899997</v>
      </c>
      <c r="N99" s="36">
        <f>SUMIFS(СВЦЭМ!$D$39:$D$758,СВЦЭМ!$A$39:$A$758,$A99,СВЦЭМ!$B$39:$B$758,N$83)+'СЕТ СН'!$H$14+СВЦЭМ!$D$10+'СЕТ СН'!$H$5-'СЕТ СН'!$H$24</f>
        <v>3979.5369228600002</v>
      </c>
      <c r="O99" s="36">
        <f>SUMIFS(СВЦЭМ!$D$39:$D$758,СВЦЭМ!$A$39:$A$758,$A99,СВЦЭМ!$B$39:$B$758,O$83)+'СЕТ СН'!$H$14+СВЦЭМ!$D$10+'СЕТ СН'!$H$5-'СЕТ СН'!$H$24</f>
        <v>3990.8183490599999</v>
      </c>
      <c r="P99" s="36">
        <f>SUMIFS(СВЦЭМ!$D$39:$D$758,СВЦЭМ!$A$39:$A$758,$A99,СВЦЭМ!$B$39:$B$758,P$83)+'СЕТ СН'!$H$14+СВЦЭМ!$D$10+'СЕТ СН'!$H$5-'СЕТ СН'!$H$24</f>
        <v>3990.7183157700001</v>
      </c>
      <c r="Q99" s="36">
        <f>SUMIFS(СВЦЭМ!$D$39:$D$758,СВЦЭМ!$A$39:$A$758,$A99,СВЦЭМ!$B$39:$B$758,Q$83)+'СЕТ СН'!$H$14+СВЦЭМ!$D$10+'СЕТ СН'!$H$5-'СЕТ СН'!$H$24</f>
        <v>3998.5705993199999</v>
      </c>
      <c r="R99" s="36">
        <f>SUMIFS(СВЦЭМ!$D$39:$D$758,СВЦЭМ!$A$39:$A$758,$A99,СВЦЭМ!$B$39:$B$758,R$83)+'СЕТ СН'!$H$14+СВЦЭМ!$D$10+'СЕТ СН'!$H$5-'СЕТ СН'!$H$24</f>
        <v>4001.1792589699999</v>
      </c>
      <c r="S99" s="36">
        <f>SUMIFS(СВЦЭМ!$D$39:$D$758,СВЦЭМ!$A$39:$A$758,$A99,СВЦЭМ!$B$39:$B$758,S$83)+'СЕТ СН'!$H$14+СВЦЭМ!$D$10+'СЕТ СН'!$H$5-'СЕТ СН'!$H$24</f>
        <v>3974.1763947500003</v>
      </c>
      <c r="T99" s="36">
        <f>SUMIFS(СВЦЭМ!$D$39:$D$758,СВЦЭМ!$A$39:$A$758,$A99,СВЦЭМ!$B$39:$B$758,T$83)+'СЕТ СН'!$H$14+СВЦЭМ!$D$10+'СЕТ СН'!$H$5-'СЕТ СН'!$H$24</f>
        <v>3948.9203627899997</v>
      </c>
      <c r="U99" s="36">
        <f>SUMIFS(СВЦЭМ!$D$39:$D$758,СВЦЭМ!$A$39:$A$758,$A99,СВЦЭМ!$B$39:$B$758,U$83)+'СЕТ СН'!$H$14+СВЦЭМ!$D$10+'СЕТ СН'!$H$5-'СЕТ СН'!$H$24</f>
        <v>3922.4676776300003</v>
      </c>
      <c r="V99" s="36">
        <f>SUMIFS(СВЦЭМ!$D$39:$D$758,СВЦЭМ!$A$39:$A$758,$A99,СВЦЭМ!$B$39:$B$758,V$83)+'СЕТ СН'!$H$14+СВЦЭМ!$D$10+'СЕТ СН'!$H$5-'СЕТ СН'!$H$24</f>
        <v>3911.2864003499999</v>
      </c>
      <c r="W99" s="36">
        <f>SUMIFS(СВЦЭМ!$D$39:$D$758,СВЦЭМ!$A$39:$A$758,$A99,СВЦЭМ!$B$39:$B$758,W$83)+'СЕТ СН'!$H$14+СВЦЭМ!$D$10+'СЕТ СН'!$H$5-'СЕТ СН'!$H$24</f>
        <v>3948.5300707400002</v>
      </c>
      <c r="X99" s="36">
        <f>SUMIFS(СВЦЭМ!$D$39:$D$758,СВЦЭМ!$A$39:$A$758,$A99,СВЦЭМ!$B$39:$B$758,X$83)+'СЕТ СН'!$H$14+СВЦЭМ!$D$10+'СЕТ СН'!$H$5-'СЕТ СН'!$H$24</f>
        <v>4021.9200259899999</v>
      </c>
      <c r="Y99" s="36">
        <f>SUMIFS(СВЦЭМ!$D$39:$D$758,СВЦЭМ!$A$39:$A$758,$A99,СВЦЭМ!$B$39:$B$758,Y$83)+'СЕТ СН'!$H$14+СВЦЭМ!$D$10+'СЕТ СН'!$H$5-'СЕТ СН'!$H$24</f>
        <v>4106.0139960400002</v>
      </c>
    </row>
    <row r="100" spans="1:25" ht="15.75" x14ac:dyDescent="0.2">
      <c r="A100" s="35">
        <f t="shared" si="2"/>
        <v>45552</v>
      </c>
      <c r="B100" s="36">
        <f>SUMIFS(СВЦЭМ!$D$39:$D$758,СВЦЭМ!$A$39:$A$758,$A100,СВЦЭМ!$B$39:$B$758,B$83)+'СЕТ СН'!$H$14+СВЦЭМ!$D$10+'СЕТ СН'!$H$5-'СЕТ СН'!$H$24</f>
        <v>4067.6958874699999</v>
      </c>
      <c r="C100" s="36">
        <f>SUMIFS(СВЦЭМ!$D$39:$D$758,СВЦЭМ!$A$39:$A$758,$A100,СВЦЭМ!$B$39:$B$758,C$83)+'СЕТ СН'!$H$14+СВЦЭМ!$D$10+'СЕТ СН'!$H$5-'СЕТ СН'!$H$24</f>
        <v>4152.86419037</v>
      </c>
      <c r="D100" s="36">
        <f>SUMIFS(СВЦЭМ!$D$39:$D$758,СВЦЭМ!$A$39:$A$758,$A100,СВЦЭМ!$B$39:$B$758,D$83)+'СЕТ СН'!$H$14+СВЦЭМ!$D$10+'СЕТ СН'!$H$5-'СЕТ СН'!$H$24</f>
        <v>4204.25093191</v>
      </c>
      <c r="E100" s="36">
        <f>SUMIFS(СВЦЭМ!$D$39:$D$758,СВЦЭМ!$A$39:$A$758,$A100,СВЦЭМ!$B$39:$B$758,E$83)+'СЕТ СН'!$H$14+СВЦЭМ!$D$10+'СЕТ СН'!$H$5-'СЕТ СН'!$H$24</f>
        <v>4223.6380737700001</v>
      </c>
      <c r="F100" s="36">
        <f>SUMIFS(СВЦЭМ!$D$39:$D$758,СВЦЭМ!$A$39:$A$758,$A100,СВЦЭМ!$B$39:$B$758,F$83)+'СЕТ СН'!$H$14+СВЦЭМ!$D$10+'СЕТ СН'!$H$5-'СЕТ СН'!$H$24</f>
        <v>4206.2791540500002</v>
      </c>
      <c r="G100" s="36">
        <f>SUMIFS(СВЦЭМ!$D$39:$D$758,СВЦЭМ!$A$39:$A$758,$A100,СВЦЭМ!$B$39:$B$758,G$83)+'СЕТ СН'!$H$14+СВЦЭМ!$D$10+'СЕТ СН'!$H$5-'СЕТ СН'!$H$24</f>
        <v>4184.9284151299998</v>
      </c>
      <c r="H100" s="36">
        <f>SUMIFS(СВЦЭМ!$D$39:$D$758,СВЦЭМ!$A$39:$A$758,$A100,СВЦЭМ!$B$39:$B$758,H$83)+'СЕТ СН'!$H$14+СВЦЭМ!$D$10+'СЕТ СН'!$H$5-'СЕТ СН'!$H$24</f>
        <v>4114.5988181600005</v>
      </c>
      <c r="I100" s="36">
        <f>SUMIFS(СВЦЭМ!$D$39:$D$758,СВЦЭМ!$A$39:$A$758,$A100,СВЦЭМ!$B$39:$B$758,I$83)+'СЕТ СН'!$H$14+СВЦЭМ!$D$10+'СЕТ СН'!$H$5-'СЕТ СН'!$H$24</f>
        <v>3977.2276645900001</v>
      </c>
      <c r="J100" s="36">
        <f>SUMIFS(СВЦЭМ!$D$39:$D$758,СВЦЭМ!$A$39:$A$758,$A100,СВЦЭМ!$B$39:$B$758,J$83)+'СЕТ СН'!$H$14+СВЦЭМ!$D$10+'СЕТ СН'!$H$5-'СЕТ СН'!$H$24</f>
        <v>3895.13987752</v>
      </c>
      <c r="K100" s="36">
        <f>SUMIFS(СВЦЭМ!$D$39:$D$758,СВЦЭМ!$A$39:$A$758,$A100,СВЦЭМ!$B$39:$B$758,K$83)+'СЕТ СН'!$H$14+СВЦЭМ!$D$10+'СЕТ СН'!$H$5-'СЕТ СН'!$H$24</f>
        <v>3833.4666077299999</v>
      </c>
      <c r="L100" s="36">
        <f>SUMIFS(СВЦЭМ!$D$39:$D$758,СВЦЭМ!$A$39:$A$758,$A100,СВЦЭМ!$B$39:$B$758,L$83)+'СЕТ СН'!$H$14+СВЦЭМ!$D$10+'СЕТ СН'!$H$5-'СЕТ СН'!$H$24</f>
        <v>3874.1746585800001</v>
      </c>
      <c r="M100" s="36">
        <f>SUMIFS(СВЦЭМ!$D$39:$D$758,СВЦЭМ!$A$39:$A$758,$A100,СВЦЭМ!$B$39:$B$758,M$83)+'СЕТ СН'!$H$14+СВЦЭМ!$D$10+'СЕТ СН'!$H$5-'СЕТ СН'!$H$24</f>
        <v>3941.1748563800002</v>
      </c>
      <c r="N100" s="36">
        <f>SUMIFS(СВЦЭМ!$D$39:$D$758,СВЦЭМ!$A$39:$A$758,$A100,СВЦЭМ!$B$39:$B$758,N$83)+'СЕТ СН'!$H$14+СВЦЭМ!$D$10+'СЕТ СН'!$H$5-'СЕТ СН'!$H$24</f>
        <v>3949.3349565199997</v>
      </c>
      <c r="O100" s="36">
        <f>SUMIFS(СВЦЭМ!$D$39:$D$758,СВЦЭМ!$A$39:$A$758,$A100,СВЦЭМ!$B$39:$B$758,O$83)+'СЕТ СН'!$H$14+СВЦЭМ!$D$10+'СЕТ СН'!$H$5-'СЕТ СН'!$H$24</f>
        <v>3930.19995169</v>
      </c>
      <c r="P100" s="36">
        <f>SUMIFS(СВЦЭМ!$D$39:$D$758,СВЦЭМ!$A$39:$A$758,$A100,СВЦЭМ!$B$39:$B$758,P$83)+'СЕТ СН'!$H$14+СВЦЭМ!$D$10+'СЕТ СН'!$H$5-'СЕТ СН'!$H$24</f>
        <v>3912.4454588999997</v>
      </c>
      <c r="Q100" s="36">
        <f>SUMIFS(СВЦЭМ!$D$39:$D$758,СВЦЭМ!$A$39:$A$758,$A100,СВЦЭМ!$B$39:$B$758,Q$83)+'СЕТ СН'!$H$14+СВЦЭМ!$D$10+'СЕТ СН'!$H$5-'СЕТ СН'!$H$24</f>
        <v>3940.20564659</v>
      </c>
      <c r="R100" s="36">
        <f>SUMIFS(СВЦЭМ!$D$39:$D$758,СВЦЭМ!$A$39:$A$758,$A100,СВЦЭМ!$B$39:$B$758,R$83)+'СЕТ СН'!$H$14+СВЦЭМ!$D$10+'СЕТ СН'!$H$5-'СЕТ СН'!$H$24</f>
        <v>3968.9733836200003</v>
      </c>
      <c r="S100" s="36">
        <f>SUMIFS(СВЦЭМ!$D$39:$D$758,СВЦЭМ!$A$39:$A$758,$A100,СВЦЭМ!$B$39:$B$758,S$83)+'СЕТ СН'!$H$14+СВЦЭМ!$D$10+'СЕТ СН'!$H$5-'СЕТ СН'!$H$24</f>
        <v>3952.9314757399998</v>
      </c>
      <c r="T100" s="36">
        <f>SUMIFS(СВЦЭМ!$D$39:$D$758,СВЦЭМ!$A$39:$A$758,$A100,СВЦЭМ!$B$39:$B$758,T$83)+'СЕТ СН'!$H$14+СВЦЭМ!$D$10+'СЕТ СН'!$H$5-'СЕТ СН'!$H$24</f>
        <v>3955.9723526500002</v>
      </c>
      <c r="U100" s="36">
        <f>SUMIFS(СВЦЭМ!$D$39:$D$758,СВЦЭМ!$A$39:$A$758,$A100,СВЦЭМ!$B$39:$B$758,U$83)+'СЕТ СН'!$H$14+СВЦЭМ!$D$10+'СЕТ СН'!$H$5-'СЕТ СН'!$H$24</f>
        <v>3931.8488928100001</v>
      </c>
      <c r="V100" s="36">
        <f>SUMIFS(СВЦЭМ!$D$39:$D$758,СВЦЭМ!$A$39:$A$758,$A100,СВЦЭМ!$B$39:$B$758,V$83)+'СЕТ СН'!$H$14+СВЦЭМ!$D$10+'СЕТ СН'!$H$5-'СЕТ СН'!$H$24</f>
        <v>3934.1223742699999</v>
      </c>
      <c r="W100" s="36">
        <f>SUMIFS(СВЦЭМ!$D$39:$D$758,СВЦЭМ!$A$39:$A$758,$A100,СВЦЭМ!$B$39:$B$758,W$83)+'СЕТ СН'!$H$14+СВЦЭМ!$D$10+'СЕТ СН'!$H$5-'СЕТ СН'!$H$24</f>
        <v>3947.8335916799997</v>
      </c>
      <c r="X100" s="36">
        <f>SUMIFS(СВЦЭМ!$D$39:$D$758,СВЦЭМ!$A$39:$A$758,$A100,СВЦЭМ!$B$39:$B$758,X$83)+'СЕТ СН'!$H$14+СВЦЭМ!$D$10+'СЕТ СН'!$H$5-'СЕТ СН'!$H$24</f>
        <v>4038.9844645799999</v>
      </c>
      <c r="Y100" s="36">
        <f>SUMIFS(СВЦЭМ!$D$39:$D$758,СВЦЭМ!$A$39:$A$758,$A100,СВЦЭМ!$B$39:$B$758,Y$83)+'СЕТ СН'!$H$14+СВЦЭМ!$D$10+'СЕТ СН'!$H$5-'СЕТ СН'!$H$24</f>
        <v>4080.6198034500003</v>
      </c>
    </row>
    <row r="101" spans="1:25" ht="15.75" x14ac:dyDescent="0.2">
      <c r="A101" s="35">
        <f t="shared" si="2"/>
        <v>45553</v>
      </c>
      <c r="B101" s="36">
        <f>SUMIFS(СВЦЭМ!$D$39:$D$758,СВЦЭМ!$A$39:$A$758,$A101,СВЦЭМ!$B$39:$B$758,B$83)+'СЕТ СН'!$H$14+СВЦЭМ!$D$10+'СЕТ СН'!$H$5-'СЕТ СН'!$H$24</f>
        <v>4183.1586071199999</v>
      </c>
      <c r="C101" s="36">
        <f>SUMIFS(СВЦЭМ!$D$39:$D$758,СВЦЭМ!$A$39:$A$758,$A101,СВЦЭМ!$B$39:$B$758,C$83)+'СЕТ СН'!$H$14+СВЦЭМ!$D$10+'СЕТ СН'!$H$5-'СЕТ СН'!$H$24</f>
        <v>4183.8502509</v>
      </c>
      <c r="D101" s="36">
        <f>SUMIFS(СВЦЭМ!$D$39:$D$758,СВЦЭМ!$A$39:$A$758,$A101,СВЦЭМ!$B$39:$B$758,D$83)+'СЕТ СН'!$H$14+СВЦЭМ!$D$10+'СЕТ СН'!$H$5-'СЕТ СН'!$H$24</f>
        <v>4142.3676010500003</v>
      </c>
      <c r="E101" s="36">
        <f>SUMIFS(СВЦЭМ!$D$39:$D$758,СВЦЭМ!$A$39:$A$758,$A101,СВЦЭМ!$B$39:$B$758,E$83)+'СЕТ СН'!$H$14+СВЦЭМ!$D$10+'СЕТ СН'!$H$5-'СЕТ СН'!$H$24</f>
        <v>4125.3572414800001</v>
      </c>
      <c r="F101" s="36">
        <f>SUMIFS(СВЦЭМ!$D$39:$D$758,СВЦЭМ!$A$39:$A$758,$A101,СВЦЭМ!$B$39:$B$758,F$83)+'СЕТ СН'!$H$14+СВЦЭМ!$D$10+'СЕТ СН'!$H$5-'СЕТ СН'!$H$24</f>
        <v>4122.6067623700001</v>
      </c>
      <c r="G101" s="36">
        <f>SUMIFS(СВЦЭМ!$D$39:$D$758,СВЦЭМ!$A$39:$A$758,$A101,СВЦЭМ!$B$39:$B$758,G$83)+'СЕТ СН'!$H$14+СВЦЭМ!$D$10+'СЕТ СН'!$H$5-'СЕТ СН'!$H$24</f>
        <v>4151.7866485899995</v>
      </c>
      <c r="H101" s="36">
        <f>SUMIFS(СВЦЭМ!$D$39:$D$758,СВЦЭМ!$A$39:$A$758,$A101,СВЦЭМ!$B$39:$B$758,H$83)+'СЕТ СН'!$H$14+СВЦЭМ!$D$10+'СЕТ СН'!$H$5-'СЕТ СН'!$H$24</f>
        <v>4223.64788443</v>
      </c>
      <c r="I101" s="36">
        <f>SUMIFS(СВЦЭМ!$D$39:$D$758,СВЦЭМ!$A$39:$A$758,$A101,СВЦЭМ!$B$39:$B$758,I$83)+'СЕТ СН'!$H$14+СВЦЭМ!$D$10+'СЕТ СН'!$H$5-'СЕТ СН'!$H$24</f>
        <v>4078.8686848299999</v>
      </c>
      <c r="J101" s="36">
        <f>SUMIFS(СВЦЭМ!$D$39:$D$758,СВЦЭМ!$A$39:$A$758,$A101,СВЦЭМ!$B$39:$B$758,J$83)+'СЕТ СН'!$H$14+СВЦЭМ!$D$10+'СЕТ СН'!$H$5-'СЕТ СН'!$H$24</f>
        <v>3986.2557654000002</v>
      </c>
      <c r="K101" s="36">
        <f>SUMIFS(СВЦЭМ!$D$39:$D$758,СВЦЭМ!$A$39:$A$758,$A101,СВЦЭМ!$B$39:$B$758,K$83)+'СЕТ СН'!$H$14+СВЦЭМ!$D$10+'СЕТ СН'!$H$5-'СЕТ СН'!$H$24</f>
        <v>3933.3445745199997</v>
      </c>
      <c r="L101" s="36">
        <f>SUMIFS(СВЦЭМ!$D$39:$D$758,СВЦЭМ!$A$39:$A$758,$A101,СВЦЭМ!$B$39:$B$758,L$83)+'СЕТ СН'!$H$14+СВЦЭМ!$D$10+'СЕТ СН'!$H$5-'СЕТ СН'!$H$24</f>
        <v>3811.9381971600001</v>
      </c>
      <c r="M101" s="36">
        <f>SUMIFS(СВЦЭМ!$D$39:$D$758,СВЦЭМ!$A$39:$A$758,$A101,СВЦЭМ!$B$39:$B$758,M$83)+'СЕТ СН'!$H$14+СВЦЭМ!$D$10+'СЕТ СН'!$H$5-'СЕТ СН'!$H$24</f>
        <v>3823.9861446099999</v>
      </c>
      <c r="N101" s="36">
        <f>SUMIFS(СВЦЭМ!$D$39:$D$758,СВЦЭМ!$A$39:$A$758,$A101,СВЦЭМ!$B$39:$B$758,N$83)+'СЕТ СН'!$H$14+СВЦЭМ!$D$10+'СЕТ СН'!$H$5-'СЕТ СН'!$H$24</f>
        <v>3808.7717430499997</v>
      </c>
      <c r="O101" s="36">
        <f>SUMIFS(СВЦЭМ!$D$39:$D$758,СВЦЭМ!$A$39:$A$758,$A101,СВЦЭМ!$B$39:$B$758,O$83)+'СЕТ СН'!$H$14+СВЦЭМ!$D$10+'СЕТ СН'!$H$5-'СЕТ СН'!$H$24</f>
        <v>3823.3658606399999</v>
      </c>
      <c r="P101" s="36">
        <f>SUMIFS(СВЦЭМ!$D$39:$D$758,СВЦЭМ!$A$39:$A$758,$A101,СВЦЭМ!$B$39:$B$758,P$83)+'СЕТ СН'!$H$14+СВЦЭМ!$D$10+'СЕТ СН'!$H$5-'СЕТ СН'!$H$24</f>
        <v>3866.3819103300002</v>
      </c>
      <c r="Q101" s="36">
        <f>SUMIFS(СВЦЭМ!$D$39:$D$758,СВЦЭМ!$A$39:$A$758,$A101,СВЦЭМ!$B$39:$B$758,Q$83)+'СЕТ СН'!$H$14+СВЦЭМ!$D$10+'СЕТ СН'!$H$5-'СЕТ СН'!$H$24</f>
        <v>3874.8169294899999</v>
      </c>
      <c r="R101" s="36">
        <f>SUMIFS(СВЦЭМ!$D$39:$D$758,СВЦЭМ!$A$39:$A$758,$A101,СВЦЭМ!$B$39:$B$758,R$83)+'СЕТ СН'!$H$14+СВЦЭМ!$D$10+'СЕТ СН'!$H$5-'СЕТ СН'!$H$24</f>
        <v>3907.0797023599998</v>
      </c>
      <c r="S101" s="36">
        <f>SUMIFS(СВЦЭМ!$D$39:$D$758,СВЦЭМ!$A$39:$A$758,$A101,СВЦЭМ!$B$39:$B$758,S$83)+'СЕТ СН'!$H$14+СВЦЭМ!$D$10+'СЕТ СН'!$H$5-'СЕТ СН'!$H$24</f>
        <v>3870.5586527799996</v>
      </c>
      <c r="T101" s="36">
        <f>SUMIFS(СВЦЭМ!$D$39:$D$758,СВЦЭМ!$A$39:$A$758,$A101,СВЦЭМ!$B$39:$B$758,T$83)+'СЕТ СН'!$H$14+СВЦЭМ!$D$10+'СЕТ СН'!$H$5-'СЕТ СН'!$H$24</f>
        <v>3850.8934786099999</v>
      </c>
      <c r="U101" s="36">
        <f>SUMIFS(СВЦЭМ!$D$39:$D$758,СВЦЭМ!$A$39:$A$758,$A101,СВЦЭМ!$B$39:$B$758,U$83)+'СЕТ СН'!$H$14+СВЦЭМ!$D$10+'СЕТ СН'!$H$5-'СЕТ СН'!$H$24</f>
        <v>3821.7742538800003</v>
      </c>
      <c r="V101" s="36">
        <f>SUMIFS(СВЦЭМ!$D$39:$D$758,СВЦЭМ!$A$39:$A$758,$A101,СВЦЭМ!$B$39:$B$758,V$83)+'СЕТ СН'!$H$14+СВЦЭМ!$D$10+'СЕТ СН'!$H$5-'СЕТ СН'!$H$24</f>
        <v>3875.8391239699999</v>
      </c>
      <c r="W101" s="36">
        <f>SUMIFS(СВЦЭМ!$D$39:$D$758,СВЦЭМ!$A$39:$A$758,$A101,СВЦЭМ!$B$39:$B$758,W$83)+'СЕТ СН'!$H$14+СВЦЭМ!$D$10+'СЕТ СН'!$H$5-'СЕТ СН'!$H$24</f>
        <v>3893.8396691899998</v>
      </c>
      <c r="X101" s="36">
        <f>SUMIFS(СВЦЭМ!$D$39:$D$758,СВЦЭМ!$A$39:$A$758,$A101,СВЦЭМ!$B$39:$B$758,X$83)+'СЕТ СН'!$H$14+СВЦЭМ!$D$10+'СЕТ СН'!$H$5-'СЕТ СН'!$H$24</f>
        <v>3978.3811042799998</v>
      </c>
      <c r="Y101" s="36">
        <f>SUMIFS(СВЦЭМ!$D$39:$D$758,СВЦЭМ!$A$39:$A$758,$A101,СВЦЭМ!$B$39:$B$758,Y$83)+'СЕТ СН'!$H$14+СВЦЭМ!$D$10+'СЕТ СН'!$H$5-'СЕТ СН'!$H$24</f>
        <v>4052.96350381</v>
      </c>
    </row>
    <row r="102" spans="1:25" ht="15.75" x14ac:dyDescent="0.2">
      <c r="A102" s="35">
        <f t="shared" si="2"/>
        <v>45554</v>
      </c>
      <c r="B102" s="36">
        <f>SUMIFS(СВЦЭМ!$D$39:$D$758,СВЦЭМ!$A$39:$A$758,$A102,СВЦЭМ!$B$39:$B$758,B$83)+'СЕТ СН'!$H$14+СВЦЭМ!$D$10+'СЕТ СН'!$H$5-'СЕТ СН'!$H$24</f>
        <v>4163.5054234300005</v>
      </c>
      <c r="C102" s="36">
        <f>SUMIFS(СВЦЭМ!$D$39:$D$758,СВЦЭМ!$A$39:$A$758,$A102,СВЦЭМ!$B$39:$B$758,C$83)+'СЕТ СН'!$H$14+СВЦЭМ!$D$10+'СЕТ СН'!$H$5-'СЕТ СН'!$H$24</f>
        <v>4166.7514386299999</v>
      </c>
      <c r="D102" s="36">
        <f>SUMIFS(СВЦЭМ!$D$39:$D$758,СВЦЭМ!$A$39:$A$758,$A102,СВЦЭМ!$B$39:$B$758,D$83)+'СЕТ СН'!$H$14+СВЦЭМ!$D$10+'СЕТ СН'!$H$5-'СЕТ СН'!$H$24</f>
        <v>4143.2953494599997</v>
      </c>
      <c r="E102" s="36">
        <f>SUMIFS(СВЦЭМ!$D$39:$D$758,СВЦЭМ!$A$39:$A$758,$A102,СВЦЭМ!$B$39:$B$758,E$83)+'СЕТ СН'!$H$14+СВЦЭМ!$D$10+'СЕТ СН'!$H$5-'СЕТ СН'!$H$24</f>
        <v>4139.2065534499998</v>
      </c>
      <c r="F102" s="36">
        <f>SUMIFS(СВЦЭМ!$D$39:$D$758,СВЦЭМ!$A$39:$A$758,$A102,СВЦЭМ!$B$39:$B$758,F$83)+'СЕТ СН'!$H$14+СВЦЭМ!$D$10+'СЕТ СН'!$H$5-'СЕТ СН'!$H$24</f>
        <v>4138.0896925899997</v>
      </c>
      <c r="G102" s="36">
        <f>SUMIFS(СВЦЭМ!$D$39:$D$758,СВЦЭМ!$A$39:$A$758,$A102,СВЦЭМ!$B$39:$B$758,G$83)+'СЕТ СН'!$H$14+СВЦЭМ!$D$10+'СЕТ СН'!$H$5-'СЕТ СН'!$H$24</f>
        <v>4156.1429352300001</v>
      </c>
      <c r="H102" s="36">
        <f>SUMIFS(СВЦЭМ!$D$39:$D$758,СВЦЭМ!$A$39:$A$758,$A102,СВЦЭМ!$B$39:$B$758,H$83)+'СЕТ СН'!$H$14+СВЦЭМ!$D$10+'СЕТ СН'!$H$5-'СЕТ СН'!$H$24</f>
        <v>4162.72328913</v>
      </c>
      <c r="I102" s="36">
        <f>SUMIFS(СВЦЭМ!$D$39:$D$758,СВЦЭМ!$A$39:$A$758,$A102,СВЦЭМ!$B$39:$B$758,I$83)+'СЕТ СН'!$H$14+СВЦЭМ!$D$10+'СЕТ СН'!$H$5-'СЕТ СН'!$H$24</f>
        <v>4021.9482325099998</v>
      </c>
      <c r="J102" s="36">
        <f>SUMIFS(СВЦЭМ!$D$39:$D$758,СВЦЭМ!$A$39:$A$758,$A102,СВЦЭМ!$B$39:$B$758,J$83)+'СЕТ СН'!$H$14+СВЦЭМ!$D$10+'СЕТ СН'!$H$5-'СЕТ СН'!$H$24</f>
        <v>3901.6991172400003</v>
      </c>
      <c r="K102" s="36">
        <f>SUMIFS(СВЦЭМ!$D$39:$D$758,СВЦЭМ!$A$39:$A$758,$A102,СВЦЭМ!$B$39:$B$758,K$83)+'СЕТ СН'!$H$14+СВЦЭМ!$D$10+'СЕТ СН'!$H$5-'СЕТ СН'!$H$24</f>
        <v>3864.0838627000003</v>
      </c>
      <c r="L102" s="36">
        <f>SUMIFS(СВЦЭМ!$D$39:$D$758,СВЦЭМ!$A$39:$A$758,$A102,СВЦЭМ!$B$39:$B$758,L$83)+'СЕТ СН'!$H$14+СВЦЭМ!$D$10+'СЕТ СН'!$H$5-'СЕТ СН'!$H$24</f>
        <v>3828.3961469400001</v>
      </c>
      <c r="M102" s="36">
        <f>SUMIFS(СВЦЭМ!$D$39:$D$758,СВЦЭМ!$A$39:$A$758,$A102,СВЦЭМ!$B$39:$B$758,M$83)+'СЕТ СН'!$H$14+СВЦЭМ!$D$10+'СЕТ СН'!$H$5-'СЕТ СН'!$H$24</f>
        <v>3849.8370827500003</v>
      </c>
      <c r="N102" s="36">
        <f>SUMIFS(СВЦЭМ!$D$39:$D$758,СВЦЭМ!$A$39:$A$758,$A102,СВЦЭМ!$B$39:$B$758,N$83)+'СЕТ СН'!$H$14+СВЦЭМ!$D$10+'СЕТ СН'!$H$5-'СЕТ СН'!$H$24</f>
        <v>3849.26856107</v>
      </c>
      <c r="O102" s="36">
        <f>SUMIFS(СВЦЭМ!$D$39:$D$758,СВЦЭМ!$A$39:$A$758,$A102,СВЦЭМ!$B$39:$B$758,O$83)+'СЕТ СН'!$H$14+СВЦЭМ!$D$10+'СЕТ СН'!$H$5-'СЕТ СН'!$H$24</f>
        <v>3868.8689251799997</v>
      </c>
      <c r="P102" s="36">
        <f>SUMIFS(СВЦЭМ!$D$39:$D$758,СВЦЭМ!$A$39:$A$758,$A102,СВЦЭМ!$B$39:$B$758,P$83)+'СЕТ СН'!$H$14+СВЦЭМ!$D$10+'СЕТ СН'!$H$5-'СЕТ СН'!$H$24</f>
        <v>3883.3969601500003</v>
      </c>
      <c r="Q102" s="36">
        <f>SUMIFS(СВЦЭМ!$D$39:$D$758,СВЦЭМ!$A$39:$A$758,$A102,СВЦЭМ!$B$39:$B$758,Q$83)+'СЕТ СН'!$H$14+СВЦЭМ!$D$10+'СЕТ СН'!$H$5-'СЕТ СН'!$H$24</f>
        <v>3869.6134202399999</v>
      </c>
      <c r="R102" s="36">
        <f>SUMIFS(СВЦЭМ!$D$39:$D$758,СВЦЭМ!$A$39:$A$758,$A102,СВЦЭМ!$B$39:$B$758,R$83)+'СЕТ СН'!$H$14+СВЦЭМ!$D$10+'СЕТ СН'!$H$5-'СЕТ СН'!$H$24</f>
        <v>3878.8718423</v>
      </c>
      <c r="S102" s="36">
        <f>SUMIFS(СВЦЭМ!$D$39:$D$758,СВЦЭМ!$A$39:$A$758,$A102,СВЦЭМ!$B$39:$B$758,S$83)+'СЕТ СН'!$H$14+СВЦЭМ!$D$10+'СЕТ СН'!$H$5-'СЕТ СН'!$H$24</f>
        <v>3893.0733660200003</v>
      </c>
      <c r="T102" s="36">
        <f>SUMIFS(СВЦЭМ!$D$39:$D$758,СВЦЭМ!$A$39:$A$758,$A102,СВЦЭМ!$B$39:$B$758,T$83)+'СЕТ СН'!$H$14+СВЦЭМ!$D$10+'СЕТ СН'!$H$5-'СЕТ СН'!$H$24</f>
        <v>3893.2480305899999</v>
      </c>
      <c r="U102" s="36">
        <f>SUMIFS(СВЦЭМ!$D$39:$D$758,СВЦЭМ!$A$39:$A$758,$A102,СВЦЭМ!$B$39:$B$758,U$83)+'СЕТ СН'!$H$14+СВЦЭМ!$D$10+'СЕТ СН'!$H$5-'СЕТ СН'!$H$24</f>
        <v>3883.7517149</v>
      </c>
      <c r="V102" s="36">
        <f>SUMIFS(СВЦЭМ!$D$39:$D$758,СВЦЭМ!$A$39:$A$758,$A102,СВЦЭМ!$B$39:$B$758,V$83)+'СЕТ СН'!$H$14+СВЦЭМ!$D$10+'СЕТ СН'!$H$5-'СЕТ СН'!$H$24</f>
        <v>3878.9239703399999</v>
      </c>
      <c r="W102" s="36">
        <f>SUMIFS(СВЦЭМ!$D$39:$D$758,СВЦЭМ!$A$39:$A$758,$A102,СВЦЭМ!$B$39:$B$758,W$83)+'СЕТ СН'!$H$14+СВЦЭМ!$D$10+'СЕТ СН'!$H$5-'СЕТ СН'!$H$24</f>
        <v>3884.8992555</v>
      </c>
      <c r="X102" s="36">
        <f>SUMIFS(СВЦЭМ!$D$39:$D$758,СВЦЭМ!$A$39:$A$758,$A102,СВЦЭМ!$B$39:$B$758,X$83)+'СЕТ СН'!$H$14+СВЦЭМ!$D$10+'СЕТ СН'!$H$5-'СЕТ СН'!$H$24</f>
        <v>3956.2393460200001</v>
      </c>
      <c r="Y102" s="36">
        <f>SUMIFS(СВЦЭМ!$D$39:$D$758,СВЦЭМ!$A$39:$A$758,$A102,СВЦЭМ!$B$39:$B$758,Y$83)+'СЕТ СН'!$H$14+СВЦЭМ!$D$10+'СЕТ СН'!$H$5-'СЕТ СН'!$H$24</f>
        <v>4038.5186098100003</v>
      </c>
    </row>
    <row r="103" spans="1:25" ht="15.75" x14ac:dyDescent="0.2">
      <c r="A103" s="35">
        <f t="shared" si="2"/>
        <v>45555</v>
      </c>
      <c r="B103" s="36">
        <f>SUMIFS(СВЦЭМ!$D$39:$D$758,СВЦЭМ!$A$39:$A$758,$A103,СВЦЭМ!$B$39:$B$758,B$83)+'СЕТ СН'!$H$14+СВЦЭМ!$D$10+'СЕТ СН'!$H$5-'СЕТ СН'!$H$24</f>
        <v>4136.7603399899999</v>
      </c>
      <c r="C103" s="36">
        <f>SUMIFS(СВЦЭМ!$D$39:$D$758,СВЦЭМ!$A$39:$A$758,$A103,СВЦЭМ!$B$39:$B$758,C$83)+'СЕТ СН'!$H$14+СВЦЭМ!$D$10+'СЕТ СН'!$H$5-'СЕТ СН'!$H$24</f>
        <v>4171.5238978199995</v>
      </c>
      <c r="D103" s="36">
        <f>SUMIFS(СВЦЭМ!$D$39:$D$758,СВЦЭМ!$A$39:$A$758,$A103,СВЦЭМ!$B$39:$B$758,D$83)+'СЕТ СН'!$H$14+СВЦЭМ!$D$10+'СЕТ СН'!$H$5-'СЕТ СН'!$H$24</f>
        <v>4151.21954052</v>
      </c>
      <c r="E103" s="36">
        <f>SUMIFS(СВЦЭМ!$D$39:$D$758,СВЦЭМ!$A$39:$A$758,$A103,СВЦЭМ!$B$39:$B$758,E$83)+'СЕТ СН'!$H$14+СВЦЭМ!$D$10+'СЕТ СН'!$H$5-'СЕТ СН'!$H$24</f>
        <v>4131.88342268</v>
      </c>
      <c r="F103" s="36">
        <f>SUMIFS(СВЦЭМ!$D$39:$D$758,СВЦЭМ!$A$39:$A$758,$A103,СВЦЭМ!$B$39:$B$758,F$83)+'СЕТ СН'!$H$14+СВЦЭМ!$D$10+'СЕТ СН'!$H$5-'СЕТ СН'!$H$24</f>
        <v>4128.3814914699997</v>
      </c>
      <c r="G103" s="36">
        <f>SUMIFS(СВЦЭМ!$D$39:$D$758,СВЦЭМ!$A$39:$A$758,$A103,СВЦЭМ!$B$39:$B$758,G$83)+'СЕТ СН'!$H$14+СВЦЭМ!$D$10+'СЕТ СН'!$H$5-'СЕТ СН'!$H$24</f>
        <v>4165.0707998199996</v>
      </c>
      <c r="H103" s="36">
        <f>SUMIFS(СВЦЭМ!$D$39:$D$758,СВЦЭМ!$A$39:$A$758,$A103,СВЦЭМ!$B$39:$B$758,H$83)+'СЕТ СН'!$H$14+СВЦЭМ!$D$10+'СЕТ СН'!$H$5-'СЕТ СН'!$H$24</f>
        <v>4230.4124473100001</v>
      </c>
      <c r="I103" s="36">
        <f>SUMIFS(СВЦЭМ!$D$39:$D$758,СВЦЭМ!$A$39:$A$758,$A103,СВЦЭМ!$B$39:$B$758,I$83)+'СЕТ СН'!$H$14+СВЦЭМ!$D$10+'СЕТ СН'!$H$5-'СЕТ СН'!$H$24</f>
        <v>4152.7095924699997</v>
      </c>
      <c r="J103" s="36">
        <f>SUMIFS(СВЦЭМ!$D$39:$D$758,СВЦЭМ!$A$39:$A$758,$A103,СВЦЭМ!$B$39:$B$758,J$83)+'СЕТ СН'!$H$14+СВЦЭМ!$D$10+'СЕТ СН'!$H$5-'СЕТ СН'!$H$24</f>
        <v>4053.2781105700001</v>
      </c>
      <c r="K103" s="36">
        <f>SUMIFS(СВЦЭМ!$D$39:$D$758,СВЦЭМ!$A$39:$A$758,$A103,СВЦЭМ!$B$39:$B$758,K$83)+'СЕТ СН'!$H$14+СВЦЭМ!$D$10+'СЕТ СН'!$H$5-'СЕТ СН'!$H$24</f>
        <v>4003.3863539399999</v>
      </c>
      <c r="L103" s="36">
        <f>SUMIFS(СВЦЭМ!$D$39:$D$758,СВЦЭМ!$A$39:$A$758,$A103,СВЦЭМ!$B$39:$B$758,L$83)+'СЕТ СН'!$H$14+СВЦЭМ!$D$10+'СЕТ СН'!$H$5-'СЕТ СН'!$H$24</f>
        <v>3971.65289785</v>
      </c>
      <c r="M103" s="36">
        <f>SUMIFS(СВЦЭМ!$D$39:$D$758,СВЦЭМ!$A$39:$A$758,$A103,СВЦЭМ!$B$39:$B$758,M$83)+'СЕТ СН'!$H$14+СВЦЭМ!$D$10+'СЕТ СН'!$H$5-'СЕТ СН'!$H$24</f>
        <v>3943.6080177499998</v>
      </c>
      <c r="N103" s="36">
        <f>SUMIFS(СВЦЭМ!$D$39:$D$758,СВЦЭМ!$A$39:$A$758,$A103,СВЦЭМ!$B$39:$B$758,N$83)+'СЕТ СН'!$H$14+СВЦЭМ!$D$10+'СЕТ СН'!$H$5-'СЕТ СН'!$H$24</f>
        <v>3925.6073280099999</v>
      </c>
      <c r="O103" s="36">
        <f>SUMIFS(СВЦЭМ!$D$39:$D$758,СВЦЭМ!$A$39:$A$758,$A103,СВЦЭМ!$B$39:$B$758,O$83)+'СЕТ СН'!$H$14+СВЦЭМ!$D$10+'СЕТ СН'!$H$5-'СЕТ СН'!$H$24</f>
        <v>3898.1030541600003</v>
      </c>
      <c r="P103" s="36">
        <f>SUMIFS(СВЦЭМ!$D$39:$D$758,СВЦЭМ!$A$39:$A$758,$A103,СВЦЭМ!$B$39:$B$758,P$83)+'СЕТ СН'!$H$14+СВЦЭМ!$D$10+'СЕТ СН'!$H$5-'СЕТ СН'!$H$24</f>
        <v>3895.9898492000002</v>
      </c>
      <c r="Q103" s="36">
        <f>SUMIFS(СВЦЭМ!$D$39:$D$758,СВЦЭМ!$A$39:$A$758,$A103,СВЦЭМ!$B$39:$B$758,Q$83)+'СЕТ СН'!$H$14+СВЦЭМ!$D$10+'СЕТ СН'!$H$5-'СЕТ СН'!$H$24</f>
        <v>3913.5830925499999</v>
      </c>
      <c r="R103" s="36">
        <f>SUMIFS(СВЦЭМ!$D$39:$D$758,СВЦЭМ!$A$39:$A$758,$A103,СВЦЭМ!$B$39:$B$758,R$83)+'СЕТ СН'!$H$14+СВЦЭМ!$D$10+'СЕТ СН'!$H$5-'СЕТ СН'!$H$24</f>
        <v>3914.92545367</v>
      </c>
      <c r="S103" s="36">
        <f>SUMIFS(СВЦЭМ!$D$39:$D$758,СВЦЭМ!$A$39:$A$758,$A103,СВЦЭМ!$B$39:$B$758,S$83)+'СЕТ СН'!$H$14+СВЦЭМ!$D$10+'СЕТ СН'!$H$5-'СЕТ СН'!$H$24</f>
        <v>3888.8341918900001</v>
      </c>
      <c r="T103" s="36">
        <f>SUMIFS(СВЦЭМ!$D$39:$D$758,СВЦЭМ!$A$39:$A$758,$A103,СВЦЭМ!$B$39:$B$758,T$83)+'СЕТ СН'!$H$14+СВЦЭМ!$D$10+'СЕТ СН'!$H$5-'СЕТ СН'!$H$24</f>
        <v>3888.6997651000001</v>
      </c>
      <c r="U103" s="36">
        <f>SUMIFS(СВЦЭМ!$D$39:$D$758,СВЦЭМ!$A$39:$A$758,$A103,СВЦЭМ!$B$39:$B$758,U$83)+'СЕТ СН'!$H$14+СВЦЭМ!$D$10+'СЕТ СН'!$H$5-'СЕТ СН'!$H$24</f>
        <v>3862.7629538000001</v>
      </c>
      <c r="V103" s="36">
        <f>SUMIFS(СВЦЭМ!$D$39:$D$758,СВЦЭМ!$A$39:$A$758,$A103,СВЦЭМ!$B$39:$B$758,V$83)+'СЕТ СН'!$H$14+СВЦЭМ!$D$10+'СЕТ СН'!$H$5-'СЕТ СН'!$H$24</f>
        <v>3872.7168140200001</v>
      </c>
      <c r="W103" s="36">
        <f>SUMIFS(СВЦЭМ!$D$39:$D$758,СВЦЭМ!$A$39:$A$758,$A103,СВЦЭМ!$B$39:$B$758,W$83)+'СЕТ СН'!$H$14+СВЦЭМ!$D$10+'СЕТ СН'!$H$5-'СЕТ СН'!$H$24</f>
        <v>3869.8311322300001</v>
      </c>
      <c r="X103" s="36">
        <f>SUMIFS(СВЦЭМ!$D$39:$D$758,СВЦЭМ!$A$39:$A$758,$A103,СВЦЭМ!$B$39:$B$758,X$83)+'СЕТ СН'!$H$14+СВЦЭМ!$D$10+'СЕТ СН'!$H$5-'СЕТ СН'!$H$24</f>
        <v>3902.1218995300001</v>
      </c>
      <c r="Y103" s="36">
        <f>SUMIFS(СВЦЭМ!$D$39:$D$758,СВЦЭМ!$A$39:$A$758,$A103,СВЦЭМ!$B$39:$B$758,Y$83)+'СЕТ СН'!$H$14+СВЦЭМ!$D$10+'СЕТ СН'!$H$5-'СЕТ СН'!$H$24</f>
        <v>3990.89471718</v>
      </c>
    </row>
    <row r="104" spans="1:25" ht="15.75" x14ac:dyDescent="0.2">
      <c r="A104" s="35">
        <f t="shared" si="2"/>
        <v>45556</v>
      </c>
      <c r="B104" s="36">
        <f>SUMIFS(СВЦЭМ!$D$39:$D$758,СВЦЭМ!$A$39:$A$758,$A104,СВЦЭМ!$B$39:$B$758,B$83)+'СЕТ СН'!$H$14+СВЦЭМ!$D$10+'СЕТ СН'!$H$5-'СЕТ СН'!$H$24</f>
        <v>4064.4336424399999</v>
      </c>
      <c r="C104" s="36">
        <f>SUMIFS(СВЦЭМ!$D$39:$D$758,СВЦЭМ!$A$39:$A$758,$A104,СВЦЭМ!$B$39:$B$758,C$83)+'СЕТ СН'!$H$14+СВЦЭМ!$D$10+'СЕТ СН'!$H$5-'СЕТ СН'!$H$24</f>
        <v>4179.6096554400001</v>
      </c>
      <c r="D104" s="36">
        <f>SUMIFS(СВЦЭМ!$D$39:$D$758,СВЦЭМ!$A$39:$A$758,$A104,СВЦЭМ!$B$39:$B$758,D$83)+'СЕТ СН'!$H$14+СВЦЭМ!$D$10+'СЕТ СН'!$H$5-'СЕТ СН'!$H$24</f>
        <v>4268.8528027600005</v>
      </c>
      <c r="E104" s="36">
        <f>SUMIFS(СВЦЭМ!$D$39:$D$758,СВЦЭМ!$A$39:$A$758,$A104,СВЦЭМ!$B$39:$B$758,E$83)+'СЕТ СН'!$H$14+СВЦЭМ!$D$10+'СЕТ СН'!$H$5-'СЕТ СН'!$H$24</f>
        <v>4310.5925964099997</v>
      </c>
      <c r="F104" s="36">
        <f>SUMIFS(СВЦЭМ!$D$39:$D$758,СВЦЭМ!$A$39:$A$758,$A104,СВЦЭМ!$B$39:$B$758,F$83)+'СЕТ СН'!$H$14+СВЦЭМ!$D$10+'СЕТ СН'!$H$5-'СЕТ СН'!$H$24</f>
        <v>4320.26529407</v>
      </c>
      <c r="G104" s="36">
        <f>SUMIFS(СВЦЭМ!$D$39:$D$758,СВЦЭМ!$A$39:$A$758,$A104,СВЦЭМ!$B$39:$B$758,G$83)+'СЕТ СН'!$H$14+СВЦЭМ!$D$10+'СЕТ СН'!$H$5-'СЕТ СН'!$H$24</f>
        <v>4297.1196439100004</v>
      </c>
      <c r="H104" s="36">
        <f>SUMIFS(СВЦЭМ!$D$39:$D$758,СВЦЭМ!$A$39:$A$758,$A104,СВЦЭМ!$B$39:$B$758,H$83)+'СЕТ СН'!$H$14+СВЦЭМ!$D$10+'СЕТ СН'!$H$5-'СЕТ СН'!$H$24</f>
        <v>4239.30245973</v>
      </c>
      <c r="I104" s="36">
        <f>SUMIFS(СВЦЭМ!$D$39:$D$758,СВЦЭМ!$A$39:$A$758,$A104,СВЦЭМ!$B$39:$B$758,I$83)+'СЕТ СН'!$H$14+СВЦЭМ!$D$10+'СЕТ СН'!$H$5-'СЕТ СН'!$H$24</f>
        <v>4157.5385030400003</v>
      </c>
      <c r="J104" s="36">
        <f>SUMIFS(СВЦЭМ!$D$39:$D$758,СВЦЭМ!$A$39:$A$758,$A104,СВЦЭМ!$B$39:$B$758,J$83)+'СЕТ СН'!$H$14+СВЦЭМ!$D$10+'СЕТ СН'!$H$5-'СЕТ СН'!$H$24</f>
        <v>4036.79326928</v>
      </c>
      <c r="K104" s="36">
        <f>SUMIFS(СВЦЭМ!$D$39:$D$758,СВЦЭМ!$A$39:$A$758,$A104,СВЦЭМ!$B$39:$B$758,K$83)+'СЕТ СН'!$H$14+СВЦЭМ!$D$10+'СЕТ СН'!$H$5-'СЕТ СН'!$H$24</f>
        <v>3940.05019597</v>
      </c>
      <c r="L104" s="36">
        <f>SUMIFS(СВЦЭМ!$D$39:$D$758,СВЦЭМ!$A$39:$A$758,$A104,СВЦЭМ!$B$39:$B$758,L$83)+'СЕТ СН'!$H$14+СВЦЭМ!$D$10+'СЕТ СН'!$H$5-'СЕТ СН'!$H$24</f>
        <v>3891.4094504100003</v>
      </c>
      <c r="M104" s="36">
        <f>SUMIFS(СВЦЭМ!$D$39:$D$758,СВЦЭМ!$A$39:$A$758,$A104,СВЦЭМ!$B$39:$B$758,M$83)+'СЕТ СН'!$H$14+СВЦЭМ!$D$10+'СЕТ СН'!$H$5-'СЕТ СН'!$H$24</f>
        <v>3899.4820262599997</v>
      </c>
      <c r="N104" s="36">
        <f>SUMIFS(СВЦЭМ!$D$39:$D$758,СВЦЭМ!$A$39:$A$758,$A104,СВЦЭМ!$B$39:$B$758,N$83)+'СЕТ СН'!$H$14+СВЦЭМ!$D$10+'СЕТ СН'!$H$5-'СЕТ СН'!$H$24</f>
        <v>3907.5949744700001</v>
      </c>
      <c r="O104" s="36">
        <f>SUMIFS(СВЦЭМ!$D$39:$D$758,СВЦЭМ!$A$39:$A$758,$A104,СВЦЭМ!$B$39:$B$758,O$83)+'СЕТ СН'!$H$14+СВЦЭМ!$D$10+'СЕТ СН'!$H$5-'СЕТ СН'!$H$24</f>
        <v>3932.0207896399997</v>
      </c>
      <c r="P104" s="36">
        <f>SUMIFS(СВЦЭМ!$D$39:$D$758,СВЦЭМ!$A$39:$A$758,$A104,СВЦЭМ!$B$39:$B$758,P$83)+'СЕТ СН'!$H$14+СВЦЭМ!$D$10+'СЕТ СН'!$H$5-'СЕТ СН'!$H$24</f>
        <v>3956.3445204999998</v>
      </c>
      <c r="Q104" s="36">
        <f>SUMIFS(СВЦЭМ!$D$39:$D$758,СВЦЭМ!$A$39:$A$758,$A104,СВЦЭМ!$B$39:$B$758,Q$83)+'СЕТ СН'!$H$14+СВЦЭМ!$D$10+'СЕТ СН'!$H$5-'СЕТ СН'!$H$24</f>
        <v>3961.7988451199999</v>
      </c>
      <c r="R104" s="36">
        <f>SUMIFS(СВЦЭМ!$D$39:$D$758,СВЦЭМ!$A$39:$A$758,$A104,СВЦЭМ!$B$39:$B$758,R$83)+'СЕТ СН'!$H$14+СВЦЭМ!$D$10+'СЕТ СН'!$H$5-'СЕТ СН'!$H$24</f>
        <v>3956.4310239199999</v>
      </c>
      <c r="S104" s="36">
        <f>SUMIFS(СВЦЭМ!$D$39:$D$758,СВЦЭМ!$A$39:$A$758,$A104,СВЦЭМ!$B$39:$B$758,S$83)+'СЕТ СН'!$H$14+СВЦЭМ!$D$10+'СЕТ СН'!$H$5-'СЕТ СН'!$H$24</f>
        <v>3918.4820408999999</v>
      </c>
      <c r="T104" s="36">
        <f>SUMIFS(СВЦЭМ!$D$39:$D$758,СВЦЭМ!$A$39:$A$758,$A104,СВЦЭМ!$B$39:$B$758,T$83)+'СЕТ СН'!$H$14+СВЦЭМ!$D$10+'СЕТ СН'!$H$5-'СЕТ СН'!$H$24</f>
        <v>3893.9552028600001</v>
      </c>
      <c r="U104" s="36">
        <f>SUMIFS(СВЦЭМ!$D$39:$D$758,СВЦЭМ!$A$39:$A$758,$A104,СВЦЭМ!$B$39:$B$758,U$83)+'СЕТ СН'!$H$14+СВЦЭМ!$D$10+'СЕТ СН'!$H$5-'СЕТ СН'!$H$24</f>
        <v>3883.2073528399997</v>
      </c>
      <c r="V104" s="36">
        <f>SUMIFS(СВЦЭМ!$D$39:$D$758,СВЦЭМ!$A$39:$A$758,$A104,СВЦЭМ!$B$39:$B$758,V$83)+'СЕТ СН'!$H$14+СВЦЭМ!$D$10+'СЕТ СН'!$H$5-'СЕТ СН'!$H$24</f>
        <v>3948.1132997200002</v>
      </c>
      <c r="W104" s="36">
        <f>SUMIFS(СВЦЭМ!$D$39:$D$758,СВЦЭМ!$A$39:$A$758,$A104,СВЦЭМ!$B$39:$B$758,W$83)+'СЕТ СН'!$H$14+СВЦЭМ!$D$10+'СЕТ СН'!$H$5-'СЕТ СН'!$H$24</f>
        <v>3969.60561912</v>
      </c>
      <c r="X104" s="36">
        <f>SUMIFS(СВЦЭМ!$D$39:$D$758,СВЦЭМ!$A$39:$A$758,$A104,СВЦЭМ!$B$39:$B$758,X$83)+'СЕТ СН'!$H$14+СВЦЭМ!$D$10+'СЕТ СН'!$H$5-'СЕТ СН'!$H$24</f>
        <v>4046.1101928500002</v>
      </c>
      <c r="Y104" s="36">
        <f>SUMIFS(СВЦЭМ!$D$39:$D$758,СВЦЭМ!$A$39:$A$758,$A104,СВЦЭМ!$B$39:$B$758,Y$83)+'СЕТ СН'!$H$14+СВЦЭМ!$D$10+'СЕТ СН'!$H$5-'СЕТ СН'!$H$24</f>
        <v>4138.0746516199997</v>
      </c>
    </row>
    <row r="105" spans="1:25" ht="15.75" x14ac:dyDescent="0.2">
      <c r="A105" s="35">
        <f t="shared" si="2"/>
        <v>45557</v>
      </c>
      <c r="B105" s="36">
        <f>SUMIFS(СВЦЭМ!$D$39:$D$758,СВЦЭМ!$A$39:$A$758,$A105,СВЦЭМ!$B$39:$B$758,B$83)+'СЕТ СН'!$H$14+СВЦЭМ!$D$10+'СЕТ СН'!$H$5-'СЕТ СН'!$H$24</f>
        <v>4119.5624028700004</v>
      </c>
      <c r="C105" s="36">
        <f>SUMIFS(СВЦЭМ!$D$39:$D$758,СВЦЭМ!$A$39:$A$758,$A105,СВЦЭМ!$B$39:$B$758,C$83)+'СЕТ СН'!$H$14+СВЦЭМ!$D$10+'СЕТ СН'!$H$5-'СЕТ СН'!$H$24</f>
        <v>4206.1140099799995</v>
      </c>
      <c r="D105" s="36">
        <f>SUMIFS(СВЦЭМ!$D$39:$D$758,СВЦЭМ!$A$39:$A$758,$A105,СВЦЭМ!$B$39:$B$758,D$83)+'СЕТ СН'!$H$14+СВЦЭМ!$D$10+'СЕТ СН'!$H$5-'СЕТ СН'!$H$24</f>
        <v>4269.8689625099996</v>
      </c>
      <c r="E105" s="36">
        <f>SUMIFS(СВЦЭМ!$D$39:$D$758,СВЦЭМ!$A$39:$A$758,$A105,СВЦЭМ!$B$39:$B$758,E$83)+'СЕТ СН'!$H$14+СВЦЭМ!$D$10+'СЕТ СН'!$H$5-'СЕТ СН'!$H$24</f>
        <v>4276.6196848399995</v>
      </c>
      <c r="F105" s="36">
        <f>SUMIFS(СВЦЭМ!$D$39:$D$758,СВЦЭМ!$A$39:$A$758,$A105,СВЦЭМ!$B$39:$B$758,F$83)+'СЕТ СН'!$H$14+СВЦЭМ!$D$10+'СЕТ СН'!$H$5-'СЕТ СН'!$H$24</f>
        <v>4277.6034624499998</v>
      </c>
      <c r="G105" s="36">
        <f>SUMIFS(СВЦЭМ!$D$39:$D$758,СВЦЭМ!$A$39:$A$758,$A105,СВЦЭМ!$B$39:$B$758,G$83)+'СЕТ СН'!$H$14+СВЦЭМ!$D$10+'СЕТ СН'!$H$5-'СЕТ СН'!$H$24</f>
        <v>4257.0739770099999</v>
      </c>
      <c r="H105" s="36">
        <f>SUMIFS(СВЦЭМ!$D$39:$D$758,СВЦЭМ!$A$39:$A$758,$A105,СВЦЭМ!$B$39:$B$758,H$83)+'СЕТ СН'!$H$14+СВЦЭМ!$D$10+'СЕТ СН'!$H$5-'СЕТ СН'!$H$24</f>
        <v>4213.9028672000004</v>
      </c>
      <c r="I105" s="36">
        <f>SUMIFS(СВЦЭМ!$D$39:$D$758,СВЦЭМ!$A$39:$A$758,$A105,СВЦЭМ!$B$39:$B$758,I$83)+'СЕТ СН'!$H$14+СВЦЭМ!$D$10+'СЕТ СН'!$H$5-'СЕТ СН'!$H$24</f>
        <v>4154.5339204499996</v>
      </c>
      <c r="J105" s="36">
        <f>SUMIFS(СВЦЭМ!$D$39:$D$758,СВЦЭМ!$A$39:$A$758,$A105,СВЦЭМ!$B$39:$B$758,J$83)+'СЕТ СН'!$H$14+СВЦЭМ!$D$10+'СЕТ СН'!$H$5-'СЕТ СН'!$H$24</f>
        <v>4033.1257860200003</v>
      </c>
      <c r="K105" s="36">
        <f>SUMIFS(СВЦЭМ!$D$39:$D$758,СВЦЭМ!$A$39:$A$758,$A105,СВЦЭМ!$B$39:$B$758,K$83)+'СЕТ СН'!$H$14+СВЦЭМ!$D$10+'СЕТ СН'!$H$5-'СЕТ СН'!$H$24</f>
        <v>3935.9399236999998</v>
      </c>
      <c r="L105" s="36">
        <f>SUMIFS(СВЦЭМ!$D$39:$D$758,СВЦЭМ!$A$39:$A$758,$A105,СВЦЭМ!$B$39:$B$758,L$83)+'СЕТ СН'!$H$14+СВЦЭМ!$D$10+'СЕТ СН'!$H$5-'СЕТ СН'!$H$24</f>
        <v>3870.2867537000002</v>
      </c>
      <c r="M105" s="36">
        <f>SUMIFS(СВЦЭМ!$D$39:$D$758,СВЦЭМ!$A$39:$A$758,$A105,СВЦЭМ!$B$39:$B$758,M$83)+'СЕТ СН'!$H$14+СВЦЭМ!$D$10+'СЕТ СН'!$H$5-'СЕТ СН'!$H$24</f>
        <v>3901.9427067899996</v>
      </c>
      <c r="N105" s="36">
        <f>SUMIFS(СВЦЭМ!$D$39:$D$758,СВЦЭМ!$A$39:$A$758,$A105,СВЦЭМ!$B$39:$B$758,N$83)+'СЕТ СН'!$H$14+СВЦЭМ!$D$10+'СЕТ СН'!$H$5-'СЕТ СН'!$H$24</f>
        <v>3910.1570978499999</v>
      </c>
      <c r="O105" s="36">
        <f>SUMIFS(СВЦЭМ!$D$39:$D$758,СВЦЭМ!$A$39:$A$758,$A105,СВЦЭМ!$B$39:$B$758,O$83)+'СЕТ СН'!$H$14+СВЦЭМ!$D$10+'СЕТ СН'!$H$5-'СЕТ СН'!$H$24</f>
        <v>3935.7619027299997</v>
      </c>
      <c r="P105" s="36">
        <f>SUMIFS(СВЦЭМ!$D$39:$D$758,СВЦЭМ!$A$39:$A$758,$A105,СВЦЭМ!$B$39:$B$758,P$83)+'СЕТ СН'!$H$14+СВЦЭМ!$D$10+'СЕТ СН'!$H$5-'СЕТ СН'!$H$24</f>
        <v>3941.0010477300002</v>
      </c>
      <c r="Q105" s="36">
        <f>SUMIFS(СВЦЭМ!$D$39:$D$758,СВЦЭМ!$A$39:$A$758,$A105,СВЦЭМ!$B$39:$B$758,Q$83)+'СЕТ СН'!$H$14+СВЦЭМ!$D$10+'СЕТ СН'!$H$5-'СЕТ СН'!$H$24</f>
        <v>3960.3251938599997</v>
      </c>
      <c r="R105" s="36">
        <f>SUMIFS(СВЦЭМ!$D$39:$D$758,СВЦЭМ!$A$39:$A$758,$A105,СВЦЭМ!$B$39:$B$758,R$83)+'СЕТ СН'!$H$14+СВЦЭМ!$D$10+'СЕТ СН'!$H$5-'СЕТ СН'!$H$24</f>
        <v>3980.7785243600001</v>
      </c>
      <c r="S105" s="36">
        <f>SUMIFS(СВЦЭМ!$D$39:$D$758,СВЦЭМ!$A$39:$A$758,$A105,СВЦЭМ!$B$39:$B$758,S$83)+'СЕТ СН'!$H$14+СВЦЭМ!$D$10+'СЕТ СН'!$H$5-'СЕТ СН'!$H$24</f>
        <v>3951.0709211599997</v>
      </c>
      <c r="T105" s="36">
        <f>SUMIFS(СВЦЭМ!$D$39:$D$758,СВЦЭМ!$A$39:$A$758,$A105,СВЦЭМ!$B$39:$B$758,T$83)+'СЕТ СН'!$H$14+СВЦЭМ!$D$10+'СЕТ СН'!$H$5-'СЕТ СН'!$H$24</f>
        <v>3901.8329447199999</v>
      </c>
      <c r="U105" s="36">
        <f>SUMIFS(СВЦЭМ!$D$39:$D$758,СВЦЭМ!$A$39:$A$758,$A105,СВЦЭМ!$B$39:$B$758,U$83)+'СЕТ СН'!$H$14+СВЦЭМ!$D$10+'СЕТ СН'!$H$5-'СЕТ СН'!$H$24</f>
        <v>3872.11453979</v>
      </c>
      <c r="V105" s="36">
        <f>SUMIFS(СВЦЭМ!$D$39:$D$758,СВЦЭМ!$A$39:$A$758,$A105,СВЦЭМ!$B$39:$B$758,V$83)+'СЕТ СН'!$H$14+СВЦЭМ!$D$10+'СЕТ СН'!$H$5-'СЕТ СН'!$H$24</f>
        <v>3857.8057621500002</v>
      </c>
      <c r="W105" s="36">
        <f>SUMIFS(СВЦЭМ!$D$39:$D$758,СВЦЭМ!$A$39:$A$758,$A105,СВЦЭМ!$B$39:$B$758,W$83)+'СЕТ СН'!$H$14+СВЦЭМ!$D$10+'СЕТ СН'!$H$5-'СЕТ СН'!$H$24</f>
        <v>3866.7506097</v>
      </c>
      <c r="X105" s="36">
        <f>SUMIFS(СВЦЭМ!$D$39:$D$758,СВЦЭМ!$A$39:$A$758,$A105,СВЦЭМ!$B$39:$B$758,X$83)+'СЕТ СН'!$H$14+СВЦЭМ!$D$10+'СЕТ СН'!$H$5-'СЕТ СН'!$H$24</f>
        <v>3951.30239484</v>
      </c>
      <c r="Y105" s="36">
        <f>SUMIFS(СВЦЭМ!$D$39:$D$758,СВЦЭМ!$A$39:$A$758,$A105,СВЦЭМ!$B$39:$B$758,Y$83)+'СЕТ СН'!$H$14+СВЦЭМ!$D$10+'СЕТ СН'!$H$5-'СЕТ СН'!$H$24</f>
        <v>4055.0646579200002</v>
      </c>
    </row>
    <row r="106" spans="1:25" ht="15.75" x14ac:dyDescent="0.2">
      <c r="A106" s="35">
        <f t="shared" si="2"/>
        <v>45558</v>
      </c>
      <c r="B106" s="36">
        <f>SUMIFS(СВЦЭМ!$D$39:$D$758,СВЦЭМ!$A$39:$A$758,$A106,СВЦЭМ!$B$39:$B$758,B$83)+'СЕТ СН'!$H$14+СВЦЭМ!$D$10+'СЕТ СН'!$H$5-'СЕТ СН'!$H$24</f>
        <v>4192.1801553200003</v>
      </c>
      <c r="C106" s="36">
        <f>SUMIFS(СВЦЭМ!$D$39:$D$758,СВЦЭМ!$A$39:$A$758,$A106,СВЦЭМ!$B$39:$B$758,C$83)+'СЕТ СН'!$H$14+СВЦЭМ!$D$10+'СЕТ СН'!$H$5-'СЕТ СН'!$H$24</f>
        <v>4293.6951097900001</v>
      </c>
      <c r="D106" s="36">
        <f>SUMIFS(СВЦЭМ!$D$39:$D$758,СВЦЭМ!$A$39:$A$758,$A106,СВЦЭМ!$B$39:$B$758,D$83)+'СЕТ СН'!$H$14+СВЦЭМ!$D$10+'СЕТ СН'!$H$5-'СЕТ СН'!$H$24</f>
        <v>4281.01114512</v>
      </c>
      <c r="E106" s="36">
        <f>SUMIFS(СВЦЭМ!$D$39:$D$758,СВЦЭМ!$A$39:$A$758,$A106,СВЦЭМ!$B$39:$B$758,E$83)+'СЕТ СН'!$H$14+СВЦЭМ!$D$10+'СЕТ СН'!$H$5-'СЕТ СН'!$H$24</f>
        <v>4278.4812643499999</v>
      </c>
      <c r="F106" s="36">
        <f>SUMIFS(СВЦЭМ!$D$39:$D$758,СВЦЭМ!$A$39:$A$758,$A106,СВЦЭМ!$B$39:$B$758,F$83)+'СЕТ СН'!$H$14+СВЦЭМ!$D$10+'СЕТ СН'!$H$5-'СЕТ СН'!$H$24</f>
        <v>4278.0129847400003</v>
      </c>
      <c r="G106" s="36">
        <f>SUMIFS(СВЦЭМ!$D$39:$D$758,СВЦЭМ!$A$39:$A$758,$A106,СВЦЭМ!$B$39:$B$758,G$83)+'СЕТ СН'!$H$14+СВЦЭМ!$D$10+'СЕТ СН'!$H$5-'СЕТ СН'!$H$24</f>
        <v>4294.7768611900001</v>
      </c>
      <c r="H106" s="36">
        <f>SUMIFS(СВЦЭМ!$D$39:$D$758,СВЦЭМ!$A$39:$A$758,$A106,СВЦЭМ!$B$39:$B$758,H$83)+'СЕТ СН'!$H$14+СВЦЭМ!$D$10+'СЕТ СН'!$H$5-'СЕТ СН'!$H$24</f>
        <v>4162.5923453100004</v>
      </c>
      <c r="I106" s="36">
        <f>SUMIFS(СВЦЭМ!$D$39:$D$758,СВЦЭМ!$A$39:$A$758,$A106,СВЦЭМ!$B$39:$B$758,I$83)+'СЕТ СН'!$H$14+СВЦЭМ!$D$10+'СЕТ СН'!$H$5-'СЕТ СН'!$H$24</f>
        <v>4070.1401583300003</v>
      </c>
      <c r="J106" s="36">
        <f>SUMIFS(СВЦЭМ!$D$39:$D$758,СВЦЭМ!$A$39:$A$758,$A106,СВЦЭМ!$B$39:$B$758,J$83)+'СЕТ СН'!$H$14+СВЦЭМ!$D$10+'СЕТ СН'!$H$5-'СЕТ СН'!$H$24</f>
        <v>4036.7789820999997</v>
      </c>
      <c r="K106" s="36">
        <f>SUMIFS(СВЦЭМ!$D$39:$D$758,СВЦЭМ!$A$39:$A$758,$A106,СВЦЭМ!$B$39:$B$758,K$83)+'СЕТ СН'!$H$14+СВЦЭМ!$D$10+'СЕТ СН'!$H$5-'СЕТ СН'!$H$24</f>
        <v>3994.30882961</v>
      </c>
      <c r="L106" s="36">
        <f>SUMIFS(СВЦЭМ!$D$39:$D$758,СВЦЭМ!$A$39:$A$758,$A106,СВЦЭМ!$B$39:$B$758,L$83)+'СЕТ СН'!$H$14+СВЦЭМ!$D$10+'СЕТ СН'!$H$5-'СЕТ СН'!$H$24</f>
        <v>3986.59547651</v>
      </c>
      <c r="M106" s="36">
        <f>SUMIFS(СВЦЭМ!$D$39:$D$758,СВЦЭМ!$A$39:$A$758,$A106,СВЦЭМ!$B$39:$B$758,M$83)+'СЕТ СН'!$H$14+СВЦЭМ!$D$10+'СЕТ СН'!$H$5-'СЕТ СН'!$H$24</f>
        <v>4008.00632726</v>
      </c>
      <c r="N106" s="36">
        <f>SUMIFS(СВЦЭМ!$D$39:$D$758,СВЦЭМ!$A$39:$A$758,$A106,СВЦЭМ!$B$39:$B$758,N$83)+'СЕТ СН'!$H$14+СВЦЭМ!$D$10+'СЕТ СН'!$H$5-'СЕТ СН'!$H$24</f>
        <v>4004.04140194</v>
      </c>
      <c r="O106" s="36">
        <f>SUMIFS(СВЦЭМ!$D$39:$D$758,СВЦЭМ!$A$39:$A$758,$A106,СВЦЭМ!$B$39:$B$758,O$83)+'СЕТ СН'!$H$14+СВЦЭМ!$D$10+'СЕТ СН'!$H$5-'СЕТ СН'!$H$24</f>
        <v>3994.0494807099999</v>
      </c>
      <c r="P106" s="36">
        <f>SUMIFS(СВЦЭМ!$D$39:$D$758,СВЦЭМ!$A$39:$A$758,$A106,СВЦЭМ!$B$39:$B$758,P$83)+'СЕТ СН'!$H$14+СВЦЭМ!$D$10+'СЕТ СН'!$H$5-'СЕТ СН'!$H$24</f>
        <v>4013.5034014100002</v>
      </c>
      <c r="Q106" s="36">
        <f>SUMIFS(СВЦЭМ!$D$39:$D$758,СВЦЭМ!$A$39:$A$758,$A106,СВЦЭМ!$B$39:$B$758,Q$83)+'СЕТ СН'!$H$14+СВЦЭМ!$D$10+'СЕТ СН'!$H$5-'СЕТ СН'!$H$24</f>
        <v>4038.3989367100003</v>
      </c>
      <c r="R106" s="36">
        <f>SUMIFS(СВЦЭМ!$D$39:$D$758,СВЦЭМ!$A$39:$A$758,$A106,СВЦЭМ!$B$39:$B$758,R$83)+'СЕТ СН'!$H$14+СВЦЭМ!$D$10+'СЕТ СН'!$H$5-'СЕТ СН'!$H$24</f>
        <v>4062.7752519999999</v>
      </c>
      <c r="S106" s="36">
        <f>SUMIFS(СВЦЭМ!$D$39:$D$758,СВЦЭМ!$A$39:$A$758,$A106,СВЦЭМ!$B$39:$B$758,S$83)+'СЕТ СН'!$H$14+СВЦЭМ!$D$10+'СЕТ СН'!$H$5-'СЕТ СН'!$H$24</f>
        <v>4053.0105557400002</v>
      </c>
      <c r="T106" s="36">
        <f>SUMIFS(СВЦЭМ!$D$39:$D$758,СВЦЭМ!$A$39:$A$758,$A106,СВЦЭМ!$B$39:$B$758,T$83)+'СЕТ СН'!$H$14+СВЦЭМ!$D$10+'СЕТ СН'!$H$5-'СЕТ СН'!$H$24</f>
        <v>3994.0272606899998</v>
      </c>
      <c r="U106" s="36">
        <f>SUMIFS(СВЦЭМ!$D$39:$D$758,СВЦЭМ!$A$39:$A$758,$A106,СВЦЭМ!$B$39:$B$758,U$83)+'СЕТ СН'!$H$14+СВЦЭМ!$D$10+'СЕТ СН'!$H$5-'СЕТ СН'!$H$24</f>
        <v>3957.7540514299999</v>
      </c>
      <c r="V106" s="36">
        <f>SUMIFS(СВЦЭМ!$D$39:$D$758,СВЦЭМ!$A$39:$A$758,$A106,СВЦЭМ!$B$39:$B$758,V$83)+'СЕТ СН'!$H$14+СВЦЭМ!$D$10+'СЕТ СН'!$H$5-'СЕТ СН'!$H$24</f>
        <v>3957.7914640500003</v>
      </c>
      <c r="W106" s="36">
        <f>SUMIFS(СВЦЭМ!$D$39:$D$758,СВЦЭМ!$A$39:$A$758,$A106,СВЦЭМ!$B$39:$B$758,W$83)+'СЕТ СН'!$H$14+СВЦЭМ!$D$10+'СЕТ СН'!$H$5-'СЕТ СН'!$H$24</f>
        <v>3993.4062719499998</v>
      </c>
      <c r="X106" s="36">
        <f>SUMIFS(СВЦЭМ!$D$39:$D$758,СВЦЭМ!$A$39:$A$758,$A106,СВЦЭМ!$B$39:$B$758,X$83)+'СЕТ СН'!$H$14+СВЦЭМ!$D$10+'СЕТ СН'!$H$5-'СЕТ СН'!$H$24</f>
        <v>4024.1310702299998</v>
      </c>
      <c r="Y106" s="36">
        <f>SUMIFS(СВЦЭМ!$D$39:$D$758,СВЦЭМ!$A$39:$A$758,$A106,СВЦЭМ!$B$39:$B$758,Y$83)+'СЕТ СН'!$H$14+СВЦЭМ!$D$10+'СЕТ СН'!$H$5-'СЕТ СН'!$H$24</f>
        <v>4067.77435547</v>
      </c>
    </row>
    <row r="107" spans="1:25" ht="15.75" x14ac:dyDescent="0.2">
      <c r="A107" s="35">
        <f t="shared" si="2"/>
        <v>45559</v>
      </c>
      <c r="B107" s="36">
        <f>SUMIFS(СВЦЭМ!$D$39:$D$758,СВЦЭМ!$A$39:$A$758,$A107,СВЦЭМ!$B$39:$B$758,B$83)+'СЕТ СН'!$H$14+СВЦЭМ!$D$10+'СЕТ СН'!$H$5-'СЕТ СН'!$H$24</f>
        <v>4154.69891087</v>
      </c>
      <c r="C107" s="36">
        <f>SUMIFS(СВЦЭМ!$D$39:$D$758,СВЦЭМ!$A$39:$A$758,$A107,СВЦЭМ!$B$39:$B$758,C$83)+'СЕТ СН'!$H$14+СВЦЭМ!$D$10+'СЕТ СН'!$H$5-'СЕТ СН'!$H$24</f>
        <v>4193.0595782800001</v>
      </c>
      <c r="D107" s="36">
        <f>SUMIFS(СВЦЭМ!$D$39:$D$758,СВЦЭМ!$A$39:$A$758,$A107,СВЦЭМ!$B$39:$B$758,D$83)+'СЕТ СН'!$H$14+СВЦЭМ!$D$10+'СЕТ СН'!$H$5-'СЕТ СН'!$H$24</f>
        <v>4242.6582412500002</v>
      </c>
      <c r="E107" s="36">
        <f>SUMIFS(СВЦЭМ!$D$39:$D$758,СВЦЭМ!$A$39:$A$758,$A107,СВЦЭМ!$B$39:$B$758,E$83)+'СЕТ СН'!$H$14+СВЦЭМ!$D$10+'СЕТ СН'!$H$5-'СЕТ СН'!$H$24</f>
        <v>4269.2237623000001</v>
      </c>
      <c r="F107" s="36">
        <f>SUMIFS(СВЦЭМ!$D$39:$D$758,СВЦЭМ!$A$39:$A$758,$A107,СВЦЭМ!$B$39:$B$758,F$83)+'СЕТ СН'!$H$14+СВЦЭМ!$D$10+'СЕТ СН'!$H$5-'СЕТ СН'!$H$24</f>
        <v>4263.5670772599997</v>
      </c>
      <c r="G107" s="36">
        <f>SUMIFS(СВЦЭМ!$D$39:$D$758,СВЦЭМ!$A$39:$A$758,$A107,СВЦЭМ!$B$39:$B$758,G$83)+'СЕТ СН'!$H$14+СВЦЭМ!$D$10+'СЕТ СН'!$H$5-'СЕТ СН'!$H$24</f>
        <v>4238.4701341399996</v>
      </c>
      <c r="H107" s="36">
        <f>SUMIFS(СВЦЭМ!$D$39:$D$758,СВЦЭМ!$A$39:$A$758,$A107,СВЦЭМ!$B$39:$B$758,H$83)+'СЕТ СН'!$H$14+СВЦЭМ!$D$10+'СЕТ СН'!$H$5-'СЕТ СН'!$H$24</f>
        <v>4151.0810849600002</v>
      </c>
      <c r="I107" s="36">
        <f>SUMIFS(СВЦЭМ!$D$39:$D$758,СВЦЭМ!$A$39:$A$758,$A107,СВЦЭМ!$B$39:$B$758,I$83)+'СЕТ СН'!$H$14+СВЦЭМ!$D$10+'СЕТ СН'!$H$5-'СЕТ СН'!$H$24</f>
        <v>4013.7785324799997</v>
      </c>
      <c r="J107" s="36">
        <f>SUMIFS(СВЦЭМ!$D$39:$D$758,СВЦЭМ!$A$39:$A$758,$A107,СВЦЭМ!$B$39:$B$758,J$83)+'СЕТ СН'!$H$14+СВЦЭМ!$D$10+'СЕТ СН'!$H$5-'СЕТ СН'!$H$24</f>
        <v>3956.3323513200003</v>
      </c>
      <c r="K107" s="36">
        <f>SUMIFS(СВЦЭМ!$D$39:$D$758,СВЦЭМ!$A$39:$A$758,$A107,СВЦЭМ!$B$39:$B$758,K$83)+'СЕТ СН'!$H$14+СВЦЭМ!$D$10+'СЕТ СН'!$H$5-'СЕТ СН'!$H$24</f>
        <v>3925.02568268</v>
      </c>
      <c r="L107" s="36">
        <f>SUMIFS(СВЦЭМ!$D$39:$D$758,СВЦЭМ!$A$39:$A$758,$A107,СВЦЭМ!$B$39:$B$758,L$83)+'СЕТ СН'!$H$14+СВЦЭМ!$D$10+'СЕТ СН'!$H$5-'СЕТ СН'!$H$24</f>
        <v>3956.5063858499998</v>
      </c>
      <c r="M107" s="36">
        <f>SUMIFS(СВЦЭМ!$D$39:$D$758,СВЦЭМ!$A$39:$A$758,$A107,СВЦЭМ!$B$39:$B$758,M$83)+'СЕТ СН'!$H$14+СВЦЭМ!$D$10+'СЕТ СН'!$H$5-'СЕТ СН'!$H$24</f>
        <v>3975.02103966</v>
      </c>
      <c r="N107" s="36">
        <f>SUMIFS(СВЦЭМ!$D$39:$D$758,СВЦЭМ!$A$39:$A$758,$A107,СВЦЭМ!$B$39:$B$758,N$83)+'СЕТ СН'!$H$14+СВЦЭМ!$D$10+'СЕТ СН'!$H$5-'СЕТ СН'!$H$24</f>
        <v>3996.9024944000003</v>
      </c>
      <c r="O107" s="36">
        <f>SUMIFS(СВЦЭМ!$D$39:$D$758,СВЦЭМ!$A$39:$A$758,$A107,СВЦЭМ!$B$39:$B$758,O$83)+'СЕТ СН'!$H$14+СВЦЭМ!$D$10+'СЕТ СН'!$H$5-'СЕТ СН'!$H$24</f>
        <v>3992.1243155800003</v>
      </c>
      <c r="P107" s="36">
        <f>SUMIFS(СВЦЭМ!$D$39:$D$758,СВЦЭМ!$A$39:$A$758,$A107,СВЦЭМ!$B$39:$B$758,P$83)+'СЕТ СН'!$H$14+СВЦЭМ!$D$10+'СЕТ СН'!$H$5-'СЕТ СН'!$H$24</f>
        <v>3995.2616551599999</v>
      </c>
      <c r="Q107" s="36">
        <f>SUMIFS(СВЦЭМ!$D$39:$D$758,СВЦЭМ!$A$39:$A$758,$A107,СВЦЭМ!$B$39:$B$758,Q$83)+'СЕТ СН'!$H$14+СВЦЭМ!$D$10+'СЕТ СН'!$H$5-'СЕТ СН'!$H$24</f>
        <v>4033.4027921899997</v>
      </c>
      <c r="R107" s="36">
        <f>SUMIFS(СВЦЭМ!$D$39:$D$758,СВЦЭМ!$A$39:$A$758,$A107,СВЦЭМ!$B$39:$B$758,R$83)+'СЕТ СН'!$H$14+СВЦЭМ!$D$10+'СЕТ СН'!$H$5-'СЕТ СН'!$H$24</f>
        <v>4024.9207741499999</v>
      </c>
      <c r="S107" s="36">
        <f>SUMIFS(СВЦЭМ!$D$39:$D$758,СВЦЭМ!$A$39:$A$758,$A107,СВЦЭМ!$B$39:$B$758,S$83)+'СЕТ СН'!$H$14+СВЦЭМ!$D$10+'СЕТ СН'!$H$5-'СЕТ СН'!$H$24</f>
        <v>3989.9152746600003</v>
      </c>
      <c r="T107" s="36">
        <f>SUMIFS(СВЦЭМ!$D$39:$D$758,СВЦЭМ!$A$39:$A$758,$A107,СВЦЭМ!$B$39:$B$758,T$83)+'СЕТ СН'!$H$14+СВЦЭМ!$D$10+'СЕТ СН'!$H$5-'СЕТ СН'!$H$24</f>
        <v>3936.9823348600003</v>
      </c>
      <c r="U107" s="36">
        <f>SUMIFS(СВЦЭМ!$D$39:$D$758,СВЦЭМ!$A$39:$A$758,$A107,СВЦЭМ!$B$39:$B$758,U$83)+'СЕТ СН'!$H$14+СВЦЭМ!$D$10+'СЕТ СН'!$H$5-'СЕТ СН'!$H$24</f>
        <v>3920.26630793</v>
      </c>
      <c r="V107" s="36">
        <f>SUMIFS(СВЦЭМ!$D$39:$D$758,СВЦЭМ!$A$39:$A$758,$A107,СВЦЭМ!$B$39:$B$758,V$83)+'СЕТ СН'!$H$14+СВЦЭМ!$D$10+'СЕТ СН'!$H$5-'СЕТ СН'!$H$24</f>
        <v>3906.4619418900002</v>
      </c>
      <c r="W107" s="36">
        <f>SUMIFS(СВЦЭМ!$D$39:$D$758,СВЦЭМ!$A$39:$A$758,$A107,СВЦЭМ!$B$39:$B$758,W$83)+'СЕТ СН'!$H$14+СВЦЭМ!$D$10+'СЕТ СН'!$H$5-'СЕТ СН'!$H$24</f>
        <v>3893.9031662099997</v>
      </c>
      <c r="X107" s="36">
        <f>SUMIFS(СВЦЭМ!$D$39:$D$758,СВЦЭМ!$A$39:$A$758,$A107,СВЦЭМ!$B$39:$B$758,X$83)+'СЕТ СН'!$H$14+СВЦЭМ!$D$10+'СЕТ СН'!$H$5-'СЕТ СН'!$H$24</f>
        <v>3943.3208322800001</v>
      </c>
      <c r="Y107" s="36">
        <f>SUMIFS(СВЦЭМ!$D$39:$D$758,СВЦЭМ!$A$39:$A$758,$A107,СВЦЭМ!$B$39:$B$758,Y$83)+'СЕТ СН'!$H$14+СВЦЭМ!$D$10+'СЕТ СН'!$H$5-'СЕТ СН'!$H$24</f>
        <v>4013.3569209400002</v>
      </c>
    </row>
    <row r="108" spans="1:25" ht="15.75" x14ac:dyDescent="0.2">
      <c r="A108" s="35">
        <f t="shared" si="2"/>
        <v>45560</v>
      </c>
      <c r="B108" s="36">
        <f>SUMIFS(СВЦЭМ!$D$39:$D$758,СВЦЭМ!$A$39:$A$758,$A108,СВЦЭМ!$B$39:$B$758,B$83)+'СЕТ СН'!$H$14+СВЦЭМ!$D$10+'СЕТ СН'!$H$5-'СЕТ СН'!$H$24</f>
        <v>4065.0040473199997</v>
      </c>
      <c r="C108" s="36">
        <f>SUMIFS(СВЦЭМ!$D$39:$D$758,СВЦЭМ!$A$39:$A$758,$A108,СВЦЭМ!$B$39:$B$758,C$83)+'СЕТ СН'!$H$14+СВЦЭМ!$D$10+'СЕТ СН'!$H$5-'СЕТ СН'!$H$24</f>
        <v>4123.2648607399997</v>
      </c>
      <c r="D108" s="36">
        <f>SUMIFS(СВЦЭМ!$D$39:$D$758,СВЦЭМ!$A$39:$A$758,$A108,СВЦЭМ!$B$39:$B$758,D$83)+'СЕТ СН'!$H$14+СВЦЭМ!$D$10+'СЕТ СН'!$H$5-'СЕТ СН'!$H$24</f>
        <v>4222.6236406799999</v>
      </c>
      <c r="E108" s="36">
        <f>SUMIFS(СВЦЭМ!$D$39:$D$758,СВЦЭМ!$A$39:$A$758,$A108,СВЦЭМ!$B$39:$B$758,E$83)+'СЕТ СН'!$H$14+СВЦЭМ!$D$10+'СЕТ СН'!$H$5-'СЕТ СН'!$H$24</f>
        <v>4251.1805065299995</v>
      </c>
      <c r="F108" s="36">
        <f>SUMIFS(СВЦЭМ!$D$39:$D$758,СВЦЭМ!$A$39:$A$758,$A108,СВЦЭМ!$B$39:$B$758,F$83)+'СЕТ СН'!$H$14+СВЦЭМ!$D$10+'СЕТ СН'!$H$5-'СЕТ СН'!$H$24</f>
        <v>4247.4131834999998</v>
      </c>
      <c r="G108" s="36">
        <f>SUMIFS(СВЦЭМ!$D$39:$D$758,СВЦЭМ!$A$39:$A$758,$A108,СВЦЭМ!$B$39:$B$758,G$83)+'СЕТ СН'!$H$14+СВЦЭМ!$D$10+'СЕТ СН'!$H$5-'СЕТ СН'!$H$24</f>
        <v>4199.8895244899995</v>
      </c>
      <c r="H108" s="36">
        <f>SUMIFS(СВЦЭМ!$D$39:$D$758,СВЦЭМ!$A$39:$A$758,$A108,СВЦЭМ!$B$39:$B$758,H$83)+'СЕТ СН'!$H$14+СВЦЭМ!$D$10+'СЕТ СН'!$H$5-'СЕТ СН'!$H$24</f>
        <v>4132.1949791799998</v>
      </c>
      <c r="I108" s="36">
        <f>SUMIFS(СВЦЭМ!$D$39:$D$758,СВЦЭМ!$A$39:$A$758,$A108,СВЦЭМ!$B$39:$B$758,I$83)+'СЕТ СН'!$H$14+СВЦЭМ!$D$10+'СЕТ СН'!$H$5-'СЕТ СН'!$H$24</f>
        <v>4017.36472228</v>
      </c>
      <c r="J108" s="36">
        <f>SUMIFS(СВЦЭМ!$D$39:$D$758,СВЦЭМ!$A$39:$A$758,$A108,СВЦЭМ!$B$39:$B$758,J$83)+'СЕТ СН'!$H$14+СВЦЭМ!$D$10+'СЕТ СН'!$H$5-'СЕТ СН'!$H$24</f>
        <v>3991.22466657</v>
      </c>
      <c r="K108" s="36">
        <f>SUMIFS(СВЦЭМ!$D$39:$D$758,СВЦЭМ!$A$39:$A$758,$A108,СВЦЭМ!$B$39:$B$758,K$83)+'СЕТ СН'!$H$14+СВЦЭМ!$D$10+'СЕТ СН'!$H$5-'СЕТ СН'!$H$24</f>
        <v>3950.7155105399997</v>
      </c>
      <c r="L108" s="36">
        <f>SUMIFS(СВЦЭМ!$D$39:$D$758,СВЦЭМ!$A$39:$A$758,$A108,СВЦЭМ!$B$39:$B$758,L$83)+'СЕТ СН'!$H$14+СВЦЭМ!$D$10+'СЕТ СН'!$H$5-'СЕТ СН'!$H$24</f>
        <v>3943.0617622099999</v>
      </c>
      <c r="M108" s="36">
        <f>SUMIFS(СВЦЭМ!$D$39:$D$758,СВЦЭМ!$A$39:$A$758,$A108,СВЦЭМ!$B$39:$B$758,M$83)+'СЕТ СН'!$H$14+СВЦЭМ!$D$10+'СЕТ СН'!$H$5-'СЕТ СН'!$H$24</f>
        <v>3964.4078658399999</v>
      </c>
      <c r="N108" s="36">
        <f>SUMIFS(СВЦЭМ!$D$39:$D$758,СВЦЭМ!$A$39:$A$758,$A108,СВЦЭМ!$B$39:$B$758,N$83)+'СЕТ СН'!$H$14+СВЦЭМ!$D$10+'СЕТ СН'!$H$5-'СЕТ СН'!$H$24</f>
        <v>3986.3367306299997</v>
      </c>
      <c r="O108" s="36">
        <f>SUMIFS(СВЦЭМ!$D$39:$D$758,СВЦЭМ!$A$39:$A$758,$A108,СВЦЭМ!$B$39:$B$758,O$83)+'СЕТ СН'!$H$14+СВЦЭМ!$D$10+'СЕТ СН'!$H$5-'СЕТ СН'!$H$24</f>
        <v>4000.7675736599999</v>
      </c>
      <c r="P108" s="36">
        <f>SUMIFS(СВЦЭМ!$D$39:$D$758,СВЦЭМ!$A$39:$A$758,$A108,СВЦЭМ!$B$39:$B$758,P$83)+'СЕТ СН'!$H$14+СВЦЭМ!$D$10+'СЕТ СН'!$H$5-'СЕТ СН'!$H$24</f>
        <v>4008.0325937899997</v>
      </c>
      <c r="Q108" s="36">
        <f>SUMIFS(СВЦЭМ!$D$39:$D$758,СВЦЭМ!$A$39:$A$758,$A108,СВЦЭМ!$B$39:$B$758,Q$83)+'СЕТ СН'!$H$14+СВЦЭМ!$D$10+'СЕТ СН'!$H$5-'СЕТ СН'!$H$24</f>
        <v>4016.75361484</v>
      </c>
      <c r="R108" s="36">
        <f>SUMIFS(СВЦЭМ!$D$39:$D$758,СВЦЭМ!$A$39:$A$758,$A108,СВЦЭМ!$B$39:$B$758,R$83)+'СЕТ СН'!$H$14+СВЦЭМ!$D$10+'СЕТ СН'!$H$5-'СЕТ СН'!$H$24</f>
        <v>4025.2006794999998</v>
      </c>
      <c r="S108" s="36">
        <f>SUMIFS(СВЦЭМ!$D$39:$D$758,СВЦЭМ!$A$39:$A$758,$A108,СВЦЭМ!$B$39:$B$758,S$83)+'СЕТ СН'!$H$14+СВЦЭМ!$D$10+'СЕТ СН'!$H$5-'СЕТ СН'!$H$24</f>
        <v>4002.2347340900001</v>
      </c>
      <c r="T108" s="36">
        <f>SUMIFS(СВЦЭМ!$D$39:$D$758,СВЦЭМ!$A$39:$A$758,$A108,СВЦЭМ!$B$39:$B$758,T$83)+'СЕТ СН'!$H$14+СВЦЭМ!$D$10+'СЕТ СН'!$H$5-'СЕТ СН'!$H$24</f>
        <v>3952.98882865</v>
      </c>
      <c r="U108" s="36">
        <f>SUMIFS(СВЦЭМ!$D$39:$D$758,СВЦЭМ!$A$39:$A$758,$A108,СВЦЭМ!$B$39:$B$758,U$83)+'СЕТ СН'!$H$14+СВЦЭМ!$D$10+'СЕТ СН'!$H$5-'СЕТ СН'!$H$24</f>
        <v>3894.8647527399999</v>
      </c>
      <c r="V108" s="36">
        <f>SUMIFS(СВЦЭМ!$D$39:$D$758,СВЦЭМ!$A$39:$A$758,$A108,СВЦЭМ!$B$39:$B$758,V$83)+'СЕТ СН'!$H$14+СВЦЭМ!$D$10+'СЕТ СН'!$H$5-'СЕТ СН'!$H$24</f>
        <v>3880.03841835</v>
      </c>
      <c r="W108" s="36">
        <f>SUMIFS(СВЦЭМ!$D$39:$D$758,СВЦЭМ!$A$39:$A$758,$A108,СВЦЭМ!$B$39:$B$758,W$83)+'СЕТ СН'!$H$14+СВЦЭМ!$D$10+'СЕТ СН'!$H$5-'СЕТ СН'!$H$24</f>
        <v>3903.6438754700002</v>
      </c>
      <c r="X108" s="36">
        <f>SUMIFS(СВЦЭМ!$D$39:$D$758,СВЦЭМ!$A$39:$A$758,$A108,СВЦЭМ!$B$39:$B$758,X$83)+'СЕТ СН'!$H$14+СВЦЭМ!$D$10+'СЕТ СН'!$H$5-'СЕТ СН'!$H$24</f>
        <v>3963.3333828499999</v>
      </c>
      <c r="Y108" s="36">
        <f>SUMIFS(СВЦЭМ!$D$39:$D$758,СВЦЭМ!$A$39:$A$758,$A108,СВЦЭМ!$B$39:$B$758,Y$83)+'СЕТ СН'!$H$14+СВЦЭМ!$D$10+'СЕТ СН'!$H$5-'СЕТ СН'!$H$24</f>
        <v>4043.7381353199999</v>
      </c>
    </row>
    <row r="109" spans="1:25" ht="15.75" x14ac:dyDescent="0.2">
      <c r="A109" s="35">
        <f t="shared" si="2"/>
        <v>45561</v>
      </c>
      <c r="B109" s="36">
        <f>SUMIFS(СВЦЭМ!$D$39:$D$758,СВЦЭМ!$A$39:$A$758,$A109,СВЦЭМ!$B$39:$B$758,B$83)+'СЕТ СН'!$H$14+СВЦЭМ!$D$10+'СЕТ СН'!$H$5-'СЕТ СН'!$H$24</f>
        <v>4164.64183804</v>
      </c>
      <c r="C109" s="36">
        <f>SUMIFS(СВЦЭМ!$D$39:$D$758,СВЦЭМ!$A$39:$A$758,$A109,СВЦЭМ!$B$39:$B$758,C$83)+'СЕТ СН'!$H$14+СВЦЭМ!$D$10+'СЕТ СН'!$H$5-'СЕТ СН'!$H$24</f>
        <v>4234.0150118199999</v>
      </c>
      <c r="D109" s="36">
        <f>SUMIFS(СВЦЭМ!$D$39:$D$758,СВЦЭМ!$A$39:$A$758,$A109,СВЦЭМ!$B$39:$B$758,D$83)+'СЕТ СН'!$H$14+СВЦЭМ!$D$10+'СЕТ СН'!$H$5-'СЕТ СН'!$H$24</f>
        <v>4271.3761891499998</v>
      </c>
      <c r="E109" s="36">
        <f>SUMIFS(СВЦЭМ!$D$39:$D$758,СВЦЭМ!$A$39:$A$758,$A109,СВЦЭМ!$B$39:$B$758,E$83)+'СЕТ СН'!$H$14+СВЦЭМ!$D$10+'СЕТ СН'!$H$5-'СЕТ СН'!$H$24</f>
        <v>4281.2790982099996</v>
      </c>
      <c r="F109" s="36">
        <f>SUMIFS(СВЦЭМ!$D$39:$D$758,СВЦЭМ!$A$39:$A$758,$A109,СВЦЭМ!$B$39:$B$758,F$83)+'СЕТ СН'!$H$14+СВЦЭМ!$D$10+'СЕТ СН'!$H$5-'СЕТ СН'!$H$24</f>
        <v>4278.3041254299997</v>
      </c>
      <c r="G109" s="36">
        <f>SUMIFS(СВЦЭМ!$D$39:$D$758,СВЦЭМ!$A$39:$A$758,$A109,СВЦЭМ!$B$39:$B$758,G$83)+'СЕТ СН'!$H$14+СВЦЭМ!$D$10+'СЕТ СН'!$H$5-'СЕТ СН'!$H$24</f>
        <v>4250.0192859399995</v>
      </c>
      <c r="H109" s="36">
        <f>SUMIFS(СВЦЭМ!$D$39:$D$758,СВЦЭМ!$A$39:$A$758,$A109,СВЦЭМ!$B$39:$B$758,H$83)+'СЕТ СН'!$H$14+СВЦЭМ!$D$10+'СЕТ СН'!$H$5-'СЕТ СН'!$H$24</f>
        <v>4189.6617278699996</v>
      </c>
      <c r="I109" s="36">
        <f>SUMIFS(СВЦЭМ!$D$39:$D$758,СВЦЭМ!$A$39:$A$758,$A109,СВЦЭМ!$B$39:$B$758,I$83)+'СЕТ СН'!$H$14+СВЦЭМ!$D$10+'СЕТ СН'!$H$5-'СЕТ СН'!$H$24</f>
        <v>4083.84220852</v>
      </c>
      <c r="J109" s="36">
        <f>SUMIFS(СВЦЭМ!$D$39:$D$758,СВЦЭМ!$A$39:$A$758,$A109,СВЦЭМ!$B$39:$B$758,J$83)+'СЕТ СН'!$H$14+СВЦЭМ!$D$10+'СЕТ СН'!$H$5-'СЕТ СН'!$H$24</f>
        <v>4035.39113752</v>
      </c>
      <c r="K109" s="36">
        <f>SUMIFS(СВЦЭМ!$D$39:$D$758,СВЦЭМ!$A$39:$A$758,$A109,СВЦЭМ!$B$39:$B$758,K$83)+'СЕТ СН'!$H$14+СВЦЭМ!$D$10+'СЕТ СН'!$H$5-'СЕТ СН'!$H$24</f>
        <v>3994.4118483900002</v>
      </c>
      <c r="L109" s="36">
        <f>SUMIFS(СВЦЭМ!$D$39:$D$758,СВЦЭМ!$A$39:$A$758,$A109,СВЦЭМ!$B$39:$B$758,L$83)+'СЕТ СН'!$H$14+СВЦЭМ!$D$10+'СЕТ СН'!$H$5-'СЕТ СН'!$H$24</f>
        <v>4005.0864254999997</v>
      </c>
      <c r="M109" s="36">
        <f>SUMIFS(СВЦЭМ!$D$39:$D$758,СВЦЭМ!$A$39:$A$758,$A109,СВЦЭМ!$B$39:$B$758,M$83)+'СЕТ СН'!$H$14+СВЦЭМ!$D$10+'СЕТ СН'!$H$5-'СЕТ СН'!$H$24</f>
        <v>4038.8687107599999</v>
      </c>
      <c r="N109" s="36">
        <f>SUMIFS(СВЦЭМ!$D$39:$D$758,СВЦЭМ!$A$39:$A$758,$A109,СВЦЭМ!$B$39:$B$758,N$83)+'СЕТ СН'!$H$14+СВЦЭМ!$D$10+'СЕТ СН'!$H$5-'СЕТ СН'!$H$24</f>
        <v>4057.41585837</v>
      </c>
      <c r="O109" s="36">
        <f>SUMIFS(СВЦЭМ!$D$39:$D$758,СВЦЭМ!$A$39:$A$758,$A109,СВЦЭМ!$B$39:$B$758,O$83)+'СЕТ СН'!$H$14+СВЦЭМ!$D$10+'СЕТ СН'!$H$5-'СЕТ СН'!$H$24</f>
        <v>4071.7081131699997</v>
      </c>
      <c r="P109" s="36">
        <f>SUMIFS(СВЦЭМ!$D$39:$D$758,СВЦЭМ!$A$39:$A$758,$A109,СВЦЭМ!$B$39:$B$758,P$83)+'СЕТ СН'!$H$14+СВЦЭМ!$D$10+'СЕТ СН'!$H$5-'СЕТ СН'!$H$24</f>
        <v>4091.4491763699998</v>
      </c>
      <c r="Q109" s="36">
        <f>SUMIFS(СВЦЭМ!$D$39:$D$758,СВЦЭМ!$A$39:$A$758,$A109,СВЦЭМ!$B$39:$B$758,Q$83)+'СЕТ СН'!$H$14+СВЦЭМ!$D$10+'СЕТ СН'!$H$5-'СЕТ СН'!$H$24</f>
        <v>4112.6117126199997</v>
      </c>
      <c r="R109" s="36">
        <f>SUMIFS(СВЦЭМ!$D$39:$D$758,СВЦЭМ!$A$39:$A$758,$A109,СВЦЭМ!$B$39:$B$758,R$83)+'СЕТ СН'!$H$14+СВЦЭМ!$D$10+'СЕТ СН'!$H$5-'СЕТ СН'!$H$24</f>
        <v>4087.89482834</v>
      </c>
      <c r="S109" s="36">
        <f>SUMIFS(СВЦЭМ!$D$39:$D$758,СВЦЭМ!$A$39:$A$758,$A109,СВЦЭМ!$B$39:$B$758,S$83)+'СЕТ СН'!$H$14+СВЦЭМ!$D$10+'СЕТ СН'!$H$5-'СЕТ СН'!$H$24</f>
        <v>4054.4005896899998</v>
      </c>
      <c r="T109" s="36">
        <f>SUMIFS(СВЦЭМ!$D$39:$D$758,СВЦЭМ!$A$39:$A$758,$A109,СВЦЭМ!$B$39:$B$758,T$83)+'СЕТ СН'!$H$14+СВЦЭМ!$D$10+'СЕТ СН'!$H$5-'СЕТ СН'!$H$24</f>
        <v>4029.3393917200001</v>
      </c>
      <c r="U109" s="36">
        <f>SUMIFS(СВЦЭМ!$D$39:$D$758,СВЦЭМ!$A$39:$A$758,$A109,СВЦЭМ!$B$39:$B$758,U$83)+'СЕТ СН'!$H$14+СВЦЭМ!$D$10+'СЕТ СН'!$H$5-'СЕТ СН'!$H$24</f>
        <v>3931.55821397</v>
      </c>
      <c r="V109" s="36">
        <f>SUMIFS(СВЦЭМ!$D$39:$D$758,СВЦЭМ!$A$39:$A$758,$A109,СВЦЭМ!$B$39:$B$758,V$83)+'СЕТ СН'!$H$14+СВЦЭМ!$D$10+'СЕТ СН'!$H$5-'СЕТ СН'!$H$24</f>
        <v>3931.9885752600003</v>
      </c>
      <c r="W109" s="36">
        <f>SUMIFS(СВЦЭМ!$D$39:$D$758,СВЦЭМ!$A$39:$A$758,$A109,СВЦЭМ!$B$39:$B$758,W$83)+'СЕТ СН'!$H$14+СВЦЭМ!$D$10+'СЕТ СН'!$H$5-'СЕТ СН'!$H$24</f>
        <v>3959.21740464</v>
      </c>
      <c r="X109" s="36">
        <f>SUMIFS(СВЦЭМ!$D$39:$D$758,СВЦЭМ!$A$39:$A$758,$A109,СВЦЭМ!$B$39:$B$758,X$83)+'СЕТ СН'!$H$14+СВЦЭМ!$D$10+'СЕТ СН'!$H$5-'СЕТ СН'!$H$24</f>
        <v>4061.5571098700002</v>
      </c>
      <c r="Y109" s="36">
        <f>SUMIFS(СВЦЭМ!$D$39:$D$758,СВЦЭМ!$A$39:$A$758,$A109,СВЦЭМ!$B$39:$B$758,Y$83)+'СЕТ СН'!$H$14+СВЦЭМ!$D$10+'СЕТ СН'!$H$5-'СЕТ СН'!$H$24</f>
        <v>4176.1924396200002</v>
      </c>
    </row>
    <row r="110" spans="1:25" ht="15.75" x14ac:dyDescent="0.2">
      <c r="A110" s="35">
        <f t="shared" si="2"/>
        <v>45562</v>
      </c>
      <c r="B110" s="36">
        <f>SUMIFS(СВЦЭМ!$D$39:$D$758,СВЦЭМ!$A$39:$A$758,$A110,СВЦЭМ!$B$39:$B$758,B$83)+'СЕТ СН'!$H$14+СВЦЭМ!$D$10+'СЕТ СН'!$H$5-'СЕТ СН'!$H$24</f>
        <v>4057.2130097999998</v>
      </c>
      <c r="C110" s="36">
        <f>SUMIFS(СВЦЭМ!$D$39:$D$758,СВЦЭМ!$A$39:$A$758,$A110,СВЦЭМ!$B$39:$B$758,C$83)+'СЕТ СН'!$H$14+СВЦЭМ!$D$10+'СЕТ СН'!$H$5-'СЕТ СН'!$H$24</f>
        <v>3993.0795438599998</v>
      </c>
      <c r="D110" s="36">
        <f>SUMIFS(СВЦЭМ!$D$39:$D$758,СВЦЭМ!$A$39:$A$758,$A110,СВЦЭМ!$B$39:$B$758,D$83)+'СЕТ СН'!$H$14+СВЦЭМ!$D$10+'СЕТ СН'!$H$5-'СЕТ СН'!$H$24</f>
        <v>3974.1358852799999</v>
      </c>
      <c r="E110" s="36">
        <f>SUMIFS(СВЦЭМ!$D$39:$D$758,СВЦЭМ!$A$39:$A$758,$A110,СВЦЭМ!$B$39:$B$758,E$83)+'СЕТ СН'!$H$14+СВЦЭМ!$D$10+'СЕТ СН'!$H$5-'СЕТ СН'!$H$24</f>
        <v>3985.8892568900001</v>
      </c>
      <c r="F110" s="36">
        <f>SUMIFS(СВЦЭМ!$D$39:$D$758,СВЦЭМ!$A$39:$A$758,$A110,СВЦЭМ!$B$39:$B$758,F$83)+'СЕТ СН'!$H$14+СВЦЭМ!$D$10+'СЕТ СН'!$H$5-'СЕТ СН'!$H$24</f>
        <v>3992.5063368599999</v>
      </c>
      <c r="G110" s="36">
        <f>SUMIFS(СВЦЭМ!$D$39:$D$758,СВЦЭМ!$A$39:$A$758,$A110,СВЦЭМ!$B$39:$B$758,G$83)+'СЕТ СН'!$H$14+СВЦЭМ!$D$10+'СЕТ СН'!$H$5-'СЕТ СН'!$H$24</f>
        <v>3980.64487792</v>
      </c>
      <c r="H110" s="36">
        <f>SUMIFS(СВЦЭМ!$D$39:$D$758,СВЦЭМ!$A$39:$A$758,$A110,СВЦЭМ!$B$39:$B$758,H$83)+'СЕТ СН'!$H$14+СВЦЭМ!$D$10+'СЕТ СН'!$H$5-'СЕТ СН'!$H$24</f>
        <v>3888.9399206200001</v>
      </c>
      <c r="I110" s="36">
        <f>SUMIFS(СВЦЭМ!$D$39:$D$758,СВЦЭМ!$A$39:$A$758,$A110,СВЦЭМ!$B$39:$B$758,I$83)+'СЕТ СН'!$H$14+СВЦЭМ!$D$10+'СЕТ СН'!$H$5-'СЕТ СН'!$H$24</f>
        <v>3933.6176823400001</v>
      </c>
      <c r="J110" s="36">
        <f>SUMIFS(СВЦЭМ!$D$39:$D$758,СВЦЭМ!$A$39:$A$758,$A110,СВЦЭМ!$B$39:$B$758,J$83)+'СЕТ СН'!$H$14+СВЦЭМ!$D$10+'СЕТ СН'!$H$5-'СЕТ СН'!$H$24</f>
        <v>3948.65272026</v>
      </c>
      <c r="K110" s="36">
        <f>SUMIFS(СВЦЭМ!$D$39:$D$758,СВЦЭМ!$A$39:$A$758,$A110,СВЦЭМ!$B$39:$B$758,K$83)+'СЕТ СН'!$H$14+СВЦЭМ!$D$10+'СЕТ СН'!$H$5-'СЕТ СН'!$H$24</f>
        <v>3913.5615858299998</v>
      </c>
      <c r="L110" s="36">
        <f>SUMIFS(СВЦЭМ!$D$39:$D$758,СВЦЭМ!$A$39:$A$758,$A110,СВЦЭМ!$B$39:$B$758,L$83)+'СЕТ СН'!$H$14+СВЦЭМ!$D$10+'СЕТ СН'!$H$5-'СЕТ СН'!$H$24</f>
        <v>3911.9307921999998</v>
      </c>
      <c r="M110" s="36">
        <f>SUMIFS(СВЦЭМ!$D$39:$D$758,СВЦЭМ!$A$39:$A$758,$A110,СВЦЭМ!$B$39:$B$758,M$83)+'СЕТ СН'!$H$14+СВЦЭМ!$D$10+'СЕТ СН'!$H$5-'СЕТ СН'!$H$24</f>
        <v>3913.3579474600001</v>
      </c>
      <c r="N110" s="36">
        <f>SUMIFS(СВЦЭМ!$D$39:$D$758,СВЦЭМ!$A$39:$A$758,$A110,СВЦЭМ!$B$39:$B$758,N$83)+'СЕТ СН'!$H$14+СВЦЭМ!$D$10+'СЕТ СН'!$H$5-'СЕТ СН'!$H$24</f>
        <v>3943.2481519299999</v>
      </c>
      <c r="O110" s="36">
        <f>SUMIFS(СВЦЭМ!$D$39:$D$758,СВЦЭМ!$A$39:$A$758,$A110,СВЦЭМ!$B$39:$B$758,O$83)+'СЕТ СН'!$H$14+СВЦЭМ!$D$10+'СЕТ СН'!$H$5-'СЕТ СН'!$H$24</f>
        <v>3956.8057108499997</v>
      </c>
      <c r="P110" s="36">
        <f>SUMIFS(СВЦЭМ!$D$39:$D$758,СВЦЭМ!$A$39:$A$758,$A110,СВЦЭМ!$B$39:$B$758,P$83)+'СЕТ СН'!$H$14+СВЦЭМ!$D$10+'СЕТ СН'!$H$5-'СЕТ СН'!$H$24</f>
        <v>3955.3407304299999</v>
      </c>
      <c r="Q110" s="36">
        <f>SUMIFS(СВЦЭМ!$D$39:$D$758,СВЦЭМ!$A$39:$A$758,$A110,СВЦЭМ!$B$39:$B$758,Q$83)+'СЕТ СН'!$H$14+СВЦЭМ!$D$10+'СЕТ СН'!$H$5-'СЕТ СН'!$H$24</f>
        <v>3958.6524731099998</v>
      </c>
      <c r="R110" s="36">
        <f>SUMIFS(СВЦЭМ!$D$39:$D$758,СВЦЭМ!$A$39:$A$758,$A110,СВЦЭМ!$B$39:$B$758,R$83)+'СЕТ СН'!$H$14+СВЦЭМ!$D$10+'СЕТ СН'!$H$5-'СЕТ СН'!$H$24</f>
        <v>3958.44668938</v>
      </c>
      <c r="S110" s="36">
        <f>SUMIFS(СВЦЭМ!$D$39:$D$758,СВЦЭМ!$A$39:$A$758,$A110,СВЦЭМ!$B$39:$B$758,S$83)+'СЕТ СН'!$H$14+СВЦЭМ!$D$10+'СЕТ СН'!$H$5-'СЕТ СН'!$H$24</f>
        <v>3943.9474317499999</v>
      </c>
      <c r="T110" s="36">
        <f>SUMIFS(СВЦЭМ!$D$39:$D$758,СВЦЭМ!$A$39:$A$758,$A110,СВЦЭМ!$B$39:$B$758,T$83)+'СЕТ СН'!$H$14+СВЦЭМ!$D$10+'СЕТ СН'!$H$5-'СЕТ СН'!$H$24</f>
        <v>3800.2203096799999</v>
      </c>
      <c r="U110" s="36">
        <f>SUMIFS(СВЦЭМ!$D$39:$D$758,СВЦЭМ!$A$39:$A$758,$A110,СВЦЭМ!$B$39:$B$758,U$83)+'СЕТ СН'!$H$14+СВЦЭМ!$D$10+'СЕТ СН'!$H$5-'СЕТ СН'!$H$24</f>
        <v>3911.5589121600001</v>
      </c>
      <c r="V110" s="36">
        <f>SUMIFS(СВЦЭМ!$D$39:$D$758,СВЦЭМ!$A$39:$A$758,$A110,СВЦЭМ!$B$39:$B$758,V$83)+'СЕТ СН'!$H$14+СВЦЭМ!$D$10+'СЕТ СН'!$H$5-'СЕТ СН'!$H$24</f>
        <v>3850.3359852799999</v>
      </c>
      <c r="W110" s="36">
        <f>SUMIFS(СВЦЭМ!$D$39:$D$758,СВЦЭМ!$A$39:$A$758,$A110,СВЦЭМ!$B$39:$B$758,W$83)+'СЕТ СН'!$H$14+СВЦЭМ!$D$10+'СЕТ СН'!$H$5-'СЕТ СН'!$H$24</f>
        <v>3908.3402243700002</v>
      </c>
      <c r="X110" s="36">
        <f>SUMIFS(СВЦЭМ!$D$39:$D$758,СВЦЭМ!$A$39:$A$758,$A110,СВЦЭМ!$B$39:$B$758,X$83)+'СЕТ СН'!$H$14+СВЦЭМ!$D$10+'СЕТ СН'!$H$5-'СЕТ СН'!$H$24</f>
        <v>3920.7853899900001</v>
      </c>
      <c r="Y110" s="36">
        <f>SUMIFS(СВЦЭМ!$D$39:$D$758,СВЦЭМ!$A$39:$A$758,$A110,СВЦЭМ!$B$39:$B$758,Y$83)+'СЕТ СН'!$H$14+СВЦЭМ!$D$10+'СЕТ СН'!$H$5-'СЕТ СН'!$H$24</f>
        <v>3961.7948191300002</v>
      </c>
    </row>
    <row r="111" spans="1:25" ht="15.75" x14ac:dyDescent="0.2">
      <c r="A111" s="35">
        <f t="shared" si="2"/>
        <v>45563</v>
      </c>
      <c r="B111" s="36">
        <f>SUMIFS(СВЦЭМ!$D$39:$D$758,СВЦЭМ!$A$39:$A$758,$A111,СВЦЭМ!$B$39:$B$758,B$83)+'СЕТ СН'!$H$14+СВЦЭМ!$D$10+'СЕТ СН'!$H$5-'СЕТ СН'!$H$24</f>
        <v>4033.82816189</v>
      </c>
      <c r="C111" s="36">
        <f>SUMIFS(СВЦЭМ!$D$39:$D$758,СВЦЭМ!$A$39:$A$758,$A111,СВЦЭМ!$B$39:$B$758,C$83)+'СЕТ СН'!$H$14+СВЦЭМ!$D$10+'СЕТ СН'!$H$5-'СЕТ СН'!$H$24</f>
        <v>4095.5502646699997</v>
      </c>
      <c r="D111" s="36">
        <f>SUMIFS(СВЦЭМ!$D$39:$D$758,СВЦЭМ!$A$39:$A$758,$A111,СВЦЭМ!$B$39:$B$758,D$83)+'СЕТ СН'!$H$14+СВЦЭМ!$D$10+'СЕТ СН'!$H$5-'СЕТ СН'!$H$24</f>
        <v>4140.4495233400003</v>
      </c>
      <c r="E111" s="36">
        <f>SUMIFS(СВЦЭМ!$D$39:$D$758,СВЦЭМ!$A$39:$A$758,$A111,СВЦЭМ!$B$39:$B$758,E$83)+'СЕТ СН'!$H$14+СВЦЭМ!$D$10+'СЕТ СН'!$H$5-'СЕТ СН'!$H$24</f>
        <v>4151.8862026799998</v>
      </c>
      <c r="F111" s="36">
        <f>SUMIFS(СВЦЭМ!$D$39:$D$758,СВЦЭМ!$A$39:$A$758,$A111,СВЦЭМ!$B$39:$B$758,F$83)+'СЕТ СН'!$H$14+СВЦЭМ!$D$10+'СЕТ СН'!$H$5-'СЕТ СН'!$H$24</f>
        <v>4152.8947522099998</v>
      </c>
      <c r="G111" s="36">
        <f>SUMIFS(СВЦЭМ!$D$39:$D$758,СВЦЭМ!$A$39:$A$758,$A111,СВЦЭМ!$B$39:$B$758,G$83)+'СЕТ СН'!$H$14+СВЦЭМ!$D$10+'СЕТ СН'!$H$5-'СЕТ СН'!$H$24</f>
        <v>4127.91190293</v>
      </c>
      <c r="H111" s="36">
        <f>SUMIFS(СВЦЭМ!$D$39:$D$758,СВЦЭМ!$A$39:$A$758,$A111,СВЦЭМ!$B$39:$B$758,H$83)+'СЕТ СН'!$H$14+СВЦЭМ!$D$10+'СЕТ СН'!$H$5-'СЕТ СН'!$H$24</f>
        <v>4108.90455449</v>
      </c>
      <c r="I111" s="36">
        <f>SUMIFS(СВЦЭМ!$D$39:$D$758,СВЦЭМ!$A$39:$A$758,$A111,СВЦЭМ!$B$39:$B$758,I$83)+'СЕТ СН'!$H$14+СВЦЭМ!$D$10+'СЕТ СН'!$H$5-'СЕТ СН'!$H$24</f>
        <v>4050.47302253</v>
      </c>
      <c r="J111" s="36">
        <f>SUMIFS(СВЦЭМ!$D$39:$D$758,СВЦЭМ!$A$39:$A$758,$A111,СВЦЭМ!$B$39:$B$758,J$83)+'СЕТ СН'!$H$14+СВЦЭМ!$D$10+'СЕТ СН'!$H$5-'СЕТ СН'!$H$24</f>
        <v>3988.1504374599999</v>
      </c>
      <c r="K111" s="36">
        <f>SUMIFS(СВЦЭМ!$D$39:$D$758,СВЦЭМ!$A$39:$A$758,$A111,СВЦЭМ!$B$39:$B$758,K$83)+'СЕТ СН'!$H$14+СВЦЭМ!$D$10+'СЕТ СН'!$H$5-'СЕТ СН'!$H$24</f>
        <v>3926.0614477700001</v>
      </c>
      <c r="L111" s="36">
        <f>SUMIFS(СВЦЭМ!$D$39:$D$758,СВЦЭМ!$A$39:$A$758,$A111,СВЦЭМ!$B$39:$B$758,L$83)+'СЕТ СН'!$H$14+СВЦЭМ!$D$10+'СЕТ СН'!$H$5-'СЕТ СН'!$H$24</f>
        <v>3918.7362159300001</v>
      </c>
      <c r="M111" s="36">
        <f>SUMIFS(СВЦЭМ!$D$39:$D$758,СВЦЭМ!$A$39:$A$758,$A111,СВЦЭМ!$B$39:$B$758,M$83)+'СЕТ СН'!$H$14+СВЦЭМ!$D$10+'СЕТ СН'!$H$5-'СЕТ СН'!$H$24</f>
        <v>3939.5739241800002</v>
      </c>
      <c r="N111" s="36">
        <f>SUMIFS(СВЦЭМ!$D$39:$D$758,СВЦЭМ!$A$39:$A$758,$A111,СВЦЭМ!$B$39:$B$758,N$83)+'СЕТ СН'!$H$14+СВЦЭМ!$D$10+'СЕТ СН'!$H$5-'СЕТ СН'!$H$24</f>
        <v>3949.0889013000001</v>
      </c>
      <c r="O111" s="36">
        <f>SUMIFS(СВЦЭМ!$D$39:$D$758,СВЦЭМ!$A$39:$A$758,$A111,СВЦЭМ!$B$39:$B$758,O$83)+'СЕТ СН'!$H$14+СВЦЭМ!$D$10+'СЕТ СН'!$H$5-'СЕТ СН'!$H$24</f>
        <v>3983.9087208399997</v>
      </c>
      <c r="P111" s="36">
        <f>SUMIFS(СВЦЭМ!$D$39:$D$758,СВЦЭМ!$A$39:$A$758,$A111,СВЦЭМ!$B$39:$B$758,P$83)+'СЕТ СН'!$H$14+СВЦЭМ!$D$10+'СЕТ СН'!$H$5-'СЕТ СН'!$H$24</f>
        <v>4006.4319297399998</v>
      </c>
      <c r="Q111" s="36">
        <f>SUMIFS(СВЦЭМ!$D$39:$D$758,СВЦЭМ!$A$39:$A$758,$A111,СВЦЭМ!$B$39:$B$758,Q$83)+'СЕТ СН'!$H$14+СВЦЭМ!$D$10+'СЕТ СН'!$H$5-'СЕТ СН'!$H$24</f>
        <v>4008.0734988899999</v>
      </c>
      <c r="R111" s="36">
        <f>SUMIFS(СВЦЭМ!$D$39:$D$758,СВЦЭМ!$A$39:$A$758,$A111,СВЦЭМ!$B$39:$B$758,R$83)+'СЕТ СН'!$H$14+СВЦЭМ!$D$10+'СЕТ СН'!$H$5-'СЕТ СН'!$H$24</f>
        <v>4015.4433505400002</v>
      </c>
      <c r="S111" s="36">
        <f>SUMIFS(СВЦЭМ!$D$39:$D$758,СВЦЭМ!$A$39:$A$758,$A111,СВЦЭМ!$B$39:$B$758,S$83)+'СЕТ СН'!$H$14+СВЦЭМ!$D$10+'СЕТ СН'!$H$5-'СЕТ СН'!$H$24</f>
        <v>3996.8768275299999</v>
      </c>
      <c r="T111" s="36">
        <f>SUMIFS(СВЦЭМ!$D$39:$D$758,СВЦЭМ!$A$39:$A$758,$A111,СВЦЭМ!$B$39:$B$758,T$83)+'СЕТ СН'!$H$14+СВЦЭМ!$D$10+'СЕТ СН'!$H$5-'СЕТ СН'!$H$24</f>
        <v>3914.6514050300002</v>
      </c>
      <c r="U111" s="36">
        <f>SUMIFS(СВЦЭМ!$D$39:$D$758,СВЦЭМ!$A$39:$A$758,$A111,СВЦЭМ!$B$39:$B$758,U$83)+'СЕТ СН'!$H$14+СВЦЭМ!$D$10+'СЕТ СН'!$H$5-'СЕТ СН'!$H$24</f>
        <v>3856.8137792099997</v>
      </c>
      <c r="V111" s="36">
        <f>SUMIFS(СВЦЭМ!$D$39:$D$758,СВЦЭМ!$A$39:$A$758,$A111,СВЦЭМ!$B$39:$B$758,V$83)+'СЕТ СН'!$H$14+СВЦЭМ!$D$10+'СЕТ СН'!$H$5-'СЕТ СН'!$H$24</f>
        <v>3834.2224788799999</v>
      </c>
      <c r="W111" s="36">
        <f>SUMIFS(СВЦЭМ!$D$39:$D$758,СВЦЭМ!$A$39:$A$758,$A111,СВЦЭМ!$B$39:$B$758,W$83)+'СЕТ СН'!$H$14+СВЦЭМ!$D$10+'СЕТ СН'!$H$5-'СЕТ СН'!$H$24</f>
        <v>3848.5637150100001</v>
      </c>
      <c r="X111" s="36">
        <f>SUMIFS(СВЦЭМ!$D$39:$D$758,СВЦЭМ!$A$39:$A$758,$A111,СВЦЭМ!$B$39:$B$758,X$83)+'СЕТ СН'!$H$14+СВЦЭМ!$D$10+'СЕТ СН'!$H$5-'СЕТ СН'!$H$24</f>
        <v>3911.7638228300002</v>
      </c>
      <c r="Y111" s="36">
        <f>SUMIFS(СВЦЭМ!$D$39:$D$758,СВЦЭМ!$A$39:$A$758,$A111,СВЦЭМ!$B$39:$B$758,Y$83)+'СЕТ СН'!$H$14+СВЦЭМ!$D$10+'СЕТ СН'!$H$5-'СЕТ СН'!$H$24</f>
        <v>3980.0309316900002</v>
      </c>
    </row>
    <row r="112" spans="1:25" ht="15.75" x14ac:dyDescent="0.2">
      <c r="A112" s="35">
        <f t="shared" si="2"/>
        <v>45564</v>
      </c>
      <c r="B112" s="36">
        <f>SUMIFS(СВЦЭМ!$D$39:$D$758,СВЦЭМ!$A$39:$A$758,$A112,СВЦЭМ!$B$39:$B$758,B$83)+'СЕТ СН'!$H$14+СВЦЭМ!$D$10+'СЕТ СН'!$H$5-'СЕТ СН'!$H$24</f>
        <v>4021.7924139100001</v>
      </c>
      <c r="C112" s="36">
        <f>SUMIFS(СВЦЭМ!$D$39:$D$758,СВЦЭМ!$A$39:$A$758,$A112,СВЦЭМ!$B$39:$B$758,C$83)+'СЕТ СН'!$H$14+СВЦЭМ!$D$10+'СЕТ СН'!$H$5-'СЕТ СН'!$H$24</f>
        <v>4082.6048572499999</v>
      </c>
      <c r="D112" s="36">
        <f>SUMIFS(СВЦЭМ!$D$39:$D$758,СВЦЭМ!$A$39:$A$758,$A112,СВЦЭМ!$B$39:$B$758,D$83)+'СЕТ СН'!$H$14+СВЦЭМ!$D$10+'СЕТ СН'!$H$5-'СЕТ СН'!$H$24</f>
        <v>4155.4855060199998</v>
      </c>
      <c r="E112" s="36">
        <f>SUMIFS(СВЦЭМ!$D$39:$D$758,СВЦЭМ!$A$39:$A$758,$A112,СВЦЭМ!$B$39:$B$758,E$83)+'СЕТ СН'!$H$14+СВЦЭМ!$D$10+'СЕТ СН'!$H$5-'СЕТ СН'!$H$24</f>
        <v>4170.9710196599999</v>
      </c>
      <c r="F112" s="36">
        <f>SUMIFS(СВЦЭМ!$D$39:$D$758,СВЦЭМ!$A$39:$A$758,$A112,СВЦЭМ!$B$39:$B$758,F$83)+'СЕТ СН'!$H$14+СВЦЭМ!$D$10+'СЕТ СН'!$H$5-'СЕТ СН'!$H$24</f>
        <v>4165.5959764700001</v>
      </c>
      <c r="G112" s="36">
        <f>SUMIFS(СВЦЭМ!$D$39:$D$758,СВЦЭМ!$A$39:$A$758,$A112,СВЦЭМ!$B$39:$B$758,G$83)+'СЕТ СН'!$H$14+СВЦЭМ!$D$10+'СЕТ СН'!$H$5-'СЕТ СН'!$H$24</f>
        <v>4153.4847718599995</v>
      </c>
      <c r="H112" s="36">
        <f>SUMIFS(СВЦЭМ!$D$39:$D$758,СВЦЭМ!$A$39:$A$758,$A112,СВЦЭМ!$B$39:$B$758,H$83)+'СЕТ СН'!$H$14+СВЦЭМ!$D$10+'СЕТ СН'!$H$5-'СЕТ СН'!$H$24</f>
        <v>4148.1310747400003</v>
      </c>
      <c r="I112" s="36">
        <f>SUMIFS(СВЦЭМ!$D$39:$D$758,СВЦЭМ!$A$39:$A$758,$A112,СВЦЭМ!$B$39:$B$758,I$83)+'СЕТ СН'!$H$14+СВЦЭМ!$D$10+'СЕТ СН'!$H$5-'СЕТ СН'!$H$24</f>
        <v>4110.7319482299999</v>
      </c>
      <c r="J112" s="36">
        <f>SUMIFS(СВЦЭМ!$D$39:$D$758,СВЦЭМ!$A$39:$A$758,$A112,СВЦЭМ!$B$39:$B$758,J$83)+'СЕТ СН'!$H$14+СВЦЭМ!$D$10+'СЕТ СН'!$H$5-'СЕТ СН'!$H$24</f>
        <v>4010.4642463199998</v>
      </c>
      <c r="K112" s="36">
        <f>SUMIFS(СВЦЭМ!$D$39:$D$758,СВЦЭМ!$A$39:$A$758,$A112,СВЦЭМ!$B$39:$B$758,K$83)+'СЕТ СН'!$H$14+СВЦЭМ!$D$10+'СЕТ СН'!$H$5-'СЕТ СН'!$H$24</f>
        <v>3919.57350881</v>
      </c>
      <c r="L112" s="36">
        <f>SUMIFS(СВЦЭМ!$D$39:$D$758,СВЦЭМ!$A$39:$A$758,$A112,СВЦЭМ!$B$39:$B$758,L$83)+'СЕТ СН'!$H$14+СВЦЭМ!$D$10+'СЕТ СН'!$H$5-'СЕТ СН'!$H$24</f>
        <v>3904.9248863100001</v>
      </c>
      <c r="M112" s="36">
        <f>SUMIFS(СВЦЭМ!$D$39:$D$758,СВЦЭМ!$A$39:$A$758,$A112,СВЦЭМ!$B$39:$B$758,M$83)+'СЕТ СН'!$H$14+СВЦЭМ!$D$10+'СЕТ СН'!$H$5-'СЕТ СН'!$H$24</f>
        <v>3916.0704036799998</v>
      </c>
      <c r="N112" s="36">
        <f>SUMIFS(СВЦЭМ!$D$39:$D$758,СВЦЭМ!$A$39:$A$758,$A112,СВЦЭМ!$B$39:$B$758,N$83)+'СЕТ СН'!$H$14+СВЦЭМ!$D$10+'СЕТ СН'!$H$5-'СЕТ СН'!$H$24</f>
        <v>3940.77134359</v>
      </c>
      <c r="O112" s="36">
        <f>SUMIFS(СВЦЭМ!$D$39:$D$758,СВЦЭМ!$A$39:$A$758,$A112,СВЦЭМ!$B$39:$B$758,O$83)+'СЕТ СН'!$H$14+СВЦЭМ!$D$10+'СЕТ СН'!$H$5-'СЕТ СН'!$H$24</f>
        <v>3960.8998741400001</v>
      </c>
      <c r="P112" s="36">
        <f>SUMIFS(СВЦЭМ!$D$39:$D$758,СВЦЭМ!$A$39:$A$758,$A112,СВЦЭМ!$B$39:$B$758,P$83)+'СЕТ СН'!$H$14+СВЦЭМ!$D$10+'СЕТ СН'!$H$5-'СЕТ СН'!$H$24</f>
        <v>3975.4821707199999</v>
      </c>
      <c r="Q112" s="36">
        <f>SUMIFS(СВЦЭМ!$D$39:$D$758,СВЦЭМ!$A$39:$A$758,$A112,СВЦЭМ!$B$39:$B$758,Q$83)+'СЕТ СН'!$H$14+СВЦЭМ!$D$10+'СЕТ СН'!$H$5-'СЕТ СН'!$H$24</f>
        <v>3999.34281693</v>
      </c>
      <c r="R112" s="36">
        <f>SUMIFS(СВЦЭМ!$D$39:$D$758,СВЦЭМ!$A$39:$A$758,$A112,СВЦЭМ!$B$39:$B$758,R$83)+'СЕТ СН'!$H$14+СВЦЭМ!$D$10+'СЕТ СН'!$H$5-'СЕТ СН'!$H$24</f>
        <v>3989.8548152000003</v>
      </c>
      <c r="S112" s="36">
        <f>SUMIFS(СВЦЭМ!$D$39:$D$758,СВЦЭМ!$A$39:$A$758,$A112,СВЦЭМ!$B$39:$B$758,S$83)+'СЕТ СН'!$H$14+СВЦЭМ!$D$10+'СЕТ СН'!$H$5-'СЕТ СН'!$H$24</f>
        <v>3959.65259659</v>
      </c>
      <c r="T112" s="36">
        <f>SUMIFS(СВЦЭМ!$D$39:$D$758,СВЦЭМ!$A$39:$A$758,$A112,СВЦЭМ!$B$39:$B$758,T$83)+'СЕТ СН'!$H$14+СВЦЭМ!$D$10+'СЕТ СН'!$H$5-'СЕТ СН'!$H$24</f>
        <v>3916.96034375</v>
      </c>
      <c r="U112" s="36">
        <f>SUMIFS(СВЦЭМ!$D$39:$D$758,СВЦЭМ!$A$39:$A$758,$A112,СВЦЭМ!$B$39:$B$758,U$83)+'СЕТ СН'!$H$14+СВЦЭМ!$D$10+'СЕТ СН'!$H$5-'СЕТ СН'!$H$24</f>
        <v>3862.9621369500001</v>
      </c>
      <c r="V112" s="36">
        <f>SUMIFS(СВЦЭМ!$D$39:$D$758,СВЦЭМ!$A$39:$A$758,$A112,СВЦЭМ!$B$39:$B$758,V$83)+'СЕТ СН'!$H$14+СВЦЭМ!$D$10+'СЕТ СН'!$H$5-'СЕТ СН'!$H$24</f>
        <v>3838.18368263</v>
      </c>
      <c r="W112" s="36">
        <f>SUMIFS(СВЦЭМ!$D$39:$D$758,СВЦЭМ!$A$39:$A$758,$A112,СВЦЭМ!$B$39:$B$758,W$83)+'СЕТ СН'!$H$14+СВЦЭМ!$D$10+'СЕТ СН'!$H$5-'СЕТ СН'!$H$24</f>
        <v>3864.4964182499998</v>
      </c>
      <c r="X112" s="36">
        <f>SUMIFS(СВЦЭМ!$D$39:$D$758,СВЦЭМ!$A$39:$A$758,$A112,СВЦЭМ!$B$39:$B$758,X$83)+'СЕТ СН'!$H$14+СВЦЭМ!$D$10+'СЕТ СН'!$H$5-'СЕТ СН'!$H$24</f>
        <v>3915.2400707899997</v>
      </c>
      <c r="Y112" s="36">
        <f>SUMIFS(СВЦЭМ!$D$39:$D$758,СВЦЭМ!$A$39:$A$758,$A112,СВЦЭМ!$B$39:$B$758,Y$83)+'СЕТ СН'!$H$14+СВЦЭМ!$D$10+'СЕТ СН'!$H$5-'СЕТ СН'!$H$24</f>
        <v>4014.8605181800003</v>
      </c>
    </row>
    <row r="113" spans="1:27" ht="15.75" x14ac:dyDescent="0.2">
      <c r="A113" s="35">
        <f t="shared" si="2"/>
        <v>45565</v>
      </c>
      <c r="B113" s="36">
        <f>SUMIFS(СВЦЭМ!$D$39:$D$758,СВЦЭМ!$A$39:$A$758,$A113,СВЦЭМ!$B$39:$B$758,B$83)+'СЕТ СН'!$H$14+СВЦЭМ!$D$10+'СЕТ СН'!$H$5-'СЕТ СН'!$H$24</f>
        <v>4005.2650752099998</v>
      </c>
      <c r="C113" s="36">
        <f>SUMIFS(СВЦЭМ!$D$39:$D$758,СВЦЭМ!$A$39:$A$758,$A113,СВЦЭМ!$B$39:$B$758,C$83)+'СЕТ СН'!$H$14+СВЦЭМ!$D$10+'СЕТ СН'!$H$5-'СЕТ СН'!$H$24</f>
        <v>4093.3657334700001</v>
      </c>
      <c r="D113" s="36">
        <f>SUMIFS(СВЦЭМ!$D$39:$D$758,СВЦЭМ!$A$39:$A$758,$A113,СВЦЭМ!$B$39:$B$758,D$83)+'СЕТ СН'!$H$14+СВЦЭМ!$D$10+'СЕТ СН'!$H$5-'СЕТ СН'!$H$24</f>
        <v>4151.8075040499998</v>
      </c>
      <c r="E113" s="36">
        <f>SUMIFS(СВЦЭМ!$D$39:$D$758,СВЦЭМ!$A$39:$A$758,$A113,СВЦЭМ!$B$39:$B$758,E$83)+'СЕТ СН'!$H$14+СВЦЭМ!$D$10+'СЕТ СН'!$H$5-'СЕТ СН'!$H$24</f>
        <v>4160.5153724499996</v>
      </c>
      <c r="F113" s="36">
        <f>SUMIFS(СВЦЭМ!$D$39:$D$758,СВЦЭМ!$A$39:$A$758,$A113,СВЦЭМ!$B$39:$B$758,F$83)+'СЕТ СН'!$H$14+СВЦЭМ!$D$10+'СЕТ СН'!$H$5-'СЕТ СН'!$H$24</f>
        <v>4175.0235958699996</v>
      </c>
      <c r="G113" s="36">
        <f>SUMIFS(СВЦЭМ!$D$39:$D$758,СВЦЭМ!$A$39:$A$758,$A113,СВЦЭМ!$B$39:$B$758,G$83)+'СЕТ СН'!$H$14+СВЦЭМ!$D$10+'СЕТ СН'!$H$5-'СЕТ СН'!$H$24</f>
        <v>4143.90418365</v>
      </c>
      <c r="H113" s="36">
        <f>SUMIFS(СВЦЭМ!$D$39:$D$758,СВЦЭМ!$A$39:$A$758,$A113,СВЦЭМ!$B$39:$B$758,H$83)+'СЕТ СН'!$H$14+СВЦЭМ!$D$10+'СЕТ СН'!$H$5-'СЕТ СН'!$H$24</f>
        <v>4106.0189679300001</v>
      </c>
      <c r="I113" s="36">
        <f>SUMIFS(СВЦЭМ!$D$39:$D$758,СВЦЭМ!$A$39:$A$758,$A113,СВЦЭМ!$B$39:$B$758,I$83)+'СЕТ СН'!$H$14+СВЦЭМ!$D$10+'СЕТ СН'!$H$5-'СЕТ СН'!$H$24</f>
        <v>4032.85744436</v>
      </c>
      <c r="J113" s="36">
        <f>SUMIFS(СВЦЭМ!$D$39:$D$758,СВЦЭМ!$A$39:$A$758,$A113,СВЦЭМ!$B$39:$B$758,J$83)+'СЕТ СН'!$H$14+СВЦЭМ!$D$10+'СЕТ СН'!$H$5-'СЕТ СН'!$H$24</f>
        <v>3971.0325075599999</v>
      </c>
      <c r="K113" s="36">
        <f>SUMIFS(СВЦЭМ!$D$39:$D$758,СВЦЭМ!$A$39:$A$758,$A113,СВЦЭМ!$B$39:$B$758,K$83)+'СЕТ СН'!$H$14+СВЦЭМ!$D$10+'СЕТ СН'!$H$5-'СЕТ СН'!$H$24</f>
        <v>3903.4918861000001</v>
      </c>
      <c r="L113" s="36">
        <f>SUMIFS(СВЦЭМ!$D$39:$D$758,СВЦЭМ!$A$39:$A$758,$A113,СВЦЭМ!$B$39:$B$758,L$83)+'СЕТ СН'!$H$14+СВЦЭМ!$D$10+'СЕТ СН'!$H$5-'СЕТ СН'!$H$24</f>
        <v>3873.7605439199997</v>
      </c>
      <c r="M113" s="36">
        <f>SUMIFS(СВЦЭМ!$D$39:$D$758,СВЦЭМ!$A$39:$A$758,$A113,СВЦЭМ!$B$39:$B$758,M$83)+'СЕТ СН'!$H$14+СВЦЭМ!$D$10+'СЕТ СН'!$H$5-'СЕТ СН'!$H$24</f>
        <v>3893.1761102299997</v>
      </c>
      <c r="N113" s="36">
        <f>SUMIFS(СВЦЭМ!$D$39:$D$758,СВЦЭМ!$A$39:$A$758,$A113,СВЦЭМ!$B$39:$B$758,N$83)+'СЕТ СН'!$H$14+СВЦЭМ!$D$10+'СЕТ СН'!$H$5-'СЕТ СН'!$H$24</f>
        <v>3916.4633254</v>
      </c>
      <c r="O113" s="36">
        <f>SUMIFS(СВЦЭМ!$D$39:$D$758,СВЦЭМ!$A$39:$A$758,$A113,СВЦЭМ!$B$39:$B$758,O$83)+'СЕТ СН'!$H$14+СВЦЭМ!$D$10+'СЕТ СН'!$H$5-'СЕТ СН'!$H$24</f>
        <v>3924.7949286000003</v>
      </c>
      <c r="P113" s="36">
        <f>SUMIFS(СВЦЭМ!$D$39:$D$758,СВЦЭМ!$A$39:$A$758,$A113,СВЦЭМ!$B$39:$B$758,P$83)+'СЕТ СН'!$H$14+СВЦЭМ!$D$10+'СЕТ СН'!$H$5-'СЕТ СН'!$H$24</f>
        <v>3937.86891388</v>
      </c>
      <c r="Q113" s="36">
        <f>SUMIFS(СВЦЭМ!$D$39:$D$758,СВЦЭМ!$A$39:$A$758,$A113,СВЦЭМ!$B$39:$B$758,Q$83)+'СЕТ СН'!$H$14+СВЦЭМ!$D$10+'СЕТ СН'!$H$5-'СЕТ СН'!$H$24</f>
        <v>3954.5942321499997</v>
      </c>
      <c r="R113" s="36">
        <f>SUMIFS(СВЦЭМ!$D$39:$D$758,СВЦЭМ!$A$39:$A$758,$A113,СВЦЭМ!$B$39:$B$758,R$83)+'СЕТ СН'!$H$14+СВЦЭМ!$D$10+'СЕТ СН'!$H$5-'СЕТ СН'!$H$24</f>
        <v>3954.6164608500003</v>
      </c>
      <c r="S113" s="36">
        <f>SUMIFS(СВЦЭМ!$D$39:$D$758,СВЦЭМ!$A$39:$A$758,$A113,СВЦЭМ!$B$39:$B$758,S$83)+'СЕТ СН'!$H$14+СВЦЭМ!$D$10+'СЕТ СН'!$H$5-'СЕТ СН'!$H$24</f>
        <v>3941.9299593300002</v>
      </c>
      <c r="T113" s="36">
        <f>SUMIFS(СВЦЭМ!$D$39:$D$758,СВЦЭМ!$A$39:$A$758,$A113,СВЦЭМ!$B$39:$B$758,T$83)+'СЕТ СН'!$H$14+СВЦЭМ!$D$10+'СЕТ СН'!$H$5-'СЕТ СН'!$H$24</f>
        <v>3895.32205299</v>
      </c>
      <c r="U113" s="36">
        <f>SUMIFS(СВЦЭМ!$D$39:$D$758,СВЦЭМ!$A$39:$A$758,$A113,СВЦЭМ!$B$39:$B$758,U$83)+'СЕТ СН'!$H$14+СВЦЭМ!$D$10+'СЕТ СН'!$H$5-'СЕТ СН'!$H$24</f>
        <v>3849.55110281</v>
      </c>
      <c r="V113" s="36">
        <f>SUMIFS(СВЦЭМ!$D$39:$D$758,СВЦЭМ!$A$39:$A$758,$A113,СВЦЭМ!$B$39:$B$758,V$83)+'СЕТ СН'!$H$14+СВЦЭМ!$D$10+'СЕТ СН'!$H$5-'СЕТ СН'!$H$24</f>
        <v>3848.7383223699999</v>
      </c>
      <c r="W113" s="36">
        <f>SUMIFS(СВЦЭМ!$D$39:$D$758,СВЦЭМ!$A$39:$A$758,$A113,СВЦЭМ!$B$39:$B$758,W$83)+'СЕТ СН'!$H$14+СВЦЭМ!$D$10+'СЕТ СН'!$H$5-'СЕТ СН'!$H$24</f>
        <v>3871.8833232400002</v>
      </c>
      <c r="X113" s="36">
        <f>SUMIFS(СВЦЭМ!$D$39:$D$758,СВЦЭМ!$A$39:$A$758,$A113,СВЦЭМ!$B$39:$B$758,X$83)+'СЕТ СН'!$H$14+СВЦЭМ!$D$10+'СЕТ СН'!$H$5-'СЕТ СН'!$H$24</f>
        <v>3944.7121066600002</v>
      </c>
      <c r="Y113" s="36">
        <f>SUMIFS(СВЦЭМ!$D$39:$D$758,СВЦЭМ!$A$39:$A$758,$A113,СВЦЭМ!$B$39:$B$758,Y$83)+'СЕТ СН'!$H$14+СВЦЭМ!$D$10+'СЕТ СН'!$H$5-'СЕТ СН'!$H$24</f>
        <v>3943.9348410699999</v>
      </c>
    </row>
    <row r="114" spans="1:27" ht="15.75" x14ac:dyDescent="0.2">
      <c r="A114" s="35"/>
      <c r="B114" s="36"/>
      <c r="C114" s="36"/>
      <c r="D114" s="36"/>
      <c r="E114" s="36"/>
      <c r="F114" s="36"/>
      <c r="G114" s="36"/>
      <c r="H114" s="36"/>
      <c r="I114" s="36"/>
      <c r="J114" s="36"/>
      <c r="K114" s="36"/>
      <c r="L114" s="36"/>
      <c r="M114" s="36"/>
      <c r="N114" s="36"/>
      <c r="O114" s="36"/>
      <c r="P114" s="36"/>
      <c r="Q114" s="36"/>
      <c r="R114" s="36"/>
      <c r="S114" s="36"/>
      <c r="T114" s="36"/>
      <c r="U114" s="36"/>
      <c r="V114" s="36"/>
      <c r="W114" s="36"/>
      <c r="X114" s="36"/>
      <c r="Y114" s="36"/>
    </row>
    <row r="115" spans="1:27" ht="15.75" x14ac:dyDescent="0.2">
      <c r="A115" s="39"/>
      <c r="B115" s="39"/>
      <c r="C115" s="39"/>
      <c r="D115" s="39"/>
      <c r="E115" s="39"/>
      <c r="F115" s="39"/>
      <c r="G115" s="39"/>
      <c r="H115" s="39"/>
      <c r="I115" s="39"/>
      <c r="J115" s="39"/>
      <c r="K115" s="39"/>
      <c r="L115" s="39"/>
      <c r="M115" s="39"/>
      <c r="N115" s="39"/>
      <c r="O115" s="39"/>
      <c r="P115" s="39"/>
      <c r="Q115" s="39"/>
      <c r="R115" s="39"/>
      <c r="S115" s="39"/>
      <c r="T115" s="39"/>
      <c r="U115" s="39"/>
      <c r="V115" s="39"/>
      <c r="W115" s="39"/>
      <c r="X115" s="39"/>
      <c r="Y115" s="39"/>
      <c r="Z115" s="39"/>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28" t="s">
        <v>7</v>
      </c>
      <c r="B117" s="131" t="s">
        <v>73</v>
      </c>
      <c r="C117" s="132"/>
      <c r="D117" s="132"/>
      <c r="E117" s="132"/>
      <c r="F117" s="132"/>
      <c r="G117" s="132"/>
      <c r="H117" s="132"/>
      <c r="I117" s="132"/>
      <c r="J117" s="132"/>
      <c r="K117" s="132"/>
      <c r="L117" s="132"/>
      <c r="M117" s="132"/>
      <c r="N117" s="132"/>
      <c r="O117" s="132"/>
      <c r="P117" s="132"/>
      <c r="Q117" s="132"/>
      <c r="R117" s="132"/>
      <c r="S117" s="132"/>
      <c r="T117" s="132"/>
      <c r="U117" s="132"/>
      <c r="V117" s="132"/>
      <c r="W117" s="132"/>
      <c r="X117" s="132"/>
      <c r="Y117" s="133"/>
    </row>
    <row r="118" spans="1:27" ht="12.75" customHeight="1" x14ac:dyDescent="0.2">
      <c r="A118" s="129"/>
      <c r="B118" s="134"/>
      <c r="C118" s="135"/>
      <c r="D118" s="135"/>
      <c r="E118" s="135"/>
      <c r="F118" s="135"/>
      <c r="G118" s="135"/>
      <c r="H118" s="135"/>
      <c r="I118" s="135"/>
      <c r="J118" s="135"/>
      <c r="K118" s="135"/>
      <c r="L118" s="135"/>
      <c r="M118" s="135"/>
      <c r="N118" s="135"/>
      <c r="O118" s="135"/>
      <c r="P118" s="135"/>
      <c r="Q118" s="135"/>
      <c r="R118" s="135"/>
      <c r="S118" s="135"/>
      <c r="T118" s="135"/>
      <c r="U118" s="135"/>
      <c r="V118" s="135"/>
      <c r="W118" s="135"/>
      <c r="X118" s="135"/>
      <c r="Y118" s="136"/>
    </row>
    <row r="119" spans="1:27" ht="12.75" customHeight="1" x14ac:dyDescent="0.2">
      <c r="A119" s="130"/>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customHeight="1" x14ac:dyDescent="0.2">
      <c r="A120" s="35" t="str">
        <f>A84</f>
        <v>01.09.2024</v>
      </c>
      <c r="B120" s="36">
        <f>SUMIFS(СВЦЭМ!$D$39:$D$758,СВЦЭМ!$A$39:$A$758,$A120,СВЦЭМ!$B$39:$B$758,B$119)+'СЕТ СН'!$I$14+СВЦЭМ!$D$10+'СЕТ СН'!$I$5-'СЕТ СН'!$I$24</f>
        <v>4826.0515926500002</v>
      </c>
      <c r="C120" s="36">
        <f>SUMIFS(СВЦЭМ!$D$39:$D$758,СВЦЭМ!$A$39:$A$758,$A120,СВЦЭМ!$B$39:$B$758,C$119)+'СЕТ СН'!$I$14+СВЦЭМ!$D$10+'СЕТ СН'!$I$5-'СЕТ СН'!$I$24</f>
        <v>4880.2401659500001</v>
      </c>
      <c r="D120" s="36">
        <f>SUMIFS(СВЦЭМ!$D$39:$D$758,СВЦЭМ!$A$39:$A$758,$A120,СВЦЭМ!$B$39:$B$758,D$119)+'СЕТ СН'!$I$14+СВЦЭМ!$D$10+'СЕТ СН'!$I$5-'СЕТ СН'!$I$24</f>
        <v>4946.2639360699995</v>
      </c>
      <c r="E120" s="36">
        <f>SUMIFS(СВЦЭМ!$D$39:$D$758,СВЦЭМ!$A$39:$A$758,$A120,СВЦЭМ!$B$39:$B$758,E$119)+'СЕТ СН'!$I$14+СВЦЭМ!$D$10+'СЕТ СН'!$I$5-'СЕТ СН'!$I$24</f>
        <v>4953.1334347699994</v>
      </c>
      <c r="F120" s="36">
        <f>SUMIFS(СВЦЭМ!$D$39:$D$758,СВЦЭМ!$A$39:$A$758,$A120,СВЦЭМ!$B$39:$B$758,F$119)+'СЕТ СН'!$I$14+СВЦЭМ!$D$10+'СЕТ СН'!$I$5-'СЕТ СН'!$I$24</f>
        <v>4951.9934801399995</v>
      </c>
      <c r="G120" s="36">
        <f>SUMIFS(СВЦЭМ!$D$39:$D$758,СВЦЭМ!$A$39:$A$758,$A120,СВЦЭМ!$B$39:$B$758,G$119)+'СЕТ СН'!$I$14+СВЦЭМ!$D$10+'СЕТ СН'!$I$5-'СЕТ СН'!$I$24</f>
        <v>4925.4067480899994</v>
      </c>
      <c r="H120" s="36">
        <f>SUMIFS(СВЦЭМ!$D$39:$D$758,СВЦЭМ!$A$39:$A$758,$A120,СВЦЭМ!$B$39:$B$758,H$119)+'СЕТ СН'!$I$14+СВЦЭМ!$D$10+'СЕТ СН'!$I$5-'СЕТ СН'!$I$24</f>
        <v>4933.8826307199997</v>
      </c>
      <c r="I120" s="36">
        <f>SUMIFS(СВЦЭМ!$D$39:$D$758,СВЦЭМ!$A$39:$A$758,$A120,СВЦЭМ!$B$39:$B$758,I$119)+'СЕТ СН'!$I$14+СВЦЭМ!$D$10+'СЕТ СН'!$I$5-'СЕТ СН'!$I$24</f>
        <v>4875.6586634300002</v>
      </c>
      <c r="J120" s="36">
        <f>SUMIFS(СВЦЭМ!$D$39:$D$758,СВЦЭМ!$A$39:$A$758,$A120,СВЦЭМ!$B$39:$B$758,J$119)+'СЕТ СН'!$I$14+СВЦЭМ!$D$10+'СЕТ СН'!$I$5-'СЕТ СН'!$I$24</f>
        <v>4758.2444238799999</v>
      </c>
      <c r="K120" s="36">
        <f>SUMIFS(СВЦЭМ!$D$39:$D$758,СВЦЭМ!$A$39:$A$758,$A120,СВЦЭМ!$B$39:$B$758,K$119)+'СЕТ СН'!$I$14+СВЦЭМ!$D$10+'СЕТ СН'!$I$5-'СЕТ СН'!$I$24</f>
        <v>4651.8151361299997</v>
      </c>
      <c r="L120" s="36">
        <f>SUMIFS(СВЦЭМ!$D$39:$D$758,СВЦЭМ!$A$39:$A$758,$A120,СВЦЭМ!$B$39:$B$758,L$119)+'СЕТ СН'!$I$14+СВЦЭМ!$D$10+'СЕТ СН'!$I$5-'СЕТ СН'!$I$24</f>
        <v>4586.98880285</v>
      </c>
      <c r="M120" s="36">
        <f>SUMIFS(СВЦЭМ!$D$39:$D$758,СВЦЭМ!$A$39:$A$758,$A120,СВЦЭМ!$B$39:$B$758,M$119)+'СЕТ СН'!$I$14+СВЦЭМ!$D$10+'СЕТ СН'!$I$5-'СЕТ СН'!$I$24</f>
        <v>4562.3151945299996</v>
      </c>
      <c r="N120" s="36">
        <f>SUMIFS(СВЦЭМ!$D$39:$D$758,СВЦЭМ!$A$39:$A$758,$A120,СВЦЭМ!$B$39:$B$758,N$119)+'СЕТ СН'!$I$14+СВЦЭМ!$D$10+'СЕТ СН'!$I$5-'СЕТ СН'!$I$24</f>
        <v>4566.5126240400004</v>
      </c>
      <c r="O120" s="36">
        <f>SUMIFS(СВЦЭМ!$D$39:$D$758,СВЦЭМ!$A$39:$A$758,$A120,СВЦЭМ!$B$39:$B$758,O$119)+'СЕТ СН'!$I$14+СВЦЭМ!$D$10+'СЕТ СН'!$I$5-'СЕТ СН'!$I$24</f>
        <v>4565.4271016499997</v>
      </c>
      <c r="P120" s="36">
        <f>SUMIFS(СВЦЭМ!$D$39:$D$758,СВЦЭМ!$A$39:$A$758,$A120,СВЦЭМ!$B$39:$B$758,P$119)+'СЕТ СН'!$I$14+СВЦЭМ!$D$10+'СЕТ СН'!$I$5-'СЕТ СН'!$I$24</f>
        <v>4563.1347352000003</v>
      </c>
      <c r="Q120" s="36">
        <f>SUMIFS(СВЦЭМ!$D$39:$D$758,СВЦЭМ!$A$39:$A$758,$A120,СВЦЭМ!$B$39:$B$758,Q$119)+'СЕТ СН'!$I$14+СВЦЭМ!$D$10+'СЕТ СН'!$I$5-'СЕТ СН'!$I$24</f>
        <v>4575.7650317299995</v>
      </c>
      <c r="R120" s="36">
        <f>SUMIFS(СВЦЭМ!$D$39:$D$758,СВЦЭМ!$A$39:$A$758,$A120,СВЦЭМ!$B$39:$B$758,R$119)+'СЕТ СН'!$I$14+СВЦЭМ!$D$10+'СЕТ СН'!$I$5-'СЕТ СН'!$I$24</f>
        <v>4574.0358414700004</v>
      </c>
      <c r="S120" s="36">
        <f>SUMIFS(СВЦЭМ!$D$39:$D$758,СВЦЭМ!$A$39:$A$758,$A120,СВЦЭМ!$B$39:$B$758,S$119)+'СЕТ СН'!$I$14+СВЦЭМ!$D$10+'СЕТ СН'!$I$5-'СЕТ СН'!$I$24</f>
        <v>4558.2882701600001</v>
      </c>
      <c r="T120" s="36">
        <f>SUMIFS(СВЦЭМ!$D$39:$D$758,СВЦЭМ!$A$39:$A$758,$A120,СВЦЭМ!$B$39:$B$758,T$119)+'СЕТ СН'!$I$14+СВЦЭМ!$D$10+'СЕТ СН'!$I$5-'СЕТ СН'!$I$24</f>
        <v>4545.0960196799997</v>
      </c>
      <c r="U120" s="36">
        <f>SUMIFS(СВЦЭМ!$D$39:$D$758,СВЦЭМ!$A$39:$A$758,$A120,СВЦЭМ!$B$39:$B$758,U$119)+'СЕТ СН'!$I$14+СВЦЭМ!$D$10+'СЕТ СН'!$I$5-'СЕТ СН'!$I$24</f>
        <v>4542.9449486599997</v>
      </c>
      <c r="V120" s="36">
        <f>SUMIFS(СВЦЭМ!$D$39:$D$758,СВЦЭМ!$A$39:$A$758,$A120,СВЦЭМ!$B$39:$B$758,V$119)+'СЕТ СН'!$I$14+СВЦЭМ!$D$10+'СЕТ СН'!$I$5-'СЕТ СН'!$I$24</f>
        <v>4524.8159960800003</v>
      </c>
      <c r="W120" s="36">
        <f>SUMIFS(СВЦЭМ!$D$39:$D$758,СВЦЭМ!$A$39:$A$758,$A120,СВЦЭМ!$B$39:$B$758,W$119)+'СЕТ СН'!$I$14+СВЦЭМ!$D$10+'СЕТ СН'!$I$5-'СЕТ СН'!$I$24</f>
        <v>4529.3112748699996</v>
      </c>
      <c r="X120" s="36">
        <f>SUMIFS(СВЦЭМ!$D$39:$D$758,СВЦЭМ!$A$39:$A$758,$A120,СВЦЭМ!$B$39:$B$758,X$119)+'СЕТ СН'!$I$14+СВЦЭМ!$D$10+'СЕТ СН'!$I$5-'СЕТ СН'!$I$24</f>
        <v>4594.9687347700001</v>
      </c>
      <c r="Y120" s="36">
        <f>SUMIFS(СВЦЭМ!$D$39:$D$758,СВЦЭМ!$A$39:$A$758,$A120,СВЦЭМ!$B$39:$B$758,Y$119)+'СЕТ СН'!$I$14+СВЦЭМ!$D$10+'СЕТ СН'!$I$5-'СЕТ СН'!$I$24</f>
        <v>4706.9522468499999</v>
      </c>
      <c r="AA120" s="45"/>
    </row>
    <row r="121" spans="1:27" ht="15.75" x14ac:dyDescent="0.2">
      <c r="A121" s="35">
        <f>A120+1</f>
        <v>45537</v>
      </c>
      <c r="B121" s="36">
        <f>SUMIFS(СВЦЭМ!$D$39:$D$758,СВЦЭМ!$A$39:$A$758,$A121,СВЦЭМ!$B$39:$B$758,B$119)+'СЕТ СН'!$I$14+СВЦЭМ!$D$10+'СЕТ СН'!$I$5-'СЕТ СН'!$I$24</f>
        <v>4777.5985493899998</v>
      </c>
      <c r="C121" s="36">
        <f>SUMIFS(СВЦЭМ!$D$39:$D$758,СВЦЭМ!$A$39:$A$758,$A121,СВЦЭМ!$B$39:$B$758,C$119)+'СЕТ СН'!$I$14+СВЦЭМ!$D$10+'СЕТ СН'!$I$5-'СЕТ СН'!$I$24</f>
        <v>4854.43664541</v>
      </c>
      <c r="D121" s="36">
        <f>SUMIFS(СВЦЭМ!$D$39:$D$758,СВЦЭМ!$A$39:$A$758,$A121,СВЦЭМ!$B$39:$B$758,D$119)+'СЕТ СН'!$I$14+СВЦЭМ!$D$10+'СЕТ СН'!$I$5-'СЕТ СН'!$I$24</f>
        <v>4891.6086748899997</v>
      </c>
      <c r="E121" s="36">
        <f>SUMIFS(СВЦЭМ!$D$39:$D$758,СВЦЭМ!$A$39:$A$758,$A121,СВЦЭМ!$B$39:$B$758,E$119)+'СЕТ СН'!$I$14+СВЦЭМ!$D$10+'СЕТ СН'!$I$5-'СЕТ СН'!$I$24</f>
        <v>4899.4759470299996</v>
      </c>
      <c r="F121" s="36">
        <f>SUMIFS(СВЦЭМ!$D$39:$D$758,СВЦЭМ!$A$39:$A$758,$A121,СВЦЭМ!$B$39:$B$758,F$119)+'СЕТ СН'!$I$14+СВЦЭМ!$D$10+'СЕТ СН'!$I$5-'СЕТ СН'!$I$24</f>
        <v>4919.5798456100001</v>
      </c>
      <c r="G121" s="36">
        <f>SUMIFS(СВЦЭМ!$D$39:$D$758,СВЦЭМ!$A$39:$A$758,$A121,СВЦЭМ!$B$39:$B$758,G$119)+'СЕТ СН'!$I$14+СВЦЭМ!$D$10+'СЕТ СН'!$I$5-'СЕТ СН'!$I$24</f>
        <v>4880.2868356099998</v>
      </c>
      <c r="H121" s="36">
        <f>SUMIFS(СВЦЭМ!$D$39:$D$758,СВЦЭМ!$A$39:$A$758,$A121,СВЦЭМ!$B$39:$B$758,H$119)+'СЕТ СН'!$I$14+СВЦЭМ!$D$10+'СЕТ СН'!$I$5-'СЕТ СН'!$I$24</f>
        <v>4854.1908701399998</v>
      </c>
      <c r="I121" s="36">
        <f>SUMIFS(СВЦЭМ!$D$39:$D$758,СВЦЭМ!$A$39:$A$758,$A121,СВЦЭМ!$B$39:$B$758,I$119)+'СЕТ СН'!$I$14+СВЦЭМ!$D$10+'СЕТ СН'!$I$5-'СЕТ СН'!$I$24</f>
        <v>4759.1167115799999</v>
      </c>
      <c r="J121" s="36">
        <f>SUMIFS(СВЦЭМ!$D$39:$D$758,СВЦЭМ!$A$39:$A$758,$A121,СВЦЭМ!$B$39:$B$758,J$119)+'СЕТ СН'!$I$14+СВЦЭМ!$D$10+'СЕТ СН'!$I$5-'СЕТ СН'!$I$24</f>
        <v>4614.2216773099999</v>
      </c>
      <c r="K121" s="36">
        <f>SUMIFS(СВЦЭМ!$D$39:$D$758,СВЦЭМ!$A$39:$A$758,$A121,СВЦЭМ!$B$39:$B$758,K$119)+'СЕТ СН'!$I$14+СВЦЭМ!$D$10+'СЕТ СН'!$I$5-'СЕТ СН'!$I$24</f>
        <v>4526.5074762099994</v>
      </c>
      <c r="L121" s="36">
        <f>SUMIFS(СВЦЭМ!$D$39:$D$758,СВЦЭМ!$A$39:$A$758,$A121,СВЦЭМ!$B$39:$B$758,L$119)+'СЕТ СН'!$I$14+СВЦЭМ!$D$10+'СЕТ СН'!$I$5-'СЕТ СН'!$I$24</f>
        <v>4513.8589915699995</v>
      </c>
      <c r="M121" s="36">
        <f>SUMIFS(СВЦЭМ!$D$39:$D$758,СВЦЭМ!$A$39:$A$758,$A121,СВЦЭМ!$B$39:$B$758,M$119)+'СЕТ СН'!$I$14+СВЦЭМ!$D$10+'СЕТ СН'!$I$5-'СЕТ СН'!$I$24</f>
        <v>4504.00695473</v>
      </c>
      <c r="N121" s="36">
        <f>SUMIFS(СВЦЭМ!$D$39:$D$758,СВЦЭМ!$A$39:$A$758,$A121,СВЦЭМ!$B$39:$B$758,N$119)+'СЕТ СН'!$I$14+СВЦЭМ!$D$10+'СЕТ СН'!$I$5-'СЕТ СН'!$I$24</f>
        <v>4505.0918150099997</v>
      </c>
      <c r="O121" s="36">
        <f>SUMIFS(СВЦЭМ!$D$39:$D$758,СВЦЭМ!$A$39:$A$758,$A121,СВЦЭМ!$B$39:$B$758,O$119)+'СЕТ СН'!$I$14+СВЦЭМ!$D$10+'СЕТ СН'!$I$5-'СЕТ СН'!$I$24</f>
        <v>4509.1507522399997</v>
      </c>
      <c r="P121" s="36">
        <f>SUMIFS(СВЦЭМ!$D$39:$D$758,СВЦЭМ!$A$39:$A$758,$A121,СВЦЭМ!$B$39:$B$758,P$119)+'СЕТ СН'!$I$14+СВЦЭМ!$D$10+'СЕТ СН'!$I$5-'СЕТ СН'!$I$24</f>
        <v>4499.9896943699996</v>
      </c>
      <c r="Q121" s="36">
        <f>SUMIFS(СВЦЭМ!$D$39:$D$758,СВЦЭМ!$A$39:$A$758,$A121,СВЦЭМ!$B$39:$B$758,Q$119)+'СЕТ СН'!$I$14+СВЦЭМ!$D$10+'СЕТ СН'!$I$5-'СЕТ СН'!$I$24</f>
        <v>4501.4045358399999</v>
      </c>
      <c r="R121" s="36">
        <f>SUMIFS(СВЦЭМ!$D$39:$D$758,СВЦЭМ!$A$39:$A$758,$A121,СВЦЭМ!$B$39:$B$758,R$119)+'СЕТ СН'!$I$14+СВЦЭМ!$D$10+'СЕТ СН'!$I$5-'СЕТ СН'!$I$24</f>
        <v>4505.6493956200002</v>
      </c>
      <c r="S121" s="36">
        <f>SUMIFS(СВЦЭМ!$D$39:$D$758,СВЦЭМ!$A$39:$A$758,$A121,СВЦЭМ!$B$39:$B$758,S$119)+'СЕТ СН'!$I$14+СВЦЭМ!$D$10+'СЕТ СН'!$I$5-'СЕТ СН'!$I$24</f>
        <v>4499.8122616399996</v>
      </c>
      <c r="T121" s="36">
        <f>SUMIFS(СВЦЭМ!$D$39:$D$758,СВЦЭМ!$A$39:$A$758,$A121,СВЦЭМ!$B$39:$B$758,T$119)+'СЕТ СН'!$I$14+СВЦЭМ!$D$10+'СЕТ СН'!$I$5-'СЕТ СН'!$I$24</f>
        <v>4488.1538153800002</v>
      </c>
      <c r="U121" s="36">
        <f>SUMIFS(СВЦЭМ!$D$39:$D$758,СВЦЭМ!$A$39:$A$758,$A121,СВЦЭМ!$B$39:$B$758,U$119)+'СЕТ СН'!$I$14+СВЦЭМ!$D$10+'СЕТ СН'!$I$5-'СЕТ СН'!$I$24</f>
        <v>4492.0208505000001</v>
      </c>
      <c r="V121" s="36">
        <f>SUMIFS(СВЦЭМ!$D$39:$D$758,СВЦЭМ!$A$39:$A$758,$A121,СВЦЭМ!$B$39:$B$758,V$119)+'СЕТ СН'!$I$14+СВЦЭМ!$D$10+'СЕТ СН'!$I$5-'СЕТ СН'!$I$24</f>
        <v>4477.3019039199999</v>
      </c>
      <c r="W121" s="36">
        <f>SUMIFS(СВЦЭМ!$D$39:$D$758,СВЦЭМ!$A$39:$A$758,$A121,СВЦЭМ!$B$39:$B$758,W$119)+'СЕТ СН'!$I$14+СВЦЭМ!$D$10+'СЕТ СН'!$I$5-'СЕТ СН'!$I$24</f>
        <v>4495.1629902200002</v>
      </c>
      <c r="X121" s="36">
        <f>SUMIFS(СВЦЭМ!$D$39:$D$758,СВЦЭМ!$A$39:$A$758,$A121,СВЦЭМ!$B$39:$B$758,X$119)+'СЕТ СН'!$I$14+СВЦЭМ!$D$10+'СЕТ СН'!$I$5-'СЕТ СН'!$I$24</f>
        <v>4569.4942835100001</v>
      </c>
      <c r="Y121" s="36">
        <f>SUMIFS(СВЦЭМ!$D$39:$D$758,СВЦЭМ!$A$39:$A$758,$A121,СВЦЭМ!$B$39:$B$758,Y$119)+'СЕТ СН'!$I$14+СВЦЭМ!$D$10+'СЕТ СН'!$I$5-'СЕТ СН'!$I$24</f>
        <v>4647.02178998</v>
      </c>
    </row>
    <row r="122" spans="1:27" ht="15.75" x14ac:dyDescent="0.2">
      <c r="A122" s="35">
        <f t="shared" ref="A122:A149" si="3">A121+1</f>
        <v>45538</v>
      </c>
      <c r="B122" s="36">
        <f>SUMIFS(СВЦЭМ!$D$39:$D$758,СВЦЭМ!$A$39:$A$758,$A122,СВЦЭМ!$B$39:$B$758,B$119)+'СЕТ СН'!$I$14+СВЦЭМ!$D$10+'СЕТ СН'!$I$5-'СЕТ СН'!$I$24</f>
        <v>4754.8221290900001</v>
      </c>
      <c r="C122" s="36">
        <f>SUMIFS(СВЦЭМ!$D$39:$D$758,СВЦЭМ!$A$39:$A$758,$A122,СВЦЭМ!$B$39:$B$758,C$119)+'СЕТ СН'!$I$14+СВЦЭМ!$D$10+'СЕТ СН'!$I$5-'СЕТ СН'!$I$24</f>
        <v>4844.0288850099996</v>
      </c>
      <c r="D122" s="36">
        <f>SUMIFS(СВЦЭМ!$D$39:$D$758,СВЦЭМ!$A$39:$A$758,$A122,СВЦЭМ!$B$39:$B$758,D$119)+'СЕТ СН'!$I$14+СВЦЭМ!$D$10+'СЕТ СН'!$I$5-'СЕТ СН'!$I$24</f>
        <v>4924.4373652200002</v>
      </c>
      <c r="E122" s="36">
        <f>SUMIFS(СВЦЭМ!$D$39:$D$758,СВЦЭМ!$A$39:$A$758,$A122,СВЦЭМ!$B$39:$B$758,E$119)+'СЕТ СН'!$I$14+СВЦЭМ!$D$10+'СЕТ СН'!$I$5-'СЕТ СН'!$I$24</f>
        <v>4965.1891791399994</v>
      </c>
      <c r="F122" s="36">
        <f>SUMIFS(СВЦЭМ!$D$39:$D$758,СВЦЭМ!$A$39:$A$758,$A122,СВЦЭМ!$B$39:$B$758,F$119)+'СЕТ СН'!$I$14+СВЦЭМ!$D$10+'СЕТ СН'!$I$5-'СЕТ СН'!$I$24</f>
        <v>4973.1302193800002</v>
      </c>
      <c r="G122" s="36">
        <f>SUMIFS(СВЦЭМ!$D$39:$D$758,СВЦЭМ!$A$39:$A$758,$A122,СВЦЭМ!$B$39:$B$758,G$119)+'СЕТ СН'!$I$14+СВЦЭМ!$D$10+'СЕТ СН'!$I$5-'СЕТ СН'!$I$24</f>
        <v>4985.3851919299996</v>
      </c>
      <c r="H122" s="36">
        <f>SUMIFS(СВЦЭМ!$D$39:$D$758,СВЦЭМ!$A$39:$A$758,$A122,СВЦЭМ!$B$39:$B$758,H$119)+'СЕТ СН'!$I$14+СВЦЭМ!$D$10+'СЕТ СН'!$I$5-'СЕТ СН'!$I$24</f>
        <v>4977.0545911600002</v>
      </c>
      <c r="I122" s="36">
        <f>SUMIFS(СВЦЭМ!$D$39:$D$758,СВЦЭМ!$A$39:$A$758,$A122,СВЦЭМ!$B$39:$B$758,I$119)+'СЕТ СН'!$I$14+СВЦЭМ!$D$10+'СЕТ СН'!$I$5-'СЕТ СН'!$I$24</f>
        <v>4891.5890300600004</v>
      </c>
      <c r="J122" s="36">
        <f>SUMIFS(СВЦЭМ!$D$39:$D$758,СВЦЭМ!$A$39:$A$758,$A122,СВЦЭМ!$B$39:$B$758,J$119)+'СЕТ СН'!$I$14+СВЦЭМ!$D$10+'СЕТ СН'!$I$5-'СЕТ СН'!$I$24</f>
        <v>4803.0748054400001</v>
      </c>
      <c r="K122" s="36">
        <f>SUMIFS(СВЦЭМ!$D$39:$D$758,СВЦЭМ!$A$39:$A$758,$A122,СВЦЭМ!$B$39:$B$758,K$119)+'СЕТ СН'!$I$14+СВЦЭМ!$D$10+'СЕТ СН'!$I$5-'СЕТ СН'!$I$24</f>
        <v>4709.0925513900002</v>
      </c>
      <c r="L122" s="36">
        <f>SUMIFS(СВЦЭМ!$D$39:$D$758,СВЦЭМ!$A$39:$A$758,$A122,СВЦЭМ!$B$39:$B$758,L$119)+'СЕТ СН'!$I$14+СВЦЭМ!$D$10+'СЕТ СН'!$I$5-'СЕТ СН'!$I$24</f>
        <v>4680.3729769700003</v>
      </c>
      <c r="M122" s="36">
        <f>SUMIFS(СВЦЭМ!$D$39:$D$758,СВЦЭМ!$A$39:$A$758,$A122,СВЦЭМ!$B$39:$B$758,M$119)+'СЕТ СН'!$I$14+СВЦЭМ!$D$10+'СЕТ СН'!$I$5-'СЕТ СН'!$I$24</f>
        <v>4662.7387214999999</v>
      </c>
      <c r="N122" s="36">
        <f>SUMIFS(СВЦЭМ!$D$39:$D$758,СВЦЭМ!$A$39:$A$758,$A122,СВЦЭМ!$B$39:$B$758,N$119)+'СЕТ СН'!$I$14+СВЦЭМ!$D$10+'СЕТ СН'!$I$5-'СЕТ СН'!$I$24</f>
        <v>4640.5512968000003</v>
      </c>
      <c r="O122" s="36">
        <f>SUMIFS(СВЦЭМ!$D$39:$D$758,СВЦЭМ!$A$39:$A$758,$A122,СВЦЭМ!$B$39:$B$758,O$119)+'СЕТ СН'!$I$14+СВЦЭМ!$D$10+'СЕТ СН'!$I$5-'СЕТ СН'!$I$24</f>
        <v>4621.6391573399997</v>
      </c>
      <c r="P122" s="36">
        <f>SUMIFS(СВЦЭМ!$D$39:$D$758,СВЦЭМ!$A$39:$A$758,$A122,СВЦЭМ!$B$39:$B$758,P$119)+'СЕТ СН'!$I$14+СВЦЭМ!$D$10+'СЕТ СН'!$I$5-'СЕТ СН'!$I$24</f>
        <v>4620.6614237599997</v>
      </c>
      <c r="Q122" s="36">
        <f>SUMIFS(СВЦЭМ!$D$39:$D$758,СВЦЭМ!$A$39:$A$758,$A122,СВЦЭМ!$B$39:$B$758,Q$119)+'СЕТ СН'!$I$14+СВЦЭМ!$D$10+'СЕТ СН'!$I$5-'СЕТ СН'!$I$24</f>
        <v>4623.5387868099997</v>
      </c>
      <c r="R122" s="36">
        <f>SUMIFS(СВЦЭМ!$D$39:$D$758,СВЦЭМ!$A$39:$A$758,$A122,СВЦЭМ!$B$39:$B$758,R$119)+'СЕТ СН'!$I$14+СВЦЭМ!$D$10+'СЕТ СН'!$I$5-'СЕТ СН'!$I$24</f>
        <v>4637.9822696600004</v>
      </c>
      <c r="S122" s="36">
        <f>SUMIFS(СВЦЭМ!$D$39:$D$758,СВЦЭМ!$A$39:$A$758,$A122,СВЦЭМ!$B$39:$B$758,S$119)+'СЕТ СН'!$I$14+СВЦЭМ!$D$10+'СЕТ СН'!$I$5-'СЕТ СН'!$I$24</f>
        <v>4630.58760265</v>
      </c>
      <c r="T122" s="36">
        <f>SUMIFS(СВЦЭМ!$D$39:$D$758,СВЦЭМ!$A$39:$A$758,$A122,СВЦЭМ!$B$39:$B$758,T$119)+'СЕТ СН'!$I$14+СВЦЭМ!$D$10+'СЕТ СН'!$I$5-'СЕТ СН'!$I$24</f>
        <v>4627.3358595899999</v>
      </c>
      <c r="U122" s="36">
        <f>SUMIFS(СВЦЭМ!$D$39:$D$758,СВЦЭМ!$A$39:$A$758,$A122,СВЦЭМ!$B$39:$B$758,U$119)+'СЕТ СН'!$I$14+СВЦЭМ!$D$10+'СЕТ СН'!$I$5-'СЕТ СН'!$I$24</f>
        <v>4649.7730016200003</v>
      </c>
      <c r="V122" s="36">
        <f>SUMIFS(СВЦЭМ!$D$39:$D$758,СВЦЭМ!$A$39:$A$758,$A122,СВЦЭМ!$B$39:$B$758,V$119)+'СЕТ СН'!$I$14+СВЦЭМ!$D$10+'СЕТ СН'!$I$5-'СЕТ СН'!$I$24</f>
        <v>4659.8950127600001</v>
      </c>
      <c r="W122" s="36">
        <f>SUMIFS(СВЦЭМ!$D$39:$D$758,СВЦЭМ!$A$39:$A$758,$A122,СВЦЭМ!$B$39:$B$758,W$119)+'СЕТ СН'!$I$14+СВЦЭМ!$D$10+'СЕТ СН'!$I$5-'СЕТ СН'!$I$24</f>
        <v>4664.4588389199998</v>
      </c>
      <c r="X122" s="36">
        <f>SUMIFS(СВЦЭМ!$D$39:$D$758,СВЦЭМ!$A$39:$A$758,$A122,СВЦЭМ!$B$39:$B$758,X$119)+'СЕТ СН'!$I$14+СВЦЭМ!$D$10+'СЕТ СН'!$I$5-'СЕТ СН'!$I$24</f>
        <v>4748.1158943</v>
      </c>
      <c r="Y122" s="36">
        <f>SUMIFS(СВЦЭМ!$D$39:$D$758,СВЦЭМ!$A$39:$A$758,$A122,СВЦЭМ!$B$39:$B$758,Y$119)+'СЕТ СН'!$I$14+СВЦЭМ!$D$10+'СЕТ СН'!$I$5-'СЕТ СН'!$I$24</f>
        <v>4832.8975401999996</v>
      </c>
    </row>
    <row r="123" spans="1:27" ht="15.75" x14ac:dyDescent="0.2">
      <c r="A123" s="35">
        <f t="shared" si="3"/>
        <v>45539</v>
      </c>
      <c r="B123" s="36">
        <f>SUMIFS(СВЦЭМ!$D$39:$D$758,СВЦЭМ!$A$39:$A$758,$A123,СВЦЭМ!$B$39:$B$758,B$119)+'СЕТ СН'!$I$14+СВЦЭМ!$D$10+'СЕТ СН'!$I$5-'СЕТ СН'!$I$24</f>
        <v>4777.3576230999997</v>
      </c>
      <c r="C123" s="36">
        <f>SUMIFS(СВЦЭМ!$D$39:$D$758,СВЦЭМ!$A$39:$A$758,$A123,СВЦЭМ!$B$39:$B$758,C$119)+'СЕТ СН'!$I$14+СВЦЭМ!$D$10+'СЕТ СН'!$I$5-'СЕТ СН'!$I$24</f>
        <v>4917.0663778899998</v>
      </c>
      <c r="D123" s="36">
        <f>SUMIFS(СВЦЭМ!$D$39:$D$758,СВЦЭМ!$A$39:$A$758,$A123,СВЦЭМ!$B$39:$B$758,D$119)+'СЕТ СН'!$I$14+СВЦЭМ!$D$10+'СЕТ СН'!$I$5-'СЕТ СН'!$I$24</f>
        <v>4943.4061310500001</v>
      </c>
      <c r="E123" s="36">
        <f>SUMIFS(СВЦЭМ!$D$39:$D$758,СВЦЭМ!$A$39:$A$758,$A123,СВЦЭМ!$B$39:$B$758,E$119)+'СЕТ СН'!$I$14+СВЦЭМ!$D$10+'СЕТ СН'!$I$5-'СЕТ СН'!$I$24</f>
        <v>4926.0399570299996</v>
      </c>
      <c r="F123" s="36">
        <f>SUMIFS(СВЦЭМ!$D$39:$D$758,СВЦЭМ!$A$39:$A$758,$A123,СВЦЭМ!$B$39:$B$758,F$119)+'СЕТ СН'!$I$14+СВЦЭМ!$D$10+'СЕТ СН'!$I$5-'СЕТ СН'!$I$24</f>
        <v>4921.7398801600002</v>
      </c>
      <c r="G123" s="36">
        <f>SUMIFS(СВЦЭМ!$D$39:$D$758,СВЦЭМ!$A$39:$A$758,$A123,СВЦЭМ!$B$39:$B$758,G$119)+'СЕТ СН'!$I$14+СВЦЭМ!$D$10+'СЕТ СН'!$I$5-'СЕТ СН'!$I$24</f>
        <v>4939.5585835100001</v>
      </c>
      <c r="H123" s="36">
        <f>SUMIFS(СВЦЭМ!$D$39:$D$758,СВЦЭМ!$A$39:$A$758,$A123,СВЦЭМ!$B$39:$B$758,H$119)+'СЕТ СН'!$I$14+СВЦЭМ!$D$10+'СЕТ СН'!$I$5-'СЕТ СН'!$I$24</f>
        <v>4956.4932966599999</v>
      </c>
      <c r="I123" s="36">
        <f>SUMIFS(СВЦЭМ!$D$39:$D$758,СВЦЭМ!$A$39:$A$758,$A123,СВЦЭМ!$B$39:$B$758,I$119)+'СЕТ СН'!$I$14+СВЦЭМ!$D$10+'СЕТ СН'!$I$5-'СЕТ СН'!$I$24</f>
        <v>4817.5659792999995</v>
      </c>
      <c r="J123" s="36">
        <f>SUMIFS(СВЦЭМ!$D$39:$D$758,СВЦЭМ!$A$39:$A$758,$A123,СВЦЭМ!$B$39:$B$758,J$119)+'СЕТ СН'!$I$14+СВЦЭМ!$D$10+'СЕТ СН'!$I$5-'СЕТ СН'!$I$24</f>
        <v>4696.6178319299997</v>
      </c>
      <c r="K123" s="36">
        <f>SUMIFS(СВЦЭМ!$D$39:$D$758,СВЦЭМ!$A$39:$A$758,$A123,СВЦЭМ!$B$39:$B$758,K$119)+'СЕТ СН'!$I$14+СВЦЭМ!$D$10+'СЕТ СН'!$I$5-'СЕТ СН'!$I$24</f>
        <v>4605.5662829499997</v>
      </c>
      <c r="L123" s="36">
        <f>SUMIFS(СВЦЭМ!$D$39:$D$758,СВЦЭМ!$A$39:$A$758,$A123,СВЦЭМ!$B$39:$B$758,L$119)+'СЕТ СН'!$I$14+СВЦЭМ!$D$10+'СЕТ СН'!$I$5-'СЕТ СН'!$I$24</f>
        <v>4617.1411934199996</v>
      </c>
      <c r="M123" s="36">
        <f>SUMIFS(СВЦЭМ!$D$39:$D$758,СВЦЭМ!$A$39:$A$758,$A123,СВЦЭМ!$B$39:$B$758,M$119)+'СЕТ СН'!$I$14+СВЦЭМ!$D$10+'СЕТ СН'!$I$5-'СЕТ СН'!$I$24</f>
        <v>4621.1807007899997</v>
      </c>
      <c r="N123" s="36">
        <f>SUMIFS(СВЦЭМ!$D$39:$D$758,СВЦЭМ!$A$39:$A$758,$A123,СВЦЭМ!$B$39:$B$758,N$119)+'СЕТ СН'!$I$14+СВЦЭМ!$D$10+'СЕТ СН'!$I$5-'СЕТ СН'!$I$24</f>
        <v>4612.6077162700003</v>
      </c>
      <c r="O123" s="36">
        <f>SUMIFS(СВЦЭМ!$D$39:$D$758,СВЦЭМ!$A$39:$A$758,$A123,СВЦЭМ!$B$39:$B$758,O$119)+'СЕТ СН'!$I$14+СВЦЭМ!$D$10+'СЕТ СН'!$I$5-'СЕТ СН'!$I$24</f>
        <v>4592.1351334499996</v>
      </c>
      <c r="P123" s="36">
        <f>SUMIFS(СВЦЭМ!$D$39:$D$758,СВЦЭМ!$A$39:$A$758,$A123,СВЦЭМ!$B$39:$B$758,P$119)+'СЕТ СН'!$I$14+СВЦЭМ!$D$10+'СЕТ СН'!$I$5-'СЕТ СН'!$I$24</f>
        <v>4598.4841791099998</v>
      </c>
      <c r="Q123" s="36">
        <f>SUMIFS(СВЦЭМ!$D$39:$D$758,СВЦЭМ!$A$39:$A$758,$A123,СВЦЭМ!$B$39:$B$758,Q$119)+'СЕТ СН'!$I$14+СВЦЭМ!$D$10+'СЕТ СН'!$I$5-'СЕТ СН'!$I$24</f>
        <v>4601.4782667899999</v>
      </c>
      <c r="R123" s="36">
        <f>SUMIFS(СВЦЭМ!$D$39:$D$758,СВЦЭМ!$A$39:$A$758,$A123,СВЦЭМ!$B$39:$B$758,R$119)+'СЕТ СН'!$I$14+СВЦЭМ!$D$10+'СЕТ СН'!$I$5-'СЕТ СН'!$I$24</f>
        <v>4613.3909001100001</v>
      </c>
      <c r="S123" s="36">
        <f>SUMIFS(СВЦЭМ!$D$39:$D$758,СВЦЭМ!$A$39:$A$758,$A123,СВЦЭМ!$B$39:$B$758,S$119)+'СЕТ СН'!$I$14+СВЦЭМ!$D$10+'СЕТ СН'!$I$5-'СЕТ СН'!$I$24</f>
        <v>4592.3949905499994</v>
      </c>
      <c r="T123" s="36">
        <f>SUMIFS(СВЦЭМ!$D$39:$D$758,СВЦЭМ!$A$39:$A$758,$A123,СВЦЭМ!$B$39:$B$758,T$119)+'СЕТ СН'!$I$14+СВЦЭМ!$D$10+'СЕТ СН'!$I$5-'СЕТ СН'!$I$24</f>
        <v>4587.2515854900003</v>
      </c>
      <c r="U123" s="36">
        <f>SUMIFS(СВЦЭМ!$D$39:$D$758,СВЦЭМ!$A$39:$A$758,$A123,СВЦЭМ!$B$39:$B$758,U$119)+'СЕТ СН'!$I$14+СВЦЭМ!$D$10+'СЕТ СН'!$I$5-'СЕТ СН'!$I$24</f>
        <v>4588.2465560299997</v>
      </c>
      <c r="V123" s="36">
        <f>SUMIFS(СВЦЭМ!$D$39:$D$758,СВЦЭМ!$A$39:$A$758,$A123,СВЦЭМ!$B$39:$B$758,V$119)+'СЕТ СН'!$I$14+СВЦЭМ!$D$10+'СЕТ СН'!$I$5-'СЕТ СН'!$I$24</f>
        <v>4582.3220147900001</v>
      </c>
      <c r="W123" s="36">
        <f>SUMIFS(СВЦЭМ!$D$39:$D$758,СВЦЭМ!$A$39:$A$758,$A123,СВЦЭМ!$B$39:$B$758,W$119)+'СЕТ СН'!$I$14+СВЦЭМ!$D$10+'СЕТ СН'!$I$5-'СЕТ СН'!$I$24</f>
        <v>4581.8610756899998</v>
      </c>
      <c r="X123" s="36">
        <f>SUMIFS(СВЦЭМ!$D$39:$D$758,СВЦЭМ!$A$39:$A$758,$A123,СВЦЭМ!$B$39:$B$758,X$119)+'СЕТ СН'!$I$14+СВЦЭМ!$D$10+'СЕТ СН'!$I$5-'СЕТ СН'!$I$24</f>
        <v>4663.7173439799999</v>
      </c>
      <c r="Y123" s="36">
        <f>SUMIFS(СВЦЭМ!$D$39:$D$758,СВЦЭМ!$A$39:$A$758,$A123,СВЦЭМ!$B$39:$B$758,Y$119)+'СЕТ СН'!$I$14+СВЦЭМ!$D$10+'СЕТ СН'!$I$5-'СЕТ СН'!$I$24</f>
        <v>4748.6969399099999</v>
      </c>
    </row>
    <row r="124" spans="1:27" ht="15.75" x14ac:dyDescent="0.2">
      <c r="A124" s="35">
        <f t="shared" si="3"/>
        <v>45540</v>
      </c>
      <c r="B124" s="36">
        <f>SUMIFS(СВЦЭМ!$D$39:$D$758,СВЦЭМ!$A$39:$A$758,$A124,СВЦЭМ!$B$39:$B$758,B$119)+'СЕТ СН'!$I$14+СВЦЭМ!$D$10+'СЕТ СН'!$I$5-'СЕТ СН'!$I$24</f>
        <v>4812.3443565500002</v>
      </c>
      <c r="C124" s="36">
        <f>SUMIFS(СВЦЭМ!$D$39:$D$758,СВЦЭМ!$A$39:$A$758,$A124,СВЦЭМ!$B$39:$B$758,C$119)+'СЕТ СН'!$I$14+СВЦЭМ!$D$10+'СЕТ СН'!$I$5-'СЕТ СН'!$I$24</f>
        <v>4810.9766878499995</v>
      </c>
      <c r="D124" s="36">
        <f>SUMIFS(СВЦЭМ!$D$39:$D$758,СВЦЭМ!$A$39:$A$758,$A124,СВЦЭМ!$B$39:$B$758,D$119)+'СЕТ СН'!$I$14+СВЦЭМ!$D$10+'СЕТ СН'!$I$5-'СЕТ СН'!$I$24</f>
        <v>4832.7733972300002</v>
      </c>
      <c r="E124" s="36">
        <f>SUMIFS(СВЦЭМ!$D$39:$D$758,СВЦЭМ!$A$39:$A$758,$A124,СВЦЭМ!$B$39:$B$758,E$119)+'СЕТ СН'!$I$14+СВЦЭМ!$D$10+'СЕТ СН'!$I$5-'СЕТ СН'!$I$24</f>
        <v>4824.0772770699996</v>
      </c>
      <c r="F124" s="36">
        <f>SUMIFS(СВЦЭМ!$D$39:$D$758,СВЦЭМ!$A$39:$A$758,$A124,СВЦЭМ!$B$39:$B$758,F$119)+'СЕТ СН'!$I$14+СВЦЭМ!$D$10+'СЕТ СН'!$I$5-'СЕТ СН'!$I$24</f>
        <v>4822.1174566700001</v>
      </c>
      <c r="G124" s="36">
        <f>SUMIFS(СВЦЭМ!$D$39:$D$758,СВЦЭМ!$A$39:$A$758,$A124,СВЦЭМ!$B$39:$B$758,G$119)+'СЕТ СН'!$I$14+СВЦЭМ!$D$10+'СЕТ СН'!$I$5-'СЕТ СН'!$I$24</f>
        <v>4836.3975691699998</v>
      </c>
      <c r="H124" s="36">
        <f>SUMIFS(СВЦЭМ!$D$39:$D$758,СВЦЭМ!$A$39:$A$758,$A124,СВЦЭМ!$B$39:$B$758,H$119)+'СЕТ СН'!$I$14+СВЦЭМ!$D$10+'СЕТ СН'!$I$5-'СЕТ СН'!$I$24</f>
        <v>4723.4426342099996</v>
      </c>
      <c r="I124" s="36">
        <f>SUMIFS(СВЦЭМ!$D$39:$D$758,СВЦЭМ!$A$39:$A$758,$A124,СВЦЭМ!$B$39:$B$758,I$119)+'СЕТ СН'!$I$14+СВЦЭМ!$D$10+'СЕТ СН'!$I$5-'СЕТ СН'!$I$24</f>
        <v>4747.1198728500003</v>
      </c>
      <c r="J124" s="36">
        <f>SUMIFS(СВЦЭМ!$D$39:$D$758,СВЦЭМ!$A$39:$A$758,$A124,СВЦЭМ!$B$39:$B$758,J$119)+'СЕТ СН'!$I$14+СВЦЭМ!$D$10+'СЕТ СН'!$I$5-'СЕТ СН'!$I$24</f>
        <v>4570.8286520499996</v>
      </c>
      <c r="K124" s="36">
        <f>SUMIFS(СВЦЭМ!$D$39:$D$758,СВЦЭМ!$A$39:$A$758,$A124,СВЦЭМ!$B$39:$B$758,K$119)+'СЕТ СН'!$I$14+СВЦЭМ!$D$10+'СЕТ СН'!$I$5-'СЕТ СН'!$I$24</f>
        <v>4618.7600780399998</v>
      </c>
      <c r="L124" s="36">
        <f>SUMIFS(СВЦЭМ!$D$39:$D$758,СВЦЭМ!$A$39:$A$758,$A124,СВЦЭМ!$B$39:$B$758,L$119)+'СЕТ СН'!$I$14+СВЦЭМ!$D$10+'СЕТ СН'!$I$5-'СЕТ СН'!$I$24</f>
        <v>4618.3821302300003</v>
      </c>
      <c r="M124" s="36">
        <f>SUMIFS(СВЦЭМ!$D$39:$D$758,СВЦЭМ!$A$39:$A$758,$A124,СВЦЭМ!$B$39:$B$758,M$119)+'СЕТ СН'!$I$14+СВЦЭМ!$D$10+'СЕТ СН'!$I$5-'СЕТ СН'!$I$24</f>
        <v>4653.3062754799994</v>
      </c>
      <c r="N124" s="36">
        <f>SUMIFS(СВЦЭМ!$D$39:$D$758,СВЦЭМ!$A$39:$A$758,$A124,СВЦЭМ!$B$39:$B$758,N$119)+'СЕТ СН'!$I$14+СВЦЭМ!$D$10+'СЕТ СН'!$I$5-'СЕТ СН'!$I$24</f>
        <v>4650.3727741100001</v>
      </c>
      <c r="O124" s="36">
        <f>SUMIFS(СВЦЭМ!$D$39:$D$758,СВЦЭМ!$A$39:$A$758,$A124,СВЦЭМ!$B$39:$B$758,O$119)+'СЕТ СН'!$I$14+СВЦЭМ!$D$10+'СЕТ СН'!$I$5-'СЕТ СН'!$I$24</f>
        <v>4652.6887196400003</v>
      </c>
      <c r="P124" s="36">
        <f>SUMIFS(СВЦЭМ!$D$39:$D$758,СВЦЭМ!$A$39:$A$758,$A124,СВЦЭМ!$B$39:$B$758,P$119)+'СЕТ СН'!$I$14+СВЦЭМ!$D$10+'СЕТ СН'!$I$5-'СЕТ СН'!$I$24</f>
        <v>4645.9931238700001</v>
      </c>
      <c r="Q124" s="36">
        <f>SUMIFS(СВЦЭМ!$D$39:$D$758,СВЦЭМ!$A$39:$A$758,$A124,СВЦЭМ!$B$39:$B$758,Q$119)+'СЕТ СН'!$I$14+СВЦЭМ!$D$10+'СЕТ СН'!$I$5-'СЕТ СН'!$I$24</f>
        <v>4641.8862392299998</v>
      </c>
      <c r="R124" s="36">
        <f>SUMIFS(СВЦЭМ!$D$39:$D$758,СВЦЭМ!$A$39:$A$758,$A124,СВЦЭМ!$B$39:$B$758,R$119)+'СЕТ СН'!$I$14+СВЦЭМ!$D$10+'СЕТ СН'!$I$5-'СЕТ СН'!$I$24</f>
        <v>4652.0603104000002</v>
      </c>
      <c r="S124" s="36">
        <f>SUMIFS(СВЦЭМ!$D$39:$D$758,СВЦЭМ!$A$39:$A$758,$A124,СВЦЭМ!$B$39:$B$758,S$119)+'СЕТ СН'!$I$14+СВЦЭМ!$D$10+'СЕТ СН'!$I$5-'СЕТ СН'!$I$24</f>
        <v>4643.4029137799998</v>
      </c>
      <c r="T124" s="36">
        <f>SUMIFS(СВЦЭМ!$D$39:$D$758,СВЦЭМ!$A$39:$A$758,$A124,СВЦЭМ!$B$39:$B$758,T$119)+'СЕТ СН'!$I$14+СВЦЭМ!$D$10+'СЕТ СН'!$I$5-'СЕТ СН'!$I$24</f>
        <v>4634.9766144200003</v>
      </c>
      <c r="U124" s="36">
        <f>SUMIFS(СВЦЭМ!$D$39:$D$758,СВЦЭМ!$A$39:$A$758,$A124,СВЦЭМ!$B$39:$B$758,U$119)+'СЕТ СН'!$I$14+СВЦЭМ!$D$10+'СЕТ СН'!$I$5-'СЕТ СН'!$I$24</f>
        <v>4613.2006835600005</v>
      </c>
      <c r="V124" s="36">
        <f>SUMIFS(СВЦЭМ!$D$39:$D$758,СВЦЭМ!$A$39:$A$758,$A124,СВЦЭМ!$B$39:$B$758,V$119)+'СЕТ СН'!$I$14+СВЦЭМ!$D$10+'СЕТ СН'!$I$5-'СЕТ СН'!$I$24</f>
        <v>4605.8196616699997</v>
      </c>
      <c r="W124" s="36">
        <f>SUMIFS(СВЦЭМ!$D$39:$D$758,СВЦЭМ!$A$39:$A$758,$A124,СВЦЭМ!$B$39:$B$758,W$119)+'СЕТ СН'!$I$14+СВЦЭМ!$D$10+'СЕТ СН'!$I$5-'СЕТ СН'!$I$24</f>
        <v>4613.9163752599998</v>
      </c>
      <c r="X124" s="36">
        <f>SUMIFS(СВЦЭМ!$D$39:$D$758,СВЦЭМ!$A$39:$A$758,$A124,СВЦЭМ!$B$39:$B$758,X$119)+'СЕТ СН'!$I$14+СВЦЭМ!$D$10+'СЕТ СН'!$I$5-'СЕТ СН'!$I$24</f>
        <v>4690.3781923799997</v>
      </c>
      <c r="Y124" s="36">
        <f>SUMIFS(СВЦЭМ!$D$39:$D$758,СВЦЭМ!$A$39:$A$758,$A124,СВЦЭМ!$B$39:$B$758,Y$119)+'СЕТ СН'!$I$14+СВЦЭМ!$D$10+'СЕТ СН'!$I$5-'СЕТ СН'!$I$24</f>
        <v>4795.9442135899999</v>
      </c>
    </row>
    <row r="125" spans="1:27" ht="15.75" x14ac:dyDescent="0.2">
      <c r="A125" s="35">
        <f t="shared" si="3"/>
        <v>45541</v>
      </c>
      <c r="B125" s="36">
        <f>SUMIFS(СВЦЭМ!$D$39:$D$758,СВЦЭМ!$A$39:$A$758,$A125,СВЦЭМ!$B$39:$B$758,B$119)+'СЕТ СН'!$I$14+СВЦЭМ!$D$10+'СЕТ СН'!$I$5-'СЕТ СН'!$I$24</f>
        <v>4828.2741352699995</v>
      </c>
      <c r="C125" s="36">
        <f>SUMIFS(СВЦЭМ!$D$39:$D$758,СВЦЭМ!$A$39:$A$758,$A125,СВЦЭМ!$B$39:$B$758,C$119)+'СЕТ СН'!$I$14+СВЦЭМ!$D$10+'СЕТ СН'!$I$5-'СЕТ СН'!$I$24</f>
        <v>4877.5283198099996</v>
      </c>
      <c r="D125" s="36">
        <f>SUMIFS(СВЦЭМ!$D$39:$D$758,СВЦЭМ!$A$39:$A$758,$A125,СВЦЭМ!$B$39:$B$758,D$119)+'СЕТ СН'!$I$14+СВЦЭМ!$D$10+'СЕТ СН'!$I$5-'СЕТ СН'!$I$24</f>
        <v>4964.9417390999997</v>
      </c>
      <c r="E125" s="36">
        <f>SUMIFS(СВЦЭМ!$D$39:$D$758,СВЦЭМ!$A$39:$A$758,$A125,СВЦЭМ!$B$39:$B$758,E$119)+'СЕТ СН'!$I$14+СВЦЭМ!$D$10+'СЕТ СН'!$I$5-'СЕТ СН'!$I$24</f>
        <v>4960.73434989</v>
      </c>
      <c r="F125" s="36">
        <f>SUMIFS(СВЦЭМ!$D$39:$D$758,СВЦЭМ!$A$39:$A$758,$A125,СВЦЭМ!$B$39:$B$758,F$119)+'СЕТ СН'!$I$14+СВЦЭМ!$D$10+'СЕТ СН'!$I$5-'СЕТ СН'!$I$24</f>
        <v>4957.1636659199994</v>
      </c>
      <c r="G125" s="36">
        <f>SUMIFS(СВЦЭМ!$D$39:$D$758,СВЦЭМ!$A$39:$A$758,$A125,СВЦЭМ!$B$39:$B$758,G$119)+'СЕТ СН'!$I$14+СВЦЭМ!$D$10+'СЕТ СН'!$I$5-'СЕТ СН'!$I$24</f>
        <v>4954.1626324299996</v>
      </c>
      <c r="H125" s="36">
        <f>SUMIFS(СВЦЭМ!$D$39:$D$758,СВЦЭМ!$A$39:$A$758,$A125,СВЦЭМ!$B$39:$B$758,H$119)+'СЕТ СН'!$I$14+СВЦЭМ!$D$10+'СЕТ СН'!$I$5-'СЕТ СН'!$I$24</f>
        <v>4902.9415792600003</v>
      </c>
      <c r="I125" s="36">
        <f>SUMIFS(СВЦЭМ!$D$39:$D$758,СВЦЭМ!$A$39:$A$758,$A125,СВЦЭМ!$B$39:$B$758,I$119)+'СЕТ СН'!$I$14+СВЦЭМ!$D$10+'СЕТ СН'!$I$5-'СЕТ СН'!$I$24</f>
        <v>4784.6030578999998</v>
      </c>
      <c r="J125" s="36">
        <f>SUMIFS(СВЦЭМ!$D$39:$D$758,СВЦЭМ!$A$39:$A$758,$A125,СВЦЭМ!$B$39:$B$758,J$119)+'СЕТ СН'!$I$14+СВЦЭМ!$D$10+'СЕТ СН'!$I$5-'СЕТ СН'!$I$24</f>
        <v>4681.4515404200001</v>
      </c>
      <c r="K125" s="36">
        <f>SUMIFS(СВЦЭМ!$D$39:$D$758,СВЦЭМ!$A$39:$A$758,$A125,СВЦЭМ!$B$39:$B$758,K$119)+'СЕТ СН'!$I$14+СВЦЭМ!$D$10+'СЕТ СН'!$I$5-'СЕТ СН'!$I$24</f>
        <v>4632.7419372599998</v>
      </c>
      <c r="L125" s="36">
        <f>SUMIFS(СВЦЭМ!$D$39:$D$758,СВЦЭМ!$A$39:$A$758,$A125,СВЦЭМ!$B$39:$B$758,L$119)+'СЕТ СН'!$I$14+СВЦЭМ!$D$10+'СЕТ СН'!$I$5-'СЕТ СН'!$I$24</f>
        <v>4626.35378537</v>
      </c>
      <c r="M125" s="36">
        <f>SUMIFS(СВЦЭМ!$D$39:$D$758,СВЦЭМ!$A$39:$A$758,$A125,СВЦЭМ!$B$39:$B$758,M$119)+'СЕТ СН'!$I$14+СВЦЭМ!$D$10+'СЕТ СН'!$I$5-'СЕТ СН'!$I$24</f>
        <v>4606.4816331299999</v>
      </c>
      <c r="N125" s="36">
        <f>SUMIFS(СВЦЭМ!$D$39:$D$758,СВЦЭМ!$A$39:$A$758,$A125,СВЦЭМ!$B$39:$B$758,N$119)+'СЕТ СН'!$I$14+СВЦЭМ!$D$10+'СЕТ СН'!$I$5-'СЕТ СН'!$I$24</f>
        <v>4590.71809536</v>
      </c>
      <c r="O125" s="36">
        <f>SUMIFS(СВЦЭМ!$D$39:$D$758,СВЦЭМ!$A$39:$A$758,$A125,СВЦЭМ!$B$39:$B$758,O$119)+'СЕТ СН'!$I$14+СВЦЭМ!$D$10+'СЕТ СН'!$I$5-'СЕТ СН'!$I$24</f>
        <v>4605.9746588600001</v>
      </c>
      <c r="P125" s="36">
        <f>SUMIFS(СВЦЭМ!$D$39:$D$758,СВЦЭМ!$A$39:$A$758,$A125,СВЦЭМ!$B$39:$B$758,P$119)+'СЕТ СН'!$I$14+СВЦЭМ!$D$10+'СЕТ СН'!$I$5-'СЕТ СН'!$I$24</f>
        <v>4613.71715382</v>
      </c>
      <c r="Q125" s="36">
        <f>SUMIFS(СВЦЭМ!$D$39:$D$758,СВЦЭМ!$A$39:$A$758,$A125,СВЦЭМ!$B$39:$B$758,Q$119)+'СЕТ СН'!$I$14+СВЦЭМ!$D$10+'СЕТ СН'!$I$5-'СЕТ СН'!$I$24</f>
        <v>4611.04057689</v>
      </c>
      <c r="R125" s="36">
        <f>SUMIFS(СВЦЭМ!$D$39:$D$758,СВЦЭМ!$A$39:$A$758,$A125,СВЦЭМ!$B$39:$B$758,R$119)+'СЕТ СН'!$I$14+СВЦЭМ!$D$10+'СЕТ СН'!$I$5-'СЕТ СН'!$I$24</f>
        <v>4610.9072902600001</v>
      </c>
      <c r="S125" s="36">
        <f>SUMIFS(СВЦЭМ!$D$39:$D$758,СВЦЭМ!$A$39:$A$758,$A125,СВЦЭМ!$B$39:$B$758,S$119)+'СЕТ СН'!$I$14+СВЦЭМ!$D$10+'СЕТ СН'!$I$5-'СЕТ СН'!$I$24</f>
        <v>4600.3520692399998</v>
      </c>
      <c r="T125" s="36">
        <f>SUMIFS(СВЦЭМ!$D$39:$D$758,СВЦЭМ!$A$39:$A$758,$A125,СВЦЭМ!$B$39:$B$758,T$119)+'СЕТ СН'!$I$14+СВЦЭМ!$D$10+'СЕТ СН'!$I$5-'СЕТ СН'!$I$24</f>
        <v>4587.4499216900003</v>
      </c>
      <c r="U125" s="36">
        <f>SUMIFS(СВЦЭМ!$D$39:$D$758,СВЦЭМ!$A$39:$A$758,$A125,СВЦЭМ!$B$39:$B$758,U$119)+'СЕТ СН'!$I$14+СВЦЭМ!$D$10+'СЕТ СН'!$I$5-'СЕТ СН'!$I$24</f>
        <v>4576.6956979200004</v>
      </c>
      <c r="V125" s="36">
        <f>SUMIFS(СВЦЭМ!$D$39:$D$758,СВЦЭМ!$A$39:$A$758,$A125,СВЦЭМ!$B$39:$B$758,V$119)+'СЕТ СН'!$I$14+СВЦЭМ!$D$10+'СЕТ СН'!$I$5-'СЕТ СН'!$I$24</f>
        <v>4574.8556896600003</v>
      </c>
      <c r="W125" s="36">
        <f>SUMIFS(СВЦЭМ!$D$39:$D$758,СВЦЭМ!$A$39:$A$758,$A125,СВЦЭМ!$B$39:$B$758,W$119)+'СЕТ СН'!$I$14+СВЦЭМ!$D$10+'СЕТ СН'!$I$5-'СЕТ СН'!$I$24</f>
        <v>4591.9756723299997</v>
      </c>
      <c r="X125" s="36">
        <f>SUMIFS(СВЦЭМ!$D$39:$D$758,СВЦЭМ!$A$39:$A$758,$A125,СВЦЭМ!$B$39:$B$758,X$119)+'СЕТ СН'!$I$14+СВЦЭМ!$D$10+'СЕТ СН'!$I$5-'СЕТ СН'!$I$24</f>
        <v>4665.8218463599997</v>
      </c>
      <c r="Y125" s="36">
        <f>SUMIFS(СВЦЭМ!$D$39:$D$758,СВЦЭМ!$A$39:$A$758,$A125,СВЦЭМ!$B$39:$B$758,Y$119)+'СЕТ СН'!$I$14+СВЦЭМ!$D$10+'СЕТ СН'!$I$5-'СЕТ СН'!$I$24</f>
        <v>4770.5792362800003</v>
      </c>
    </row>
    <row r="126" spans="1:27" ht="15.75" x14ac:dyDescent="0.2">
      <c r="A126" s="35">
        <f t="shared" si="3"/>
        <v>45542</v>
      </c>
      <c r="B126" s="36">
        <f>SUMIFS(СВЦЭМ!$D$39:$D$758,СВЦЭМ!$A$39:$A$758,$A126,СВЦЭМ!$B$39:$B$758,B$119)+'СЕТ СН'!$I$14+СВЦЭМ!$D$10+'СЕТ СН'!$I$5-'СЕТ СН'!$I$24</f>
        <v>4834.7815119999996</v>
      </c>
      <c r="C126" s="36">
        <f>SUMIFS(СВЦЭМ!$D$39:$D$758,СВЦЭМ!$A$39:$A$758,$A126,СВЦЭМ!$B$39:$B$758,C$119)+'СЕТ СН'!$I$14+СВЦЭМ!$D$10+'СЕТ СН'!$I$5-'СЕТ СН'!$I$24</f>
        <v>4803.9646420199997</v>
      </c>
      <c r="D126" s="36">
        <f>SUMIFS(СВЦЭМ!$D$39:$D$758,СВЦЭМ!$A$39:$A$758,$A126,СВЦЭМ!$B$39:$B$758,D$119)+'СЕТ СН'!$I$14+СВЦЭМ!$D$10+'СЕТ СН'!$I$5-'СЕТ СН'!$I$24</f>
        <v>4818.4552040899998</v>
      </c>
      <c r="E126" s="36">
        <f>SUMIFS(СВЦЭМ!$D$39:$D$758,СВЦЭМ!$A$39:$A$758,$A126,СВЦЭМ!$B$39:$B$758,E$119)+'СЕТ СН'!$I$14+СВЦЭМ!$D$10+'СЕТ СН'!$I$5-'СЕТ СН'!$I$24</f>
        <v>4846.4121774499999</v>
      </c>
      <c r="F126" s="36">
        <f>SUMIFS(СВЦЭМ!$D$39:$D$758,СВЦЭМ!$A$39:$A$758,$A126,СВЦЭМ!$B$39:$B$758,F$119)+'СЕТ СН'!$I$14+СВЦЭМ!$D$10+'СЕТ СН'!$I$5-'СЕТ СН'!$I$24</f>
        <v>4848.6183362299998</v>
      </c>
      <c r="G126" s="36">
        <f>SUMIFS(СВЦЭМ!$D$39:$D$758,СВЦЭМ!$A$39:$A$758,$A126,СВЦЭМ!$B$39:$B$758,G$119)+'СЕТ СН'!$I$14+СВЦЭМ!$D$10+'СЕТ СН'!$I$5-'СЕТ СН'!$I$24</f>
        <v>4829.8320082299997</v>
      </c>
      <c r="H126" s="36">
        <f>SUMIFS(СВЦЭМ!$D$39:$D$758,СВЦЭМ!$A$39:$A$758,$A126,СВЦЭМ!$B$39:$B$758,H$119)+'СЕТ СН'!$I$14+СВЦЭМ!$D$10+'СЕТ СН'!$I$5-'СЕТ СН'!$I$24</f>
        <v>4826.21042425</v>
      </c>
      <c r="I126" s="36">
        <f>SUMIFS(СВЦЭМ!$D$39:$D$758,СВЦЭМ!$A$39:$A$758,$A126,СВЦЭМ!$B$39:$B$758,I$119)+'СЕТ СН'!$I$14+СВЦЭМ!$D$10+'СЕТ СН'!$I$5-'СЕТ СН'!$I$24</f>
        <v>4739.6797910699997</v>
      </c>
      <c r="J126" s="36">
        <f>SUMIFS(СВЦЭМ!$D$39:$D$758,СВЦЭМ!$A$39:$A$758,$A126,СВЦЭМ!$B$39:$B$758,J$119)+'СЕТ СН'!$I$14+СВЦЭМ!$D$10+'СЕТ СН'!$I$5-'СЕТ СН'!$I$24</f>
        <v>4764.1505313199996</v>
      </c>
      <c r="K126" s="36">
        <f>SUMIFS(СВЦЭМ!$D$39:$D$758,СВЦЭМ!$A$39:$A$758,$A126,СВЦЭМ!$B$39:$B$758,K$119)+'СЕТ СН'!$I$14+СВЦЭМ!$D$10+'СЕТ СН'!$I$5-'СЕТ СН'!$I$24</f>
        <v>4660.5325081299998</v>
      </c>
      <c r="L126" s="36">
        <f>SUMIFS(СВЦЭМ!$D$39:$D$758,СВЦЭМ!$A$39:$A$758,$A126,СВЦЭМ!$B$39:$B$758,L$119)+'СЕТ СН'!$I$14+СВЦЭМ!$D$10+'СЕТ СН'!$I$5-'СЕТ СН'!$I$24</f>
        <v>4593.1607128300002</v>
      </c>
      <c r="M126" s="36">
        <f>SUMIFS(СВЦЭМ!$D$39:$D$758,СВЦЭМ!$A$39:$A$758,$A126,СВЦЭМ!$B$39:$B$758,M$119)+'СЕТ СН'!$I$14+СВЦЭМ!$D$10+'СЕТ СН'!$I$5-'СЕТ СН'!$I$24</f>
        <v>4586.89601829</v>
      </c>
      <c r="N126" s="36">
        <f>SUMIFS(СВЦЭМ!$D$39:$D$758,СВЦЭМ!$A$39:$A$758,$A126,СВЦЭМ!$B$39:$B$758,N$119)+'СЕТ СН'!$I$14+СВЦЭМ!$D$10+'СЕТ СН'!$I$5-'СЕТ СН'!$I$24</f>
        <v>4591.1615973899998</v>
      </c>
      <c r="O126" s="36">
        <f>SUMIFS(СВЦЭМ!$D$39:$D$758,СВЦЭМ!$A$39:$A$758,$A126,СВЦЭМ!$B$39:$B$758,O$119)+'СЕТ СН'!$I$14+СВЦЭМ!$D$10+'СЕТ СН'!$I$5-'СЕТ СН'!$I$24</f>
        <v>4597.5468745199996</v>
      </c>
      <c r="P126" s="36">
        <f>SUMIFS(СВЦЭМ!$D$39:$D$758,СВЦЭМ!$A$39:$A$758,$A126,СВЦЭМ!$B$39:$B$758,P$119)+'СЕТ СН'!$I$14+СВЦЭМ!$D$10+'СЕТ СН'!$I$5-'СЕТ СН'!$I$24</f>
        <v>4602.4121231999998</v>
      </c>
      <c r="Q126" s="36">
        <f>SUMIFS(СВЦЭМ!$D$39:$D$758,СВЦЭМ!$A$39:$A$758,$A126,СВЦЭМ!$B$39:$B$758,Q$119)+'СЕТ СН'!$I$14+СВЦЭМ!$D$10+'СЕТ СН'!$I$5-'СЕТ СН'!$I$24</f>
        <v>4617.0288475400002</v>
      </c>
      <c r="R126" s="36">
        <f>SUMIFS(СВЦЭМ!$D$39:$D$758,СВЦЭМ!$A$39:$A$758,$A126,СВЦЭМ!$B$39:$B$758,R$119)+'СЕТ СН'!$I$14+СВЦЭМ!$D$10+'СЕТ СН'!$I$5-'СЕТ СН'!$I$24</f>
        <v>4612.4596872000002</v>
      </c>
      <c r="S126" s="36">
        <f>SUMIFS(СВЦЭМ!$D$39:$D$758,СВЦЭМ!$A$39:$A$758,$A126,СВЦЭМ!$B$39:$B$758,S$119)+'СЕТ СН'!$I$14+СВЦЭМ!$D$10+'СЕТ СН'!$I$5-'СЕТ СН'!$I$24</f>
        <v>4612.9536670500001</v>
      </c>
      <c r="T126" s="36">
        <f>SUMIFS(СВЦЭМ!$D$39:$D$758,СВЦЭМ!$A$39:$A$758,$A126,СВЦЭМ!$B$39:$B$758,T$119)+'СЕТ СН'!$I$14+СВЦЭМ!$D$10+'СЕТ СН'!$I$5-'СЕТ СН'!$I$24</f>
        <v>4602.1819830900004</v>
      </c>
      <c r="U126" s="36">
        <f>SUMIFS(СВЦЭМ!$D$39:$D$758,СВЦЭМ!$A$39:$A$758,$A126,СВЦЭМ!$B$39:$B$758,U$119)+'СЕТ СН'!$I$14+СВЦЭМ!$D$10+'СЕТ СН'!$I$5-'СЕТ СН'!$I$24</f>
        <v>4594.6451201599994</v>
      </c>
      <c r="V126" s="36">
        <f>SUMIFS(СВЦЭМ!$D$39:$D$758,СВЦЭМ!$A$39:$A$758,$A126,СВЦЭМ!$B$39:$B$758,V$119)+'СЕТ СН'!$I$14+СВЦЭМ!$D$10+'СЕТ СН'!$I$5-'СЕТ СН'!$I$24</f>
        <v>4583.2031248599997</v>
      </c>
      <c r="W126" s="36">
        <f>SUMIFS(СВЦЭМ!$D$39:$D$758,СВЦЭМ!$A$39:$A$758,$A126,СВЦЭМ!$B$39:$B$758,W$119)+'СЕТ СН'!$I$14+СВЦЭМ!$D$10+'СЕТ СН'!$I$5-'СЕТ СН'!$I$24</f>
        <v>4588.3448684599998</v>
      </c>
      <c r="X126" s="36">
        <f>SUMIFS(СВЦЭМ!$D$39:$D$758,СВЦЭМ!$A$39:$A$758,$A126,СВЦЭМ!$B$39:$B$758,X$119)+'СЕТ СН'!$I$14+СВЦЭМ!$D$10+'СЕТ СН'!$I$5-'СЕТ СН'!$I$24</f>
        <v>4652.5013496299998</v>
      </c>
      <c r="Y126" s="36">
        <f>SUMIFS(СВЦЭМ!$D$39:$D$758,СВЦЭМ!$A$39:$A$758,$A126,СВЦЭМ!$B$39:$B$758,Y$119)+'СЕТ СН'!$I$14+СВЦЭМ!$D$10+'СЕТ СН'!$I$5-'СЕТ СН'!$I$24</f>
        <v>4747.3683800300005</v>
      </c>
    </row>
    <row r="127" spans="1:27" ht="15.75" x14ac:dyDescent="0.2">
      <c r="A127" s="35">
        <f t="shared" si="3"/>
        <v>45543</v>
      </c>
      <c r="B127" s="36">
        <f>SUMIFS(СВЦЭМ!$D$39:$D$758,СВЦЭМ!$A$39:$A$758,$A127,СВЦЭМ!$B$39:$B$758,B$119)+'СЕТ СН'!$I$14+СВЦЭМ!$D$10+'СЕТ СН'!$I$5-'СЕТ СН'!$I$24</f>
        <v>4759.5687737400003</v>
      </c>
      <c r="C127" s="36">
        <f>SUMIFS(СВЦЭМ!$D$39:$D$758,СВЦЭМ!$A$39:$A$758,$A127,СВЦЭМ!$B$39:$B$758,C$119)+'СЕТ СН'!$I$14+СВЦЭМ!$D$10+'СЕТ СН'!$I$5-'СЕТ СН'!$I$24</f>
        <v>4833.5233332999996</v>
      </c>
      <c r="D127" s="36">
        <f>SUMIFS(СВЦЭМ!$D$39:$D$758,СВЦЭМ!$A$39:$A$758,$A127,СВЦЭМ!$B$39:$B$758,D$119)+'СЕТ СН'!$I$14+СВЦЭМ!$D$10+'СЕТ СН'!$I$5-'СЕТ СН'!$I$24</f>
        <v>4942.0575670799999</v>
      </c>
      <c r="E127" s="36">
        <f>SUMIFS(СВЦЭМ!$D$39:$D$758,СВЦЭМ!$A$39:$A$758,$A127,СВЦЭМ!$B$39:$B$758,E$119)+'СЕТ СН'!$I$14+СВЦЭМ!$D$10+'СЕТ СН'!$I$5-'СЕТ СН'!$I$24</f>
        <v>5012.1311640799995</v>
      </c>
      <c r="F127" s="36">
        <f>SUMIFS(СВЦЭМ!$D$39:$D$758,СВЦЭМ!$A$39:$A$758,$A127,СВЦЭМ!$B$39:$B$758,F$119)+'СЕТ СН'!$I$14+СВЦЭМ!$D$10+'СЕТ СН'!$I$5-'СЕТ СН'!$I$24</f>
        <v>5018.4419414000004</v>
      </c>
      <c r="G127" s="36">
        <f>SUMIFS(СВЦЭМ!$D$39:$D$758,СВЦЭМ!$A$39:$A$758,$A127,СВЦЭМ!$B$39:$B$758,G$119)+'СЕТ СН'!$I$14+СВЦЭМ!$D$10+'СЕТ СН'!$I$5-'СЕТ СН'!$I$24</f>
        <v>5013.5008697900003</v>
      </c>
      <c r="H127" s="36">
        <f>SUMIFS(СВЦЭМ!$D$39:$D$758,СВЦЭМ!$A$39:$A$758,$A127,СВЦЭМ!$B$39:$B$758,H$119)+'СЕТ СН'!$I$14+СВЦЭМ!$D$10+'СЕТ СН'!$I$5-'СЕТ СН'!$I$24</f>
        <v>5004.6380729499997</v>
      </c>
      <c r="I127" s="36">
        <f>SUMIFS(СВЦЭМ!$D$39:$D$758,СВЦЭМ!$A$39:$A$758,$A127,СВЦЭМ!$B$39:$B$758,I$119)+'СЕТ СН'!$I$14+СВЦЭМ!$D$10+'СЕТ СН'!$I$5-'СЕТ СН'!$I$24</f>
        <v>4736.6401108800001</v>
      </c>
      <c r="J127" s="36">
        <f>SUMIFS(СВЦЭМ!$D$39:$D$758,СВЦЭМ!$A$39:$A$758,$A127,СВЦЭМ!$B$39:$B$758,J$119)+'СЕТ СН'!$I$14+СВЦЭМ!$D$10+'СЕТ СН'!$I$5-'СЕТ СН'!$I$24</f>
        <v>4729.2581608399996</v>
      </c>
      <c r="K127" s="36">
        <f>SUMIFS(СВЦЭМ!$D$39:$D$758,СВЦЭМ!$A$39:$A$758,$A127,СВЦЭМ!$B$39:$B$758,K$119)+'СЕТ СН'!$I$14+СВЦЭМ!$D$10+'СЕТ СН'!$I$5-'СЕТ СН'!$I$24</f>
        <v>4637.4169786700004</v>
      </c>
      <c r="L127" s="36">
        <f>SUMIFS(СВЦЭМ!$D$39:$D$758,СВЦЭМ!$A$39:$A$758,$A127,СВЦЭМ!$B$39:$B$758,L$119)+'СЕТ СН'!$I$14+СВЦЭМ!$D$10+'СЕТ СН'!$I$5-'СЕТ СН'!$I$24</f>
        <v>4664.1313647999996</v>
      </c>
      <c r="M127" s="36">
        <f>SUMIFS(СВЦЭМ!$D$39:$D$758,СВЦЭМ!$A$39:$A$758,$A127,СВЦЭМ!$B$39:$B$758,M$119)+'СЕТ СН'!$I$14+СВЦЭМ!$D$10+'СЕТ СН'!$I$5-'СЕТ СН'!$I$24</f>
        <v>4646.2289718499997</v>
      </c>
      <c r="N127" s="36">
        <f>SUMIFS(СВЦЭМ!$D$39:$D$758,СВЦЭМ!$A$39:$A$758,$A127,СВЦЭМ!$B$39:$B$758,N$119)+'СЕТ СН'!$I$14+СВЦЭМ!$D$10+'СЕТ СН'!$I$5-'СЕТ СН'!$I$24</f>
        <v>4648.7372666900001</v>
      </c>
      <c r="O127" s="36">
        <f>SUMIFS(СВЦЭМ!$D$39:$D$758,СВЦЭМ!$A$39:$A$758,$A127,СВЦЭМ!$B$39:$B$758,O$119)+'СЕТ СН'!$I$14+СВЦЭМ!$D$10+'СЕТ СН'!$I$5-'СЕТ СН'!$I$24</f>
        <v>4658.0980013099997</v>
      </c>
      <c r="P127" s="36">
        <f>SUMIFS(СВЦЭМ!$D$39:$D$758,СВЦЭМ!$A$39:$A$758,$A127,СВЦЭМ!$B$39:$B$758,P$119)+'СЕТ СН'!$I$14+СВЦЭМ!$D$10+'СЕТ СН'!$I$5-'СЕТ СН'!$I$24</f>
        <v>4655.9289421899994</v>
      </c>
      <c r="Q127" s="36">
        <f>SUMIFS(СВЦЭМ!$D$39:$D$758,СВЦЭМ!$A$39:$A$758,$A127,СВЦЭМ!$B$39:$B$758,Q$119)+'СЕТ СН'!$I$14+СВЦЭМ!$D$10+'СЕТ СН'!$I$5-'СЕТ СН'!$I$24</f>
        <v>4663.1858166100001</v>
      </c>
      <c r="R127" s="36">
        <f>SUMIFS(СВЦЭМ!$D$39:$D$758,СВЦЭМ!$A$39:$A$758,$A127,СВЦЭМ!$B$39:$B$758,R$119)+'СЕТ СН'!$I$14+СВЦЭМ!$D$10+'СЕТ СН'!$I$5-'СЕТ СН'!$I$24</f>
        <v>4672.6888106999995</v>
      </c>
      <c r="S127" s="36">
        <f>SUMIFS(СВЦЭМ!$D$39:$D$758,СВЦЭМ!$A$39:$A$758,$A127,СВЦЭМ!$B$39:$B$758,S$119)+'СЕТ СН'!$I$14+СВЦЭМ!$D$10+'СЕТ СН'!$I$5-'СЕТ СН'!$I$24</f>
        <v>4648.3269662299999</v>
      </c>
      <c r="T127" s="36">
        <f>SUMIFS(СВЦЭМ!$D$39:$D$758,СВЦЭМ!$A$39:$A$758,$A127,СВЦЭМ!$B$39:$B$758,T$119)+'СЕТ СН'!$I$14+СВЦЭМ!$D$10+'СЕТ СН'!$I$5-'СЕТ СН'!$I$24</f>
        <v>4635.8648697500003</v>
      </c>
      <c r="U127" s="36">
        <f>SUMIFS(СВЦЭМ!$D$39:$D$758,СВЦЭМ!$A$39:$A$758,$A127,СВЦЭМ!$B$39:$B$758,U$119)+'СЕТ СН'!$I$14+СВЦЭМ!$D$10+'СЕТ СН'!$I$5-'СЕТ СН'!$I$24</f>
        <v>4632.5240273500003</v>
      </c>
      <c r="V127" s="36">
        <f>SUMIFS(СВЦЭМ!$D$39:$D$758,СВЦЭМ!$A$39:$A$758,$A127,СВЦЭМ!$B$39:$B$758,V$119)+'СЕТ СН'!$I$14+СВЦЭМ!$D$10+'СЕТ СН'!$I$5-'СЕТ СН'!$I$24</f>
        <v>4591.4517072300005</v>
      </c>
      <c r="W127" s="36">
        <f>SUMIFS(СВЦЭМ!$D$39:$D$758,СВЦЭМ!$A$39:$A$758,$A127,СВЦЭМ!$B$39:$B$758,W$119)+'СЕТ СН'!$I$14+СВЦЭМ!$D$10+'СЕТ СН'!$I$5-'СЕТ СН'!$I$24</f>
        <v>4600.1691022599998</v>
      </c>
      <c r="X127" s="36">
        <f>SUMIFS(СВЦЭМ!$D$39:$D$758,СВЦЭМ!$A$39:$A$758,$A127,СВЦЭМ!$B$39:$B$758,X$119)+'СЕТ СН'!$I$14+СВЦЭМ!$D$10+'СЕТ СН'!$I$5-'СЕТ СН'!$I$24</f>
        <v>4655.9578267300003</v>
      </c>
      <c r="Y127" s="36">
        <f>SUMIFS(СВЦЭМ!$D$39:$D$758,СВЦЭМ!$A$39:$A$758,$A127,СВЦЭМ!$B$39:$B$758,Y$119)+'СЕТ СН'!$I$14+СВЦЭМ!$D$10+'СЕТ СН'!$I$5-'СЕТ СН'!$I$24</f>
        <v>4775.8997920399997</v>
      </c>
    </row>
    <row r="128" spans="1:27" ht="15.75" x14ac:dyDescent="0.2">
      <c r="A128" s="35">
        <f t="shared" si="3"/>
        <v>45544</v>
      </c>
      <c r="B128" s="36">
        <f>SUMIFS(СВЦЭМ!$D$39:$D$758,СВЦЭМ!$A$39:$A$758,$A128,СВЦЭМ!$B$39:$B$758,B$119)+'СЕТ СН'!$I$14+СВЦЭМ!$D$10+'СЕТ СН'!$I$5-'СЕТ СН'!$I$24</f>
        <v>4913.27896994</v>
      </c>
      <c r="C128" s="36">
        <f>SUMIFS(СВЦЭМ!$D$39:$D$758,СВЦЭМ!$A$39:$A$758,$A128,СВЦЭМ!$B$39:$B$758,C$119)+'СЕТ СН'!$I$14+СВЦЭМ!$D$10+'СЕТ СН'!$I$5-'СЕТ СН'!$I$24</f>
        <v>4997.7028393999999</v>
      </c>
      <c r="D128" s="36">
        <f>SUMIFS(СВЦЭМ!$D$39:$D$758,СВЦЭМ!$A$39:$A$758,$A128,СВЦЭМ!$B$39:$B$758,D$119)+'СЕТ СН'!$I$14+СВЦЭМ!$D$10+'СЕТ СН'!$I$5-'СЕТ СН'!$I$24</f>
        <v>4993.6609636800003</v>
      </c>
      <c r="E128" s="36">
        <f>SUMIFS(СВЦЭМ!$D$39:$D$758,СВЦЭМ!$A$39:$A$758,$A128,СВЦЭМ!$B$39:$B$758,E$119)+'СЕТ СН'!$I$14+СВЦЭМ!$D$10+'СЕТ СН'!$I$5-'СЕТ СН'!$I$24</f>
        <v>4989.8574226700002</v>
      </c>
      <c r="F128" s="36">
        <f>SUMIFS(СВЦЭМ!$D$39:$D$758,СВЦЭМ!$A$39:$A$758,$A128,СВЦЭМ!$B$39:$B$758,F$119)+'СЕТ СН'!$I$14+СВЦЭМ!$D$10+'СЕТ СН'!$I$5-'СЕТ СН'!$I$24</f>
        <v>4983.0747530199997</v>
      </c>
      <c r="G128" s="36">
        <f>SUMIFS(СВЦЭМ!$D$39:$D$758,СВЦЭМ!$A$39:$A$758,$A128,СВЦЭМ!$B$39:$B$758,G$119)+'СЕТ СН'!$I$14+СВЦЭМ!$D$10+'СЕТ СН'!$I$5-'СЕТ СН'!$I$24</f>
        <v>5001.5129798399994</v>
      </c>
      <c r="H128" s="36">
        <f>SUMIFS(СВЦЭМ!$D$39:$D$758,СВЦЭМ!$A$39:$A$758,$A128,СВЦЭМ!$B$39:$B$758,H$119)+'СЕТ СН'!$I$14+СВЦЭМ!$D$10+'СЕТ СН'!$I$5-'СЕТ СН'!$I$24</f>
        <v>4964.35135618</v>
      </c>
      <c r="I128" s="36">
        <f>SUMIFS(СВЦЭМ!$D$39:$D$758,СВЦЭМ!$A$39:$A$758,$A128,СВЦЭМ!$B$39:$B$758,I$119)+'СЕТ СН'!$I$14+СВЦЭМ!$D$10+'СЕТ СН'!$I$5-'СЕТ СН'!$I$24</f>
        <v>4838.8439675700001</v>
      </c>
      <c r="J128" s="36">
        <f>SUMIFS(СВЦЭМ!$D$39:$D$758,СВЦЭМ!$A$39:$A$758,$A128,СВЦЭМ!$B$39:$B$758,J$119)+'СЕТ СН'!$I$14+СВЦЭМ!$D$10+'СЕТ СН'!$I$5-'СЕТ СН'!$I$24</f>
        <v>4738.4008218999998</v>
      </c>
      <c r="K128" s="36">
        <f>SUMIFS(СВЦЭМ!$D$39:$D$758,СВЦЭМ!$A$39:$A$758,$A128,СВЦЭМ!$B$39:$B$758,K$119)+'СЕТ СН'!$I$14+СВЦЭМ!$D$10+'СЕТ СН'!$I$5-'СЕТ СН'!$I$24</f>
        <v>4675.9935121999997</v>
      </c>
      <c r="L128" s="36">
        <f>SUMIFS(СВЦЭМ!$D$39:$D$758,СВЦЭМ!$A$39:$A$758,$A128,СВЦЭМ!$B$39:$B$758,L$119)+'СЕТ СН'!$I$14+СВЦЭМ!$D$10+'СЕТ СН'!$I$5-'СЕТ СН'!$I$24</f>
        <v>4631.0753645599998</v>
      </c>
      <c r="M128" s="36">
        <f>SUMIFS(СВЦЭМ!$D$39:$D$758,СВЦЭМ!$A$39:$A$758,$A128,СВЦЭМ!$B$39:$B$758,M$119)+'СЕТ СН'!$I$14+СВЦЭМ!$D$10+'СЕТ СН'!$I$5-'СЕТ СН'!$I$24</f>
        <v>4626.6205721400001</v>
      </c>
      <c r="N128" s="36">
        <f>SUMIFS(СВЦЭМ!$D$39:$D$758,СВЦЭМ!$A$39:$A$758,$A128,СВЦЭМ!$B$39:$B$758,N$119)+'СЕТ СН'!$I$14+СВЦЭМ!$D$10+'СЕТ СН'!$I$5-'СЕТ СН'!$I$24</f>
        <v>4620.7555461699994</v>
      </c>
      <c r="O128" s="36">
        <f>SUMIFS(СВЦЭМ!$D$39:$D$758,СВЦЭМ!$A$39:$A$758,$A128,СВЦЭМ!$B$39:$B$758,O$119)+'СЕТ СН'!$I$14+СВЦЭМ!$D$10+'СЕТ СН'!$I$5-'СЕТ СН'!$I$24</f>
        <v>4617.9923296699999</v>
      </c>
      <c r="P128" s="36">
        <f>SUMIFS(СВЦЭМ!$D$39:$D$758,СВЦЭМ!$A$39:$A$758,$A128,СВЦЭМ!$B$39:$B$758,P$119)+'СЕТ СН'!$I$14+СВЦЭМ!$D$10+'СЕТ СН'!$I$5-'СЕТ СН'!$I$24</f>
        <v>4622.1370782100003</v>
      </c>
      <c r="Q128" s="36">
        <f>SUMIFS(СВЦЭМ!$D$39:$D$758,СВЦЭМ!$A$39:$A$758,$A128,СВЦЭМ!$B$39:$B$758,Q$119)+'СЕТ СН'!$I$14+СВЦЭМ!$D$10+'СЕТ СН'!$I$5-'СЕТ СН'!$I$24</f>
        <v>4620.04968766</v>
      </c>
      <c r="R128" s="36">
        <f>SUMIFS(СВЦЭМ!$D$39:$D$758,СВЦЭМ!$A$39:$A$758,$A128,СВЦЭМ!$B$39:$B$758,R$119)+'СЕТ СН'!$I$14+СВЦЭМ!$D$10+'СЕТ СН'!$I$5-'СЕТ СН'!$I$24</f>
        <v>4621.33390968</v>
      </c>
      <c r="S128" s="36">
        <f>SUMIFS(СВЦЭМ!$D$39:$D$758,СВЦЭМ!$A$39:$A$758,$A128,СВЦЭМ!$B$39:$B$758,S$119)+'СЕТ СН'!$I$14+СВЦЭМ!$D$10+'СЕТ СН'!$I$5-'СЕТ СН'!$I$24</f>
        <v>4609.4554883000001</v>
      </c>
      <c r="T128" s="36">
        <f>SUMIFS(СВЦЭМ!$D$39:$D$758,СВЦЭМ!$A$39:$A$758,$A128,СВЦЭМ!$B$39:$B$758,T$119)+'СЕТ СН'!$I$14+СВЦЭМ!$D$10+'СЕТ СН'!$I$5-'СЕТ СН'!$I$24</f>
        <v>4591.95609676</v>
      </c>
      <c r="U128" s="36">
        <f>SUMIFS(СВЦЭМ!$D$39:$D$758,СВЦЭМ!$A$39:$A$758,$A128,СВЦЭМ!$B$39:$B$758,U$119)+'СЕТ СН'!$I$14+СВЦЭМ!$D$10+'СЕТ СН'!$I$5-'СЕТ СН'!$I$24</f>
        <v>4609.6278153599997</v>
      </c>
      <c r="V128" s="36">
        <f>SUMIFS(СВЦЭМ!$D$39:$D$758,СВЦЭМ!$A$39:$A$758,$A128,СВЦЭМ!$B$39:$B$758,V$119)+'СЕТ СН'!$I$14+СВЦЭМ!$D$10+'СЕТ СН'!$I$5-'СЕТ СН'!$I$24</f>
        <v>4617.5304145099999</v>
      </c>
      <c r="W128" s="36">
        <f>SUMIFS(СВЦЭМ!$D$39:$D$758,СВЦЭМ!$A$39:$A$758,$A128,СВЦЭМ!$B$39:$B$758,W$119)+'СЕТ СН'!$I$14+СВЦЭМ!$D$10+'СЕТ СН'!$I$5-'СЕТ СН'!$I$24</f>
        <v>4658.9151192899999</v>
      </c>
      <c r="X128" s="36">
        <f>SUMIFS(СВЦЭМ!$D$39:$D$758,СВЦЭМ!$A$39:$A$758,$A128,СВЦЭМ!$B$39:$B$758,X$119)+'СЕТ СН'!$I$14+СВЦЭМ!$D$10+'СЕТ СН'!$I$5-'СЕТ СН'!$I$24</f>
        <v>4731.2982496900004</v>
      </c>
      <c r="Y128" s="36">
        <f>SUMIFS(СВЦЭМ!$D$39:$D$758,СВЦЭМ!$A$39:$A$758,$A128,СВЦЭМ!$B$39:$B$758,Y$119)+'СЕТ СН'!$I$14+СВЦЭМ!$D$10+'СЕТ СН'!$I$5-'СЕТ СН'!$I$24</f>
        <v>4792.9213206099994</v>
      </c>
    </row>
    <row r="129" spans="1:25" ht="15.75" x14ac:dyDescent="0.2">
      <c r="A129" s="35">
        <f t="shared" si="3"/>
        <v>45545</v>
      </c>
      <c r="B129" s="36">
        <f>SUMIFS(СВЦЭМ!$D$39:$D$758,СВЦЭМ!$A$39:$A$758,$A129,СВЦЭМ!$B$39:$B$758,B$119)+'СЕТ СН'!$I$14+СВЦЭМ!$D$10+'СЕТ СН'!$I$5-'СЕТ СН'!$I$24</f>
        <v>4876.1569179600001</v>
      </c>
      <c r="C129" s="36">
        <f>SUMIFS(СВЦЭМ!$D$39:$D$758,СВЦЭМ!$A$39:$A$758,$A129,СВЦЭМ!$B$39:$B$758,C$119)+'СЕТ СН'!$I$14+СВЦЭМ!$D$10+'СЕТ СН'!$I$5-'СЕТ СН'!$I$24</f>
        <v>4921.9654070799997</v>
      </c>
      <c r="D129" s="36">
        <f>SUMIFS(СВЦЭМ!$D$39:$D$758,СВЦЭМ!$A$39:$A$758,$A129,СВЦЭМ!$B$39:$B$758,D$119)+'СЕТ СН'!$I$14+СВЦЭМ!$D$10+'СЕТ СН'!$I$5-'СЕТ СН'!$I$24</f>
        <v>4989.6955247899996</v>
      </c>
      <c r="E129" s="36">
        <f>SUMIFS(СВЦЭМ!$D$39:$D$758,СВЦЭМ!$A$39:$A$758,$A129,СВЦЭМ!$B$39:$B$758,E$119)+'СЕТ СН'!$I$14+СВЦЭМ!$D$10+'СЕТ СН'!$I$5-'СЕТ СН'!$I$24</f>
        <v>5035.1300424500005</v>
      </c>
      <c r="F129" s="36">
        <f>SUMIFS(СВЦЭМ!$D$39:$D$758,СВЦЭМ!$A$39:$A$758,$A129,СВЦЭМ!$B$39:$B$758,F$119)+'СЕТ СН'!$I$14+СВЦЭМ!$D$10+'СЕТ СН'!$I$5-'СЕТ СН'!$I$24</f>
        <v>5034.9536538399998</v>
      </c>
      <c r="G129" s="36">
        <f>SUMIFS(СВЦЭМ!$D$39:$D$758,СВЦЭМ!$A$39:$A$758,$A129,СВЦЭМ!$B$39:$B$758,G$119)+'СЕТ СН'!$I$14+СВЦЭМ!$D$10+'СЕТ СН'!$I$5-'СЕТ СН'!$I$24</f>
        <v>4998.2337496999999</v>
      </c>
      <c r="H129" s="36">
        <f>SUMIFS(СВЦЭМ!$D$39:$D$758,СВЦЭМ!$A$39:$A$758,$A129,СВЦЭМ!$B$39:$B$758,H$119)+'СЕТ СН'!$I$14+СВЦЭМ!$D$10+'СЕТ СН'!$I$5-'СЕТ СН'!$I$24</f>
        <v>4935.1184024699996</v>
      </c>
      <c r="I129" s="36">
        <f>SUMIFS(СВЦЭМ!$D$39:$D$758,СВЦЭМ!$A$39:$A$758,$A129,СВЦЭМ!$B$39:$B$758,I$119)+'СЕТ СН'!$I$14+СВЦЭМ!$D$10+'СЕТ СН'!$I$5-'СЕТ СН'!$I$24</f>
        <v>4848.9834106600001</v>
      </c>
      <c r="J129" s="36">
        <f>SUMIFS(СВЦЭМ!$D$39:$D$758,СВЦЭМ!$A$39:$A$758,$A129,СВЦЭМ!$B$39:$B$758,J$119)+'СЕТ СН'!$I$14+СВЦЭМ!$D$10+'СЕТ СН'!$I$5-'СЕТ СН'!$I$24</f>
        <v>4761.5000096200001</v>
      </c>
      <c r="K129" s="36">
        <f>SUMIFS(СВЦЭМ!$D$39:$D$758,СВЦЭМ!$A$39:$A$758,$A129,СВЦЭМ!$B$39:$B$758,K$119)+'СЕТ СН'!$I$14+СВЦЭМ!$D$10+'СЕТ СН'!$I$5-'СЕТ СН'!$I$24</f>
        <v>4700.60420643</v>
      </c>
      <c r="L129" s="36">
        <f>SUMIFS(СВЦЭМ!$D$39:$D$758,СВЦЭМ!$A$39:$A$758,$A129,СВЦЭМ!$B$39:$B$758,L$119)+'СЕТ СН'!$I$14+СВЦЭМ!$D$10+'СЕТ СН'!$I$5-'СЕТ СН'!$I$24</f>
        <v>4685.3781307299996</v>
      </c>
      <c r="M129" s="36">
        <f>SUMIFS(СВЦЭМ!$D$39:$D$758,СВЦЭМ!$A$39:$A$758,$A129,СВЦЭМ!$B$39:$B$758,M$119)+'СЕТ СН'!$I$14+СВЦЭМ!$D$10+'СЕТ СН'!$I$5-'СЕТ СН'!$I$24</f>
        <v>4702.7293325999999</v>
      </c>
      <c r="N129" s="36">
        <f>SUMIFS(СВЦЭМ!$D$39:$D$758,СВЦЭМ!$A$39:$A$758,$A129,СВЦЭМ!$B$39:$B$758,N$119)+'СЕТ СН'!$I$14+СВЦЭМ!$D$10+'СЕТ СН'!$I$5-'СЕТ СН'!$I$24</f>
        <v>4681.9479883499998</v>
      </c>
      <c r="O129" s="36">
        <f>SUMIFS(СВЦЭМ!$D$39:$D$758,СВЦЭМ!$A$39:$A$758,$A129,СВЦЭМ!$B$39:$B$758,O$119)+'СЕТ СН'!$I$14+СВЦЭМ!$D$10+'СЕТ СН'!$I$5-'СЕТ СН'!$I$24</f>
        <v>4683.7417014100001</v>
      </c>
      <c r="P129" s="36">
        <f>SUMIFS(СВЦЭМ!$D$39:$D$758,СВЦЭМ!$A$39:$A$758,$A129,СВЦЭМ!$B$39:$B$758,P$119)+'СЕТ СН'!$I$14+СВЦЭМ!$D$10+'СЕТ СН'!$I$5-'СЕТ СН'!$I$24</f>
        <v>4696.35712091</v>
      </c>
      <c r="Q129" s="36">
        <f>SUMIFS(СВЦЭМ!$D$39:$D$758,СВЦЭМ!$A$39:$A$758,$A129,СВЦЭМ!$B$39:$B$758,Q$119)+'СЕТ СН'!$I$14+СВЦЭМ!$D$10+'СЕТ СН'!$I$5-'СЕТ СН'!$I$24</f>
        <v>4699.62401443</v>
      </c>
      <c r="R129" s="36">
        <f>SUMIFS(СВЦЭМ!$D$39:$D$758,СВЦЭМ!$A$39:$A$758,$A129,СВЦЭМ!$B$39:$B$758,R$119)+'СЕТ СН'!$I$14+СВЦЭМ!$D$10+'СЕТ СН'!$I$5-'СЕТ СН'!$I$24</f>
        <v>4701.0154033199997</v>
      </c>
      <c r="S129" s="36">
        <f>SUMIFS(СВЦЭМ!$D$39:$D$758,СВЦЭМ!$A$39:$A$758,$A129,СВЦЭМ!$B$39:$B$758,S$119)+'СЕТ СН'!$I$14+СВЦЭМ!$D$10+'СЕТ СН'!$I$5-'СЕТ СН'!$I$24</f>
        <v>4696.1632364300003</v>
      </c>
      <c r="T129" s="36">
        <f>SUMIFS(СВЦЭМ!$D$39:$D$758,СВЦЭМ!$A$39:$A$758,$A129,СВЦЭМ!$B$39:$B$758,T$119)+'СЕТ СН'!$I$14+СВЦЭМ!$D$10+'СЕТ СН'!$I$5-'СЕТ СН'!$I$24</f>
        <v>4682.0340829500001</v>
      </c>
      <c r="U129" s="36">
        <f>SUMIFS(СВЦЭМ!$D$39:$D$758,СВЦЭМ!$A$39:$A$758,$A129,СВЦЭМ!$B$39:$B$758,U$119)+'СЕТ СН'!$I$14+СВЦЭМ!$D$10+'СЕТ СН'!$I$5-'СЕТ СН'!$I$24</f>
        <v>4672.8078838700003</v>
      </c>
      <c r="V129" s="36">
        <f>SUMIFS(СВЦЭМ!$D$39:$D$758,СВЦЭМ!$A$39:$A$758,$A129,СВЦЭМ!$B$39:$B$758,V$119)+'СЕТ СН'!$I$14+СВЦЭМ!$D$10+'СЕТ СН'!$I$5-'СЕТ СН'!$I$24</f>
        <v>4657.5438487499996</v>
      </c>
      <c r="W129" s="36">
        <f>SUMIFS(СВЦЭМ!$D$39:$D$758,СВЦЭМ!$A$39:$A$758,$A129,СВЦЭМ!$B$39:$B$758,W$119)+'СЕТ СН'!$I$14+СВЦЭМ!$D$10+'СЕТ СН'!$I$5-'СЕТ СН'!$I$24</f>
        <v>4666.6259800799999</v>
      </c>
      <c r="X129" s="36">
        <f>SUMIFS(СВЦЭМ!$D$39:$D$758,СВЦЭМ!$A$39:$A$758,$A129,СВЦЭМ!$B$39:$B$758,X$119)+'СЕТ СН'!$I$14+СВЦЭМ!$D$10+'СЕТ СН'!$I$5-'СЕТ СН'!$I$24</f>
        <v>4762.0828653099998</v>
      </c>
      <c r="Y129" s="36">
        <f>SUMIFS(СВЦЭМ!$D$39:$D$758,СВЦЭМ!$A$39:$A$758,$A129,СВЦЭМ!$B$39:$B$758,Y$119)+'СЕТ СН'!$I$14+СВЦЭМ!$D$10+'СЕТ СН'!$I$5-'СЕТ СН'!$I$24</f>
        <v>4821.5505290999999</v>
      </c>
    </row>
    <row r="130" spans="1:25" ht="15.75" x14ac:dyDescent="0.2">
      <c r="A130" s="35">
        <f t="shared" si="3"/>
        <v>45546</v>
      </c>
      <c r="B130" s="36">
        <f>SUMIFS(СВЦЭМ!$D$39:$D$758,СВЦЭМ!$A$39:$A$758,$A130,СВЦЭМ!$B$39:$B$758,B$119)+'СЕТ СН'!$I$14+СВЦЭМ!$D$10+'СЕТ СН'!$I$5-'СЕТ СН'!$I$24</f>
        <v>4829.3581884499999</v>
      </c>
      <c r="C130" s="36">
        <f>SUMIFS(СВЦЭМ!$D$39:$D$758,СВЦЭМ!$A$39:$A$758,$A130,СВЦЭМ!$B$39:$B$758,C$119)+'СЕТ СН'!$I$14+СВЦЭМ!$D$10+'СЕТ СН'!$I$5-'СЕТ СН'!$I$24</f>
        <v>4876.2286935399998</v>
      </c>
      <c r="D130" s="36">
        <f>SUMIFS(СВЦЭМ!$D$39:$D$758,СВЦЭМ!$A$39:$A$758,$A130,СВЦЭМ!$B$39:$B$758,D$119)+'СЕТ СН'!$I$14+СВЦЭМ!$D$10+'СЕТ СН'!$I$5-'СЕТ СН'!$I$24</f>
        <v>4915.9873921899998</v>
      </c>
      <c r="E130" s="36">
        <f>SUMIFS(СВЦЭМ!$D$39:$D$758,СВЦЭМ!$A$39:$A$758,$A130,СВЦЭМ!$B$39:$B$758,E$119)+'СЕТ СН'!$I$14+СВЦЭМ!$D$10+'СЕТ СН'!$I$5-'СЕТ СН'!$I$24</f>
        <v>4913.9352218399999</v>
      </c>
      <c r="F130" s="36">
        <f>SUMIFS(СВЦЭМ!$D$39:$D$758,СВЦЭМ!$A$39:$A$758,$A130,СВЦЭМ!$B$39:$B$758,F$119)+'СЕТ СН'!$I$14+СВЦЭМ!$D$10+'СЕТ СН'!$I$5-'СЕТ СН'!$I$24</f>
        <v>4909.48152467</v>
      </c>
      <c r="G130" s="36">
        <f>SUMIFS(СВЦЭМ!$D$39:$D$758,СВЦЭМ!$A$39:$A$758,$A130,СВЦЭМ!$B$39:$B$758,G$119)+'СЕТ СН'!$I$14+СВЦЭМ!$D$10+'СЕТ СН'!$I$5-'СЕТ СН'!$I$24</f>
        <v>4914.7540048700002</v>
      </c>
      <c r="H130" s="36">
        <f>SUMIFS(СВЦЭМ!$D$39:$D$758,СВЦЭМ!$A$39:$A$758,$A130,СВЦЭМ!$B$39:$B$758,H$119)+'СЕТ СН'!$I$14+СВЦЭМ!$D$10+'СЕТ СН'!$I$5-'СЕТ СН'!$I$24</f>
        <v>4884.7946313399998</v>
      </c>
      <c r="I130" s="36">
        <f>SUMIFS(СВЦЭМ!$D$39:$D$758,СВЦЭМ!$A$39:$A$758,$A130,СВЦЭМ!$B$39:$B$758,I$119)+'СЕТ СН'!$I$14+СВЦЭМ!$D$10+'СЕТ СН'!$I$5-'СЕТ СН'!$I$24</f>
        <v>4767.4351475799995</v>
      </c>
      <c r="J130" s="36">
        <f>SUMIFS(СВЦЭМ!$D$39:$D$758,СВЦЭМ!$A$39:$A$758,$A130,СВЦЭМ!$B$39:$B$758,J$119)+'СЕТ СН'!$I$14+СВЦЭМ!$D$10+'СЕТ СН'!$I$5-'СЕТ СН'!$I$24</f>
        <v>4702.7937179</v>
      </c>
      <c r="K130" s="36">
        <f>SUMIFS(СВЦЭМ!$D$39:$D$758,СВЦЭМ!$A$39:$A$758,$A130,СВЦЭМ!$B$39:$B$758,K$119)+'СЕТ СН'!$I$14+СВЦЭМ!$D$10+'СЕТ СН'!$I$5-'СЕТ СН'!$I$24</f>
        <v>4634.6309664700002</v>
      </c>
      <c r="L130" s="36">
        <f>SUMIFS(СВЦЭМ!$D$39:$D$758,СВЦЭМ!$A$39:$A$758,$A130,СВЦЭМ!$B$39:$B$758,L$119)+'СЕТ СН'!$I$14+СВЦЭМ!$D$10+'СЕТ СН'!$I$5-'СЕТ СН'!$I$24</f>
        <v>4615.0063599799996</v>
      </c>
      <c r="M130" s="36">
        <f>SUMIFS(СВЦЭМ!$D$39:$D$758,СВЦЭМ!$A$39:$A$758,$A130,СВЦЭМ!$B$39:$B$758,M$119)+'СЕТ СН'!$I$14+СВЦЭМ!$D$10+'СЕТ СН'!$I$5-'СЕТ СН'!$I$24</f>
        <v>4641.5857269099997</v>
      </c>
      <c r="N130" s="36">
        <f>SUMIFS(СВЦЭМ!$D$39:$D$758,СВЦЭМ!$A$39:$A$758,$A130,СВЦЭМ!$B$39:$B$758,N$119)+'СЕТ СН'!$I$14+СВЦЭМ!$D$10+'СЕТ СН'!$I$5-'СЕТ СН'!$I$24</f>
        <v>4618.6319878499999</v>
      </c>
      <c r="O130" s="36">
        <f>SUMIFS(СВЦЭМ!$D$39:$D$758,СВЦЭМ!$A$39:$A$758,$A130,СВЦЭМ!$B$39:$B$758,O$119)+'СЕТ СН'!$I$14+СВЦЭМ!$D$10+'СЕТ СН'!$I$5-'СЕТ СН'!$I$24</f>
        <v>4624.7908937800003</v>
      </c>
      <c r="P130" s="36">
        <f>SUMIFS(СВЦЭМ!$D$39:$D$758,СВЦЭМ!$A$39:$A$758,$A130,СВЦЭМ!$B$39:$B$758,P$119)+'СЕТ СН'!$I$14+СВЦЭМ!$D$10+'СЕТ СН'!$I$5-'СЕТ СН'!$I$24</f>
        <v>4626.0935846499997</v>
      </c>
      <c r="Q130" s="36">
        <f>SUMIFS(СВЦЭМ!$D$39:$D$758,СВЦЭМ!$A$39:$A$758,$A130,СВЦЭМ!$B$39:$B$758,Q$119)+'СЕТ СН'!$I$14+СВЦЭМ!$D$10+'СЕТ СН'!$I$5-'СЕТ СН'!$I$24</f>
        <v>4625.9657905699996</v>
      </c>
      <c r="R130" s="36">
        <f>SUMIFS(СВЦЭМ!$D$39:$D$758,СВЦЭМ!$A$39:$A$758,$A130,СВЦЭМ!$B$39:$B$758,R$119)+'СЕТ СН'!$I$14+СВЦЭМ!$D$10+'СЕТ СН'!$I$5-'СЕТ СН'!$I$24</f>
        <v>4629.5632032200001</v>
      </c>
      <c r="S130" s="36">
        <f>SUMIFS(СВЦЭМ!$D$39:$D$758,СВЦЭМ!$A$39:$A$758,$A130,СВЦЭМ!$B$39:$B$758,S$119)+'СЕТ СН'!$I$14+СВЦЭМ!$D$10+'СЕТ СН'!$I$5-'СЕТ СН'!$I$24</f>
        <v>4629.5354746399998</v>
      </c>
      <c r="T130" s="36">
        <f>SUMIFS(СВЦЭМ!$D$39:$D$758,СВЦЭМ!$A$39:$A$758,$A130,СВЦЭМ!$B$39:$B$758,T$119)+'СЕТ СН'!$I$14+СВЦЭМ!$D$10+'СЕТ СН'!$I$5-'СЕТ СН'!$I$24</f>
        <v>4606.0663629399996</v>
      </c>
      <c r="U130" s="36">
        <f>SUMIFS(СВЦЭМ!$D$39:$D$758,СВЦЭМ!$A$39:$A$758,$A130,СВЦЭМ!$B$39:$B$758,U$119)+'СЕТ СН'!$I$14+СВЦЭМ!$D$10+'СЕТ СН'!$I$5-'СЕТ СН'!$I$24</f>
        <v>4587.9759311399994</v>
      </c>
      <c r="V130" s="36">
        <f>SUMIFS(СВЦЭМ!$D$39:$D$758,СВЦЭМ!$A$39:$A$758,$A130,СВЦЭМ!$B$39:$B$758,V$119)+'СЕТ СН'!$I$14+СВЦЭМ!$D$10+'СЕТ СН'!$I$5-'СЕТ СН'!$I$24</f>
        <v>4575.6319586999998</v>
      </c>
      <c r="W130" s="36">
        <f>SUMIFS(СВЦЭМ!$D$39:$D$758,СВЦЭМ!$A$39:$A$758,$A130,СВЦЭМ!$B$39:$B$758,W$119)+'СЕТ СН'!$I$14+СВЦЭМ!$D$10+'СЕТ СН'!$I$5-'СЕТ СН'!$I$24</f>
        <v>4592.7058556000002</v>
      </c>
      <c r="X130" s="36">
        <f>SUMIFS(СВЦЭМ!$D$39:$D$758,СВЦЭМ!$A$39:$A$758,$A130,СВЦЭМ!$B$39:$B$758,X$119)+'СЕТ СН'!$I$14+СВЦЭМ!$D$10+'СЕТ СН'!$I$5-'СЕТ СН'!$I$24</f>
        <v>4678.4226325500003</v>
      </c>
      <c r="Y130" s="36">
        <f>SUMIFS(СВЦЭМ!$D$39:$D$758,СВЦЭМ!$A$39:$A$758,$A130,СВЦЭМ!$B$39:$B$758,Y$119)+'СЕТ СН'!$I$14+СВЦЭМ!$D$10+'СЕТ СН'!$I$5-'СЕТ СН'!$I$24</f>
        <v>4741.8843984200003</v>
      </c>
    </row>
    <row r="131" spans="1:25" ht="15.75" x14ac:dyDescent="0.2">
      <c r="A131" s="35">
        <f t="shared" si="3"/>
        <v>45547</v>
      </c>
      <c r="B131" s="36">
        <f>SUMIFS(СВЦЭМ!$D$39:$D$758,СВЦЭМ!$A$39:$A$758,$A131,СВЦЭМ!$B$39:$B$758,B$119)+'СЕТ СН'!$I$14+СВЦЭМ!$D$10+'СЕТ СН'!$I$5-'СЕТ СН'!$I$24</f>
        <v>4775.1492815000001</v>
      </c>
      <c r="C131" s="36">
        <f>SUMIFS(СВЦЭМ!$D$39:$D$758,СВЦЭМ!$A$39:$A$758,$A131,СВЦЭМ!$B$39:$B$758,C$119)+'СЕТ СН'!$I$14+СВЦЭМ!$D$10+'СЕТ СН'!$I$5-'СЕТ СН'!$I$24</f>
        <v>4846.9469702599999</v>
      </c>
      <c r="D131" s="36">
        <f>SUMIFS(СВЦЭМ!$D$39:$D$758,СВЦЭМ!$A$39:$A$758,$A131,СВЦЭМ!$B$39:$B$758,D$119)+'СЕТ СН'!$I$14+СВЦЭМ!$D$10+'СЕТ СН'!$I$5-'СЕТ СН'!$I$24</f>
        <v>4899.0264762400002</v>
      </c>
      <c r="E131" s="36">
        <f>SUMIFS(СВЦЭМ!$D$39:$D$758,СВЦЭМ!$A$39:$A$758,$A131,СВЦЭМ!$B$39:$B$758,E$119)+'СЕТ СН'!$I$14+СВЦЭМ!$D$10+'СЕТ СН'!$I$5-'СЕТ СН'!$I$24</f>
        <v>4892.5148305000002</v>
      </c>
      <c r="F131" s="36">
        <f>SUMIFS(СВЦЭМ!$D$39:$D$758,СВЦЭМ!$A$39:$A$758,$A131,СВЦЭМ!$B$39:$B$758,F$119)+'СЕТ СН'!$I$14+СВЦЭМ!$D$10+'СЕТ СН'!$I$5-'СЕТ СН'!$I$24</f>
        <v>4888.10760828</v>
      </c>
      <c r="G131" s="36">
        <f>SUMIFS(СВЦЭМ!$D$39:$D$758,СВЦЭМ!$A$39:$A$758,$A131,СВЦЭМ!$B$39:$B$758,G$119)+'СЕТ СН'!$I$14+СВЦЭМ!$D$10+'СЕТ СН'!$I$5-'СЕТ СН'!$I$24</f>
        <v>4890.2764228799997</v>
      </c>
      <c r="H131" s="36">
        <f>SUMIFS(СВЦЭМ!$D$39:$D$758,СВЦЭМ!$A$39:$A$758,$A131,СВЦЭМ!$B$39:$B$758,H$119)+'СЕТ СН'!$I$14+СВЦЭМ!$D$10+'СЕТ СН'!$I$5-'СЕТ СН'!$I$24</f>
        <v>4847.2019616899997</v>
      </c>
      <c r="I131" s="36">
        <f>SUMIFS(СВЦЭМ!$D$39:$D$758,СВЦЭМ!$A$39:$A$758,$A131,СВЦЭМ!$B$39:$B$758,I$119)+'СЕТ СН'!$I$14+СВЦЭМ!$D$10+'СЕТ СН'!$I$5-'СЕТ СН'!$I$24</f>
        <v>4725.5815999799997</v>
      </c>
      <c r="J131" s="36">
        <f>SUMIFS(СВЦЭМ!$D$39:$D$758,СВЦЭМ!$A$39:$A$758,$A131,СВЦЭМ!$B$39:$B$758,J$119)+'СЕТ СН'!$I$14+СВЦЭМ!$D$10+'СЕТ СН'!$I$5-'СЕТ СН'!$I$24</f>
        <v>4672.8091001699995</v>
      </c>
      <c r="K131" s="36">
        <f>SUMIFS(СВЦЭМ!$D$39:$D$758,СВЦЭМ!$A$39:$A$758,$A131,СВЦЭМ!$B$39:$B$758,K$119)+'СЕТ СН'!$I$14+СВЦЭМ!$D$10+'СЕТ СН'!$I$5-'СЕТ СН'!$I$24</f>
        <v>4614.9381908599998</v>
      </c>
      <c r="L131" s="36">
        <f>SUMIFS(СВЦЭМ!$D$39:$D$758,СВЦЭМ!$A$39:$A$758,$A131,СВЦЭМ!$B$39:$B$758,L$119)+'СЕТ СН'!$I$14+СВЦЭМ!$D$10+'СЕТ СН'!$I$5-'СЕТ СН'!$I$24</f>
        <v>4587.3699013699998</v>
      </c>
      <c r="M131" s="36">
        <f>SUMIFS(СВЦЭМ!$D$39:$D$758,СВЦЭМ!$A$39:$A$758,$A131,СВЦЭМ!$B$39:$B$758,M$119)+'СЕТ СН'!$I$14+СВЦЭМ!$D$10+'СЕТ СН'!$I$5-'СЕТ СН'!$I$24</f>
        <v>4599.3995112800003</v>
      </c>
      <c r="N131" s="36">
        <f>SUMIFS(СВЦЭМ!$D$39:$D$758,СВЦЭМ!$A$39:$A$758,$A131,СВЦЭМ!$B$39:$B$758,N$119)+'СЕТ СН'!$I$14+СВЦЭМ!$D$10+'СЕТ СН'!$I$5-'СЕТ СН'!$I$24</f>
        <v>4608.7926829899998</v>
      </c>
      <c r="O131" s="36">
        <f>SUMIFS(СВЦЭМ!$D$39:$D$758,СВЦЭМ!$A$39:$A$758,$A131,СВЦЭМ!$B$39:$B$758,O$119)+'СЕТ СН'!$I$14+СВЦЭМ!$D$10+'СЕТ СН'!$I$5-'СЕТ СН'!$I$24</f>
        <v>4619.2382305600004</v>
      </c>
      <c r="P131" s="36">
        <f>SUMIFS(СВЦЭМ!$D$39:$D$758,СВЦЭМ!$A$39:$A$758,$A131,СВЦЭМ!$B$39:$B$758,P$119)+'СЕТ СН'!$I$14+СВЦЭМ!$D$10+'СЕТ СН'!$I$5-'СЕТ СН'!$I$24</f>
        <v>4625.2806025299997</v>
      </c>
      <c r="Q131" s="36">
        <f>SUMIFS(СВЦЭМ!$D$39:$D$758,СВЦЭМ!$A$39:$A$758,$A131,СВЦЭМ!$B$39:$B$758,Q$119)+'СЕТ СН'!$I$14+СВЦЭМ!$D$10+'СЕТ СН'!$I$5-'СЕТ СН'!$I$24</f>
        <v>4625.8066436199997</v>
      </c>
      <c r="R131" s="36">
        <f>SUMIFS(СВЦЭМ!$D$39:$D$758,СВЦЭМ!$A$39:$A$758,$A131,СВЦЭМ!$B$39:$B$758,R$119)+'СЕТ СН'!$I$14+СВЦЭМ!$D$10+'СЕТ СН'!$I$5-'СЕТ СН'!$I$24</f>
        <v>4619.1352138000002</v>
      </c>
      <c r="S131" s="36">
        <f>SUMIFS(СВЦЭМ!$D$39:$D$758,СВЦЭМ!$A$39:$A$758,$A131,СВЦЭМ!$B$39:$B$758,S$119)+'СЕТ СН'!$I$14+СВЦЭМ!$D$10+'СЕТ СН'!$I$5-'СЕТ СН'!$I$24</f>
        <v>4587.8799126399999</v>
      </c>
      <c r="T131" s="36">
        <f>SUMIFS(СВЦЭМ!$D$39:$D$758,СВЦЭМ!$A$39:$A$758,$A131,СВЦЭМ!$B$39:$B$758,T$119)+'СЕТ СН'!$I$14+СВЦЭМ!$D$10+'СЕТ СН'!$I$5-'СЕТ СН'!$I$24</f>
        <v>4567.8852143599997</v>
      </c>
      <c r="U131" s="36">
        <f>SUMIFS(СВЦЭМ!$D$39:$D$758,СВЦЭМ!$A$39:$A$758,$A131,СВЦЭМ!$B$39:$B$758,U$119)+'СЕТ СН'!$I$14+СВЦЭМ!$D$10+'СЕТ СН'!$I$5-'СЕТ СН'!$I$24</f>
        <v>4570.7337260200002</v>
      </c>
      <c r="V131" s="36">
        <f>SUMIFS(СВЦЭМ!$D$39:$D$758,СВЦЭМ!$A$39:$A$758,$A131,СВЦЭМ!$B$39:$B$758,V$119)+'СЕТ СН'!$I$14+СВЦЭМ!$D$10+'СЕТ СН'!$I$5-'СЕТ СН'!$I$24</f>
        <v>4547.7719727399999</v>
      </c>
      <c r="W131" s="36">
        <f>SUMIFS(СВЦЭМ!$D$39:$D$758,СВЦЭМ!$A$39:$A$758,$A131,СВЦЭМ!$B$39:$B$758,W$119)+'СЕТ СН'!$I$14+СВЦЭМ!$D$10+'СЕТ СН'!$I$5-'СЕТ СН'!$I$24</f>
        <v>4556.7150244599998</v>
      </c>
      <c r="X131" s="36">
        <f>SUMIFS(СВЦЭМ!$D$39:$D$758,СВЦЭМ!$A$39:$A$758,$A131,СВЦЭМ!$B$39:$B$758,X$119)+'СЕТ СН'!$I$14+СВЦЭМ!$D$10+'СЕТ СН'!$I$5-'СЕТ СН'!$I$24</f>
        <v>4655.4463112599997</v>
      </c>
      <c r="Y131" s="36">
        <f>SUMIFS(СВЦЭМ!$D$39:$D$758,СВЦЭМ!$A$39:$A$758,$A131,СВЦЭМ!$B$39:$B$758,Y$119)+'СЕТ СН'!$I$14+СВЦЭМ!$D$10+'СЕТ СН'!$I$5-'СЕТ СН'!$I$24</f>
        <v>4756.04223963</v>
      </c>
    </row>
    <row r="132" spans="1:25" ht="15.75" x14ac:dyDescent="0.2">
      <c r="A132" s="35">
        <f t="shared" si="3"/>
        <v>45548</v>
      </c>
      <c r="B132" s="36">
        <f>SUMIFS(СВЦЭМ!$D$39:$D$758,СВЦЭМ!$A$39:$A$758,$A132,СВЦЭМ!$B$39:$B$758,B$119)+'СЕТ СН'!$I$14+СВЦЭМ!$D$10+'СЕТ СН'!$I$5-'СЕТ СН'!$I$24</f>
        <v>4790.9129034399994</v>
      </c>
      <c r="C132" s="36">
        <f>SUMIFS(СВЦЭМ!$D$39:$D$758,СВЦЭМ!$A$39:$A$758,$A132,СВЦЭМ!$B$39:$B$758,C$119)+'СЕТ СН'!$I$14+СВЦЭМ!$D$10+'СЕТ СН'!$I$5-'СЕТ СН'!$I$24</f>
        <v>4847.0891781700002</v>
      </c>
      <c r="D132" s="36">
        <f>SUMIFS(СВЦЭМ!$D$39:$D$758,СВЦЭМ!$A$39:$A$758,$A132,СВЦЭМ!$B$39:$B$758,D$119)+'СЕТ СН'!$I$14+СВЦЭМ!$D$10+'СЕТ СН'!$I$5-'СЕТ СН'!$I$24</f>
        <v>4865.6738510799996</v>
      </c>
      <c r="E132" s="36">
        <f>SUMIFS(СВЦЭМ!$D$39:$D$758,СВЦЭМ!$A$39:$A$758,$A132,СВЦЭМ!$B$39:$B$758,E$119)+'СЕТ СН'!$I$14+СВЦЭМ!$D$10+'СЕТ СН'!$I$5-'СЕТ СН'!$I$24</f>
        <v>4849.8284070099999</v>
      </c>
      <c r="F132" s="36">
        <f>SUMIFS(СВЦЭМ!$D$39:$D$758,СВЦЭМ!$A$39:$A$758,$A132,СВЦЭМ!$B$39:$B$758,F$119)+'СЕТ СН'!$I$14+СВЦЭМ!$D$10+'СЕТ СН'!$I$5-'СЕТ СН'!$I$24</f>
        <v>4847.8181859400001</v>
      </c>
      <c r="G132" s="36">
        <f>SUMIFS(СВЦЭМ!$D$39:$D$758,СВЦЭМ!$A$39:$A$758,$A132,СВЦЭМ!$B$39:$B$758,G$119)+'СЕТ СН'!$I$14+СВЦЭМ!$D$10+'СЕТ СН'!$I$5-'СЕТ СН'!$I$24</f>
        <v>4878.4061121100003</v>
      </c>
      <c r="H132" s="36">
        <f>SUMIFS(СВЦЭМ!$D$39:$D$758,СВЦЭМ!$A$39:$A$758,$A132,СВЦЭМ!$B$39:$B$758,H$119)+'СЕТ СН'!$I$14+СВЦЭМ!$D$10+'СЕТ СН'!$I$5-'СЕТ СН'!$I$24</f>
        <v>4846.17013855</v>
      </c>
      <c r="I132" s="36">
        <f>SUMIFS(СВЦЭМ!$D$39:$D$758,СВЦЭМ!$A$39:$A$758,$A132,СВЦЭМ!$B$39:$B$758,I$119)+'СЕТ СН'!$I$14+СВЦЭМ!$D$10+'СЕТ СН'!$I$5-'СЕТ СН'!$I$24</f>
        <v>4727.0751245699994</v>
      </c>
      <c r="J132" s="36">
        <f>SUMIFS(СВЦЭМ!$D$39:$D$758,СВЦЭМ!$A$39:$A$758,$A132,СВЦЭМ!$B$39:$B$758,J$119)+'СЕТ СН'!$I$14+СВЦЭМ!$D$10+'СЕТ СН'!$I$5-'СЕТ СН'!$I$24</f>
        <v>4634.3527373500001</v>
      </c>
      <c r="K132" s="36">
        <f>SUMIFS(СВЦЭМ!$D$39:$D$758,СВЦЭМ!$A$39:$A$758,$A132,СВЦЭМ!$B$39:$B$758,K$119)+'СЕТ СН'!$I$14+СВЦЭМ!$D$10+'СЕТ СН'!$I$5-'СЕТ СН'!$I$24</f>
        <v>4571.7725916099998</v>
      </c>
      <c r="L132" s="36">
        <f>SUMIFS(СВЦЭМ!$D$39:$D$758,СВЦЭМ!$A$39:$A$758,$A132,СВЦЭМ!$B$39:$B$758,L$119)+'СЕТ СН'!$I$14+СВЦЭМ!$D$10+'СЕТ СН'!$I$5-'СЕТ СН'!$I$24</f>
        <v>4549.4819266599998</v>
      </c>
      <c r="M132" s="36">
        <f>SUMIFS(СВЦЭМ!$D$39:$D$758,СВЦЭМ!$A$39:$A$758,$A132,СВЦЭМ!$B$39:$B$758,M$119)+'СЕТ СН'!$I$14+СВЦЭМ!$D$10+'СЕТ СН'!$I$5-'СЕТ СН'!$I$24</f>
        <v>4546.59141783</v>
      </c>
      <c r="N132" s="36">
        <f>SUMIFS(СВЦЭМ!$D$39:$D$758,СВЦЭМ!$A$39:$A$758,$A132,СВЦЭМ!$B$39:$B$758,N$119)+'СЕТ СН'!$I$14+СВЦЭМ!$D$10+'СЕТ СН'!$I$5-'СЕТ СН'!$I$24</f>
        <v>4539.1161477599999</v>
      </c>
      <c r="O132" s="36">
        <f>SUMIFS(СВЦЭМ!$D$39:$D$758,СВЦЭМ!$A$39:$A$758,$A132,СВЦЭМ!$B$39:$B$758,O$119)+'СЕТ СН'!$I$14+СВЦЭМ!$D$10+'СЕТ СН'!$I$5-'СЕТ СН'!$I$24</f>
        <v>4553.6138633999999</v>
      </c>
      <c r="P132" s="36">
        <f>SUMIFS(СВЦЭМ!$D$39:$D$758,СВЦЭМ!$A$39:$A$758,$A132,СВЦЭМ!$B$39:$B$758,P$119)+'СЕТ СН'!$I$14+СВЦЭМ!$D$10+'СЕТ СН'!$I$5-'СЕТ СН'!$I$24</f>
        <v>4553.2462263899997</v>
      </c>
      <c r="Q132" s="36">
        <f>SUMIFS(СВЦЭМ!$D$39:$D$758,СВЦЭМ!$A$39:$A$758,$A132,СВЦЭМ!$B$39:$B$758,Q$119)+'СЕТ СН'!$I$14+СВЦЭМ!$D$10+'СЕТ СН'!$I$5-'СЕТ СН'!$I$24</f>
        <v>4579.5338276499997</v>
      </c>
      <c r="R132" s="36">
        <f>SUMIFS(СВЦЭМ!$D$39:$D$758,СВЦЭМ!$A$39:$A$758,$A132,СВЦЭМ!$B$39:$B$758,R$119)+'СЕТ СН'!$I$14+СВЦЭМ!$D$10+'СЕТ СН'!$I$5-'СЕТ СН'!$I$24</f>
        <v>4560.1570779599997</v>
      </c>
      <c r="S132" s="36">
        <f>SUMIFS(СВЦЭМ!$D$39:$D$758,СВЦЭМ!$A$39:$A$758,$A132,СВЦЭМ!$B$39:$B$758,S$119)+'СЕТ СН'!$I$14+СВЦЭМ!$D$10+'СЕТ СН'!$I$5-'СЕТ СН'!$I$24</f>
        <v>4565.4056854700002</v>
      </c>
      <c r="T132" s="36">
        <f>SUMIFS(СВЦЭМ!$D$39:$D$758,СВЦЭМ!$A$39:$A$758,$A132,СВЦЭМ!$B$39:$B$758,T$119)+'СЕТ СН'!$I$14+СВЦЭМ!$D$10+'СЕТ СН'!$I$5-'СЕТ СН'!$I$24</f>
        <v>4539.0185897699994</v>
      </c>
      <c r="U132" s="36">
        <f>SUMIFS(СВЦЭМ!$D$39:$D$758,СВЦЭМ!$A$39:$A$758,$A132,СВЦЭМ!$B$39:$B$758,U$119)+'СЕТ СН'!$I$14+СВЦЭМ!$D$10+'СЕТ СН'!$I$5-'СЕТ СН'!$I$24</f>
        <v>4538.3709641799996</v>
      </c>
      <c r="V132" s="36">
        <f>SUMIFS(СВЦЭМ!$D$39:$D$758,СВЦЭМ!$A$39:$A$758,$A132,СВЦЭМ!$B$39:$B$758,V$119)+'СЕТ СН'!$I$14+СВЦЭМ!$D$10+'СЕТ СН'!$I$5-'СЕТ СН'!$I$24</f>
        <v>4529.0246643</v>
      </c>
      <c r="W132" s="36">
        <f>SUMIFS(СВЦЭМ!$D$39:$D$758,СВЦЭМ!$A$39:$A$758,$A132,СВЦЭМ!$B$39:$B$758,W$119)+'СЕТ СН'!$I$14+СВЦЭМ!$D$10+'СЕТ СН'!$I$5-'СЕТ СН'!$I$24</f>
        <v>4550.8070411799999</v>
      </c>
      <c r="X132" s="36">
        <f>SUMIFS(СВЦЭМ!$D$39:$D$758,СВЦЭМ!$A$39:$A$758,$A132,СВЦЭМ!$B$39:$B$758,X$119)+'СЕТ СН'!$I$14+СВЦЭМ!$D$10+'СЕТ СН'!$I$5-'СЕТ СН'!$I$24</f>
        <v>4612.6972878799997</v>
      </c>
      <c r="Y132" s="36">
        <f>SUMIFS(СВЦЭМ!$D$39:$D$758,СВЦЭМ!$A$39:$A$758,$A132,СВЦЭМ!$B$39:$B$758,Y$119)+'СЕТ СН'!$I$14+СВЦЭМ!$D$10+'СЕТ СН'!$I$5-'СЕТ СН'!$I$24</f>
        <v>4674.0974625199997</v>
      </c>
    </row>
    <row r="133" spans="1:25" ht="15.75" x14ac:dyDescent="0.2">
      <c r="A133" s="35">
        <f t="shared" si="3"/>
        <v>45549</v>
      </c>
      <c r="B133" s="36">
        <f>SUMIFS(СВЦЭМ!$D$39:$D$758,СВЦЭМ!$A$39:$A$758,$A133,СВЦЭМ!$B$39:$B$758,B$119)+'СЕТ СН'!$I$14+СВЦЭМ!$D$10+'СЕТ СН'!$I$5-'СЕТ СН'!$I$24</f>
        <v>4817.7475230500004</v>
      </c>
      <c r="C133" s="36">
        <f>SUMIFS(СВЦЭМ!$D$39:$D$758,СВЦЭМ!$A$39:$A$758,$A133,СВЦЭМ!$B$39:$B$758,C$119)+'СЕТ СН'!$I$14+СВЦЭМ!$D$10+'СЕТ СН'!$I$5-'СЕТ СН'!$I$24</f>
        <v>4822.1818836599996</v>
      </c>
      <c r="D133" s="36">
        <f>SUMIFS(СВЦЭМ!$D$39:$D$758,СВЦЭМ!$A$39:$A$758,$A133,СВЦЭМ!$B$39:$B$758,D$119)+'СЕТ СН'!$I$14+СВЦЭМ!$D$10+'СЕТ СН'!$I$5-'СЕТ СН'!$I$24</f>
        <v>4883.5386621899997</v>
      </c>
      <c r="E133" s="36">
        <f>SUMIFS(СВЦЭМ!$D$39:$D$758,СВЦЭМ!$A$39:$A$758,$A133,СВЦЭМ!$B$39:$B$758,E$119)+'СЕТ СН'!$I$14+СВЦЭМ!$D$10+'СЕТ СН'!$I$5-'СЕТ СН'!$I$24</f>
        <v>4875.7215912199999</v>
      </c>
      <c r="F133" s="36">
        <f>SUMIFS(СВЦЭМ!$D$39:$D$758,СВЦЭМ!$A$39:$A$758,$A133,СВЦЭМ!$B$39:$B$758,F$119)+'СЕТ СН'!$I$14+СВЦЭМ!$D$10+'СЕТ СН'!$I$5-'СЕТ СН'!$I$24</f>
        <v>4890.4599188800003</v>
      </c>
      <c r="G133" s="36">
        <f>SUMIFS(СВЦЭМ!$D$39:$D$758,СВЦЭМ!$A$39:$A$758,$A133,СВЦЭМ!$B$39:$B$758,G$119)+'СЕТ СН'!$I$14+СВЦЭМ!$D$10+'СЕТ СН'!$I$5-'СЕТ СН'!$I$24</f>
        <v>4891.8736313400004</v>
      </c>
      <c r="H133" s="36">
        <f>SUMIFS(СВЦЭМ!$D$39:$D$758,СВЦЭМ!$A$39:$A$758,$A133,СВЦЭМ!$B$39:$B$758,H$119)+'СЕТ СН'!$I$14+СВЦЭМ!$D$10+'СЕТ СН'!$I$5-'СЕТ СН'!$I$24</f>
        <v>4904.1097657199998</v>
      </c>
      <c r="I133" s="36">
        <f>SUMIFS(СВЦЭМ!$D$39:$D$758,СВЦЭМ!$A$39:$A$758,$A133,СВЦЭМ!$B$39:$B$758,I$119)+'СЕТ СН'!$I$14+СВЦЭМ!$D$10+'СЕТ СН'!$I$5-'СЕТ СН'!$I$24</f>
        <v>4843.21684078</v>
      </c>
      <c r="J133" s="36">
        <f>SUMIFS(СВЦЭМ!$D$39:$D$758,СВЦЭМ!$A$39:$A$758,$A133,СВЦЭМ!$B$39:$B$758,J$119)+'СЕТ СН'!$I$14+СВЦЭМ!$D$10+'СЕТ СН'!$I$5-'СЕТ СН'!$I$24</f>
        <v>4696.9429927800002</v>
      </c>
      <c r="K133" s="36">
        <f>SUMIFS(СВЦЭМ!$D$39:$D$758,СВЦЭМ!$A$39:$A$758,$A133,СВЦЭМ!$B$39:$B$758,K$119)+'СЕТ СН'!$I$14+СВЦЭМ!$D$10+'СЕТ СН'!$I$5-'СЕТ СН'!$I$24</f>
        <v>4593.3604961299998</v>
      </c>
      <c r="L133" s="36">
        <f>SUMIFS(СВЦЭМ!$D$39:$D$758,СВЦЭМ!$A$39:$A$758,$A133,СВЦЭМ!$B$39:$B$758,L$119)+'СЕТ СН'!$I$14+СВЦЭМ!$D$10+'СЕТ СН'!$I$5-'СЕТ СН'!$I$24</f>
        <v>4538.2931255799995</v>
      </c>
      <c r="M133" s="36">
        <f>SUMIFS(СВЦЭМ!$D$39:$D$758,СВЦЭМ!$A$39:$A$758,$A133,СВЦЭМ!$B$39:$B$758,M$119)+'СЕТ СН'!$I$14+СВЦЭМ!$D$10+'СЕТ СН'!$I$5-'СЕТ СН'!$I$24</f>
        <v>4528.3017977099998</v>
      </c>
      <c r="N133" s="36">
        <f>SUMIFS(СВЦЭМ!$D$39:$D$758,СВЦЭМ!$A$39:$A$758,$A133,СВЦЭМ!$B$39:$B$758,N$119)+'СЕТ СН'!$I$14+СВЦЭМ!$D$10+'СЕТ СН'!$I$5-'СЕТ СН'!$I$24</f>
        <v>4535.2147953200001</v>
      </c>
      <c r="O133" s="36">
        <f>SUMIFS(СВЦЭМ!$D$39:$D$758,СВЦЭМ!$A$39:$A$758,$A133,СВЦЭМ!$B$39:$B$758,O$119)+'СЕТ СН'!$I$14+СВЦЭМ!$D$10+'СЕТ СН'!$I$5-'СЕТ СН'!$I$24</f>
        <v>4555.6431149700002</v>
      </c>
      <c r="P133" s="36">
        <f>SUMIFS(СВЦЭМ!$D$39:$D$758,СВЦЭМ!$A$39:$A$758,$A133,СВЦЭМ!$B$39:$B$758,P$119)+'СЕТ СН'!$I$14+СВЦЭМ!$D$10+'СЕТ СН'!$I$5-'СЕТ СН'!$I$24</f>
        <v>4559.7419463699998</v>
      </c>
      <c r="Q133" s="36">
        <f>SUMIFS(СВЦЭМ!$D$39:$D$758,СВЦЭМ!$A$39:$A$758,$A133,СВЦЭМ!$B$39:$B$758,Q$119)+'СЕТ СН'!$I$14+СВЦЭМ!$D$10+'СЕТ СН'!$I$5-'СЕТ СН'!$I$24</f>
        <v>4562.6274839300004</v>
      </c>
      <c r="R133" s="36">
        <f>SUMIFS(СВЦЭМ!$D$39:$D$758,СВЦЭМ!$A$39:$A$758,$A133,СВЦЭМ!$B$39:$B$758,R$119)+'СЕТ СН'!$I$14+СВЦЭМ!$D$10+'СЕТ СН'!$I$5-'СЕТ СН'!$I$24</f>
        <v>4574.0551045399998</v>
      </c>
      <c r="S133" s="36">
        <f>SUMIFS(СВЦЭМ!$D$39:$D$758,СВЦЭМ!$A$39:$A$758,$A133,СВЦЭМ!$B$39:$B$758,S$119)+'СЕТ СН'!$I$14+СВЦЭМ!$D$10+'СЕТ СН'!$I$5-'СЕТ СН'!$I$24</f>
        <v>4571.2510357299998</v>
      </c>
      <c r="T133" s="36">
        <f>SUMIFS(СВЦЭМ!$D$39:$D$758,СВЦЭМ!$A$39:$A$758,$A133,СВЦЭМ!$B$39:$B$758,T$119)+'СЕТ СН'!$I$14+СВЦЭМ!$D$10+'СЕТ СН'!$I$5-'СЕТ СН'!$I$24</f>
        <v>4550.5539715899995</v>
      </c>
      <c r="U133" s="36">
        <f>SUMIFS(СВЦЭМ!$D$39:$D$758,СВЦЭМ!$A$39:$A$758,$A133,СВЦЭМ!$B$39:$B$758,U$119)+'СЕТ СН'!$I$14+СВЦЭМ!$D$10+'СЕТ СН'!$I$5-'СЕТ СН'!$I$24</f>
        <v>4539.8630838700001</v>
      </c>
      <c r="V133" s="36">
        <f>SUMIFS(СВЦЭМ!$D$39:$D$758,СВЦЭМ!$A$39:$A$758,$A133,СВЦЭМ!$B$39:$B$758,V$119)+'СЕТ СН'!$I$14+СВЦЭМ!$D$10+'СЕТ СН'!$I$5-'СЕТ СН'!$I$24</f>
        <v>4544.5085215700001</v>
      </c>
      <c r="W133" s="36">
        <f>SUMIFS(СВЦЭМ!$D$39:$D$758,СВЦЭМ!$A$39:$A$758,$A133,СВЦЭМ!$B$39:$B$758,W$119)+'СЕТ СН'!$I$14+СВЦЭМ!$D$10+'СЕТ СН'!$I$5-'СЕТ СН'!$I$24</f>
        <v>4565.5415674199994</v>
      </c>
      <c r="X133" s="36">
        <f>SUMIFS(СВЦЭМ!$D$39:$D$758,СВЦЭМ!$A$39:$A$758,$A133,СВЦЭМ!$B$39:$B$758,X$119)+'СЕТ СН'!$I$14+СВЦЭМ!$D$10+'СЕТ СН'!$I$5-'СЕТ СН'!$I$24</f>
        <v>4622.7069485800002</v>
      </c>
      <c r="Y133" s="36">
        <f>SUMIFS(СВЦЭМ!$D$39:$D$758,СВЦЭМ!$A$39:$A$758,$A133,СВЦЭМ!$B$39:$B$758,Y$119)+'СЕТ СН'!$I$14+СВЦЭМ!$D$10+'СЕТ СН'!$I$5-'СЕТ СН'!$I$24</f>
        <v>4715.6334973200001</v>
      </c>
    </row>
    <row r="134" spans="1:25" ht="15.75" x14ac:dyDescent="0.2">
      <c r="A134" s="35">
        <f t="shared" si="3"/>
        <v>45550</v>
      </c>
      <c r="B134" s="36">
        <f>SUMIFS(СВЦЭМ!$D$39:$D$758,СВЦЭМ!$A$39:$A$758,$A134,СВЦЭМ!$B$39:$B$758,B$119)+'СЕТ СН'!$I$14+СВЦЭМ!$D$10+'СЕТ СН'!$I$5-'СЕТ СН'!$I$24</f>
        <v>4794.1825341499998</v>
      </c>
      <c r="C134" s="36">
        <f>SUMIFS(СВЦЭМ!$D$39:$D$758,СВЦЭМ!$A$39:$A$758,$A134,СВЦЭМ!$B$39:$B$758,C$119)+'СЕТ СН'!$I$14+СВЦЭМ!$D$10+'СЕТ СН'!$I$5-'СЕТ СН'!$I$24</f>
        <v>4878.3983636299999</v>
      </c>
      <c r="D134" s="36">
        <f>SUMIFS(СВЦЭМ!$D$39:$D$758,СВЦЭМ!$A$39:$A$758,$A134,СВЦЭМ!$B$39:$B$758,D$119)+'СЕТ СН'!$I$14+СВЦЭМ!$D$10+'СЕТ СН'!$I$5-'СЕТ СН'!$I$24</f>
        <v>4876.50788354</v>
      </c>
      <c r="E134" s="36">
        <f>SUMIFS(СВЦЭМ!$D$39:$D$758,СВЦЭМ!$A$39:$A$758,$A134,СВЦЭМ!$B$39:$B$758,E$119)+'СЕТ СН'!$I$14+СВЦЭМ!$D$10+'СЕТ СН'!$I$5-'СЕТ СН'!$I$24</f>
        <v>4857.9741626300001</v>
      </c>
      <c r="F134" s="36">
        <f>SUMIFS(СВЦЭМ!$D$39:$D$758,СВЦЭМ!$A$39:$A$758,$A134,СВЦЭМ!$B$39:$B$758,F$119)+'СЕТ СН'!$I$14+СВЦЭМ!$D$10+'СЕТ СН'!$I$5-'СЕТ СН'!$I$24</f>
        <v>4851.0950414399995</v>
      </c>
      <c r="G134" s="36">
        <f>SUMIFS(СВЦЭМ!$D$39:$D$758,СВЦЭМ!$A$39:$A$758,$A134,СВЦЭМ!$B$39:$B$758,G$119)+'СЕТ СН'!$I$14+СВЦЭМ!$D$10+'СЕТ СН'!$I$5-'СЕТ СН'!$I$24</f>
        <v>4860.0352204499995</v>
      </c>
      <c r="H134" s="36">
        <f>SUMIFS(СВЦЭМ!$D$39:$D$758,СВЦЭМ!$A$39:$A$758,$A134,СВЦЭМ!$B$39:$B$758,H$119)+'СЕТ СН'!$I$14+СВЦЭМ!$D$10+'СЕТ СН'!$I$5-'СЕТ СН'!$I$24</f>
        <v>4887.3929477199999</v>
      </c>
      <c r="I134" s="36">
        <f>SUMIFS(СВЦЭМ!$D$39:$D$758,СВЦЭМ!$A$39:$A$758,$A134,СВЦЭМ!$B$39:$B$758,I$119)+'СЕТ СН'!$I$14+СВЦЭМ!$D$10+'СЕТ СН'!$I$5-'СЕТ СН'!$I$24</f>
        <v>4877.9494087399999</v>
      </c>
      <c r="J134" s="36">
        <f>SUMIFS(СВЦЭМ!$D$39:$D$758,СВЦЭМ!$A$39:$A$758,$A134,СВЦЭМ!$B$39:$B$758,J$119)+'СЕТ СН'!$I$14+СВЦЭМ!$D$10+'СЕТ СН'!$I$5-'СЕТ СН'!$I$24</f>
        <v>4749.0099669399997</v>
      </c>
      <c r="K134" s="36">
        <f>SUMIFS(СВЦЭМ!$D$39:$D$758,СВЦЭМ!$A$39:$A$758,$A134,СВЦЭМ!$B$39:$B$758,K$119)+'СЕТ СН'!$I$14+СВЦЭМ!$D$10+'СЕТ СН'!$I$5-'СЕТ СН'!$I$24</f>
        <v>4641.6640684899994</v>
      </c>
      <c r="L134" s="36">
        <f>SUMIFS(СВЦЭМ!$D$39:$D$758,СВЦЭМ!$A$39:$A$758,$A134,СВЦЭМ!$B$39:$B$758,L$119)+'СЕТ СН'!$I$14+СВЦЭМ!$D$10+'СЕТ СН'!$I$5-'СЕТ СН'!$I$24</f>
        <v>4598.0244486699994</v>
      </c>
      <c r="M134" s="36">
        <f>SUMIFS(СВЦЭМ!$D$39:$D$758,СВЦЭМ!$A$39:$A$758,$A134,СВЦЭМ!$B$39:$B$758,M$119)+'СЕТ СН'!$I$14+СВЦЭМ!$D$10+'СЕТ СН'!$I$5-'СЕТ СН'!$I$24</f>
        <v>4587.6511135299997</v>
      </c>
      <c r="N134" s="36">
        <f>SUMIFS(СВЦЭМ!$D$39:$D$758,СВЦЭМ!$A$39:$A$758,$A134,СВЦЭМ!$B$39:$B$758,N$119)+'СЕТ СН'!$I$14+СВЦЭМ!$D$10+'СЕТ СН'!$I$5-'СЕТ СН'!$I$24</f>
        <v>4591.8717516799998</v>
      </c>
      <c r="O134" s="36">
        <f>SUMIFS(СВЦЭМ!$D$39:$D$758,СВЦЭМ!$A$39:$A$758,$A134,СВЦЭМ!$B$39:$B$758,O$119)+'СЕТ СН'!$I$14+СВЦЭМ!$D$10+'СЕТ СН'!$I$5-'СЕТ СН'!$I$24</f>
        <v>4604.9753495000004</v>
      </c>
      <c r="P134" s="36">
        <f>SUMIFS(СВЦЭМ!$D$39:$D$758,СВЦЭМ!$A$39:$A$758,$A134,СВЦЭМ!$B$39:$B$758,P$119)+'СЕТ СН'!$I$14+СВЦЭМ!$D$10+'СЕТ СН'!$I$5-'СЕТ СН'!$I$24</f>
        <v>4604.2314225399996</v>
      </c>
      <c r="Q134" s="36">
        <f>SUMIFS(СВЦЭМ!$D$39:$D$758,СВЦЭМ!$A$39:$A$758,$A134,СВЦЭМ!$B$39:$B$758,Q$119)+'СЕТ СН'!$I$14+СВЦЭМ!$D$10+'СЕТ СН'!$I$5-'СЕТ СН'!$I$24</f>
        <v>4619.81338392</v>
      </c>
      <c r="R134" s="36">
        <f>SUMIFS(СВЦЭМ!$D$39:$D$758,СВЦЭМ!$A$39:$A$758,$A134,СВЦЭМ!$B$39:$B$758,R$119)+'СЕТ СН'!$I$14+СВЦЭМ!$D$10+'СЕТ СН'!$I$5-'СЕТ СН'!$I$24</f>
        <v>4624.9151069999998</v>
      </c>
      <c r="S134" s="36">
        <f>SUMIFS(СВЦЭМ!$D$39:$D$758,СВЦЭМ!$A$39:$A$758,$A134,СВЦЭМ!$B$39:$B$758,S$119)+'СЕТ СН'!$I$14+СВЦЭМ!$D$10+'СЕТ СН'!$I$5-'СЕТ СН'!$I$24</f>
        <v>4607.8391442100001</v>
      </c>
      <c r="T134" s="36">
        <f>SUMIFS(СВЦЭМ!$D$39:$D$758,СВЦЭМ!$A$39:$A$758,$A134,СВЦЭМ!$B$39:$B$758,T$119)+'СЕТ СН'!$I$14+СВЦЭМ!$D$10+'СЕТ СН'!$I$5-'СЕТ СН'!$I$24</f>
        <v>4569.0967091900002</v>
      </c>
      <c r="U134" s="36">
        <f>SUMIFS(СВЦЭМ!$D$39:$D$758,СВЦЭМ!$A$39:$A$758,$A134,СВЦЭМ!$B$39:$B$758,U$119)+'СЕТ СН'!$I$14+СВЦЭМ!$D$10+'СЕТ СН'!$I$5-'СЕТ СН'!$I$24</f>
        <v>4559.9433989299996</v>
      </c>
      <c r="V134" s="36">
        <f>SUMIFS(СВЦЭМ!$D$39:$D$758,СВЦЭМ!$A$39:$A$758,$A134,СВЦЭМ!$B$39:$B$758,V$119)+'СЕТ СН'!$I$14+СВЦЭМ!$D$10+'СЕТ СН'!$I$5-'СЕТ СН'!$I$24</f>
        <v>4530.2792133799994</v>
      </c>
      <c r="W134" s="36">
        <f>SUMIFS(СВЦЭМ!$D$39:$D$758,СВЦЭМ!$A$39:$A$758,$A134,СВЦЭМ!$B$39:$B$758,W$119)+'СЕТ СН'!$I$14+СВЦЭМ!$D$10+'СЕТ СН'!$I$5-'СЕТ СН'!$I$24</f>
        <v>4538.4746425699996</v>
      </c>
      <c r="X134" s="36">
        <f>SUMIFS(СВЦЭМ!$D$39:$D$758,СВЦЭМ!$A$39:$A$758,$A134,СВЦЭМ!$B$39:$B$758,X$119)+'СЕТ СН'!$I$14+СВЦЭМ!$D$10+'СЕТ СН'!$I$5-'СЕТ СН'!$I$24</f>
        <v>4627.3121648400002</v>
      </c>
      <c r="Y134" s="36">
        <f>SUMIFS(СВЦЭМ!$D$39:$D$758,СВЦЭМ!$A$39:$A$758,$A134,СВЦЭМ!$B$39:$B$758,Y$119)+'СЕТ СН'!$I$14+СВЦЭМ!$D$10+'СЕТ СН'!$I$5-'СЕТ СН'!$I$24</f>
        <v>4653.8823172399998</v>
      </c>
    </row>
    <row r="135" spans="1:25" ht="15.75" x14ac:dyDescent="0.2">
      <c r="A135" s="35">
        <f t="shared" si="3"/>
        <v>45551</v>
      </c>
      <c r="B135" s="36">
        <f>SUMIFS(СВЦЭМ!$D$39:$D$758,СВЦЭМ!$A$39:$A$758,$A135,СВЦЭМ!$B$39:$B$758,B$119)+'СЕТ СН'!$I$14+СВЦЭМ!$D$10+'СЕТ СН'!$I$5-'СЕТ СН'!$I$24</f>
        <v>4794.5225132599999</v>
      </c>
      <c r="C135" s="36">
        <f>SUMIFS(СВЦЭМ!$D$39:$D$758,СВЦЭМ!$A$39:$A$758,$A135,СВЦЭМ!$B$39:$B$758,C$119)+'СЕТ СН'!$I$14+СВЦЭМ!$D$10+'СЕТ СН'!$I$5-'СЕТ СН'!$I$24</f>
        <v>4926.75719587</v>
      </c>
      <c r="D135" s="36">
        <f>SUMIFS(СВЦЭМ!$D$39:$D$758,СВЦЭМ!$A$39:$A$758,$A135,СВЦЭМ!$B$39:$B$758,D$119)+'СЕТ СН'!$I$14+СВЦЭМ!$D$10+'СЕТ СН'!$I$5-'СЕТ СН'!$I$24</f>
        <v>4948.0136033099998</v>
      </c>
      <c r="E135" s="36">
        <f>SUMIFS(СВЦЭМ!$D$39:$D$758,СВЦЭМ!$A$39:$A$758,$A135,СВЦЭМ!$B$39:$B$758,E$119)+'СЕТ СН'!$I$14+СВЦЭМ!$D$10+'СЕТ СН'!$I$5-'СЕТ СН'!$I$24</f>
        <v>4949.8679981599998</v>
      </c>
      <c r="F135" s="36">
        <f>SUMIFS(СВЦЭМ!$D$39:$D$758,СВЦЭМ!$A$39:$A$758,$A135,СВЦЭМ!$B$39:$B$758,F$119)+'СЕТ СН'!$I$14+СВЦЭМ!$D$10+'СЕТ СН'!$I$5-'СЕТ СН'!$I$24</f>
        <v>4938.9762168699999</v>
      </c>
      <c r="G135" s="36">
        <f>SUMIFS(СВЦЭМ!$D$39:$D$758,СВЦЭМ!$A$39:$A$758,$A135,СВЦЭМ!$B$39:$B$758,G$119)+'СЕТ СН'!$I$14+СВЦЭМ!$D$10+'СЕТ СН'!$I$5-'СЕТ СН'!$I$24</f>
        <v>4961.9997464999997</v>
      </c>
      <c r="H135" s="36">
        <f>SUMIFS(СВЦЭМ!$D$39:$D$758,СВЦЭМ!$A$39:$A$758,$A135,СВЦЭМ!$B$39:$B$758,H$119)+'СЕТ СН'!$I$14+СВЦЭМ!$D$10+'СЕТ СН'!$I$5-'СЕТ СН'!$I$24</f>
        <v>4940.7071439299998</v>
      </c>
      <c r="I135" s="36">
        <f>SUMIFS(СВЦЭМ!$D$39:$D$758,СВЦЭМ!$A$39:$A$758,$A135,СВЦЭМ!$B$39:$B$758,I$119)+'СЕТ СН'!$I$14+СВЦЭМ!$D$10+'СЕТ СН'!$I$5-'СЕТ СН'!$I$24</f>
        <v>4810.0183644099998</v>
      </c>
      <c r="J135" s="36">
        <f>SUMIFS(СВЦЭМ!$D$39:$D$758,СВЦЭМ!$A$39:$A$758,$A135,СВЦЭМ!$B$39:$B$758,J$119)+'СЕТ СН'!$I$14+СВЦЭМ!$D$10+'СЕТ СН'!$I$5-'СЕТ СН'!$I$24</f>
        <v>4747.7676433199995</v>
      </c>
      <c r="K135" s="36">
        <f>SUMIFS(СВЦЭМ!$D$39:$D$758,СВЦЭМ!$A$39:$A$758,$A135,СВЦЭМ!$B$39:$B$758,K$119)+'СЕТ СН'!$I$14+СВЦЭМ!$D$10+'СЕТ СН'!$I$5-'СЕТ СН'!$I$24</f>
        <v>4673.9854702000002</v>
      </c>
      <c r="L135" s="36">
        <f>SUMIFS(СВЦЭМ!$D$39:$D$758,СВЦЭМ!$A$39:$A$758,$A135,СВЦЭМ!$B$39:$B$758,L$119)+'СЕТ СН'!$I$14+СВЦЭМ!$D$10+'СЕТ СН'!$I$5-'СЕТ СН'!$I$24</f>
        <v>4650.9127282600002</v>
      </c>
      <c r="M135" s="36">
        <f>SUMIFS(СВЦЭМ!$D$39:$D$758,СВЦЭМ!$A$39:$A$758,$A135,СВЦЭМ!$B$39:$B$758,M$119)+'СЕТ СН'!$I$14+СВЦЭМ!$D$10+'СЕТ СН'!$I$5-'СЕТ СН'!$I$24</f>
        <v>4670.4137445899996</v>
      </c>
      <c r="N135" s="36">
        <f>SUMIFS(СВЦЭМ!$D$39:$D$758,СВЦЭМ!$A$39:$A$758,$A135,СВЦЭМ!$B$39:$B$758,N$119)+'СЕТ СН'!$I$14+СВЦЭМ!$D$10+'СЕТ СН'!$I$5-'СЕТ СН'!$I$24</f>
        <v>4672.6169228600002</v>
      </c>
      <c r="O135" s="36">
        <f>SUMIFS(СВЦЭМ!$D$39:$D$758,СВЦЭМ!$A$39:$A$758,$A135,СВЦЭМ!$B$39:$B$758,O$119)+'СЕТ СН'!$I$14+СВЦЭМ!$D$10+'СЕТ СН'!$I$5-'СЕТ СН'!$I$24</f>
        <v>4683.8983490600003</v>
      </c>
      <c r="P135" s="36">
        <f>SUMIFS(СВЦЭМ!$D$39:$D$758,СВЦЭМ!$A$39:$A$758,$A135,СВЦЭМ!$B$39:$B$758,P$119)+'СЕТ СН'!$I$14+СВЦЭМ!$D$10+'СЕТ СН'!$I$5-'СЕТ СН'!$I$24</f>
        <v>4683.79831577</v>
      </c>
      <c r="Q135" s="36">
        <f>SUMIFS(СВЦЭМ!$D$39:$D$758,СВЦЭМ!$A$39:$A$758,$A135,СВЦЭМ!$B$39:$B$758,Q$119)+'СЕТ СН'!$I$14+СВЦЭМ!$D$10+'СЕТ СН'!$I$5-'СЕТ СН'!$I$24</f>
        <v>4691.6505993199999</v>
      </c>
      <c r="R135" s="36">
        <f>SUMIFS(СВЦЭМ!$D$39:$D$758,СВЦЭМ!$A$39:$A$758,$A135,СВЦЭМ!$B$39:$B$758,R$119)+'СЕТ СН'!$I$14+СВЦЭМ!$D$10+'СЕТ СН'!$I$5-'СЕТ СН'!$I$24</f>
        <v>4694.2592589699998</v>
      </c>
      <c r="S135" s="36">
        <f>SUMIFS(СВЦЭМ!$D$39:$D$758,СВЦЭМ!$A$39:$A$758,$A135,СВЦЭМ!$B$39:$B$758,S$119)+'СЕТ СН'!$I$14+СВЦЭМ!$D$10+'СЕТ СН'!$I$5-'СЕТ СН'!$I$24</f>
        <v>4667.2563947500003</v>
      </c>
      <c r="T135" s="36">
        <f>SUMIFS(СВЦЭМ!$D$39:$D$758,СВЦЭМ!$A$39:$A$758,$A135,СВЦЭМ!$B$39:$B$758,T$119)+'СЕТ СН'!$I$14+СВЦЭМ!$D$10+'СЕТ СН'!$I$5-'СЕТ СН'!$I$24</f>
        <v>4642.0003627899996</v>
      </c>
      <c r="U135" s="36">
        <f>SUMIFS(СВЦЭМ!$D$39:$D$758,СВЦЭМ!$A$39:$A$758,$A135,СВЦЭМ!$B$39:$B$758,U$119)+'СЕТ СН'!$I$14+СВЦЭМ!$D$10+'СЕТ СН'!$I$5-'СЕТ СН'!$I$24</f>
        <v>4615.5476776300002</v>
      </c>
      <c r="V135" s="36">
        <f>SUMIFS(СВЦЭМ!$D$39:$D$758,СВЦЭМ!$A$39:$A$758,$A135,СВЦЭМ!$B$39:$B$758,V$119)+'СЕТ СН'!$I$14+СВЦЭМ!$D$10+'СЕТ СН'!$I$5-'СЕТ СН'!$I$24</f>
        <v>4604.3664003499998</v>
      </c>
      <c r="W135" s="36">
        <f>SUMIFS(СВЦЭМ!$D$39:$D$758,СВЦЭМ!$A$39:$A$758,$A135,СВЦЭМ!$B$39:$B$758,W$119)+'СЕТ СН'!$I$14+СВЦЭМ!$D$10+'СЕТ СН'!$I$5-'СЕТ СН'!$I$24</f>
        <v>4641.6100707400001</v>
      </c>
      <c r="X135" s="36">
        <f>SUMIFS(СВЦЭМ!$D$39:$D$758,СВЦЭМ!$A$39:$A$758,$A135,СВЦЭМ!$B$39:$B$758,X$119)+'СЕТ СН'!$I$14+СВЦЭМ!$D$10+'СЕТ СН'!$I$5-'СЕТ СН'!$I$24</f>
        <v>4715.0000259899998</v>
      </c>
      <c r="Y135" s="36">
        <f>SUMIFS(СВЦЭМ!$D$39:$D$758,СВЦЭМ!$A$39:$A$758,$A135,СВЦЭМ!$B$39:$B$758,Y$119)+'СЕТ СН'!$I$14+СВЦЭМ!$D$10+'СЕТ СН'!$I$5-'СЕТ СН'!$I$24</f>
        <v>4799.0939960400001</v>
      </c>
    </row>
    <row r="136" spans="1:25" ht="15.75" x14ac:dyDescent="0.2">
      <c r="A136" s="35">
        <f t="shared" si="3"/>
        <v>45552</v>
      </c>
      <c r="B136" s="36">
        <f>SUMIFS(СВЦЭМ!$D$39:$D$758,СВЦЭМ!$A$39:$A$758,$A136,СВЦЭМ!$B$39:$B$758,B$119)+'СЕТ СН'!$I$14+СВЦЭМ!$D$10+'СЕТ СН'!$I$5-'СЕТ СН'!$I$24</f>
        <v>4760.7758874699994</v>
      </c>
      <c r="C136" s="36">
        <f>SUMIFS(СВЦЭМ!$D$39:$D$758,СВЦЭМ!$A$39:$A$758,$A136,СВЦЭМ!$B$39:$B$758,C$119)+'СЕТ СН'!$I$14+СВЦЭМ!$D$10+'СЕТ СН'!$I$5-'СЕТ СН'!$I$24</f>
        <v>4845.9441903699999</v>
      </c>
      <c r="D136" s="36">
        <f>SUMIFS(СВЦЭМ!$D$39:$D$758,СВЦЭМ!$A$39:$A$758,$A136,СВЦЭМ!$B$39:$B$758,D$119)+'СЕТ СН'!$I$14+СВЦЭМ!$D$10+'СЕТ СН'!$I$5-'СЕТ СН'!$I$24</f>
        <v>4897.3309319099999</v>
      </c>
      <c r="E136" s="36">
        <f>SUMIFS(СВЦЭМ!$D$39:$D$758,СВЦЭМ!$A$39:$A$758,$A136,СВЦЭМ!$B$39:$B$758,E$119)+'СЕТ СН'!$I$14+СВЦЭМ!$D$10+'СЕТ СН'!$I$5-'СЕТ СН'!$I$24</f>
        <v>4916.71807377</v>
      </c>
      <c r="F136" s="36">
        <f>SUMIFS(СВЦЭМ!$D$39:$D$758,СВЦЭМ!$A$39:$A$758,$A136,СВЦЭМ!$B$39:$B$758,F$119)+'СЕТ СН'!$I$14+СВЦЭМ!$D$10+'СЕТ СН'!$I$5-'СЕТ СН'!$I$24</f>
        <v>4899.3591540500001</v>
      </c>
      <c r="G136" s="36">
        <f>SUMIFS(СВЦЭМ!$D$39:$D$758,СВЦЭМ!$A$39:$A$758,$A136,СВЦЭМ!$B$39:$B$758,G$119)+'СЕТ СН'!$I$14+СВЦЭМ!$D$10+'СЕТ СН'!$I$5-'СЕТ СН'!$I$24</f>
        <v>4878.0084151299998</v>
      </c>
      <c r="H136" s="36">
        <f>SUMIFS(СВЦЭМ!$D$39:$D$758,СВЦЭМ!$A$39:$A$758,$A136,СВЦЭМ!$B$39:$B$758,H$119)+'СЕТ СН'!$I$14+СВЦЭМ!$D$10+'СЕТ СН'!$I$5-'СЕТ СН'!$I$24</f>
        <v>4807.6788181600004</v>
      </c>
      <c r="I136" s="36">
        <f>SUMIFS(СВЦЭМ!$D$39:$D$758,СВЦЭМ!$A$39:$A$758,$A136,СВЦЭМ!$B$39:$B$758,I$119)+'СЕТ СН'!$I$14+СВЦЭМ!$D$10+'СЕТ СН'!$I$5-'СЕТ СН'!$I$24</f>
        <v>4670.3076645900001</v>
      </c>
      <c r="J136" s="36">
        <f>SUMIFS(СВЦЭМ!$D$39:$D$758,СВЦЭМ!$A$39:$A$758,$A136,СВЦЭМ!$B$39:$B$758,J$119)+'СЕТ СН'!$I$14+СВЦЭМ!$D$10+'СЕТ СН'!$I$5-'СЕТ СН'!$I$24</f>
        <v>4588.2198775199995</v>
      </c>
      <c r="K136" s="36">
        <f>SUMIFS(СВЦЭМ!$D$39:$D$758,СВЦЭМ!$A$39:$A$758,$A136,СВЦЭМ!$B$39:$B$758,K$119)+'СЕТ СН'!$I$14+СВЦЭМ!$D$10+'СЕТ СН'!$I$5-'СЕТ СН'!$I$24</f>
        <v>4526.5466077299998</v>
      </c>
      <c r="L136" s="36">
        <f>SUMIFS(СВЦЭМ!$D$39:$D$758,СВЦЭМ!$A$39:$A$758,$A136,СВЦЭМ!$B$39:$B$758,L$119)+'СЕТ СН'!$I$14+СВЦЭМ!$D$10+'СЕТ СН'!$I$5-'СЕТ СН'!$I$24</f>
        <v>4567.2546585800001</v>
      </c>
      <c r="M136" s="36">
        <f>SUMIFS(СВЦЭМ!$D$39:$D$758,СВЦЭМ!$A$39:$A$758,$A136,СВЦЭМ!$B$39:$B$758,M$119)+'СЕТ СН'!$I$14+СВЦЭМ!$D$10+'СЕТ СН'!$I$5-'СЕТ СН'!$I$24</f>
        <v>4634.2548563800001</v>
      </c>
      <c r="N136" s="36">
        <f>SUMIFS(СВЦЭМ!$D$39:$D$758,СВЦЭМ!$A$39:$A$758,$A136,СВЦЭМ!$B$39:$B$758,N$119)+'СЕТ СН'!$I$14+СВЦЭМ!$D$10+'СЕТ СН'!$I$5-'СЕТ СН'!$I$24</f>
        <v>4642.4149565199996</v>
      </c>
      <c r="O136" s="36">
        <f>SUMIFS(СВЦЭМ!$D$39:$D$758,СВЦЭМ!$A$39:$A$758,$A136,СВЦЭМ!$B$39:$B$758,O$119)+'СЕТ СН'!$I$14+СВЦЭМ!$D$10+'СЕТ СН'!$I$5-'СЕТ СН'!$I$24</f>
        <v>4623.2799516899995</v>
      </c>
      <c r="P136" s="36">
        <f>SUMIFS(СВЦЭМ!$D$39:$D$758,СВЦЭМ!$A$39:$A$758,$A136,СВЦЭМ!$B$39:$B$758,P$119)+'СЕТ СН'!$I$14+СВЦЭМ!$D$10+'СЕТ СН'!$I$5-'СЕТ СН'!$I$24</f>
        <v>4605.5254588999996</v>
      </c>
      <c r="Q136" s="36">
        <f>SUMIFS(СВЦЭМ!$D$39:$D$758,СВЦЭМ!$A$39:$A$758,$A136,СВЦЭМ!$B$39:$B$758,Q$119)+'СЕТ СН'!$I$14+СВЦЭМ!$D$10+'СЕТ СН'!$I$5-'СЕТ СН'!$I$24</f>
        <v>4633.2856465900004</v>
      </c>
      <c r="R136" s="36">
        <f>SUMIFS(СВЦЭМ!$D$39:$D$758,СВЦЭМ!$A$39:$A$758,$A136,СВЦЭМ!$B$39:$B$758,R$119)+'СЕТ СН'!$I$14+СВЦЭМ!$D$10+'СЕТ СН'!$I$5-'СЕТ СН'!$I$24</f>
        <v>4662.0533836200002</v>
      </c>
      <c r="S136" s="36">
        <f>SUMIFS(СВЦЭМ!$D$39:$D$758,СВЦЭМ!$A$39:$A$758,$A136,СВЦЭМ!$B$39:$B$758,S$119)+'СЕТ СН'!$I$14+СВЦЭМ!$D$10+'СЕТ СН'!$I$5-'СЕТ СН'!$I$24</f>
        <v>4646.0114757399997</v>
      </c>
      <c r="T136" s="36">
        <f>SUMIFS(СВЦЭМ!$D$39:$D$758,СВЦЭМ!$A$39:$A$758,$A136,СВЦЭМ!$B$39:$B$758,T$119)+'СЕТ СН'!$I$14+СВЦЭМ!$D$10+'СЕТ СН'!$I$5-'СЕТ СН'!$I$24</f>
        <v>4649.0523526500001</v>
      </c>
      <c r="U136" s="36">
        <f>SUMIFS(СВЦЭМ!$D$39:$D$758,СВЦЭМ!$A$39:$A$758,$A136,СВЦЭМ!$B$39:$B$758,U$119)+'СЕТ СН'!$I$14+СВЦЭМ!$D$10+'СЕТ СН'!$I$5-'СЕТ СН'!$I$24</f>
        <v>4624.9288928099995</v>
      </c>
      <c r="V136" s="36">
        <f>SUMIFS(СВЦЭМ!$D$39:$D$758,СВЦЭМ!$A$39:$A$758,$A136,СВЦЭМ!$B$39:$B$758,V$119)+'СЕТ СН'!$I$14+СВЦЭМ!$D$10+'СЕТ СН'!$I$5-'СЕТ СН'!$I$24</f>
        <v>4627.2023742700003</v>
      </c>
      <c r="W136" s="36">
        <f>SUMIFS(СВЦЭМ!$D$39:$D$758,СВЦЭМ!$A$39:$A$758,$A136,СВЦЭМ!$B$39:$B$758,W$119)+'СЕТ СН'!$I$14+СВЦЭМ!$D$10+'СЕТ СН'!$I$5-'СЕТ СН'!$I$24</f>
        <v>4640.9135916799996</v>
      </c>
      <c r="X136" s="36">
        <f>SUMIFS(СВЦЭМ!$D$39:$D$758,СВЦЭМ!$A$39:$A$758,$A136,СВЦЭМ!$B$39:$B$758,X$119)+'СЕТ СН'!$I$14+СВЦЭМ!$D$10+'СЕТ СН'!$I$5-'СЕТ СН'!$I$24</f>
        <v>4732.0644645800003</v>
      </c>
      <c r="Y136" s="36">
        <f>SUMIFS(СВЦЭМ!$D$39:$D$758,СВЦЭМ!$A$39:$A$758,$A136,СВЦЭМ!$B$39:$B$758,Y$119)+'СЕТ СН'!$I$14+СВЦЭМ!$D$10+'СЕТ СН'!$I$5-'СЕТ СН'!$I$24</f>
        <v>4773.6998034500002</v>
      </c>
    </row>
    <row r="137" spans="1:25" ht="15.75" x14ac:dyDescent="0.2">
      <c r="A137" s="35">
        <f t="shared" si="3"/>
        <v>45553</v>
      </c>
      <c r="B137" s="36">
        <f>SUMIFS(СВЦЭМ!$D$39:$D$758,СВЦЭМ!$A$39:$A$758,$A137,СВЦЭМ!$B$39:$B$758,B$119)+'СЕТ СН'!$I$14+СВЦЭМ!$D$10+'СЕТ СН'!$I$5-'СЕТ СН'!$I$24</f>
        <v>4876.2386071199999</v>
      </c>
      <c r="C137" s="36">
        <f>SUMIFS(СВЦЭМ!$D$39:$D$758,СВЦЭМ!$A$39:$A$758,$A137,СВЦЭМ!$B$39:$B$758,C$119)+'СЕТ СН'!$I$14+СВЦЭМ!$D$10+'СЕТ СН'!$I$5-'СЕТ СН'!$I$24</f>
        <v>4876.9302508999999</v>
      </c>
      <c r="D137" s="36">
        <f>SUMIFS(СВЦЭМ!$D$39:$D$758,СВЦЭМ!$A$39:$A$758,$A137,СВЦЭМ!$B$39:$B$758,D$119)+'СЕТ СН'!$I$14+СВЦЭМ!$D$10+'СЕТ СН'!$I$5-'СЕТ СН'!$I$24</f>
        <v>4835.4476010500002</v>
      </c>
      <c r="E137" s="36">
        <f>SUMIFS(СВЦЭМ!$D$39:$D$758,СВЦЭМ!$A$39:$A$758,$A137,СВЦЭМ!$B$39:$B$758,E$119)+'СЕТ СН'!$I$14+СВЦЭМ!$D$10+'СЕТ СН'!$I$5-'СЕТ СН'!$I$24</f>
        <v>4818.43724148</v>
      </c>
      <c r="F137" s="36">
        <f>SUMIFS(СВЦЭМ!$D$39:$D$758,СВЦЭМ!$A$39:$A$758,$A137,СВЦЭМ!$B$39:$B$758,F$119)+'СЕТ СН'!$I$14+СВЦЭМ!$D$10+'СЕТ СН'!$I$5-'СЕТ СН'!$I$24</f>
        <v>4815.68676237</v>
      </c>
      <c r="G137" s="36">
        <f>SUMIFS(СВЦЭМ!$D$39:$D$758,СВЦЭМ!$A$39:$A$758,$A137,СВЦЭМ!$B$39:$B$758,G$119)+'СЕТ СН'!$I$14+СВЦЭМ!$D$10+'СЕТ СН'!$I$5-'СЕТ СН'!$I$24</f>
        <v>4844.8666485899994</v>
      </c>
      <c r="H137" s="36">
        <f>SUMIFS(СВЦЭМ!$D$39:$D$758,СВЦЭМ!$A$39:$A$758,$A137,СВЦЭМ!$B$39:$B$758,H$119)+'СЕТ СН'!$I$14+СВЦЭМ!$D$10+'СЕТ СН'!$I$5-'СЕТ СН'!$I$24</f>
        <v>4916.7278844299999</v>
      </c>
      <c r="I137" s="36">
        <f>SUMIFS(СВЦЭМ!$D$39:$D$758,СВЦЭМ!$A$39:$A$758,$A137,СВЦЭМ!$B$39:$B$758,I$119)+'СЕТ СН'!$I$14+СВЦЭМ!$D$10+'СЕТ СН'!$I$5-'СЕТ СН'!$I$24</f>
        <v>4771.9486848300003</v>
      </c>
      <c r="J137" s="36">
        <f>SUMIFS(СВЦЭМ!$D$39:$D$758,СВЦЭМ!$A$39:$A$758,$A137,СВЦЭМ!$B$39:$B$758,J$119)+'СЕТ СН'!$I$14+СВЦЭМ!$D$10+'СЕТ СН'!$I$5-'СЕТ СН'!$I$24</f>
        <v>4679.3357654000001</v>
      </c>
      <c r="K137" s="36">
        <f>SUMIFS(СВЦЭМ!$D$39:$D$758,СВЦЭМ!$A$39:$A$758,$A137,СВЦЭМ!$B$39:$B$758,K$119)+'СЕТ СН'!$I$14+СВЦЭМ!$D$10+'СЕТ СН'!$I$5-'СЕТ СН'!$I$24</f>
        <v>4626.4245745199996</v>
      </c>
      <c r="L137" s="36">
        <f>SUMIFS(СВЦЭМ!$D$39:$D$758,СВЦЭМ!$A$39:$A$758,$A137,СВЦЭМ!$B$39:$B$758,L$119)+'СЕТ СН'!$I$14+СВЦЭМ!$D$10+'СЕТ СН'!$I$5-'СЕТ СН'!$I$24</f>
        <v>4505.0181971599995</v>
      </c>
      <c r="M137" s="36">
        <f>SUMIFS(СВЦЭМ!$D$39:$D$758,СВЦЭМ!$A$39:$A$758,$A137,СВЦЭМ!$B$39:$B$758,M$119)+'СЕТ СН'!$I$14+СВЦЭМ!$D$10+'СЕТ СН'!$I$5-'СЕТ СН'!$I$24</f>
        <v>4517.0661446100003</v>
      </c>
      <c r="N137" s="36">
        <f>SUMIFS(СВЦЭМ!$D$39:$D$758,СВЦЭМ!$A$39:$A$758,$A137,СВЦЭМ!$B$39:$B$758,N$119)+'СЕТ СН'!$I$14+СВЦЭМ!$D$10+'СЕТ СН'!$I$5-'СЕТ СН'!$I$24</f>
        <v>4501.8517430499996</v>
      </c>
      <c r="O137" s="36">
        <f>SUMIFS(СВЦЭМ!$D$39:$D$758,СВЦЭМ!$A$39:$A$758,$A137,СВЦЭМ!$B$39:$B$758,O$119)+'СЕТ СН'!$I$14+СВЦЭМ!$D$10+'СЕТ СН'!$I$5-'СЕТ СН'!$I$24</f>
        <v>4516.4458606400003</v>
      </c>
      <c r="P137" s="36">
        <f>SUMIFS(СВЦЭМ!$D$39:$D$758,СВЦЭМ!$A$39:$A$758,$A137,СВЦЭМ!$B$39:$B$758,P$119)+'СЕТ СН'!$I$14+СВЦЭМ!$D$10+'СЕТ СН'!$I$5-'СЕТ СН'!$I$24</f>
        <v>4559.4619103300001</v>
      </c>
      <c r="Q137" s="36">
        <f>SUMIFS(СВЦЭМ!$D$39:$D$758,СВЦЭМ!$A$39:$A$758,$A137,СВЦЭМ!$B$39:$B$758,Q$119)+'СЕТ СН'!$I$14+СВЦЭМ!$D$10+'СЕТ СН'!$I$5-'СЕТ СН'!$I$24</f>
        <v>4567.8969294899998</v>
      </c>
      <c r="R137" s="36">
        <f>SUMIFS(СВЦЭМ!$D$39:$D$758,СВЦЭМ!$A$39:$A$758,$A137,СВЦЭМ!$B$39:$B$758,R$119)+'СЕТ СН'!$I$14+СВЦЭМ!$D$10+'СЕТ СН'!$I$5-'СЕТ СН'!$I$24</f>
        <v>4600.1597023599998</v>
      </c>
      <c r="S137" s="36">
        <f>SUMIFS(СВЦЭМ!$D$39:$D$758,СВЦЭМ!$A$39:$A$758,$A137,СВЦЭМ!$B$39:$B$758,S$119)+'СЕТ СН'!$I$14+СВЦЭМ!$D$10+'СЕТ СН'!$I$5-'СЕТ СН'!$I$24</f>
        <v>4563.6386527799996</v>
      </c>
      <c r="T137" s="36">
        <f>SUMIFS(СВЦЭМ!$D$39:$D$758,СВЦЭМ!$A$39:$A$758,$A137,СВЦЭМ!$B$39:$B$758,T$119)+'СЕТ СН'!$I$14+СВЦЭМ!$D$10+'СЕТ СН'!$I$5-'СЕТ СН'!$I$24</f>
        <v>4543.9734786099998</v>
      </c>
      <c r="U137" s="36">
        <f>SUMIFS(СВЦЭМ!$D$39:$D$758,СВЦЭМ!$A$39:$A$758,$A137,СВЦЭМ!$B$39:$B$758,U$119)+'СЕТ СН'!$I$14+СВЦЭМ!$D$10+'СЕТ СН'!$I$5-'СЕТ СН'!$I$24</f>
        <v>4514.8542538800002</v>
      </c>
      <c r="V137" s="36">
        <f>SUMIFS(СВЦЭМ!$D$39:$D$758,СВЦЭМ!$A$39:$A$758,$A137,СВЦЭМ!$B$39:$B$758,V$119)+'СЕТ СН'!$I$14+СВЦЭМ!$D$10+'СЕТ СН'!$I$5-'СЕТ СН'!$I$24</f>
        <v>4568.9191239699994</v>
      </c>
      <c r="W137" s="36">
        <f>SUMIFS(СВЦЭМ!$D$39:$D$758,СВЦЭМ!$A$39:$A$758,$A137,СВЦЭМ!$B$39:$B$758,W$119)+'СЕТ СН'!$I$14+СВЦЭМ!$D$10+'СЕТ СН'!$I$5-'СЕТ СН'!$I$24</f>
        <v>4586.9196691899997</v>
      </c>
      <c r="X137" s="36">
        <f>SUMIFS(СВЦЭМ!$D$39:$D$758,СВЦЭМ!$A$39:$A$758,$A137,СВЦЭМ!$B$39:$B$758,X$119)+'СЕТ СН'!$I$14+СВЦЭМ!$D$10+'СЕТ СН'!$I$5-'СЕТ СН'!$I$24</f>
        <v>4671.4611042799997</v>
      </c>
      <c r="Y137" s="36">
        <f>SUMIFS(СВЦЭМ!$D$39:$D$758,СВЦЭМ!$A$39:$A$758,$A137,СВЦЭМ!$B$39:$B$758,Y$119)+'СЕТ СН'!$I$14+СВЦЭМ!$D$10+'СЕТ СН'!$I$5-'СЕТ СН'!$I$24</f>
        <v>4746.0435038100004</v>
      </c>
    </row>
    <row r="138" spans="1:25" ht="15.75" x14ac:dyDescent="0.2">
      <c r="A138" s="35">
        <f t="shared" si="3"/>
        <v>45554</v>
      </c>
      <c r="B138" s="36">
        <f>SUMIFS(СВЦЭМ!$D$39:$D$758,СВЦЭМ!$A$39:$A$758,$A138,СВЦЭМ!$B$39:$B$758,B$119)+'СЕТ СН'!$I$14+СВЦЭМ!$D$10+'СЕТ СН'!$I$5-'СЕТ СН'!$I$24</f>
        <v>4856.5854234300004</v>
      </c>
      <c r="C138" s="36">
        <f>SUMIFS(СВЦЭМ!$D$39:$D$758,СВЦЭМ!$A$39:$A$758,$A138,СВЦЭМ!$B$39:$B$758,C$119)+'СЕТ СН'!$I$14+СВЦЭМ!$D$10+'СЕТ СН'!$I$5-'СЕТ СН'!$I$24</f>
        <v>4859.8314386299999</v>
      </c>
      <c r="D138" s="36">
        <f>SUMIFS(СВЦЭМ!$D$39:$D$758,СВЦЭМ!$A$39:$A$758,$A138,СВЦЭМ!$B$39:$B$758,D$119)+'СЕТ СН'!$I$14+СВЦЭМ!$D$10+'СЕТ СН'!$I$5-'СЕТ СН'!$I$24</f>
        <v>4836.3753494599996</v>
      </c>
      <c r="E138" s="36">
        <f>SUMIFS(СВЦЭМ!$D$39:$D$758,СВЦЭМ!$A$39:$A$758,$A138,СВЦЭМ!$B$39:$B$758,E$119)+'СЕТ СН'!$I$14+СВЦЭМ!$D$10+'СЕТ СН'!$I$5-'СЕТ СН'!$I$24</f>
        <v>4832.2865534499997</v>
      </c>
      <c r="F138" s="36">
        <f>SUMIFS(СВЦЭМ!$D$39:$D$758,СВЦЭМ!$A$39:$A$758,$A138,СВЦЭМ!$B$39:$B$758,F$119)+'СЕТ СН'!$I$14+СВЦЭМ!$D$10+'СЕТ СН'!$I$5-'СЕТ СН'!$I$24</f>
        <v>4831.1696925899996</v>
      </c>
      <c r="G138" s="36">
        <f>SUMIFS(СВЦЭМ!$D$39:$D$758,СВЦЭМ!$A$39:$A$758,$A138,СВЦЭМ!$B$39:$B$758,G$119)+'СЕТ СН'!$I$14+СВЦЭМ!$D$10+'СЕТ СН'!$I$5-'СЕТ СН'!$I$24</f>
        <v>4849.2229352300001</v>
      </c>
      <c r="H138" s="36">
        <f>SUMIFS(СВЦЭМ!$D$39:$D$758,СВЦЭМ!$A$39:$A$758,$A138,СВЦЭМ!$B$39:$B$758,H$119)+'СЕТ СН'!$I$14+СВЦЭМ!$D$10+'СЕТ СН'!$I$5-'СЕТ СН'!$I$24</f>
        <v>4855.8032891299999</v>
      </c>
      <c r="I138" s="36">
        <f>SUMIFS(СВЦЭМ!$D$39:$D$758,СВЦЭМ!$A$39:$A$758,$A138,СВЦЭМ!$B$39:$B$758,I$119)+'СЕТ СН'!$I$14+СВЦЭМ!$D$10+'СЕТ СН'!$I$5-'СЕТ СН'!$I$24</f>
        <v>4715.0282325099997</v>
      </c>
      <c r="J138" s="36">
        <f>SUMIFS(СВЦЭМ!$D$39:$D$758,СВЦЭМ!$A$39:$A$758,$A138,СВЦЭМ!$B$39:$B$758,J$119)+'СЕТ СН'!$I$14+СВЦЭМ!$D$10+'СЕТ СН'!$I$5-'СЕТ СН'!$I$24</f>
        <v>4594.7791172400002</v>
      </c>
      <c r="K138" s="36">
        <f>SUMIFS(СВЦЭМ!$D$39:$D$758,СВЦЭМ!$A$39:$A$758,$A138,СВЦЭМ!$B$39:$B$758,K$119)+'СЕТ СН'!$I$14+СВЦЭМ!$D$10+'СЕТ СН'!$I$5-'СЕТ СН'!$I$24</f>
        <v>4557.1638627000002</v>
      </c>
      <c r="L138" s="36">
        <f>SUMIFS(СВЦЭМ!$D$39:$D$758,СВЦЭМ!$A$39:$A$758,$A138,СВЦЭМ!$B$39:$B$758,L$119)+'СЕТ СН'!$I$14+СВЦЭМ!$D$10+'СЕТ СН'!$I$5-'СЕТ СН'!$I$24</f>
        <v>4521.47614694</v>
      </c>
      <c r="M138" s="36">
        <f>SUMIFS(СВЦЭМ!$D$39:$D$758,СВЦЭМ!$A$39:$A$758,$A138,СВЦЭМ!$B$39:$B$758,M$119)+'СЕТ СН'!$I$14+СВЦЭМ!$D$10+'СЕТ СН'!$I$5-'СЕТ СН'!$I$24</f>
        <v>4542.9170827500002</v>
      </c>
      <c r="N138" s="36">
        <f>SUMIFS(СВЦЭМ!$D$39:$D$758,СВЦЭМ!$A$39:$A$758,$A138,СВЦЭМ!$B$39:$B$758,N$119)+'СЕТ СН'!$I$14+СВЦЭМ!$D$10+'СЕТ СН'!$I$5-'СЕТ СН'!$I$24</f>
        <v>4542.34856107</v>
      </c>
      <c r="O138" s="36">
        <f>SUMIFS(СВЦЭМ!$D$39:$D$758,СВЦЭМ!$A$39:$A$758,$A138,СВЦЭМ!$B$39:$B$758,O$119)+'СЕТ СН'!$I$14+СВЦЭМ!$D$10+'СЕТ СН'!$I$5-'СЕТ СН'!$I$24</f>
        <v>4561.9489251799996</v>
      </c>
      <c r="P138" s="36">
        <f>SUMIFS(СВЦЭМ!$D$39:$D$758,СВЦЭМ!$A$39:$A$758,$A138,СВЦЭМ!$B$39:$B$758,P$119)+'СЕТ СН'!$I$14+СВЦЭМ!$D$10+'СЕТ СН'!$I$5-'СЕТ СН'!$I$24</f>
        <v>4576.4769601500002</v>
      </c>
      <c r="Q138" s="36">
        <f>SUMIFS(СВЦЭМ!$D$39:$D$758,СВЦЭМ!$A$39:$A$758,$A138,СВЦЭМ!$B$39:$B$758,Q$119)+'СЕТ СН'!$I$14+СВЦЭМ!$D$10+'СЕТ СН'!$I$5-'СЕТ СН'!$I$24</f>
        <v>4562.6934202399998</v>
      </c>
      <c r="R138" s="36">
        <f>SUMIFS(СВЦЭМ!$D$39:$D$758,СВЦЭМ!$A$39:$A$758,$A138,СВЦЭМ!$B$39:$B$758,R$119)+'СЕТ СН'!$I$14+СВЦЭМ!$D$10+'СЕТ СН'!$I$5-'СЕТ СН'!$I$24</f>
        <v>4571.9518423</v>
      </c>
      <c r="S138" s="36">
        <f>SUMIFS(СВЦЭМ!$D$39:$D$758,СВЦЭМ!$A$39:$A$758,$A138,СВЦЭМ!$B$39:$B$758,S$119)+'СЕТ СН'!$I$14+СВЦЭМ!$D$10+'СЕТ СН'!$I$5-'СЕТ СН'!$I$24</f>
        <v>4586.1533660200002</v>
      </c>
      <c r="T138" s="36">
        <f>SUMIFS(СВЦЭМ!$D$39:$D$758,СВЦЭМ!$A$39:$A$758,$A138,СВЦЭМ!$B$39:$B$758,T$119)+'СЕТ СН'!$I$14+СВЦЭМ!$D$10+'СЕТ СН'!$I$5-'СЕТ СН'!$I$24</f>
        <v>4586.3280305899998</v>
      </c>
      <c r="U138" s="36">
        <f>SUMIFS(СВЦЭМ!$D$39:$D$758,СВЦЭМ!$A$39:$A$758,$A138,СВЦЭМ!$B$39:$B$758,U$119)+'СЕТ СН'!$I$14+СВЦЭМ!$D$10+'СЕТ СН'!$I$5-'СЕТ СН'!$I$24</f>
        <v>4576.8317148999995</v>
      </c>
      <c r="V138" s="36">
        <f>SUMIFS(СВЦЭМ!$D$39:$D$758,СВЦЭМ!$A$39:$A$758,$A138,СВЦЭМ!$B$39:$B$758,V$119)+'СЕТ СН'!$I$14+СВЦЭМ!$D$10+'СЕТ СН'!$I$5-'СЕТ СН'!$I$24</f>
        <v>4572.0039703399998</v>
      </c>
      <c r="W138" s="36">
        <f>SUMIFS(СВЦЭМ!$D$39:$D$758,СВЦЭМ!$A$39:$A$758,$A138,СВЦЭМ!$B$39:$B$758,W$119)+'СЕТ СН'!$I$14+СВЦЭМ!$D$10+'СЕТ СН'!$I$5-'СЕТ СН'!$I$24</f>
        <v>4577.9792555000004</v>
      </c>
      <c r="X138" s="36">
        <f>SUMIFS(СВЦЭМ!$D$39:$D$758,СВЦЭМ!$A$39:$A$758,$A138,СВЦЭМ!$B$39:$B$758,X$119)+'СЕТ СН'!$I$14+СВЦЭМ!$D$10+'СЕТ СН'!$I$5-'СЕТ СН'!$I$24</f>
        <v>4649.31934602</v>
      </c>
      <c r="Y138" s="36">
        <f>SUMIFS(СВЦЭМ!$D$39:$D$758,СВЦЭМ!$A$39:$A$758,$A138,СВЦЭМ!$B$39:$B$758,Y$119)+'СЕТ СН'!$I$14+СВЦЭМ!$D$10+'СЕТ СН'!$I$5-'СЕТ СН'!$I$24</f>
        <v>4731.5986098100002</v>
      </c>
    </row>
    <row r="139" spans="1:25" ht="15.75" x14ac:dyDescent="0.2">
      <c r="A139" s="35">
        <f t="shared" si="3"/>
        <v>45555</v>
      </c>
      <c r="B139" s="36">
        <f>SUMIFS(СВЦЭМ!$D$39:$D$758,СВЦЭМ!$A$39:$A$758,$A139,СВЦЭМ!$B$39:$B$758,B$119)+'СЕТ СН'!$I$14+СВЦЭМ!$D$10+'СЕТ СН'!$I$5-'СЕТ СН'!$I$24</f>
        <v>4829.8403399899998</v>
      </c>
      <c r="C139" s="36">
        <f>SUMIFS(СВЦЭМ!$D$39:$D$758,СВЦЭМ!$A$39:$A$758,$A139,СВЦЭМ!$B$39:$B$758,C$119)+'СЕТ СН'!$I$14+СВЦЭМ!$D$10+'СЕТ СН'!$I$5-'СЕТ СН'!$I$24</f>
        <v>4864.6038978199995</v>
      </c>
      <c r="D139" s="36">
        <f>SUMIFS(СВЦЭМ!$D$39:$D$758,СВЦЭМ!$A$39:$A$758,$A139,СВЦЭМ!$B$39:$B$758,D$119)+'СЕТ СН'!$I$14+СВЦЭМ!$D$10+'СЕТ СН'!$I$5-'СЕТ СН'!$I$24</f>
        <v>4844.2995405199999</v>
      </c>
      <c r="E139" s="36">
        <f>SUMIFS(СВЦЭМ!$D$39:$D$758,СВЦЭМ!$A$39:$A$758,$A139,СВЦЭМ!$B$39:$B$758,E$119)+'СЕТ СН'!$I$14+СВЦЭМ!$D$10+'СЕТ СН'!$I$5-'СЕТ СН'!$I$24</f>
        <v>4824.9634226799999</v>
      </c>
      <c r="F139" s="36">
        <f>SUMIFS(СВЦЭМ!$D$39:$D$758,СВЦЭМ!$A$39:$A$758,$A139,СВЦЭМ!$B$39:$B$758,F$119)+'СЕТ СН'!$I$14+СВЦЭМ!$D$10+'СЕТ СН'!$I$5-'СЕТ СН'!$I$24</f>
        <v>4821.4614914699996</v>
      </c>
      <c r="G139" s="36">
        <f>SUMIFS(СВЦЭМ!$D$39:$D$758,СВЦЭМ!$A$39:$A$758,$A139,СВЦЭМ!$B$39:$B$758,G$119)+'СЕТ СН'!$I$14+СВЦЭМ!$D$10+'СЕТ СН'!$I$5-'СЕТ СН'!$I$24</f>
        <v>4858.1507998199995</v>
      </c>
      <c r="H139" s="36">
        <f>SUMIFS(СВЦЭМ!$D$39:$D$758,СВЦЭМ!$A$39:$A$758,$A139,СВЦЭМ!$B$39:$B$758,H$119)+'СЕТ СН'!$I$14+СВЦЭМ!$D$10+'СЕТ СН'!$I$5-'СЕТ СН'!$I$24</f>
        <v>4923.49244731</v>
      </c>
      <c r="I139" s="36">
        <f>SUMIFS(СВЦЭМ!$D$39:$D$758,СВЦЭМ!$A$39:$A$758,$A139,СВЦЭМ!$B$39:$B$758,I$119)+'СЕТ СН'!$I$14+СВЦЭМ!$D$10+'СЕТ СН'!$I$5-'СЕТ СН'!$I$24</f>
        <v>4845.7895924699997</v>
      </c>
      <c r="J139" s="36">
        <f>SUMIFS(СВЦЭМ!$D$39:$D$758,СВЦЭМ!$A$39:$A$758,$A139,СВЦЭМ!$B$39:$B$758,J$119)+'СЕТ СН'!$I$14+СВЦЭМ!$D$10+'СЕТ СН'!$I$5-'СЕТ СН'!$I$24</f>
        <v>4746.3581105699996</v>
      </c>
      <c r="K139" s="36">
        <f>SUMIFS(СВЦЭМ!$D$39:$D$758,СВЦЭМ!$A$39:$A$758,$A139,СВЦЭМ!$B$39:$B$758,K$119)+'СЕТ СН'!$I$14+СВЦЭМ!$D$10+'СЕТ СН'!$I$5-'СЕТ СН'!$I$24</f>
        <v>4696.4663539399999</v>
      </c>
      <c r="L139" s="36">
        <f>SUMIFS(СВЦЭМ!$D$39:$D$758,СВЦЭМ!$A$39:$A$758,$A139,СВЦЭМ!$B$39:$B$758,L$119)+'СЕТ СН'!$I$14+СВЦЭМ!$D$10+'СЕТ СН'!$I$5-'СЕТ СН'!$I$24</f>
        <v>4664.73289785</v>
      </c>
      <c r="M139" s="36">
        <f>SUMIFS(СВЦЭМ!$D$39:$D$758,СВЦЭМ!$A$39:$A$758,$A139,СВЦЭМ!$B$39:$B$758,M$119)+'СЕТ СН'!$I$14+СВЦЭМ!$D$10+'СЕТ СН'!$I$5-'СЕТ СН'!$I$24</f>
        <v>4636.6880177499997</v>
      </c>
      <c r="N139" s="36">
        <f>SUMIFS(СВЦЭМ!$D$39:$D$758,СВЦЭМ!$A$39:$A$758,$A139,СВЦЭМ!$B$39:$B$758,N$119)+'СЕТ СН'!$I$14+СВЦЭМ!$D$10+'СЕТ СН'!$I$5-'СЕТ СН'!$I$24</f>
        <v>4618.6873280099999</v>
      </c>
      <c r="O139" s="36">
        <f>SUMIFS(СВЦЭМ!$D$39:$D$758,СВЦЭМ!$A$39:$A$758,$A139,СВЦЭМ!$B$39:$B$758,O$119)+'СЕТ СН'!$I$14+СВЦЭМ!$D$10+'СЕТ СН'!$I$5-'СЕТ СН'!$I$24</f>
        <v>4591.1830541600002</v>
      </c>
      <c r="P139" s="36">
        <f>SUMIFS(СВЦЭМ!$D$39:$D$758,СВЦЭМ!$A$39:$A$758,$A139,СВЦЭМ!$B$39:$B$758,P$119)+'СЕТ СН'!$I$14+СВЦЭМ!$D$10+'СЕТ СН'!$I$5-'СЕТ СН'!$I$24</f>
        <v>4589.0698492000001</v>
      </c>
      <c r="Q139" s="36">
        <f>SUMIFS(СВЦЭМ!$D$39:$D$758,СВЦЭМ!$A$39:$A$758,$A139,СВЦЭМ!$B$39:$B$758,Q$119)+'СЕТ СН'!$I$14+СВЦЭМ!$D$10+'СЕТ СН'!$I$5-'СЕТ СН'!$I$24</f>
        <v>4606.6630925499994</v>
      </c>
      <c r="R139" s="36">
        <f>SUMIFS(СВЦЭМ!$D$39:$D$758,СВЦЭМ!$A$39:$A$758,$A139,СВЦЭМ!$B$39:$B$758,R$119)+'СЕТ СН'!$I$14+СВЦЭМ!$D$10+'СЕТ СН'!$I$5-'СЕТ СН'!$I$24</f>
        <v>4608.00545367</v>
      </c>
      <c r="S139" s="36">
        <f>SUMIFS(СВЦЭМ!$D$39:$D$758,СВЦЭМ!$A$39:$A$758,$A139,СВЦЭМ!$B$39:$B$758,S$119)+'СЕТ СН'!$I$14+СВЦЭМ!$D$10+'СЕТ СН'!$I$5-'СЕТ СН'!$I$24</f>
        <v>4581.9141918900004</v>
      </c>
      <c r="T139" s="36">
        <f>SUMIFS(СВЦЭМ!$D$39:$D$758,СВЦЭМ!$A$39:$A$758,$A139,СВЦЭМ!$B$39:$B$758,T$119)+'СЕТ СН'!$I$14+СВЦЭМ!$D$10+'СЕТ СН'!$I$5-'СЕТ СН'!$I$24</f>
        <v>4581.7797651000001</v>
      </c>
      <c r="U139" s="36">
        <f>SUMIFS(СВЦЭМ!$D$39:$D$758,СВЦЭМ!$A$39:$A$758,$A139,СВЦЭМ!$B$39:$B$758,U$119)+'СЕТ СН'!$I$14+СВЦЭМ!$D$10+'СЕТ СН'!$I$5-'СЕТ СН'!$I$24</f>
        <v>4555.8429538</v>
      </c>
      <c r="V139" s="36">
        <f>SUMIFS(СВЦЭМ!$D$39:$D$758,СВЦЭМ!$A$39:$A$758,$A139,СВЦЭМ!$B$39:$B$758,V$119)+'СЕТ СН'!$I$14+СВЦЭМ!$D$10+'СЕТ СН'!$I$5-'СЕТ СН'!$I$24</f>
        <v>4565.7968140200001</v>
      </c>
      <c r="W139" s="36">
        <f>SUMIFS(СВЦЭМ!$D$39:$D$758,СВЦЭМ!$A$39:$A$758,$A139,СВЦЭМ!$B$39:$B$758,W$119)+'СЕТ СН'!$I$14+СВЦЭМ!$D$10+'СЕТ СН'!$I$5-'СЕТ СН'!$I$24</f>
        <v>4562.9111322299996</v>
      </c>
      <c r="X139" s="36">
        <f>SUMIFS(СВЦЭМ!$D$39:$D$758,СВЦЭМ!$A$39:$A$758,$A139,СВЦЭМ!$B$39:$B$758,X$119)+'СЕТ СН'!$I$14+СВЦЭМ!$D$10+'СЕТ СН'!$I$5-'СЕТ СН'!$I$24</f>
        <v>4595.2018995300004</v>
      </c>
      <c r="Y139" s="36">
        <f>SUMIFS(СВЦЭМ!$D$39:$D$758,СВЦЭМ!$A$39:$A$758,$A139,СВЦЭМ!$B$39:$B$758,Y$119)+'СЕТ СН'!$I$14+СВЦЭМ!$D$10+'СЕТ СН'!$I$5-'СЕТ СН'!$I$24</f>
        <v>4683.97471718</v>
      </c>
    </row>
    <row r="140" spans="1:25" ht="15.75" x14ac:dyDescent="0.2">
      <c r="A140" s="35">
        <f t="shared" si="3"/>
        <v>45556</v>
      </c>
      <c r="B140" s="36">
        <f>SUMIFS(СВЦЭМ!$D$39:$D$758,СВЦЭМ!$A$39:$A$758,$A140,СВЦЭМ!$B$39:$B$758,B$119)+'СЕТ СН'!$I$14+СВЦЭМ!$D$10+'СЕТ СН'!$I$5-'СЕТ СН'!$I$24</f>
        <v>4757.5136424399998</v>
      </c>
      <c r="C140" s="36">
        <f>SUMIFS(СВЦЭМ!$D$39:$D$758,СВЦЭМ!$A$39:$A$758,$A140,СВЦЭМ!$B$39:$B$758,C$119)+'СЕТ СН'!$I$14+СВЦЭМ!$D$10+'СЕТ СН'!$I$5-'СЕТ СН'!$I$24</f>
        <v>4872.68965544</v>
      </c>
      <c r="D140" s="36">
        <f>SUMIFS(СВЦЭМ!$D$39:$D$758,СВЦЭМ!$A$39:$A$758,$A140,СВЦЭМ!$B$39:$B$758,D$119)+'СЕТ СН'!$I$14+СВЦЭМ!$D$10+'СЕТ СН'!$I$5-'СЕТ СН'!$I$24</f>
        <v>4961.9328027600004</v>
      </c>
      <c r="E140" s="36">
        <f>SUMIFS(СВЦЭМ!$D$39:$D$758,СВЦЭМ!$A$39:$A$758,$A140,СВЦЭМ!$B$39:$B$758,E$119)+'СЕТ СН'!$I$14+СВЦЭМ!$D$10+'СЕТ СН'!$I$5-'СЕТ СН'!$I$24</f>
        <v>5003.6725964099996</v>
      </c>
      <c r="F140" s="36">
        <f>SUMIFS(СВЦЭМ!$D$39:$D$758,СВЦЭМ!$A$39:$A$758,$A140,СВЦЭМ!$B$39:$B$758,F$119)+'СЕТ СН'!$I$14+СВЦЭМ!$D$10+'СЕТ СН'!$I$5-'СЕТ СН'!$I$24</f>
        <v>5013.3452940699999</v>
      </c>
      <c r="G140" s="36">
        <f>SUMIFS(СВЦЭМ!$D$39:$D$758,СВЦЭМ!$A$39:$A$758,$A140,СВЦЭМ!$B$39:$B$758,G$119)+'СЕТ СН'!$I$14+СВЦЭМ!$D$10+'СЕТ СН'!$I$5-'СЕТ СН'!$I$24</f>
        <v>4990.1996439100003</v>
      </c>
      <c r="H140" s="36">
        <f>SUMIFS(СВЦЭМ!$D$39:$D$758,СВЦЭМ!$A$39:$A$758,$A140,СВЦЭМ!$B$39:$B$758,H$119)+'СЕТ СН'!$I$14+СВЦЭМ!$D$10+'СЕТ СН'!$I$5-'СЕТ СН'!$I$24</f>
        <v>4932.3824597299999</v>
      </c>
      <c r="I140" s="36">
        <f>SUMIFS(СВЦЭМ!$D$39:$D$758,СВЦЭМ!$A$39:$A$758,$A140,СВЦЭМ!$B$39:$B$758,I$119)+'СЕТ СН'!$I$14+СВЦЭМ!$D$10+'СЕТ СН'!$I$5-'СЕТ СН'!$I$24</f>
        <v>4850.6185030400002</v>
      </c>
      <c r="J140" s="36">
        <f>SUMIFS(СВЦЭМ!$D$39:$D$758,СВЦЭМ!$A$39:$A$758,$A140,СВЦЭМ!$B$39:$B$758,J$119)+'СЕТ СН'!$I$14+СВЦЭМ!$D$10+'СЕТ СН'!$I$5-'СЕТ СН'!$I$24</f>
        <v>4729.8732692800004</v>
      </c>
      <c r="K140" s="36">
        <f>SUMIFS(СВЦЭМ!$D$39:$D$758,СВЦЭМ!$A$39:$A$758,$A140,СВЦЭМ!$B$39:$B$758,K$119)+'СЕТ СН'!$I$14+СВЦЭМ!$D$10+'СЕТ СН'!$I$5-'СЕТ СН'!$I$24</f>
        <v>4633.1301959699995</v>
      </c>
      <c r="L140" s="36">
        <f>SUMIFS(СВЦЭМ!$D$39:$D$758,СВЦЭМ!$A$39:$A$758,$A140,СВЦЭМ!$B$39:$B$758,L$119)+'СЕТ СН'!$I$14+СВЦЭМ!$D$10+'СЕТ СН'!$I$5-'СЕТ СН'!$I$24</f>
        <v>4584.4894504100002</v>
      </c>
      <c r="M140" s="36">
        <f>SUMIFS(СВЦЭМ!$D$39:$D$758,СВЦЭМ!$A$39:$A$758,$A140,СВЦЭМ!$B$39:$B$758,M$119)+'СЕТ СН'!$I$14+СВЦЭМ!$D$10+'СЕТ СН'!$I$5-'СЕТ СН'!$I$24</f>
        <v>4592.5620262599996</v>
      </c>
      <c r="N140" s="36">
        <f>SUMIFS(СВЦЭМ!$D$39:$D$758,СВЦЭМ!$A$39:$A$758,$A140,СВЦЭМ!$B$39:$B$758,N$119)+'СЕТ СН'!$I$14+СВЦЭМ!$D$10+'СЕТ СН'!$I$5-'СЕТ СН'!$I$24</f>
        <v>4600.6749744700001</v>
      </c>
      <c r="O140" s="36">
        <f>SUMIFS(СВЦЭМ!$D$39:$D$758,СВЦЭМ!$A$39:$A$758,$A140,СВЦЭМ!$B$39:$B$758,O$119)+'СЕТ СН'!$I$14+СВЦЭМ!$D$10+'СЕТ СН'!$I$5-'СЕТ СН'!$I$24</f>
        <v>4625.1007896399997</v>
      </c>
      <c r="P140" s="36">
        <f>SUMIFS(СВЦЭМ!$D$39:$D$758,СВЦЭМ!$A$39:$A$758,$A140,СВЦЭМ!$B$39:$B$758,P$119)+'СЕТ СН'!$I$14+СВЦЭМ!$D$10+'СЕТ СН'!$I$5-'СЕТ СН'!$I$24</f>
        <v>4649.4245204999997</v>
      </c>
      <c r="Q140" s="36">
        <f>SUMIFS(СВЦЭМ!$D$39:$D$758,СВЦЭМ!$A$39:$A$758,$A140,СВЦЭМ!$B$39:$B$758,Q$119)+'СЕТ СН'!$I$14+СВЦЭМ!$D$10+'СЕТ СН'!$I$5-'СЕТ СН'!$I$24</f>
        <v>4654.8788451199998</v>
      </c>
      <c r="R140" s="36">
        <f>SUMIFS(СВЦЭМ!$D$39:$D$758,СВЦЭМ!$A$39:$A$758,$A140,СВЦЭМ!$B$39:$B$758,R$119)+'СЕТ СН'!$I$14+СВЦЭМ!$D$10+'СЕТ СН'!$I$5-'СЕТ СН'!$I$24</f>
        <v>4649.5110239200003</v>
      </c>
      <c r="S140" s="36">
        <f>SUMIFS(СВЦЭМ!$D$39:$D$758,СВЦЭМ!$A$39:$A$758,$A140,СВЦЭМ!$B$39:$B$758,S$119)+'СЕТ СН'!$I$14+СВЦЭМ!$D$10+'СЕТ СН'!$I$5-'СЕТ СН'!$I$24</f>
        <v>4611.5620409000003</v>
      </c>
      <c r="T140" s="36">
        <f>SUMIFS(СВЦЭМ!$D$39:$D$758,СВЦЭМ!$A$39:$A$758,$A140,СВЦЭМ!$B$39:$B$758,T$119)+'СЕТ СН'!$I$14+СВЦЭМ!$D$10+'СЕТ СН'!$I$5-'СЕТ СН'!$I$24</f>
        <v>4587.03520286</v>
      </c>
      <c r="U140" s="36">
        <f>SUMIFS(СВЦЭМ!$D$39:$D$758,СВЦЭМ!$A$39:$A$758,$A140,СВЦЭМ!$B$39:$B$758,U$119)+'СЕТ СН'!$I$14+СВЦЭМ!$D$10+'СЕТ СН'!$I$5-'СЕТ СН'!$I$24</f>
        <v>4576.2873528399996</v>
      </c>
      <c r="V140" s="36">
        <f>SUMIFS(СВЦЭМ!$D$39:$D$758,СВЦЭМ!$A$39:$A$758,$A140,СВЦЭМ!$B$39:$B$758,V$119)+'СЕТ СН'!$I$14+СВЦЭМ!$D$10+'СЕТ СН'!$I$5-'СЕТ СН'!$I$24</f>
        <v>4641.1932997200001</v>
      </c>
      <c r="W140" s="36">
        <f>SUMIFS(СВЦЭМ!$D$39:$D$758,СВЦЭМ!$A$39:$A$758,$A140,СВЦЭМ!$B$39:$B$758,W$119)+'СЕТ СН'!$I$14+СВЦЭМ!$D$10+'СЕТ СН'!$I$5-'СЕТ СН'!$I$24</f>
        <v>4662.6856191200004</v>
      </c>
      <c r="X140" s="36">
        <f>SUMIFS(СВЦЭМ!$D$39:$D$758,СВЦЭМ!$A$39:$A$758,$A140,СВЦЭМ!$B$39:$B$758,X$119)+'СЕТ СН'!$I$14+СВЦЭМ!$D$10+'СЕТ СН'!$I$5-'СЕТ СН'!$I$24</f>
        <v>4739.1901928500001</v>
      </c>
      <c r="Y140" s="36">
        <f>SUMIFS(СВЦЭМ!$D$39:$D$758,СВЦЭМ!$A$39:$A$758,$A140,СВЦЭМ!$B$39:$B$758,Y$119)+'СЕТ СН'!$I$14+СВЦЭМ!$D$10+'СЕТ СН'!$I$5-'СЕТ СН'!$I$24</f>
        <v>4831.1546516199996</v>
      </c>
    </row>
    <row r="141" spans="1:25" ht="15.75" x14ac:dyDescent="0.2">
      <c r="A141" s="35">
        <f t="shared" si="3"/>
        <v>45557</v>
      </c>
      <c r="B141" s="36">
        <f>SUMIFS(СВЦЭМ!$D$39:$D$758,СВЦЭМ!$A$39:$A$758,$A141,СВЦЭМ!$B$39:$B$758,B$119)+'СЕТ СН'!$I$14+СВЦЭМ!$D$10+'СЕТ СН'!$I$5-'СЕТ СН'!$I$24</f>
        <v>4812.6424028700003</v>
      </c>
      <c r="C141" s="36">
        <f>SUMIFS(СВЦЭМ!$D$39:$D$758,СВЦЭМ!$A$39:$A$758,$A141,СВЦЭМ!$B$39:$B$758,C$119)+'СЕТ СН'!$I$14+СВЦЭМ!$D$10+'СЕТ СН'!$I$5-'СЕТ СН'!$I$24</f>
        <v>4899.1940099799995</v>
      </c>
      <c r="D141" s="36">
        <f>SUMIFS(СВЦЭМ!$D$39:$D$758,СВЦЭМ!$A$39:$A$758,$A141,СВЦЭМ!$B$39:$B$758,D$119)+'СЕТ СН'!$I$14+СВЦЭМ!$D$10+'СЕТ СН'!$I$5-'СЕТ СН'!$I$24</f>
        <v>4962.9489625099995</v>
      </c>
      <c r="E141" s="36">
        <f>SUMIFS(СВЦЭМ!$D$39:$D$758,СВЦЭМ!$A$39:$A$758,$A141,СВЦЭМ!$B$39:$B$758,E$119)+'СЕТ СН'!$I$14+СВЦЭМ!$D$10+'СЕТ СН'!$I$5-'СЕТ СН'!$I$24</f>
        <v>4969.6996848399995</v>
      </c>
      <c r="F141" s="36">
        <f>SUMIFS(СВЦЭМ!$D$39:$D$758,СВЦЭМ!$A$39:$A$758,$A141,СВЦЭМ!$B$39:$B$758,F$119)+'СЕТ СН'!$I$14+СВЦЭМ!$D$10+'СЕТ СН'!$I$5-'СЕТ СН'!$I$24</f>
        <v>4970.6834624499998</v>
      </c>
      <c r="G141" s="36">
        <f>SUMIFS(СВЦЭМ!$D$39:$D$758,СВЦЭМ!$A$39:$A$758,$A141,СВЦЭМ!$B$39:$B$758,G$119)+'СЕТ СН'!$I$14+СВЦЭМ!$D$10+'СЕТ СН'!$I$5-'СЕТ СН'!$I$24</f>
        <v>4950.1539770099998</v>
      </c>
      <c r="H141" s="36">
        <f>SUMIFS(СВЦЭМ!$D$39:$D$758,СВЦЭМ!$A$39:$A$758,$A141,СВЦЭМ!$B$39:$B$758,H$119)+'СЕТ СН'!$I$14+СВЦЭМ!$D$10+'СЕТ СН'!$I$5-'СЕТ СН'!$I$24</f>
        <v>4906.9828672000003</v>
      </c>
      <c r="I141" s="36">
        <f>SUMIFS(СВЦЭМ!$D$39:$D$758,СВЦЭМ!$A$39:$A$758,$A141,СВЦЭМ!$B$39:$B$758,I$119)+'СЕТ СН'!$I$14+СВЦЭМ!$D$10+'СЕТ СН'!$I$5-'СЕТ СН'!$I$24</f>
        <v>4847.6139204499996</v>
      </c>
      <c r="J141" s="36">
        <f>SUMIFS(СВЦЭМ!$D$39:$D$758,СВЦЭМ!$A$39:$A$758,$A141,СВЦЭМ!$B$39:$B$758,J$119)+'СЕТ СН'!$I$14+СВЦЭМ!$D$10+'СЕТ СН'!$I$5-'СЕТ СН'!$I$24</f>
        <v>4726.2057860200002</v>
      </c>
      <c r="K141" s="36">
        <f>SUMIFS(СВЦЭМ!$D$39:$D$758,СВЦЭМ!$A$39:$A$758,$A141,СВЦЭМ!$B$39:$B$758,K$119)+'СЕТ СН'!$I$14+СВЦЭМ!$D$10+'СЕТ СН'!$I$5-'СЕТ СН'!$I$24</f>
        <v>4629.0199236999997</v>
      </c>
      <c r="L141" s="36">
        <f>SUMIFS(СВЦЭМ!$D$39:$D$758,СВЦЭМ!$A$39:$A$758,$A141,СВЦЭМ!$B$39:$B$758,L$119)+'СЕТ СН'!$I$14+СВЦЭМ!$D$10+'СЕТ СН'!$I$5-'СЕТ СН'!$I$24</f>
        <v>4563.3667537000001</v>
      </c>
      <c r="M141" s="36">
        <f>SUMIFS(СВЦЭМ!$D$39:$D$758,СВЦЭМ!$A$39:$A$758,$A141,СВЦЭМ!$B$39:$B$758,M$119)+'СЕТ СН'!$I$14+СВЦЭМ!$D$10+'СЕТ СН'!$I$5-'СЕТ СН'!$I$24</f>
        <v>4595.0227067899996</v>
      </c>
      <c r="N141" s="36">
        <f>SUMIFS(СВЦЭМ!$D$39:$D$758,СВЦЭМ!$A$39:$A$758,$A141,СВЦЭМ!$B$39:$B$758,N$119)+'СЕТ СН'!$I$14+СВЦЭМ!$D$10+'СЕТ СН'!$I$5-'СЕТ СН'!$I$24</f>
        <v>4603.2370978500003</v>
      </c>
      <c r="O141" s="36">
        <f>SUMIFS(СВЦЭМ!$D$39:$D$758,СВЦЭМ!$A$39:$A$758,$A141,СВЦЭМ!$B$39:$B$758,O$119)+'СЕТ СН'!$I$14+СВЦЭМ!$D$10+'СЕТ СН'!$I$5-'СЕТ СН'!$I$24</f>
        <v>4628.8419027299997</v>
      </c>
      <c r="P141" s="36">
        <f>SUMIFS(СВЦЭМ!$D$39:$D$758,СВЦЭМ!$A$39:$A$758,$A141,СВЦЭМ!$B$39:$B$758,P$119)+'СЕТ СН'!$I$14+СВЦЭМ!$D$10+'СЕТ СН'!$I$5-'СЕТ СН'!$I$24</f>
        <v>4634.0810477300001</v>
      </c>
      <c r="Q141" s="36">
        <f>SUMIFS(СВЦЭМ!$D$39:$D$758,СВЦЭМ!$A$39:$A$758,$A141,СВЦЭМ!$B$39:$B$758,Q$119)+'СЕТ СН'!$I$14+СВЦЭМ!$D$10+'СЕТ СН'!$I$5-'СЕТ СН'!$I$24</f>
        <v>4653.4051938599996</v>
      </c>
      <c r="R141" s="36">
        <f>SUMIFS(СВЦЭМ!$D$39:$D$758,СВЦЭМ!$A$39:$A$758,$A141,СВЦЭМ!$B$39:$B$758,R$119)+'СЕТ СН'!$I$14+СВЦЭМ!$D$10+'СЕТ СН'!$I$5-'СЕТ СН'!$I$24</f>
        <v>4673.85852436</v>
      </c>
      <c r="S141" s="36">
        <f>SUMIFS(СВЦЭМ!$D$39:$D$758,СВЦЭМ!$A$39:$A$758,$A141,СВЦЭМ!$B$39:$B$758,S$119)+'СЕТ СН'!$I$14+СВЦЭМ!$D$10+'СЕТ СН'!$I$5-'СЕТ СН'!$I$24</f>
        <v>4644.1509211599996</v>
      </c>
      <c r="T141" s="36">
        <f>SUMIFS(СВЦЭМ!$D$39:$D$758,СВЦЭМ!$A$39:$A$758,$A141,СВЦЭМ!$B$39:$B$758,T$119)+'СЕТ СН'!$I$14+СВЦЭМ!$D$10+'СЕТ СН'!$I$5-'СЕТ СН'!$I$24</f>
        <v>4594.9129447199994</v>
      </c>
      <c r="U141" s="36">
        <f>SUMIFS(СВЦЭМ!$D$39:$D$758,СВЦЭМ!$A$39:$A$758,$A141,СВЦЭМ!$B$39:$B$758,U$119)+'СЕТ СН'!$I$14+СВЦЭМ!$D$10+'СЕТ СН'!$I$5-'СЕТ СН'!$I$24</f>
        <v>4565.1945397899999</v>
      </c>
      <c r="V141" s="36">
        <f>SUMIFS(СВЦЭМ!$D$39:$D$758,СВЦЭМ!$A$39:$A$758,$A141,СВЦЭМ!$B$39:$B$758,V$119)+'СЕТ СН'!$I$14+СВЦЭМ!$D$10+'СЕТ СН'!$I$5-'СЕТ СН'!$I$24</f>
        <v>4550.8857621500001</v>
      </c>
      <c r="W141" s="36">
        <f>SUMIFS(СВЦЭМ!$D$39:$D$758,СВЦЭМ!$A$39:$A$758,$A141,СВЦЭМ!$B$39:$B$758,W$119)+'СЕТ СН'!$I$14+СВЦЭМ!$D$10+'СЕТ СН'!$I$5-'СЕТ СН'!$I$24</f>
        <v>4559.8306097000004</v>
      </c>
      <c r="X141" s="36">
        <f>SUMIFS(СВЦЭМ!$D$39:$D$758,СВЦЭМ!$A$39:$A$758,$A141,СВЦЭМ!$B$39:$B$758,X$119)+'СЕТ СН'!$I$14+СВЦЭМ!$D$10+'СЕТ СН'!$I$5-'СЕТ СН'!$I$24</f>
        <v>4644.3823948400004</v>
      </c>
      <c r="Y141" s="36">
        <f>SUMIFS(СВЦЭМ!$D$39:$D$758,СВЦЭМ!$A$39:$A$758,$A141,СВЦЭМ!$B$39:$B$758,Y$119)+'СЕТ СН'!$I$14+СВЦЭМ!$D$10+'СЕТ СН'!$I$5-'СЕТ СН'!$I$24</f>
        <v>4748.1446579200001</v>
      </c>
    </row>
    <row r="142" spans="1:25" ht="15.75" x14ac:dyDescent="0.2">
      <c r="A142" s="35">
        <f t="shared" si="3"/>
        <v>45558</v>
      </c>
      <c r="B142" s="36">
        <f>SUMIFS(СВЦЭМ!$D$39:$D$758,СВЦЭМ!$A$39:$A$758,$A142,СВЦЭМ!$B$39:$B$758,B$119)+'СЕТ СН'!$I$14+СВЦЭМ!$D$10+'СЕТ СН'!$I$5-'СЕТ СН'!$I$24</f>
        <v>4885.2601553200002</v>
      </c>
      <c r="C142" s="36">
        <f>SUMIFS(СВЦЭМ!$D$39:$D$758,СВЦЭМ!$A$39:$A$758,$A142,СВЦЭМ!$B$39:$B$758,C$119)+'СЕТ СН'!$I$14+СВЦЭМ!$D$10+'СЕТ СН'!$I$5-'СЕТ СН'!$I$24</f>
        <v>4986.77510979</v>
      </c>
      <c r="D142" s="36">
        <f>SUMIFS(СВЦЭМ!$D$39:$D$758,СВЦЭМ!$A$39:$A$758,$A142,СВЦЭМ!$B$39:$B$758,D$119)+'СЕТ СН'!$I$14+СВЦЭМ!$D$10+'СЕТ СН'!$I$5-'СЕТ СН'!$I$24</f>
        <v>4974.09114512</v>
      </c>
      <c r="E142" s="36">
        <f>SUMIFS(СВЦЭМ!$D$39:$D$758,СВЦЭМ!$A$39:$A$758,$A142,СВЦЭМ!$B$39:$B$758,E$119)+'СЕТ СН'!$I$14+СВЦЭМ!$D$10+'СЕТ СН'!$I$5-'СЕТ СН'!$I$24</f>
        <v>4971.5612643499999</v>
      </c>
      <c r="F142" s="36">
        <f>SUMIFS(СВЦЭМ!$D$39:$D$758,СВЦЭМ!$A$39:$A$758,$A142,СВЦЭМ!$B$39:$B$758,F$119)+'СЕТ СН'!$I$14+СВЦЭМ!$D$10+'СЕТ СН'!$I$5-'СЕТ СН'!$I$24</f>
        <v>4971.0929847400002</v>
      </c>
      <c r="G142" s="36">
        <f>SUMIFS(СВЦЭМ!$D$39:$D$758,СВЦЭМ!$A$39:$A$758,$A142,СВЦЭМ!$B$39:$B$758,G$119)+'СЕТ СН'!$I$14+СВЦЭМ!$D$10+'СЕТ СН'!$I$5-'СЕТ СН'!$I$24</f>
        <v>4987.85686119</v>
      </c>
      <c r="H142" s="36">
        <f>SUMIFS(СВЦЭМ!$D$39:$D$758,СВЦЭМ!$A$39:$A$758,$A142,СВЦЭМ!$B$39:$B$758,H$119)+'СЕТ СН'!$I$14+СВЦЭМ!$D$10+'СЕТ СН'!$I$5-'СЕТ СН'!$I$24</f>
        <v>4855.6723453100003</v>
      </c>
      <c r="I142" s="36">
        <f>SUMIFS(СВЦЭМ!$D$39:$D$758,СВЦЭМ!$A$39:$A$758,$A142,СВЦЭМ!$B$39:$B$758,I$119)+'СЕТ СН'!$I$14+СВЦЭМ!$D$10+'СЕТ СН'!$I$5-'СЕТ СН'!$I$24</f>
        <v>4763.2201583300002</v>
      </c>
      <c r="J142" s="36">
        <f>SUMIFS(СВЦЭМ!$D$39:$D$758,СВЦЭМ!$A$39:$A$758,$A142,СВЦЭМ!$B$39:$B$758,J$119)+'СЕТ СН'!$I$14+СВЦЭМ!$D$10+'СЕТ СН'!$I$5-'СЕТ СН'!$I$24</f>
        <v>4729.8589820999996</v>
      </c>
      <c r="K142" s="36">
        <f>SUMIFS(СВЦЭМ!$D$39:$D$758,СВЦЭМ!$A$39:$A$758,$A142,СВЦЭМ!$B$39:$B$758,K$119)+'СЕТ СН'!$I$14+СВЦЭМ!$D$10+'СЕТ СН'!$I$5-'СЕТ СН'!$I$24</f>
        <v>4687.3888296099994</v>
      </c>
      <c r="L142" s="36">
        <f>SUMIFS(СВЦЭМ!$D$39:$D$758,СВЦЭМ!$A$39:$A$758,$A142,СВЦЭМ!$B$39:$B$758,L$119)+'СЕТ СН'!$I$14+СВЦЭМ!$D$10+'СЕТ СН'!$I$5-'СЕТ СН'!$I$24</f>
        <v>4679.6754765099995</v>
      </c>
      <c r="M142" s="36">
        <f>SUMIFS(СВЦЭМ!$D$39:$D$758,СВЦЭМ!$A$39:$A$758,$A142,СВЦЭМ!$B$39:$B$758,M$119)+'СЕТ СН'!$I$14+СВЦЭМ!$D$10+'СЕТ СН'!$I$5-'СЕТ СН'!$I$24</f>
        <v>4701.08632726</v>
      </c>
      <c r="N142" s="36">
        <f>SUMIFS(СВЦЭМ!$D$39:$D$758,СВЦЭМ!$A$39:$A$758,$A142,СВЦЭМ!$B$39:$B$758,N$119)+'СЕТ СН'!$I$14+СВЦЭМ!$D$10+'СЕТ СН'!$I$5-'СЕТ СН'!$I$24</f>
        <v>4697.1214019399995</v>
      </c>
      <c r="O142" s="36">
        <f>SUMIFS(СВЦЭМ!$D$39:$D$758,СВЦЭМ!$A$39:$A$758,$A142,СВЦЭМ!$B$39:$B$758,O$119)+'СЕТ СН'!$I$14+СВЦЭМ!$D$10+'СЕТ СН'!$I$5-'СЕТ СН'!$I$24</f>
        <v>4687.1294807100003</v>
      </c>
      <c r="P142" s="36">
        <f>SUMIFS(СВЦЭМ!$D$39:$D$758,СВЦЭМ!$A$39:$A$758,$A142,СВЦЭМ!$B$39:$B$758,P$119)+'СЕТ СН'!$I$14+СВЦЭМ!$D$10+'СЕТ СН'!$I$5-'СЕТ СН'!$I$24</f>
        <v>4706.5834014100001</v>
      </c>
      <c r="Q142" s="36">
        <f>SUMIFS(СВЦЭМ!$D$39:$D$758,СВЦЭМ!$A$39:$A$758,$A142,СВЦЭМ!$B$39:$B$758,Q$119)+'СЕТ СН'!$I$14+СВЦЭМ!$D$10+'СЕТ СН'!$I$5-'СЕТ СН'!$I$24</f>
        <v>4731.4789367100002</v>
      </c>
      <c r="R142" s="36">
        <f>SUMIFS(СВЦЭМ!$D$39:$D$758,СВЦЭМ!$A$39:$A$758,$A142,СВЦЭМ!$B$39:$B$758,R$119)+'СЕТ СН'!$I$14+СВЦЭМ!$D$10+'СЕТ СН'!$I$5-'СЕТ СН'!$I$24</f>
        <v>4755.8552519999994</v>
      </c>
      <c r="S142" s="36">
        <f>SUMIFS(СВЦЭМ!$D$39:$D$758,СВЦЭМ!$A$39:$A$758,$A142,СВЦЭМ!$B$39:$B$758,S$119)+'СЕТ СН'!$I$14+СВЦЭМ!$D$10+'СЕТ СН'!$I$5-'СЕТ СН'!$I$24</f>
        <v>4746.0905557400001</v>
      </c>
      <c r="T142" s="36">
        <f>SUMIFS(СВЦЭМ!$D$39:$D$758,СВЦЭМ!$A$39:$A$758,$A142,СВЦЭМ!$B$39:$B$758,T$119)+'СЕТ СН'!$I$14+СВЦЭМ!$D$10+'СЕТ СН'!$I$5-'СЕТ СН'!$I$24</f>
        <v>4687.1072606899997</v>
      </c>
      <c r="U142" s="36">
        <f>SUMIFS(СВЦЭМ!$D$39:$D$758,СВЦЭМ!$A$39:$A$758,$A142,СВЦЭМ!$B$39:$B$758,U$119)+'СЕТ СН'!$I$14+СВЦЭМ!$D$10+'СЕТ СН'!$I$5-'СЕТ СН'!$I$24</f>
        <v>4650.8340514299998</v>
      </c>
      <c r="V142" s="36">
        <f>SUMIFS(СВЦЭМ!$D$39:$D$758,СВЦЭМ!$A$39:$A$758,$A142,СВЦЭМ!$B$39:$B$758,V$119)+'СЕТ СН'!$I$14+СВЦЭМ!$D$10+'СЕТ СН'!$I$5-'СЕТ СН'!$I$24</f>
        <v>4650.8714640500002</v>
      </c>
      <c r="W142" s="36">
        <f>SUMIFS(СВЦЭМ!$D$39:$D$758,СВЦЭМ!$A$39:$A$758,$A142,СВЦЭМ!$B$39:$B$758,W$119)+'СЕТ СН'!$I$14+СВЦЭМ!$D$10+'СЕТ СН'!$I$5-'СЕТ СН'!$I$24</f>
        <v>4686.4862719499997</v>
      </c>
      <c r="X142" s="36">
        <f>SUMIFS(СВЦЭМ!$D$39:$D$758,СВЦЭМ!$A$39:$A$758,$A142,СВЦЭМ!$B$39:$B$758,X$119)+'СЕТ СН'!$I$14+СВЦЭМ!$D$10+'СЕТ СН'!$I$5-'СЕТ СН'!$I$24</f>
        <v>4717.2110702299997</v>
      </c>
      <c r="Y142" s="36">
        <f>SUMIFS(СВЦЭМ!$D$39:$D$758,СВЦЭМ!$A$39:$A$758,$A142,СВЦЭМ!$B$39:$B$758,Y$119)+'СЕТ СН'!$I$14+СВЦЭМ!$D$10+'СЕТ СН'!$I$5-'СЕТ СН'!$I$24</f>
        <v>4760.85435547</v>
      </c>
    </row>
    <row r="143" spans="1:25" ht="15.75" x14ac:dyDescent="0.2">
      <c r="A143" s="35">
        <f t="shared" si="3"/>
        <v>45559</v>
      </c>
      <c r="B143" s="36">
        <f>SUMIFS(СВЦЭМ!$D$39:$D$758,СВЦЭМ!$A$39:$A$758,$A143,СВЦЭМ!$B$39:$B$758,B$119)+'СЕТ СН'!$I$14+СВЦЭМ!$D$10+'СЕТ СН'!$I$5-'СЕТ СН'!$I$24</f>
        <v>4847.7789108699999</v>
      </c>
      <c r="C143" s="36">
        <f>SUMIFS(СВЦЭМ!$D$39:$D$758,СВЦЭМ!$A$39:$A$758,$A143,СВЦЭМ!$B$39:$B$758,C$119)+'СЕТ СН'!$I$14+СВЦЭМ!$D$10+'СЕТ СН'!$I$5-'СЕТ СН'!$I$24</f>
        <v>4886.13957828</v>
      </c>
      <c r="D143" s="36">
        <f>SUMIFS(СВЦЭМ!$D$39:$D$758,СВЦЭМ!$A$39:$A$758,$A143,СВЦЭМ!$B$39:$B$758,D$119)+'СЕТ СН'!$I$14+СВЦЭМ!$D$10+'СЕТ СН'!$I$5-'СЕТ СН'!$I$24</f>
        <v>4935.7382412500001</v>
      </c>
      <c r="E143" s="36">
        <f>SUMIFS(СВЦЭМ!$D$39:$D$758,СВЦЭМ!$A$39:$A$758,$A143,СВЦЭМ!$B$39:$B$758,E$119)+'СЕТ СН'!$I$14+СВЦЭМ!$D$10+'СЕТ СН'!$I$5-'СЕТ СН'!$I$24</f>
        <v>4962.3037623</v>
      </c>
      <c r="F143" s="36">
        <f>SUMIFS(СВЦЭМ!$D$39:$D$758,СВЦЭМ!$A$39:$A$758,$A143,СВЦЭМ!$B$39:$B$758,F$119)+'СЕТ СН'!$I$14+СВЦЭМ!$D$10+'СЕТ СН'!$I$5-'СЕТ СН'!$I$24</f>
        <v>4956.6470772599996</v>
      </c>
      <c r="G143" s="36">
        <f>SUMIFS(СВЦЭМ!$D$39:$D$758,СВЦЭМ!$A$39:$A$758,$A143,СВЦЭМ!$B$39:$B$758,G$119)+'СЕТ СН'!$I$14+СВЦЭМ!$D$10+'СЕТ СН'!$I$5-'СЕТ СН'!$I$24</f>
        <v>4931.5501341399995</v>
      </c>
      <c r="H143" s="36">
        <f>SUMIFS(СВЦЭМ!$D$39:$D$758,СВЦЭМ!$A$39:$A$758,$A143,СВЦЭМ!$B$39:$B$758,H$119)+'СЕТ СН'!$I$14+СВЦЭМ!$D$10+'СЕТ СН'!$I$5-'СЕТ СН'!$I$24</f>
        <v>4844.1610849600002</v>
      </c>
      <c r="I143" s="36">
        <f>SUMIFS(СВЦЭМ!$D$39:$D$758,СВЦЭМ!$A$39:$A$758,$A143,СВЦЭМ!$B$39:$B$758,I$119)+'СЕТ СН'!$I$14+СВЦЭМ!$D$10+'СЕТ СН'!$I$5-'СЕТ СН'!$I$24</f>
        <v>4706.8585324799997</v>
      </c>
      <c r="J143" s="36">
        <f>SUMIFS(СВЦЭМ!$D$39:$D$758,СВЦЭМ!$A$39:$A$758,$A143,СВЦЭМ!$B$39:$B$758,J$119)+'СЕТ СН'!$I$14+СВЦЭМ!$D$10+'СЕТ СН'!$I$5-'СЕТ СН'!$I$24</f>
        <v>4649.4123513200002</v>
      </c>
      <c r="K143" s="36">
        <f>SUMIFS(СВЦЭМ!$D$39:$D$758,СВЦЭМ!$A$39:$A$758,$A143,СВЦЭМ!$B$39:$B$758,K$119)+'СЕТ СН'!$I$14+СВЦЭМ!$D$10+'СЕТ СН'!$I$5-'СЕТ СН'!$I$24</f>
        <v>4618.1056826799995</v>
      </c>
      <c r="L143" s="36">
        <f>SUMIFS(СВЦЭМ!$D$39:$D$758,СВЦЭМ!$A$39:$A$758,$A143,СВЦЭМ!$B$39:$B$758,L$119)+'СЕТ СН'!$I$14+СВЦЭМ!$D$10+'СЕТ СН'!$I$5-'СЕТ СН'!$I$24</f>
        <v>4649.5863858499997</v>
      </c>
      <c r="M143" s="36">
        <f>SUMIFS(СВЦЭМ!$D$39:$D$758,СВЦЭМ!$A$39:$A$758,$A143,СВЦЭМ!$B$39:$B$758,M$119)+'СЕТ СН'!$I$14+СВЦЭМ!$D$10+'СЕТ СН'!$I$5-'СЕТ СН'!$I$24</f>
        <v>4668.1010396599995</v>
      </c>
      <c r="N143" s="36">
        <f>SUMIFS(СВЦЭМ!$D$39:$D$758,СВЦЭМ!$A$39:$A$758,$A143,СВЦЭМ!$B$39:$B$758,N$119)+'СЕТ СН'!$I$14+СВЦЭМ!$D$10+'СЕТ СН'!$I$5-'СЕТ СН'!$I$24</f>
        <v>4689.9824944000002</v>
      </c>
      <c r="O143" s="36">
        <f>SUMIFS(СВЦЭМ!$D$39:$D$758,СВЦЭМ!$A$39:$A$758,$A143,СВЦЭМ!$B$39:$B$758,O$119)+'СЕТ СН'!$I$14+СВЦЭМ!$D$10+'СЕТ СН'!$I$5-'СЕТ СН'!$I$24</f>
        <v>4685.2043155800002</v>
      </c>
      <c r="P143" s="36">
        <f>SUMIFS(СВЦЭМ!$D$39:$D$758,СВЦЭМ!$A$39:$A$758,$A143,СВЦЭМ!$B$39:$B$758,P$119)+'СЕТ СН'!$I$14+СВЦЭМ!$D$10+'СЕТ СН'!$I$5-'СЕТ СН'!$I$24</f>
        <v>4688.3416551600003</v>
      </c>
      <c r="Q143" s="36">
        <f>SUMIFS(СВЦЭМ!$D$39:$D$758,СВЦЭМ!$A$39:$A$758,$A143,СВЦЭМ!$B$39:$B$758,Q$119)+'СЕТ СН'!$I$14+СВЦЭМ!$D$10+'СЕТ СН'!$I$5-'СЕТ СН'!$I$24</f>
        <v>4726.4827921899996</v>
      </c>
      <c r="R143" s="36">
        <f>SUMIFS(СВЦЭМ!$D$39:$D$758,СВЦЭМ!$A$39:$A$758,$A143,СВЦЭМ!$B$39:$B$758,R$119)+'СЕТ СН'!$I$14+СВЦЭМ!$D$10+'СЕТ СН'!$I$5-'СЕТ СН'!$I$24</f>
        <v>4718.0007741499994</v>
      </c>
      <c r="S143" s="36">
        <f>SUMIFS(СВЦЭМ!$D$39:$D$758,СВЦЭМ!$A$39:$A$758,$A143,СВЦЭМ!$B$39:$B$758,S$119)+'СЕТ СН'!$I$14+СВЦЭМ!$D$10+'СЕТ СН'!$I$5-'СЕТ СН'!$I$24</f>
        <v>4682.9952746600002</v>
      </c>
      <c r="T143" s="36">
        <f>SUMIFS(СВЦЭМ!$D$39:$D$758,СВЦЭМ!$A$39:$A$758,$A143,СВЦЭМ!$B$39:$B$758,T$119)+'СЕТ СН'!$I$14+СВЦЭМ!$D$10+'СЕТ СН'!$I$5-'СЕТ СН'!$I$24</f>
        <v>4630.0623348600002</v>
      </c>
      <c r="U143" s="36">
        <f>SUMIFS(СВЦЭМ!$D$39:$D$758,СВЦЭМ!$A$39:$A$758,$A143,СВЦЭМ!$B$39:$B$758,U$119)+'СЕТ СН'!$I$14+СВЦЭМ!$D$10+'СЕТ СН'!$I$5-'СЕТ СН'!$I$24</f>
        <v>4613.34630793</v>
      </c>
      <c r="V143" s="36">
        <f>SUMIFS(СВЦЭМ!$D$39:$D$758,СВЦЭМ!$A$39:$A$758,$A143,СВЦЭМ!$B$39:$B$758,V$119)+'СЕТ СН'!$I$14+СВЦЭМ!$D$10+'СЕТ СН'!$I$5-'СЕТ СН'!$I$24</f>
        <v>4599.5419418900001</v>
      </c>
      <c r="W143" s="36">
        <f>SUMIFS(СВЦЭМ!$D$39:$D$758,СВЦЭМ!$A$39:$A$758,$A143,СВЦЭМ!$B$39:$B$758,W$119)+'СЕТ СН'!$I$14+СВЦЭМ!$D$10+'СЕТ СН'!$I$5-'СЕТ СН'!$I$24</f>
        <v>4586.9831662099996</v>
      </c>
      <c r="X143" s="36">
        <f>SUMIFS(СВЦЭМ!$D$39:$D$758,СВЦЭМ!$A$39:$A$758,$A143,СВЦЭМ!$B$39:$B$758,X$119)+'СЕТ СН'!$I$14+СВЦЭМ!$D$10+'СЕТ СН'!$I$5-'СЕТ СН'!$I$24</f>
        <v>4636.40083228</v>
      </c>
      <c r="Y143" s="36">
        <f>SUMIFS(СВЦЭМ!$D$39:$D$758,СВЦЭМ!$A$39:$A$758,$A143,СВЦЭМ!$B$39:$B$758,Y$119)+'СЕТ СН'!$I$14+СВЦЭМ!$D$10+'СЕТ СН'!$I$5-'СЕТ СН'!$I$24</f>
        <v>4706.4369209400002</v>
      </c>
    </row>
    <row r="144" spans="1:25" ht="15.75" x14ac:dyDescent="0.2">
      <c r="A144" s="35">
        <f t="shared" si="3"/>
        <v>45560</v>
      </c>
      <c r="B144" s="36">
        <f>SUMIFS(СВЦЭМ!$D$39:$D$758,СВЦЭМ!$A$39:$A$758,$A144,СВЦЭМ!$B$39:$B$758,B$119)+'СЕТ СН'!$I$14+СВЦЭМ!$D$10+'СЕТ СН'!$I$5-'СЕТ СН'!$I$24</f>
        <v>4758.0840473199996</v>
      </c>
      <c r="C144" s="36">
        <f>SUMIFS(СВЦЭМ!$D$39:$D$758,СВЦЭМ!$A$39:$A$758,$A144,СВЦЭМ!$B$39:$B$758,C$119)+'СЕТ СН'!$I$14+СВЦЭМ!$D$10+'СЕТ СН'!$I$5-'СЕТ СН'!$I$24</f>
        <v>4816.3448607399996</v>
      </c>
      <c r="D144" s="36">
        <f>SUMIFS(СВЦЭМ!$D$39:$D$758,СВЦЭМ!$A$39:$A$758,$A144,СВЦЭМ!$B$39:$B$758,D$119)+'СЕТ СН'!$I$14+СВЦЭМ!$D$10+'СЕТ СН'!$I$5-'СЕТ СН'!$I$24</f>
        <v>4915.7036406799998</v>
      </c>
      <c r="E144" s="36">
        <f>SUMIFS(СВЦЭМ!$D$39:$D$758,СВЦЭМ!$A$39:$A$758,$A144,СВЦЭМ!$B$39:$B$758,E$119)+'СЕТ СН'!$I$14+СВЦЭМ!$D$10+'СЕТ СН'!$I$5-'СЕТ СН'!$I$24</f>
        <v>4944.2605065299995</v>
      </c>
      <c r="F144" s="36">
        <f>SUMIFS(СВЦЭМ!$D$39:$D$758,СВЦЭМ!$A$39:$A$758,$A144,СВЦЭМ!$B$39:$B$758,F$119)+'СЕТ СН'!$I$14+СВЦЭМ!$D$10+'СЕТ СН'!$I$5-'СЕТ СН'!$I$24</f>
        <v>4940.4931834999998</v>
      </c>
      <c r="G144" s="36">
        <f>SUMIFS(СВЦЭМ!$D$39:$D$758,СВЦЭМ!$A$39:$A$758,$A144,СВЦЭМ!$B$39:$B$758,G$119)+'СЕТ СН'!$I$14+СВЦЭМ!$D$10+'СЕТ СН'!$I$5-'СЕТ СН'!$I$24</f>
        <v>4892.9695244899995</v>
      </c>
      <c r="H144" s="36">
        <f>SUMIFS(СВЦЭМ!$D$39:$D$758,СВЦЭМ!$A$39:$A$758,$A144,СВЦЭМ!$B$39:$B$758,H$119)+'СЕТ СН'!$I$14+СВЦЭМ!$D$10+'СЕТ СН'!$I$5-'СЕТ СН'!$I$24</f>
        <v>4825.2749791799997</v>
      </c>
      <c r="I144" s="36">
        <f>SUMIFS(СВЦЭМ!$D$39:$D$758,СВЦЭМ!$A$39:$A$758,$A144,СВЦЭМ!$B$39:$B$758,I$119)+'СЕТ СН'!$I$14+СВЦЭМ!$D$10+'СЕТ СН'!$I$5-'СЕТ СН'!$I$24</f>
        <v>4710.44472228</v>
      </c>
      <c r="J144" s="36">
        <f>SUMIFS(СВЦЭМ!$D$39:$D$758,СВЦЭМ!$A$39:$A$758,$A144,СВЦЭМ!$B$39:$B$758,J$119)+'СЕТ СН'!$I$14+СВЦЭМ!$D$10+'СЕТ СН'!$I$5-'СЕТ СН'!$I$24</f>
        <v>4684.3046665700003</v>
      </c>
      <c r="K144" s="36">
        <f>SUMIFS(СВЦЭМ!$D$39:$D$758,СВЦЭМ!$A$39:$A$758,$A144,СВЦЭМ!$B$39:$B$758,K$119)+'СЕТ СН'!$I$14+СВЦЭМ!$D$10+'СЕТ СН'!$I$5-'СЕТ СН'!$I$24</f>
        <v>4643.7955105399997</v>
      </c>
      <c r="L144" s="36">
        <f>SUMIFS(СВЦЭМ!$D$39:$D$758,СВЦЭМ!$A$39:$A$758,$A144,СВЦЭМ!$B$39:$B$758,L$119)+'СЕТ СН'!$I$14+СВЦЭМ!$D$10+'СЕТ СН'!$I$5-'СЕТ СН'!$I$24</f>
        <v>4636.1417622099998</v>
      </c>
      <c r="M144" s="36">
        <f>SUMIFS(СВЦЭМ!$D$39:$D$758,СВЦЭМ!$A$39:$A$758,$A144,СВЦЭМ!$B$39:$B$758,M$119)+'СЕТ СН'!$I$14+СВЦЭМ!$D$10+'СЕТ СН'!$I$5-'СЕТ СН'!$I$24</f>
        <v>4657.4878658399994</v>
      </c>
      <c r="N144" s="36">
        <f>SUMIFS(СВЦЭМ!$D$39:$D$758,СВЦЭМ!$A$39:$A$758,$A144,СВЦЭМ!$B$39:$B$758,N$119)+'СЕТ СН'!$I$14+СВЦЭМ!$D$10+'СЕТ СН'!$I$5-'СЕТ СН'!$I$24</f>
        <v>4679.4167306299996</v>
      </c>
      <c r="O144" s="36">
        <f>SUMIFS(СВЦЭМ!$D$39:$D$758,СВЦЭМ!$A$39:$A$758,$A144,СВЦЭМ!$B$39:$B$758,O$119)+'СЕТ СН'!$I$14+СВЦЭМ!$D$10+'СЕТ СН'!$I$5-'СЕТ СН'!$I$24</f>
        <v>4693.8475736599994</v>
      </c>
      <c r="P144" s="36">
        <f>SUMIFS(СВЦЭМ!$D$39:$D$758,СВЦЭМ!$A$39:$A$758,$A144,СВЦЭМ!$B$39:$B$758,P$119)+'СЕТ СН'!$I$14+СВЦЭМ!$D$10+'СЕТ СН'!$I$5-'СЕТ СН'!$I$24</f>
        <v>4701.1125937899997</v>
      </c>
      <c r="Q144" s="36">
        <f>SUMIFS(СВЦЭМ!$D$39:$D$758,СВЦЭМ!$A$39:$A$758,$A144,СВЦЭМ!$B$39:$B$758,Q$119)+'СЕТ СН'!$I$14+СВЦЭМ!$D$10+'СЕТ СН'!$I$5-'СЕТ СН'!$I$24</f>
        <v>4709.8336148399994</v>
      </c>
      <c r="R144" s="36">
        <f>SUMIFS(СВЦЭМ!$D$39:$D$758,СВЦЭМ!$A$39:$A$758,$A144,СВЦЭМ!$B$39:$B$758,R$119)+'СЕТ СН'!$I$14+СВЦЭМ!$D$10+'СЕТ СН'!$I$5-'СЕТ СН'!$I$24</f>
        <v>4718.2806794999997</v>
      </c>
      <c r="S144" s="36">
        <f>SUMIFS(СВЦЭМ!$D$39:$D$758,СВЦЭМ!$A$39:$A$758,$A144,СВЦЭМ!$B$39:$B$758,S$119)+'СЕТ СН'!$I$14+СВЦЭМ!$D$10+'СЕТ СН'!$I$5-'СЕТ СН'!$I$24</f>
        <v>4695.3147340899995</v>
      </c>
      <c r="T144" s="36">
        <f>SUMIFS(СВЦЭМ!$D$39:$D$758,СВЦЭМ!$A$39:$A$758,$A144,СВЦЭМ!$B$39:$B$758,T$119)+'СЕТ СН'!$I$14+СВЦЭМ!$D$10+'СЕТ СН'!$I$5-'СЕТ СН'!$I$24</f>
        <v>4646.0688286499999</v>
      </c>
      <c r="U144" s="36">
        <f>SUMIFS(СВЦЭМ!$D$39:$D$758,СВЦЭМ!$A$39:$A$758,$A144,СВЦЭМ!$B$39:$B$758,U$119)+'СЕТ СН'!$I$14+СВЦЭМ!$D$10+'СЕТ СН'!$I$5-'СЕТ СН'!$I$24</f>
        <v>4587.9447527399998</v>
      </c>
      <c r="V144" s="36">
        <f>SUMIFS(СВЦЭМ!$D$39:$D$758,СВЦЭМ!$A$39:$A$758,$A144,СВЦЭМ!$B$39:$B$758,V$119)+'СЕТ СН'!$I$14+СВЦЭМ!$D$10+'СЕТ СН'!$I$5-'СЕТ СН'!$I$24</f>
        <v>4573.11841835</v>
      </c>
      <c r="W144" s="36">
        <f>SUMIFS(СВЦЭМ!$D$39:$D$758,СВЦЭМ!$A$39:$A$758,$A144,СВЦЭМ!$B$39:$B$758,W$119)+'СЕТ СН'!$I$14+СВЦЭМ!$D$10+'СЕТ СН'!$I$5-'СЕТ СН'!$I$24</f>
        <v>4596.7238754700002</v>
      </c>
      <c r="X144" s="36">
        <f>SUMIFS(СВЦЭМ!$D$39:$D$758,СВЦЭМ!$A$39:$A$758,$A144,СВЦЭМ!$B$39:$B$758,X$119)+'СЕТ СН'!$I$14+СВЦЭМ!$D$10+'СЕТ СН'!$I$5-'СЕТ СН'!$I$24</f>
        <v>4656.4133828499998</v>
      </c>
      <c r="Y144" s="36">
        <f>SUMIFS(СВЦЭМ!$D$39:$D$758,СВЦЭМ!$A$39:$A$758,$A144,СВЦЭМ!$B$39:$B$758,Y$119)+'СЕТ СН'!$I$14+СВЦЭМ!$D$10+'СЕТ СН'!$I$5-'СЕТ СН'!$I$24</f>
        <v>4736.8181353199998</v>
      </c>
    </row>
    <row r="145" spans="1:27" ht="15.75" x14ac:dyDescent="0.2">
      <c r="A145" s="35">
        <f t="shared" si="3"/>
        <v>45561</v>
      </c>
      <c r="B145" s="36">
        <f>SUMIFS(СВЦЭМ!$D$39:$D$758,СВЦЭМ!$A$39:$A$758,$A145,СВЦЭМ!$B$39:$B$758,B$119)+'СЕТ СН'!$I$14+СВЦЭМ!$D$10+'СЕТ СН'!$I$5-'СЕТ СН'!$I$24</f>
        <v>4857.72183804</v>
      </c>
      <c r="C145" s="36">
        <f>SUMIFS(СВЦЭМ!$D$39:$D$758,СВЦЭМ!$A$39:$A$758,$A145,СВЦЭМ!$B$39:$B$758,C$119)+'СЕТ СН'!$I$14+СВЦЭМ!$D$10+'СЕТ СН'!$I$5-'СЕТ СН'!$I$24</f>
        <v>4927.0950118199999</v>
      </c>
      <c r="D145" s="36">
        <f>SUMIFS(СВЦЭМ!$D$39:$D$758,СВЦЭМ!$A$39:$A$758,$A145,СВЦЭМ!$B$39:$B$758,D$119)+'СЕТ СН'!$I$14+СВЦЭМ!$D$10+'СЕТ СН'!$I$5-'СЕТ СН'!$I$24</f>
        <v>4964.4561891499998</v>
      </c>
      <c r="E145" s="36">
        <f>SUMIFS(СВЦЭМ!$D$39:$D$758,СВЦЭМ!$A$39:$A$758,$A145,СВЦЭМ!$B$39:$B$758,E$119)+'СЕТ СН'!$I$14+СВЦЭМ!$D$10+'СЕТ СН'!$I$5-'СЕТ СН'!$I$24</f>
        <v>4974.3590982099995</v>
      </c>
      <c r="F145" s="36">
        <f>SUMIFS(СВЦЭМ!$D$39:$D$758,СВЦЭМ!$A$39:$A$758,$A145,СВЦЭМ!$B$39:$B$758,F$119)+'СЕТ СН'!$I$14+СВЦЭМ!$D$10+'СЕТ СН'!$I$5-'СЕТ СН'!$I$24</f>
        <v>4971.3841254299996</v>
      </c>
      <c r="G145" s="36">
        <f>SUMIFS(СВЦЭМ!$D$39:$D$758,СВЦЭМ!$A$39:$A$758,$A145,СВЦЭМ!$B$39:$B$758,G$119)+'СЕТ СН'!$I$14+СВЦЭМ!$D$10+'СЕТ СН'!$I$5-'СЕТ СН'!$I$24</f>
        <v>4943.0992859399994</v>
      </c>
      <c r="H145" s="36">
        <f>SUMIFS(СВЦЭМ!$D$39:$D$758,СВЦЭМ!$A$39:$A$758,$A145,СВЦЭМ!$B$39:$B$758,H$119)+'СЕТ СН'!$I$14+СВЦЭМ!$D$10+'СЕТ СН'!$I$5-'СЕТ СН'!$I$24</f>
        <v>4882.7417278699995</v>
      </c>
      <c r="I145" s="36">
        <f>SUMIFS(СВЦЭМ!$D$39:$D$758,СВЦЭМ!$A$39:$A$758,$A145,СВЦЭМ!$B$39:$B$758,I$119)+'СЕТ СН'!$I$14+СВЦЭМ!$D$10+'СЕТ СН'!$I$5-'СЕТ СН'!$I$24</f>
        <v>4776.9222085199999</v>
      </c>
      <c r="J145" s="36">
        <f>SUMIFS(СВЦЭМ!$D$39:$D$758,СВЦЭМ!$A$39:$A$758,$A145,СВЦЭМ!$B$39:$B$758,J$119)+'СЕТ СН'!$I$14+СВЦЭМ!$D$10+'СЕТ СН'!$I$5-'СЕТ СН'!$I$24</f>
        <v>4728.4711375200004</v>
      </c>
      <c r="K145" s="36">
        <f>SUMIFS(СВЦЭМ!$D$39:$D$758,СВЦЭМ!$A$39:$A$758,$A145,СВЦЭМ!$B$39:$B$758,K$119)+'СЕТ СН'!$I$14+СВЦЭМ!$D$10+'СЕТ СН'!$I$5-'СЕТ СН'!$I$24</f>
        <v>4687.4918483900001</v>
      </c>
      <c r="L145" s="36">
        <f>SUMIFS(СВЦЭМ!$D$39:$D$758,СВЦЭМ!$A$39:$A$758,$A145,СВЦЭМ!$B$39:$B$758,L$119)+'СЕТ СН'!$I$14+СВЦЭМ!$D$10+'СЕТ СН'!$I$5-'СЕТ СН'!$I$24</f>
        <v>4698.1664254999996</v>
      </c>
      <c r="M145" s="36">
        <f>SUMIFS(СВЦЭМ!$D$39:$D$758,СВЦЭМ!$A$39:$A$758,$A145,СВЦЭМ!$B$39:$B$758,M$119)+'СЕТ СН'!$I$14+СВЦЭМ!$D$10+'СЕТ СН'!$I$5-'СЕТ СН'!$I$24</f>
        <v>4731.9487107599998</v>
      </c>
      <c r="N145" s="36">
        <f>SUMIFS(СВЦЭМ!$D$39:$D$758,СВЦЭМ!$A$39:$A$758,$A145,СВЦЭМ!$B$39:$B$758,N$119)+'СЕТ СН'!$I$14+СВЦЭМ!$D$10+'СЕТ СН'!$I$5-'СЕТ СН'!$I$24</f>
        <v>4750.49585837</v>
      </c>
      <c r="O145" s="36">
        <f>SUMIFS(СВЦЭМ!$D$39:$D$758,СВЦЭМ!$A$39:$A$758,$A145,СВЦЭМ!$B$39:$B$758,O$119)+'СЕТ СН'!$I$14+СВЦЭМ!$D$10+'СЕТ СН'!$I$5-'СЕТ СН'!$I$24</f>
        <v>4764.7881131699996</v>
      </c>
      <c r="P145" s="36">
        <f>SUMIFS(СВЦЭМ!$D$39:$D$758,СВЦЭМ!$A$39:$A$758,$A145,СВЦЭМ!$B$39:$B$758,P$119)+'СЕТ СН'!$I$14+СВЦЭМ!$D$10+'СЕТ СН'!$I$5-'СЕТ СН'!$I$24</f>
        <v>4784.5291763699997</v>
      </c>
      <c r="Q145" s="36">
        <f>SUMIFS(СВЦЭМ!$D$39:$D$758,СВЦЭМ!$A$39:$A$758,$A145,СВЦЭМ!$B$39:$B$758,Q$119)+'СЕТ СН'!$I$14+СВЦЭМ!$D$10+'СЕТ СН'!$I$5-'СЕТ СН'!$I$24</f>
        <v>4805.6917126199996</v>
      </c>
      <c r="R145" s="36">
        <f>SUMIFS(СВЦЭМ!$D$39:$D$758,СВЦЭМ!$A$39:$A$758,$A145,СВЦЭМ!$B$39:$B$758,R$119)+'СЕТ СН'!$I$14+СВЦЭМ!$D$10+'СЕТ СН'!$I$5-'СЕТ СН'!$I$24</f>
        <v>4780.9748283400004</v>
      </c>
      <c r="S145" s="36">
        <f>SUMIFS(СВЦЭМ!$D$39:$D$758,СВЦЭМ!$A$39:$A$758,$A145,СВЦЭМ!$B$39:$B$758,S$119)+'СЕТ СН'!$I$14+СВЦЭМ!$D$10+'СЕТ СН'!$I$5-'СЕТ СН'!$I$24</f>
        <v>4747.4805896899998</v>
      </c>
      <c r="T145" s="36">
        <f>SUMIFS(СВЦЭМ!$D$39:$D$758,СВЦЭМ!$A$39:$A$758,$A145,СВЦЭМ!$B$39:$B$758,T$119)+'СЕТ СН'!$I$14+СВЦЭМ!$D$10+'СЕТ СН'!$I$5-'СЕТ СН'!$I$24</f>
        <v>4722.41939172</v>
      </c>
      <c r="U145" s="36">
        <f>SUMIFS(СВЦЭМ!$D$39:$D$758,СВЦЭМ!$A$39:$A$758,$A145,СВЦЭМ!$B$39:$B$758,U$119)+'СЕТ СН'!$I$14+СВЦЭМ!$D$10+'СЕТ СН'!$I$5-'СЕТ СН'!$I$24</f>
        <v>4624.6382139699999</v>
      </c>
      <c r="V145" s="36">
        <f>SUMIFS(СВЦЭМ!$D$39:$D$758,СВЦЭМ!$A$39:$A$758,$A145,СВЦЭМ!$B$39:$B$758,V$119)+'СЕТ СН'!$I$14+СВЦЭМ!$D$10+'СЕТ СН'!$I$5-'СЕТ СН'!$I$24</f>
        <v>4625.0685752600002</v>
      </c>
      <c r="W145" s="36">
        <f>SUMIFS(СВЦЭМ!$D$39:$D$758,СВЦЭМ!$A$39:$A$758,$A145,СВЦЭМ!$B$39:$B$758,W$119)+'СЕТ СН'!$I$14+СВЦЭМ!$D$10+'СЕТ СН'!$I$5-'СЕТ СН'!$I$24</f>
        <v>4652.2974046399995</v>
      </c>
      <c r="X145" s="36">
        <f>SUMIFS(СВЦЭМ!$D$39:$D$758,СВЦЭМ!$A$39:$A$758,$A145,СВЦЭМ!$B$39:$B$758,X$119)+'СЕТ СН'!$I$14+СВЦЭМ!$D$10+'СЕТ СН'!$I$5-'СЕТ СН'!$I$24</f>
        <v>4754.6371098700001</v>
      </c>
      <c r="Y145" s="36">
        <f>SUMIFS(СВЦЭМ!$D$39:$D$758,СВЦЭМ!$A$39:$A$758,$A145,СВЦЭМ!$B$39:$B$758,Y$119)+'СЕТ СН'!$I$14+СВЦЭМ!$D$10+'СЕТ СН'!$I$5-'СЕТ СН'!$I$24</f>
        <v>4869.2724396200001</v>
      </c>
    </row>
    <row r="146" spans="1:27" ht="15.75" x14ac:dyDescent="0.2">
      <c r="A146" s="35">
        <f t="shared" si="3"/>
        <v>45562</v>
      </c>
      <c r="B146" s="36">
        <f>SUMIFS(СВЦЭМ!$D$39:$D$758,СВЦЭМ!$A$39:$A$758,$A146,СВЦЭМ!$B$39:$B$758,B$119)+'СЕТ СН'!$I$14+СВЦЭМ!$D$10+'СЕТ СН'!$I$5-'СЕТ СН'!$I$24</f>
        <v>4750.2930097999997</v>
      </c>
      <c r="C146" s="36">
        <f>SUMIFS(СВЦЭМ!$D$39:$D$758,СВЦЭМ!$A$39:$A$758,$A146,СВЦЭМ!$B$39:$B$758,C$119)+'СЕТ СН'!$I$14+СВЦЭМ!$D$10+'СЕТ СН'!$I$5-'СЕТ СН'!$I$24</f>
        <v>4686.1595438599998</v>
      </c>
      <c r="D146" s="36">
        <f>SUMIFS(СВЦЭМ!$D$39:$D$758,СВЦЭМ!$A$39:$A$758,$A146,СВЦЭМ!$B$39:$B$758,D$119)+'СЕТ СН'!$I$14+СВЦЭМ!$D$10+'СЕТ СН'!$I$5-'СЕТ СН'!$I$24</f>
        <v>4667.2158852800003</v>
      </c>
      <c r="E146" s="36">
        <f>SUMIFS(СВЦЭМ!$D$39:$D$758,СВЦЭМ!$A$39:$A$758,$A146,СВЦЭМ!$B$39:$B$758,E$119)+'СЕТ СН'!$I$14+СВЦЭМ!$D$10+'СЕТ СН'!$I$5-'СЕТ СН'!$I$24</f>
        <v>4678.96925689</v>
      </c>
      <c r="F146" s="36">
        <f>SUMIFS(СВЦЭМ!$D$39:$D$758,СВЦЭМ!$A$39:$A$758,$A146,СВЦЭМ!$B$39:$B$758,F$119)+'СЕТ СН'!$I$14+СВЦЭМ!$D$10+'СЕТ СН'!$I$5-'СЕТ СН'!$I$24</f>
        <v>4685.5863368600003</v>
      </c>
      <c r="G146" s="36">
        <f>SUMIFS(СВЦЭМ!$D$39:$D$758,СВЦЭМ!$A$39:$A$758,$A146,СВЦЭМ!$B$39:$B$758,G$119)+'СЕТ СН'!$I$14+СВЦЭМ!$D$10+'СЕТ СН'!$I$5-'СЕТ СН'!$I$24</f>
        <v>4673.7248779199999</v>
      </c>
      <c r="H146" s="36">
        <f>SUMIFS(СВЦЭМ!$D$39:$D$758,СВЦЭМ!$A$39:$A$758,$A146,СВЦЭМ!$B$39:$B$758,H$119)+'СЕТ СН'!$I$14+СВЦЭМ!$D$10+'СЕТ СН'!$I$5-'СЕТ СН'!$I$24</f>
        <v>4582.0199206199995</v>
      </c>
      <c r="I146" s="36">
        <f>SUMIFS(СВЦЭМ!$D$39:$D$758,СВЦЭМ!$A$39:$A$758,$A146,СВЦЭМ!$B$39:$B$758,I$119)+'СЕТ СН'!$I$14+СВЦЭМ!$D$10+'СЕТ СН'!$I$5-'СЕТ СН'!$I$24</f>
        <v>4626.69768234</v>
      </c>
      <c r="J146" s="36">
        <f>SUMIFS(СВЦЭМ!$D$39:$D$758,СВЦЭМ!$A$39:$A$758,$A146,СВЦЭМ!$B$39:$B$758,J$119)+'СЕТ СН'!$I$14+СВЦЭМ!$D$10+'СЕТ СН'!$I$5-'СЕТ СН'!$I$24</f>
        <v>4641.73272026</v>
      </c>
      <c r="K146" s="36">
        <f>SUMIFS(СВЦЭМ!$D$39:$D$758,СВЦЭМ!$A$39:$A$758,$A146,СВЦЭМ!$B$39:$B$758,K$119)+'СЕТ СН'!$I$14+СВЦЭМ!$D$10+'СЕТ СН'!$I$5-'СЕТ СН'!$I$24</f>
        <v>4606.6415858299997</v>
      </c>
      <c r="L146" s="36">
        <f>SUMIFS(СВЦЭМ!$D$39:$D$758,СВЦЭМ!$A$39:$A$758,$A146,СВЦЭМ!$B$39:$B$758,L$119)+'СЕТ СН'!$I$14+СВЦЭМ!$D$10+'СЕТ СН'!$I$5-'СЕТ СН'!$I$24</f>
        <v>4605.0107921999997</v>
      </c>
      <c r="M146" s="36">
        <f>SUMIFS(СВЦЭМ!$D$39:$D$758,СВЦЭМ!$A$39:$A$758,$A146,СВЦЭМ!$B$39:$B$758,M$119)+'СЕТ СН'!$I$14+СВЦЭМ!$D$10+'СЕТ СН'!$I$5-'СЕТ СН'!$I$24</f>
        <v>4606.43794746</v>
      </c>
      <c r="N146" s="36">
        <f>SUMIFS(СВЦЭМ!$D$39:$D$758,СВЦЭМ!$A$39:$A$758,$A146,СВЦЭМ!$B$39:$B$758,N$119)+'СЕТ СН'!$I$14+СВЦЭМ!$D$10+'СЕТ СН'!$I$5-'СЕТ СН'!$I$24</f>
        <v>4636.3281519299999</v>
      </c>
      <c r="O146" s="36">
        <f>SUMIFS(СВЦЭМ!$D$39:$D$758,СВЦЭМ!$A$39:$A$758,$A146,СВЦЭМ!$B$39:$B$758,O$119)+'СЕТ СН'!$I$14+СВЦЭМ!$D$10+'СЕТ СН'!$I$5-'СЕТ СН'!$I$24</f>
        <v>4649.8857108499997</v>
      </c>
      <c r="P146" s="36">
        <f>SUMIFS(СВЦЭМ!$D$39:$D$758,СВЦЭМ!$A$39:$A$758,$A146,СВЦЭМ!$B$39:$B$758,P$119)+'СЕТ СН'!$I$14+СВЦЭМ!$D$10+'СЕТ СН'!$I$5-'СЕТ СН'!$I$24</f>
        <v>4648.4207304299998</v>
      </c>
      <c r="Q146" s="36">
        <f>SUMIFS(СВЦЭМ!$D$39:$D$758,СВЦЭМ!$A$39:$A$758,$A146,СВЦЭМ!$B$39:$B$758,Q$119)+'СЕТ СН'!$I$14+СВЦЭМ!$D$10+'СЕТ СН'!$I$5-'СЕТ СН'!$I$24</f>
        <v>4651.7324731099998</v>
      </c>
      <c r="R146" s="36">
        <f>SUMIFS(СВЦЭМ!$D$39:$D$758,СВЦЭМ!$A$39:$A$758,$A146,СВЦЭМ!$B$39:$B$758,R$119)+'СЕТ СН'!$I$14+СВЦЭМ!$D$10+'СЕТ СН'!$I$5-'СЕТ СН'!$I$24</f>
        <v>4651.5266893799999</v>
      </c>
      <c r="S146" s="36">
        <f>SUMIFS(СВЦЭМ!$D$39:$D$758,СВЦЭМ!$A$39:$A$758,$A146,СВЦЭМ!$B$39:$B$758,S$119)+'СЕТ СН'!$I$14+СВЦЭМ!$D$10+'СЕТ СН'!$I$5-'СЕТ СН'!$I$24</f>
        <v>4637.0274317499998</v>
      </c>
      <c r="T146" s="36">
        <f>SUMIFS(СВЦЭМ!$D$39:$D$758,СВЦЭМ!$A$39:$A$758,$A146,СВЦЭМ!$B$39:$B$758,T$119)+'СЕТ СН'!$I$14+СВЦЭМ!$D$10+'СЕТ СН'!$I$5-'СЕТ СН'!$I$24</f>
        <v>4493.3003096800003</v>
      </c>
      <c r="U146" s="36">
        <f>SUMIFS(СВЦЭМ!$D$39:$D$758,СВЦЭМ!$A$39:$A$758,$A146,СВЦЭМ!$B$39:$B$758,U$119)+'СЕТ СН'!$I$14+СВЦЭМ!$D$10+'СЕТ СН'!$I$5-'СЕТ СН'!$I$24</f>
        <v>4604.6389121600005</v>
      </c>
      <c r="V146" s="36">
        <f>SUMIFS(СВЦЭМ!$D$39:$D$758,СВЦЭМ!$A$39:$A$758,$A146,СВЦЭМ!$B$39:$B$758,V$119)+'СЕТ СН'!$I$14+СВЦЭМ!$D$10+'СЕТ СН'!$I$5-'СЕТ СН'!$I$24</f>
        <v>4543.4159852800003</v>
      </c>
      <c r="W146" s="36">
        <f>SUMIFS(СВЦЭМ!$D$39:$D$758,СВЦЭМ!$A$39:$A$758,$A146,СВЦЭМ!$B$39:$B$758,W$119)+'СЕТ СН'!$I$14+СВЦЭМ!$D$10+'СЕТ СН'!$I$5-'СЕТ СН'!$I$24</f>
        <v>4601.4202243700001</v>
      </c>
      <c r="X146" s="36">
        <f>SUMIFS(СВЦЭМ!$D$39:$D$758,СВЦЭМ!$A$39:$A$758,$A146,СВЦЭМ!$B$39:$B$758,X$119)+'СЕТ СН'!$I$14+СВЦЭМ!$D$10+'СЕТ СН'!$I$5-'СЕТ СН'!$I$24</f>
        <v>4613.86538999</v>
      </c>
      <c r="Y146" s="36">
        <f>SUMIFS(СВЦЭМ!$D$39:$D$758,СВЦЭМ!$A$39:$A$758,$A146,СВЦЭМ!$B$39:$B$758,Y$119)+'СЕТ СН'!$I$14+СВЦЭМ!$D$10+'СЕТ СН'!$I$5-'СЕТ СН'!$I$24</f>
        <v>4654.8748191300001</v>
      </c>
    </row>
    <row r="147" spans="1:27" ht="15.75" x14ac:dyDescent="0.2">
      <c r="A147" s="35">
        <f t="shared" si="3"/>
        <v>45563</v>
      </c>
      <c r="B147" s="36">
        <f>SUMIFS(СВЦЭМ!$D$39:$D$758,СВЦЭМ!$A$39:$A$758,$A147,СВЦЭМ!$B$39:$B$758,B$119)+'СЕТ СН'!$I$14+СВЦЭМ!$D$10+'СЕТ СН'!$I$5-'СЕТ СН'!$I$24</f>
        <v>4726.90816189</v>
      </c>
      <c r="C147" s="36">
        <f>SUMIFS(СВЦЭМ!$D$39:$D$758,СВЦЭМ!$A$39:$A$758,$A147,СВЦЭМ!$B$39:$B$758,C$119)+'СЕТ СН'!$I$14+СВЦЭМ!$D$10+'СЕТ СН'!$I$5-'СЕТ СН'!$I$24</f>
        <v>4788.6302646699996</v>
      </c>
      <c r="D147" s="36">
        <f>SUMIFS(СВЦЭМ!$D$39:$D$758,СВЦЭМ!$A$39:$A$758,$A147,СВЦЭМ!$B$39:$B$758,D$119)+'СЕТ СН'!$I$14+СВЦЭМ!$D$10+'СЕТ СН'!$I$5-'СЕТ СН'!$I$24</f>
        <v>4833.5295233400002</v>
      </c>
      <c r="E147" s="36">
        <f>SUMIFS(СВЦЭМ!$D$39:$D$758,СВЦЭМ!$A$39:$A$758,$A147,СВЦЭМ!$B$39:$B$758,E$119)+'СЕТ СН'!$I$14+СВЦЭМ!$D$10+'СЕТ СН'!$I$5-'СЕТ СН'!$I$24</f>
        <v>4844.9662026799997</v>
      </c>
      <c r="F147" s="36">
        <f>SUMIFS(СВЦЭМ!$D$39:$D$758,СВЦЭМ!$A$39:$A$758,$A147,СВЦЭМ!$B$39:$B$758,F$119)+'СЕТ СН'!$I$14+СВЦЭМ!$D$10+'СЕТ СН'!$I$5-'СЕТ СН'!$I$24</f>
        <v>4845.9747522099997</v>
      </c>
      <c r="G147" s="36">
        <f>SUMIFS(СВЦЭМ!$D$39:$D$758,СВЦЭМ!$A$39:$A$758,$A147,СВЦЭМ!$B$39:$B$758,G$119)+'СЕТ СН'!$I$14+СВЦЭМ!$D$10+'СЕТ СН'!$I$5-'СЕТ СН'!$I$24</f>
        <v>4820.9919029299999</v>
      </c>
      <c r="H147" s="36">
        <f>SUMIFS(СВЦЭМ!$D$39:$D$758,СВЦЭМ!$A$39:$A$758,$A147,СВЦЭМ!$B$39:$B$758,H$119)+'СЕТ СН'!$I$14+СВЦЭМ!$D$10+'СЕТ СН'!$I$5-'СЕТ СН'!$I$24</f>
        <v>4801.9845544899999</v>
      </c>
      <c r="I147" s="36">
        <f>SUMIFS(СВЦЭМ!$D$39:$D$758,СВЦЭМ!$A$39:$A$758,$A147,СВЦЭМ!$B$39:$B$758,I$119)+'СЕТ СН'!$I$14+СВЦЭМ!$D$10+'СЕТ СН'!$I$5-'СЕТ СН'!$I$24</f>
        <v>4743.5530225299999</v>
      </c>
      <c r="J147" s="36">
        <f>SUMIFS(СВЦЭМ!$D$39:$D$758,СВЦЭМ!$A$39:$A$758,$A147,СВЦЭМ!$B$39:$B$758,J$119)+'СЕТ СН'!$I$14+СВЦЭМ!$D$10+'СЕТ СН'!$I$5-'СЕТ СН'!$I$24</f>
        <v>4681.2304374599998</v>
      </c>
      <c r="K147" s="36">
        <f>SUMIFS(СВЦЭМ!$D$39:$D$758,СВЦЭМ!$A$39:$A$758,$A147,СВЦЭМ!$B$39:$B$758,K$119)+'СЕТ СН'!$I$14+СВЦЭМ!$D$10+'СЕТ СН'!$I$5-'СЕТ СН'!$I$24</f>
        <v>4619.14144777</v>
      </c>
      <c r="L147" s="36">
        <f>SUMIFS(СВЦЭМ!$D$39:$D$758,СВЦЭМ!$A$39:$A$758,$A147,СВЦЭМ!$B$39:$B$758,L$119)+'СЕТ СН'!$I$14+СВЦЭМ!$D$10+'СЕТ СН'!$I$5-'СЕТ СН'!$I$24</f>
        <v>4611.81621593</v>
      </c>
      <c r="M147" s="36">
        <f>SUMIFS(СВЦЭМ!$D$39:$D$758,СВЦЭМ!$A$39:$A$758,$A147,СВЦЭМ!$B$39:$B$758,M$119)+'СЕТ СН'!$I$14+СВЦЭМ!$D$10+'СЕТ СН'!$I$5-'СЕТ СН'!$I$24</f>
        <v>4632.6539241800001</v>
      </c>
      <c r="N147" s="36">
        <f>SUMIFS(СВЦЭМ!$D$39:$D$758,СВЦЭМ!$A$39:$A$758,$A147,СВЦЭМ!$B$39:$B$758,N$119)+'СЕТ СН'!$I$14+СВЦЭМ!$D$10+'СЕТ СН'!$I$5-'СЕТ СН'!$I$24</f>
        <v>4642.1689012999996</v>
      </c>
      <c r="O147" s="36">
        <f>SUMIFS(СВЦЭМ!$D$39:$D$758,СВЦЭМ!$A$39:$A$758,$A147,СВЦЭМ!$B$39:$B$758,O$119)+'СЕТ СН'!$I$14+СВЦЭМ!$D$10+'СЕТ СН'!$I$5-'СЕТ СН'!$I$24</f>
        <v>4676.9887208399996</v>
      </c>
      <c r="P147" s="36">
        <f>SUMIFS(СВЦЭМ!$D$39:$D$758,СВЦЭМ!$A$39:$A$758,$A147,СВЦЭМ!$B$39:$B$758,P$119)+'СЕТ СН'!$I$14+СВЦЭМ!$D$10+'СЕТ СН'!$I$5-'СЕТ СН'!$I$24</f>
        <v>4699.5119297399997</v>
      </c>
      <c r="Q147" s="36">
        <f>SUMIFS(СВЦЭМ!$D$39:$D$758,СВЦЭМ!$A$39:$A$758,$A147,СВЦЭМ!$B$39:$B$758,Q$119)+'СЕТ СН'!$I$14+СВЦЭМ!$D$10+'СЕТ СН'!$I$5-'СЕТ СН'!$I$24</f>
        <v>4701.1534988900003</v>
      </c>
      <c r="R147" s="36">
        <f>SUMIFS(СВЦЭМ!$D$39:$D$758,СВЦЭМ!$A$39:$A$758,$A147,СВЦЭМ!$B$39:$B$758,R$119)+'СЕТ СН'!$I$14+СВЦЭМ!$D$10+'СЕТ СН'!$I$5-'СЕТ СН'!$I$24</f>
        <v>4708.5233505400001</v>
      </c>
      <c r="S147" s="36">
        <f>SUMIFS(СВЦЭМ!$D$39:$D$758,СВЦЭМ!$A$39:$A$758,$A147,СВЦЭМ!$B$39:$B$758,S$119)+'СЕТ СН'!$I$14+СВЦЭМ!$D$10+'СЕТ СН'!$I$5-'СЕТ СН'!$I$24</f>
        <v>4689.9568275299998</v>
      </c>
      <c r="T147" s="36">
        <f>SUMIFS(СВЦЭМ!$D$39:$D$758,СВЦЭМ!$A$39:$A$758,$A147,СВЦЭМ!$B$39:$B$758,T$119)+'СЕТ СН'!$I$14+СВЦЭМ!$D$10+'СЕТ СН'!$I$5-'СЕТ СН'!$I$24</f>
        <v>4607.7314050300001</v>
      </c>
      <c r="U147" s="36">
        <f>SUMIFS(СВЦЭМ!$D$39:$D$758,СВЦЭМ!$A$39:$A$758,$A147,СВЦЭМ!$B$39:$B$758,U$119)+'СЕТ СН'!$I$14+СВЦЭМ!$D$10+'СЕТ СН'!$I$5-'СЕТ СН'!$I$24</f>
        <v>4549.8937792099996</v>
      </c>
      <c r="V147" s="36">
        <f>SUMIFS(СВЦЭМ!$D$39:$D$758,СВЦЭМ!$A$39:$A$758,$A147,СВЦЭМ!$B$39:$B$758,V$119)+'СЕТ СН'!$I$14+СВЦЭМ!$D$10+'СЕТ СН'!$I$5-'СЕТ СН'!$I$24</f>
        <v>4527.3024788799994</v>
      </c>
      <c r="W147" s="36">
        <f>SUMIFS(СВЦЭМ!$D$39:$D$758,СВЦЭМ!$A$39:$A$758,$A147,СВЦЭМ!$B$39:$B$758,W$119)+'СЕТ СН'!$I$14+СВЦЭМ!$D$10+'СЕТ СН'!$I$5-'СЕТ СН'!$I$24</f>
        <v>4541.6437150100001</v>
      </c>
      <c r="X147" s="36">
        <f>SUMIFS(СВЦЭМ!$D$39:$D$758,СВЦЭМ!$A$39:$A$758,$A147,СВЦЭМ!$B$39:$B$758,X$119)+'СЕТ СН'!$I$14+СВЦЭМ!$D$10+'СЕТ СН'!$I$5-'СЕТ СН'!$I$24</f>
        <v>4604.8438228300001</v>
      </c>
      <c r="Y147" s="36">
        <f>SUMIFS(СВЦЭМ!$D$39:$D$758,СВЦЭМ!$A$39:$A$758,$A147,СВЦЭМ!$B$39:$B$758,Y$119)+'СЕТ СН'!$I$14+СВЦЭМ!$D$10+'СЕТ СН'!$I$5-'СЕТ СН'!$I$24</f>
        <v>4673.1109316900001</v>
      </c>
    </row>
    <row r="148" spans="1:27" ht="15.75" x14ac:dyDescent="0.2">
      <c r="A148" s="35">
        <f t="shared" si="3"/>
        <v>45564</v>
      </c>
      <c r="B148" s="36">
        <f>SUMIFS(СВЦЭМ!$D$39:$D$758,СВЦЭМ!$A$39:$A$758,$A148,СВЦЭМ!$B$39:$B$758,B$119)+'СЕТ СН'!$I$14+СВЦЭМ!$D$10+'СЕТ СН'!$I$5-'СЕТ СН'!$I$24</f>
        <v>4714.8724139099995</v>
      </c>
      <c r="C148" s="36">
        <f>SUMIFS(СВЦЭМ!$D$39:$D$758,СВЦЭМ!$A$39:$A$758,$A148,СВЦЭМ!$B$39:$B$758,C$119)+'СЕТ СН'!$I$14+СВЦЭМ!$D$10+'СЕТ СН'!$I$5-'СЕТ СН'!$I$24</f>
        <v>4775.6848572500003</v>
      </c>
      <c r="D148" s="36">
        <f>SUMIFS(СВЦЭМ!$D$39:$D$758,СВЦЭМ!$A$39:$A$758,$A148,СВЦЭМ!$B$39:$B$758,D$119)+'СЕТ СН'!$I$14+СВЦЭМ!$D$10+'СЕТ СН'!$I$5-'СЕТ СН'!$I$24</f>
        <v>4848.5655060199997</v>
      </c>
      <c r="E148" s="36">
        <f>SUMIFS(СВЦЭМ!$D$39:$D$758,СВЦЭМ!$A$39:$A$758,$A148,СВЦЭМ!$B$39:$B$758,E$119)+'СЕТ СН'!$I$14+СВЦЭМ!$D$10+'СЕТ СН'!$I$5-'СЕТ СН'!$I$24</f>
        <v>4864.0510196599998</v>
      </c>
      <c r="F148" s="36">
        <f>SUMIFS(СВЦЭМ!$D$39:$D$758,СВЦЭМ!$A$39:$A$758,$A148,СВЦЭМ!$B$39:$B$758,F$119)+'СЕТ СН'!$I$14+СВЦЭМ!$D$10+'СЕТ СН'!$I$5-'СЕТ СН'!$I$24</f>
        <v>4858.67597647</v>
      </c>
      <c r="G148" s="36">
        <f>SUMIFS(СВЦЭМ!$D$39:$D$758,СВЦЭМ!$A$39:$A$758,$A148,СВЦЭМ!$B$39:$B$758,G$119)+'СЕТ СН'!$I$14+СВЦЭМ!$D$10+'СЕТ СН'!$I$5-'СЕТ СН'!$I$24</f>
        <v>4846.5647718599994</v>
      </c>
      <c r="H148" s="36">
        <f>SUMIFS(СВЦЭМ!$D$39:$D$758,СВЦЭМ!$A$39:$A$758,$A148,СВЦЭМ!$B$39:$B$758,H$119)+'СЕТ СН'!$I$14+СВЦЭМ!$D$10+'СЕТ СН'!$I$5-'СЕТ СН'!$I$24</f>
        <v>4841.2110747400002</v>
      </c>
      <c r="I148" s="36">
        <f>SUMIFS(СВЦЭМ!$D$39:$D$758,СВЦЭМ!$A$39:$A$758,$A148,СВЦЭМ!$B$39:$B$758,I$119)+'СЕТ СН'!$I$14+СВЦЭМ!$D$10+'СЕТ СН'!$I$5-'СЕТ СН'!$I$24</f>
        <v>4803.8119482299999</v>
      </c>
      <c r="J148" s="36">
        <f>SUMIFS(СВЦЭМ!$D$39:$D$758,СВЦЭМ!$A$39:$A$758,$A148,СВЦЭМ!$B$39:$B$758,J$119)+'СЕТ СН'!$I$14+СВЦЭМ!$D$10+'СЕТ СН'!$I$5-'СЕТ СН'!$I$24</f>
        <v>4703.5442463199997</v>
      </c>
      <c r="K148" s="36">
        <f>SUMIFS(СВЦЭМ!$D$39:$D$758,СВЦЭМ!$A$39:$A$758,$A148,СВЦЭМ!$B$39:$B$758,K$119)+'СЕТ СН'!$I$14+СВЦЭМ!$D$10+'СЕТ СН'!$I$5-'СЕТ СН'!$I$24</f>
        <v>4612.6535088099999</v>
      </c>
      <c r="L148" s="36">
        <f>SUMIFS(СВЦЭМ!$D$39:$D$758,СВЦЭМ!$A$39:$A$758,$A148,СВЦЭМ!$B$39:$B$758,L$119)+'СЕТ СН'!$I$14+СВЦЭМ!$D$10+'СЕТ СН'!$I$5-'СЕТ СН'!$I$24</f>
        <v>4598.0048863100001</v>
      </c>
      <c r="M148" s="36">
        <f>SUMIFS(СВЦЭМ!$D$39:$D$758,СВЦЭМ!$A$39:$A$758,$A148,СВЦЭМ!$B$39:$B$758,M$119)+'СЕТ СН'!$I$14+СВЦЭМ!$D$10+'СЕТ СН'!$I$5-'СЕТ СН'!$I$24</f>
        <v>4609.1504036799997</v>
      </c>
      <c r="N148" s="36">
        <f>SUMIFS(СВЦЭМ!$D$39:$D$758,СВЦЭМ!$A$39:$A$758,$A148,СВЦЭМ!$B$39:$B$758,N$119)+'СЕТ СН'!$I$14+СВЦЭМ!$D$10+'СЕТ СН'!$I$5-'СЕТ СН'!$I$24</f>
        <v>4633.8513435900004</v>
      </c>
      <c r="O148" s="36">
        <f>SUMIFS(СВЦЭМ!$D$39:$D$758,СВЦЭМ!$A$39:$A$758,$A148,СВЦЭМ!$B$39:$B$758,O$119)+'СЕТ СН'!$I$14+СВЦЭМ!$D$10+'СЕТ СН'!$I$5-'СЕТ СН'!$I$24</f>
        <v>4653.97987414</v>
      </c>
      <c r="P148" s="36">
        <f>SUMIFS(СВЦЭМ!$D$39:$D$758,СВЦЭМ!$A$39:$A$758,$A148,СВЦЭМ!$B$39:$B$758,P$119)+'СЕТ СН'!$I$14+СВЦЭМ!$D$10+'СЕТ СН'!$I$5-'СЕТ СН'!$I$24</f>
        <v>4668.5621707199998</v>
      </c>
      <c r="Q148" s="36">
        <f>SUMIFS(СВЦЭМ!$D$39:$D$758,СВЦЭМ!$A$39:$A$758,$A148,СВЦЭМ!$B$39:$B$758,Q$119)+'СЕТ СН'!$I$14+СВЦЭМ!$D$10+'СЕТ СН'!$I$5-'СЕТ СН'!$I$24</f>
        <v>4692.4228169300004</v>
      </c>
      <c r="R148" s="36">
        <f>SUMIFS(СВЦЭМ!$D$39:$D$758,СВЦЭМ!$A$39:$A$758,$A148,СВЦЭМ!$B$39:$B$758,R$119)+'СЕТ СН'!$I$14+СВЦЭМ!$D$10+'СЕТ СН'!$I$5-'СЕТ СН'!$I$24</f>
        <v>4682.9348152000002</v>
      </c>
      <c r="S148" s="36">
        <f>SUMIFS(СВЦЭМ!$D$39:$D$758,СВЦЭМ!$A$39:$A$758,$A148,СВЦЭМ!$B$39:$B$758,S$119)+'СЕТ СН'!$I$14+СВЦЭМ!$D$10+'СЕТ СН'!$I$5-'СЕТ СН'!$I$24</f>
        <v>4652.73259659</v>
      </c>
      <c r="T148" s="36">
        <f>SUMIFS(СВЦЭМ!$D$39:$D$758,СВЦЭМ!$A$39:$A$758,$A148,СВЦЭМ!$B$39:$B$758,T$119)+'СЕТ СН'!$I$14+СВЦЭМ!$D$10+'СЕТ СН'!$I$5-'СЕТ СН'!$I$24</f>
        <v>4610.0403437499999</v>
      </c>
      <c r="U148" s="36">
        <f>SUMIFS(СВЦЭМ!$D$39:$D$758,СВЦЭМ!$A$39:$A$758,$A148,СВЦЭМ!$B$39:$B$758,U$119)+'СЕТ СН'!$I$14+СВЦЭМ!$D$10+'СЕТ СН'!$I$5-'СЕТ СН'!$I$24</f>
        <v>4556.04213695</v>
      </c>
      <c r="V148" s="36">
        <f>SUMIFS(СВЦЭМ!$D$39:$D$758,СВЦЭМ!$A$39:$A$758,$A148,СВЦЭМ!$B$39:$B$758,V$119)+'СЕТ СН'!$I$14+СВЦЭМ!$D$10+'СЕТ СН'!$I$5-'СЕТ СН'!$I$24</f>
        <v>4531.2636826300004</v>
      </c>
      <c r="W148" s="36">
        <f>SUMIFS(СВЦЭМ!$D$39:$D$758,СВЦЭМ!$A$39:$A$758,$A148,СВЦЭМ!$B$39:$B$758,W$119)+'СЕТ СН'!$I$14+СВЦЭМ!$D$10+'СЕТ СН'!$I$5-'СЕТ СН'!$I$24</f>
        <v>4557.5764182499997</v>
      </c>
      <c r="X148" s="36">
        <f>SUMIFS(СВЦЭМ!$D$39:$D$758,СВЦЭМ!$A$39:$A$758,$A148,СВЦЭМ!$B$39:$B$758,X$119)+'СЕТ СН'!$I$14+СВЦЭМ!$D$10+'СЕТ СН'!$I$5-'СЕТ СН'!$I$24</f>
        <v>4608.3200707899996</v>
      </c>
      <c r="Y148" s="36">
        <f>SUMIFS(СВЦЭМ!$D$39:$D$758,СВЦЭМ!$A$39:$A$758,$A148,СВЦЭМ!$B$39:$B$758,Y$119)+'СЕТ СН'!$I$14+СВЦЭМ!$D$10+'СЕТ СН'!$I$5-'СЕТ СН'!$I$24</f>
        <v>4707.9405181800003</v>
      </c>
    </row>
    <row r="149" spans="1:27" ht="15.75" x14ac:dyDescent="0.2">
      <c r="A149" s="35">
        <f t="shared" si="3"/>
        <v>45565</v>
      </c>
      <c r="B149" s="36">
        <f>SUMIFS(СВЦЭМ!$D$39:$D$758,СВЦЭМ!$A$39:$A$758,$A149,СВЦЭМ!$B$39:$B$758,B$119)+'СЕТ СН'!$I$14+СВЦЭМ!$D$10+'СЕТ СН'!$I$5-'СЕТ СН'!$I$24</f>
        <v>4698.3450752099998</v>
      </c>
      <c r="C149" s="36">
        <f>SUMIFS(СВЦЭМ!$D$39:$D$758,СВЦЭМ!$A$39:$A$758,$A149,СВЦЭМ!$B$39:$B$758,C$119)+'СЕТ СН'!$I$14+СВЦЭМ!$D$10+'СЕТ СН'!$I$5-'СЕТ СН'!$I$24</f>
        <v>4786.4457334700001</v>
      </c>
      <c r="D149" s="36">
        <f>SUMIFS(СВЦЭМ!$D$39:$D$758,СВЦЭМ!$A$39:$A$758,$A149,СВЦЭМ!$B$39:$B$758,D$119)+'СЕТ СН'!$I$14+СВЦЭМ!$D$10+'СЕТ СН'!$I$5-'СЕТ СН'!$I$24</f>
        <v>4844.8875040499997</v>
      </c>
      <c r="E149" s="36">
        <f>SUMIFS(СВЦЭМ!$D$39:$D$758,СВЦЭМ!$A$39:$A$758,$A149,СВЦЭМ!$B$39:$B$758,E$119)+'СЕТ СН'!$I$14+СВЦЭМ!$D$10+'СЕТ СН'!$I$5-'СЕТ СН'!$I$24</f>
        <v>4853.5953724499996</v>
      </c>
      <c r="F149" s="36">
        <f>SUMIFS(СВЦЭМ!$D$39:$D$758,СВЦЭМ!$A$39:$A$758,$A149,СВЦЭМ!$B$39:$B$758,F$119)+'СЕТ СН'!$I$14+СВЦЭМ!$D$10+'СЕТ СН'!$I$5-'СЕТ СН'!$I$24</f>
        <v>4868.1035958699995</v>
      </c>
      <c r="G149" s="36">
        <f>SUMIFS(СВЦЭМ!$D$39:$D$758,СВЦЭМ!$A$39:$A$758,$A149,СВЦЭМ!$B$39:$B$758,G$119)+'СЕТ СН'!$I$14+СВЦЭМ!$D$10+'СЕТ СН'!$I$5-'СЕТ СН'!$I$24</f>
        <v>4836.98418365</v>
      </c>
      <c r="H149" s="36">
        <f>SUMIFS(СВЦЭМ!$D$39:$D$758,СВЦЭМ!$A$39:$A$758,$A149,СВЦЭМ!$B$39:$B$758,H$119)+'СЕТ СН'!$I$14+СВЦЭМ!$D$10+'СЕТ СН'!$I$5-'СЕТ СН'!$I$24</f>
        <v>4799.0989679300001</v>
      </c>
      <c r="I149" s="36">
        <f>SUMIFS(СВЦЭМ!$D$39:$D$758,СВЦЭМ!$A$39:$A$758,$A149,СВЦЭМ!$B$39:$B$758,I$119)+'СЕТ СН'!$I$14+СВЦЭМ!$D$10+'СЕТ СН'!$I$5-'СЕТ СН'!$I$24</f>
        <v>4725.93744436</v>
      </c>
      <c r="J149" s="36">
        <f>SUMIFS(СВЦЭМ!$D$39:$D$758,СВЦЭМ!$A$39:$A$758,$A149,СВЦЭМ!$B$39:$B$758,J$119)+'СЕТ СН'!$I$14+СВЦЭМ!$D$10+'СЕТ СН'!$I$5-'СЕТ СН'!$I$24</f>
        <v>4664.1125075599994</v>
      </c>
      <c r="K149" s="36">
        <f>SUMIFS(СВЦЭМ!$D$39:$D$758,СВЦЭМ!$A$39:$A$758,$A149,СВЦЭМ!$B$39:$B$758,K$119)+'СЕТ СН'!$I$14+СВЦЭМ!$D$10+'СЕТ СН'!$I$5-'СЕТ СН'!$I$24</f>
        <v>4596.5718861000005</v>
      </c>
      <c r="L149" s="36">
        <f>SUMIFS(СВЦЭМ!$D$39:$D$758,СВЦЭМ!$A$39:$A$758,$A149,СВЦЭМ!$B$39:$B$758,L$119)+'СЕТ СН'!$I$14+СВЦЭМ!$D$10+'СЕТ СН'!$I$5-'СЕТ СН'!$I$24</f>
        <v>4566.8405439199996</v>
      </c>
      <c r="M149" s="36">
        <f>SUMIFS(СВЦЭМ!$D$39:$D$758,СВЦЭМ!$A$39:$A$758,$A149,СВЦЭМ!$B$39:$B$758,M$119)+'СЕТ СН'!$I$14+СВЦЭМ!$D$10+'СЕТ СН'!$I$5-'СЕТ СН'!$I$24</f>
        <v>4586.2561102299996</v>
      </c>
      <c r="N149" s="36">
        <f>SUMIFS(СВЦЭМ!$D$39:$D$758,СВЦЭМ!$A$39:$A$758,$A149,СВЦЭМ!$B$39:$B$758,N$119)+'СЕТ СН'!$I$14+СВЦЭМ!$D$10+'СЕТ СН'!$I$5-'СЕТ СН'!$I$24</f>
        <v>4609.5433254</v>
      </c>
      <c r="O149" s="36">
        <f>SUMIFS(СВЦЭМ!$D$39:$D$758,СВЦЭМ!$A$39:$A$758,$A149,СВЦЭМ!$B$39:$B$758,O$119)+'СЕТ СН'!$I$14+СВЦЭМ!$D$10+'СЕТ СН'!$I$5-'СЕТ СН'!$I$24</f>
        <v>4617.8749286000002</v>
      </c>
      <c r="P149" s="36">
        <f>SUMIFS(СВЦЭМ!$D$39:$D$758,СВЦЭМ!$A$39:$A$758,$A149,СВЦЭМ!$B$39:$B$758,P$119)+'СЕТ СН'!$I$14+СВЦЭМ!$D$10+'СЕТ СН'!$I$5-'СЕТ СН'!$I$24</f>
        <v>4630.94891388</v>
      </c>
      <c r="Q149" s="36">
        <f>SUMIFS(СВЦЭМ!$D$39:$D$758,СВЦЭМ!$A$39:$A$758,$A149,СВЦЭМ!$B$39:$B$758,Q$119)+'СЕТ СН'!$I$14+СВЦЭМ!$D$10+'СЕТ СН'!$I$5-'СЕТ СН'!$I$24</f>
        <v>4647.6742321499996</v>
      </c>
      <c r="R149" s="36">
        <f>SUMIFS(СВЦЭМ!$D$39:$D$758,СВЦЭМ!$A$39:$A$758,$A149,СВЦЭМ!$B$39:$B$758,R$119)+'СЕТ СН'!$I$14+СВЦЭМ!$D$10+'СЕТ СН'!$I$5-'СЕТ СН'!$I$24</f>
        <v>4647.6964608500002</v>
      </c>
      <c r="S149" s="36">
        <f>SUMIFS(СВЦЭМ!$D$39:$D$758,СВЦЭМ!$A$39:$A$758,$A149,СВЦЭМ!$B$39:$B$758,S$119)+'СЕТ СН'!$I$14+СВЦЭМ!$D$10+'СЕТ СН'!$I$5-'СЕТ СН'!$I$24</f>
        <v>4635.0099593300001</v>
      </c>
      <c r="T149" s="36">
        <f>SUMIFS(СВЦЭМ!$D$39:$D$758,СВЦЭМ!$A$39:$A$758,$A149,СВЦЭМ!$B$39:$B$758,T$119)+'СЕТ СН'!$I$14+СВЦЭМ!$D$10+'СЕТ СН'!$I$5-'СЕТ СН'!$I$24</f>
        <v>4588.4020529899999</v>
      </c>
      <c r="U149" s="36">
        <f>SUMIFS(СВЦЭМ!$D$39:$D$758,СВЦЭМ!$A$39:$A$758,$A149,СВЦЭМ!$B$39:$B$758,U$119)+'СЕТ СН'!$I$14+СВЦЭМ!$D$10+'СЕТ СН'!$I$5-'СЕТ СН'!$I$24</f>
        <v>4542.6311028099999</v>
      </c>
      <c r="V149" s="36">
        <f>SUMIFS(СВЦЭМ!$D$39:$D$758,СВЦЭМ!$A$39:$A$758,$A149,СВЦЭМ!$B$39:$B$758,V$119)+'СЕТ СН'!$I$14+СВЦЭМ!$D$10+'СЕТ СН'!$I$5-'СЕТ СН'!$I$24</f>
        <v>4541.8183223699998</v>
      </c>
      <c r="W149" s="36">
        <f>SUMIFS(СВЦЭМ!$D$39:$D$758,СВЦЭМ!$A$39:$A$758,$A149,СВЦЭМ!$B$39:$B$758,W$119)+'СЕТ СН'!$I$14+СВЦЭМ!$D$10+'СЕТ СН'!$I$5-'СЕТ СН'!$I$24</f>
        <v>4564.9633232400001</v>
      </c>
      <c r="X149" s="36">
        <f>SUMIFS(СВЦЭМ!$D$39:$D$758,СВЦЭМ!$A$39:$A$758,$A149,СВЦЭМ!$B$39:$B$758,X$119)+'СЕТ СН'!$I$14+СВЦЭМ!$D$10+'СЕТ СН'!$I$5-'СЕТ СН'!$I$24</f>
        <v>4637.7921066600002</v>
      </c>
      <c r="Y149" s="36">
        <f>SUMIFS(СВЦЭМ!$D$39:$D$758,СВЦЭМ!$A$39:$A$758,$A149,СВЦЭМ!$B$39:$B$758,Y$119)+'СЕТ СН'!$I$14+СВЦЭМ!$D$10+'СЕТ СН'!$I$5-'СЕТ СН'!$I$24</f>
        <v>4637.0148410700003</v>
      </c>
    </row>
    <row r="150" spans="1:27" ht="15.75" x14ac:dyDescent="0.2">
      <c r="A150" s="35"/>
      <c r="B150" s="36"/>
      <c r="C150" s="36"/>
      <c r="D150" s="36"/>
      <c r="E150" s="36"/>
      <c r="F150" s="36"/>
      <c r="G150" s="36"/>
      <c r="H150" s="36"/>
      <c r="I150" s="36"/>
      <c r="J150" s="36"/>
      <c r="K150" s="36"/>
      <c r="L150" s="36"/>
      <c r="M150" s="36"/>
      <c r="N150" s="36"/>
      <c r="O150" s="36"/>
      <c r="P150" s="36"/>
      <c r="Q150" s="36"/>
      <c r="R150" s="36"/>
      <c r="S150" s="36"/>
      <c r="T150" s="36"/>
      <c r="U150" s="36"/>
      <c r="V150" s="36"/>
      <c r="W150" s="36"/>
      <c r="X150" s="36"/>
      <c r="Y150" s="36"/>
    </row>
    <row r="151" spans="1:27"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7" ht="15.75" x14ac:dyDescent="0.25">
      <c r="A152" s="32"/>
      <c r="B152" s="32"/>
      <c r="C152" s="32"/>
      <c r="D152" s="32"/>
      <c r="E152" s="32"/>
      <c r="F152" s="32"/>
      <c r="G152" s="32"/>
      <c r="H152" s="32"/>
      <c r="I152" s="32"/>
      <c r="J152" s="32"/>
      <c r="K152" s="32"/>
      <c r="L152" s="32"/>
      <c r="M152" s="32"/>
      <c r="N152" s="32"/>
      <c r="O152" s="32"/>
      <c r="P152" s="32"/>
      <c r="Q152" s="32"/>
      <c r="R152" s="32"/>
      <c r="S152" s="32"/>
      <c r="T152" s="32"/>
      <c r="U152" s="32"/>
      <c r="V152" s="32"/>
      <c r="W152" s="32"/>
      <c r="X152" s="32"/>
      <c r="Y152" s="32"/>
    </row>
    <row r="153" spans="1:27" ht="12.75" customHeight="1" x14ac:dyDescent="0.2">
      <c r="A153" s="128" t="s">
        <v>7</v>
      </c>
      <c r="B153" s="131" t="s">
        <v>148</v>
      </c>
      <c r="C153" s="132"/>
      <c r="D153" s="132"/>
      <c r="E153" s="132"/>
      <c r="F153" s="132"/>
      <c r="G153" s="132"/>
      <c r="H153" s="132"/>
      <c r="I153" s="132"/>
      <c r="J153" s="132"/>
      <c r="K153" s="132"/>
      <c r="L153" s="132"/>
      <c r="M153" s="132"/>
      <c r="N153" s="132"/>
      <c r="O153" s="132"/>
      <c r="P153" s="132"/>
      <c r="Q153" s="132"/>
      <c r="R153" s="132"/>
      <c r="S153" s="132"/>
      <c r="T153" s="132"/>
      <c r="U153" s="132"/>
      <c r="V153" s="132"/>
      <c r="W153" s="132"/>
      <c r="X153" s="132"/>
      <c r="Y153" s="133"/>
    </row>
    <row r="154" spans="1:27" ht="12.75" customHeight="1" x14ac:dyDescent="0.2">
      <c r="A154" s="129"/>
      <c r="B154" s="134"/>
      <c r="C154" s="135"/>
      <c r="D154" s="135"/>
      <c r="E154" s="135"/>
      <c r="F154" s="135"/>
      <c r="G154" s="135"/>
      <c r="H154" s="135"/>
      <c r="I154" s="135"/>
      <c r="J154" s="135"/>
      <c r="K154" s="135"/>
      <c r="L154" s="135"/>
      <c r="M154" s="135"/>
      <c r="N154" s="135"/>
      <c r="O154" s="135"/>
      <c r="P154" s="135"/>
      <c r="Q154" s="135"/>
      <c r="R154" s="135"/>
      <c r="S154" s="135"/>
      <c r="T154" s="135"/>
      <c r="U154" s="135"/>
      <c r="V154" s="135"/>
      <c r="W154" s="135"/>
      <c r="X154" s="135"/>
      <c r="Y154" s="136"/>
    </row>
    <row r="155" spans="1:27" s="46" customFormat="1" ht="12.75" customHeight="1" x14ac:dyDescent="0.2">
      <c r="A155" s="130"/>
      <c r="B155" s="34">
        <v>1</v>
      </c>
      <c r="C155" s="34">
        <v>2</v>
      </c>
      <c r="D155" s="34">
        <v>3</v>
      </c>
      <c r="E155" s="34">
        <v>4</v>
      </c>
      <c r="F155" s="34">
        <v>5</v>
      </c>
      <c r="G155" s="34">
        <v>6</v>
      </c>
      <c r="H155" s="34">
        <v>7</v>
      </c>
      <c r="I155" s="34">
        <v>8</v>
      </c>
      <c r="J155" s="34">
        <v>9</v>
      </c>
      <c r="K155" s="34">
        <v>10</v>
      </c>
      <c r="L155" s="34">
        <v>11</v>
      </c>
      <c r="M155" s="34">
        <v>12</v>
      </c>
      <c r="N155" s="34">
        <v>13</v>
      </c>
      <c r="O155" s="34">
        <v>14</v>
      </c>
      <c r="P155" s="34">
        <v>15</v>
      </c>
      <c r="Q155" s="34">
        <v>16</v>
      </c>
      <c r="R155" s="34">
        <v>17</v>
      </c>
      <c r="S155" s="34">
        <v>18</v>
      </c>
      <c r="T155" s="34">
        <v>19</v>
      </c>
      <c r="U155" s="34">
        <v>20</v>
      </c>
      <c r="V155" s="34">
        <v>21</v>
      </c>
      <c r="W155" s="34">
        <v>22</v>
      </c>
      <c r="X155" s="34">
        <v>23</v>
      </c>
      <c r="Y155" s="34">
        <v>24</v>
      </c>
    </row>
    <row r="156" spans="1:27" ht="15.75" customHeight="1" x14ac:dyDescent="0.2">
      <c r="A156" s="35" t="str">
        <f>A120</f>
        <v>01.09.2024</v>
      </c>
      <c r="B156" s="36">
        <f>SUMIFS(СВЦЭМ!$E$39:$E$758,СВЦЭМ!$A$39:$A$758,$A156,СВЦЭМ!$B$39:$B$758,B$155)+'СЕТ СН'!$F$15</f>
        <v>267.97202501999999</v>
      </c>
      <c r="C156" s="36">
        <f>SUMIFS(СВЦЭМ!$E$39:$E$758,СВЦЭМ!$A$39:$A$758,$A156,СВЦЭМ!$B$39:$B$758,C$155)+'СЕТ СН'!$F$15</f>
        <v>276.13613742000001</v>
      </c>
      <c r="D156" s="36">
        <f>SUMIFS(СВЦЭМ!$E$39:$E$758,СВЦЭМ!$A$39:$A$758,$A156,СВЦЭМ!$B$39:$B$758,D$155)+'СЕТ СН'!$F$15</f>
        <v>286.08335411000002</v>
      </c>
      <c r="E156" s="36">
        <f>SUMIFS(СВЦЭМ!$E$39:$E$758,СВЦЭМ!$A$39:$A$758,$A156,СВЦЭМ!$B$39:$B$758,E$155)+'СЕТ СН'!$F$15</f>
        <v>287.11832063000003</v>
      </c>
      <c r="F156" s="36">
        <f>SUMIFS(СВЦЭМ!$E$39:$E$758,СВЦЭМ!$A$39:$A$758,$A156,СВЦЭМ!$B$39:$B$758,F$155)+'СЕТ СН'!$F$15</f>
        <v>286.94657376999999</v>
      </c>
      <c r="G156" s="36">
        <f>SUMIFS(СВЦЭМ!$E$39:$E$758,СВЦЭМ!$A$39:$A$758,$A156,СВЦЭМ!$B$39:$B$758,G$155)+'СЕТ СН'!$F$15</f>
        <v>282.94098631999998</v>
      </c>
      <c r="H156" s="36">
        <f>SUMIFS(СВЦЭМ!$E$39:$E$758,СВЦЭМ!$A$39:$A$758,$A156,СВЦЭМ!$B$39:$B$758,H$155)+'СЕТ СН'!$F$15</f>
        <v>284.21797249000002</v>
      </c>
      <c r="I156" s="36">
        <f>SUMIFS(СВЦЭМ!$E$39:$E$758,СВЦЭМ!$A$39:$A$758,$A156,СВЦЭМ!$B$39:$B$758,I$155)+'СЕТ СН'!$F$15</f>
        <v>275.44588302</v>
      </c>
      <c r="J156" s="36">
        <f>SUMIFS(СВЦЭМ!$E$39:$E$758,СВЦЭМ!$A$39:$A$758,$A156,СВЦЭМ!$B$39:$B$758,J$155)+'СЕТ СН'!$F$15</f>
        <v>257.75611945999998</v>
      </c>
      <c r="K156" s="36">
        <f>SUMIFS(СВЦЭМ!$E$39:$E$758,СВЦЭМ!$A$39:$A$758,$A156,СВЦЭМ!$B$39:$B$758,K$155)+'СЕТ СН'!$F$15</f>
        <v>241.72136130000001</v>
      </c>
      <c r="L156" s="36">
        <f>SUMIFS(СВЦЭМ!$E$39:$E$758,СВЦЭМ!$A$39:$A$758,$A156,СВЦЭМ!$B$39:$B$758,L$155)+'СЕТ СН'!$F$15</f>
        <v>231.95455182000001</v>
      </c>
      <c r="M156" s="36">
        <f>SUMIFS(СВЦЭМ!$E$39:$E$758,СВЦЭМ!$A$39:$A$758,$A156,СВЦЭМ!$B$39:$B$758,M$155)+'СЕТ СН'!$F$15</f>
        <v>228.23719778</v>
      </c>
      <c r="N156" s="36">
        <f>SUMIFS(СВЦЭМ!$E$39:$E$758,СВЦЭМ!$A$39:$A$758,$A156,СВЦЭМ!$B$39:$B$758,N$155)+'СЕТ СН'!$F$15</f>
        <v>228.86958730999999</v>
      </c>
      <c r="O156" s="36">
        <f>SUMIFS(СВЦЭМ!$E$39:$E$758,СВЦЭМ!$A$39:$A$758,$A156,СВЦЭМ!$B$39:$B$758,O$155)+'СЕТ СН'!$F$15</f>
        <v>228.70604126999999</v>
      </c>
      <c r="P156" s="36">
        <f>SUMIFS(СВЦЭМ!$E$39:$E$758,СВЦЭМ!$A$39:$A$758,$A156,СВЦЭМ!$B$39:$B$758,P$155)+'СЕТ СН'!$F$15</f>
        <v>228.36067072</v>
      </c>
      <c r="Q156" s="36">
        <f>SUMIFS(СВЦЭМ!$E$39:$E$758,СВЦЭМ!$A$39:$A$758,$A156,СВЦЭМ!$B$39:$B$758,Q$155)+'СЕТ СН'!$F$15</f>
        <v>230.26356562999999</v>
      </c>
      <c r="R156" s="36">
        <f>SUMIFS(СВЦЭМ!$E$39:$E$758,СВЦЭМ!$A$39:$A$758,$A156,СВЦЭМ!$B$39:$B$758,R$155)+'СЕТ СН'!$F$15</f>
        <v>230.00304385000001</v>
      </c>
      <c r="S156" s="36">
        <f>SUMIFS(СВЦЭМ!$E$39:$E$758,СВЦЭМ!$A$39:$A$758,$A156,СВЦЭМ!$B$39:$B$758,S$155)+'СЕТ СН'!$F$15</f>
        <v>227.63049674999999</v>
      </c>
      <c r="T156" s="36">
        <f>SUMIFS(СВЦЭМ!$E$39:$E$758,СВЦЭМ!$A$39:$A$758,$A156,СВЦЭМ!$B$39:$B$758,T$155)+'СЕТ СН'!$F$15</f>
        <v>225.64293721999999</v>
      </c>
      <c r="U156" s="36">
        <f>SUMIFS(СВЦЭМ!$E$39:$E$758,СВЦЭМ!$A$39:$A$758,$A156,СВЦЭМ!$B$39:$B$758,U$155)+'СЕТ СН'!$F$15</f>
        <v>225.31885439999999</v>
      </c>
      <c r="V156" s="36">
        <f>SUMIFS(СВЦЭМ!$E$39:$E$758,СВЦЭМ!$A$39:$A$758,$A156,СВЦЭМ!$B$39:$B$758,V$155)+'СЕТ СН'!$F$15</f>
        <v>222.58752568</v>
      </c>
      <c r="W156" s="36">
        <f>SUMIFS(СВЦЭМ!$E$39:$E$758,СВЦЭМ!$A$39:$A$758,$A156,СВЦЭМ!$B$39:$B$758,W$155)+'СЕТ СН'!$F$15</f>
        <v>223.26478951999999</v>
      </c>
      <c r="X156" s="36">
        <f>SUMIFS(СВЦЭМ!$E$39:$E$758,СВЦЭМ!$A$39:$A$758,$A156,СВЦЭМ!$B$39:$B$758,X$155)+'СЕТ СН'!$F$15</f>
        <v>233.15681749000001</v>
      </c>
      <c r="Y156" s="36">
        <f>SUMIFS(СВЦЭМ!$E$39:$E$758,СВЦЭМ!$A$39:$A$758,$A156,СВЦЭМ!$B$39:$B$758,Y$155)+'СЕТ СН'!$F$15</f>
        <v>250.02838143</v>
      </c>
      <c r="AA156" s="45"/>
    </row>
    <row r="157" spans="1:27" ht="15.75" x14ac:dyDescent="0.2">
      <c r="A157" s="35">
        <f>A156+1</f>
        <v>45537</v>
      </c>
      <c r="B157" s="36">
        <f>SUMIFS(СВЦЭМ!$E$39:$E$758,СВЦЭМ!$A$39:$A$758,$A157,СВЦЭМ!$B$39:$B$758,B$155)+'СЕТ СН'!$F$15</f>
        <v>260.67203412999999</v>
      </c>
      <c r="C157" s="36">
        <f>SUMIFS(СВЦЭМ!$E$39:$E$758,СВЦЭМ!$A$39:$A$758,$A157,СВЦЭМ!$B$39:$B$758,C$155)+'СЕТ СН'!$F$15</f>
        <v>272.24854951999998</v>
      </c>
      <c r="D157" s="36">
        <f>SUMIFS(СВЦЭМ!$E$39:$E$758,СВЦЭМ!$A$39:$A$758,$A157,СВЦЭМ!$B$39:$B$758,D$155)+'СЕТ СН'!$F$15</f>
        <v>277.84892997999998</v>
      </c>
      <c r="E157" s="36">
        <f>SUMIFS(СВЦЭМ!$E$39:$E$758,СВЦЭМ!$A$39:$A$758,$A157,СВЦЭМ!$B$39:$B$758,E$155)+'СЕТ СН'!$F$15</f>
        <v>279.03422218999998</v>
      </c>
      <c r="F157" s="36">
        <f>SUMIFS(СВЦЭМ!$E$39:$E$758,СВЦЭМ!$A$39:$A$758,$A157,СВЦЭМ!$B$39:$B$758,F$155)+'СЕТ СН'!$F$15</f>
        <v>282.06309852999999</v>
      </c>
      <c r="G157" s="36">
        <f>SUMIFS(СВЦЭМ!$E$39:$E$758,СВЦЭМ!$A$39:$A$758,$A157,СВЦЭМ!$B$39:$B$758,G$155)+'СЕТ СН'!$F$15</f>
        <v>276.14316873000001</v>
      </c>
      <c r="H157" s="36">
        <f>SUMIFS(СВЦЭМ!$E$39:$E$758,СВЦЭМ!$A$39:$A$758,$A157,СВЦЭМ!$B$39:$B$758,H$155)+'СЕТ СН'!$F$15</f>
        <v>272.21152074000003</v>
      </c>
      <c r="I157" s="36">
        <f>SUMIFS(СВЦЭМ!$E$39:$E$758,СВЦЭМ!$A$39:$A$758,$A157,СВЦЭМ!$B$39:$B$758,I$155)+'СЕТ СН'!$F$15</f>
        <v>257.88753931999997</v>
      </c>
      <c r="J157" s="36">
        <f>SUMIFS(СВЦЭМ!$E$39:$E$758,СВЦЭМ!$A$39:$A$758,$A157,СВЦЭМ!$B$39:$B$758,J$155)+'СЕТ СН'!$F$15</f>
        <v>236.05748782000001</v>
      </c>
      <c r="K157" s="36">
        <f>SUMIFS(СВЦЭМ!$E$39:$E$758,СВЦЭМ!$A$39:$A$758,$A157,СВЦЭМ!$B$39:$B$758,K$155)+'СЕТ СН'!$F$15</f>
        <v>222.84236601000001</v>
      </c>
      <c r="L157" s="36">
        <f>SUMIFS(СВЦЭМ!$E$39:$E$758,СВЦЭМ!$A$39:$A$758,$A157,СВЦЭМ!$B$39:$B$758,L$155)+'СЕТ СН'!$F$15</f>
        <v>220.93673085</v>
      </c>
      <c r="M157" s="36">
        <f>SUMIFS(СВЦЭМ!$E$39:$E$758,СВЦЭМ!$A$39:$A$758,$A157,СВЦЭМ!$B$39:$B$758,M$155)+'СЕТ СН'!$F$15</f>
        <v>219.45241171999999</v>
      </c>
      <c r="N157" s="36">
        <f>SUMIFS(СВЦЭМ!$E$39:$E$758,СВЦЭМ!$A$39:$A$758,$A157,СВЦЭМ!$B$39:$B$758,N$155)+'СЕТ СН'!$F$15</f>
        <v>219.61585801000001</v>
      </c>
      <c r="O157" s="36">
        <f>SUMIFS(СВЦЭМ!$E$39:$E$758,СВЦЭМ!$A$39:$A$758,$A157,СВЦЭМ!$B$39:$B$758,O$155)+'СЕТ СН'!$F$15</f>
        <v>220.22738213</v>
      </c>
      <c r="P157" s="36">
        <f>SUMIFS(СВЦЭМ!$E$39:$E$758,СВЦЭМ!$A$39:$A$758,$A157,СВЦЭМ!$B$39:$B$758,P$155)+'СЕТ СН'!$F$15</f>
        <v>218.84716667999999</v>
      </c>
      <c r="Q157" s="36">
        <f>SUMIFS(СВЦЭМ!$E$39:$E$758,СВЦЭМ!$A$39:$A$758,$A157,СВЦЭМ!$B$39:$B$758,Q$155)+'СЕТ СН'!$F$15</f>
        <v>219.06032830999999</v>
      </c>
      <c r="R157" s="36">
        <f>SUMIFS(СВЦЭМ!$E$39:$E$758,СВЦЭМ!$A$39:$A$758,$A157,СВЦЭМ!$B$39:$B$758,R$155)+'СЕТ СН'!$F$15</f>
        <v>219.69986374000001</v>
      </c>
      <c r="S157" s="36">
        <f>SUMIFS(СВЦЭМ!$E$39:$E$758,СВЦЭМ!$A$39:$A$758,$A157,СВЦЭМ!$B$39:$B$758,S$155)+'СЕТ СН'!$F$15</f>
        <v>218.82043446</v>
      </c>
      <c r="T157" s="36">
        <f>SUMIFS(СВЦЭМ!$E$39:$E$758,СВЦЭМ!$A$39:$A$758,$A157,СВЦЭМ!$B$39:$B$758,T$155)+'СЕТ СН'!$F$15</f>
        <v>217.06395961999999</v>
      </c>
      <c r="U157" s="36">
        <f>SUMIFS(СВЦЭМ!$E$39:$E$758,СВЦЭМ!$A$39:$A$758,$A157,СВЦЭМ!$B$39:$B$758,U$155)+'СЕТ СН'!$F$15</f>
        <v>217.64657155</v>
      </c>
      <c r="V157" s="36">
        <f>SUMIFS(СВЦЭМ!$E$39:$E$758,СВЦЭМ!$A$39:$A$758,$A157,СВЦЭМ!$B$39:$B$758,V$155)+'СЕТ СН'!$F$15</f>
        <v>215.42899824</v>
      </c>
      <c r="W157" s="36">
        <f>SUMIFS(СВЦЭМ!$E$39:$E$758,СВЦЭМ!$A$39:$A$758,$A157,СВЦЭМ!$B$39:$B$758,W$155)+'СЕТ СН'!$F$15</f>
        <v>218.11996991999999</v>
      </c>
      <c r="X157" s="36">
        <f>SUMIFS(СВЦЭМ!$E$39:$E$758,СВЦЭМ!$A$39:$A$758,$A157,СВЦЭМ!$B$39:$B$758,X$155)+'СЕТ СН'!$F$15</f>
        <v>229.31880753999999</v>
      </c>
      <c r="Y157" s="36">
        <f>SUMIFS(СВЦЭМ!$E$39:$E$758,СВЦЭМ!$A$39:$A$758,$A157,СВЦЭМ!$B$39:$B$758,Y$155)+'СЕТ СН'!$F$15</f>
        <v>240.99919029</v>
      </c>
    </row>
    <row r="158" spans="1:27" ht="15.75" x14ac:dyDescent="0.2">
      <c r="A158" s="35">
        <f t="shared" ref="A158:A185" si="4">A157+1</f>
        <v>45538</v>
      </c>
      <c r="B158" s="36">
        <f>SUMIFS(СВЦЭМ!$E$39:$E$758,СВЦЭМ!$A$39:$A$758,$A158,СВЦЭМ!$B$39:$B$758,B$155)+'СЕТ СН'!$F$15</f>
        <v>257.24051261</v>
      </c>
      <c r="C158" s="36">
        <f>SUMIFS(СВЦЭМ!$E$39:$E$758,СВЦЭМ!$A$39:$A$758,$A158,СВЦЭМ!$B$39:$B$758,C$155)+'СЕТ СН'!$F$15</f>
        <v>270.68050443999999</v>
      </c>
      <c r="D158" s="36">
        <f>SUMIFS(СВЦЭМ!$E$39:$E$758,СВЦЭМ!$A$39:$A$758,$A158,СВЦЭМ!$B$39:$B$758,D$155)+'СЕТ СН'!$F$15</f>
        <v>282.79493798999999</v>
      </c>
      <c r="E158" s="36">
        <f>SUMIFS(СВЦЭМ!$E$39:$E$758,СВЦЭМ!$A$39:$A$758,$A158,СВЦЭМ!$B$39:$B$758,E$155)+'СЕТ СН'!$F$15</f>
        <v>288.93465286000003</v>
      </c>
      <c r="F158" s="36">
        <f>SUMIFS(СВЦЭМ!$E$39:$E$758,СВЦЭМ!$A$39:$A$758,$A158,СВЦЭМ!$B$39:$B$758,F$155)+'СЕТ СН'!$F$15</f>
        <v>290.13105905999998</v>
      </c>
      <c r="G158" s="36">
        <f>SUMIFS(СВЦЭМ!$E$39:$E$758,СВЦЭМ!$A$39:$A$758,$A158,СВЦЭМ!$B$39:$B$758,G$155)+'СЕТ СН'!$F$15</f>
        <v>291.97740723999999</v>
      </c>
      <c r="H158" s="36">
        <f>SUMIFS(СВЦЭМ!$E$39:$E$758,СВЦЭМ!$A$39:$A$758,$A158,СВЦЭМ!$B$39:$B$758,H$155)+'СЕТ СН'!$F$15</f>
        <v>290.72230939999997</v>
      </c>
      <c r="I158" s="36">
        <f>SUMIFS(СВЦЭМ!$E$39:$E$758,СВЦЭМ!$A$39:$A$758,$A158,СВЦЭМ!$B$39:$B$758,I$155)+'СЕТ СН'!$F$15</f>
        <v>277.84597026</v>
      </c>
      <c r="J158" s="36">
        <f>SUMIFS(СВЦЭМ!$E$39:$E$758,СВЦЭМ!$A$39:$A$758,$A158,СВЦЭМ!$B$39:$B$758,J$155)+'СЕТ СН'!$F$15</f>
        <v>264.51031599999999</v>
      </c>
      <c r="K158" s="36">
        <f>SUMIFS(СВЦЭМ!$E$39:$E$758,СВЦЭМ!$A$39:$A$758,$A158,СВЦЭМ!$B$39:$B$758,K$155)+'СЕТ СН'!$F$15</f>
        <v>250.35084216000001</v>
      </c>
      <c r="L158" s="36">
        <f>SUMIFS(СВЦЭМ!$E$39:$E$758,СВЦЭМ!$A$39:$A$758,$A158,СВЦЭМ!$B$39:$B$758,L$155)+'СЕТ СН'!$F$15</f>
        <v>246.02391825000001</v>
      </c>
      <c r="M158" s="36">
        <f>SUMIFS(СВЦЭМ!$E$39:$E$758,СВЦЭМ!$A$39:$A$758,$A158,СВЦЭМ!$B$39:$B$758,M$155)+'СЕТ СН'!$F$15</f>
        <v>243.36712116000001</v>
      </c>
      <c r="N158" s="36">
        <f>SUMIFS(СВЦЭМ!$E$39:$E$758,СВЦЭМ!$A$39:$A$758,$A158,СВЦЭМ!$B$39:$B$758,N$155)+'СЕТ СН'!$F$15</f>
        <v>240.02433839</v>
      </c>
      <c r="O158" s="36">
        <f>SUMIFS(СВЦЭМ!$E$39:$E$758,СВЦЭМ!$A$39:$A$758,$A158,СВЦЭМ!$B$39:$B$758,O$155)+'СЕТ СН'!$F$15</f>
        <v>237.17501383999999</v>
      </c>
      <c r="P158" s="36">
        <f>SUMIFS(СВЦЭМ!$E$39:$E$758,СВЦЭМ!$A$39:$A$758,$A158,СВЦЭМ!$B$39:$B$758,P$155)+'СЕТ СН'!$F$15</f>
        <v>237.02770738000001</v>
      </c>
      <c r="Q158" s="36">
        <f>SUMIFS(СВЦЭМ!$E$39:$E$758,СВЦЭМ!$A$39:$A$758,$A158,СВЦЭМ!$B$39:$B$758,Q$155)+'СЕТ СН'!$F$15</f>
        <v>237.46121418999999</v>
      </c>
      <c r="R158" s="36">
        <f>SUMIFS(СВЦЭМ!$E$39:$E$758,СВЦЭМ!$A$39:$A$758,$A158,СВЦЭМ!$B$39:$B$758,R$155)+'СЕТ СН'!$F$15</f>
        <v>239.63728581999999</v>
      </c>
      <c r="S158" s="36">
        <f>SUMIFS(СВЦЭМ!$E$39:$E$758,СВЦЭМ!$A$39:$A$758,$A158,СВЦЭМ!$B$39:$B$758,S$155)+'СЕТ СН'!$F$15</f>
        <v>238.52319684</v>
      </c>
      <c r="T158" s="36">
        <f>SUMIFS(СВЦЭМ!$E$39:$E$758,СВЦЭМ!$A$39:$A$758,$A158,СВЦЭМ!$B$39:$B$758,T$155)+'СЕТ СН'!$F$15</f>
        <v>238.03328551000001</v>
      </c>
      <c r="U158" s="36">
        <f>SUMIFS(СВЦЭМ!$E$39:$E$758,СВЦЭМ!$A$39:$A$758,$A158,СВЦЭМ!$B$39:$B$758,U$155)+'СЕТ СН'!$F$15</f>
        <v>241.41369098000001</v>
      </c>
      <c r="V158" s="36">
        <f>SUMIFS(СВЦЭМ!$E$39:$E$758,СВЦЭМ!$A$39:$A$758,$A158,СВЦЭМ!$B$39:$B$758,V$155)+'СЕТ СН'!$F$15</f>
        <v>242.93868474999999</v>
      </c>
      <c r="W158" s="36">
        <f>SUMIFS(СВЦЭМ!$E$39:$E$758,СВЦЭМ!$A$39:$A$758,$A158,СВЦЭМ!$B$39:$B$758,W$155)+'СЕТ СН'!$F$15</f>
        <v>243.62627602000001</v>
      </c>
      <c r="X158" s="36">
        <f>SUMIFS(СВЦЭМ!$E$39:$E$758,СВЦЭМ!$A$39:$A$758,$A158,СВЦЭМ!$B$39:$B$758,X$155)+'СЕТ СН'!$F$15</f>
        <v>256.23014361000003</v>
      </c>
      <c r="Y158" s="36">
        <f>SUMIFS(СВЦЭМ!$E$39:$E$758,СВЦЭМ!$A$39:$A$758,$A158,СВЦЭМ!$B$39:$B$758,Y$155)+'СЕТ СН'!$F$15</f>
        <v>269.00344331000002</v>
      </c>
    </row>
    <row r="159" spans="1:27" ht="15.75" x14ac:dyDescent="0.2">
      <c r="A159" s="35">
        <f t="shared" si="4"/>
        <v>45539</v>
      </c>
      <c r="B159" s="36">
        <f>SUMIFS(СВЦЭМ!$E$39:$E$758,СВЦЭМ!$A$39:$A$758,$A159,СВЦЭМ!$B$39:$B$758,B$155)+'СЕТ СН'!$F$15</f>
        <v>260.63573589999999</v>
      </c>
      <c r="C159" s="36">
        <f>SUMIFS(СВЦЭМ!$E$39:$E$758,СВЦЭМ!$A$39:$A$758,$A159,СВЦЭМ!$B$39:$B$758,C$155)+'СЕТ СН'!$F$15</f>
        <v>281.68441661000003</v>
      </c>
      <c r="D159" s="36">
        <f>SUMIFS(СВЦЭМ!$E$39:$E$758,СВЦЭМ!$A$39:$A$758,$A159,СВЦЭМ!$B$39:$B$758,D$155)+'СЕТ СН'!$F$15</f>
        <v>285.65279393999998</v>
      </c>
      <c r="E159" s="36">
        <f>SUMIFS(СВЦЭМ!$E$39:$E$758,СВЦЭМ!$A$39:$A$758,$A159,СВЦЭМ!$B$39:$B$758,E$155)+'СЕТ СН'!$F$15</f>
        <v>283.03638631000001</v>
      </c>
      <c r="F159" s="36">
        <f>SUMIFS(СВЦЭМ!$E$39:$E$758,СВЦЭМ!$A$39:$A$758,$A159,СВЦЭМ!$B$39:$B$758,F$155)+'СЕТ СН'!$F$15</f>
        <v>282.38853181000002</v>
      </c>
      <c r="G159" s="36">
        <f>SUMIFS(СВЦЭМ!$E$39:$E$758,СВЦЭМ!$A$39:$A$758,$A159,СВЦЭМ!$B$39:$B$758,G$155)+'СЕТ СН'!$F$15</f>
        <v>285.07311801999998</v>
      </c>
      <c r="H159" s="36">
        <f>SUMIFS(СВЦЭМ!$E$39:$E$758,СВЦЭМ!$A$39:$A$758,$A159,СВЦЭМ!$B$39:$B$758,H$155)+'СЕТ СН'!$F$15</f>
        <v>287.62452127</v>
      </c>
      <c r="I159" s="36">
        <f>SUMIFS(СВЦЭМ!$E$39:$E$758,СВЦЭМ!$A$39:$A$758,$A159,СВЦЭМ!$B$39:$B$758,I$155)+'СЕТ СН'!$F$15</f>
        <v>266.69357281999999</v>
      </c>
      <c r="J159" s="36">
        <f>SUMIFS(СВЦЭМ!$E$39:$E$758,СВЦЭМ!$A$39:$A$758,$A159,СВЦЭМ!$B$39:$B$758,J$155)+'СЕТ СН'!$F$15</f>
        <v>248.47138666999999</v>
      </c>
      <c r="K159" s="36">
        <f>SUMIFS(СВЦЭМ!$E$39:$E$758,СВЦЭМ!$A$39:$A$758,$A159,СВЦЭМ!$B$39:$B$758,K$155)+'СЕТ СН'!$F$15</f>
        <v>234.75345621</v>
      </c>
      <c r="L159" s="36">
        <f>SUMIFS(СВЦЭМ!$E$39:$E$758,СВЦЭМ!$A$39:$A$758,$A159,СВЦЭМ!$B$39:$B$758,L$155)+'СЕТ СН'!$F$15</f>
        <v>236.49734545000001</v>
      </c>
      <c r="M159" s="36">
        <f>SUMIFS(СВЦЭМ!$E$39:$E$758,СВЦЭМ!$A$39:$A$758,$A159,СВЦЭМ!$B$39:$B$758,M$155)+'СЕТ СН'!$F$15</f>
        <v>237.10594225</v>
      </c>
      <c r="N159" s="36">
        <f>SUMIFS(СВЦЭМ!$E$39:$E$758,СВЦЭМ!$A$39:$A$758,$A159,СВЦЭМ!$B$39:$B$758,N$155)+'СЕТ СН'!$F$15</f>
        <v>235.81432659999999</v>
      </c>
      <c r="O159" s="36">
        <f>SUMIFS(СВЦЭМ!$E$39:$E$758,СВЦЭМ!$A$39:$A$758,$A159,СВЦЭМ!$B$39:$B$758,O$155)+'СЕТ СН'!$F$15</f>
        <v>232.72990386999999</v>
      </c>
      <c r="P159" s="36">
        <f>SUMIFS(СВЦЭМ!$E$39:$E$758,СВЦЭМ!$A$39:$A$758,$A159,СВЦЭМ!$B$39:$B$758,P$155)+'СЕТ СН'!$F$15</f>
        <v>233.68645835000001</v>
      </c>
      <c r="Q159" s="36">
        <f>SUMIFS(СВЦЭМ!$E$39:$E$758,СВЦЭМ!$A$39:$A$758,$A159,СВЦЭМ!$B$39:$B$758,Q$155)+'СЕТ СН'!$F$15</f>
        <v>234.13755101999999</v>
      </c>
      <c r="R159" s="36">
        <f>SUMIFS(СВЦЭМ!$E$39:$E$758,СВЦЭМ!$A$39:$A$758,$A159,СВЦЭМ!$B$39:$B$758,R$155)+'СЕТ СН'!$F$15</f>
        <v>235.93232198000001</v>
      </c>
      <c r="S159" s="36">
        <f>SUMIFS(СВЦЭМ!$E$39:$E$758,СВЦЭМ!$A$39:$A$758,$A159,СВЦЭМ!$B$39:$B$758,S$155)+'СЕТ СН'!$F$15</f>
        <v>232.76905424</v>
      </c>
      <c r="T159" s="36">
        <f>SUMIFS(СВЦЭМ!$E$39:$E$758,СВЦЭМ!$A$39:$A$758,$A159,СВЦЭМ!$B$39:$B$758,T$155)+'СЕТ СН'!$F$15</f>
        <v>231.99414295</v>
      </c>
      <c r="U159" s="36">
        <f>SUMIFS(СВЦЭМ!$E$39:$E$758,СВЦЭМ!$A$39:$A$758,$A159,СВЦЭМ!$B$39:$B$758,U$155)+'СЕТ СН'!$F$15</f>
        <v>232.14404635</v>
      </c>
      <c r="V159" s="36">
        <f>SUMIFS(СВЦЭМ!$E$39:$E$758,СВЦЭМ!$A$39:$A$758,$A159,СВЦЭМ!$B$39:$B$758,V$155)+'СЕТ СН'!$F$15</f>
        <v>231.2514482</v>
      </c>
      <c r="W159" s="36">
        <f>SUMIFS(СВЦЭМ!$E$39:$E$758,СВЦЭМ!$A$39:$A$758,$A159,СВЦЭМ!$B$39:$B$758,W$155)+'СЕТ СН'!$F$15</f>
        <v>231.18200257999999</v>
      </c>
      <c r="X159" s="36">
        <f>SUMIFS(СВЦЭМ!$E$39:$E$758,СВЦЭМ!$A$39:$A$758,$A159,СВЦЭМ!$B$39:$B$758,X$155)+'СЕТ СН'!$F$15</f>
        <v>243.51456153999999</v>
      </c>
      <c r="Y159" s="36">
        <f>SUMIFS(СВЦЭМ!$E$39:$E$758,СВЦЭМ!$A$39:$A$758,$A159,СВЦЭМ!$B$39:$B$758,Y$155)+'СЕТ СН'!$F$15</f>
        <v>256.31768461000001</v>
      </c>
    </row>
    <row r="160" spans="1:27" ht="15.75" x14ac:dyDescent="0.2">
      <c r="A160" s="35">
        <f t="shared" si="4"/>
        <v>45540</v>
      </c>
      <c r="B160" s="36">
        <f>SUMIFS(СВЦЭМ!$E$39:$E$758,СВЦЭМ!$A$39:$A$758,$A160,СВЦЭМ!$B$39:$B$758,B$155)+'СЕТ СН'!$F$15</f>
        <v>265.90687716000002</v>
      </c>
      <c r="C160" s="36">
        <f>SUMIFS(СВЦЭМ!$E$39:$E$758,СВЦЭМ!$A$39:$A$758,$A160,СВЦЭМ!$B$39:$B$758,C$155)+'СЕТ СН'!$F$15</f>
        <v>265.70082263</v>
      </c>
      <c r="D160" s="36">
        <f>SUMIFS(СВЦЭМ!$E$39:$E$758,СВЦЭМ!$A$39:$A$758,$A160,СВЦЭМ!$B$39:$B$758,D$155)+'СЕТ СН'!$F$15</f>
        <v>268.98473978999999</v>
      </c>
      <c r="E160" s="36">
        <f>SUMIFS(СВЦЭМ!$E$39:$E$758,СВЦЭМ!$A$39:$A$758,$A160,СВЦЭМ!$B$39:$B$758,E$155)+'СЕТ СН'!$F$15</f>
        <v>267.67457237999997</v>
      </c>
      <c r="F160" s="36">
        <f>SUMIFS(СВЦЭМ!$E$39:$E$758,СВЦЭМ!$A$39:$A$758,$A160,СВЦЭМ!$B$39:$B$758,F$155)+'СЕТ СН'!$F$15</f>
        <v>267.37930360000001</v>
      </c>
      <c r="G160" s="36">
        <f>SUMIFS(СВЦЭМ!$E$39:$E$758,СВЦЭМ!$A$39:$A$758,$A160,СВЦЭМ!$B$39:$B$758,G$155)+'СЕТ СН'!$F$15</f>
        <v>269.53076167</v>
      </c>
      <c r="H160" s="36">
        <f>SUMIFS(СВЦЭМ!$E$39:$E$758,СВЦЭМ!$A$39:$A$758,$A160,СВЦЭМ!$B$39:$B$758,H$155)+'СЕТ СН'!$F$15</f>
        <v>252.51284204000001</v>
      </c>
      <c r="I160" s="36">
        <f>SUMIFS(СВЦЭМ!$E$39:$E$758,СВЦЭМ!$A$39:$A$758,$A160,СВЦЭМ!$B$39:$B$758,I$155)+'СЕТ СН'!$F$15</f>
        <v>256.08008188000002</v>
      </c>
      <c r="J160" s="36">
        <f>SUMIFS(СВЦЭМ!$E$39:$E$758,СВЦЭМ!$A$39:$A$758,$A160,СВЦЭМ!$B$39:$B$758,J$155)+'СЕТ СН'!$F$15</f>
        <v>229.51984503</v>
      </c>
      <c r="K160" s="36">
        <f>SUMIFS(СВЦЭМ!$E$39:$E$758,СВЦЭМ!$A$39:$A$758,$A160,СВЦЭМ!$B$39:$B$758,K$155)+'СЕТ СН'!$F$15</f>
        <v>236.74124846000001</v>
      </c>
      <c r="L160" s="36">
        <f>SUMIFS(СВЦЭМ!$E$39:$E$758,СВЦЭМ!$A$39:$A$758,$A160,СВЦЭМ!$B$39:$B$758,L$155)+'СЕТ СН'!$F$15</f>
        <v>236.68430641</v>
      </c>
      <c r="M160" s="36">
        <f>SUMIFS(СВЦЭМ!$E$39:$E$758,СВЦЭМ!$A$39:$A$758,$A160,СВЦЭМ!$B$39:$B$758,M$155)+'СЕТ СН'!$F$15</f>
        <v>241.94601806</v>
      </c>
      <c r="N160" s="36">
        <f>SUMIFS(СВЦЭМ!$E$39:$E$758,СВЦЭМ!$A$39:$A$758,$A160,СВЦЭМ!$B$39:$B$758,N$155)+'СЕТ СН'!$F$15</f>
        <v>241.50405339</v>
      </c>
      <c r="O160" s="36">
        <f>SUMIFS(СВЦЭМ!$E$39:$E$758,СВЦЭМ!$A$39:$A$758,$A160,СВЦЭМ!$B$39:$B$758,O$155)+'СЕТ СН'!$F$15</f>
        <v>241.85297639000001</v>
      </c>
      <c r="P160" s="36">
        <f>SUMIFS(СВЦЭМ!$E$39:$E$758,СВЦЭМ!$A$39:$A$758,$A160,СВЦЭМ!$B$39:$B$758,P$155)+'СЕТ СН'!$F$15</f>
        <v>240.84421028</v>
      </c>
      <c r="Q160" s="36">
        <f>SUMIFS(СВЦЭМ!$E$39:$E$758,СВЦЭМ!$A$39:$A$758,$A160,СВЦЭМ!$B$39:$B$758,Q$155)+'СЕТ СН'!$F$15</f>
        <v>240.22546234000001</v>
      </c>
      <c r="R160" s="36">
        <f>SUMIFS(СВЦЭМ!$E$39:$E$758,СВЦЭМ!$A$39:$A$758,$A160,СВЦЭМ!$B$39:$B$758,R$155)+'СЕТ СН'!$F$15</f>
        <v>241.75829954</v>
      </c>
      <c r="S160" s="36">
        <f>SUMIFS(СВЦЭМ!$E$39:$E$758,СВЦЭМ!$A$39:$A$758,$A160,СВЦЭМ!$B$39:$B$758,S$155)+'СЕТ СН'!$F$15</f>
        <v>240.45396625999999</v>
      </c>
      <c r="T160" s="36">
        <f>SUMIFS(СВЦЭМ!$E$39:$E$758,СВЦЭМ!$A$39:$A$758,$A160,СВЦЭМ!$B$39:$B$758,T$155)+'СЕТ СН'!$F$15</f>
        <v>239.18445037000001</v>
      </c>
      <c r="U160" s="36">
        <f>SUMIFS(СВЦЭМ!$E$39:$E$758,СВЦЭМ!$A$39:$A$758,$A160,СВЦЭМ!$B$39:$B$758,U$155)+'СЕТ СН'!$F$15</f>
        <v>235.90366373000001</v>
      </c>
      <c r="V160" s="36">
        <f>SUMIFS(СВЦЭМ!$E$39:$E$758,СВЦЭМ!$A$39:$A$758,$A160,СВЦЭМ!$B$39:$B$758,V$155)+'СЕТ СН'!$F$15</f>
        <v>234.79163054</v>
      </c>
      <c r="W160" s="36">
        <f>SUMIFS(СВЦЭМ!$E$39:$E$758,СВЦЭМ!$A$39:$A$758,$A160,СВЦЭМ!$B$39:$B$758,W$155)+'СЕТ СН'!$F$15</f>
        <v>236.01149065999999</v>
      </c>
      <c r="X160" s="36">
        <f>SUMIFS(СВЦЭМ!$E$39:$E$758,СВЦЭМ!$A$39:$A$758,$A160,СВЦЭМ!$B$39:$B$758,X$155)+'СЕТ СН'!$F$15</f>
        <v>247.53131543999999</v>
      </c>
      <c r="Y160" s="36">
        <f>SUMIFS(СВЦЭМ!$E$39:$E$758,СВЦЭМ!$A$39:$A$758,$A160,СВЦЭМ!$B$39:$B$758,Y$155)+'СЕТ СН'!$F$15</f>
        <v>263.43601288000002</v>
      </c>
    </row>
    <row r="161" spans="1:25" ht="15.75" x14ac:dyDescent="0.2">
      <c r="A161" s="35">
        <f t="shared" si="4"/>
        <v>45541</v>
      </c>
      <c r="B161" s="36">
        <f>SUMIFS(СВЦЭМ!$E$39:$E$758,СВЦЭМ!$A$39:$A$758,$A161,СВЦЭМ!$B$39:$B$758,B$155)+'СЕТ СН'!$F$15</f>
        <v>268.30687583000002</v>
      </c>
      <c r="C161" s="36">
        <f>SUMIFS(СВЦЭМ!$E$39:$E$758,СВЦЭМ!$A$39:$A$758,$A161,СВЦЭМ!$B$39:$B$758,C$155)+'СЕТ СН'!$F$15</f>
        <v>275.72756758000003</v>
      </c>
      <c r="D161" s="36">
        <f>SUMIFS(СВЦЭМ!$E$39:$E$758,СВЦЭМ!$A$39:$A$758,$A161,СВЦЭМ!$B$39:$B$758,D$155)+'СЕТ СН'!$F$15</f>
        <v>288.89737325999999</v>
      </c>
      <c r="E161" s="36">
        <f>SUMIFS(СВЦЭМ!$E$39:$E$758,СВЦЭМ!$A$39:$A$758,$A161,СВЦЭМ!$B$39:$B$758,E$155)+'СЕТ СН'!$F$15</f>
        <v>288.2634832</v>
      </c>
      <c r="F161" s="36">
        <f>SUMIFS(СВЦЭМ!$E$39:$E$758,СВЦЭМ!$A$39:$A$758,$A161,СВЦЭМ!$B$39:$B$758,F$155)+'СЕТ СН'!$F$15</f>
        <v>287.72551987000003</v>
      </c>
      <c r="G161" s="36">
        <f>SUMIFS(СВЦЭМ!$E$39:$E$758,СВЦЭМ!$A$39:$A$758,$A161,СВЦЭМ!$B$39:$B$758,G$155)+'СЕТ СН'!$F$15</f>
        <v>287.27338072999999</v>
      </c>
      <c r="H161" s="36">
        <f>SUMIFS(СВЦЭМ!$E$39:$E$758,СВЦЭМ!$A$39:$A$758,$A161,СВЦЭМ!$B$39:$B$758,H$155)+'СЕТ СН'!$F$15</f>
        <v>279.5563583</v>
      </c>
      <c r="I161" s="36">
        <f>SUMIFS(СВЦЭМ!$E$39:$E$758,СВЦЭМ!$A$39:$A$758,$A161,СВЦЭМ!$B$39:$B$758,I$155)+'СЕТ СН'!$F$15</f>
        <v>261.72734138999999</v>
      </c>
      <c r="J161" s="36">
        <f>SUMIFS(СВЦЭМ!$E$39:$E$758,СВЦЭМ!$A$39:$A$758,$A161,СВЦЭМ!$B$39:$B$758,J$155)+'СЕТ СН'!$F$15</f>
        <v>246.18641585</v>
      </c>
      <c r="K161" s="36">
        <f>SUMIFS(СВЦЭМ!$E$39:$E$758,СВЦЭМ!$A$39:$A$758,$A161,СВЦЭМ!$B$39:$B$758,K$155)+'СЕТ СН'!$F$15</f>
        <v>238.84777134999999</v>
      </c>
      <c r="L161" s="36">
        <f>SUMIFS(СВЦЭМ!$E$39:$E$758,СВЦЭМ!$A$39:$A$758,$A161,СВЦЭМ!$B$39:$B$758,L$155)+'СЕТ СН'!$F$15</f>
        <v>237.88532509000001</v>
      </c>
      <c r="M161" s="36">
        <f>SUMIFS(СВЦЭМ!$E$39:$E$758,СВЦЭМ!$A$39:$A$758,$A161,СВЦЭМ!$B$39:$B$758,M$155)+'СЕТ СН'!$F$15</f>
        <v>234.89136391</v>
      </c>
      <c r="N161" s="36">
        <f>SUMIFS(СВЦЭМ!$E$39:$E$758,СВЦЭМ!$A$39:$A$758,$A161,СВЦЭМ!$B$39:$B$758,N$155)+'СЕТ СН'!$F$15</f>
        <v>232.51641129000001</v>
      </c>
      <c r="O161" s="36">
        <f>SUMIFS(СВЦЭМ!$E$39:$E$758,СВЦЭМ!$A$39:$A$758,$A161,СВЦЭМ!$B$39:$B$758,O$155)+'СЕТ СН'!$F$15</f>
        <v>234.81498259</v>
      </c>
      <c r="P161" s="36">
        <f>SUMIFS(СВЦЭМ!$E$39:$E$758,СВЦЭМ!$A$39:$A$758,$A161,СВЦЭМ!$B$39:$B$758,P$155)+'СЕТ СН'!$F$15</f>
        <v>235.98147573</v>
      </c>
      <c r="Q161" s="36">
        <f>SUMIFS(СВЦЭМ!$E$39:$E$758,СВЦЭМ!$A$39:$A$758,$A161,СВЦЭМ!$B$39:$B$758,Q$155)+'СЕТ СН'!$F$15</f>
        <v>235.57821959</v>
      </c>
      <c r="R161" s="36">
        <f>SUMIFS(СВЦЭМ!$E$39:$E$758,СВЦЭМ!$A$39:$A$758,$A161,СВЦЭМ!$B$39:$B$758,R$155)+'СЕТ СН'!$F$15</f>
        <v>235.55813848</v>
      </c>
      <c r="S161" s="36">
        <f>SUMIFS(СВЦЭМ!$E$39:$E$758,СВЦЭМ!$A$39:$A$758,$A161,СВЦЭМ!$B$39:$B$758,S$155)+'СЕТ СН'!$F$15</f>
        <v>233.96787681000001</v>
      </c>
      <c r="T161" s="36">
        <f>SUMIFS(СВЦЭМ!$E$39:$E$758,СВЦЭМ!$A$39:$A$758,$A161,СВЦЭМ!$B$39:$B$758,T$155)+'СЕТ СН'!$F$15</f>
        <v>232.02402451</v>
      </c>
      <c r="U161" s="36">
        <f>SUMIFS(СВЦЭМ!$E$39:$E$758,СВЦЭМ!$A$39:$A$758,$A161,СВЦЭМ!$B$39:$B$758,U$155)+'СЕТ СН'!$F$15</f>
        <v>230.40378086000001</v>
      </c>
      <c r="V161" s="36">
        <f>SUMIFS(СВЦЭМ!$E$39:$E$758,СВЦЭМ!$A$39:$A$758,$A161,СВЦЭМ!$B$39:$B$758,V$155)+'СЕТ СН'!$F$15</f>
        <v>230.12656311999999</v>
      </c>
      <c r="W161" s="36">
        <f>SUMIFS(СВЦЭМ!$E$39:$E$758,СВЦЭМ!$A$39:$A$758,$A161,СВЦЭМ!$B$39:$B$758,W$155)+'СЕТ СН'!$F$15</f>
        <v>232.70587928</v>
      </c>
      <c r="X161" s="36">
        <f>SUMIFS(СВЦЭМ!$E$39:$E$758,СВЦЭМ!$A$39:$A$758,$A161,СВЦЭМ!$B$39:$B$758,X$155)+'СЕТ СН'!$F$15</f>
        <v>243.83162827999999</v>
      </c>
      <c r="Y161" s="36">
        <f>SUMIFS(СВЦЭМ!$E$39:$E$758,СВЦЭМ!$A$39:$A$758,$A161,СВЦЭМ!$B$39:$B$758,Y$155)+'СЕТ СН'!$F$15</f>
        <v>259.61449640000001</v>
      </c>
    </row>
    <row r="162" spans="1:25" ht="15.75" x14ac:dyDescent="0.2">
      <c r="A162" s="35">
        <f t="shared" si="4"/>
        <v>45542</v>
      </c>
      <c r="B162" s="36">
        <f>SUMIFS(СВЦЭМ!$E$39:$E$758,СВЦЭМ!$A$39:$A$758,$A162,СВЦЭМ!$B$39:$B$758,B$155)+'СЕТ СН'!$F$15</f>
        <v>269.28728465</v>
      </c>
      <c r="C162" s="36">
        <f>SUMIFS(СВЦЭМ!$E$39:$E$758,СВЦЭМ!$A$39:$A$758,$A162,СВЦЭМ!$B$39:$B$758,C$155)+'СЕТ СН'!$F$15</f>
        <v>264.64437979000002</v>
      </c>
      <c r="D162" s="36">
        <f>SUMIFS(СВЦЭМ!$E$39:$E$758,СВЦЭМ!$A$39:$A$758,$A162,СВЦЭМ!$B$39:$B$758,D$155)+'СЕТ СН'!$F$15</f>
        <v>266.82754444</v>
      </c>
      <c r="E162" s="36">
        <f>SUMIFS(СВЦЭМ!$E$39:$E$758,СВЦЭМ!$A$39:$A$758,$A162,СВЦЭМ!$B$39:$B$758,E$155)+'СЕТ СН'!$F$15</f>
        <v>271.03957400000002</v>
      </c>
      <c r="F162" s="36">
        <f>SUMIFS(СВЦЭМ!$E$39:$E$758,СВЦЭМ!$A$39:$A$758,$A162,СВЦЭМ!$B$39:$B$758,F$155)+'СЕТ СН'!$F$15</f>
        <v>271.37195641</v>
      </c>
      <c r="G162" s="36">
        <f>SUMIFS(СВЦЭМ!$E$39:$E$758,СВЦЭМ!$A$39:$A$758,$A162,СВЦЭМ!$B$39:$B$758,G$155)+'СЕТ СН'!$F$15</f>
        <v>268.54158675999997</v>
      </c>
      <c r="H162" s="36">
        <f>SUMIFS(СВЦЭМ!$E$39:$E$758,СВЦЭМ!$A$39:$A$758,$A162,СВЦЭМ!$B$39:$B$758,H$155)+'СЕТ СН'!$F$15</f>
        <v>267.99595477000003</v>
      </c>
      <c r="I162" s="36">
        <f>SUMIFS(СВЦЭМ!$E$39:$E$758,СВЦЭМ!$A$39:$A$758,$A162,СВЦЭМ!$B$39:$B$758,I$155)+'СЕТ СН'!$F$15</f>
        <v>254.95915066000001</v>
      </c>
      <c r="J162" s="36">
        <f>SUMIFS(СВЦЭМ!$E$39:$E$758,СВЦЭМ!$A$39:$A$758,$A162,СВЦЭМ!$B$39:$B$758,J$155)+'СЕТ СН'!$F$15</f>
        <v>258.64594036</v>
      </c>
      <c r="K162" s="36">
        <f>SUMIFS(СВЦЭМ!$E$39:$E$758,СВЦЭМ!$A$39:$A$758,$A162,СВЦЭМ!$B$39:$B$758,K$155)+'СЕТ СН'!$F$15</f>
        <v>243.03473052999999</v>
      </c>
      <c r="L162" s="36">
        <f>SUMIFS(СВЦЭМ!$E$39:$E$758,СВЦЭМ!$A$39:$A$758,$A162,СВЦЭМ!$B$39:$B$758,L$155)+'СЕТ СН'!$F$15</f>
        <v>232.88441882999999</v>
      </c>
      <c r="M162" s="36">
        <f>SUMIFS(СВЦЭМ!$E$39:$E$758,СВЦЭМ!$A$39:$A$758,$A162,СВЦЭМ!$B$39:$B$758,M$155)+'СЕТ СН'!$F$15</f>
        <v>231.94057279</v>
      </c>
      <c r="N162" s="36">
        <f>SUMIFS(СВЦЭМ!$E$39:$E$758,СВЦЭМ!$A$39:$A$758,$A162,СВЦЭМ!$B$39:$B$758,N$155)+'СЕТ СН'!$F$15</f>
        <v>232.58322982000001</v>
      </c>
      <c r="O162" s="36">
        <f>SUMIFS(СВЦЭМ!$E$39:$E$758,СВЦЭМ!$A$39:$A$758,$A162,СВЦЭМ!$B$39:$B$758,O$155)+'СЕТ СН'!$F$15</f>
        <v>233.54524297</v>
      </c>
      <c r="P162" s="36">
        <f>SUMIFS(СВЦЭМ!$E$39:$E$758,СВЦЭМ!$A$39:$A$758,$A162,СВЦЭМ!$B$39:$B$758,P$155)+'СЕТ СН'!$F$15</f>
        <v>234.2782469</v>
      </c>
      <c r="Q162" s="36">
        <f>SUMIFS(СВЦЭМ!$E$39:$E$758,СВЦЭМ!$A$39:$A$758,$A162,СВЦЭМ!$B$39:$B$758,Q$155)+'СЕТ СН'!$F$15</f>
        <v>236.48041928999999</v>
      </c>
      <c r="R162" s="36">
        <f>SUMIFS(СВЦЭМ!$E$39:$E$758,СВЦЭМ!$A$39:$A$758,$A162,СВЦЭМ!$B$39:$B$758,R$155)+'СЕТ СН'!$F$15</f>
        <v>235.79202437000001</v>
      </c>
      <c r="S162" s="36">
        <f>SUMIFS(СВЦЭМ!$E$39:$E$758,СВЦЭМ!$A$39:$A$758,$A162,СВЦЭМ!$B$39:$B$758,S$155)+'СЕТ СН'!$F$15</f>
        <v>235.86644794</v>
      </c>
      <c r="T162" s="36">
        <f>SUMIFS(СВЦЭМ!$E$39:$E$758,СВЦЭМ!$A$39:$A$758,$A162,СВЦЭМ!$B$39:$B$758,T$155)+'СЕТ СН'!$F$15</f>
        <v>234.24357372</v>
      </c>
      <c r="U162" s="36">
        <f>SUMIFS(СВЦЭМ!$E$39:$E$758,СВЦЭМ!$A$39:$A$758,$A162,СВЦЭМ!$B$39:$B$758,U$155)+'СЕТ СН'!$F$15</f>
        <v>233.10806134000001</v>
      </c>
      <c r="V162" s="36">
        <f>SUMIFS(СВЦЭМ!$E$39:$E$758,СВЦЭМ!$A$39:$A$758,$A162,СВЦЭМ!$B$39:$B$758,V$155)+'СЕТ СН'!$F$15</f>
        <v>231.38419725</v>
      </c>
      <c r="W162" s="36">
        <f>SUMIFS(СВЦЭМ!$E$39:$E$758,СВЦЭМ!$A$39:$A$758,$A162,СВЦЭМ!$B$39:$B$758,W$155)+'СЕТ СН'!$F$15</f>
        <v>232.15885821000001</v>
      </c>
      <c r="X162" s="36">
        <f>SUMIFS(СВЦЭМ!$E$39:$E$758,СВЦЭМ!$A$39:$A$758,$A162,СВЦЭМ!$B$39:$B$758,X$155)+'СЕТ СН'!$F$15</f>
        <v>241.82474701000001</v>
      </c>
      <c r="Y162" s="36">
        <f>SUMIFS(СВЦЭМ!$E$39:$E$758,СВЦЭМ!$A$39:$A$758,$A162,СВЦЭМ!$B$39:$B$758,Y$155)+'СЕТ СН'!$F$15</f>
        <v>256.11752225999999</v>
      </c>
    </row>
    <row r="163" spans="1:25" ht="15.75" x14ac:dyDescent="0.2">
      <c r="A163" s="35">
        <f t="shared" si="4"/>
        <v>45543</v>
      </c>
      <c r="B163" s="36">
        <f>SUMIFS(СВЦЭМ!$E$39:$E$758,СВЦЭМ!$A$39:$A$758,$A163,СВЦЭМ!$B$39:$B$758,B$155)+'СЕТ СН'!$F$15</f>
        <v>257.95564752000001</v>
      </c>
      <c r="C163" s="36">
        <f>SUMIFS(СВЦЭМ!$E$39:$E$758,СВЦЭМ!$A$39:$A$758,$A163,СВЦЭМ!$B$39:$B$758,C$155)+'СЕТ СН'!$F$15</f>
        <v>269.09772600999997</v>
      </c>
      <c r="D163" s="36">
        <f>SUMIFS(СВЦЭМ!$E$39:$E$758,СВЦЭМ!$A$39:$A$758,$A163,СВЦЭМ!$B$39:$B$758,D$155)+'СЕТ СН'!$F$15</f>
        <v>285.44961775000002</v>
      </c>
      <c r="E163" s="36">
        <f>SUMIFS(СВЦЭМ!$E$39:$E$758,СВЦЭМ!$A$39:$A$758,$A163,СВЦЭМ!$B$39:$B$758,E$155)+'СЕТ СН'!$F$15</f>
        <v>296.00698598000002</v>
      </c>
      <c r="F163" s="36">
        <f>SUMIFS(СВЦЭМ!$E$39:$E$758,СВЦЭМ!$A$39:$A$758,$A163,СВЦЭМ!$B$39:$B$758,F$155)+'СЕТ СН'!$F$15</f>
        <v>296.9577749</v>
      </c>
      <c r="G163" s="36">
        <f>SUMIFS(СВЦЭМ!$E$39:$E$758,СВЦЭМ!$A$39:$A$758,$A163,СВЦЭМ!$B$39:$B$758,G$155)+'СЕТ СН'!$F$15</f>
        <v>296.21334740999998</v>
      </c>
      <c r="H163" s="36">
        <f>SUMIFS(СВЦЭМ!$E$39:$E$758,СВЦЭМ!$A$39:$A$758,$A163,СВЦЭМ!$B$39:$B$758,H$155)+'СЕТ СН'!$F$15</f>
        <v>294.8780683</v>
      </c>
      <c r="I163" s="36">
        <f>SUMIFS(СВЦЭМ!$E$39:$E$758,СВЦЭМ!$A$39:$A$758,$A163,СВЦЭМ!$B$39:$B$758,I$155)+'СЕТ СН'!$F$15</f>
        <v>254.50118896999999</v>
      </c>
      <c r="J163" s="36">
        <f>SUMIFS(СВЦЭМ!$E$39:$E$758,СВЦЭМ!$A$39:$A$758,$A163,СВЦЭМ!$B$39:$B$758,J$155)+'СЕТ СН'!$F$15</f>
        <v>253.38901593</v>
      </c>
      <c r="K163" s="36">
        <f>SUMIFS(СВЦЭМ!$E$39:$E$758,СВЦЭМ!$A$39:$A$758,$A163,СВЦЭМ!$B$39:$B$758,K$155)+'СЕТ СН'!$F$15</f>
        <v>239.55211843999999</v>
      </c>
      <c r="L163" s="36">
        <f>SUMIFS(СВЦЭМ!$E$39:$E$758,СВЦЭМ!$A$39:$A$758,$A163,СВЦЭМ!$B$39:$B$758,L$155)+'СЕТ СН'!$F$15</f>
        <v>243.57693839000001</v>
      </c>
      <c r="M163" s="36">
        <f>SUMIFS(СВЦЭМ!$E$39:$E$758,СВЦЭМ!$A$39:$A$758,$A163,СВЦЭМ!$B$39:$B$758,M$155)+'СЕТ СН'!$F$15</f>
        <v>240.8797434</v>
      </c>
      <c r="N163" s="36">
        <f>SUMIFS(СВЦЭМ!$E$39:$E$758,СВЦЭМ!$A$39:$A$758,$A163,СВЦЭМ!$B$39:$B$758,N$155)+'СЕТ СН'!$F$15</f>
        <v>241.25764597</v>
      </c>
      <c r="O163" s="36">
        <f>SUMIFS(СВЦЭМ!$E$39:$E$758,СВЦЭМ!$A$39:$A$758,$A163,СВЦЭМ!$B$39:$B$758,O$155)+'СЕТ СН'!$F$15</f>
        <v>242.66794494999999</v>
      </c>
      <c r="P163" s="36">
        <f>SUMIFS(СВЦЭМ!$E$39:$E$758,СВЦЭМ!$A$39:$A$758,$A163,СВЦЭМ!$B$39:$B$758,P$155)+'СЕТ СН'!$F$15</f>
        <v>242.34115202000001</v>
      </c>
      <c r="Q163" s="36">
        <f>SUMIFS(СВЦЭМ!$E$39:$E$758,СВЦЭМ!$A$39:$A$758,$A163,СВЦЭМ!$B$39:$B$758,Q$155)+'СЕТ СН'!$F$15</f>
        <v>243.43448101999999</v>
      </c>
      <c r="R163" s="36">
        <f>SUMIFS(СВЦЭМ!$E$39:$E$758,СВЦЭМ!$A$39:$A$758,$A163,СВЦЭМ!$B$39:$B$758,R$155)+'СЕТ СН'!$F$15</f>
        <v>244.86621296999999</v>
      </c>
      <c r="S163" s="36">
        <f>SUMIFS(СВЦЭМ!$E$39:$E$758,СВЦЭМ!$A$39:$A$758,$A163,СВЦЭМ!$B$39:$B$758,S$155)+'СЕТ СН'!$F$15</f>
        <v>241.19582964</v>
      </c>
      <c r="T163" s="36">
        <f>SUMIFS(СВЦЭМ!$E$39:$E$758,СВЦЭМ!$A$39:$A$758,$A163,СВЦЭМ!$B$39:$B$758,T$155)+'СЕТ СН'!$F$15</f>
        <v>239.31827593</v>
      </c>
      <c r="U163" s="36">
        <f>SUMIFS(СВЦЭМ!$E$39:$E$758,СВЦЭМ!$A$39:$A$758,$A163,СВЦЭМ!$B$39:$B$758,U$155)+'СЕТ СН'!$F$15</f>
        <v>238.81494079999999</v>
      </c>
      <c r="V163" s="36">
        <f>SUMIFS(СВЦЭМ!$E$39:$E$758,СВЦЭМ!$A$39:$A$758,$A163,СВЦЭМ!$B$39:$B$758,V$155)+'СЕТ СН'!$F$15</f>
        <v>232.62693809999999</v>
      </c>
      <c r="W163" s="36">
        <f>SUMIFS(СВЦЭМ!$E$39:$E$758,СВЦЭМ!$A$39:$A$758,$A163,СВЦЭМ!$B$39:$B$758,W$155)+'СЕТ СН'!$F$15</f>
        <v>233.94031079999999</v>
      </c>
      <c r="X163" s="36">
        <f>SUMIFS(СВЦЭМ!$E$39:$E$758,СВЦЭМ!$A$39:$A$758,$A163,СВЦЭМ!$B$39:$B$758,X$155)+'СЕТ СН'!$F$15</f>
        <v>242.34550379999999</v>
      </c>
      <c r="Y163" s="36">
        <f>SUMIFS(СВЦЭМ!$E$39:$E$758,СВЦЭМ!$A$39:$A$758,$A163,СВЦЭМ!$B$39:$B$758,Y$155)+'СЕТ СН'!$F$15</f>
        <v>260.41609741000002</v>
      </c>
    </row>
    <row r="164" spans="1:25" ht="15.75" x14ac:dyDescent="0.2">
      <c r="A164" s="35">
        <f t="shared" si="4"/>
        <v>45544</v>
      </c>
      <c r="B164" s="36">
        <f>SUMIFS(СВЦЭМ!$E$39:$E$758,СВЦЭМ!$A$39:$A$758,$A164,СВЦЭМ!$B$39:$B$758,B$155)+'СЕТ СН'!$F$15</f>
        <v>281.1138014</v>
      </c>
      <c r="C164" s="36">
        <f>SUMIFS(СВЦЭМ!$E$39:$E$758,СВЦЭМ!$A$39:$A$758,$A164,СВЦЭМ!$B$39:$B$758,C$155)+'СЕТ СН'!$F$15</f>
        <v>293.83319809</v>
      </c>
      <c r="D164" s="36">
        <f>SUMIFS(СВЦЭМ!$E$39:$E$758,СВЦЭМ!$A$39:$A$758,$A164,СВЦЭМ!$B$39:$B$758,D$155)+'СЕТ СН'!$F$15</f>
        <v>293.22424446999997</v>
      </c>
      <c r="E164" s="36">
        <f>SUMIFS(СВЦЭМ!$E$39:$E$758,СВЦЭМ!$A$39:$A$758,$A164,СВЦЭМ!$B$39:$B$758,E$155)+'СЕТ СН'!$F$15</f>
        <v>292.65119863000001</v>
      </c>
      <c r="F164" s="36">
        <f>SUMIFS(СВЦЭМ!$E$39:$E$758,СВЦЭМ!$A$39:$A$758,$A164,СВЦЭМ!$B$39:$B$758,F$155)+'СЕТ СН'!$F$15</f>
        <v>291.62931386999998</v>
      </c>
      <c r="G164" s="36">
        <f>SUMIFS(СВЦЭМ!$E$39:$E$758,СВЦЭМ!$A$39:$A$758,$A164,СВЦЭМ!$B$39:$B$758,G$155)+'СЕТ СН'!$F$15</f>
        <v>294.40723819999999</v>
      </c>
      <c r="H164" s="36">
        <f>SUMIFS(СВЦЭМ!$E$39:$E$758,СВЦЭМ!$A$39:$A$758,$A164,СВЦЭМ!$B$39:$B$758,H$155)+'СЕТ СН'!$F$15</f>
        <v>288.8084255</v>
      </c>
      <c r="I164" s="36">
        <f>SUMIFS(СВЦЭМ!$E$39:$E$758,СВЦЭМ!$A$39:$A$758,$A164,СВЦЭМ!$B$39:$B$758,I$155)+'СЕТ СН'!$F$15</f>
        <v>269.89933884999999</v>
      </c>
      <c r="J164" s="36">
        <f>SUMIFS(СВЦЭМ!$E$39:$E$758,СВЦЭМ!$A$39:$A$758,$A164,СВЦЭМ!$B$39:$B$758,J$155)+'СЕТ СН'!$F$15</f>
        <v>254.76645970000001</v>
      </c>
      <c r="K164" s="36">
        <f>SUMIFS(СВЦЭМ!$E$39:$E$758,СВЦЭМ!$A$39:$A$758,$A164,СВЦЭМ!$B$39:$B$758,K$155)+'СЕТ СН'!$F$15</f>
        <v>245.36410308000001</v>
      </c>
      <c r="L164" s="36">
        <f>SUMIFS(СВЦЭМ!$E$39:$E$758,СВЦЭМ!$A$39:$A$758,$A164,СВЦЭМ!$B$39:$B$758,L$155)+'СЕТ СН'!$F$15</f>
        <v>238.59668361000001</v>
      </c>
      <c r="M164" s="36">
        <f>SUMIFS(СВЦЭМ!$E$39:$E$758,СВЦЭМ!$A$39:$A$758,$A164,СВЦЭМ!$B$39:$B$758,M$155)+'СЕТ СН'!$F$15</f>
        <v>237.92551949</v>
      </c>
      <c r="N164" s="36">
        <f>SUMIFS(СВЦЭМ!$E$39:$E$758,СВЦЭМ!$A$39:$A$758,$A164,СВЦЭМ!$B$39:$B$758,N$155)+'СЕТ СН'!$F$15</f>
        <v>237.04188797</v>
      </c>
      <c r="O164" s="36">
        <f>SUMIFS(СВЦЭМ!$E$39:$E$758,СВЦЭМ!$A$39:$A$758,$A164,СВЦЭМ!$B$39:$B$758,O$155)+'СЕТ СН'!$F$15</f>
        <v>236.62557860999999</v>
      </c>
      <c r="P164" s="36">
        <f>SUMIFS(СВЦЭМ!$E$39:$E$758,СВЦЭМ!$A$39:$A$758,$A164,СВЦЭМ!$B$39:$B$758,P$155)+'СЕТ СН'!$F$15</f>
        <v>237.25003117</v>
      </c>
      <c r="Q164" s="36">
        <f>SUMIFS(СВЦЭМ!$E$39:$E$758,СВЦЭМ!$A$39:$A$758,$A164,СВЦЭМ!$B$39:$B$758,Q$155)+'СЕТ СН'!$F$15</f>
        <v>236.93554252000001</v>
      </c>
      <c r="R164" s="36">
        <f>SUMIFS(СВЦЭМ!$E$39:$E$758,СВЦЭМ!$A$39:$A$758,$A164,СВЦЭМ!$B$39:$B$758,R$155)+'СЕТ СН'!$F$15</f>
        <v>237.12902488</v>
      </c>
      <c r="S164" s="36">
        <f>SUMIFS(СВЦЭМ!$E$39:$E$758,СВЦЭМ!$A$39:$A$758,$A164,СВЦЭМ!$B$39:$B$758,S$155)+'СЕТ СН'!$F$15</f>
        <v>235.33940833</v>
      </c>
      <c r="T164" s="36">
        <f>SUMIFS(СВЦЭМ!$E$39:$E$758,СВЦЭМ!$A$39:$A$758,$A164,СВЦЭМ!$B$39:$B$758,T$155)+'СЕТ СН'!$F$15</f>
        <v>232.70293000000001</v>
      </c>
      <c r="U164" s="36">
        <f>SUMIFS(СВЦЭМ!$E$39:$E$758,СВЦЭМ!$A$39:$A$758,$A164,СВЦЭМ!$B$39:$B$758,U$155)+'СЕТ СН'!$F$15</f>
        <v>235.36537132000001</v>
      </c>
      <c r="V164" s="36">
        <f>SUMIFS(СВЦЭМ!$E$39:$E$758,СВЦЭМ!$A$39:$A$758,$A164,СВЦЭМ!$B$39:$B$758,V$155)+'СЕТ СН'!$F$15</f>
        <v>236.55598595000001</v>
      </c>
      <c r="W164" s="36">
        <f>SUMIFS(СВЦЭМ!$E$39:$E$758,СВЦЭМ!$A$39:$A$758,$A164,СВЦЭМ!$B$39:$B$758,W$155)+'СЕТ СН'!$F$15</f>
        <v>242.79105288</v>
      </c>
      <c r="X164" s="36">
        <f>SUMIFS(СВЦЭМ!$E$39:$E$758,СВЦЭМ!$A$39:$A$758,$A164,СВЦЭМ!$B$39:$B$758,X$155)+'СЕТ СН'!$F$15</f>
        <v>253.69637804999999</v>
      </c>
      <c r="Y164" s="36">
        <f>SUMIFS(СВЦЭМ!$E$39:$E$758,СВЦЭМ!$A$39:$A$758,$A164,СВЦЭМ!$B$39:$B$758,Y$155)+'СЕТ СН'!$F$15</f>
        <v>262.98058035999998</v>
      </c>
    </row>
    <row r="165" spans="1:25" ht="15.75" x14ac:dyDescent="0.2">
      <c r="A165" s="35">
        <f t="shared" si="4"/>
        <v>45545</v>
      </c>
      <c r="B165" s="36">
        <f>SUMIFS(СВЦЭМ!$E$39:$E$758,СВЦЭМ!$A$39:$A$758,$A165,СВЦЭМ!$B$39:$B$758,B$155)+'СЕТ СН'!$F$15</f>
        <v>275.52095061</v>
      </c>
      <c r="C165" s="36">
        <f>SUMIFS(СВЦЭМ!$E$39:$E$758,СВЦЭМ!$A$39:$A$758,$A165,СВЦЭМ!$B$39:$B$758,C$155)+'СЕТ СН'!$F$15</f>
        <v>282.42250995000001</v>
      </c>
      <c r="D165" s="36">
        <f>SUMIFS(СВЦЭМ!$E$39:$E$758,СВЦЭМ!$A$39:$A$758,$A165,СВЦЭМ!$B$39:$B$758,D$155)+'СЕТ СН'!$F$15</f>
        <v>292.62680691000003</v>
      </c>
      <c r="E165" s="36">
        <f>SUMIFS(СВЦЭМ!$E$39:$E$758,СВЦЭМ!$A$39:$A$758,$A165,СВЦЭМ!$B$39:$B$758,E$155)+'СЕТ СН'!$F$15</f>
        <v>299.47202327999997</v>
      </c>
      <c r="F165" s="36">
        <f>SUMIFS(СВЦЭМ!$E$39:$E$758,СВЦЭМ!$A$39:$A$758,$A165,СВЦЭМ!$B$39:$B$758,F$155)+'СЕТ СН'!$F$15</f>
        <v>299.44544837000001</v>
      </c>
      <c r="G165" s="36">
        <f>SUMIFS(СВЦЭМ!$E$39:$E$758,СВЦЭМ!$A$39:$A$758,$A165,СВЦЭМ!$B$39:$B$758,G$155)+'СЕТ СН'!$F$15</f>
        <v>293.91318563999999</v>
      </c>
      <c r="H165" s="36">
        <f>SUMIFS(СВЦЭМ!$E$39:$E$758,СВЦЭМ!$A$39:$A$758,$A165,СВЦЭМ!$B$39:$B$758,H$155)+'СЕТ СН'!$F$15</f>
        <v>284.40415526999999</v>
      </c>
      <c r="I165" s="36">
        <f>SUMIFS(СВЦЭМ!$E$39:$E$758,СВЦЭМ!$A$39:$A$758,$A165,СВЦЭМ!$B$39:$B$758,I$155)+'СЕТ СН'!$F$15</f>
        <v>271.42695894000002</v>
      </c>
      <c r="J165" s="36">
        <f>SUMIFS(СВЦЭМ!$E$39:$E$758,СВЦЭМ!$A$39:$A$758,$A165,СВЦЭМ!$B$39:$B$758,J$155)+'СЕТ СН'!$F$15</f>
        <v>258.24660972999999</v>
      </c>
      <c r="K165" s="36">
        <f>SUMIFS(СВЦЭМ!$E$39:$E$758,СВЦЭМ!$A$39:$A$758,$A165,СВЦЭМ!$B$39:$B$758,K$155)+'СЕТ СН'!$F$15</f>
        <v>249.07197841000001</v>
      </c>
      <c r="L165" s="36">
        <f>SUMIFS(СВЦЭМ!$E$39:$E$758,СВЦЭМ!$A$39:$A$758,$A165,СВЦЭМ!$B$39:$B$758,L$155)+'СЕТ СН'!$F$15</f>
        <v>246.77800042999999</v>
      </c>
      <c r="M165" s="36">
        <f>SUMIFS(СВЦЭМ!$E$39:$E$758,СВЦЭМ!$A$39:$A$758,$A165,СВЦЭМ!$B$39:$B$758,M$155)+'СЕТ СН'!$F$15</f>
        <v>249.39215234</v>
      </c>
      <c r="N165" s="36">
        <f>SUMIFS(СВЦЭМ!$E$39:$E$758,СВЦЭМ!$A$39:$A$758,$A165,СВЦЭМ!$B$39:$B$758,N$155)+'СЕТ СН'!$F$15</f>
        <v>246.26121126000001</v>
      </c>
      <c r="O165" s="36">
        <f>SUMIFS(СВЦЭМ!$E$39:$E$758,СВЦЭМ!$A$39:$A$758,$A165,СВЦЭМ!$B$39:$B$758,O$155)+'СЕТ СН'!$F$15</f>
        <v>246.53145412000001</v>
      </c>
      <c r="P165" s="36">
        <f>SUMIFS(СВЦЭМ!$E$39:$E$758,СВЦЭМ!$A$39:$A$758,$A165,СВЦЭМ!$B$39:$B$758,P$155)+'СЕТ СН'!$F$15</f>
        <v>248.43210765000001</v>
      </c>
      <c r="Q165" s="36">
        <f>SUMIFS(СВЦЭМ!$E$39:$E$758,СВЦЭМ!$A$39:$A$758,$A165,СВЦЭМ!$B$39:$B$758,Q$155)+'СЕТ СН'!$F$15</f>
        <v>248.92430156</v>
      </c>
      <c r="R165" s="36">
        <f>SUMIFS(СВЦЭМ!$E$39:$E$758,СВЦЭМ!$A$39:$A$758,$A165,СВЦЭМ!$B$39:$B$758,R$155)+'СЕТ СН'!$F$15</f>
        <v>249.1339298</v>
      </c>
      <c r="S165" s="36">
        <f>SUMIFS(СВЦЭМ!$E$39:$E$758,СВЦЭМ!$A$39:$A$758,$A165,СВЦЭМ!$B$39:$B$758,S$155)+'СЕТ СН'!$F$15</f>
        <v>248.40289679</v>
      </c>
      <c r="T165" s="36">
        <f>SUMIFS(СВЦЭМ!$E$39:$E$758,СВЦЭМ!$A$39:$A$758,$A165,СВЦЭМ!$B$39:$B$758,T$155)+'СЕТ СН'!$F$15</f>
        <v>246.27418237000001</v>
      </c>
      <c r="U165" s="36">
        <f>SUMIFS(СВЦЭМ!$E$39:$E$758,СВЦЭМ!$A$39:$A$758,$A165,СВЦЭМ!$B$39:$B$758,U$155)+'СЕТ СН'!$F$15</f>
        <v>244.88415266999999</v>
      </c>
      <c r="V165" s="36">
        <f>SUMIFS(СВЦЭМ!$E$39:$E$758,СВЦЭМ!$A$39:$A$758,$A165,СВЦЭМ!$B$39:$B$758,V$155)+'СЕТ СН'!$F$15</f>
        <v>242.58445569</v>
      </c>
      <c r="W165" s="36">
        <f>SUMIFS(СВЦЭМ!$E$39:$E$758,СВЦЭМ!$A$39:$A$758,$A165,СВЦЭМ!$B$39:$B$758,W$155)+'СЕТ СН'!$F$15</f>
        <v>243.95277998</v>
      </c>
      <c r="X165" s="36">
        <f>SUMIFS(СВЦЭМ!$E$39:$E$758,СВЦЭМ!$A$39:$A$758,$A165,СВЦЭМ!$B$39:$B$758,X$155)+'СЕТ СН'!$F$15</f>
        <v>258.33442343000002</v>
      </c>
      <c r="Y165" s="36">
        <f>SUMIFS(СВЦЭМ!$E$39:$E$758,СВЦЭМ!$A$39:$A$758,$A165,СВЦЭМ!$B$39:$B$758,Y$155)+'СЕТ СН'!$F$15</f>
        <v>267.29388963999997</v>
      </c>
    </row>
    <row r="166" spans="1:25" ht="15.75" x14ac:dyDescent="0.2">
      <c r="A166" s="35">
        <f t="shared" si="4"/>
        <v>45546</v>
      </c>
      <c r="B166" s="36">
        <f>SUMIFS(СВЦЭМ!$E$39:$E$758,СВЦЭМ!$A$39:$A$758,$A166,СВЦЭМ!$B$39:$B$758,B$155)+'СЕТ СН'!$F$15</f>
        <v>268.47020053</v>
      </c>
      <c r="C166" s="36">
        <f>SUMIFS(СВЦЭМ!$E$39:$E$758,СВЦЭМ!$A$39:$A$758,$A166,СВЦЭМ!$B$39:$B$758,C$155)+'СЕТ СН'!$F$15</f>
        <v>275.53176439999999</v>
      </c>
      <c r="D166" s="36">
        <f>SUMIFS(СВЦЭМ!$E$39:$E$758,СВЦЭМ!$A$39:$A$758,$A166,СВЦЭМ!$B$39:$B$758,D$155)+'СЕТ СН'!$F$15</f>
        <v>281.52185538999998</v>
      </c>
      <c r="E166" s="36">
        <f>SUMIFS(СВЦЭМ!$E$39:$E$758,СВЦЭМ!$A$39:$A$758,$A166,СВЦЭМ!$B$39:$B$758,E$155)+'СЕТ СН'!$F$15</f>
        <v>281.21267305999999</v>
      </c>
      <c r="F166" s="36">
        <f>SUMIFS(СВЦЭМ!$E$39:$E$758,СВЦЭМ!$A$39:$A$758,$A166,СВЦЭМ!$B$39:$B$758,F$155)+'СЕТ СН'!$F$15</f>
        <v>280.54167396000003</v>
      </c>
      <c r="G166" s="36">
        <f>SUMIFS(СВЦЭМ!$E$39:$E$758,СВЦЭМ!$A$39:$A$758,$A166,СВЦЭМ!$B$39:$B$758,G$155)+'СЕТ СН'!$F$15</f>
        <v>281.33603184999998</v>
      </c>
      <c r="H166" s="36">
        <f>SUMIFS(СВЦЭМ!$E$39:$E$758,СВЦЭМ!$A$39:$A$758,$A166,СВЦЭМ!$B$39:$B$758,H$155)+'СЕТ СН'!$F$15</f>
        <v>276.82231839000002</v>
      </c>
      <c r="I166" s="36">
        <f>SUMIFS(СВЦЭМ!$E$39:$E$758,СВЦЭМ!$A$39:$A$758,$A166,СВЦЭМ!$B$39:$B$758,I$155)+'СЕТ СН'!$F$15</f>
        <v>259.14080439999998</v>
      </c>
      <c r="J166" s="36">
        <f>SUMIFS(СВЦЭМ!$E$39:$E$758,СВЦЭМ!$A$39:$A$758,$A166,СВЦЭМ!$B$39:$B$758,J$155)+'СЕТ СН'!$F$15</f>
        <v>249.40185270999999</v>
      </c>
      <c r="K166" s="36">
        <f>SUMIFS(СВЦЭМ!$E$39:$E$758,СВЦЭМ!$A$39:$A$758,$A166,СВЦЭМ!$B$39:$B$758,K$155)+'СЕТ СН'!$F$15</f>
        <v>239.13237465</v>
      </c>
      <c r="L166" s="36">
        <f>SUMIFS(СВЦЭМ!$E$39:$E$758,СВЦЭМ!$A$39:$A$758,$A166,СВЦЭМ!$B$39:$B$758,L$155)+'СЕТ СН'!$F$15</f>
        <v>236.17570900999999</v>
      </c>
      <c r="M166" s="36">
        <f>SUMIFS(СВЦЭМ!$E$39:$E$758,СВЦЭМ!$A$39:$A$758,$A166,СВЦЭМ!$B$39:$B$758,M$155)+'СЕТ СН'!$F$15</f>
        <v>240.18018681000001</v>
      </c>
      <c r="N166" s="36">
        <f>SUMIFS(СВЦЭМ!$E$39:$E$758,СВЦЭМ!$A$39:$A$758,$A166,СВЦЭМ!$B$39:$B$758,N$155)+'СЕТ СН'!$F$15</f>
        <v>236.72195024999999</v>
      </c>
      <c r="O166" s="36">
        <f>SUMIFS(СВЦЭМ!$E$39:$E$758,СВЦЭМ!$A$39:$A$758,$A166,СВЦЭМ!$B$39:$B$758,O$155)+'СЕТ СН'!$F$15</f>
        <v>237.64985805000001</v>
      </c>
      <c r="P166" s="36">
        <f>SUMIFS(СВЦЭМ!$E$39:$E$758,СВЦЭМ!$A$39:$A$758,$A166,СВЦЭМ!$B$39:$B$758,P$155)+'СЕТ СН'!$F$15</f>
        <v>237.84612294999999</v>
      </c>
      <c r="Q166" s="36">
        <f>SUMIFS(СВЦЭМ!$E$39:$E$758,СВЦЭМ!$A$39:$A$758,$A166,СВЦЭМ!$B$39:$B$758,Q$155)+'СЕТ СН'!$F$15</f>
        <v>237.82686935000001</v>
      </c>
      <c r="R166" s="36">
        <f>SUMIFS(СВЦЭМ!$E$39:$E$758,СВЦЭМ!$A$39:$A$758,$A166,СВЦЭМ!$B$39:$B$758,R$155)+'СЕТ СН'!$F$15</f>
        <v>238.36885964999999</v>
      </c>
      <c r="S166" s="36">
        <f>SUMIFS(СВЦЭМ!$E$39:$E$758,СВЦЭМ!$A$39:$A$758,$A166,СВЦЭМ!$B$39:$B$758,S$155)+'СЕТ СН'!$F$15</f>
        <v>238.36468203000001</v>
      </c>
      <c r="T166" s="36">
        <f>SUMIFS(СВЦЭМ!$E$39:$E$758,СВЦЭМ!$A$39:$A$758,$A166,СВЦЭМ!$B$39:$B$758,T$155)+'СЕТ СН'!$F$15</f>
        <v>234.82879883000001</v>
      </c>
      <c r="U166" s="36">
        <f>SUMIFS(СВЦЭМ!$E$39:$E$758,СВЦЭМ!$A$39:$A$758,$A166,СВЦЭМ!$B$39:$B$758,U$155)+'СЕТ СН'!$F$15</f>
        <v>232.10327369999999</v>
      </c>
      <c r="V166" s="36">
        <f>SUMIFS(СВЦЭМ!$E$39:$E$758,СВЦЭМ!$A$39:$A$758,$A166,СВЦЭМ!$B$39:$B$758,V$155)+'СЕТ СН'!$F$15</f>
        <v>230.24351669999999</v>
      </c>
      <c r="W166" s="36">
        <f>SUMIFS(СВЦЭМ!$E$39:$E$758,СВЦЭМ!$A$39:$A$758,$A166,СВЦЭМ!$B$39:$B$758,W$155)+'СЕТ СН'!$F$15</f>
        <v>232.81588952000001</v>
      </c>
      <c r="X166" s="36">
        <f>SUMIFS(СВЦЭМ!$E$39:$E$758,СВЦЭМ!$A$39:$A$758,$A166,СВЦЭМ!$B$39:$B$758,X$155)+'СЕТ СН'!$F$15</f>
        <v>245.73007713000001</v>
      </c>
      <c r="Y166" s="36">
        <f>SUMIFS(СВЦЭМ!$E$39:$E$758,СВЦЭМ!$A$39:$A$758,$A166,СВЦЭМ!$B$39:$B$758,Y$155)+'СЕТ СН'!$F$15</f>
        <v>255.29129932000001</v>
      </c>
    </row>
    <row r="167" spans="1:25" ht="15.75" x14ac:dyDescent="0.2">
      <c r="A167" s="35">
        <f t="shared" si="4"/>
        <v>45547</v>
      </c>
      <c r="B167" s="36">
        <f>SUMIFS(СВЦЭМ!$E$39:$E$758,СВЦЭМ!$A$39:$A$758,$A167,СВЦЭМ!$B$39:$B$758,B$155)+'СЕТ СН'!$F$15</f>
        <v>260.30302462999998</v>
      </c>
      <c r="C167" s="36">
        <f>SUMIFS(СВЦЭМ!$E$39:$E$758,СВЦЭМ!$A$39:$A$758,$A167,СВЦЭМ!$B$39:$B$758,C$155)+'СЕТ СН'!$F$15</f>
        <v>271.12014649999998</v>
      </c>
      <c r="D167" s="36">
        <f>SUMIFS(СВЦЭМ!$E$39:$E$758,СВЦЭМ!$A$39:$A$758,$A167,СВЦЭМ!$B$39:$B$758,D$155)+'СЕТ СН'!$F$15</f>
        <v>278.96650441000003</v>
      </c>
      <c r="E167" s="36">
        <f>SUMIFS(СВЦЭМ!$E$39:$E$758,СВЦЭМ!$A$39:$A$758,$A167,СВЦЭМ!$B$39:$B$758,E$155)+'СЕТ СН'!$F$15</f>
        <v>277.98545242</v>
      </c>
      <c r="F167" s="36">
        <f>SUMIFS(СВЦЭМ!$E$39:$E$758,СВЦЭМ!$A$39:$A$758,$A167,СВЦЭМ!$B$39:$B$758,F$155)+'СЕТ СН'!$F$15</f>
        <v>277.32145528000001</v>
      </c>
      <c r="G167" s="36">
        <f>SUMIFS(СВЦЭМ!$E$39:$E$758,СВЦЭМ!$A$39:$A$758,$A167,СВЦЭМ!$B$39:$B$758,G$155)+'СЕТ СН'!$F$15</f>
        <v>277.64821137000001</v>
      </c>
      <c r="H167" s="36">
        <f>SUMIFS(СВЦЭМ!$E$39:$E$758,СВЦЭМ!$A$39:$A$758,$A167,СВЦЭМ!$B$39:$B$758,H$155)+'СЕТ СН'!$F$15</f>
        <v>271.15856380000002</v>
      </c>
      <c r="I167" s="36">
        <f>SUMIFS(СВЦЭМ!$E$39:$E$758,СВЦЭМ!$A$39:$A$758,$A167,СВЦЭМ!$B$39:$B$758,I$155)+'СЕТ СН'!$F$15</f>
        <v>252.83510107000001</v>
      </c>
      <c r="J167" s="36">
        <f>SUMIFS(СВЦЭМ!$E$39:$E$758,СВЦЭМ!$A$39:$A$758,$A167,СВЦЭМ!$B$39:$B$758,J$155)+'СЕТ СН'!$F$15</f>
        <v>244.88433592000001</v>
      </c>
      <c r="K167" s="36">
        <f>SUMIFS(СВЦЭМ!$E$39:$E$758,СВЦЭМ!$A$39:$A$758,$A167,СВЦЭМ!$B$39:$B$758,K$155)+'СЕТ СН'!$F$15</f>
        <v>236.16543856999999</v>
      </c>
      <c r="L167" s="36">
        <f>SUMIFS(СВЦЭМ!$E$39:$E$758,СВЦЭМ!$A$39:$A$758,$A167,СВЦЭМ!$B$39:$B$758,L$155)+'СЕТ СН'!$F$15</f>
        <v>232.01196856000001</v>
      </c>
      <c r="M167" s="36">
        <f>SUMIFS(СВЦЭМ!$E$39:$E$758,СВЦЭМ!$A$39:$A$758,$A167,СВЦЭМ!$B$39:$B$758,M$155)+'СЕТ СН'!$F$15</f>
        <v>233.82436333999999</v>
      </c>
      <c r="N167" s="36">
        <f>SUMIFS(СВЦЭМ!$E$39:$E$758,СВЦЭМ!$A$39:$A$758,$A167,СВЦЭМ!$B$39:$B$758,N$155)+'СЕТ СН'!$F$15</f>
        <v>235.23954932999999</v>
      </c>
      <c r="O167" s="36">
        <f>SUMIFS(СВЦЭМ!$E$39:$E$758,СВЦЭМ!$A$39:$A$758,$A167,СВЦЭМ!$B$39:$B$758,O$155)+'СЕТ СН'!$F$15</f>
        <v>236.81328747000001</v>
      </c>
      <c r="P167" s="36">
        <f>SUMIFS(СВЦЭМ!$E$39:$E$758,СВЦЭМ!$A$39:$A$758,$A167,СВЦЭМ!$B$39:$B$758,P$155)+'СЕТ СН'!$F$15</f>
        <v>237.72363813000001</v>
      </c>
      <c r="Q167" s="36">
        <f>SUMIFS(СВЦЭМ!$E$39:$E$758,СВЦЭМ!$A$39:$A$758,$A167,СВЦЭМ!$B$39:$B$758,Q$155)+'СЕТ СН'!$F$15</f>
        <v>237.80289209</v>
      </c>
      <c r="R167" s="36">
        <f>SUMIFS(СВЦЭМ!$E$39:$E$758,СВЦЭМ!$A$39:$A$758,$A167,СВЦЭМ!$B$39:$B$758,R$155)+'СЕТ СН'!$F$15</f>
        <v>236.79776684000001</v>
      </c>
      <c r="S167" s="36">
        <f>SUMIFS(СВЦЭМ!$E$39:$E$758,СВЦЭМ!$A$39:$A$758,$A167,СВЦЭМ!$B$39:$B$758,S$155)+'СЕТ СН'!$F$15</f>
        <v>232.08880744000001</v>
      </c>
      <c r="T167" s="36">
        <f>SUMIFS(СВЦЭМ!$E$39:$E$758,СВЦЭМ!$A$39:$A$758,$A167,СВЦЭМ!$B$39:$B$758,T$155)+'СЕТ СН'!$F$15</f>
        <v>229.07638334000001</v>
      </c>
      <c r="U167" s="36">
        <f>SUMIFS(СВЦЭМ!$E$39:$E$758,СВЦЭМ!$A$39:$A$758,$A167,СВЦЭМ!$B$39:$B$758,U$155)+'СЕТ СН'!$F$15</f>
        <v>229.50554335999999</v>
      </c>
      <c r="V167" s="36">
        <f>SUMIFS(СВЦЭМ!$E$39:$E$758,СВЦЭМ!$A$39:$A$758,$A167,СВЦЭМ!$B$39:$B$758,V$155)+'СЕТ СН'!$F$15</f>
        <v>226.04609936</v>
      </c>
      <c r="W167" s="36">
        <f>SUMIFS(СВЦЭМ!$E$39:$E$758,СВЦЭМ!$A$39:$A$758,$A167,СВЦЭМ!$B$39:$B$758,W$155)+'СЕТ СН'!$F$15</f>
        <v>227.39346975999999</v>
      </c>
      <c r="X167" s="36">
        <f>SUMIFS(СВЦЭМ!$E$39:$E$758,СВЦЭМ!$A$39:$A$758,$A167,СВЦЭМ!$B$39:$B$758,X$155)+'СЕТ СН'!$F$15</f>
        <v>242.26843830000001</v>
      </c>
      <c r="Y167" s="36">
        <f>SUMIFS(СВЦЭМ!$E$39:$E$758,СВЦЭМ!$A$39:$A$758,$A167,СВЦЭМ!$B$39:$B$758,Y$155)+'СЕТ СН'!$F$15</f>
        <v>257.42433585999999</v>
      </c>
    </row>
    <row r="168" spans="1:25" ht="15.75" x14ac:dyDescent="0.2">
      <c r="A168" s="35">
        <f t="shared" si="4"/>
        <v>45548</v>
      </c>
      <c r="B168" s="36">
        <f>SUMIFS(СВЦЭМ!$E$39:$E$758,СВЦЭМ!$A$39:$A$758,$A168,СВЦЭМ!$B$39:$B$758,B$155)+'СЕТ СН'!$F$15</f>
        <v>262.67798993999997</v>
      </c>
      <c r="C168" s="36">
        <f>SUMIFS(СВЦЭМ!$E$39:$E$758,СВЦЭМ!$A$39:$A$758,$A168,СВЦЭМ!$B$39:$B$758,C$155)+'СЕТ СН'!$F$15</f>
        <v>271.14157170999999</v>
      </c>
      <c r="D168" s="36">
        <f>SUMIFS(СВЦЭМ!$E$39:$E$758,СВЦЭМ!$A$39:$A$758,$A168,СВЦЭМ!$B$39:$B$758,D$155)+'СЕТ СН'!$F$15</f>
        <v>273.94155977000003</v>
      </c>
      <c r="E168" s="36">
        <f>SUMIFS(СВЦЭМ!$E$39:$E$758,СВЦЭМ!$A$39:$A$758,$A168,СВЦЭМ!$B$39:$B$758,E$155)+'СЕТ СН'!$F$15</f>
        <v>271.55426705999997</v>
      </c>
      <c r="F168" s="36">
        <f>SUMIFS(СВЦЭМ!$E$39:$E$758,СВЦЭМ!$A$39:$A$758,$A168,СВЦЭМ!$B$39:$B$758,F$155)+'СЕТ СН'!$F$15</f>
        <v>271.25140484999997</v>
      </c>
      <c r="G168" s="36">
        <f>SUMIFS(СВЦЭМ!$E$39:$E$758,СВЦЭМ!$A$39:$A$758,$A168,СВЦЭМ!$B$39:$B$758,G$155)+'СЕТ СН'!$F$15</f>
        <v>275.85981678000002</v>
      </c>
      <c r="H168" s="36">
        <f>SUMIFS(СВЦЭМ!$E$39:$E$758,СВЦЭМ!$A$39:$A$758,$A168,СВЦЭМ!$B$39:$B$758,H$155)+'СЕТ СН'!$F$15</f>
        <v>271.00310815</v>
      </c>
      <c r="I168" s="36">
        <f>SUMIFS(СВЦЭМ!$E$39:$E$758,СВЦЭМ!$A$39:$A$758,$A168,СВЦЭМ!$B$39:$B$758,I$155)+'СЕТ СН'!$F$15</f>
        <v>253.06011719</v>
      </c>
      <c r="J168" s="36">
        <f>SUMIFS(СВЦЭМ!$E$39:$E$758,СВЦЭМ!$A$39:$A$758,$A168,СВЦЭМ!$B$39:$B$758,J$155)+'СЕТ СН'!$F$15</f>
        <v>239.09045634</v>
      </c>
      <c r="K168" s="36">
        <f>SUMIFS(СВЦЭМ!$E$39:$E$758,СВЦЭМ!$A$39:$A$758,$A168,СВЦЭМ!$B$39:$B$758,K$155)+'СЕТ СН'!$F$15</f>
        <v>229.66206004</v>
      </c>
      <c r="L168" s="36">
        <f>SUMIFS(СВЦЭМ!$E$39:$E$758,СВЦЭМ!$A$39:$A$758,$A168,СВЦЭМ!$B$39:$B$758,L$155)+'СЕТ СН'!$F$15</f>
        <v>226.30372298</v>
      </c>
      <c r="M168" s="36">
        <f>SUMIFS(СВЦЭМ!$E$39:$E$758,СВЦЭМ!$A$39:$A$758,$A168,СВЦЭМ!$B$39:$B$758,M$155)+'СЕТ СН'!$F$15</f>
        <v>225.86823561</v>
      </c>
      <c r="N168" s="36">
        <f>SUMIFS(СВЦЭМ!$E$39:$E$758,СВЦЭМ!$A$39:$A$758,$A168,СВЦЭМ!$B$39:$B$758,N$155)+'СЕТ СН'!$F$15</f>
        <v>224.74200288</v>
      </c>
      <c r="O168" s="36">
        <f>SUMIFS(СВЦЭМ!$E$39:$E$758,СВЦЭМ!$A$39:$A$758,$A168,СВЦЭМ!$B$39:$B$758,O$155)+'СЕТ СН'!$F$15</f>
        <v>226.92624529</v>
      </c>
      <c r="P168" s="36">
        <f>SUMIFS(СВЦЭМ!$E$39:$E$758,СВЦЭМ!$A$39:$A$758,$A168,СВЦЭМ!$B$39:$B$758,P$155)+'СЕТ СН'!$F$15</f>
        <v>226.87085668</v>
      </c>
      <c r="Q168" s="36">
        <f>SUMIFS(СВЦЭМ!$E$39:$E$758,СВЦЭМ!$A$39:$A$758,$A168,СВЦЭМ!$B$39:$B$758,Q$155)+'СЕТ СН'!$F$15</f>
        <v>230.83137672999999</v>
      </c>
      <c r="R168" s="36">
        <f>SUMIFS(СВЦЭМ!$E$39:$E$758,СВЦЭМ!$A$39:$A$758,$A168,СВЦЭМ!$B$39:$B$758,R$155)+'СЕТ СН'!$F$15</f>
        <v>227.91205346999999</v>
      </c>
      <c r="S168" s="36">
        <f>SUMIFS(СВЦЭМ!$E$39:$E$758,СВЦЭМ!$A$39:$A$758,$A168,СВЦЭМ!$B$39:$B$758,S$155)+'СЕТ СН'!$F$15</f>
        <v>228.70281467999999</v>
      </c>
      <c r="T168" s="36">
        <f>SUMIFS(СВЦЭМ!$E$39:$E$758,СВЦЭМ!$A$39:$A$758,$A168,СВЦЭМ!$B$39:$B$758,T$155)+'СЕТ СН'!$F$15</f>
        <v>224.72730468</v>
      </c>
      <c r="U168" s="36">
        <f>SUMIFS(СВЦЭМ!$E$39:$E$758,СВЦЭМ!$A$39:$A$758,$A168,СВЦЭМ!$B$39:$B$758,U$155)+'СЕТ СН'!$F$15</f>
        <v>224.62973267000001</v>
      </c>
      <c r="V168" s="36">
        <f>SUMIFS(СВЦЭМ!$E$39:$E$758,СВЦЭМ!$A$39:$A$758,$A168,СВЦЭМ!$B$39:$B$758,V$155)+'СЕТ СН'!$F$15</f>
        <v>223.22160844000001</v>
      </c>
      <c r="W168" s="36">
        <f>SUMIFS(СВЦЭМ!$E$39:$E$758,СВЦЭМ!$A$39:$A$758,$A168,СВЦЭМ!$B$39:$B$758,W$155)+'СЕТ СН'!$F$15</f>
        <v>226.50336623999999</v>
      </c>
      <c r="X168" s="36">
        <f>SUMIFS(СВЦЭМ!$E$39:$E$758,СВЦЭМ!$A$39:$A$758,$A168,СВЦЭМ!$B$39:$B$758,X$155)+'СЕТ СН'!$F$15</f>
        <v>235.82782155999999</v>
      </c>
      <c r="Y168" s="36">
        <f>SUMIFS(СВЦЭМ!$E$39:$E$758,СВЦЭМ!$A$39:$A$758,$A168,СВЦЭМ!$B$39:$B$758,Y$155)+'СЕТ СН'!$F$15</f>
        <v>245.07844206999999</v>
      </c>
    </row>
    <row r="169" spans="1:25" ht="15.75" x14ac:dyDescent="0.2">
      <c r="A169" s="35">
        <f t="shared" si="4"/>
        <v>45549</v>
      </c>
      <c r="B169" s="36">
        <f>SUMIFS(СВЦЭМ!$E$39:$E$758,СВЦЭМ!$A$39:$A$758,$A169,СВЦЭМ!$B$39:$B$758,B$155)+'СЕТ СН'!$F$15</f>
        <v>266.7209244</v>
      </c>
      <c r="C169" s="36">
        <f>SUMIFS(СВЦЭМ!$E$39:$E$758,СВЦЭМ!$A$39:$A$758,$A169,СВЦЭМ!$B$39:$B$758,C$155)+'СЕТ СН'!$F$15</f>
        <v>267.38901024</v>
      </c>
      <c r="D169" s="36">
        <f>SUMIFS(СВЦЭМ!$E$39:$E$758,СВЦЭМ!$A$39:$A$758,$A169,СВЦЭМ!$B$39:$B$758,D$155)+'СЕТ СН'!$F$15</f>
        <v>276.63309263999997</v>
      </c>
      <c r="E169" s="36">
        <f>SUMIFS(СВЦЭМ!$E$39:$E$758,СВЦЭМ!$A$39:$A$758,$A169,СВЦЭМ!$B$39:$B$758,E$155)+'СЕТ СН'!$F$15</f>
        <v>275.45536378999998</v>
      </c>
      <c r="F169" s="36">
        <f>SUMIFS(СВЦЭМ!$E$39:$E$758,СВЦЭМ!$A$39:$A$758,$A169,СВЦЭМ!$B$39:$B$758,F$155)+'СЕТ СН'!$F$15</f>
        <v>277.67585708000001</v>
      </c>
      <c r="G169" s="36">
        <f>SUMIFS(СВЦЭМ!$E$39:$E$758,СВЦЭМ!$A$39:$A$758,$A169,СВЦЭМ!$B$39:$B$758,G$155)+'СЕТ СН'!$F$15</f>
        <v>277.88884861999998</v>
      </c>
      <c r="H169" s="36">
        <f>SUMIFS(СВЦЭМ!$E$39:$E$758,СВЦЭМ!$A$39:$A$758,$A169,СВЦЭМ!$B$39:$B$758,H$155)+'СЕТ СН'!$F$15</f>
        <v>279.73235861000001</v>
      </c>
      <c r="I169" s="36">
        <f>SUMIFS(СВЦЭМ!$E$39:$E$758,СВЦЭМ!$A$39:$A$758,$A169,СВЦЭМ!$B$39:$B$758,I$155)+'СЕТ СН'!$F$15</f>
        <v>270.55816092999999</v>
      </c>
      <c r="J169" s="36">
        <f>SUMIFS(СВЦЭМ!$E$39:$E$758,СВЦЭМ!$A$39:$A$758,$A169,СВЦЭМ!$B$39:$B$758,J$155)+'СЕТ СН'!$F$15</f>
        <v>248.52037576999999</v>
      </c>
      <c r="K169" s="36">
        <f>SUMIFS(СВЦЭМ!$E$39:$E$758,СВЦЭМ!$A$39:$A$758,$A169,СВЦЭМ!$B$39:$B$758,K$155)+'СЕТ СН'!$F$15</f>
        <v>232.91451841</v>
      </c>
      <c r="L169" s="36">
        <f>SUMIFS(СВЦЭМ!$E$39:$E$758,СВЦЭМ!$A$39:$A$758,$A169,СВЦЭМ!$B$39:$B$758,L$155)+'СЕТ СН'!$F$15</f>
        <v>224.61800540999999</v>
      </c>
      <c r="M169" s="36">
        <f>SUMIFS(СВЦЭМ!$E$39:$E$758,СВЦЭМ!$A$39:$A$758,$A169,СВЦЭМ!$B$39:$B$758,M$155)+'СЕТ СН'!$F$15</f>
        <v>223.11270053999999</v>
      </c>
      <c r="N169" s="36">
        <f>SUMIFS(СВЦЭМ!$E$39:$E$758,СВЦЭМ!$A$39:$A$758,$A169,СВЦЭМ!$B$39:$B$758,N$155)+'СЕТ СН'!$F$15</f>
        <v>224.15422065999999</v>
      </c>
      <c r="O169" s="36">
        <f>SUMIFS(СВЦЭМ!$E$39:$E$758,СВЦЭМ!$A$39:$A$758,$A169,СВЦЭМ!$B$39:$B$758,O$155)+'СЕТ СН'!$F$15</f>
        <v>227.23197465000001</v>
      </c>
      <c r="P169" s="36">
        <f>SUMIFS(СВЦЭМ!$E$39:$E$758,СВЦЭМ!$A$39:$A$758,$A169,СВЦЭМ!$B$39:$B$758,P$155)+'СЕТ СН'!$F$15</f>
        <v>227.84950927</v>
      </c>
      <c r="Q169" s="36">
        <f>SUMIFS(СВЦЭМ!$E$39:$E$758,СВЦЭМ!$A$39:$A$758,$A169,СВЦЭМ!$B$39:$B$758,Q$155)+'СЕТ СН'!$F$15</f>
        <v>228.28424766000001</v>
      </c>
      <c r="R169" s="36">
        <f>SUMIFS(СВЦЭМ!$E$39:$E$758,СВЦЭМ!$A$39:$A$758,$A169,СВЦЭМ!$B$39:$B$758,R$155)+'СЕТ СН'!$F$15</f>
        <v>230.00594605000001</v>
      </c>
      <c r="S169" s="36">
        <f>SUMIFS(СВЦЭМ!$E$39:$E$758,СВЦЭМ!$A$39:$A$758,$A169,СВЦЭМ!$B$39:$B$758,S$155)+'СЕТ СН'!$F$15</f>
        <v>229.58348183000001</v>
      </c>
      <c r="T169" s="36">
        <f>SUMIFS(СВЦЭМ!$E$39:$E$758,СВЦЭМ!$A$39:$A$758,$A169,СВЦЭМ!$B$39:$B$758,T$155)+'СЕТ СН'!$F$15</f>
        <v>226.46523848999999</v>
      </c>
      <c r="U169" s="36">
        <f>SUMIFS(СВЦЭМ!$E$39:$E$758,СВЦЭМ!$A$39:$A$758,$A169,СВЦЭМ!$B$39:$B$758,U$155)+'СЕТ СН'!$F$15</f>
        <v>224.85453713000001</v>
      </c>
      <c r="V169" s="36">
        <f>SUMIFS(СВЦЭМ!$E$39:$E$758,СВЦЭМ!$A$39:$A$758,$A169,СВЦЭМ!$B$39:$B$758,V$155)+'СЕТ СН'!$F$15</f>
        <v>225.55442407999999</v>
      </c>
      <c r="W169" s="36">
        <f>SUMIFS(СВЦЭМ!$E$39:$E$758,СВЦЭМ!$A$39:$A$758,$A169,СВЦЭМ!$B$39:$B$758,W$155)+'СЕТ СН'!$F$15</f>
        <v>228.72328680999999</v>
      </c>
      <c r="X169" s="36">
        <f>SUMIFS(СВЦЭМ!$E$39:$E$758,СВЦЭМ!$A$39:$A$758,$A169,СВЦЭМ!$B$39:$B$758,X$155)+'СЕТ СН'!$F$15</f>
        <v>237.33588849</v>
      </c>
      <c r="Y169" s="36">
        <f>SUMIFS(СВЦЭМ!$E$39:$E$758,СВЦЭМ!$A$39:$A$758,$A169,СВЦЭМ!$B$39:$B$758,Y$155)+'СЕТ СН'!$F$15</f>
        <v>251.33630855000001</v>
      </c>
    </row>
    <row r="170" spans="1:25" ht="15.75" x14ac:dyDescent="0.2">
      <c r="A170" s="35">
        <f t="shared" si="4"/>
        <v>45550</v>
      </c>
      <c r="B170" s="36">
        <f>SUMIFS(СВЦЭМ!$E$39:$E$758,СВЦЭМ!$A$39:$A$758,$A170,СВЦЭМ!$B$39:$B$758,B$155)+'СЕТ СН'!$F$15</f>
        <v>263.17059624000001</v>
      </c>
      <c r="C170" s="36">
        <f>SUMIFS(СВЦЭМ!$E$39:$E$758,СВЦЭМ!$A$39:$A$758,$A170,СВЦЭМ!$B$39:$B$758,C$155)+'СЕТ СН'!$F$15</f>
        <v>275.85864937999997</v>
      </c>
      <c r="D170" s="36">
        <f>SUMIFS(СВЦЭМ!$E$39:$E$758,СВЦЭМ!$A$39:$A$758,$A170,СВЦЭМ!$B$39:$B$758,D$155)+'СЕТ СН'!$F$15</f>
        <v>275.57382748999999</v>
      </c>
      <c r="E170" s="36">
        <f>SUMIFS(СВЦЭМ!$E$39:$E$758,СВЦЭМ!$A$39:$A$758,$A170,СВЦЭМ!$B$39:$B$758,E$155)+'СЕТ СН'!$F$15</f>
        <v>272.78151591</v>
      </c>
      <c r="F170" s="36">
        <f>SUMIFS(СВЦЭМ!$E$39:$E$758,СВЦЭМ!$A$39:$A$758,$A170,СВЦЭМ!$B$39:$B$758,F$155)+'СЕТ СН'!$F$15</f>
        <v>271.74509964999999</v>
      </c>
      <c r="G170" s="36">
        <f>SUMIFS(СВЦЭМ!$E$39:$E$758,СВЦЭМ!$A$39:$A$758,$A170,СВЦЭМ!$B$39:$B$758,G$155)+'СЕТ СН'!$F$15</f>
        <v>273.09203724000002</v>
      </c>
      <c r="H170" s="36">
        <f>SUMIFS(СВЦЭМ!$E$39:$E$758,СВЦЭМ!$A$39:$A$758,$A170,СВЦЭМ!$B$39:$B$758,H$155)+'СЕТ СН'!$F$15</f>
        <v>277.21378370000002</v>
      </c>
      <c r="I170" s="36">
        <f>SUMIFS(СВЦЭМ!$E$39:$E$758,СВЦЭМ!$A$39:$A$758,$A170,СВЦЭМ!$B$39:$B$758,I$155)+'СЕТ СН'!$F$15</f>
        <v>275.79100932</v>
      </c>
      <c r="J170" s="36">
        <f>SUMIFS(СВЦЭМ!$E$39:$E$758,СВЦЭМ!$A$39:$A$758,$A170,СВЦЭМ!$B$39:$B$758,J$155)+'СЕТ СН'!$F$15</f>
        <v>256.36484561999998</v>
      </c>
      <c r="K170" s="36">
        <f>SUMIFS(СВЦЭМ!$E$39:$E$758,СВЦЭМ!$A$39:$A$758,$A170,СВЦЭМ!$B$39:$B$758,K$155)+'СЕТ СН'!$F$15</f>
        <v>240.19198983999999</v>
      </c>
      <c r="L170" s="36">
        <f>SUMIFS(СВЦЭМ!$E$39:$E$758,СВЦЭМ!$A$39:$A$758,$A170,СВЦЭМ!$B$39:$B$758,L$155)+'СЕТ СН'!$F$15</f>
        <v>233.61719482999999</v>
      </c>
      <c r="M170" s="36">
        <f>SUMIFS(СВЦЭМ!$E$39:$E$758,СВЦЭМ!$A$39:$A$758,$A170,СВЦЭМ!$B$39:$B$758,M$155)+'СЕТ СН'!$F$15</f>
        <v>232.05433629999999</v>
      </c>
      <c r="N170" s="36">
        <f>SUMIFS(СВЦЭМ!$E$39:$E$758,СВЦЭМ!$A$39:$A$758,$A170,СВЦЭМ!$B$39:$B$758,N$155)+'СЕТ СН'!$F$15</f>
        <v>232.69022247000001</v>
      </c>
      <c r="O170" s="36">
        <f>SUMIFS(СВЦЭМ!$E$39:$E$758,СВЦЭМ!$A$39:$A$758,$A170,СВЦЭМ!$B$39:$B$758,O$155)+'СЕТ СН'!$F$15</f>
        <v>234.66442549999999</v>
      </c>
      <c r="P170" s="36">
        <f>SUMIFS(СВЦЭМ!$E$39:$E$758,СВЦЭМ!$A$39:$A$758,$A170,СВЦЭМ!$B$39:$B$758,P$155)+'СЕТ СН'!$F$15</f>
        <v>234.55234461000001</v>
      </c>
      <c r="Q170" s="36">
        <f>SUMIFS(СВЦЭМ!$E$39:$E$758,СВЦЭМ!$A$39:$A$758,$A170,СВЦЭМ!$B$39:$B$758,Q$155)+'СЕТ СН'!$F$15</f>
        <v>236.89994073</v>
      </c>
      <c r="R170" s="36">
        <f>SUMIFS(СВЦЭМ!$E$39:$E$758,СВЦЭМ!$A$39:$A$758,$A170,СВЦЭМ!$B$39:$B$758,R$155)+'СЕТ СН'!$F$15</f>
        <v>237.66857216</v>
      </c>
      <c r="S170" s="36">
        <f>SUMIFS(СВЦЭМ!$E$39:$E$758,СВЦЭМ!$A$39:$A$758,$A170,СВЦЭМ!$B$39:$B$758,S$155)+'СЕТ СН'!$F$15</f>
        <v>235.09588808000001</v>
      </c>
      <c r="T170" s="36">
        <f>SUMIFS(СВЦЭМ!$E$39:$E$758,СВЦЭМ!$A$39:$A$758,$A170,СВЦЭМ!$B$39:$B$758,T$155)+'СЕТ СН'!$F$15</f>
        <v>229.25890853999999</v>
      </c>
      <c r="U170" s="36">
        <f>SUMIFS(СВЦЭМ!$E$39:$E$758,СВЦЭМ!$A$39:$A$758,$A170,СВЦЭМ!$B$39:$B$758,U$155)+'СЕТ СН'!$F$15</f>
        <v>227.87986035</v>
      </c>
      <c r="V170" s="36">
        <f>SUMIFS(СВЦЭМ!$E$39:$E$758,СВЦЭМ!$A$39:$A$758,$A170,СВЦЭМ!$B$39:$B$758,V$155)+'СЕТ СН'!$F$15</f>
        <v>223.41062023999999</v>
      </c>
      <c r="W170" s="36">
        <f>SUMIFS(СВЦЭМ!$E$39:$E$758,СВЦЭМ!$A$39:$A$758,$A170,СВЦЭМ!$B$39:$B$758,W$155)+'СЕТ СН'!$F$15</f>
        <v>224.64535297</v>
      </c>
      <c r="X170" s="36">
        <f>SUMIFS(СВЦЭМ!$E$39:$E$758,СВЦЭМ!$A$39:$A$758,$A170,СВЦЭМ!$B$39:$B$758,X$155)+'СЕТ СН'!$F$15</f>
        <v>238.02971563</v>
      </c>
      <c r="Y170" s="36">
        <f>SUMIFS(СВЦЭМ!$E$39:$E$758,СВЦЭМ!$A$39:$A$758,$A170,СВЦЭМ!$B$39:$B$758,Y$155)+'СЕТ СН'!$F$15</f>
        <v>242.03280516999999</v>
      </c>
    </row>
    <row r="171" spans="1:25" ht="15.75" x14ac:dyDescent="0.2">
      <c r="A171" s="35">
        <f t="shared" si="4"/>
        <v>45551</v>
      </c>
      <c r="B171" s="36">
        <f>SUMIFS(СВЦЭМ!$E$39:$E$758,СВЦЭМ!$A$39:$A$758,$A171,СВЦЭМ!$B$39:$B$758,B$155)+'СЕТ СН'!$F$15</f>
        <v>263.22181788</v>
      </c>
      <c r="C171" s="36">
        <f>SUMIFS(СВЦЭМ!$E$39:$E$758,СВЦЭМ!$A$39:$A$758,$A171,СВЦЭМ!$B$39:$B$758,C$155)+'СЕТ СН'!$F$15</f>
        <v>283.14444632999999</v>
      </c>
      <c r="D171" s="36">
        <f>SUMIFS(СВЦЭМ!$E$39:$E$758,СВЦЭМ!$A$39:$A$758,$A171,СВЦЭМ!$B$39:$B$758,D$155)+'СЕТ СН'!$F$15</f>
        <v>286.34696097</v>
      </c>
      <c r="E171" s="36">
        <f>SUMIFS(СВЦЭМ!$E$39:$E$758,СВЦЭМ!$A$39:$A$758,$A171,СВЦЭМ!$B$39:$B$758,E$155)+'СЕТ СН'!$F$15</f>
        <v>286.62634622000002</v>
      </c>
      <c r="F171" s="36">
        <f>SUMIFS(СВЦЭМ!$E$39:$E$758,СВЦЭМ!$A$39:$A$758,$A171,СВЦЭМ!$B$39:$B$758,F$155)+'СЕТ СН'!$F$15</f>
        <v>284.98537800000003</v>
      </c>
      <c r="G171" s="36">
        <f>SUMIFS(СВЦЭМ!$E$39:$E$758,СВЦЭМ!$A$39:$A$758,$A171,СВЦЭМ!$B$39:$B$758,G$155)+'СЕТ СН'!$F$15</f>
        <v>288.45412929999998</v>
      </c>
      <c r="H171" s="36">
        <f>SUMIFS(СВЦЭМ!$E$39:$E$758,СВЦЭМ!$A$39:$A$758,$A171,СВЦЭМ!$B$39:$B$758,H$155)+'СЕТ СН'!$F$15</f>
        <v>285.24616144999999</v>
      </c>
      <c r="I171" s="36">
        <f>SUMIFS(СВЦЭМ!$E$39:$E$758,СВЦЭМ!$A$39:$A$758,$A171,СВЦЭМ!$B$39:$B$758,I$155)+'СЕТ СН'!$F$15</f>
        <v>265.55644052999997</v>
      </c>
      <c r="J171" s="36">
        <f>SUMIFS(СВЦЭМ!$E$39:$E$758,СВЦЭМ!$A$39:$A$758,$A171,СВЦЭМ!$B$39:$B$758,J$155)+'СЕТ СН'!$F$15</f>
        <v>256.17767572000002</v>
      </c>
      <c r="K171" s="36">
        <f>SUMIFS(СВЦЭМ!$E$39:$E$758,СВЦЭМ!$A$39:$A$758,$A171,СВЦЭМ!$B$39:$B$758,K$155)+'СЕТ СН'!$F$15</f>
        <v>245.06156917999999</v>
      </c>
      <c r="L171" s="36">
        <f>SUMIFS(СВЦЭМ!$E$39:$E$758,СВЦЭМ!$A$39:$A$758,$A171,СВЦЭМ!$B$39:$B$758,L$155)+'СЕТ СН'!$F$15</f>
        <v>241.58540350000001</v>
      </c>
      <c r="M171" s="36">
        <f>SUMIFS(СВЦЭМ!$E$39:$E$758,СВЦЭМ!$A$39:$A$758,$A171,СВЦЭМ!$B$39:$B$758,M$155)+'СЕТ СН'!$F$15</f>
        <v>244.52344891000001</v>
      </c>
      <c r="N171" s="36">
        <f>SUMIFS(СВЦЭМ!$E$39:$E$758,СВЦЭМ!$A$39:$A$758,$A171,СВЦЭМ!$B$39:$B$758,N$155)+'СЕТ СН'!$F$15</f>
        <v>244.85538227000001</v>
      </c>
      <c r="O171" s="36">
        <f>SUMIFS(СВЦЭМ!$E$39:$E$758,СВЦЭМ!$A$39:$A$758,$A171,СВЦЭМ!$B$39:$B$758,O$155)+'СЕТ СН'!$F$15</f>
        <v>246.55505484</v>
      </c>
      <c r="P171" s="36">
        <f>SUMIFS(СВЦЭМ!$E$39:$E$758,СВЦЭМ!$A$39:$A$758,$A171,СВЦЭМ!$B$39:$B$758,P$155)+'СЕТ СН'!$F$15</f>
        <v>246.53998371</v>
      </c>
      <c r="Q171" s="36">
        <f>SUMIFS(СВЦЭМ!$E$39:$E$758,СВЦЭМ!$A$39:$A$758,$A171,СВЦЭМ!$B$39:$B$758,Q$155)+'СЕТ СН'!$F$15</f>
        <v>247.72301772</v>
      </c>
      <c r="R171" s="36">
        <f>SUMIFS(СВЦЭМ!$E$39:$E$758,СВЦЭМ!$A$39:$A$758,$A171,СВЦЭМ!$B$39:$B$758,R$155)+'СЕТ СН'!$F$15</f>
        <v>248.11604137</v>
      </c>
      <c r="S171" s="36">
        <f>SUMIFS(СВЦЭМ!$E$39:$E$758,СВЦЭМ!$A$39:$A$758,$A171,СВЦЭМ!$B$39:$B$758,S$155)+'СЕТ СН'!$F$15</f>
        <v>244.04775898</v>
      </c>
      <c r="T171" s="36">
        <f>SUMIFS(СВЦЭМ!$E$39:$E$758,СВЦЭМ!$A$39:$A$758,$A171,СВЦЭМ!$B$39:$B$758,T$155)+'СЕТ СН'!$F$15</f>
        <v>240.24265632999999</v>
      </c>
      <c r="U171" s="36">
        <f>SUMIFS(СВЦЭМ!$E$39:$E$758,СВЦЭМ!$A$39:$A$758,$A171,СВЦЭМ!$B$39:$B$758,U$155)+'СЕТ СН'!$F$15</f>
        <v>236.25726453999999</v>
      </c>
      <c r="V171" s="36">
        <f>SUMIFS(СВЦЭМ!$E$39:$E$758,СВЦЭМ!$A$39:$A$758,$A171,СВЦЭМ!$B$39:$B$758,V$155)+'СЕТ СН'!$F$15</f>
        <v>234.57268052000001</v>
      </c>
      <c r="W171" s="36">
        <f>SUMIFS(СВЦЭМ!$E$39:$E$758,СВЦЭМ!$A$39:$A$758,$A171,СВЦЭМ!$B$39:$B$758,W$155)+'СЕТ СН'!$F$15</f>
        <v>240.18385448000001</v>
      </c>
      <c r="X171" s="36">
        <f>SUMIFS(СВЦЭМ!$E$39:$E$758,СВЦЭМ!$A$39:$A$758,$A171,СВЦЭМ!$B$39:$B$758,X$155)+'СЕТ СН'!$F$15</f>
        <v>251.24086904000001</v>
      </c>
      <c r="Y171" s="36">
        <f>SUMIFS(СВЦЭМ!$E$39:$E$758,СВЦЭМ!$A$39:$A$758,$A171,СВЦЭМ!$B$39:$B$758,Y$155)+'СЕТ СН'!$F$15</f>
        <v>263.91056270000001</v>
      </c>
    </row>
    <row r="172" spans="1:25" ht="15.75" x14ac:dyDescent="0.2">
      <c r="A172" s="35">
        <f t="shared" si="4"/>
        <v>45552</v>
      </c>
      <c r="B172" s="36">
        <f>SUMIFS(СВЦЭМ!$E$39:$E$758,СВЦЭМ!$A$39:$A$758,$A172,СВЦЭМ!$B$39:$B$758,B$155)+'СЕТ СН'!$F$15</f>
        <v>258.13751266000003</v>
      </c>
      <c r="C172" s="36">
        <f>SUMIFS(СВЦЭМ!$E$39:$E$758,СВЦЭМ!$A$39:$A$758,$A172,СВЦЭМ!$B$39:$B$758,C$155)+'СЕТ СН'!$F$15</f>
        <v>270.96906653999997</v>
      </c>
      <c r="D172" s="36">
        <f>SUMIFS(СВЦЭМ!$E$39:$E$758,СВЦЭМ!$A$39:$A$758,$A172,СВЦЭМ!$B$39:$B$758,D$155)+'СЕТ СН'!$F$15</f>
        <v>278.71105175999998</v>
      </c>
      <c r="E172" s="36">
        <f>SUMIFS(СВЦЭМ!$E$39:$E$758,СВЦЭМ!$A$39:$A$758,$A172,СВЦЭМ!$B$39:$B$758,E$155)+'СЕТ СН'!$F$15</f>
        <v>281.63194071999999</v>
      </c>
      <c r="F172" s="36">
        <f>SUMIFS(СВЦЭМ!$E$39:$E$758,СВЦЭМ!$A$39:$A$758,$A172,СВЦЭМ!$B$39:$B$758,F$155)+'СЕТ СН'!$F$15</f>
        <v>279.01662603</v>
      </c>
      <c r="G172" s="36">
        <f>SUMIFS(СВЦЭМ!$E$39:$E$758,СВЦЭМ!$A$39:$A$758,$A172,СВЦЭМ!$B$39:$B$758,G$155)+'СЕТ СН'!$F$15</f>
        <v>275.79989928999998</v>
      </c>
      <c r="H172" s="36">
        <f>SUMIFS(СВЦЭМ!$E$39:$E$758,СВЦЭМ!$A$39:$A$758,$A172,СВЦЭМ!$B$39:$B$758,H$155)+'СЕТ СН'!$F$15</f>
        <v>265.20396181000001</v>
      </c>
      <c r="I172" s="36">
        <f>SUMIFS(СВЦЭМ!$E$39:$E$758,СВЦЭМ!$A$39:$A$758,$A172,СВЦЭМ!$B$39:$B$758,I$155)+'СЕТ СН'!$F$15</f>
        <v>244.50746677999999</v>
      </c>
      <c r="J172" s="36">
        <f>SUMIFS(СВЦЭМ!$E$39:$E$758,СВЦЭМ!$A$39:$A$758,$A172,СВЦЭМ!$B$39:$B$758,J$155)+'СЕТ СН'!$F$15</f>
        <v>232.14002694000001</v>
      </c>
      <c r="K172" s="36">
        <f>SUMIFS(СВЦЭМ!$E$39:$E$758,СВЦЭМ!$A$39:$A$758,$A172,СВЦЭМ!$B$39:$B$758,K$155)+'СЕТ СН'!$F$15</f>
        <v>222.84826161000001</v>
      </c>
      <c r="L172" s="36">
        <f>SUMIFS(СВЦЭМ!$E$39:$E$758,СВЦЭМ!$A$39:$A$758,$A172,СВЦЭМ!$B$39:$B$758,L$155)+'СЕТ СН'!$F$15</f>
        <v>228.98138308</v>
      </c>
      <c r="M172" s="36">
        <f>SUMIFS(СВЦЭМ!$E$39:$E$758,СВЦЭМ!$A$39:$A$758,$A172,СВЦЭМ!$B$39:$B$758,M$155)+'СЕТ СН'!$F$15</f>
        <v>239.07570948</v>
      </c>
      <c r="N172" s="36">
        <f>SUMIFS(СВЦЭМ!$E$39:$E$758,СВЦЭМ!$A$39:$A$758,$A172,СВЦЭМ!$B$39:$B$758,N$155)+'СЕТ СН'!$F$15</f>
        <v>240.30511949000001</v>
      </c>
      <c r="O172" s="36">
        <f>SUMIFS(СВЦЭМ!$E$39:$E$758,СВЦЭМ!$A$39:$A$758,$A172,СВЦЭМ!$B$39:$B$758,O$155)+'СЕТ СН'!$F$15</f>
        <v>237.42221778999999</v>
      </c>
      <c r="P172" s="36">
        <f>SUMIFS(СВЦЭМ!$E$39:$E$758,СВЦЭМ!$A$39:$A$758,$A172,СВЦЭМ!$B$39:$B$758,P$155)+'СЕТ СН'!$F$15</f>
        <v>234.74730561000001</v>
      </c>
      <c r="Q172" s="36">
        <f>SUMIFS(СВЦЭМ!$E$39:$E$758,СВЦЭМ!$A$39:$A$758,$A172,СВЦЭМ!$B$39:$B$758,Q$155)+'СЕТ СН'!$F$15</f>
        <v>238.92968722000001</v>
      </c>
      <c r="R172" s="36">
        <f>SUMIFS(СВЦЭМ!$E$39:$E$758,СВЦЭМ!$A$39:$A$758,$A172,СВЦЭМ!$B$39:$B$758,R$155)+'СЕТ СН'!$F$15</f>
        <v>243.26386737000001</v>
      </c>
      <c r="S172" s="36">
        <f>SUMIFS(СВЦЭМ!$E$39:$E$758,СВЦЭМ!$A$39:$A$758,$A172,СВЦЭМ!$B$39:$B$758,S$155)+'СЕТ СН'!$F$15</f>
        <v>240.84697518999999</v>
      </c>
      <c r="T172" s="36">
        <f>SUMIFS(СВЦЭМ!$E$39:$E$758,СВЦЭМ!$A$39:$A$758,$A172,СВЦЭМ!$B$39:$B$758,T$155)+'СЕТ СН'!$F$15</f>
        <v>241.30511718</v>
      </c>
      <c r="U172" s="36">
        <f>SUMIFS(СВЦЭМ!$E$39:$E$758,СВЦЭМ!$A$39:$A$758,$A172,СВЦЭМ!$B$39:$B$758,U$155)+'СЕТ СН'!$F$15</f>
        <v>237.67064915</v>
      </c>
      <c r="V172" s="36">
        <f>SUMIFS(СВЦЭМ!$E$39:$E$758,СВЦЭМ!$A$39:$A$758,$A172,СВЦЭМ!$B$39:$B$758,V$155)+'СЕТ СН'!$F$15</f>
        <v>238.01317445999999</v>
      </c>
      <c r="W172" s="36">
        <f>SUMIFS(СВЦЭМ!$E$39:$E$758,СВЦЭМ!$A$39:$A$758,$A172,СВЦЭМ!$B$39:$B$758,W$155)+'СЕТ СН'!$F$15</f>
        <v>240.07892215000001</v>
      </c>
      <c r="X172" s="36">
        <f>SUMIFS(СВЦЭМ!$E$39:$E$758,СВЦЭМ!$A$39:$A$758,$A172,СВЦЭМ!$B$39:$B$758,X$155)+'СЕТ СН'!$F$15</f>
        <v>253.81181685999999</v>
      </c>
      <c r="Y172" s="36">
        <f>SUMIFS(СВЦЭМ!$E$39:$E$758,СВЦЭМ!$A$39:$A$758,$A172,СВЦЭМ!$B$39:$B$758,Y$155)+'СЕТ СН'!$F$15</f>
        <v>260.08464461</v>
      </c>
    </row>
    <row r="173" spans="1:25" ht="15.75" x14ac:dyDescent="0.2">
      <c r="A173" s="35">
        <f t="shared" si="4"/>
        <v>45553</v>
      </c>
      <c r="B173" s="36">
        <f>SUMIFS(СВЦЭМ!$E$39:$E$758,СВЦЭМ!$A$39:$A$758,$A173,СВЦЭМ!$B$39:$B$758,B$155)+'СЕТ СН'!$F$15</f>
        <v>275.53325799999999</v>
      </c>
      <c r="C173" s="36">
        <f>SUMIFS(СВЦЭМ!$E$39:$E$758,СВЦЭМ!$A$39:$A$758,$A173,СВЦЭМ!$B$39:$B$758,C$155)+'СЕТ СН'!$F$15</f>
        <v>275.63746184000001</v>
      </c>
      <c r="D173" s="36">
        <f>SUMIFS(СВЦЭМ!$E$39:$E$758,СВЦЭМ!$A$39:$A$758,$A173,СВЦЭМ!$B$39:$B$758,D$155)+'СЕТ СН'!$F$15</f>
        <v>269.38763839000001</v>
      </c>
      <c r="E173" s="36">
        <f>SUMIFS(СВЦЭМ!$E$39:$E$758,СВЦЭМ!$A$39:$A$758,$A173,СВЦЭМ!$B$39:$B$758,E$155)+'СЕТ СН'!$F$15</f>
        <v>266.82483817000002</v>
      </c>
      <c r="F173" s="36">
        <f>SUMIFS(СВЦЭМ!$E$39:$E$758,СВЦЭМ!$A$39:$A$758,$A173,СВЦЭМ!$B$39:$B$758,F$155)+'СЕТ СН'!$F$15</f>
        <v>266.41044784000002</v>
      </c>
      <c r="G173" s="36">
        <f>SUMIFS(СВЦЭМ!$E$39:$E$758,СВЦЭМ!$A$39:$A$758,$A173,СВЦЭМ!$B$39:$B$758,G$155)+'СЕТ СН'!$F$15</f>
        <v>270.80672285999998</v>
      </c>
      <c r="H173" s="36">
        <f>SUMIFS(СВЦЭМ!$E$39:$E$758,СВЦЭМ!$A$39:$A$758,$A173,СВЦЭМ!$B$39:$B$758,H$155)+'СЕТ СН'!$F$15</f>
        <v>281.63341880000002</v>
      </c>
      <c r="I173" s="36">
        <f>SUMIFS(СВЦЭМ!$E$39:$E$758,СВЦЭМ!$A$39:$A$758,$A173,СВЦЭМ!$B$39:$B$758,I$155)+'СЕТ СН'!$F$15</f>
        <v>259.82081907999998</v>
      </c>
      <c r="J173" s="36">
        <f>SUMIFS(СВЦЭМ!$E$39:$E$758,СВЦЭМ!$A$39:$A$758,$A173,СВЦЭМ!$B$39:$B$758,J$155)+'СЕТ СН'!$F$15</f>
        <v>245.86765077000001</v>
      </c>
      <c r="K173" s="36">
        <f>SUMIFS(СВЦЭМ!$E$39:$E$758,СВЦЭМ!$A$39:$A$758,$A173,СВЦЭМ!$B$39:$B$758,K$155)+'СЕТ СН'!$F$15</f>
        <v>237.89599025999999</v>
      </c>
      <c r="L173" s="36">
        <f>SUMIFS(СВЦЭМ!$E$39:$E$758,СВЦЭМ!$A$39:$A$758,$A173,СВЦЭМ!$B$39:$B$758,L$155)+'СЕТ СН'!$F$15</f>
        <v>219.60476666</v>
      </c>
      <c r="M173" s="36">
        <f>SUMIFS(СВЦЭМ!$E$39:$E$758,СВЦЭМ!$A$39:$A$758,$A173,СВЦЭМ!$B$39:$B$758,M$155)+'СЕТ СН'!$F$15</f>
        <v>221.4199242</v>
      </c>
      <c r="N173" s="36">
        <f>SUMIFS(СВЦЭМ!$E$39:$E$758,СВЦЭМ!$A$39:$A$758,$A173,СВЦЭМ!$B$39:$B$758,N$155)+'СЕТ СН'!$F$15</f>
        <v>219.12770506000001</v>
      </c>
      <c r="O173" s="36">
        <f>SUMIFS(СВЦЭМ!$E$39:$E$758,СВЦЭМ!$A$39:$A$758,$A173,СВЦЭМ!$B$39:$B$758,O$155)+'СЕТ СН'!$F$15</f>
        <v>221.3264715</v>
      </c>
      <c r="P173" s="36">
        <f>SUMIFS(СВЦЭМ!$E$39:$E$758,СВЦЭМ!$A$39:$A$758,$A173,СВЦЭМ!$B$39:$B$758,P$155)+'СЕТ СН'!$F$15</f>
        <v>227.80731872000001</v>
      </c>
      <c r="Q173" s="36">
        <f>SUMIFS(СВЦЭМ!$E$39:$E$758,СВЦЭМ!$A$39:$A$758,$A173,СВЦЭМ!$B$39:$B$758,Q$155)+'СЕТ СН'!$F$15</f>
        <v>229.07814834999999</v>
      </c>
      <c r="R173" s="36">
        <f>SUMIFS(СВЦЭМ!$E$39:$E$758,СВЦЭМ!$A$39:$A$758,$A173,СВЦЭМ!$B$39:$B$758,R$155)+'СЕТ СН'!$F$15</f>
        <v>233.9388946</v>
      </c>
      <c r="S173" s="36">
        <f>SUMIFS(СВЦЭМ!$E$39:$E$758,СВЦЭМ!$A$39:$A$758,$A173,СВЦЭМ!$B$39:$B$758,S$155)+'СЕТ СН'!$F$15</f>
        <v>228.43659152000001</v>
      </c>
      <c r="T173" s="36">
        <f>SUMIFS(СВЦЭМ!$E$39:$E$758,СВЦЭМ!$A$39:$A$758,$A173,СВЦЭМ!$B$39:$B$758,T$155)+'СЕТ СН'!$F$15</f>
        <v>225.47381390000001</v>
      </c>
      <c r="U173" s="36">
        <f>SUMIFS(СВЦЭМ!$E$39:$E$758,СВЦЭМ!$A$39:$A$758,$A173,СВЦЭМ!$B$39:$B$758,U$155)+'СЕТ СН'!$F$15</f>
        <v>221.08667821</v>
      </c>
      <c r="V173" s="36">
        <f>SUMIFS(СВЦЭМ!$E$39:$E$758,СВЦЭМ!$A$39:$A$758,$A173,СВЦЭМ!$B$39:$B$758,V$155)+'СЕТ СН'!$F$15</f>
        <v>229.23215334</v>
      </c>
      <c r="W173" s="36">
        <f>SUMIFS(СВЦЭМ!$E$39:$E$758,СВЦЭМ!$A$39:$A$758,$A173,СВЦЭМ!$B$39:$B$758,W$155)+'СЕТ СН'!$F$15</f>
        <v>231.94413606000001</v>
      </c>
      <c r="X173" s="36">
        <f>SUMIFS(СВЦЭМ!$E$39:$E$758,СВЦЭМ!$A$39:$A$758,$A173,СВЦЭМ!$B$39:$B$758,X$155)+'СЕТ СН'!$F$15</f>
        <v>244.68124531999999</v>
      </c>
      <c r="Y173" s="36">
        <f>SUMIFS(СВЦЭМ!$E$39:$E$758,СВЦЭМ!$A$39:$A$758,$A173,СВЦЭМ!$B$39:$B$758,Y$155)+'СЕТ СН'!$F$15</f>
        <v>255.91791488999999</v>
      </c>
    </row>
    <row r="174" spans="1:25" ht="15.75" x14ac:dyDescent="0.2">
      <c r="A174" s="35">
        <f t="shared" si="4"/>
        <v>45554</v>
      </c>
      <c r="B174" s="36">
        <f>SUMIFS(СВЦЭМ!$E$39:$E$758,СВЦЭМ!$A$39:$A$758,$A174,СВЦЭМ!$B$39:$B$758,B$155)+'СЕТ СН'!$F$15</f>
        <v>272.57228687000003</v>
      </c>
      <c r="C174" s="36">
        <f>SUMIFS(СВЦЭМ!$E$39:$E$758,СВЦЭМ!$A$39:$A$758,$A174,СВЦЭМ!$B$39:$B$758,C$155)+'СЕТ СН'!$F$15</f>
        <v>273.06133523</v>
      </c>
      <c r="D174" s="36">
        <f>SUMIFS(СВЦЭМ!$E$39:$E$758,СВЦЭМ!$A$39:$A$758,$A174,СВЦЭМ!$B$39:$B$758,D$155)+'СЕТ СН'!$F$15</f>
        <v>269.52741402999999</v>
      </c>
      <c r="E174" s="36">
        <f>SUMIFS(СВЦЭМ!$E$39:$E$758,СВЦЭМ!$A$39:$A$758,$A174,СВЦЭМ!$B$39:$B$758,E$155)+'СЕТ СН'!$F$15</f>
        <v>268.91139134000002</v>
      </c>
      <c r="F174" s="36">
        <f>SUMIFS(СВЦЭМ!$E$39:$E$758,СВЦЭМ!$A$39:$A$758,$A174,СВЦЭМ!$B$39:$B$758,F$155)+'СЕТ СН'!$F$15</f>
        <v>268.74312380999999</v>
      </c>
      <c r="G174" s="36">
        <f>SUMIFS(СВЦЭМ!$E$39:$E$758,СВЦЭМ!$A$39:$A$758,$A174,СВЦЭМ!$B$39:$B$758,G$155)+'СЕТ СН'!$F$15</f>
        <v>271.46304599000001</v>
      </c>
      <c r="H174" s="36">
        <f>SUMIFS(СВЦЭМ!$E$39:$E$758,СВЦЭМ!$A$39:$A$758,$A174,СВЦЭМ!$B$39:$B$758,H$155)+'СЕТ СН'!$F$15</f>
        <v>272.45444963</v>
      </c>
      <c r="I174" s="36">
        <f>SUMIFS(СВЦЭМ!$E$39:$E$758,СВЦЭМ!$A$39:$A$758,$A174,СВЦЭМ!$B$39:$B$758,I$155)+'СЕТ СН'!$F$15</f>
        <v>251.24511866</v>
      </c>
      <c r="J174" s="36">
        <f>SUMIFS(СВЦЭМ!$E$39:$E$758,СВЦЭМ!$A$39:$A$758,$A174,СВЦЭМ!$B$39:$B$758,J$155)+'СЕТ СН'!$F$15</f>
        <v>233.12824949</v>
      </c>
      <c r="K174" s="36">
        <f>SUMIFS(СВЦЭМ!$E$39:$E$758,СВЦЭМ!$A$39:$A$758,$A174,СВЦЭМ!$B$39:$B$758,K$155)+'СЕТ СН'!$F$15</f>
        <v>227.46109224</v>
      </c>
      <c r="L174" s="36">
        <f>SUMIFS(СВЦЭМ!$E$39:$E$758,СВЦЭМ!$A$39:$A$758,$A174,СВЦЭМ!$B$39:$B$758,L$155)+'СЕТ СН'!$F$15</f>
        <v>222.08434019000001</v>
      </c>
      <c r="M174" s="36">
        <f>SUMIFS(СВЦЭМ!$E$39:$E$758,СВЦЭМ!$A$39:$A$758,$A174,СВЦЭМ!$B$39:$B$758,M$155)+'СЕТ СН'!$F$15</f>
        <v>225.31465609</v>
      </c>
      <c r="N174" s="36">
        <f>SUMIFS(СВЦЭМ!$E$39:$E$758,СВЦЭМ!$A$39:$A$758,$A174,СВЦЭМ!$B$39:$B$758,N$155)+'СЕТ СН'!$F$15</f>
        <v>225.22900196000001</v>
      </c>
      <c r="O174" s="36">
        <f>SUMIFS(СВЦЭМ!$E$39:$E$758,СВЦЭМ!$A$39:$A$758,$A174,СВЦЭМ!$B$39:$B$758,O$155)+'СЕТ СН'!$F$15</f>
        <v>228.18201522000001</v>
      </c>
      <c r="P174" s="36">
        <f>SUMIFS(СВЦЭМ!$E$39:$E$758,СВЦЭМ!$A$39:$A$758,$A174,СВЦЭМ!$B$39:$B$758,P$155)+'СЕТ СН'!$F$15</f>
        <v>230.37082558</v>
      </c>
      <c r="Q174" s="36">
        <f>SUMIFS(СВЦЭМ!$E$39:$E$758,СВЦЭМ!$A$39:$A$758,$A174,СВЦЭМ!$B$39:$B$758,Q$155)+'СЕТ СН'!$F$15</f>
        <v>228.2941817</v>
      </c>
      <c r="R174" s="36">
        <f>SUMIFS(СВЦЭМ!$E$39:$E$758,СВЦЭМ!$A$39:$A$758,$A174,СВЦЭМ!$B$39:$B$758,R$155)+'СЕТ СН'!$F$15</f>
        <v>229.68906615</v>
      </c>
      <c r="S174" s="36">
        <f>SUMIFS(СВЦЭМ!$E$39:$E$758,СВЦЭМ!$A$39:$A$758,$A174,СВЦЭМ!$B$39:$B$758,S$155)+'СЕТ СН'!$F$15</f>
        <v>231.82868395</v>
      </c>
      <c r="T174" s="36">
        <f>SUMIFS(СВЦЭМ!$E$39:$E$758,СВЦЭМ!$A$39:$A$758,$A174,СВЦЭМ!$B$39:$B$758,T$155)+'СЕТ СН'!$F$15</f>
        <v>231.85499912</v>
      </c>
      <c r="U174" s="36">
        <f>SUMIFS(СВЦЭМ!$E$39:$E$758,СВЦЭМ!$A$39:$A$758,$A174,СВЦЭМ!$B$39:$B$758,U$155)+'СЕТ СН'!$F$15</f>
        <v>230.42427334000001</v>
      </c>
      <c r="V174" s="36">
        <f>SUMIFS(СВЦЭМ!$E$39:$E$758,СВЦЭМ!$A$39:$A$758,$A174,СВЦЭМ!$B$39:$B$758,V$155)+'СЕТ СН'!$F$15</f>
        <v>229.69691982000001</v>
      </c>
      <c r="W174" s="36">
        <f>SUMIFS(СВЦЭМ!$E$39:$E$758,СВЦЭМ!$A$39:$A$758,$A174,СВЦЭМ!$B$39:$B$758,W$155)+'СЕТ СН'!$F$15</f>
        <v>230.59716312</v>
      </c>
      <c r="X174" s="36">
        <f>SUMIFS(СВЦЭМ!$E$39:$E$758,СВЦЭМ!$A$39:$A$758,$A174,СВЦЭМ!$B$39:$B$758,X$155)+'СЕТ СН'!$F$15</f>
        <v>241.34534271000001</v>
      </c>
      <c r="Y174" s="36">
        <f>SUMIFS(СВЦЭМ!$E$39:$E$758,СВЦЭМ!$A$39:$A$758,$A174,СВЦЭМ!$B$39:$B$758,Y$155)+'СЕТ СН'!$F$15</f>
        <v>253.74163064999999</v>
      </c>
    </row>
    <row r="175" spans="1:25" ht="15.75" x14ac:dyDescent="0.2">
      <c r="A175" s="35">
        <f t="shared" si="4"/>
        <v>45555</v>
      </c>
      <c r="B175" s="36">
        <f>SUMIFS(СВЦЭМ!$E$39:$E$758,СВЦЭМ!$A$39:$A$758,$A175,СВЦЭМ!$B$39:$B$758,B$155)+'СЕТ СН'!$F$15</f>
        <v>268.54284202999997</v>
      </c>
      <c r="C175" s="36">
        <f>SUMIFS(СВЦЭМ!$E$39:$E$758,СВЦЭМ!$A$39:$A$758,$A175,СВЦЭМ!$B$39:$B$758,C$155)+'СЕТ СН'!$F$15</f>
        <v>273.78035939</v>
      </c>
      <c r="D175" s="36">
        <f>SUMIFS(СВЦЭМ!$E$39:$E$758,СВЦЭМ!$A$39:$A$758,$A175,СВЦЭМ!$B$39:$B$758,D$155)+'СЕТ СН'!$F$15</f>
        <v>270.72128171000003</v>
      </c>
      <c r="E175" s="36">
        <f>SUMIFS(СВЦЭМ!$E$39:$E$758,СВЦЭМ!$A$39:$A$758,$A175,СВЦЭМ!$B$39:$B$758,E$155)+'СЕТ СН'!$F$15</f>
        <v>267.80808008999998</v>
      </c>
      <c r="F175" s="36">
        <f>SUMIFS(СВЦЭМ!$E$39:$E$758,СВЦЭМ!$A$39:$A$758,$A175,СВЦЭМ!$B$39:$B$758,F$155)+'СЕТ СН'!$F$15</f>
        <v>267.28047513000001</v>
      </c>
      <c r="G175" s="36">
        <f>SUMIFS(СВЦЭМ!$E$39:$E$758,СВЦЭМ!$A$39:$A$758,$A175,СВЦЭМ!$B$39:$B$758,G$155)+'СЕТ СН'!$F$15</f>
        <v>272.80812827</v>
      </c>
      <c r="H175" s="36">
        <f>SUMIFS(СВЦЭМ!$E$39:$E$758,СВЦЭМ!$A$39:$A$758,$A175,СВЦЭМ!$B$39:$B$758,H$155)+'СЕТ СН'!$F$15</f>
        <v>282.65257558000002</v>
      </c>
      <c r="I175" s="36">
        <f>SUMIFS(СВЦЭМ!$E$39:$E$758,СВЦЭМ!$A$39:$A$758,$A175,СВЦЭМ!$B$39:$B$758,I$155)+'СЕТ СН'!$F$15</f>
        <v>270.94577464000002</v>
      </c>
      <c r="J175" s="36">
        <f>SUMIFS(СВЦЭМ!$E$39:$E$758,СВЦЭМ!$A$39:$A$758,$A175,СВЦЭМ!$B$39:$B$758,J$155)+'СЕТ СН'!$F$15</f>
        <v>255.96531390999999</v>
      </c>
      <c r="K175" s="36">
        <f>SUMIFS(СВЦЭМ!$E$39:$E$758,СВЦЭМ!$A$39:$A$758,$A175,СВЦЭМ!$B$39:$B$758,K$155)+'СЕТ СН'!$F$15</f>
        <v>248.44856482</v>
      </c>
      <c r="L175" s="36">
        <f>SUMIFS(СВЦЭМ!$E$39:$E$758,СВЦЭМ!$A$39:$A$758,$A175,СВЦЭМ!$B$39:$B$758,L$155)+'СЕТ СН'!$F$15</f>
        <v>243.66756605</v>
      </c>
      <c r="M175" s="36">
        <f>SUMIFS(СВЦЭМ!$E$39:$E$758,СВЦЭМ!$A$39:$A$758,$A175,СВЦЭМ!$B$39:$B$758,M$155)+'СЕТ СН'!$F$15</f>
        <v>239.44229235</v>
      </c>
      <c r="N175" s="36">
        <f>SUMIFS(СВЦЭМ!$E$39:$E$758,СВЦЭМ!$A$39:$A$758,$A175,СВЦЭМ!$B$39:$B$758,N$155)+'СЕТ СН'!$F$15</f>
        <v>236.73028786</v>
      </c>
      <c r="O175" s="36">
        <f>SUMIFS(СВЦЭМ!$E$39:$E$758,СВЦЭМ!$A$39:$A$758,$A175,СВЦЭМ!$B$39:$B$758,O$155)+'СЕТ СН'!$F$15</f>
        <v>232.58646252</v>
      </c>
      <c r="P175" s="36">
        <f>SUMIFS(СВЦЭМ!$E$39:$E$758,СВЦЭМ!$A$39:$A$758,$A175,СВЦЭМ!$B$39:$B$758,P$155)+'СЕТ СН'!$F$15</f>
        <v>232.26808464000001</v>
      </c>
      <c r="Q175" s="36">
        <f>SUMIFS(СВЦЭМ!$E$39:$E$758,СВЦЭМ!$A$39:$A$758,$A175,СВЦЭМ!$B$39:$B$758,Q$155)+'СЕТ СН'!$F$15</f>
        <v>234.91870280000001</v>
      </c>
      <c r="R175" s="36">
        <f>SUMIFS(СВЦЭМ!$E$39:$E$758,СВЦЭМ!$A$39:$A$758,$A175,СВЦЭМ!$B$39:$B$758,R$155)+'СЕТ СН'!$F$15</f>
        <v>235.12094446</v>
      </c>
      <c r="S175" s="36">
        <f>SUMIFS(СВЦЭМ!$E$39:$E$758,СВЦЭМ!$A$39:$A$758,$A175,СВЦЭМ!$B$39:$B$758,S$155)+'СЕТ СН'!$F$15</f>
        <v>231.19000513</v>
      </c>
      <c r="T175" s="36">
        <f>SUMIFS(СВЦЭМ!$E$39:$E$758,СВЦЭМ!$A$39:$A$758,$A175,СВЦЭМ!$B$39:$B$758,T$155)+'СЕТ СН'!$F$15</f>
        <v>231.16975224000001</v>
      </c>
      <c r="U175" s="36">
        <f>SUMIFS(СВЦЭМ!$E$39:$E$758,СВЦЭМ!$A$39:$A$758,$A175,СВЦЭМ!$B$39:$B$758,U$155)+'СЕТ СН'!$F$15</f>
        <v>227.26208260000001</v>
      </c>
      <c r="V175" s="36">
        <f>SUMIFS(СВЦЭМ!$E$39:$E$758,СВЦЭМ!$A$39:$A$758,$A175,СВЦЭМ!$B$39:$B$758,V$155)+'СЕТ СН'!$F$15</f>
        <v>228.76174255999999</v>
      </c>
      <c r="W175" s="36">
        <f>SUMIFS(СВЦЭМ!$E$39:$E$758,СВЦЭМ!$A$39:$A$758,$A175,СВЦЭМ!$B$39:$B$758,W$155)+'СЕТ СН'!$F$15</f>
        <v>228.32698243999999</v>
      </c>
      <c r="X175" s="36">
        <f>SUMIFS(СВЦЭМ!$E$39:$E$758,СВЦЭМ!$A$39:$A$758,$A175,СВЦЭМ!$B$39:$B$758,X$155)+'СЕТ СН'!$F$15</f>
        <v>233.19194634999999</v>
      </c>
      <c r="Y175" s="36">
        <f>SUMIFS(СВЦЭМ!$E$39:$E$758,СВЦЭМ!$A$39:$A$758,$A175,СВЦЭМ!$B$39:$B$758,Y$155)+'СЕТ СН'!$F$15</f>
        <v>246.56656054999999</v>
      </c>
    </row>
    <row r="176" spans="1:25" ht="15.75" x14ac:dyDescent="0.2">
      <c r="A176" s="35">
        <f t="shared" si="4"/>
        <v>45556</v>
      </c>
      <c r="B176" s="36">
        <f>SUMIFS(СВЦЭМ!$E$39:$E$758,СВЦЭМ!$A$39:$A$758,$A176,СВЦЭМ!$B$39:$B$758,B$155)+'СЕТ СН'!$F$15</f>
        <v>257.64601908999998</v>
      </c>
      <c r="C176" s="36">
        <f>SUMIFS(СВЦЭМ!$E$39:$E$758,СВЦЭМ!$A$39:$A$758,$A176,СВЦЭМ!$B$39:$B$758,C$155)+'СЕТ СН'!$F$15</f>
        <v>274.99856887999999</v>
      </c>
      <c r="D176" s="36">
        <f>SUMIFS(СВЦЭМ!$E$39:$E$758,СВЦЭМ!$A$39:$A$758,$A176,СВЦЭМ!$B$39:$B$758,D$155)+'СЕТ СН'!$F$15</f>
        <v>288.44404347</v>
      </c>
      <c r="E176" s="36">
        <f>SUMIFS(СВЦЭМ!$E$39:$E$758,СВЦЭМ!$A$39:$A$758,$A176,СВЦЭМ!$B$39:$B$758,E$155)+'СЕТ СН'!$F$15</f>
        <v>294.73260850000003</v>
      </c>
      <c r="F176" s="36">
        <f>SUMIFS(СВЦЭМ!$E$39:$E$758,СВЦЭМ!$A$39:$A$758,$A176,СВЦЭМ!$B$39:$B$758,F$155)+'СЕТ СН'!$F$15</f>
        <v>296.18990818999998</v>
      </c>
      <c r="G176" s="36">
        <f>SUMIFS(СВЦЭМ!$E$39:$E$758,СВЦЭМ!$A$39:$A$758,$A176,СВЦЭМ!$B$39:$B$758,G$155)+'СЕТ СН'!$F$15</f>
        <v>292.70275808000002</v>
      </c>
      <c r="H176" s="36">
        <f>SUMIFS(СВЦЭМ!$E$39:$E$758,СВЦЭМ!$A$39:$A$758,$A176,СВЦЭМ!$B$39:$B$758,H$155)+'СЕТ СН'!$F$15</f>
        <v>283.99195501000003</v>
      </c>
      <c r="I176" s="36">
        <f>SUMIFS(СВЦЭМ!$E$39:$E$758,СВЦЭМ!$A$39:$A$758,$A176,СВЦЭМ!$B$39:$B$758,I$155)+'СЕТ СН'!$F$15</f>
        <v>271.67330383000001</v>
      </c>
      <c r="J176" s="36">
        <f>SUMIFS(СВЦЭМ!$E$39:$E$758,СВЦЭМ!$A$39:$A$758,$A176,СВЦЭМ!$B$39:$B$758,J$155)+'СЕТ СН'!$F$15</f>
        <v>253.48168887</v>
      </c>
      <c r="K176" s="36">
        <f>SUMIFS(СВЦЭМ!$E$39:$E$758,СВЦЭМ!$A$39:$A$758,$A176,СВЦЭМ!$B$39:$B$758,K$155)+'СЕТ СН'!$F$15</f>
        <v>238.90626685999999</v>
      </c>
      <c r="L176" s="36">
        <f>SUMIFS(СВЦЭМ!$E$39:$E$758,СВЦЭМ!$A$39:$A$758,$A176,СВЦЭМ!$B$39:$B$758,L$155)+'СЕТ СН'!$F$15</f>
        <v>231.57799652</v>
      </c>
      <c r="M176" s="36">
        <f>SUMIFS(СВЦЭМ!$E$39:$E$758,СВЦЭМ!$A$39:$A$758,$A176,СВЦЭМ!$B$39:$B$758,M$155)+'СЕТ СН'!$F$15</f>
        <v>232.79422002999999</v>
      </c>
      <c r="N176" s="36">
        <f>SUMIFS(СВЦЭМ!$E$39:$E$758,СВЦЭМ!$A$39:$A$758,$A176,СВЦЭМ!$B$39:$B$758,N$155)+'СЕТ СН'!$F$15</f>
        <v>234.01652608000001</v>
      </c>
      <c r="O176" s="36">
        <f>SUMIFS(СВЦЭМ!$E$39:$E$758,СВЦЭМ!$A$39:$A$758,$A176,СВЦЭМ!$B$39:$B$758,O$155)+'СЕТ СН'!$F$15</f>
        <v>237.69654732000001</v>
      </c>
      <c r="P176" s="36">
        <f>SUMIFS(СВЦЭМ!$E$39:$E$758,СВЦЭМ!$A$39:$A$758,$A176,СВЦЭМ!$B$39:$B$758,P$155)+'СЕТ СН'!$F$15</f>
        <v>241.36118841999999</v>
      </c>
      <c r="Q176" s="36">
        <f>SUMIFS(СВЦЭМ!$E$39:$E$758,СВЦЭМ!$A$39:$A$758,$A176,СВЦЭМ!$B$39:$B$758,Q$155)+'СЕТ СН'!$F$15</f>
        <v>242.18294320000001</v>
      </c>
      <c r="R176" s="36">
        <f>SUMIFS(СВЦЭМ!$E$39:$E$758,СВЦЭМ!$A$39:$A$758,$A176,СВЦЭМ!$B$39:$B$758,R$155)+'СЕТ СН'!$F$15</f>
        <v>241.37422111999999</v>
      </c>
      <c r="S176" s="36">
        <f>SUMIFS(СВЦЭМ!$E$39:$E$758,СВЦЭМ!$A$39:$A$758,$A176,СВЦЭМ!$B$39:$B$758,S$155)+'СЕТ СН'!$F$15</f>
        <v>235.65678396000001</v>
      </c>
      <c r="T176" s="36">
        <f>SUMIFS(СВЦЭМ!$E$39:$E$758,СВЦЭМ!$A$39:$A$758,$A176,СВЦЭМ!$B$39:$B$758,T$155)+'СЕТ СН'!$F$15</f>
        <v>231.96154250000001</v>
      </c>
      <c r="U176" s="36">
        <f>SUMIFS(СВЦЭМ!$E$39:$E$758,СВЦЭМ!$A$39:$A$758,$A176,СВЦЭМ!$B$39:$B$758,U$155)+'СЕТ СН'!$F$15</f>
        <v>230.34225913</v>
      </c>
      <c r="V176" s="36">
        <f>SUMIFS(СВЦЭМ!$E$39:$E$758,СВЦЭМ!$A$39:$A$758,$A176,СВЦЭМ!$B$39:$B$758,V$155)+'СЕТ СН'!$F$15</f>
        <v>240.12106327999999</v>
      </c>
      <c r="W176" s="36">
        <f>SUMIFS(СВЦЭМ!$E$39:$E$758,СВЦЭМ!$A$39:$A$758,$A176,СВЦЭМ!$B$39:$B$758,W$155)+'СЕТ СН'!$F$15</f>
        <v>243.35912069</v>
      </c>
      <c r="X176" s="36">
        <f>SUMIFS(СВЦЭМ!$E$39:$E$758,СВЦЭМ!$A$39:$A$758,$A176,СВЦЭМ!$B$39:$B$758,X$155)+'СЕТ СН'!$F$15</f>
        <v>254.88538722999999</v>
      </c>
      <c r="Y176" s="36">
        <f>SUMIFS(СВЦЭМ!$E$39:$E$758,СВЦЭМ!$A$39:$A$758,$A176,СВЦЭМ!$B$39:$B$758,Y$155)+'СЕТ СН'!$F$15</f>
        <v>268.74085772000001</v>
      </c>
    </row>
    <row r="177" spans="1:27" ht="15.75" x14ac:dyDescent="0.2">
      <c r="A177" s="35">
        <f t="shared" si="4"/>
        <v>45557</v>
      </c>
      <c r="B177" s="36">
        <f>SUMIFS(СВЦЭМ!$E$39:$E$758,СВЦЭМ!$A$39:$A$758,$A177,СВЦЭМ!$B$39:$B$758,B$155)+'СЕТ СН'!$F$15</f>
        <v>265.95178116</v>
      </c>
      <c r="C177" s="36">
        <f>SUMIFS(СВЦЭМ!$E$39:$E$758,СВЦЭМ!$A$39:$A$758,$A177,СВЦЭМ!$B$39:$B$758,C$155)+'СЕТ СН'!$F$15</f>
        <v>278.99174522999999</v>
      </c>
      <c r="D177" s="36">
        <f>SUMIFS(СВЦЭМ!$E$39:$E$758,СВЦЭМ!$A$39:$A$758,$A177,СВЦЭМ!$B$39:$B$758,D$155)+'СЕТ СН'!$F$15</f>
        <v>288.59713926000001</v>
      </c>
      <c r="E177" s="36">
        <f>SUMIFS(СВЦЭМ!$E$39:$E$758,СВЦЭМ!$A$39:$A$758,$A177,СВЦЭМ!$B$39:$B$758,E$155)+'СЕТ СН'!$F$15</f>
        <v>289.61421080999997</v>
      </c>
      <c r="F177" s="36">
        <f>SUMIFS(СВЦЭМ!$E$39:$E$758,СВЦЭМ!$A$39:$A$758,$A177,СВЦЭМ!$B$39:$B$758,F$155)+'СЕТ СН'!$F$15</f>
        <v>289.76242787000001</v>
      </c>
      <c r="G177" s="36">
        <f>SUMIFS(СВЦЭМ!$E$39:$E$758,СВЦЭМ!$A$39:$A$758,$A177,СВЦЭМ!$B$39:$B$758,G$155)+'СЕТ СН'!$F$15</f>
        <v>286.66943212000001</v>
      </c>
      <c r="H177" s="36">
        <f>SUMIFS(СВЦЭМ!$E$39:$E$758,СВЦЭМ!$A$39:$A$758,$A177,СВЦЭМ!$B$39:$B$758,H$155)+'СЕТ СН'!$F$15</f>
        <v>280.16522336999998</v>
      </c>
      <c r="I177" s="36">
        <f>SUMIFS(СВЦЭМ!$E$39:$E$758,СВЦЭМ!$A$39:$A$758,$A177,СВЦЭМ!$B$39:$B$758,I$155)+'СЕТ СН'!$F$15</f>
        <v>271.22062998000001</v>
      </c>
      <c r="J177" s="36">
        <f>SUMIFS(СВЦЭМ!$E$39:$E$758,СВЦЭМ!$A$39:$A$758,$A177,СВЦЭМ!$B$39:$B$758,J$155)+'СЕТ СН'!$F$15</f>
        <v>252.92914164999999</v>
      </c>
      <c r="K177" s="36">
        <f>SUMIFS(СВЦЭМ!$E$39:$E$758,СВЦЭМ!$A$39:$A$758,$A177,СВЦЭМ!$B$39:$B$758,K$155)+'СЕТ СН'!$F$15</f>
        <v>238.28700853999999</v>
      </c>
      <c r="L177" s="36">
        <f>SUMIFS(СВЦЭМ!$E$39:$E$758,СВЦЭМ!$A$39:$A$758,$A177,СВЦЭМ!$B$39:$B$758,L$155)+'СЕТ СН'!$F$15</f>
        <v>228.39562688999999</v>
      </c>
      <c r="M177" s="36">
        <f>SUMIFS(СВЦЭМ!$E$39:$E$758,СВЦЭМ!$A$39:$A$758,$A177,СВЦЭМ!$B$39:$B$758,M$155)+'СЕТ СН'!$F$15</f>
        <v>233.16494897000001</v>
      </c>
      <c r="N177" s="36">
        <f>SUMIFS(СВЦЭМ!$E$39:$E$758,СВЦЭМ!$A$39:$A$758,$A177,СВЦЭМ!$B$39:$B$758,N$155)+'СЕТ СН'!$F$15</f>
        <v>234.40253852000001</v>
      </c>
      <c r="O177" s="36">
        <f>SUMIFS(СВЦЭМ!$E$39:$E$758,СВЦЭМ!$A$39:$A$758,$A177,СВЦЭМ!$B$39:$B$758,O$155)+'СЕТ СН'!$F$15</f>
        <v>238.26018769000001</v>
      </c>
      <c r="P177" s="36">
        <f>SUMIFS(СВЦЭМ!$E$39:$E$758,СВЦЭМ!$A$39:$A$758,$A177,СВЦЭМ!$B$39:$B$758,P$155)+'СЕТ СН'!$F$15</f>
        <v>239.04952327000001</v>
      </c>
      <c r="Q177" s="36">
        <f>SUMIFS(СВЦЭМ!$E$39:$E$758,СВЦЭМ!$A$39:$A$758,$A177,СВЦЭМ!$B$39:$B$758,Q$155)+'СЕТ СН'!$F$15</f>
        <v>241.96092121999999</v>
      </c>
      <c r="R177" s="36">
        <f>SUMIFS(СВЦЭМ!$E$39:$E$758,СВЦЭМ!$A$39:$A$758,$A177,СВЦЭМ!$B$39:$B$758,R$155)+'СЕТ СН'!$F$15</f>
        <v>245.04244337</v>
      </c>
      <c r="S177" s="36">
        <f>SUMIFS(СВЦЭМ!$E$39:$E$758,СВЦЭМ!$A$39:$A$758,$A177,СВЦЭМ!$B$39:$B$758,S$155)+'СЕТ СН'!$F$15</f>
        <v>240.56666190999999</v>
      </c>
      <c r="T177" s="36">
        <f>SUMIFS(СВЦЭМ!$E$39:$E$758,СВЦЭМ!$A$39:$A$758,$A177,СВЦЭМ!$B$39:$B$758,T$155)+'СЕТ СН'!$F$15</f>
        <v>233.14841208999999</v>
      </c>
      <c r="U177" s="36">
        <f>SUMIFS(СВЦЭМ!$E$39:$E$758,СВЦЭМ!$A$39:$A$758,$A177,СВЦЭМ!$B$39:$B$758,U$155)+'СЕТ СН'!$F$15</f>
        <v>228.67100323</v>
      </c>
      <c r="V177" s="36">
        <f>SUMIFS(СВЦЭМ!$E$39:$E$758,СВЦЭМ!$A$39:$A$758,$A177,СВЦЭМ!$B$39:$B$758,V$155)+'СЕТ СН'!$F$15</f>
        <v>226.51522643999999</v>
      </c>
      <c r="W177" s="36">
        <f>SUMIFS(СВЦЭМ!$E$39:$E$758,СВЦЭМ!$A$39:$A$758,$A177,СВЦЭМ!$B$39:$B$758,W$155)+'СЕТ СН'!$F$15</f>
        <v>227.86286738999999</v>
      </c>
      <c r="X177" s="36">
        <f>SUMIFS(СВЦЭМ!$E$39:$E$758,СВЦЭМ!$A$39:$A$758,$A177,СВЦЭМ!$B$39:$B$758,X$155)+'СЕТ СН'!$F$15</f>
        <v>240.60153600000001</v>
      </c>
      <c r="Y177" s="36">
        <f>SUMIFS(СВЦЭМ!$E$39:$E$758,СВЦЭМ!$A$39:$A$758,$A177,СВЦЭМ!$B$39:$B$758,Y$155)+'СЕТ СН'!$F$15</f>
        <v>256.23447716999999</v>
      </c>
    </row>
    <row r="178" spans="1:27" ht="15.75" x14ac:dyDescent="0.2">
      <c r="A178" s="35">
        <f t="shared" si="4"/>
        <v>45558</v>
      </c>
      <c r="B178" s="36">
        <f>SUMIFS(СВЦЭМ!$E$39:$E$758,СВЦЭМ!$A$39:$A$758,$A178,СВЦЭМ!$B$39:$B$758,B$155)+'СЕТ СН'!$F$15</f>
        <v>276.89245476000002</v>
      </c>
      <c r="C178" s="36">
        <f>SUMIFS(СВЦЭМ!$E$39:$E$758,СВЦЭМ!$A$39:$A$758,$A178,СВЦЭМ!$B$39:$B$758,C$155)+'СЕТ СН'!$F$15</f>
        <v>292.18681385000002</v>
      </c>
      <c r="D178" s="36">
        <f>SUMIFS(СВЦЭМ!$E$39:$E$758,СВЦЭМ!$A$39:$A$758,$A178,СВЦЭМ!$B$39:$B$758,D$155)+'СЕТ СН'!$F$15</f>
        <v>290.27583322999999</v>
      </c>
      <c r="E178" s="36">
        <f>SUMIFS(СВЦЭМ!$E$39:$E$758,СВЦЭМ!$A$39:$A$758,$A178,СВЦЭМ!$B$39:$B$758,E$155)+'СЕТ СН'!$F$15</f>
        <v>289.89467851000001</v>
      </c>
      <c r="F178" s="36">
        <f>SUMIFS(СВЦЭМ!$E$39:$E$758,СВЦЭМ!$A$39:$A$758,$A178,СВЦЭМ!$B$39:$B$758,F$155)+'СЕТ СН'!$F$15</f>
        <v>289.82412696</v>
      </c>
      <c r="G178" s="36">
        <f>SUMIFS(СВЦЭМ!$E$39:$E$758,СВЦЭМ!$A$39:$A$758,$A178,СВЦЭМ!$B$39:$B$758,G$155)+'СЕТ СН'!$F$15</f>
        <v>292.34979175000001</v>
      </c>
      <c r="H178" s="36">
        <f>SUMIFS(СВЦЭМ!$E$39:$E$758,СВЦЭМ!$A$39:$A$758,$A178,СВЦЭМ!$B$39:$B$758,H$155)+'СЕТ СН'!$F$15</f>
        <v>272.43472148000001</v>
      </c>
      <c r="I178" s="36">
        <f>SUMIFS(СВЦЭМ!$E$39:$E$758,СВЦЭМ!$A$39:$A$758,$A178,СВЦЭМ!$B$39:$B$758,I$155)+'СЕТ СН'!$F$15</f>
        <v>258.5057693</v>
      </c>
      <c r="J178" s="36">
        <f>SUMIFS(СВЦЭМ!$E$39:$E$758,СВЦЭМ!$A$39:$A$758,$A178,СВЦЭМ!$B$39:$B$758,J$155)+'СЕТ СН'!$F$15</f>
        <v>253.47953634999999</v>
      </c>
      <c r="K178" s="36">
        <f>SUMIFS(СВЦЭМ!$E$39:$E$758,СВЦЭМ!$A$39:$A$758,$A178,СВЦЭМ!$B$39:$B$758,K$155)+'СЕТ СН'!$F$15</f>
        <v>247.08093463</v>
      </c>
      <c r="L178" s="36">
        <f>SUMIFS(СВЦЭМ!$E$39:$E$758,СВЦЭМ!$A$39:$A$758,$A178,СВЦЭМ!$B$39:$B$758,L$155)+'СЕТ СН'!$F$15</f>
        <v>245.91883203</v>
      </c>
      <c r="M178" s="36">
        <f>SUMIFS(СВЦЭМ!$E$39:$E$758,СВЦЭМ!$A$39:$A$758,$A178,СВЦЭМ!$B$39:$B$758,M$155)+'СЕТ СН'!$F$15</f>
        <v>249.14461528000001</v>
      </c>
      <c r="N178" s="36">
        <f>SUMIFS(СВЦЭМ!$E$39:$E$758,СВЦЭМ!$A$39:$A$758,$A178,СВЦЭМ!$B$39:$B$758,N$155)+'СЕТ СН'!$F$15</f>
        <v>248.5472551</v>
      </c>
      <c r="O178" s="36">
        <f>SUMIFS(СВЦЭМ!$E$39:$E$758,СВЦЭМ!$A$39:$A$758,$A178,СВЦЭМ!$B$39:$B$758,O$155)+'СЕТ СН'!$F$15</f>
        <v>247.04186082000001</v>
      </c>
      <c r="P178" s="36">
        <f>SUMIFS(СВЦЭМ!$E$39:$E$758,СВЦЭМ!$A$39:$A$758,$A178,СВЦЭМ!$B$39:$B$758,P$155)+'СЕТ СН'!$F$15</f>
        <v>249.97281075999999</v>
      </c>
      <c r="Q178" s="36">
        <f>SUMIFS(СВЦЭМ!$E$39:$E$758,СВЦЭМ!$A$39:$A$758,$A178,СВЦЭМ!$B$39:$B$758,Q$155)+'СЕТ СН'!$F$15</f>
        <v>253.72360057</v>
      </c>
      <c r="R178" s="36">
        <f>SUMIFS(СВЦЭМ!$E$39:$E$758,СВЦЭМ!$A$39:$A$758,$A178,СВЦЭМ!$B$39:$B$758,R$155)+'СЕТ СН'!$F$15</f>
        <v>257.39616409000001</v>
      </c>
      <c r="S178" s="36">
        <f>SUMIFS(СВЦЭМ!$E$39:$E$758,СВЦЭМ!$A$39:$A$758,$A178,СВЦЭМ!$B$39:$B$758,S$155)+'СЕТ СН'!$F$15</f>
        <v>255.92500379000001</v>
      </c>
      <c r="T178" s="36">
        <f>SUMIFS(СВЦЭМ!$E$39:$E$758,СВЦЭМ!$A$39:$A$758,$A178,СВЦЭМ!$B$39:$B$758,T$155)+'СЕТ СН'!$F$15</f>
        <v>247.03851313000001</v>
      </c>
      <c r="U178" s="36">
        <f>SUMIFS(СВЦЭМ!$E$39:$E$758,СВЦЭМ!$A$39:$A$758,$A178,СВЦЭМ!$B$39:$B$758,U$155)+'СЕТ СН'!$F$15</f>
        <v>241.57354996000001</v>
      </c>
      <c r="V178" s="36">
        <f>SUMIFS(СВЦЭМ!$E$39:$E$758,СВЦЭМ!$A$39:$A$758,$A178,СВЦЭМ!$B$39:$B$758,V$155)+'СЕТ СН'!$F$15</f>
        <v>241.57918659000001</v>
      </c>
      <c r="W178" s="36">
        <f>SUMIFS(СВЦЭМ!$E$39:$E$758,СВЦЭМ!$A$39:$A$758,$A178,СВЦЭМ!$B$39:$B$758,W$155)+'СЕТ СН'!$F$15</f>
        <v>246.94495426</v>
      </c>
      <c r="X178" s="36">
        <f>SUMIFS(СВЦЭМ!$E$39:$E$758,СВЦЭМ!$A$39:$A$758,$A178,СВЦЭМ!$B$39:$B$758,X$155)+'СЕТ СН'!$F$15</f>
        <v>251.57398749000001</v>
      </c>
      <c r="Y178" s="36">
        <f>SUMIFS(СВЦЭМ!$E$39:$E$758,СВЦЭМ!$A$39:$A$758,$A178,СВЦЭМ!$B$39:$B$758,Y$155)+'СЕТ СН'!$F$15</f>
        <v>258.14933473999997</v>
      </c>
    </row>
    <row r="179" spans="1:27" ht="15.75" x14ac:dyDescent="0.2">
      <c r="A179" s="35">
        <f t="shared" si="4"/>
        <v>45559</v>
      </c>
      <c r="B179" s="36">
        <f>SUMIFS(СВЦЭМ!$E$39:$E$758,СВЦЭМ!$A$39:$A$758,$A179,СВЦЭМ!$B$39:$B$758,B$155)+'СЕТ СН'!$F$15</f>
        <v>271.24548762000001</v>
      </c>
      <c r="C179" s="36">
        <f>SUMIFS(СВЦЭМ!$E$39:$E$758,СВЦЭМ!$A$39:$A$758,$A179,СВЦЭМ!$B$39:$B$758,C$155)+'СЕТ СН'!$F$15</f>
        <v>277.02494962999998</v>
      </c>
      <c r="D179" s="36">
        <f>SUMIFS(СВЦЭМ!$E$39:$E$758,СВЦЭМ!$A$39:$A$758,$A179,СВЦЭМ!$B$39:$B$758,D$155)+'СЕТ СН'!$F$15</f>
        <v>284.49754088999998</v>
      </c>
      <c r="E179" s="36">
        <f>SUMIFS(СВЦЭМ!$E$39:$E$758,СВЦЭМ!$A$39:$A$758,$A179,СВЦЭМ!$B$39:$B$758,E$155)+'СЕТ СН'!$F$15</f>
        <v>288.49993266000001</v>
      </c>
      <c r="F179" s="36">
        <f>SUMIFS(СВЦЭМ!$E$39:$E$758,СВЦЭМ!$A$39:$A$758,$A179,СВЦЭМ!$B$39:$B$758,F$155)+'СЕТ СН'!$F$15</f>
        <v>287.64769002999998</v>
      </c>
      <c r="G179" s="36">
        <f>SUMIFS(СВЦЭМ!$E$39:$E$758,СВЦЭМ!$A$39:$A$758,$A179,СВЦЭМ!$B$39:$B$758,G$155)+'СЕТ СН'!$F$15</f>
        <v>283.86655588999997</v>
      </c>
      <c r="H179" s="36">
        <f>SUMIFS(СВЦЭМ!$E$39:$E$758,СВЦЭМ!$A$39:$A$758,$A179,СВЦЭМ!$B$39:$B$758,H$155)+'СЕТ СН'!$F$15</f>
        <v>270.70042183999999</v>
      </c>
      <c r="I179" s="36">
        <f>SUMIFS(СВЦЭМ!$E$39:$E$758,СВЦЭМ!$A$39:$A$758,$A179,СВЦЭМ!$B$39:$B$758,I$155)+'СЕТ СН'!$F$15</f>
        <v>250.01426232</v>
      </c>
      <c r="J179" s="36">
        <f>SUMIFS(СВЦЭМ!$E$39:$E$758,СВЦЭМ!$A$39:$A$758,$A179,СВЦЭМ!$B$39:$B$758,J$155)+'СЕТ СН'!$F$15</f>
        <v>241.35935499000001</v>
      </c>
      <c r="K179" s="36">
        <f>SUMIFS(СВЦЭМ!$E$39:$E$758,СВЦЭМ!$A$39:$A$758,$A179,СВЦЭМ!$B$39:$B$758,K$155)+'СЕТ СН'!$F$15</f>
        <v>236.64265650999999</v>
      </c>
      <c r="L179" s="36">
        <f>SUMIFS(СВЦЭМ!$E$39:$E$758,СВЦЭМ!$A$39:$A$758,$A179,СВЦЭМ!$B$39:$B$758,L$155)+'СЕТ СН'!$F$15</f>
        <v>241.38557523</v>
      </c>
      <c r="M179" s="36">
        <f>SUMIFS(СВЦЭМ!$E$39:$E$758,СВЦЭМ!$A$39:$A$758,$A179,СВЦЭМ!$B$39:$B$758,M$155)+'СЕТ СН'!$F$15</f>
        <v>244.17501414</v>
      </c>
      <c r="N179" s="36">
        <f>SUMIFS(СВЦЭМ!$E$39:$E$758,СВЦЭМ!$A$39:$A$758,$A179,СВЦЭМ!$B$39:$B$758,N$155)+'СЕТ СН'!$F$15</f>
        <v>247.47169912999999</v>
      </c>
      <c r="O179" s="36">
        <f>SUMIFS(СВЦЭМ!$E$39:$E$758,СВЦЭМ!$A$39:$A$758,$A179,СВЦЭМ!$B$39:$B$758,O$155)+'СЕТ СН'!$F$15</f>
        <v>246.75181325</v>
      </c>
      <c r="P179" s="36">
        <f>SUMIFS(СВЦЭМ!$E$39:$E$758,СВЦЭМ!$A$39:$A$758,$A179,СВЦЭМ!$B$39:$B$758,P$155)+'СЕТ СН'!$F$15</f>
        <v>247.22448840999999</v>
      </c>
      <c r="Q179" s="36">
        <f>SUMIFS(СВЦЭМ!$E$39:$E$758,СВЦЭМ!$A$39:$A$758,$A179,СВЦЭМ!$B$39:$B$758,Q$155)+'СЕТ СН'!$F$15</f>
        <v>252.97087572000001</v>
      </c>
      <c r="R179" s="36">
        <f>SUMIFS(СВЦЭМ!$E$39:$E$758,СВЦЭМ!$A$39:$A$758,$A179,СВЦЭМ!$B$39:$B$758,R$155)+'СЕТ СН'!$F$15</f>
        <v>251.69296519</v>
      </c>
      <c r="S179" s="36">
        <f>SUMIFS(СВЦЭМ!$E$39:$E$758,СВЦЭМ!$A$39:$A$758,$A179,СВЦЭМ!$B$39:$B$758,S$155)+'СЕТ СН'!$F$15</f>
        <v>246.41899662</v>
      </c>
      <c r="T179" s="36">
        <f>SUMIFS(СВЦЭМ!$E$39:$E$758,СВЦЭМ!$A$39:$A$758,$A179,СВЦЭМ!$B$39:$B$758,T$155)+'СЕТ СН'!$F$15</f>
        <v>238.44405939000001</v>
      </c>
      <c r="U179" s="36">
        <f>SUMIFS(СВЦЭМ!$E$39:$E$758,СВЦЭМ!$A$39:$A$758,$A179,СВЦЭМ!$B$39:$B$758,U$155)+'СЕТ СН'!$F$15</f>
        <v>235.92560366999999</v>
      </c>
      <c r="V179" s="36">
        <f>SUMIFS(СВЦЭМ!$E$39:$E$758,СВЦЭМ!$A$39:$A$758,$A179,СВЦЭМ!$B$39:$B$758,V$155)+'СЕТ СН'!$F$15</f>
        <v>233.84582209999999</v>
      </c>
      <c r="W179" s="36">
        <f>SUMIFS(СВЦЭМ!$E$39:$E$758,СВЦЭМ!$A$39:$A$758,$A179,СВЦЭМ!$B$39:$B$758,W$155)+'СЕТ СН'!$F$15</f>
        <v>231.95370260000001</v>
      </c>
      <c r="X179" s="36">
        <f>SUMIFS(СВЦЭМ!$E$39:$E$758,СВЦЭМ!$A$39:$A$758,$A179,СВЦЭМ!$B$39:$B$758,X$155)+'СЕТ СН'!$F$15</f>
        <v>239.39902466000001</v>
      </c>
      <c r="Y179" s="36">
        <f>SUMIFS(СВЦЭМ!$E$39:$E$758,СВЦЭМ!$A$39:$A$758,$A179,СВЦЭМ!$B$39:$B$758,Y$155)+'СЕТ СН'!$F$15</f>
        <v>249.95074184000001</v>
      </c>
    </row>
    <row r="180" spans="1:27" ht="15.75" x14ac:dyDescent="0.2">
      <c r="A180" s="35">
        <f t="shared" si="4"/>
        <v>45560</v>
      </c>
      <c r="B180" s="36">
        <f>SUMIFS(СВЦЭМ!$E$39:$E$758,СВЦЭМ!$A$39:$A$758,$A180,СВЦЭМ!$B$39:$B$758,B$155)+'СЕТ СН'!$F$15</f>
        <v>257.73195693999998</v>
      </c>
      <c r="C180" s="36">
        <f>SUMIFS(СВЦЭМ!$E$39:$E$758,СВЦЭМ!$A$39:$A$758,$A180,СВЦЭМ!$B$39:$B$758,C$155)+'СЕТ СН'!$F$15</f>
        <v>266.50959769999997</v>
      </c>
      <c r="D180" s="36">
        <f>SUMIFS(СВЦЭМ!$E$39:$E$758,СВЦЭМ!$A$39:$A$758,$A180,СВЦЭМ!$B$39:$B$758,D$155)+'СЕТ СН'!$F$15</f>
        <v>281.47910507</v>
      </c>
      <c r="E180" s="36">
        <f>SUMIFS(СВЦЭМ!$E$39:$E$758,СВЦЭМ!$A$39:$A$758,$A180,СВЦЭМ!$B$39:$B$758,E$155)+'СЕТ СН'!$F$15</f>
        <v>285.78151511999999</v>
      </c>
      <c r="F180" s="36">
        <f>SUMIFS(СВЦЭМ!$E$39:$E$758,СВЦЭМ!$A$39:$A$758,$A180,СВЦЭМ!$B$39:$B$758,F$155)+'СЕТ СН'!$F$15</f>
        <v>285.21392593000002</v>
      </c>
      <c r="G180" s="36">
        <f>SUMIFS(СВЦЭМ!$E$39:$E$758,СВЦЭМ!$A$39:$A$758,$A180,СВЦЭМ!$B$39:$B$758,G$155)+'СЕТ СН'!$F$15</f>
        <v>278.05395713000001</v>
      </c>
      <c r="H180" s="36">
        <f>SUMIFS(СВЦЭМ!$E$39:$E$758,СВЦЭМ!$A$39:$A$758,$A180,СВЦЭМ!$B$39:$B$758,H$155)+'СЕТ СН'!$F$15</f>
        <v>267.85501955000001</v>
      </c>
      <c r="I180" s="36">
        <f>SUMIFS(СВЦЭМ!$E$39:$E$758,СВЦЭМ!$A$39:$A$758,$A180,СВЦЭМ!$B$39:$B$758,I$155)+'СЕТ СН'!$F$15</f>
        <v>250.55456176999999</v>
      </c>
      <c r="J180" s="36">
        <f>SUMIFS(СВЦЭМ!$E$39:$E$758,СВЦЭМ!$A$39:$A$758,$A180,СВЦЭМ!$B$39:$B$758,J$155)+'СЕТ СН'!$F$15</f>
        <v>246.61627110000001</v>
      </c>
      <c r="K180" s="36">
        <f>SUMIFS(СВЦЭМ!$E$39:$E$758,СВЦЭМ!$A$39:$A$758,$A180,СВЦЭМ!$B$39:$B$758,K$155)+'СЕТ СН'!$F$15</f>
        <v>240.51311534000001</v>
      </c>
      <c r="L180" s="36">
        <f>SUMIFS(СВЦЭМ!$E$39:$E$758,СВЦЭМ!$A$39:$A$758,$A180,СВЦЭМ!$B$39:$B$758,L$155)+'СЕТ СН'!$F$15</f>
        <v>239.35999287000001</v>
      </c>
      <c r="M180" s="36">
        <f>SUMIFS(СВЦЭМ!$E$39:$E$758,СВЦЭМ!$A$39:$A$758,$A180,СВЦЭМ!$B$39:$B$758,M$155)+'СЕТ СН'!$F$15</f>
        <v>242.57602123999999</v>
      </c>
      <c r="N180" s="36">
        <f>SUMIFS(СВЦЭМ!$E$39:$E$758,СВЦЭМ!$A$39:$A$758,$A180,СВЦЭМ!$B$39:$B$758,N$155)+'СЕТ СН'!$F$15</f>
        <v>245.87984908000001</v>
      </c>
      <c r="O180" s="36">
        <f>SUMIFS(СВЦЭМ!$E$39:$E$758,СВЦЭМ!$A$39:$A$758,$A180,СВЦЭМ!$B$39:$B$758,O$155)+'СЕТ СН'!$F$15</f>
        <v>248.05401638999999</v>
      </c>
      <c r="P180" s="36">
        <f>SUMIFS(СВЦЭМ!$E$39:$E$758,СВЦЭМ!$A$39:$A$758,$A180,СВЦЭМ!$B$39:$B$758,P$155)+'СЕТ СН'!$F$15</f>
        <v>249.14857262999999</v>
      </c>
      <c r="Q180" s="36">
        <f>SUMIFS(СВЦЭМ!$E$39:$E$758,СВЦЭМ!$A$39:$A$758,$A180,СВЦЭМ!$B$39:$B$758,Q$155)+'СЕТ СН'!$F$15</f>
        <v>250.46249162999999</v>
      </c>
      <c r="R180" s="36">
        <f>SUMIFS(СВЦЭМ!$E$39:$E$758,СВЦЭМ!$A$39:$A$758,$A180,СВЦЭМ!$B$39:$B$758,R$155)+'СЕТ СН'!$F$15</f>
        <v>251.73513604999999</v>
      </c>
      <c r="S180" s="36">
        <f>SUMIFS(СВЦЭМ!$E$39:$E$758,СВЦЭМ!$A$39:$A$758,$A180,СВЦЭМ!$B$39:$B$758,S$155)+'СЕТ СН'!$F$15</f>
        <v>248.27506045999999</v>
      </c>
      <c r="T180" s="36">
        <f>SUMIFS(СВЦЭМ!$E$39:$E$758,СВЦЭМ!$A$39:$A$758,$A180,СВЦЭМ!$B$39:$B$758,T$155)+'СЕТ СН'!$F$15</f>
        <v>240.85561605000001</v>
      </c>
      <c r="U180" s="36">
        <f>SUMIFS(СВЦЭМ!$E$39:$E$758,СВЦЭМ!$A$39:$A$758,$A180,СВЦЭМ!$B$39:$B$758,U$155)+'СЕТ СН'!$F$15</f>
        <v>232.09857632000001</v>
      </c>
      <c r="V180" s="36">
        <f>SUMIFS(СВЦЭМ!$E$39:$E$758,СВЦЭМ!$A$39:$A$758,$A180,СВЦЭМ!$B$39:$B$758,V$155)+'СЕТ СН'!$F$15</f>
        <v>229.86482383000001</v>
      </c>
      <c r="W180" s="36">
        <f>SUMIFS(СВЦЭМ!$E$39:$E$758,СВЦЭМ!$A$39:$A$758,$A180,СВЦЭМ!$B$39:$B$758,W$155)+'СЕТ СН'!$F$15</f>
        <v>233.42124899000001</v>
      </c>
      <c r="X180" s="36">
        <f>SUMIFS(СВЦЭМ!$E$39:$E$758,СВЦЭМ!$A$39:$A$758,$A180,СВЦЭМ!$B$39:$B$758,X$155)+'СЕТ СН'!$F$15</f>
        <v>242.41413840999999</v>
      </c>
      <c r="Y180" s="36">
        <f>SUMIFS(СВЦЭМ!$E$39:$E$758,СВЦЭМ!$A$39:$A$758,$A180,СВЦЭМ!$B$39:$B$758,Y$155)+'СЕТ СН'!$F$15</f>
        <v>254.52801033</v>
      </c>
    </row>
    <row r="181" spans="1:27" ht="15.75" x14ac:dyDescent="0.2">
      <c r="A181" s="35">
        <f t="shared" si="4"/>
        <v>45561</v>
      </c>
      <c r="B181" s="36">
        <f>SUMIFS(СВЦЭМ!$E$39:$E$758,СВЦЭМ!$A$39:$A$758,$A181,СВЦЭМ!$B$39:$B$758,B$155)+'СЕТ СН'!$F$15</f>
        <v>272.74350040000002</v>
      </c>
      <c r="C181" s="36">
        <f>SUMIFS(СВЦЭМ!$E$39:$E$758,СВЦЭМ!$A$39:$A$758,$A181,СВЦЭМ!$B$39:$B$758,C$155)+'СЕТ СН'!$F$15</f>
        <v>283.19534206999998</v>
      </c>
      <c r="D181" s="36">
        <f>SUMIFS(СВЦЭМ!$E$39:$E$758,СВЦЭМ!$A$39:$A$758,$A181,СВЦЭМ!$B$39:$B$758,D$155)+'СЕТ СН'!$F$15</f>
        <v>288.82421975</v>
      </c>
      <c r="E181" s="36">
        <f>SUMIFS(СВЦЭМ!$E$39:$E$758,СВЦЭМ!$A$39:$A$758,$A181,СВЦЭМ!$B$39:$B$758,E$155)+'СЕТ СН'!$F$15</f>
        <v>290.31620335000002</v>
      </c>
      <c r="F181" s="36">
        <f>SUMIFS(СВЦЭМ!$E$39:$E$758,СВЦЭМ!$A$39:$A$758,$A181,СВЦЭМ!$B$39:$B$758,F$155)+'СЕТ СН'!$F$15</f>
        <v>289.86799055</v>
      </c>
      <c r="G181" s="36">
        <f>SUMIFS(СВЦЭМ!$E$39:$E$758,СВЦЭМ!$A$39:$A$758,$A181,СВЦЭМ!$B$39:$B$758,G$155)+'СЕТ СН'!$F$15</f>
        <v>285.6065643</v>
      </c>
      <c r="H181" s="36">
        <f>SUMIFS(СВЦЭМ!$E$39:$E$758,СВЦЭМ!$A$39:$A$758,$A181,СВЦЭМ!$B$39:$B$758,H$155)+'СЕТ СН'!$F$15</f>
        <v>276.51302559999999</v>
      </c>
      <c r="I181" s="36">
        <f>SUMIFS(СВЦЭМ!$E$39:$E$758,СВЦЭМ!$A$39:$A$758,$A181,СВЦЭМ!$B$39:$B$758,I$155)+'СЕТ СН'!$F$15</f>
        <v>260.57013584999999</v>
      </c>
      <c r="J181" s="36">
        <f>SUMIFS(СВЦЭМ!$E$39:$E$758,СВЦЭМ!$A$39:$A$758,$A181,СВЦЭМ!$B$39:$B$758,J$155)+'СЕТ СН'!$F$15</f>
        <v>253.2704421</v>
      </c>
      <c r="K181" s="36">
        <f>SUMIFS(СВЦЭМ!$E$39:$E$758,СВЦЭМ!$A$39:$A$758,$A181,СВЦЭМ!$B$39:$B$758,K$155)+'СЕТ СН'!$F$15</f>
        <v>247.09645555</v>
      </c>
      <c r="L181" s="36">
        <f>SUMIFS(СВЦЭМ!$E$39:$E$758,СВЦЭМ!$A$39:$A$758,$A181,СВЦЭМ!$B$39:$B$758,L$155)+'СЕТ СН'!$F$15</f>
        <v>248.70469954000001</v>
      </c>
      <c r="M181" s="36">
        <f>SUMIFS(СВЦЭМ!$E$39:$E$758,СВЦЭМ!$A$39:$A$758,$A181,СВЦЭМ!$B$39:$B$758,M$155)+'СЕТ СН'!$F$15</f>
        <v>253.79437726</v>
      </c>
      <c r="N181" s="36">
        <f>SUMIFS(СВЦЭМ!$E$39:$E$758,СВЦЭМ!$A$39:$A$758,$A181,СВЦЭМ!$B$39:$B$758,N$155)+'СЕТ СН'!$F$15</f>
        <v>256.58871171999999</v>
      </c>
      <c r="O181" s="36">
        <f>SUMIFS(СВЦЭМ!$E$39:$E$758,СВЦЭМ!$A$39:$A$758,$A181,СВЦЭМ!$B$39:$B$758,O$155)+'СЕТ СН'!$F$15</f>
        <v>258.74199916999999</v>
      </c>
      <c r="P181" s="36">
        <f>SUMIFS(СВЦЭМ!$E$39:$E$758,СВЦЭМ!$A$39:$A$758,$A181,СВЦЭМ!$B$39:$B$758,P$155)+'СЕТ СН'!$F$15</f>
        <v>261.71621032000002</v>
      </c>
      <c r="Q181" s="36">
        <f>SUMIFS(СВЦЭМ!$E$39:$E$758,СВЦЭМ!$A$39:$A$758,$A181,СВЦЭМ!$B$39:$B$758,Q$155)+'СЕТ СН'!$F$15</f>
        <v>264.90458222000001</v>
      </c>
      <c r="R181" s="36">
        <f>SUMIFS(СВЦЭМ!$E$39:$E$758,СВЦЭМ!$A$39:$A$758,$A181,СВЦЭМ!$B$39:$B$758,R$155)+'СЕТ СН'!$F$15</f>
        <v>261.18070818000001</v>
      </c>
      <c r="S181" s="36">
        <f>SUMIFS(СВЦЭМ!$E$39:$E$758,СВЦЭМ!$A$39:$A$758,$A181,СВЦЭМ!$B$39:$B$758,S$155)+'СЕТ СН'!$F$15</f>
        <v>256.13442789999999</v>
      </c>
      <c r="T181" s="36">
        <f>SUMIFS(СВЦЭМ!$E$39:$E$758,СВЦЭМ!$A$39:$A$758,$A181,СВЦЭМ!$B$39:$B$758,T$155)+'СЕТ СН'!$F$15</f>
        <v>252.35867916000001</v>
      </c>
      <c r="U181" s="36">
        <f>SUMIFS(СВЦЭМ!$E$39:$E$758,СВЦЭМ!$A$39:$A$758,$A181,СВЦЭМ!$B$39:$B$758,U$155)+'СЕТ СН'!$F$15</f>
        <v>237.62685514</v>
      </c>
      <c r="V181" s="36">
        <f>SUMIFS(СВЦЭМ!$E$39:$E$758,СВЦЭМ!$A$39:$A$758,$A181,СВЦЭМ!$B$39:$B$758,V$155)+'СЕТ СН'!$F$15</f>
        <v>237.69169385999999</v>
      </c>
      <c r="W181" s="36">
        <f>SUMIFS(СВЦЭМ!$E$39:$E$758,СВЦЭМ!$A$39:$A$758,$A181,СВЦЭМ!$B$39:$B$758,W$155)+'СЕТ СН'!$F$15</f>
        <v>241.79402042000001</v>
      </c>
      <c r="X181" s="36">
        <f>SUMIFS(СВЦЭМ!$E$39:$E$758,СВЦЭМ!$A$39:$A$758,$A181,СВЦЭМ!$B$39:$B$758,X$155)+'СЕТ СН'!$F$15</f>
        <v>257.21263741000001</v>
      </c>
      <c r="Y181" s="36">
        <f>SUMIFS(СВЦЭМ!$E$39:$E$758,СВЦЭМ!$A$39:$A$758,$A181,СВЦЭМ!$B$39:$B$758,Y$155)+'СЕТ СН'!$F$15</f>
        <v>274.48372724000001</v>
      </c>
    </row>
    <row r="182" spans="1:27" ht="15.75" x14ac:dyDescent="0.2">
      <c r="A182" s="35">
        <f t="shared" si="4"/>
        <v>45562</v>
      </c>
      <c r="B182" s="36">
        <f>SUMIFS(СВЦЭМ!$E$39:$E$758,СВЦЭМ!$A$39:$A$758,$A182,СВЦЭМ!$B$39:$B$758,B$155)+'СЕТ СН'!$F$15</f>
        <v>256.55815031999998</v>
      </c>
      <c r="C182" s="36">
        <f>SUMIFS(СВЦЭМ!$E$39:$E$758,СВЦЭМ!$A$39:$A$758,$A182,СВЦЭМ!$B$39:$B$758,C$155)+'СЕТ СН'!$F$15</f>
        <v>246.89572903000001</v>
      </c>
      <c r="D182" s="36">
        <f>SUMIFS(СВЦЭМ!$E$39:$E$758,СВЦЭМ!$A$39:$A$758,$A182,СВЦЭМ!$B$39:$B$758,D$155)+'СЕТ СН'!$F$15</f>
        <v>244.04165577000001</v>
      </c>
      <c r="E182" s="36">
        <f>SUMIFS(СВЦЭМ!$E$39:$E$758,СВЦЭМ!$A$39:$A$758,$A182,СВЦЭМ!$B$39:$B$758,E$155)+'СЕТ СН'!$F$15</f>
        <v>245.81243218</v>
      </c>
      <c r="F182" s="36">
        <f>SUMIFS(СВЦЭМ!$E$39:$E$758,СВЦЭМ!$A$39:$A$758,$A182,СВЦЭМ!$B$39:$B$758,F$155)+'СЕТ СН'!$F$15</f>
        <v>246.80936901000001</v>
      </c>
      <c r="G182" s="36">
        <f>SUMIFS(СВЦЭМ!$E$39:$E$758,СВЦЭМ!$A$39:$A$758,$A182,СВЦЭМ!$B$39:$B$758,G$155)+'СЕТ СН'!$F$15</f>
        <v>245.02230804000001</v>
      </c>
      <c r="H182" s="36">
        <f>SUMIFS(СВЦЭМ!$E$39:$E$758,СВЦЭМ!$A$39:$A$758,$A182,СВЦЭМ!$B$39:$B$758,H$155)+'СЕТ СН'!$F$15</f>
        <v>231.20593434</v>
      </c>
      <c r="I182" s="36">
        <f>SUMIFS(СВЦЭМ!$E$39:$E$758,СВЦЭМ!$A$39:$A$758,$A182,СВЦЭМ!$B$39:$B$758,I$155)+'СЕТ СН'!$F$15</f>
        <v>237.93713700000001</v>
      </c>
      <c r="J182" s="36">
        <f>SUMIFS(СВЦЭМ!$E$39:$E$758,СВЦЭМ!$A$39:$A$758,$A182,СВЦЭМ!$B$39:$B$758,J$155)+'СЕТ СН'!$F$15</f>
        <v>240.20233300000001</v>
      </c>
      <c r="K182" s="36">
        <f>SUMIFS(СВЦЭМ!$E$39:$E$758,СВЦЭМ!$A$39:$A$758,$A182,СВЦЭМ!$B$39:$B$758,K$155)+'СЕТ СН'!$F$15</f>
        <v>234.91546256999999</v>
      </c>
      <c r="L182" s="36">
        <f>SUMIFS(СВЦЭМ!$E$39:$E$758,СВЦЭМ!$A$39:$A$758,$A182,СВЦЭМ!$B$39:$B$758,L$155)+'СЕТ СН'!$F$15</f>
        <v>234.66976534</v>
      </c>
      <c r="M182" s="36">
        <f>SUMIFS(СВЦЭМ!$E$39:$E$758,СВЦЭМ!$A$39:$A$758,$A182,СВЦЭМ!$B$39:$B$758,M$155)+'СЕТ СН'!$F$15</f>
        <v>234.88478218</v>
      </c>
      <c r="N182" s="36">
        <f>SUMIFS(СВЦЭМ!$E$39:$E$758,СВЦЭМ!$A$39:$A$758,$A182,СВЦЭМ!$B$39:$B$758,N$155)+'СЕТ СН'!$F$15</f>
        <v>239.38807456000001</v>
      </c>
      <c r="O182" s="36">
        <f>SUMIFS(СВЦЭМ!$E$39:$E$758,СВЦЭМ!$A$39:$A$758,$A182,СВЦЭМ!$B$39:$B$758,O$155)+'СЕТ СН'!$F$15</f>
        <v>241.43067188000001</v>
      </c>
      <c r="P182" s="36">
        <f>SUMIFS(СВЦЭМ!$E$39:$E$758,СВЦЭМ!$A$39:$A$758,$A182,СВЦЭМ!$B$39:$B$758,P$155)+'СЕТ СН'!$F$15</f>
        <v>241.20995626000001</v>
      </c>
      <c r="Q182" s="36">
        <f>SUMIFS(СВЦЭМ!$E$39:$E$758,СВЦЭМ!$A$39:$A$758,$A182,СВЦЭМ!$B$39:$B$758,Q$155)+'СЕТ СН'!$F$15</f>
        <v>241.70890718999999</v>
      </c>
      <c r="R182" s="36">
        <f>SUMIFS(СВЦЭМ!$E$39:$E$758,СВЦЭМ!$A$39:$A$758,$A182,СВЦЭМ!$B$39:$B$758,R$155)+'СЕТ СН'!$F$15</f>
        <v>241.67790357999999</v>
      </c>
      <c r="S182" s="36">
        <f>SUMIFS(СВЦЭМ!$E$39:$E$758,СВЦЭМ!$A$39:$A$758,$A182,СВЦЭМ!$B$39:$B$758,S$155)+'СЕТ СН'!$F$15</f>
        <v>239.49342884999999</v>
      </c>
      <c r="T182" s="36">
        <f>SUMIFS(СВЦЭМ!$E$39:$E$758,СВЦЭМ!$A$39:$A$758,$A182,СВЦЭМ!$B$39:$B$758,T$155)+'СЕТ СН'!$F$15</f>
        <v>217.83933633999999</v>
      </c>
      <c r="U182" s="36">
        <f>SUMIFS(СВЦЭМ!$E$39:$E$758,СВЦЭМ!$A$39:$A$758,$A182,СВЦЭМ!$B$39:$B$758,U$155)+'СЕТ СН'!$F$15</f>
        <v>234.61373746999999</v>
      </c>
      <c r="V182" s="36">
        <f>SUMIFS(СВЦЭМ!$E$39:$E$758,СВЦЭМ!$A$39:$A$758,$A182,СВЦЭМ!$B$39:$B$758,V$155)+'СЕТ СН'!$F$15</f>
        <v>225.38982131</v>
      </c>
      <c r="W182" s="36">
        <f>SUMIFS(СВЦЭМ!$E$39:$E$758,СВЦЭМ!$A$39:$A$758,$A182,СВЦЭМ!$B$39:$B$758,W$155)+'СЕТ СН'!$F$15</f>
        <v>234.12880627999999</v>
      </c>
      <c r="X182" s="36">
        <f>SUMIFS(СВЦЭМ!$E$39:$E$758,СВЦЭМ!$A$39:$A$758,$A182,СВЦЭМ!$B$39:$B$758,X$155)+'СЕТ СН'!$F$15</f>
        <v>236.00380916</v>
      </c>
      <c r="Y182" s="36">
        <f>SUMIFS(СВЦЭМ!$E$39:$E$758,СВЦЭМ!$A$39:$A$758,$A182,СВЦЭМ!$B$39:$B$758,Y$155)+'СЕТ СН'!$F$15</f>
        <v>242.18233663999999</v>
      </c>
    </row>
    <row r="183" spans="1:27" ht="15.75" x14ac:dyDescent="0.2">
      <c r="A183" s="35">
        <f t="shared" si="4"/>
        <v>45563</v>
      </c>
      <c r="B183" s="36">
        <f>SUMIFS(СВЦЭМ!$E$39:$E$758,СВЦЭМ!$A$39:$A$758,$A183,СВЦЭМ!$B$39:$B$758,B$155)+'СЕТ СН'!$F$15</f>
        <v>253.03496240999999</v>
      </c>
      <c r="C183" s="36">
        <f>SUMIFS(СВЦЭМ!$E$39:$E$758,СВЦЭМ!$A$39:$A$758,$A183,СВЦЭМ!$B$39:$B$758,C$155)+'СЕТ СН'!$F$15</f>
        <v>262.33408496999999</v>
      </c>
      <c r="D183" s="36">
        <f>SUMIFS(СВЦЭМ!$E$39:$E$758,СВЦЭМ!$A$39:$A$758,$A183,СВЦЭМ!$B$39:$B$758,D$155)+'СЕТ СН'!$F$15</f>
        <v>269.09865860999997</v>
      </c>
      <c r="E183" s="36">
        <f>SUMIFS(СВЦЭМ!$E$39:$E$758,СВЦЭМ!$A$39:$A$758,$A183,СВЦЭМ!$B$39:$B$758,E$155)+'СЕТ СН'!$F$15</f>
        <v>270.82172179000003</v>
      </c>
      <c r="F183" s="36">
        <f>SUMIFS(СВЦЭМ!$E$39:$E$758,СВЦЭМ!$A$39:$A$758,$A183,СВЦЭМ!$B$39:$B$758,F$155)+'СЕТ СН'!$F$15</f>
        <v>270.97367101999998</v>
      </c>
      <c r="G183" s="36">
        <f>SUMIFS(СВЦЭМ!$E$39:$E$758,СВЦЭМ!$A$39:$A$758,$A183,СВЦЭМ!$B$39:$B$758,G$155)+'СЕТ СН'!$F$15</f>
        <v>267.20972639000001</v>
      </c>
      <c r="H183" s="36">
        <f>SUMIFS(СВЦЭМ!$E$39:$E$758,СВЦЭМ!$A$39:$A$758,$A183,СВЦЭМ!$B$39:$B$758,H$155)+'СЕТ СН'!$F$15</f>
        <v>264.34605754</v>
      </c>
      <c r="I183" s="36">
        <f>SUMIFS(СВЦЭМ!$E$39:$E$758,СВЦЭМ!$A$39:$A$758,$A183,СВЦЭМ!$B$39:$B$758,I$155)+'СЕТ СН'!$F$15</f>
        <v>255.54269614</v>
      </c>
      <c r="J183" s="36">
        <f>SUMIFS(СВЦЭМ!$E$39:$E$758,СВЦЭМ!$A$39:$A$758,$A183,СВЦЭМ!$B$39:$B$758,J$155)+'СЕТ СН'!$F$15</f>
        <v>246.15310423</v>
      </c>
      <c r="K183" s="36">
        <f>SUMIFS(СВЦЭМ!$E$39:$E$758,СВЦЭМ!$A$39:$A$758,$A183,СВЦЭМ!$B$39:$B$758,K$155)+'СЕТ СН'!$F$15</f>
        <v>236.79870606</v>
      </c>
      <c r="L183" s="36">
        <f>SUMIFS(СВЦЭМ!$E$39:$E$758,СВЦЭМ!$A$39:$A$758,$A183,СВЦЭМ!$B$39:$B$758,L$155)+'СЕТ СН'!$F$15</f>
        <v>235.69507826</v>
      </c>
      <c r="M183" s="36">
        <f>SUMIFS(СВЦЭМ!$E$39:$E$758,СВЦЭМ!$A$39:$A$758,$A183,СВЦЭМ!$B$39:$B$758,M$155)+'СЕТ СН'!$F$15</f>
        <v>238.83451120000001</v>
      </c>
      <c r="N183" s="36">
        <f>SUMIFS(СВЦЭМ!$E$39:$E$758,СВЦЭМ!$A$39:$A$758,$A183,СВЦЭМ!$B$39:$B$758,N$155)+'СЕТ СН'!$F$15</f>
        <v>240.26804852999999</v>
      </c>
      <c r="O183" s="36">
        <f>SUMIFS(СВЦЭМ!$E$39:$E$758,СВЦЭМ!$A$39:$A$758,$A183,СВЦЭМ!$B$39:$B$758,O$155)+'СЕТ СН'!$F$15</f>
        <v>245.51404235000001</v>
      </c>
      <c r="P183" s="36">
        <f>SUMIFS(СВЦЭМ!$E$39:$E$758,СВЦЭМ!$A$39:$A$758,$A183,СВЦЭМ!$B$39:$B$758,P$155)+'СЕТ СН'!$F$15</f>
        <v>248.90741474999999</v>
      </c>
      <c r="Q183" s="36">
        <f>SUMIFS(СВЦЭМ!$E$39:$E$758,СВЦЭМ!$A$39:$A$758,$A183,СВЦЭМ!$B$39:$B$758,Q$155)+'СЕТ СН'!$F$15</f>
        <v>249.15473544</v>
      </c>
      <c r="R183" s="36">
        <f>SUMIFS(СВЦЭМ!$E$39:$E$758,СВЦЭМ!$A$39:$A$758,$A183,СВЦЭМ!$B$39:$B$758,R$155)+'СЕТ СН'!$F$15</f>
        <v>250.26508570999999</v>
      </c>
      <c r="S183" s="36">
        <f>SUMIFS(СВЦЭМ!$E$39:$E$758,СВЦЭМ!$A$39:$A$758,$A183,СВЦЭМ!$B$39:$B$758,S$155)+'СЕТ СН'!$F$15</f>
        <v>247.46783213000001</v>
      </c>
      <c r="T183" s="36">
        <f>SUMIFS(СВЦЭМ!$E$39:$E$758,СВЦЭМ!$A$39:$A$758,$A183,СВЦЭМ!$B$39:$B$758,T$155)+'СЕТ СН'!$F$15</f>
        <v>235.07965598000001</v>
      </c>
      <c r="U183" s="36">
        <f>SUMIFS(СВЦЭМ!$E$39:$E$758,СВЦЭМ!$A$39:$A$758,$A183,СВЦЭМ!$B$39:$B$758,U$155)+'СЕТ СН'!$F$15</f>
        <v>226.36577315</v>
      </c>
      <c r="V183" s="36">
        <f>SUMIFS(СВЦЭМ!$E$39:$E$758,СВЦЭМ!$A$39:$A$758,$A183,СВЦЭМ!$B$39:$B$758,V$155)+'СЕТ СН'!$F$15</f>
        <v>222.96214201999999</v>
      </c>
      <c r="W183" s="36">
        <f>SUMIFS(СВЦЭМ!$E$39:$E$758,СВЦЭМ!$A$39:$A$758,$A183,СВЦЭМ!$B$39:$B$758,W$155)+'СЕТ СН'!$F$15</f>
        <v>225.12280905</v>
      </c>
      <c r="X183" s="36">
        <f>SUMIFS(СВЦЭМ!$E$39:$E$758,СВЦЭМ!$A$39:$A$758,$A183,СВЦЭМ!$B$39:$B$758,X$155)+'СЕТ СН'!$F$15</f>
        <v>234.64460954</v>
      </c>
      <c r="Y183" s="36">
        <f>SUMIFS(СВЦЭМ!$E$39:$E$758,СВЦЭМ!$A$39:$A$758,$A183,СВЦЭМ!$B$39:$B$758,Y$155)+'СЕТ СН'!$F$15</f>
        <v>244.92981019999999</v>
      </c>
    </row>
    <row r="184" spans="1:27" ht="15.75" x14ac:dyDescent="0.2">
      <c r="A184" s="35">
        <f t="shared" si="4"/>
        <v>45564</v>
      </c>
      <c r="B184" s="36">
        <f>SUMIFS(СВЦЭМ!$E$39:$E$758,СВЦЭМ!$A$39:$A$758,$A184,СВЦЭМ!$B$39:$B$758,B$155)+'СЕТ СН'!$F$15</f>
        <v>251.22164286</v>
      </c>
      <c r="C184" s="36">
        <f>SUMIFS(СВЦЭМ!$E$39:$E$758,СВЦЭМ!$A$39:$A$758,$A184,СВЦЭМ!$B$39:$B$758,C$155)+'СЕТ СН'!$F$15</f>
        <v>260.38371509000001</v>
      </c>
      <c r="D184" s="36">
        <f>SUMIFS(СВЦЭМ!$E$39:$E$758,СВЦЭМ!$A$39:$A$758,$A184,СВЦЭМ!$B$39:$B$758,D$155)+'СЕТ СН'!$F$15</f>
        <v>271.36399695</v>
      </c>
      <c r="E184" s="36">
        <f>SUMIFS(СВЦЭМ!$E$39:$E$758,СВЦЭМ!$A$39:$A$758,$A184,СВЦЭМ!$B$39:$B$758,E$155)+'СЕТ СН'!$F$15</f>
        <v>273.69706214000001</v>
      </c>
      <c r="F184" s="36">
        <f>SUMIFS(СВЦЭМ!$E$39:$E$758,СВЦЭМ!$A$39:$A$758,$A184,СВЦЭМ!$B$39:$B$758,F$155)+'СЕТ СН'!$F$15</f>
        <v>272.88725197999997</v>
      </c>
      <c r="G184" s="36">
        <f>SUMIFS(СВЦЭМ!$E$39:$E$758,СВЦЭМ!$A$39:$A$758,$A184,СВЦЭМ!$B$39:$B$758,G$155)+'СЕТ СН'!$F$15</f>
        <v>271.06256404999999</v>
      </c>
      <c r="H184" s="36">
        <f>SUMIFS(СВЦЭМ!$E$39:$E$758,СВЦЭМ!$A$39:$A$758,$A184,СВЦЭМ!$B$39:$B$758,H$155)+'СЕТ СН'!$F$15</f>
        <v>270.25596991999998</v>
      </c>
      <c r="I184" s="36">
        <f>SUMIFS(СВЦЭМ!$E$39:$E$758,СВЦЭМ!$A$39:$A$758,$A184,СВЦЭМ!$B$39:$B$758,I$155)+'СЕТ СН'!$F$15</f>
        <v>264.62137476999999</v>
      </c>
      <c r="J184" s="36">
        <f>SUMIFS(СВЦЭМ!$E$39:$E$758,СВЦЭМ!$A$39:$A$758,$A184,СВЦЭМ!$B$39:$B$758,J$155)+'СЕТ СН'!$F$15</f>
        <v>249.51492818</v>
      </c>
      <c r="K184" s="36">
        <f>SUMIFS(СВЦЭМ!$E$39:$E$758,СВЦЭМ!$A$39:$A$758,$A184,СВЦЭМ!$B$39:$B$758,K$155)+'СЕТ СН'!$F$15</f>
        <v>235.82122576</v>
      </c>
      <c r="L184" s="36">
        <f>SUMIFS(СВЦЭМ!$E$39:$E$758,СВЦЭМ!$A$39:$A$758,$A184,СВЦЭМ!$B$39:$B$758,L$155)+'СЕТ СН'!$F$15</f>
        <v>233.61424754999999</v>
      </c>
      <c r="M184" s="36">
        <f>SUMIFS(СВЦЭМ!$E$39:$E$758,СВЦЭМ!$A$39:$A$758,$A184,СВЦЭМ!$B$39:$B$758,M$155)+'СЕТ СН'!$F$15</f>
        <v>235.29344394</v>
      </c>
      <c r="N184" s="36">
        <f>SUMIFS(СВЦЭМ!$E$39:$E$758,СВЦЭМ!$A$39:$A$758,$A184,СВЦЭМ!$B$39:$B$758,N$155)+'СЕТ СН'!$F$15</f>
        <v>239.01491578</v>
      </c>
      <c r="O184" s="36">
        <f>SUMIFS(СВЦЭМ!$E$39:$E$758,СВЦЭМ!$A$39:$A$758,$A184,СВЦЭМ!$B$39:$B$758,O$155)+'СЕТ СН'!$F$15</f>
        <v>242.04750319999999</v>
      </c>
      <c r="P184" s="36">
        <f>SUMIFS(СВЦЭМ!$E$39:$E$758,СВЦЭМ!$A$39:$A$758,$A184,СВЦЭМ!$B$39:$B$758,P$155)+'СЕТ СН'!$F$15</f>
        <v>244.24448867999999</v>
      </c>
      <c r="Q184" s="36">
        <f>SUMIFS(СВЦЭМ!$E$39:$E$758,СВЦЭМ!$A$39:$A$758,$A184,СВЦЭМ!$B$39:$B$758,Q$155)+'СЕТ СН'!$F$15</f>
        <v>247.83936091000001</v>
      </c>
      <c r="R184" s="36">
        <f>SUMIFS(СВЦЭМ!$E$39:$E$758,СВЦЭМ!$A$39:$A$758,$A184,СВЦЭМ!$B$39:$B$758,R$155)+'СЕТ СН'!$F$15</f>
        <v>246.40988772</v>
      </c>
      <c r="S184" s="36">
        <f>SUMIFS(СВЦЭМ!$E$39:$E$758,СВЦЭМ!$A$39:$A$758,$A184,СВЦЭМ!$B$39:$B$758,S$155)+'СЕТ СН'!$F$15</f>
        <v>241.85958694000001</v>
      </c>
      <c r="T184" s="36">
        <f>SUMIFS(СВЦЭМ!$E$39:$E$758,СВЦЭМ!$A$39:$A$758,$A184,СВЦЭМ!$B$39:$B$758,T$155)+'СЕТ СН'!$F$15</f>
        <v>235.42752332000001</v>
      </c>
      <c r="U184" s="36">
        <f>SUMIFS(СВЦЭМ!$E$39:$E$758,СВЦЭМ!$A$39:$A$758,$A184,СВЦЭМ!$B$39:$B$758,U$155)+'СЕТ СН'!$F$15</f>
        <v>227.29209176000001</v>
      </c>
      <c r="V184" s="36">
        <f>SUMIFS(СВЦЭМ!$E$39:$E$758,СВЦЭМ!$A$39:$A$758,$A184,СВЦЭМ!$B$39:$B$758,V$155)+'СЕТ СН'!$F$15</f>
        <v>223.5589415</v>
      </c>
      <c r="W184" s="36">
        <f>SUMIFS(СВЦЭМ!$E$39:$E$758,СВЦЭМ!$A$39:$A$758,$A184,СВЦЭМ!$B$39:$B$758,W$155)+'СЕТ СН'!$F$15</f>
        <v>227.52324833</v>
      </c>
      <c r="X184" s="36">
        <f>SUMIFS(СВЦЭМ!$E$39:$E$758,СВЦЭМ!$A$39:$A$758,$A184,СВЦЭМ!$B$39:$B$758,X$155)+'СЕТ СН'!$F$15</f>
        <v>235.16834503000001</v>
      </c>
      <c r="Y184" s="36">
        <f>SUMIFS(СВЦЭМ!$E$39:$E$758,СВЦЭМ!$A$39:$A$758,$A184,СВЦЭМ!$B$39:$B$758,Y$155)+'СЕТ СН'!$F$15</f>
        <v>250.17727551999999</v>
      </c>
    </row>
    <row r="185" spans="1:27" ht="15.75" x14ac:dyDescent="0.2">
      <c r="A185" s="35">
        <f t="shared" si="4"/>
        <v>45565</v>
      </c>
      <c r="B185" s="36">
        <f>SUMIFS(СВЦЭМ!$E$39:$E$758,СВЦЭМ!$A$39:$A$758,$A185,СВЦЭМ!$B$39:$B$758,B$155)+'СЕТ СН'!$F$15</f>
        <v>248.73161511000001</v>
      </c>
      <c r="C185" s="36">
        <f>SUMIFS(СВЦЭМ!$E$39:$E$758,СВЦЭМ!$A$39:$A$758,$A185,СВЦЭМ!$B$39:$B$758,C$155)+'СЕТ СН'!$F$15</f>
        <v>262.00496099999998</v>
      </c>
      <c r="D185" s="36">
        <f>SUMIFS(СВЦЭМ!$E$39:$E$758,СВЦЭМ!$A$39:$A$758,$A185,СВЦЭМ!$B$39:$B$758,D$155)+'СЕТ СН'!$F$15</f>
        <v>270.80986496999998</v>
      </c>
      <c r="E185" s="36">
        <f>SUMIFS(СВЦЭМ!$E$39:$E$758,СВЦЭМ!$A$39:$A$758,$A185,СВЦЭМ!$B$39:$B$758,E$155)+'СЕТ СН'!$F$15</f>
        <v>272.12180238000002</v>
      </c>
      <c r="F185" s="36">
        <f>SUMIFS(СВЦЭМ!$E$39:$E$758,СВЦЭМ!$A$39:$A$758,$A185,СВЦЭМ!$B$39:$B$758,F$155)+'СЕТ СН'!$F$15</f>
        <v>274.3076279</v>
      </c>
      <c r="G185" s="36">
        <f>SUMIFS(СВЦЭМ!$E$39:$E$758,СВЦЭМ!$A$39:$A$758,$A185,СВЦЭМ!$B$39:$B$758,G$155)+'СЕТ СН'!$F$15</f>
        <v>269.61914167999998</v>
      </c>
      <c r="H185" s="36">
        <f>SUMIFS(СВЦЭМ!$E$39:$E$758,СВЦЭМ!$A$39:$A$758,$A185,СВЦЭМ!$B$39:$B$758,H$155)+'СЕТ СН'!$F$15</f>
        <v>263.91131177</v>
      </c>
      <c r="I185" s="36">
        <f>SUMIFS(СВЦЭМ!$E$39:$E$758,СВЦЭМ!$A$39:$A$758,$A185,СВЦЭМ!$B$39:$B$758,I$155)+'СЕТ СН'!$F$15</f>
        <v>252.88871298999999</v>
      </c>
      <c r="J185" s="36">
        <f>SUMIFS(СВЦЭМ!$E$39:$E$758,СВЦЭМ!$A$39:$A$758,$A185,СВЦЭМ!$B$39:$B$758,J$155)+'СЕТ СН'!$F$15</f>
        <v>243.57409734000001</v>
      </c>
      <c r="K185" s="36">
        <f>SUMIFS(СВЦЭМ!$E$39:$E$758,СВЦЭМ!$A$39:$A$758,$A185,СВЦЭМ!$B$39:$B$758,K$155)+'СЕТ СН'!$F$15</f>
        <v>233.39835009999999</v>
      </c>
      <c r="L185" s="36">
        <f>SUMIFS(СВЦЭМ!$E$39:$E$758,СВЦЭМ!$A$39:$A$758,$A185,СВЦЭМ!$B$39:$B$758,L$155)+'СЕТ СН'!$F$15</f>
        <v>228.9189921</v>
      </c>
      <c r="M185" s="36">
        <f>SUMIFS(СВЦЭМ!$E$39:$E$758,СВЦЭМ!$A$39:$A$758,$A185,СВЦЭМ!$B$39:$B$758,M$155)+'СЕТ СН'!$F$15</f>
        <v>231.84416350999999</v>
      </c>
      <c r="N185" s="36">
        <f>SUMIFS(СВЦЭМ!$E$39:$E$758,СВЦЭМ!$A$39:$A$758,$A185,СВЦЭМ!$B$39:$B$758,N$155)+'СЕТ СН'!$F$15</f>
        <v>235.35264197000001</v>
      </c>
      <c r="O185" s="36">
        <f>SUMIFS(СВЦЭМ!$E$39:$E$758,СВЦЭМ!$A$39:$A$758,$A185,СВЦЭМ!$B$39:$B$758,O$155)+'СЕТ СН'!$F$15</f>
        <v>236.60789083</v>
      </c>
      <c r="P185" s="36">
        <f>SUMIFS(СВЦЭМ!$E$39:$E$758,СВЦЭМ!$A$39:$A$758,$A185,СВЦЭМ!$B$39:$B$758,P$155)+'СЕТ СН'!$F$15</f>
        <v>238.5776324</v>
      </c>
      <c r="Q185" s="36">
        <f>SUMIFS(СВЦЭМ!$E$39:$E$758,СВЦЭМ!$A$39:$A$758,$A185,СВЦЭМ!$B$39:$B$758,Q$155)+'СЕТ СН'!$F$15</f>
        <v>241.09748797</v>
      </c>
      <c r="R185" s="36">
        <f>SUMIFS(СВЦЭМ!$E$39:$E$758,СВЦЭМ!$A$39:$A$758,$A185,СВЦЭМ!$B$39:$B$758,R$155)+'СЕТ СН'!$F$15</f>
        <v>241.10083696999999</v>
      </c>
      <c r="S185" s="36">
        <f>SUMIFS(СВЦЭМ!$E$39:$E$758,СВЦЭМ!$A$39:$A$758,$A185,СВЦЭМ!$B$39:$B$758,S$155)+'СЕТ СН'!$F$15</f>
        <v>239.18947415</v>
      </c>
      <c r="T185" s="36">
        <f>SUMIFS(СВЦЭМ!$E$39:$E$758,СВЦЭМ!$A$39:$A$758,$A185,СВЦЭМ!$B$39:$B$758,T$155)+'СЕТ СН'!$F$15</f>
        <v>232.16747369999999</v>
      </c>
      <c r="U185" s="36">
        <f>SUMIFS(СВЦЭМ!$E$39:$E$758,СВЦЭМ!$A$39:$A$758,$A185,СВЦЭМ!$B$39:$B$758,U$155)+'СЕТ СН'!$F$15</f>
        <v>225.27157002000001</v>
      </c>
      <c r="V185" s="36">
        <f>SUMIFS(СВЦЭМ!$E$39:$E$758,СВЦЭМ!$A$39:$A$758,$A185,СВЦЭМ!$B$39:$B$758,V$155)+'СЕТ СН'!$F$15</f>
        <v>225.14911559000001</v>
      </c>
      <c r="W185" s="36">
        <f>SUMIFS(СВЦЭМ!$E$39:$E$758,СВЦЭМ!$A$39:$A$758,$A185,СВЦЭМ!$B$39:$B$758,W$155)+'СЕТ СН'!$F$15</f>
        <v>228.63616787999999</v>
      </c>
      <c r="X185" s="36">
        <f>SUMIFS(СВЦЭМ!$E$39:$E$758,СВЦЭМ!$A$39:$A$758,$A185,СВЦЭМ!$B$39:$B$758,X$155)+'СЕТ СН'!$F$15</f>
        <v>239.60863565</v>
      </c>
      <c r="Y185" s="36">
        <f>SUMIFS(СВЦЭМ!$E$39:$E$758,СВЦЭМ!$A$39:$A$758,$A185,СВЦЭМ!$B$39:$B$758,Y$155)+'СЕТ СН'!$F$15</f>
        <v>239.49153193000001</v>
      </c>
    </row>
    <row r="186" spans="1:27" ht="15.75" x14ac:dyDescent="0.2">
      <c r="A186" s="35"/>
      <c r="B186" s="36"/>
      <c r="C186" s="36"/>
      <c r="D186" s="36"/>
      <c r="E186" s="36"/>
      <c r="F186" s="36"/>
      <c r="G186" s="36"/>
      <c r="H186" s="36"/>
      <c r="I186" s="36"/>
      <c r="J186" s="36"/>
      <c r="K186" s="36"/>
      <c r="L186" s="36"/>
      <c r="M186" s="36"/>
      <c r="N186" s="36"/>
      <c r="O186" s="36"/>
      <c r="P186" s="36"/>
      <c r="Q186" s="36"/>
      <c r="R186" s="36"/>
      <c r="S186" s="36"/>
      <c r="T186" s="36"/>
      <c r="U186" s="36"/>
      <c r="V186" s="36"/>
      <c r="W186" s="36"/>
      <c r="X186" s="36"/>
      <c r="Y186" s="36"/>
    </row>
    <row r="187" spans="1:27" ht="15.75" x14ac:dyDescent="0.2">
      <c r="A187" s="39"/>
      <c r="B187" s="39"/>
      <c r="C187" s="39"/>
      <c r="D187" s="39"/>
      <c r="E187" s="39"/>
      <c r="F187" s="39"/>
      <c r="G187" s="39"/>
      <c r="H187" s="39"/>
      <c r="I187" s="39"/>
      <c r="J187" s="39"/>
      <c r="K187" s="39"/>
      <c r="L187" s="39"/>
      <c r="M187" s="39"/>
      <c r="N187" s="39"/>
      <c r="O187" s="39"/>
      <c r="P187" s="39"/>
      <c r="Q187" s="39"/>
      <c r="R187" s="39"/>
      <c r="S187" s="39"/>
      <c r="T187" s="39"/>
      <c r="U187" s="39"/>
      <c r="V187" s="39"/>
      <c r="W187" s="39"/>
      <c r="X187" s="39"/>
      <c r="Y187" s="39"/>
    </row>
    <row r="188" spans="1:27" ht="12.75" customHeight="1" x14ac:dyDescent="0.2">
      <c r="A188" s="128" t="s">
        <v>7</v>
      </c>
      <c r="B188" s="131" t="s">
        <v>147</v>
      </c>
      <c r="C188" s="132"/>
      <c r="D188" s="132"/>
      <c r="E188" s="132"/>
      <c r="F188" s="132"/>
      <c r="G188" s="132"/>
      <c r="H188" s="132"/>
      <c r="I188" s="132"/>
      <c r="J188" s="132"/>
      <c r="K188" s="132"/>
      <c r="L188" s="132"/>
      <c r="M188" s="132"/>
      <c r="N188" s="132"/>
      <c r="O188" s="132"/>
      <c r="P188" s="132"/>
      <c r="Q188" s="132"/>
      <c r="R188" s="132"/>
      <c r="S188" s="132"/>
      <c r="T188" s="132"/>
      <c r="U188" s="132"/>
      <c r="V188" s="132"/>
      <c r="W188" s="132"/>
      <c r="X188" s="132"/>
      <c r="Y188" s="133"/>
    </row>
    <row r="189" spans="1:27" ht="12.75" customHeight="1" x14ac:dyDescent="0.2">
      <c r="A189" s="129"/>
      <c r="B189" s="134"/>
      <c r="C189" s="135"/>
      <c r="D189" s="135"/>
      <c r="E189" s="135"/>
      <c r="F189" s="135"/>
      <c r="G189" s="135"/>
      <c r="H189" s="135"/>
      <c r="I189" s="135"/>
      <c r="J189" s="135"/>
      <c r="K189" s="135"/>
      <c r="L189" s="135"/>
      <c r="M189" s="135"/>
      <c r="N189" s="135"/>
      <c r="O189" s="135"/>
      <c r="P189" s="135"/>
      <c r="Q189" s="135"/>
      <c r="R189" s="135"/>
      <c r="S189" s="135"/>
      <c r="T189" s="135"/>
      <c r="U189" s="135"/>
      <c r="V189" s="135"/>
      <c r="W189" s="135"/>
      <c r="X189" s="135"/>
      <c r="Y189" s="136"/>
    </row>
    <row r="190" spans="1:27" s="46" customFormat="1" ht="12.75" customHeight="1" x14ac:dyDescent="0.2">
      <c r="A190" s="130"/>
      <c r="B190" s="34">
        <v>1</v>
      </c>
      <c r="C190" s="34">
        <v>2</v>
      </c>
      <c r="D190" s="34">
        <v>3</v>
      </c>
      <c r="E190" s="34">
        <v>4</v>
      </c>
      <c r="F190" s="34">
        <v>5</v>
      </c>
      <c r="G190" s="34">
        <v>6</v>
      </c>
      <c r="H190" s="34">
        <v>7</v>
      </c>
      <c r="I190" s="34">
        <v>8</v>
      </c>
      <c r="J190" s="34">
        <v>9</v>
      </c>
      <c r="K190" s="34">
        <v>10</v>
      </c>
      <c r="L190" s="34">
        <v>11</v>
      </c>
      <c r="M190" s="34">
        <v>12</v>
      </c>
      <c r="N190" s="34">
        <v>13</v>
      </c>
      <c r="O190" s="34">
        <v>14</v>
      </c>
      <c r="P190" s="34">
        <v>15</v>
      </c>
      <c r="Q190" s="34">
        <v>16</v>
      </c>
      <c r="R190" s="34">
        <v>17</v>
      </c>
      <c r="S190" s="34">
        <v>18</v>
      </c>
      <c r="T190" s="34">
        <v>19</v>
      </c>
      <c r="U190" s="34">
        <v>20</v>
      </c>
      <c r="V190" s="34">
        <v>21</v>
      </c>
      <c r="W190" s="34">
        <v>22</v>
      </c>
      <c r="X190" s="34">
        <v>23</v>
      </c>
      <c r="Y190" s="34">
        <v>24</v>
      </c>
    </row>
    <row r="191" spans="1:27" ht="15.75" customHeight="1" x14ac:dyDescent="0.2">
      <c r="A191" s="35" t="str">
        <f>A156</f>
        <v>01.09.2024</v>
      </c>
      <c r="B191" s="36">
        <f>SUMIFS(СВЦЭМ!$F$39:$F$758,СВЦЭМ!$A$39:$A$758,$A191,СВЦЭМ!$B$39:$B$758,B$190)+'СЕТ СН'!$F$15</f>
        <v>267.97202501999999</v>
      </c>
      <c r="C191" s="36">
        <f>SUMIFS(СВЦЭМ!$F$39:$F$758,СВЦЭМ!$A$39:$A$758,$A191,СВЦЭМ!$B$39:$B$758,C$190)+'СЕТ СН'!$F$15</f>
        <v>276.13613742000001</v>
      </c>
      <c r="D191" s="36">
        <f>SUMIFS(СВЦЭМ!$F$39:$F$758,СВЦЭМ!$A$39:$A$758,$A191,СВЦЭМ!$B$39:$B$758,D$190)+'СЕТ СН'!$F$15</f>
        <v>286.08335411000002</v>
      </c>
      <c r="E191" s="36">
        <f>SUMIFS(СВЦЭМ!$F$39:$F$758,СВЦЭМ!$A$39:$A$758,$A191,СВЦЭМ!$B$39:$B$758,E$190)+'СЕТ СН'!$F$15</f>
        <v>287.11832063000003</v>
      </c>
      <c r="F191" s="36">
        <f>SUMIFS(СВЦЭМ!$F$39:$F$758,СВЦЭМ!$A$39:$A$758,$A191,СВЦЭМ!$B$39:$B$758,F$190)+'СЕТ СН'!$F$15</f>
        <v>286.94657376999999</v>
      </c>
      <c r="G191" s="36">
        <f>SUMIFS(СВЦЭМ!$F$39:$F$758,СВЦЭМ!$A$39:$A$758,$A191,СВЦЭМ!$B$39:$B$758,G$190)+'СЕТ СН'!$F$15</f>
        <v>282.94098631999998</v>
      </c>
      <c r="H191" s="36">
        <f>SUMIFS(СВЦЭМ!$F$39:$F$758,СВЦЭМ!$A$39:$A$758,$A191,СВЦЭМ!$B$39:$B$758,H$190)+'СЕТ СН'!$F$15</f>
        <v>284.21797249000002</v>
      </c>
      <c r="I191" s="36">
        <f>SUMIFS(СВЦЭМ!$F$39:$F$758,СВЦЭМ!$A$39:$A$758,$A191,СВЦЭМ!$B$39:$B$758,I$190)+'СЕТ СН'!$F$15</f>
        <v>275.44588302</v>
      </c>
      <c r="J191" s="36">
        <f>SUMIFS(СВЦЭМ!$F$39:$F$758,СВЦЭМ!$A$39:$A$758,$A191,СВЦЭМ!$B$39:$B$758,J$190)+'СЕТ СН'!$F$15</f>
        <v>257.75611945999998</v>
      </c>
      <c r="K191" s="36">
        <f>SUMIFS(СВЦЭМ!$F$39:$F$758,СВЦЭМ!$A$39:$A$758,$A191,СВЦЭМ!$B$39:$B$758,K$190)+'СЕТ СН'!$F$15</f>
        <v>241.72136130000001</v>
      </c>
      <c r="L191" s="36">
        <f>SUMIFS(СВЦЭМ!$F$39:$F$758,СВЦЭМ!$A$39:$A$758,$A191,СВЦЭМ!$B$39:$B$758,L$190)+'СЕТ СН'!$F$15</f>
        <v>231.95455182000001</v>
      </c>
      <c r="M191" s="36">
        <f>SUMIFS(СВЦЭМ!$F$39:$F$758,СВЦЭМ!$A$39:$A$758,$A191,СВЦЭМ!$B$39:$B$758,M$190)+'СЕТ СН'!$F$15</f>
        <v>228.23719778</v>
      </c>
      <c r="N191" s="36">
        <f>SUMIFS(СВЦЭМ!$F$39:$F$758,СВЦЭМ!$A$39:$A$758,$A191,СВЦЭМ!$B$39:$B$758,N$190)+'СЕТ СН'!$F$15</f>
        <v>228.86958730999999</v>
      </c>
      <c r="O191" s="36">
        <f>SUMIFS(СВЦЭМ!$F$39:$F$758,СВЦЭМ!$A$39:$A$758,$A191,СВЦЭМ!$B$39:$B$758,O$190)+'СЕТ СН'!$F$15</f>
        <v>228.70604126999999</v>
      </c>
      <c r="P191" s="36">
        <f>SUMIFS(СВЦЭМ!$F$39:$F$758,СВЦЭМ!$A$39:$A$758,$A191,СВЦЭМ!$B$39:$B$758,P$190)+'СЕТ СН'!$F$15</f>
        <v>228.36067072</v>
      </c>
      <c r="Q191" s="36">
        <f>SUMIFS(СВЦЭМ!$F$39:$F$758,СВЦЭМ!$A$39:$A$758,$A191,СВЦЭМ!$B$39:$B$758,Q$190)+'СЕТ СН'!$F$15</f>
        <v>230.26356562999999</v>
      </c>
      <c r="R191" s="36">
        <f>SUMIFS(СВЦЭМ!$F$39:$F$758,СВЦЭМ!$A$39:$A$758,$A191,СВЦЭМ!$B$39:$B$758,R$190)+'СЕТ СН'!$F$15</f>
        <v>230.00304385000001</v>
      </c>
      <c r="S191" s="36">
        <f>SUMIFS(СВЦЭМ!$F$39:$F$758,СВЦЭМ!$A$39:$A$758,$A191,СВЦЭМ!$B$39:$B$758,S$190)+'СЕТ СН'!$F$15</f>
        <v>227.63049674999999</v>
      </c>
      <c r="T191" s="36">
        <f>SUMIFS(СВЦЭМ!$F$39:$F$758,СВЦЭМ!$A$39:$A$758,$A191,СВЦЭМ!$B$39:$B$758,T$190)+'СЕТ СН'!$F$15</f>
        <v>225.64293721999999</v>
      </c>
      <c r="U191" s="36">
        <f>SUMIFS(СВЦЭМ!$F$39:$F$758,СВЦЭМ!$A$39:$A$758,$A191,СВЦЭМ!$B$39:$B$758,U$190)+'СЕТ СН'!$F$15</f>
        <v>225.31885439999999</v>
      </c>
      <c r="V191" s="36">
        <f>SUMIFS(СВЦЭМ!$F$39:$F$758,СВЦЭМ!$A$39:$A$758,$A191,СВЦЭМ!$B$39:$B$758,V$190)+'СЕТ СН'!$F$15</f>
        <v>222.58752568</v>
      </c>
      <c r="W191" s="36">
        <f>SUMIFS(СВЦЭМ!$F$39:$F$758,СВЦЭМ!$A$39:$A$758,$A191,СВЦЭМ!$B$39:$B$758,W$190)+'СЕТ СН'!$F$15</f>
        <v>223.26478951999999</v>
      </c>
      <c r="X191" s="36">
        <f>SUMIFS(СВЦЭМ!$F$39:$F$758,СВЦЭМ!$A$39:$A$758,$A191,СВЦЭМ!$B$39:$B$758,X$190)+'СЕТ СН'!$F$15</f>
        <v>233.15681749000001</v>
      </c>
      <c r="Y191" s="36">
        <f>SUMIFS(СВЦЭМ!$F$39:$F$758,СВЦЭМ!$A$39:$A$758,$A191,СВЦЭМ!$B$39:$B$758,Y$190)+'СЕТ СН'!$F$15</f>
        <v>250.02838143</v>
      </c>
      <c r="AA191" s="45"/>
    </row>
    <row r="192" spans="1:27" ht="15.75" x14ac:dyDescent="0.2">
      <c r="A192" s="35">
        <f>A191+1</f>
        <v>45537</v>
      </c>
      <c r="B192" s="36">
        <f>SUMIFS(СВЦЭМ!$F$39:$F$758,СВЦЭМ!$A$39:$A$758,$A192,СВЦЭМ!$B$39:$B$758,B$190)+'СЕТ СН'!$F$15</f>
        <v>260.67203412999999</v>
      </c>
      <c r="C192" s="36">
        <f>SUMIFS(СВЦЭМ!$F$39:$F$758,СВЦЭМ!$A$39:$A$758,$A192,СВЦЭМ!$B$39:$B$758,C$190)+'СЕТ СН'!$F$15</f>
        <v>272.24854951999998</v>
      </c>
      <c r="D192" s="36">
        <f>SUMIFS(СВЦЭМ!$F$39:$F$758,СВЦЭМ!$A$39:$A$758,$A192,СВЦЭМ!$B$39:$B$758,D$190)+'СЕТ СН'!$F$15</f>
        <v>277.84892997999998</v>
      </c>
      <c r="E192" s="36">
        <f>SUMIFS(СВЦЭМ!$F$39:$F$758,СВЦЭМ!$A$39:$A$758,$A192,СВЦЭМ!$B$39:$B$758,E$190)+'СЕТ СН'!$F$15</f>
        <v>279.03422218999998</v>
      </c>
      <c r="F192" s="36">
        <f>SUMIFS(СВЦЭМ!$F$39:$F$758,СВЦЭМ!$A$39:$A$758,$A192,СВЦЭМ!$B$39:$B$758,F$190)+'СЕТ СН'!$F$15</f>
        <v>282.06309852999999</v>
      </c>
      <c r="G192" s="36">
        <f>SUMIFS(СВЦЭМ!$F$39:$F$758,СВЦЭМ!$A$39:$A$758,$A192,СВЦЭМ!$B$39:$B$758,G$190)+'СЕТ СН'!$F$15</f>
        <v>276.14316873000001</v>
      </c>
      <c r="H192" s="36">
        <f>SUMIFS(СВЦЭМ!$F$39:$F$758,СВЦЭМ!$A$39:$A$758,$A192,СВЦЭМ!$B$39:$B$758,H$190)+'СЕТ СН'!$F$15</f>
        <v>272.21152074000003</v>
      </c>
      <c r="I192" s="36">
        <f>SUMIFS(СВЦЭМ!$F$39:$F$758,СВЦЭМ!$A$39:$A$758,$A192,СВЦЭМ!$B$39:$B$758,I$190)+'СЕТ СН'!$F$15</f>
        <v>257.88753931999997</v>
      </c>
      <c r="J192" s="36">
        <f>SUMIFS(СВЦЭМ!$F$39:$F$758,СВЦЭМ!$A$39:$A$758,$A192,СВЦЭМ!$B$39:$B$758,J$190)+'СЕТ СН'!$F$15</f>
        <v>236.05748782000001</v>
      </c>
      <c r="K192" s="36">
        <f>SUMIFS(СВЦЭМ!$F$39:$F$758,СВЦЭМ!$A$39:$A$758,$A192,СВЦЭМ!$B$39:$B$758,K$190)+'СЕТ СН'!$F$15</f>
        <v>222.84236601000001</v>
      </c>
      <c r="L192" s="36">
        <f>SUMIFS(СВЦЭМ!$F$39:$F$758,СВЦЭМ!$A$39:$A$758,$A192,СВЦЭМ!$B$39:$B$758,L$190)+'СЕТ СН'!$F$15</f>
        <v>220.93673085</v>
      </c>
      <c r="M192" s="36">
        <f>SUMIFS(СВЦЭМ!$F$39:$F$758,СВЦЭМ!$A$39:$A$758,$A192,СВЦЭМ!$B$39:$B$758,M$190)+'СЕТ СН'!$F$15</f>
        <v>219.45241171999999</v>
      </c>
      <c r="N192" s="36">
        <f>SUMIFS(СВЦЭМ!$F$39:$F$758,СВЦЭМ!$A$39:$A$758,$A192,СВЦЭМ!$B$39:$B$758,N$190)+'СЕТ СН'!$F$15</f>
        <v>219.61585801000001</v>
      </c>
      <c r="O192" s="36">
        <f>SUMIFS(СВЦЭМ!$F$39:$F$758,СВЦЭМ!$A$39:$A$758,$A192,СВЦЭМ!$B$39:$B$758,O$190)+'СЕТ СН'!$F$15</f>
        <v>220.22738213</v>
      </c>
      <c r="P192" s="36">
        <f>SUMIFS(СВЦЭМ!$F$39:$F$758,СВЦЭМ!$A$39:$A$758,$A192,СВЦЭМ!$B$39:$B$758,P$190)+'СЕТ СН'!$F$15</f>
        <v>218.84716667999999</v>
      </c>
      <c r="Q192" s="36">
        <f>SUMIFS(СВЦЭМ!$F$39:$F$758,СВЦЭМ!$A$39:$A$758,$A192,СВЦЭМ!$B$39:$B$758,Q$190)+'СЕТ СН'!$F$15</f>
        <v>219.06032830999999</v>
      </c>
      <c r="R192" s="36">
        <f>SUMIFS(СВЦЭМ!$F$39:$F$758,СВЦЭМ!$A$39:$A$758,$A192,СВЦЭМ!$B$39:$B$758,R$190)+'СЕТ СН'!$F$15</f>
        <v>219.69986374000001</v>
      </c>
      <c r="S192" s="36">
        <f>SUMIFS(СВЦЭМ!$F$39:$F$758,СВЦЭМ!$A$39:$A$758,$A192,СВЦЭМ!$B$39:$B$758,S$190)+'СЕТ СН'!$F$15</f>
        <v>218.82043446</v>
      </c>
      <c r="T192" s="36">
        <f>SUMIFS(СВЦЭМ!$F$39:$F$758,СВЦЭМ!$A$39:$A$758,$A192,СВЦЭМ!$B$39:$B$758,T$190)+'СЕТ СН'!$F$15</f>
        <v>217.06395961999999</v>
      </c>
      <c r="U192" s="36">
        <f>SUMIFS(СВЦЭМ!$F$39:$F$758,СВЦЭМ!$A$39:$A$758,$A192,СВЦЭМ!$B$39:$B$758,U$190)+'СЕТ СН'!$F$15</f>
        <v>217.64657155</v>
      </c>
      <c r="V192" s="36">
        <f>SUMIFS(СВЦЭМ!$F$39:$F$758,СВЦЭМ!$A$39:$A$758,$A192,СВЦЭМ!$B$39:$B$758,V$190)+'СЕТ СН'!$F$15</f>
        <v>215.42899824</v>
      </c>
      <c r="W192" s="36">
        <f>SUMIFS(СВЦЭМ!$F$39:$F$758,СВЦЭМ!$A$39:$A$758,$A192,СВЦЭМ!$B$39:$B$758,W$190)+'СЕТ СН'!$F$15</f>
        <v>218.11996991999999</v>
      </c>
      <c r="X192" s="36">
        <f>SUMIFS(СВЦЭМ!$F$39:$F$758,СВЦЭМ!$A$39:$A$758,$A192,СВЦЭМ!$B$39:$B$758,X$190)+'СЕТ СН'!$F$15</f>
        <v>229.31880753999999</v>
      </c>
      <c r="Y192" s="36">
        <f>SUMIFS(СВЦЭМ!$F$39:$F$758,СВЦЭМ!$A$39:$A$758,$A192,СВЦЭМ!$B$39:$B$758,Y$190)+'СЕТ СН'!$F$15</f>
        <v>240.99919029</v>
      </c>
    </row>
    <row r="193" spans="1:25" ht="15.75" x14ac:dyDescent="0.2">
      <c r="A193" s="35">
        <f t="shared" ref="A193:A220" si="5">A192+1</f>
        <v>45538</v>
      </c>
      <c r="B193" s="36">
        <f>SUMIFS(СВЦЭМ!$F$39:$F$758,СВЦЭМ!$A$39:$A$758,$A193,СВЦЭМ!$B$39:$B$758,B$190)+'СЕТ СН'!$F$15</f>
        <v>257.24051261</v>
      </c>
      <c r="C193" s="36">
        <f>SUMIFS(СВЦЭМ!$F$39:$F$758,СВЦЭМ!$A$39:$A$758,$A193,СВЦЭМ!$B$39:$B$758,C$190)+'СЕТ СН'!$F$15</f>
        <v>270.68050443999999</v>
      </c>
      <c r="D193" s="36">
        <f>SUMIFS(СВЦЭМ!$F$39:$F$758,СВЦЭМ!$A$39:$A$758,$A193,СВЦЭМ!$B$39:$B$758,D$190)+'СЕТ СН'!$F$15</f>
        <v>282.79493798999999</v>
      </c>
      <c r="E193" s="36">
        <f>SUMIFS(СВЦЭМ!$F$39:$F$758,СВЦЭМ!$A$39:$A$758,$A193,СВЦЭМ!$B$39:$B$758,E$190)+'СЕТ СН'!$F$15</f>
        <v>288.93465286000003</v>
      </c>
      <c r="F193" s="36">
        <f>SUMIFS(СВЦЭМ!$F$39:$F$758,СВЦЭМ!$A$39:$A$758,$A193,СВЦЭМ!$B$39:$B$758,F$190)+'СЕТ СН'!$F$15</f>
        <v>290.13105905999998</v>
      </c>
      <c r="G193" s="36">
        <f>SUMIFS(СВЦЭМ!$F$39:$F$758,СВЦЭМ!$A$39:$A$758,$A193,СВЦЭМ!$B$39:$B$758,G$190)+'СЕТ СН'!$F$15</f>
        <v>291.97740723999999</v>
      </c>
      <c r="H193" s="36">
        <f>SUMIFS(СВЦЭМ!$F$39:$F$758,СВЦЭМ!$A$39:$A$758,$A193,СВЦЭМ!$B$39:$B$758,H$190)+'СЕТ СН'!$F$15</f>
        <v>290.72230939999997</v>
      </c>
      <c r="I193" s="36">
        <f>SUMIFS(СВЦЭМ!$F$39:$F$758,СВЦЭМ!$A$39:$A$758,$A193,СВЦЭМ!$B$39:$B$758,I$190)+'СЕТ СН'!$F$15</f>
        <v>277.84597026</v>
      </c>
      <c r="J193" s="36">
        <f>SUMIFS(СВЦЭМ!$F$39:$F$758,СВЦЭМ!$A$39:$A$758,$A193,СВЦЭМ!$B$39:$B$758,J$190)+'СЕТ СН'!$F$15</f>
        <v>264.51031599999999</v>
      </c>
      <c r="K193" s="36">
        <f>SUMIFS(СВЦЭМ!$F$39:$F$758,СВЦЭМ!$A$39:$A$758,$A193,СВЦЭМ!$B$39:$B$758,K$190)+'СЕТ СН'!$F$15</f>
        <v>250.35084216000001</v>
      </c>
      <c r="L193" s="36">
        <f>SUMIFS(СВЦЭМ!$F$39:$F$758,СВЦЭМ!$A$39:$A$758,$A193,СВЦЭМ!$B$39:$B$758,L$190)+'СЕТ СН'!$F$15</f>
        <v>246.02391825000001</v>
      </c>
      <c r="M193" s="36">
        <f>SUMIFS(СВЦЭМ!$F$39:$F$758,СВЦЭМ!$A$39:$A$758,$A193,СВЦЭМ!$B$39:$B$758,M$190)+'СЕТ СН'!$F$15</f>
        <v>243.36712116000001</v>
      </c>
      <c r="N193" s="36">
        <f>SUMIFS(СВЦЭМ!$F$39:$F$758,СВЦЭМ!$A$39:$A$758,$A193,СВЦЭМ!$B$39:$B$758,N$190)+'СЕТ СН'!$F$15</f>
        <v>240.02433839</v>
      </c>
      <c r="O193" s="36">
        <f>SUMIFS(СВЦЭМ!$F$39:$F$758,СВЦЭМ!$A$39:$A$758,$A193,СВЦЭМ!$B$39:$B$758,O$190)+'СЕТ СН'!$F$15</f>
        <v>237.17501383999999</v>
      </c>
      <c r="P193" s="36">
        <f>SUMIFS(СВЦЭМ!$F$39:$F$758,СВЦЭМ!$A$39:$A$758,$A193,СВЦЭМ!$B$39:$B$758,P$190)+'СЕТ СН'!$F$15</f>
        <v>237.02770738000001</v>
      </c>
      <c r="Q193" s="36">
        <f>SUMIFS(СВЦЭМ!$F$39:$F$758,СВЦЭМ!$A$39:$A$758,$A193,СВЦЭМ!$B$39:$B$758,Q$190)+'СЕТ СН'!$F$15</f>
        <v>237.46121418999999</v>
      </c>
      <c r="R193" s="36">
        <f>SUMIFS(СВЦЭМ!$F$39:$F$758,СВЦЭМ!$A$39:$A$758,$A193,СВЦЭМ!$B$39:$B$758,R$190)+'СЕТ СН'!$F$15</f>
        <v>239.63728581999999</v>
      </c>
      <c r="S193" s="36">
        <f>SUMIFS(СВЦЭМ!$F$39:$F$758,СВЦЭМ!$A$39:$A$758,$A193,СВЦЭМ!$B$39:$B$758,S$190)+'СЕТ СН'!$F$15</f>
        <v>238.52319684</v>
      </c>
      <c r="T193" s="36">
        <f>SUMIFS(СВЦЭМ!$F$39:$F$758,СВЦЭМ!$A$39:$A$758,$A193,СВЦЭМ!$B$39:$B$758,T$190)+'СЕТ СН'!$F$15</f>
        <v>238.03328551000001</v>
      </c>
      <c r="U193" s="36">
        <f>SUMIFS(СВЦЭМ!$F$39:$F$758,СВЦЭМ!$A$39:$A$758,$A193,СВЦЭМ!$B$39:$B$758,U$190)+'СЕТ СН'!$F$15</f>
        <v>241.41369098000001</v>
      </c>
      <c r="V193" s="36">
        <f>SUMIFS(СВЦЭМ!$F$39:$F$758,СВЦЭМ!$A$39:$A$758,$A193,СВЦЭМ!$B$39:$B$758,V$190)+'СЕТ СН'!$F$15</f>
        <v>242.93868474999999</v>
      </c>
      <c r="W193" s="36">
        <f>SUMIFS(СВЦЭМ!$F$39:$F$758,СВЦЭМ!$A$39:$A$758,$A193,СВЦЭМ!$B$39:$B$758,W$190)+'СЕТ СН'!$F$15</f>
        <v>243.62627602000001</v>
      </c>
      <c r="X193" s="36">
        <f>SUMIFS(СВЦЭМ!$F$39:$F$758,СВЦЭМ!$A$39:$A$758,$A193,СВЦЭМ!$B$39:$B$758,X$190)+'СЕТ СН'!$F$15</f>
        <v>256.23014361000003</v>
      </c>
      <c r="Y193" s="36">
        <f>SUMIFS(СВЦЭМ!$F$39:$F$758,СВЦЭМ!$A$39:$A$758,$A193,СВЦЭМ!$B$39:$B$758,Y$190)+'СЕТ СН'!$F$15</f>
        <v>269.00344331000002</v>
      </c>
    </row>
    <row r="194" spans="1:25" ht="15.75" x14ac:dyDescent="0.2">
      <c r="A194" s="35">
        <f t="shared" si="5"/>
        <v>45539</v>
      </c>
      <c r="B194" s="36">
        <f>SUMIFS(СВЦЭМ!$F$39:$F$758,СВЦЭМ!$A$39:$A$758,$A194,СВЦЭМ!$B$39:$B$758,B$190)+'СЕТ СН'!$F$15</f>
        <v>260.63573589999999</v>
      </c>
      <c r="C194" s="36">
        <f>SUMIFS(СВЦЭМ!$F$39:$F$758,СВЦЭМ!$A$39:$A$758,$A194,СВЦЭМ!$B$39:$B$758,C$190)+'СЕТ СН'!$F$15</f>
        <v>281.68441661000003</v>
      </c>
      <c r="D194" s="36">
        <f>SUMIFS(СВЦЭМ!$F$39:$F$758,СВЦЭМ!$A$39:$A$758,$A194,СВЦЭМ!$B$39:$B$758,D$190)+'СЕТ СН'!$F$15</f>
        <v>285.65279393999998</v>
      </c>
      <c r="E194" s="36">
        <f>SUMIFS(СВЦЭМ!$F$39:$F$758,СВЦЭМ!$A$39:$A$758,$A194,СВЦЭМ!$B$39:$B$758,E$190)+'СЕТ СН'!$F$15</f>
        <v>283.03638631000001</v>
      </c>
      <c r="F194" s="36">
        <f>SUMIFS(СВЦЭМ!$F$39:$F$758,СВЦЭМ!$A$39:$A$758,$A194,СВЦЭМ!$B$39:$B$758,F$190)+'СЕТ СН'!$F$15</f>
        <v>282.38853181000002</v>
      </c>
      <c r="G194" s="36">
        <f>SUMIFS(СВЦЭМ!$F$39:$F$758,СВЦЭМ!$A$39:$A$758,$A194,СВЦЭМ!$B$39:$B$758,G$190)+'СЕТ СН'!$F$15</f>
        <v>285.07311801999998</v>
      </c>
      <c r="H194" s="36">
        <f>SUMIFS(СВЦЭМ!$F$39:$F$758,СВЦЭМ!$A$39:$A$758,$A194,СВЦЭМ!$B$39:$B$758,H$190)+'СЕТ СН'!$F$15</f>
        <v>287.62452127</v>
      </c>
      <c r="I194" s="36">
        <f>SUMIFS(СВЦЭМ!$F$39:$F$758,СВЦЭМ!$A$39:$A$758,$A194,СВЦЭМ!$B$39:$B$758,I$190)+'СЕТ СН'!$F$15</f>
        <v>266.69357281999999</v>
      </c>
      <c r="J194" s="36">
        <f>SUMIFS(СВЦЭМ!$F$39:$F$758,СВЦЭМ!$A$39:$A$758,$A194,СВЦЭМ!$B$39:$B$758,J$190)+'СЕТ СН'!$F$15</f>
        <v>248.47138666999999</v>
      </c>
      <c r="K194" s="36">
        <f>SUMIFS(СВЦЭМ!$F$39:$F$758,СВЦЭМ!$A$39:$A$758,$A194,СВЦЭМ!$B$39:$B$758,K$190)+'СЕТ СН'!$F$15</f>
        <v>234.75345621</v>
      </c>
      <c r="L194" s="36">
        <f>SUMIFS(СВЦЭМ!$F$39:$F$758,СВЦЭМ!$A$39:$A$758,$A194,СВЦЭМ!$B$39:$B$758,L$190)+'СЕТ СН'!$F$15</f>
        <v>236.49734545000001</v>
      </c>
      <c r="M194" s="36">
        <f>SUMIFS(СВЦЭМ!$F$39:$F$758,СВЦЭМ!$A$39:$A$758,$A194,СВЦЭМ!$B$39:$B$758,M$190)+'СЕТ СН'!$F$15</f>
        <v>237.10594225</v>
      </c>
      <c r="N194" s="36">
        <f>SUMIFS(СВЦЭМ!$F$39:$F$758,СВЦЭМ!$A$39:$A$758,$A194,СВЦЭМ!$B$39:$B$758,N$190)+'СЕТ СН'!$F$15</f>
        <v>235.81432659999999</v>
      </c>
      <c r="O194" s="36">
        <f>SUMIFS(СВЦЭМ!$F$39:$F$758,СВЦЭМ!$A$39:$A$758,$A194,СВЦЭМ!$B$39:$B$758,O$190)+'СЕТ СН'!$F$15</f>
        <v>232.72990386999999</v>
      </c>
      <c r="P194" s="36">
        <f>SUMIFS(СВЦЭМ!$F$39:$F$758,СВЦЭМ!$A$39:$A$758,$A194,СВЦЭМ!$B$39:$B$758,P$190)+'СЕТ СН'!$F$15</f>
        <v>233.68645835000001</v>
      </c>
      <c r="Q194" s="36">
        <f>SUMIFS(СВЦЭМ!$F$39:$F$758,СВЦЭМ!$A$39:$A$758,$A194,СВЦЭМ!$B$39:$B$758,Q$190)+'СЕТ СН'!$F$15</f>
        <v>234.13755101999999</v>
      </c>
      <c r="R194" s="36">
        <f>SUMIFS(СВЦЭМ!$F$39:$F$758,СВЦЭМ!$A$39:$A$758,$A194,СВЦЭМ!$B$39:$B$758,R$190)+'СЕТ СН'!$F$15</f>
        <v>235.93232198000001</v>
      </c>
      <c r="S194" s="36">
        <f>SUMIFS(СВЦЭМ!$F$39:$F$758,СВЦЭМ!$A$39:$A$758,$A194,СВЦЭМ!$B$39:$B$758,S$190)+'СЕТ СН'!$F$15</f>
        <v>232.76905424</v>
      </c>
      <c r="T194" s="36">
        <f>SUMIFS(СВЦЭМ!$F$39:$F$758,СВЦЭМ!$A$39:$A$758,$A194,СВЦЭМ!$B$39:$B$758,T$190)+'СЕТ СН'!$F$15</f>
        <v>231.99414295</v>
      </c>
      <c r="U194" s="36">
        <f>SUMIFS(СВЦЭМ!$F$39:$F$758,СВЦЭМ!$A$39:$A$758,$A194,СВЦЭМ!$B$39:$B$758,U$190)+'СЕТ СН'!$F$15</f>
        <v>232.14404635</v>
      </c>
      <c r="V194" s="36">
        <f>SUMIFS(СВЦЭМ!$F$39:$F$758,СВЦЭМ!$A$39:$A$758,$A194,СВЦЭМ!$B$39:$B$758,V$190)+'СЕТ СН'!$F$15</f>
        <v>231.2514482</v>
      </c>
      <c r="W194" s="36">
        <f>SUMIFS(СВЦЭМ!$F$39:$F$758,СВЦЭМ!$A$39:$A$758,$A194,СВЦЭМ!$B$39:$B$758,W$190)+'СЕТ СН'!$F$15</f>
        <v>231.18200257999999</v>
      </c>
      <c r="X194" s="36">
        <f>SUMIFS(СВЦЭМ!$F$39:$F$758,СВЦЭМ!$A$39:$A$758,$A194,СВЦЭМ!$B$39:$B$758,X$190)+'СЕТ СН'!$F$15</f>
        <v>243.51456153999999</v>
      </c>
      <c r="Y194" s="36">
        <f>SUMIFS(СВЦЭМ!$F$39:$F$758,СВЦЭМ!$A$39:$A$758,$A194,СВЦЭМ!$B$39:$B$758,Y$190)+'СЕТ СН'!$F$15</f>
        <v>256.31768461000001</v>
      </c>
    </row>
    <row r="195" spans="1:25" ht="15.75" x14ac:dyDescent="0.2">
      <c r="A195" s="35">
        <f t="shared" si="5"/>
        <v>45540</v>
      </c>
      <c r="B195" s="36">
        <f>SUMIFS(СВЦЭМ!$F$39:$F$758,СВЦЭМ!$A$39:$A$758,$A195,СВЦЭМ!$B$39:$B$758,B$190)+'СЕТ СН'!$F$15</f>
        <v>265.90687716000002</v>
      </c>
      <c r="C195" s="36">
        <f>SUMIFS(СВЦЭМ!$F$39:$F$758,СВЦЭМ!$A$39:$A$758,$A195,СВЦЭМ!$B$39:$B$758,C$190)+'СЕТ СН'!$F$15</f>
        <v>265.70082263</v>
      </c>
      <c r="D195" s="36">
        <f>SUMIFS(СВЦЭМ!$F$39:$F$758,СВЦЭМ!$A$39:$A$758,$A195,СВЦЭМ!$B$39:$B$758,D$190)+'СЕТ СН'!$F$15</f>
        <v>268.98473978999999</v>
      </c>
      <c r="E195" s="36">
        <f>SUMIFS(СВЦЭМ!$F$39:$F$758,СВЦЭМ!$A$39:$A$758,$A195,СВЦЭМ!$B$39:$B$758,E$190)+'СЕТ СН'!$F$15</f>
        <v>267.67457237999997</v>
      </c>
      <c r="F195" s="36">
        <f>SUMIFS(СВЦЭМ!$F$39:$F$758,СВЦЭМ!$A$39:$A$758,$A195,СВЦЭМ!$B$39:$B$758,F$190)+'СЕТ СН'!$F$15</f>
        <v>267.37930360000001</v>
      </c>
      <c r="G195" s="36">
        <f>SUMIFS(СВЦЭМ!$F$39:$F$758,СВЦЭМ!$A$39:$A$758,$A195,СВЦЭМ!$B$39:$B$758,G$190)+'СЕТ СН'!$F$15</f>
        <v>269.53076167</v>
      </c>
      <c r="H195" s="36">
        <f>SUMIFS(СВЦЭМ!$F$39:$F$758,СВЦЭМ!$A$39:$A$758,$A195,СВЦЭМ!$B$39:$B$758,H$190)+'СЕТ СН'!$F$15</f>
        <v>252.51284204000001</v>
      </c>
      <c r="I195" s="36">
        <f>SUMIFS(СВЦЭМ!$F$39:$F$758,СВЦЭМ!$A$39:$A$758,$A195,СВЦЭМ!$B$39:$B$758,I$190)+'СЕТ СН'!$F$15</f>
        <v>256.08008188000002</v>
      </c>
      <c r="J195" s="36">
        <f>SUMIFS(СВЦЭМ!$F$39:$F$758,СВЦЭМ!$A$39:$A$758,$A195,СВЦЭМ!$B$39:$B$758,J$190)+'СЕТ СН'!$F$15</f>
        <v>229.51984503</v>
      </c>
      <c r="K195" s="36">
        <f>SUMIFS(СВЦЭМ!$F$39:$F$758,СВЦЭМ!$A$39:$A$758,$A195,СВЦЭМ!$B$39:$B$758,K$190)+'СЕТ СН'!$F$15</f>
        <v>236.74124846000001</v>
      </c>
      <c r="L195" s="36">
        <f>SUMIFS(СВЦЭМ!$F$39:$F$758,СВЦЭМ!$A$39:$A$758,$A195,СВЦЭМ!$B$39:$B$758,L$190)+'СЕТ СН'!$F$15</f>
        <v>236.68430641</v>
      </c>
      <c r="M195" s="36">
        <f>SUMIFS(СВЦЭМ!$F$39:$F$758,СВЦЭМ!$A$39:$A$758,$A195,СВЦЭМ!$B$39:$B$758,M$190)+'СЕТ СН'!$F$15</f>
        <v>241.94601806</v>
      </c>
      <c r="N195" s="36">
        <f>SUMIFS(СВЦЭМ!$F$39:$F$758,СВЦЭМ!$A$39:$A$758,$A195,СВЦЭМ!$B$39:$B$758,N$190)+'СЕТ СН'!$F$15</f>
        <v>241.50405339</v>
      </c>
      <c r="O195" s="36">
        <f>SUMIFS(СВЦЭМ!$F$39:$F$758,СВЦЭМ!$A$39:$A$758,$A195,СВЦЭМ!$B$39:$B$758,O$190)+'СЕТ СН'!$F$15</f>
        <v>241.85297639000001</v>
      </c>
      <c r="P195" s="36">
        <f>SUMIFS(СВЦЭМ!$F$39:$F$758,СВЦЭМ!$A$39:$A$758,$A195,СВЦЭМ!$B$39:$B$758,P$190)+'СЕТ СН'!$F$15</f>
        <v>240.84421028</v>
      </c>
      <c r="Q195" s="36">
        <f>SUMIFS(СВЦЭМ!$F$39:$F$758,СВЦЭМ!$A$39:$A$758,$A195,СВЦЭМ!$B$39:$B$758,Q$190)+'СЕТ СН'!$F$15</f>
        <v>240.22546234000001</v>
      </c>
      <c r="R195" s="36">
        <f>SUMIFS(СВЦЭМ!$F$39:$F$758,СВЦЭМ!$A$39:$A$758,$A195,СВЦЭМ!$B$39:$B$758,R$190)+'СЕТ СН'!$F$15</f>
        <v>241.75829954</v>
      </c>
      <c r="S195" s="36">
        <f>SUMIFS(СВЦЭМ!$F$39:$F$758,СВЦЭМ!$A$39:$A$758,$A195,СВЦЭМ!$B$39:$B$758,S$190)+'СЕТ СН'!$F$15</f>
        <v>240.45396625999999</v>
      </c>
      <c r="T195" s="36">
        <f>SUMIFS(СВЦЭМ!$F$39:$F$758,СВЦЭМ!$A$39:$A$758,$A195,СВЦЭМ!$B$39:$B$758,T$190)+'СЕТ СН'!$F$15</f>
        <v>239.18445037000001</v>
      </c>
      <c r="U195" s="36">
        <f>SUMIFS(СВЦЭМ!$F$39:$F$758,СВЦЭМ!$A$39:$A$758,$A195,СВЦЭМ!$B$39:$B$758,U$190)+'СЕТ СН'!$F$15</f>
        <v>235.90366373000001</v>
      </c>
      <c r="V195" s="36">
        <f>SUMIFS(СВЦЭМ!$F$39:$F$758,СВЦЭМ!$A$39:$A$758,$A195,СВЦЭМ!$B$39:$B$758,V$190)+'СЕТ СН'!$F$15</f>
        <v>234.79163054</v>
      </c>
      <c r="W195" s="36">
        <f>SUMIFS(СВЦЭМ!$F$39:$F$758,СВЦЭМ!$A$39:$A$758,$A195,СВЦЭМ!$B$39:$B$758,W$190)+'СЕТ СН'!$F$15</f>
        <v>236.01149065999999</v>
      </c>
      <c r="X195" s="36">
        <f>SUMIFS(СВЦЭМ!$F$39:$F$758,СВЦЭМ!$A$39:$A$758,$A195,СВЦЭМ!$B$39:$B$758,X$190)+'СЕТ СН'!$F$15</f>
        <v>247.53131543999999</v>
      </c>
      <c r="Y195" s="36">
        <f>SUMIFS(СВЦЭМ!$F$39:$F$758,СВЦЭМ!$A$39:$A$758,$A195,СВЦЭМ!$B$39:$B$758,Y$190)+'СЕТ СН'!$F$15</f>
        <v>263.43601288000002</v>
      </c>
    </row>
    <row r="196" spans="1:25" ht="15.75" x14ac:dyDescent="0.2">
      <c r="A196" s="35">
        <f t="shared" si="5"/>
        <v>45541</v>
      </c>
      <c r="B196" s="36">
        <f>SUMIFS(СВЦЭМ!$F$39:$F$758,СВЦЭМ!$A$39:$A$758,$A196,СВЦЭМ!$B$39:$B$758,B$190)+'СЕТ СН'!$F$15</f>
        <v>268.30687583000002</v>
      </c>
      <c r="C196" s="36">
        <f>SUMIFS(СВЦЭМ!$F$39:$F$758,СВЦЭМ!$A$39:$A$758,$A196,СВЦЭМ!$B$39:$B$758,C$190)+'СЕТ СН'!$F$15</f>
        <v>275.72756758000003</v>
      </c>
      <c r="D196" s="36">
        <f>SUMIFS(СВЦЭМ!$F$39:$F$758,СВЦЭМ!$A$39:$A$758,$A196,СВЦЭМ!$B$39:$B$758,D$190)+'СЕТ СН'!$F$15</f>
        <v>288.89737325999999</v>
      </c>
      <c r="E196" s="36">
        <f>SUMIFS(СВЦЭМ!$F$39:$F$758,СВЦЭМ!$A$39:$A$758,$A196,СВЦЭМ!$B$39:$B$758,E$190)+'СЕТ СН'!$F$15</f>
        <v>288.2634832</v>
      </c>
      <c r="F196" s="36">
        <f>SUMIFS(СВЦЭМ!$F$39:$F$758,СВЦЭМ!$A$39:$A$758,$A196,СВЦЭМ!$B$39:$B$758,F$190)+'СЕТ СН'!$F$15</f>
        <v>287.72551987000003</v>
      </c>
      <c r="G196" s="36">
        <f>SUMIFS(СВЦЭМ!$F$39:$F$758,СВЦЭМ!$A$39:$A$758,$A196,СВЦЭМ!$B$39:$B$758,G$190)+'СЕТ СН'!$F$15</f>
        <v>287.27338072999999</v>
      </c>
      <c r="H196" s="36">
        <f>SUMIFS(СВЦЭМ!$F$39:$F$758,СВЦЭМ!$A$39:$A$758,$A196,СВЦЭМ!$B$39:$B$758,H$190)+'СЕТ СН'!$F$15</f>
        <v>279.5563583</v>
      </c>
      <c r="I196" s="36">
        <f>SUMIFS(СВЦЭМ!$F$39:$F$758,СВЦЭМ!$A$39:$A$758,$A196,СВЦЭМ!$B$39:$B$758,I$190)+'СЕТ СН'!$F$15</f>
        <v>261.72734138999999</v>
      </c>
      <c r="J196" s="36">
        <f>SUMIFS(СВЦЭМ!$F$39:$F$758,СВЦЭМ!$A$39:$A$758,$A196,СВЦЭМ!$B$39:$B$758,J$190)+'СЕТ СН'!$F$15</f>
        <v>246.18641585</v>
      </c>
      <c r="K196" s="36">
        <f>SUMIFS(СВЦЭМ!$F$39:$F$758,СВЦЭМ!$A$39:$A$758,$A196,СВЦЭМ!$B$39:$B$758,K$190)+'СЕТ СН'!$F$15</f>
        <v>238.84777134999999</v>
      </c>
      <c r="L196" s="36">
        <f>SUMIFS(СВЦЭМ!$F$39:$F$758,СВЦЭМ!$A$39:$A$758,$A196,СВЦЭМ!$B$39:$B$758,L$190)+'СЕТ СН'!$F$15</f>
        <v>237.88532509000001</v>
      </c>
      <c r="M196" s="36">
        <f>SUMIFS(СВЦЭМ!$F$39:$F$758,СВЦЭМ!$A$39:$A$758,$A196,СВЦЭМ!$B$39:$B$758,M$190)+'СЕТ СН'!$F$15</f>
        <v>234.89136391</v>
      </c>
      <c r="N196" s="36">
        <f>SUMIFS(СВЦЭМ!$F$39:$F$758,СВЦЭМ!$A$39:$A$758,$A196,СВЦЭМ!$B$39:$B$758,N$190)+'СЕТ СН'!$F$15</f>
        <v>232.51641129000001</v>
      </c>
      <c r="O196" s="36">
        <f>SUMIFS(СВЦЭМ!$F$39:$F$758,СВЦЭМ!$A$39:$A$758,$A196,СВЦЭМ!$B$39:$B$758,O$190)+'СЕТ СН'!$F$15</f>
        <v>234.81498259</v>
      </c>
      <c r="P196" s="36">
        <f>SUMIFS(СВЦЭМ!$F$39:$F$758,СВЦЭМ!$A$39:$A$758,$A196,СВЦЭМ!$B$39:$B$758,P$190)+'СЕТ СН'!$F$15</f>
        <v>235.98147573</v>
      </c>
      <c r="Q196" s="36">
        <f>SUMIFS(СВЦЭМ!$F$39:$F$758,СВЦЭМ!$A$39:$A$758,$A196,СВЦЭМ!$B$39:$B$758,Q$190)+'СЕТ СН'!$F$15</f>
        <v>235.57821959</v>
      </c>
      <c r="R196" s="36">
        <f>SUMIFS(СВЦЭМ!$F$39:$F$758,СВЦЭМ!$A$39:$A$758,$A196,СВЦЭМ!$B$39:$B$758,R$190)+'СЕТ СН'!$F$15</f>
        <v>235.55813848</v>
      </c>
      <c r="S196" s="36">
        <f>SUMIFS(СВЦЭМ!$F$39:$F$758,СВЦЭМ!$A$39:$A$758,$A196,СВЦЭМ!$B$39:$B$758,S$190)+'СЕТ СН'!$F$15</f>
        <v>233.96787681000001</v>
      </c>
      <c r="T196" s="36">
        <f>SUMIFS(СВЦЭМ!$F$39:$F$758,СВЦЭМ!$A$39:$A$758,$A196,СВЦЭМ!$B$39:$B$758,T$190)+'СЕТ СН'!$F$15</f>
        <v>232.02402451</v>
      </c>
      <c r="U196" s="36">
        <f>SUMIFS(СВЦЭМ!$F$39:$F$758,СВЦЭМ!$A$39:$A$758,$A196,СВЦЭМ!$B$39:$B$758,U$190)+'СЕТ СН'!$F$15</f>
        <v>230.40378086000001</v>
      </c>
      <c r="V196" s="36">
        <f>SUMIFS(СВЦЭМ!$F$39:$F$758,СВЦЭМ!$A$39:$A$758,$A196,СВЦЭМ!$B$39:$B$758,V$190)+'СЕТ СН'!$F$15</f>
        <v>230.12656311999999</v>
      </c>
      <c r="W196" s="36">
        <f>SUMIFS(СВЦЭМ!$F$39:$F$758,СВЦЭМ!$A$39:$A$758,$A196,СВЦЭМ!$B$39:$B$758,W$190)+'СЕТ СН'!$F$15</f>
        <v>232.70587928</v>
      </c>
      <c r="X196" s="36">
        <f>SUMIFS(СВЦЭМ!$F$39:$F$758,СВЦЭМ!$A$39:$A$758,$A196,СВЦЭМ!$B$39:$B$758,X$190)+'СЕТ СН'!$F$15</f>
        <v>243.83162827999999</v>
      </c>
      <c r="Y196" s="36">
        <f>SUMIFS(СВЦЭМ!$F$39:$F$758,СВЦЭМ!$A$39:$A$758,$A196,СВЦЭМ!$B$39:$B$758,Y$190)+'СЕТ СН'!$F$15</f>
        <v>259.61449640000001</v>
      </c>
    </row>
    <row r="197" spans="1:25" ht="15.75" x14ac:dyDescent="0.2">
      <c r="A197" s="35">
        <f t="shared" si="5"/>
        <v>45542</v>
      </c>
      <c r="B197" s="36">
        <f>SUMIFS(СВЦЭМ!$F$39:$F$758,СВЦЭМ!$A$39:$A$758,$A197,СВЦЭМ!$B$39:$B$758,B$190)+'СЕТ СН'!$F$15</f>
        <v>269.28728465</v>
      </c>
      <c r="C197" s="36">
        <f>SUMIFS(СВЦЭМ!$F$39:$F$758,СВЦЭМ!$A$39:$A$758,$A197,СВЦЭМ!$B$39:$B$758,C$190)+'СЕТ СН'!$F$15</f>
        <v>264.64437979000002</v>
      </c>
      <c r="D197" s="36">
        <f>SUMIFS(СВЦЭМ!$F$39:$F$758,СВЦЭМ!$A$39:$A$758,$A197,СВЦЭМ!$B$39:$B$758,D$190)+'СЕТ СН'!$F$15</f>
        <v>266.82754444</v>
      </c>
      <c r="E197" s="36">
        <f>SUMIFS(СВЦЭМ!$F$39:$F$758,СВЦЭМ!$A$39:$A$758,$A197,СВЦЭМ!$B$39:$B$758,E$190)+'СЕТ СН'!$F$15</f>
        <v>271.03957400000002</v>
      </c>
      <c r="F197" s="36">
        <f>SUMIFS(СВЦЭМ!$F$39:$F$758,СВЦЭМ!$A$39:$A$758,$A197,СВЦЭМ!$B$39:$B$758,F$190)+'СЕТ СН'!$F$15</f>
        <v>271.37195641</v>
      </c>
      <c r="G197" s="36">
        <f>SUMIFS(СВЦЭМ!$F$39:$F$758,СВЦЭМ!$A$39:$A$758,$A197,СВЦЭМ!$B$39:$B$758,G$190)+'СЕТ СН'!$F$15</f>
        <v>268.54158675999997</v>
      </c>
      <c r="H197" s="36">
        <f>SUMIFS(СВЦЭМ!$F$39:$F$758,СВЦЭМ!$A$39:$A$758,$A197,СВЦЭМ!$B$39:$B$758,H$190)+'СЕТ СН'!$F$15</f>
        <v>267.99595477000003</v>
      </c>
      <c r="I197" s="36">
        <f>SUMIFS(СВЦЭМ!$F$39:$F$758,СВЦЭМ!$A$39:$A$758,$A197,СВЦЭМ!$B$39:$B$758,I$190)+'СЕТ СН'!$F$15</f>
        <v>254.95915066000001</v>
      </c>
      <c r="J197" s="36">
        <f>SUMIFS(СВЦЭМ!$F$39:$F$758,СВЦЭМ!$A$39:$A$758,$A197,СВЦЭМ!$B$39:$B$758,J$190)+'СЕТ СН'!$F$15</f>
        <v>258.64594036</v>
      </c>
      <c r="K197" s="36">
        <f>SUMIFS(СВЦЭМ!$F$39:$F$758,СВЦЭМ!$A$39:$A$758,$A197,СВЦЭМ!$B$39:$B$758,K$190)+'СЕТ СН'!$F$15</f>
        <v>243.03473052999999</v>
      </c>
      <c r="L197" s="36">
        <f>SUMIFS(СВЦЭМ!$F$39:$F$758,СВЦЭМ!$A$39:$A$758,$A197,СВЦЭМ!$B$39:$B$758,L$190)+'СЕТ СН'!$F$15</f>
        <v>232.88441882999999</v>
      </c>
      <c r="M197" s="36">
        <f>SUMIFS(СВЦЭМ!$F$39:$F$758,СВЦЭМ!$A$39:$A$758,$A197,СВЦЭМ!$B$39:$B$758,M$190)+'СЕТ СН'!$F$15</f>
        <v>231.94057279</v>
      </c>
      <c r="N197" s="36">
        <f>SUMIFS(СВЦЭМ!$F$39:$F$758,СВЦЭМ!$A$39:$A$758,$A197,СВЦЭМ!$B$39:$B$758,N$190)+'СЕТ СН'!$F$15</f>
        <v>232.58322982000001</v>
      </c>
      <c r="O197" s="36">
        <f>SUMIFS(СВЦЭМ!$F$39:$F$758,СВЦЭМ!$A$39:$A$758,$A197,СВЦЭМ!$B$39:$B$758,O$190)+'СЕТ СН'!$F$15</f>
        <v>233.54524297</v>
      </c>
      <c r="P197" s="36">
        <f>SUMIFS(СВЦЭМ!$F$39:$F$758,СВЦЭМ!$A$39:$A$758,$A197,СВЦЭМ!$B$39:$B$758,P$190)+'СЕТ СН'!$F$15</f>
        <v>234.2782469</v>
      </c>
      <c r="Q197" s="36">
        <f>SUMIFS(СВЦЭМ!$F$39:$F$758,СВЦЭМ!$A$39:$A$758,$A197,СВЦЭМ!$B$39:$B$758,Q$190)+'СЕТ СН'!$F$15</f>
        <v>236.48041928999999</v>
      </c>
      <c r="R197" s="36">
        <f>SUMIFS(СВЦЭМ!$F$39:$F$758,СВЦЭМ!$A$39:$A$758,$A197,СВЦЭМ!$B$39:$B$758,R$190)+'СЕТ СН'!$F$15</f>
        <v>235.79202437000001</v>
      </c>
      <c r="S197" s="36">
        <f>SUMIFS(СВЦЭМ!$F$39:$F$758,СВЦЭМ!$A$39:$A$758,$A197,СВЦЭМ!$B$39:$B$758,S$190)+'СЕТ СН'!$F$15</f>
        <v>235.86644794</v>
      </c>
      <c r="T197" s="36">
        <f>SUMIFS(СВЦЭМ!$F$39:$F$758,СВЦЭМ!$A$39:$A$758,$A197,СВЦЭМ!$B$39:$B$758,T$190)+'СЕТ СН'!$F$15</f>
        <v>234.24357372</v>
      </c>
      <c r="U197" s="36">
        <f>SUMIFS(СВЦЭМ!$F$39:$F$758,СВЦЭМ!$A$39:$A$758,$A197,СВЦЭМ!$B$39:$B$758,U$190)+'СЕТ СН'!$F$15</f>
        <v>233.10806134000001</v>
      </c>
      <c r="V197" s="36">
        <f>SUMIFS(СВЦЭМ!$F$39:$F$758,СВЦЭМ!$A$39:$A$758,$A197,СВЦЭМ!$B$39:$B$758,V$190)+'СЕТ СН'!$F$15</f>
        <v>231.38419725</v>
      </c>
      <c r="W197" s="36">
        <f>SUMIFS(СВЦЭМ!$F$39:$F$758,СВЦЭМ!$A$39:$A$758,$A197,СВЦЭМ!$B$39:$B$758,W$190)+'СЕТ СН'!$F$15</f>
        <v>232.15885821000001</v>
      </c>
      <c r="X197" s="36">
        <f>SUMIFS(СВЦЭМ!$F$39:$F$758,СВЦЭМ!$A$39:$A$758,$A197,СВЦЭМ!$B$39:$B$758,X$190)+'СЕТ СН'!$F$15</f>
        <v>241.82474701000001</v>
      </c>
      <c r="Y197" s="36">
        <f>SUMIFS(СВЦЭМ!$F$39:$F$758,СВЦЭМ!$A$39:$A$758,$A197,СВЦЭМ!$B$39:$B$758,Y$190)+'СЕТ СН'!$F$15</f>
        <v>256.11752225999999</v>
      </c>
    </row>
    <row r="198" spans="1:25" ht="15.75" x14ac:dyDescent="0.2">
      <c r="A198" s="35">
        <f t="shared" si="5"/>
        <v>45543</v>
      </c>
      <c r="B198" s="36">
        <f>SUMIFS(СВЦЭМ!$F$39:$F$758,СВЦЭМ!$A$39:$A$758,$A198,СВЦЭМ!$B$39:$B$758,B$190)+'СЕТ СН'!$F$15</f>
        <v>257.95564752000001</v>
      </c>
      <c r="C198" s="36">
        <f>SUMIFS(СВЦЭМ!$F$39:$F$758,СВЦЭМ!$A$39:$A$758,$A198,СВЦЭМ!$B$39:$B$758,C$190)+'СЕТ СН'!$F$15</f>
        <v>269.09772600999997</v>
      </c>
      <c r="D198" s="36">
        <f>SUMIFS(СВЦЭМ!$F$39:$F$758,СВЦЭМ!$A$39:$A$758,$A198,СВЦЭМ!$B$39:$B$758,D$190)+'СЕТ СН'!$F$15</f>
        <v>285.44961775000002</v>
      </c>
      <c r="E198" s="36">
        <f>SUMIFS(СВЦЭМ!$F$39:$F$758,СВЦЭМ!$A$39:$A$758,$A198,СВЦЭМ!$B$39:$B$758,E$190)+'СЕТ СН'!$F$15</f>
        <v>296.00698598000002</v>
      </c>
      <c r="F198" s="36">
        <f>SUMIFS(СВЦЭМ!$F$39:$F$758,СВЦЭМ!$A$39:$A$758,$A198,СВЦЭМ!$B$39:$B$758,F$190)+'СЕТ СН'!$F$15</f>
        <v>296.9577749</v>
      </c>
      <c r="G198" s="36">
        <f>SUMIFS(СВЦЭМ!$F$39:$F$758,СВЦЭМ!$A$39:$A$758,$A198,СВЦЭМ!$B$39:$B$758,G$190)+'СЕТ СН'!$F$15</f>
        <v>296.21334740999998</v>
      </c>
      <c r="H198" s="36">
        <f>SUMIFS(СВЦЭМ!$F$39:$F$758,СВЦЭМ!$A$39:$A$758,$A198,СВЦЭМ!$B$39:$B$758,H$190)+'СЕТ СН'!$F$15</f>
        <v>294.8780683</v>
      </c>
      <c r="I198" s="36">
        <f>SUMIFS(СВЦЭМ!$F$39:$F$758,СВЦЭМ!$A$39:$A$758,$A198,СВЦЭМ!$B$39:$B$758,I$190)+'СЕТ СН'!$F$15</f>
        <v>254.50118896999999</v>
      </c>
      <c r="J198" s="36">
        <f>SUMIFS(СВЦЭМ!$F$39:$F$758,СВЦЭМ!$A$39:$A$758,$A198,СВЦЭМ!$B$39:$B$758,J$190)+'СЕТ СН'!$F$15</f>
        <v>253.38901593</v>
      </c>
      <c r="K198" s="36">
        <f>SUMIFS(СВЦЭМ!$F$39:$F$758,СВЦЭМ!$A$39:$A$758,$A198,СВЦЭМ!$B$39:$B$758,K$190)+'СЕТ СН'!$F$15</f>
        <v>239.55211843999999</v>
      </c>
      <c r="L198" s="36">
        <f>SUMIFS(СВЦЭМ!$F$39:$F$758,СВЦЭМ!$A$39:$A$758,$A198,СВЦЭМ!$B$39:$B$758,L$190)+'СЕТ СН'!$F$15</f>
        <v>243.57693839000001</v>
      </c>
      <c r="M198" s="36">
        <f>SUMIFS(СВЦЭМ!$F$39:$F$758,СВЦЭМ!$A$39:$A$758,$A198,СВЦЭМ!$B$39:$B$758,M$190)+'СЕТ СН'!$F$15</f>
        <v>240.8797434</v>
      </c>
      <c r="N198" s="36">
        <f>SUMIFS(СВЦЭМ!$F$39:$F$758,СВЦЭМ!$A$39:$A$758,$A198,СВЦЭМ!$B$39:$B$758,N$190)+'СЕТ СН'!$F$15</f>
        <v>241.25764597</v>
      </c>
      <c r="O198" s="36">
        <f>SUMIFS(СВЦЭМ!$F$39:$F$758,СВЦЭМ!$A$39:$A$758,$A198,СВЦЭМ!$B$39:$B$758,O$190)+'СЕТ СН'!$F$15</f>
        <v>242.66794494999999</v>
      </c>
      <c r="P198" s="36">
        <f>SUMIFS(СВЦЭМ!$F$39:$F$758,СВЦЭМ!$A$39:$A$758,$A198,СВЦЭМ!$B$39:$B$758,P$190)+'СЕТ СН'!$F$15</f>
        <v>242.34115202000001</v>
      </c>
      <c r="Q198" s="36">
        <f>SUMIFS(СВЦЭМ!$F$39:$F$758,СВЦЭМ!$A$39:$A$758,$A198,СВЦЭМ!$B$39:$B$758,Q$190)+'СЕТ СН'!$F$15</f>
        <v>243.43448101999999</v>
      </c>
      <c r="R198" s="36">
        <f>SUMIFS(СВЦЭМ!$F$39:$F$758,СВЦЭМ!$A$39:$A$758,$A198,СВЦЭМ!$B$39:$B$758,R$190)+'СЕТ СН'!$F$15</f>
        <v>244.86621296999999</v>
      </c>
      <c r="S198" s="36">
        <f>SUMIFS(СВЦЭМ!$F$39:$F$758,СВЦЭМ!$A$39:$A$758,$A198,СВЦЭМ!$B$39:$B$758,S$190)+'СЕТ СН'!$F$15</f>
        <v>241.19582964</v>
      </c>
      <c r="T198" s="36">
        <f>SUMIFS(СВЦЭМ!$F$39:$F$758,СВЦЭМ!$A$39:$A$758,$A198,СВЦЭМ!$B$39:$B$758,T$190)+'СЕТ СН'!$F$15</f>
        <v>239.31827593</v>
      </c>
      <c r="U198" s="36">
        <f>SUMIFS(СВЦЭМ!$F$39:$F$758,СВЦЭМ!$A$39:$A$758,$A198,СВЦЭМ!$B$39:$B$758,U$190)+'СЕТ СН'!$F$15</f>
        <v>238.81494079999999</v>
      </c>
      <c r="V198" s="36">
        <f>SUMIFS(СВЦЭМ!$F$39:$F$758,СВЦЭМ!$A$39:$A$758,$A198,СВЦЭМ!$B$39:$B$758,V$190)+'СЕТ СН'!$F$15</f>
        <v>232.62693809999999</v>
      </c>
      <c r="W198" s="36">
        <f>SUMIFS(СВЦЭМ!$F$39:$F$758,СВЦЭМ!$A$39:$A$758,$A198,СВЦЭМ!$B$39:$B$758,W$190)+'СЕТ СН'!$F$15</f>
        <v>233.94031079999999</v>
      </c>
      <c r="X198" s="36">
        <f>SUMIFS(СВЦЭМ!$F$39:$F$758,СВЦЭМ!$A$39:$A$758,$A198,СВЦЭМ!$B$39:$B$758,X$190)+'СЕТ СН'!$F$15</f>
        <v>242.34550379999999</v>
      </c>
      <c r="Y198" s="36">
        <f>SUMIFS(СВЦЭМ!$F$39:$F$758,СВЦЭМ!$A$39:$A$758,$A198,СВЦЭМ!$B$39:$B$758,Y$190)+'СЕТ СН'!$F$15</f>
        <v>260.41609741000002</v>
      </c>
    </row>
    <row r="199" spans="1:25" ht="15.75" x14ac:dyDescent="0.2">
      <c r="A199" s="35">
        <f t="shared" si="5"/>
        <v>45544</v>
      </c>
      <c r="B199" s="36">
        <f>SUMIFS(СВЦЭМ!$F$39:$F$758,СВЦЭМ!$A$39:$A$758,$A199,СВЦЭМ!$B$39:$B$758,B$190)+'СЕТ СН'!$F$15</f>
        <v>281.1138014</v>
      </c>
      <c r="C199" s="36">
        <f>SUMIFS(СВЦЭМ!$F$39:$F$758,СВЦЭМ!$A$39:$A$758,$A199,СВЦЭМ!$B$39:$B$758,C$190)+'СЕТ СН'!$F$15</f>
        <v>293.83319809</v>
      </c>
      <c r="D199" s="36">
        <f>SUMIFS(СВЦЭМ!$F$39:$F$758,СВЦЭМ!$A$39:$A$758,$A199,СВЦЭМ!$B$39:$B$758,D$190)+'СЕТ СН'!$F$15</f>
        <v>293.22424446999997</v>
      </c>
      <c r="E199" s="36">
        <f>SUMIFS(СВЦЭМ!$F$39:$F$758,СВЦЭМ!$A$39:$A$758,$A199,СВЦЭМ!$B$39:$B$758,E$190)+'СЕТ СН'!$F$15</f>
        <v>292.65119863000001</v>
      </c>
      <c r="F199" s="36">
        <f>SUMIFS(СВЦЭМ!$F$39:$F$758,СВЦЭМ!$A$39:$A$758,$A199,СВЦЭМ!$B$39:$B$758,F$190)+'СЕТ СН'!$F$15</f>
        <v>291.62931386999998</v>
      </c>
      <c r="G199" s="36">
        <f>SUMIFS(СВЦЭМ!$F$39:$F$758,СВЦЭМ!$A$39:$A$758,$A199,СВЦЭМ!$B$39:$B$758,G$190)+'СЕТ СН'!$F$15</f>
        <v>294.40723819999999</v>
      </c>
      <c r="H199" s="36">
        <f>SUMIFS(СВЦЭМ!$F$39:$F$758,СВЦЭМ!$A$39:$A$758,$A199,СВЦЭМ!$B$39:$B$758,H$190)+'СЕТ СН'!$F$15</f>
        <v>288.8084255</v>
      </c>
      <c r="I199" s="36">
        <f>SUMIFS(СВЦЭМ!$F$39:$F$758,СВЦЭМ!$A$39:$A$758,$A199,СВЦЭМ!$B$39:$B$758,I$190)+'СЕТ СН'!$F$15</f>
        <v>269.89933884999999</v>
      </c>
      <c r="J199" s="36">
        <f>SUMIFS(СВЦЭМ!$F$39:$F$758,СВЦЭМ!$A$39:$A$758,$A199,СВЦЭМ!$B$39:$B$758,J$190)+'СЕТ СН'!$F$15</f>
        <v>254.76645970000001</v>
      </c>
      <c r="K199" s="36">
        <f>SUMIFS(СВЦЭМ!$F$39:$F$758,СВЦЭМ!$A$39:$A$758,$A199,СВЦЭМ!$B$39:$B$758,K$190)+'СЕТ СН'!$F$15</f>
        <v>245.36410308000001</v>
      </c>
      <c r="L199" s="36">
        <f>SUMIFS(СВЦЭМ!$F$39:$F$758,СВЦЭМ!$A$39:$A$758,$A199,СВЦЭМ!$B$39:$B$758,L$190)+'СЕТ СН'!$F$15</f>
        <v>238.59668361000001</v>
      </c>
      <c r="M199" s="36">
        <f>SUMIFS(СВЦЭМ!$F$39:$F$758,СВЦЭМ!$A$39:$A$758,$A199,СВЦЭМ!$B$39:$B$758,M$190)+'СЕТ СН'!$F$15</f>
        <v>237.92551949</v>
      </c>
      <c r="N199" s="36">
        <f>SUMIFS(СВЦЭМ!$F$39:$F$758,СВЦЭМ!$A$39:$A$758,$A199,СВЦЭМ!$B$39:$B$758,N$190)+'СЕТ СН'!$F$15</f>
        <v>237.04188797</v>
      </c>
      <c r="O199" s="36">
        <f>SUMIFS(СВЦЭМ!$F$39:$F$758,СВЦЭМ!$A$39:$A$758,$A199,СВЦЭМ!$B$39:$B$758,O$190)+'СЕТ СН'!$F$15</f>
        <v>236.62557860999999</v>
      </c>
      <c r="P199" s="36">
        <f>SUMIFS(СВЦЭМ!$F$39:$F$758,СВЦЭМ!$A$39:$A$758,$A199,СВЦЭМ!$B$39:$B$758,P$190)+'СЕТ СН'!$F$15</f>
        <v>237.25003117</v>
      </c>
      <c r="Q199" s="36">
        <f>SUMIFS(СВЦЭМ!$F$39:$F$758,СВЦЭМ!$A$39:$A$758,$A199,СВЦЭМ!$B$39:$B$758,Q$190)+'СЕТ СН'!$F$15</f>
        <v>236.93554252000001</v>
      </c>
      <c r="R199" s="36">
        <f>SUMIFS(СВЦЭМ!$F$39:$F$758,СВЦЭМ!$A$39:$A$758,$A199,СВЦЭМ!$B$39:$B$758,R$190)+'СЕТ СН'!$F$15</f>
        <v>237.12902488</v>
      </c>
      <c r="S199" s="36">
        <f>SUMIFS(СВЦЭМ!$F$39:$F$758,СВЦЭМ!$A$39:$A$758,$A199,СВЦЭМ!$B$39:$B$758,S$190)+'СЕТ СН'!$F$15</f>
        <v>235.33940833</v>
      </c>
      <c r="T199" s="36">
        <f>SUMIFS(СВЦЭМ!$F$39:$F$758,СВЦЭМ!$A$39:$A$758,$A199,СВЦЭМ!$B$39:$B$758,T$190)+'СЕТ СН'!$F$15</f>
        <v>232.70293000000001</v>
      </c>
      <c r="U199" s="36">
        <f>SUMIFS(СВЦЭМ!$F$39:$F$758,СВЦЭМ!$A$39:$A$758,$A199,СВЦЭМ!$B$39:$B$758,U$190)+'СЕТ СН'!$F$15</f>
        <v>235.36537132000001</v>
      </c>
      <c r="V199" s="36">
        <f>SUMIFS(СВЦЭМ!$F$39:$F$758,СВЦЭМ!$A$39:$A$758,$A199,СВЦЭМ!$B$39:$B$758,V$190)+'СЕТ СН'!$F$15</f>
        <v>236.55598595000001</v>
      </c>
      <c r="W199" s="36">
        <f>SUMIFS(СВЦЭМ!$F$39:$F$758,СВЦЭМ!$A$39:$A$758,$A199,СВЦЭМ!$B$39:$B$758,W$190)+'СЕТ СН'!$F$15</f>
        <v>242.79105288</v>
      </c>
      <c r="X199" s="36">
        <f>SUMIFS(СВЦЭМ!$F$39:$F$758,СВЦЭМ!$A$39:$A$758,$A199,СВЦЭМ!$B$39:$B$758,X$190)+'СЕТ СН'!$F$15</f>
        <v>253.69637804999999</v>
      </c>
      <c r="Y199" s="36">
        <f>SUMIFS(СВЦЭМ!$F$39:$F$758,СВЦЭМ!$A$39:$A$758,$A199,СВЦЭМ!$B$39:$B$758,Y$190)+'СЕТ СН'!$F$15</f>
        <v>262.98058035999998</v>
      </c>
    </row>
    <row r="200" spans="1:25" ht="15.75" x14ac:dyDescent="0.2">
      <c r="A200" s="35">
        <f t="shared" si="5"/>
        <v>45545</v>
      </c>
      <c r="B200" s="36">
        <f>SUMIFS(СВЦЭМ!$F$39:$F$758,СВЦЭМ!$A$39:$A$758,$A200,СВЦЭМ!$B$39:$B$758,B$190)+'СЕТ СН'!$F$15</f>
        <v>275.52095061</v>
      </c>
      <c r="C200" s="36">
        <f>SUMIFS(СВЦЭМ!$F$39:$F$758,СВЦЭМ!$A$39:$A$758,$A200,СВЦЭМ!$B$39:$B$758,C$190)+'СЕТ СН'!$F$15</f>
        <v>282.42250995000001</v>
      </c>
      <c r="D200" s="36">
        <f>SUMIFS(СВЦЭМ!$F$39:$F$758,СВЦЭМ!$A$39:$A$758,$A200,СВЦЭМ!$B$39:$B$758,D$190)+'СЕТ СН'!$F$15</f>
        <v>292.62680691000003</v>
      </c>
      <c r="E200" s="36">
        <f>SUMIFS(СВЦЭМ!$F$39:$F$758,СВЦЭМ!$A$39:$A$758,$A200,СВЦЭМ!$B$39:$B$758,E$190)+'СЕТ СН'!$F$15</f>
        <v>299.47202327999997</v>
      </c>
      <c r="F200" s="36">
        <f>SUMIFS(СВЦЭМ!$F$39:$F$758,СВЦЭМ!$A$39:$A$758,$A200,СВЦЭМ!$B$39:$B$758,F$190)+'СЕТ СН'!$F$15</f>
        <v>299.44544837000001</v>
      </c>
      <c r="G200" s="36">
        <f>SUMIFS(СВЦЭМ!$F$39:$F$758,СВЦЭМ!$A$39:$A$758,$A200,СВЦЭМ!$B$39:$B$758,G$190)+'СЕТ СН'!$F$15</f>
        <v>293.91318563999999</v>
      </c>
      <c r="H200" s="36">
        <f>SUMIFS(СВЦЭМ!$F$39:$F$758,СВЦЭМ!$A$39:$A$758,$A200,СВЦЭМ!$B$39:$B$758,H$190)+'СЕТ СН'!$F$15</f>
        <v>284.40415526999999</v>
      </c>
      <c r="I200" s="36">
        <f>SUMIFS(СВЦЭМ!$F$39:$F$758,СВЦЭМ!$A$39:$A$758,$A200,СВЦЭМ!$B$39:$B$758,I$190)+'СЕТ СН'!$F$15</f>
        <v>271.42695894000002</v>
      </c>
      <c r="J200" s="36">
        <f>SUMIFS(СВЦЭМ!$F$39:$F$758,СВЦЭМ!$A$39:$A$758,$A200,СВЦЭМ!$B$39:$B$758,J$190)+'СЕТ СН'!$F$15</f>
        <v>258.24660972999999</v>
      </c>
      <c r="K200" s="36">
        <f>SUMIFS(СВЦЭМ!$F$39:$F$758,СВЦЭМ!$A$39:$A$758,$A200,СВЦЭМ!$B$39:$B$758,K$190)+'СЕТ СН'!$F$15</f>
        <v>249.07197841000001</v>
      </c>
      <c r="L200" s="36">
        <f>SUMIFS(СВЦЭМ!$F$39:$F$758,СВЦЭМ!$A$39:$A$758,$A200,СВЦЭМ!$B$39:$B$758,L$190)+'СЕТ СН'!$F$15</f>
        <v>246.77800042999999</v>
      </c>
      <c r="M200" s="36">
        <f>SUMIFS(СВЦЭМ!$F$39:$F$758,СВЦЭМ!$A$39:$A$758,$A200,СВЦЭМ!$B$39:$B$758,M$190)+'СЕТ СН'!$F$15</f>
        <v>249.39215234</v>
      </c>
      <c r="N200" s="36">
        <f>SUMIFS(СВЦЭМ!$F$39:$F$758,СВЦЭМ!$A$39:$A$758,$A200,СВЦЭМ!$B$39:$B$758,N$190)+'СЕТ СН'!$F$15</f>
        <v>246.26121126000001</v>
      </c>
      <c r="O200" s="36">
        <f>SUMIFS(СВЦЭМ!$F$39:$F$758,СВЦЭМ!$A$39:$A$758,$A200,СВЦЭМ!$B$39:$B$758,O$190)+'СЕТ СН'!$F$15</f>
        <v>246.53145412000001</v>
      </c>
      <c r="P200" s="36">
        <f>SUMIFS(СВЦЭМ!$F$39:$F$758,СВЦЭМ!$A$39:$A$758,$A200,СВЦЭМ!$B$39:$B$758,P$190)+'СЕТ СН'!$F$15</f>
        <v>248.43210765000001</v>
      </c>
      <c r="Q200" s="36">
        <f>SUMIFS(СВЦЭМ!$F$39:$F$758,СВЦЭМ!$A$39:$A$758,$A200,СВЦЭМ!$B$39:$B$758,Q$190)+'СЕТ СН'!$F$15</f>
        <v>248.92430156</v>
      </c>
      <c r="R200" s="36">
        <f>SUMIFS(СВЦЭМ!$F$39:$F$758,СВЦЭМ!$A$39:$A$758,$A200,СВЦЭМ!$B$39:$B$758,R$190)+'СЕТ СН'!$F$15</f>
        <v>249.1339298</v>
      </c>
      <c r="S200" s="36">
        <f>SUMIFS(СВЦЭМ!$F$39:$F$758,СВЦЭМ!$A$39:$A$758,$A200,СВЦЭМ!$B$39:$B$758,S$190)+'СЕТ СН'!$F$15</f>
        <v>248.40289679</v>
      </c>
      <c r="T200" s="36">
        <f>SUMIFS(СВЦЭМ!$F$39:$F$758,СВЦЭМ!$A$39:$A$758,$A200,СВЦЭМ!$B$39:$B$758,T$190)+'СЕТ СН'!$F$15</f>
        <v>246.27418237000001</v>
      </c>
      <c r="U200" s="36">
        <f>SUMIFS(СВЦЭМ!$F$39:$F$758,СВЦЭМ!$A$39:$A$758,$A200,СВЦЭМ!$B$39:$B$758,U$190)+'СЕТ СН'!$F$15</f>
        <v>244.88415266999999</v>
      </c>
      <c r="V200" s="36">
        <f>SUMIFS(СВЦЭМ!$F$39:$F$758,СВЦЭМ!$A$39:$A$758,$A200,СВЦЭМ!$B$39:$B$758,V$190)+'СЕТ СН'!$F$15</f>
        <v>242.58445569</v>
      </c>
      <c r="W200" s="36">
        <f>SUMIFS(СВЦЭМ!$F$39:$F$758,СВЦЭМ!$A$39:$A$758,$A200,СВЦЭМ!$B$39:$B$758,W$190)+'СЕТ СН'!$F$15</f>
        <v>243.95277998</v>
      </c>
      <c r="X200" s="36">
        <f>SUMIFS(СВЦЭМ!$F$39:$F$758,СВЦЭМ!$A$39:$A$758,$A200,СВЦЭМ!$B$39:$B$758,X$190)+'СЕТ СН'!$F$15</f>
        <v>258.33442343000002</v>
      </c>
      <c r="Y200" s="36">
        <f>SUMIFS(СВЦЭМ!$F$39:$F$758,СВЦЭМ!$A$39:$A$758,$A200,СВЦЭМ!$B$39:$B$758,Y$190)+'СЕТ СН'!$F$15</f>
        <v>267.29388963999997</v>
      </c>
    </row>
    <row r="201" spans="1:25" ht="15.75" x14ac:dyDescent="0.2">
      <c r="A201" s="35">
        <f t="shared" si="5"/>
        <v>45546</v>
      </c>
      <c r="B201" s="36">
        <f>SUMIFS(СВЦЭМ!$F$39:$F$758,СВЦЭМ!$A$39:$A$758,$A201,СВЦЭМ!$B$39:$B$758,B$190)+'СЕТ СН'!$F$15</f>
        <v>268.47020053</v>
      </c>
      <c r="C201" s="36">
        <f>SUMIFS(СВЦЭМ!$F$39:$F$758,СВЦЭМ!$A$39:$A$758,$A201,СВЦЭМ!$B$39:$B$758,C$190)+'СЕТ СН'!$F$15</f>
        <v>275.53176439999999</v>
      </c>
      <c r="D201" s="36">
        <f>SUMIFS(СВЦЭМ!$F$39:$F$758,СВЦЭМ!$A$39:$A$758,$A201,СВЦЭМ!$B$39:$B$758,D$190)+'СЕТ СН'!$F$15</f>
        <v>281.52185538999998</v>
      </c>
      <c r="E201" s="36">
        <f>SUMIFS(СВЦЭМ!$F$39:$F$758,СВЦЭМ!$A$39:$A$758,$A201,СВЦЭМ!$B$39:$B$758,E$190)+'СЕТ СН'!$F$15</f>
        <v>281.21267305999999</v>
      </c>
      <c r="F201" s="36">
        <f>SUMIFS(СВЦЭМ!$F$39:$F$758,СВЦЭМ!$A$39:$A$758,$A201,СВЦЭМ!$B$39:$B$758,F$190)+'СЕТ СН'!$F$15</f>
        <v>280.54167396000003</v>
      </c>
      <c r="G201" s="36">
        <f>SUMIFS(СВЦЭМ!$F$39:$F$758,СВЦЭМ!$A$39:$A$758,$A201,СВЦЭМ!$B$39:$B$758,G$190)+'СЕТ СН'!$F$15</f>
        <v>281.33603184999998</v>
      </c>
      <c r="H201" s="36">
        <f>SUMIFS(СВЦЭМ!$F$39:$F$758,СВЦЭМ!$A$39:$A$758,$A201,СВЦЭМ!$B$39:$B$758,H$190)+'СЕТ СН'!$F$15</f>
        <v>276.82231839000002</v>
      </c>
      <c r="I201" s="36">
        <f>SUMIFS(СВЦЭМ!$F$39:$F$758,СВЦЭМ!$A$39:$A$758,$A201,СВЦЭМ!$B$39:$B$758,I$190)+'СЕТ СН'!$F$15</f>
        <v>259.14080439999998</v>
      </c>
      <c r="J201" s="36">
        <f>SUMIFS(СВЦЭМ!$F$39:$F$758,СВЦЭМ!$A$39:$A$758,$A201,СВЦЭМ!$B$39:$B$758,J$190)+'СЕТ СН'!$F$15</f>
        <v>249.40185270999999</v>
      </c>
      <c r="K201" s="36">
        <f>SUMIFS(СВЦЭМ!$F$39:$F$758,СВЦЭМ!$A$39:$A$758,$A201,СВЦЭМ!$B$39:$B$758,K$190)+'СЕТ СН'!$F$15</f>
        <v>239.13237465</v>
      </c>
      <c r="L201" s="36">
        <f>SUMIFS(СВЦЭМ!$F$39:$F$758,СВЦЭМ!$A$39:$A$758,$A201,СВЦЭМ!$B$39:$B$758,L$190)+'СЕТ СН'!$F$15</f>
        <v>236.17570900999999</v>
      </c>
      <c r="M201" s="36">
        <f>SUMIFS(СВЦЭМ!$F$39:$F$758,СВЦЭМ!$A$39:$A$758,$A201,СВЦЭМ!$B$39:$B$758,M$190)+'СЕТ СН'!$F$15</f>
        <v>240.18018681000001</v>
      </c>
      <c r="N201" s="36">
        <f>SUMIFS(СВЦЭМ!$F$39:$F$758,СВЦЭМ!$A$39:$A$758,$A201,СВЦЭМ!$B$39:$B$758,N$190)+'СЕТ СН'!$F$15</f>
        <v>236.72195024999999</v>
      </c>
      <c r="O201" s="36">
        <f>SUMIFS(СВЦЭМ!$F$39:$F$758,СВЦЭМ!$A$39:$A$758,$A201,СВЦЭМ!$B$39:$B$758,O$190)+'СЕТ СН'!$F$15</f>
        <v>237.64985805000001</v>
      </c>
      <c r="P201" s="36">
        <f>SUMIFS(СВЦЭМ!$F$39:$F$758,СВЦЭМ!$A$39:$A$758,$A201,СВЦЭМ!$B$39:$B$758,P$190)+'СЕТ СН'!$F$15</f>
        <v>237.84612294999999</v>
      </c>
      <c r="Q201" s="36">
        <f>SUMIFS(СВЦЭМ!$F$39:$F$758,СВЦЭМ!$A$39:$A$758,$A201,СВЦЭМ!$B$39:$B$758,Q$190)+'СЕТ СН'!$F$15</f>
        <v>237.82686935000001</v>
      </c>
      <c r="R201" s="36">
        <f>SUMIFS(СВЦЭМ!$F$39:$F$758,СВЦЭМ!$A$39:$A$758,$A201,СВЦЭМ!$B$39:$B$758,R$190)+'СЕТ СН'!$F$15</f>
        <v>238.36885964999999</v>
      </c>
      <c r="S201" s="36">
        <f>SUMIFS(СВЦЭМ!$F$39:$F$758,СВЦЭМ!$A$39:$A$758,$A201,СВЦЭМ!$B$39:$B$758,S$190)+'СЕТ СН'!$F$15</f>
        <v>238.36468203000001</v>
      </c>
      <c r="T201" s="36">
        <f>SUMIFS(СВЦЭМ!$F$39:$F$758,СВЦЭМ!$A$39:$A$758,$A201,СВЦЭМ!$B$39:$B$758,T$190)+'СЕТ СН'!$F$15</f>
        <v>234.82879883000001</v>
      </c>
      <c r="U201" s="36">
        <f>SUMIFS(СВЦЭМ!$F$39:$F$758,СВЦЭМ!$A$39:$A$758,$A201,СВЦЭМ!$B$39:$B$758,U$190)+'СЕТ СН'!$F$15</f>
        <v>232.10327369999999</v>
      </c>
      <c r="V201" s="36">
        <f>SUMIFS(СВЦЭМ!$F$39:$F$758,СВЦЭМ!$A$39:$A$758,$A201,СВЦЭМ!$B$39:$B$758,V$190)+'СЕТ СН'!$F$15</f>
        <v>230.24351669999999</v>
      </c>
      <c r="W201" s="36">
        <f>SUMIFS(СВЦЭМ!$F$39:$F$758,СВЦЭМ!$A$39:$A$758,$A201,СВЦЭМ!$B$39:$B$758,W$190)+'СЕТ СН'!$F$15</f>
        <v>232.81588952000001</v>
      </c>
      <c r="X201" s="36">
        <f>SUMIFS(СВЦЭМ!$F$39:$F$758,СВЦЭМ!$A$39:$A$758,$A201,СВЦЭМ!$B$39:$B$758,X$190)+'СЕТ СН'!$F$15</f>
        <v>245.73007713000001</v>
      </c>
      <c r="Y201" s="36">
        <f>SUMIFS(СВЦЭМ!$F$39:$F$758,СВЦЭМ!$A$39:$A$758,$A201,СВЦЭМ!$B$39:$B$758,Y$190)+'СЕТ СН'!$F$15</f>
        <v>255.29129932000001</v>
      </c>
    </row>
    <row r="202" spans="1:25" ht="15.75" x14ac:dyDescent="0.2">
      <c r="A202" s="35">
        <f t="shared" si="5"/>
        <v>45547</v>
      </c>
      <c r="B202" s="36">
        <f>SUMIFS(СВЦЭМ!$F$39:$F$758,СВЦЭМ!$A$39:$A$758,$A202,СВЦЭМ!$B$39:$B$758,B$190)+'СЕТ СН'!$F$15</f>
        <v>260.30302462999998</v>
      </c>
      <c r="C202" s="36">
        <f>SUMIFS(СВЦЭМ!$F$39:$F$758,СВЦЭМ!$A$39:$A$758,$A202,СВЦЭМ!$B$39:$B$758,C$190)+'СЕТ СН'!$F$15</f>
        <v>271.12014649999998</v>
      </c>
      <c r="D202" s="36">
        <f>SUMIFS(СВЦЭМ!$F$39:$F$758,СВЦЭМ!$A$39:$A$758,$A202,СВЦЭМ!$B$39:$B$758,D$190)+'СЕТ СН'!$F$15</f>
        <v>278.96650441000003</v>
      </c>
      <c r="E202" s="36">
        <f>SUMIFS(СВЦЭМ!$F$39:$F$758,СВЦЭМ!$A$39:$A$758,$A202,СВЦЭМ!$B$39:$B$758,E$190)+'СЕТ СН'!$F$15</f>
        <v>277.98545242</v>
      </c>
      <c r="F202" s="36">
        <f>SUMIFS(СВЦЭМ!$F$39:$F$758,СВЦЭМ!$A$39:$A$758,$A202,СВЦЭМ!$B$39:$B$758,F$190)+'СЕТ СН'!$F$15</f>
        <v>277.32145528000001</v>
      </c>
      <c r="G202" s="36">
        <f>SUMIFS(СВЦЭМ!$F$39:$F$758,СВЦЭМ!$A$39:$A$758,$A202,СВЦЭМ!$B$39:$B$758,G$190)+'СЕТ СН'!$F$15</f>
        <v>277.64821137000001</v>
      </c>
      <c r="H202" s="36">
        <f>SUMIFS(СВЦЭМ!$F$39:$F$758,СВЦЭМ!$A$39:$A$758,$A202,СВЦЭМ!$B$39:$B$758,H$190)+'СЕТ СН'!$F$15</f>
        <v>271.15856380000002</v>
      </c>
      <c r="I202" s="36">
        <f>SUMIFS(СВЦЭМ!$F$39:$F$758,СВЦЭМ!$A$39:$A$758,$A202,СВЦЭМ!$B$39:$B$758,I$190)+'СЕТ СН'!$F$15</f>
        <v>252.83510107000001</v>
      </c>
      <c r="J202" s="36">
        <f>SUMIFS(СВЦЭМ!$F$39:$F$758,СВЦЭМ!$A$39:$A$758,$A202,СВЦЭМ!$B$39:$B$758,J$190)+'СЕТ СН'!$F$15</f>
        <v>244.88433592000001</v>
      </c>
      <c r="K202" s="36">
        <f>SUMIFS(СВЦЭМ!$F$39:$F$758,СВЦЭМ!$A$39:$A$758,$A202,СВЦЭМ!$B$39:$B$758,K$190)+'СЕТ СН'!$F$15</f>
        <v>236.16543856999999</v>
      </c>
      <c r="L202" s="36">
        <f>SUMIFS(СВЦЭМ!$F$39:$F$758,СВЦЭМ!$A$39:$A$758,$A202,СВЦЭМ!$B$39:$B$758,L$190)+'СЕТ СН'!$F$15</f>
        <v>232.01196856000001</v>
      </c>
      <c r="M202" s="36">
        <f>SUMIFS(СВЦЭМ!$F$39:$F$758,СВЦЭМ!$A$39:$A$758,$A202,СВЦЭМ!$B$39:$B$758,M$190)+'СЕТ СН'!$F$15</f>
        <v>233.82436333999999</v>
      </c>
      <c r="N202" s="36">
        <f>SUMIFS(СВЦЭМ!$F$39:$F$758,СВЦЭМ!$A$39:$A$758,$A202,СВЦЭМ!$B$39:$B$758,N$190)+'СЕТ СН'!$F$15</f>
        <v>235.23954932999999</v>
      </c>
      <c r="O202" s="36">
        <f>SUMIFS(СВЦЭМ!$F$39:$F$758,СВЦЭМ!$A$39:$A$758,$A202,СВЦЭМ!$B$39:$B$758,O$190)+'СЕТ СН'!$F$15</f>
        <v>236.81328747000001</v>
      </c>
      <c r="P202" s="36">
        <f>SUMIFS(СВЦЭМ!$F$39:$F$758,СВЦЭМ!$A$39:$A$758,$A202,СВЦЭМ!$B$39:$B$758,P$190)+'СЕТ СН'!$F$15</f>
        <v>237.72363813000001</v>
      </c>
      <c r="Q202" s="36">
        <f>SUMIFS(СВЦЭМ!$F$39:$F$758,СВЦЭМ!$A$39:$A$758,$A202,СВЦЭМ!$B$39:$B$758,Q$190)+'СЕТ СН'!$F$15</f>
        <v>237.80289209</v>
      </c>
      <c r="R202" s="36">
        <f>SUMIFS(СВЦЭМ!$F$39:$F$758,СВЦЭМ!$A$39:$A$758,$A202,СВЦЭМ!$B$39:$B$758,R$190)+'СЕТ СН'!$F$15</f>
        <v>236.79776684000001</v>
      </c>
      <c r="S202" s="36">
        <f>SUMIFS(СВЦЭМ!$F$39:$F$758,СВЦЭМ!$A$39:$A$758,$A202,СВЦЭМ!$B$39:$B$758,S$190)+'СЕТ СН'!$F$15</f>
        <v>232.08880744000001</v>
      </c>
      <c r="T202" s="36">
        <f>SUMIFS(СВЦЭМ!$F$39:$F$758,СВЦЭМ!$A$39:$A$758,$A202,СВЦЭМ!$B$39:$B$758,T$190)+'СЕТ СН'!$F$15</f>
        <v>229.07638334000001</v>
      </c>
      <c r="U202" s="36">
        <f>SUMIFS(СВЦЭМ!$F$39:$F$758,СВЦЭМ!$A$39:$A$758,$A202,СВЦЭМ!$B$39:$B$758,U$190)+'СЕТ СН'!$F$15</f>
        <v>229.50554335999999</v>
      </c>
      <c r="V202" s="36">
        <f>SUMIFS(СВЦЭМ!$F$39:$F$758,СВЦЭМ!$A$39:$A$758,$A202,СВЦЭМ!$B$39:$B$758,V$190)+'СЕТ СН'!$F$15</f>
        <v>226.04609936</v>
      </c>
      <c r="W202" s="36">
        <f>SUMIFS(СВЦЭМ!$F$39:$F$758,СВЦЭМ!$A$39:$A$758,$A202,СВЦЭМ!$B$39:$B$758,W$190)+'СЕТ СН'!$F$15</f>
        <v>227.39346975999999</v>
      </c>
      <c r="X202" s="36">
        <f>SUMIFS(СВЦЭМ!$F$39:$F$758,СВЦЭМ!$A$39:$A$758,$A202,СВЦЭМ!$B$39:$B$758,X$190)+'СЕТ СН'!$F$15</f>
        <v>242.26843830000001</v>
      </c>
      <c r="Y202" s="36">
        <f>SUMIFS(СВЦЭМ!$F$39:$F$758,СВЦЭМ!$A$39:$A$758,$A202,СВЦЭМ!$B$39:$B$758,Y$190)+'СЕТ СН'!$F$15</f>
        <v>257.42433585999999</v>
      </c>
    </row>
    <row r="203" spans="1:25" ht="15.75" x14ac:dyDescent="0.2">
      <c r="A203" s="35">
        <f t="shared" si="5"/>
        <v>45548</v>
      </c>
      <c r="B203" s="36">
        <f>SUMIFS(СВЦЭМ!$F$39:$F$758,СВЦЭМ!$A$39:$A$758,$A203,СВЦЭМ!$B$39:$B$758,B$190)+'СЕТ СН'!$F$15</f>
        <v>262.67798993999997</v>
      </c>
      <c r="C203" s="36">
        <f>SUMIFS(СВЦЭМ!$F$39:$F$758,СВЦЭМ!$A$39:$A$758,$A203,СВЦЭМ!$B$39:$B$758,C$190)+'СЕТ СН'!$F$15</f>
        <v>271.14157170999999</v>
      </c>
      <c r="D203" s="36">
        <f>SUMIFS(СВЦЭМ!$F$39:$F$758,СВЦЭМ!$A$39:$A$758,$A203,СВЦЭМ!$B$39:$B$758,D$190)+'СЕТ СН'!$F$15</f>
        <v>273.94155977000003</v>
      </c>
      <c r="E203" s="36">
        <f>SUMIFS(СВЦЭМ!$F$39:$F$758,СВЦЭМ!$A$39:$A$758,$A203,СВЦЭМ!$B$39:$B$758,E$190)+'СЕТ СН'!$F$15</f>
        <v>271.55426705999997</v>
      </c>
      <c r="F203" s="36">
        <f>SUMIFS(СВЦЭМ!$F$39:$F$758,СВЦЭМ!$A$39:$A$758,$A203,СВЦЭМ!$B$39:$B$758,F$190)+'СЕТ СН'!$F$15</f>
        <v>271.25140484999997</v>
      </c>
      <c r="G203" s="36">
        <f>SUMIFS(СВЦЭМ!$F$39:$F$758,СВЦЭМ!$A$39:$A$758,$A203,СВЦЭМ!$B$39:$B$758,G$190)+'СЕТ СН'!$F$15</f>
        <v>275.85981678000002</v>
      </c>
      <c r="H203" s="36">
        <f>SUMIFS(СВЦЭМ!$F$39:$F$758,СВЦЭМ!$A$39:$A$758,$A203,СВЦЭМ!$B$39:$B$758,H$190)+'СЕТ СН'!$F$15</f>
        <v>271.00310815</v>
      </c>
      <c r="I203" s="36">
        <f>SUMIFS(СВЦЭМ!$F$39:$F$758,СВЦЭМ!$A$39:$A$758,$A203,СВЦЭМ!$B$39:$B$758,I$190)+'СЕТ СН'!$F$15</f>
        <v>253.06011719</v>
      </c>
      <c r="J203" s="36">
        <f>SUMIFS(СВЦЭМ!$F$39:$F$758,СВЦЭМ!$A$39:$A$758,$A203,СВЦЭМ!$B$39:$B$758,J$190)+'СЕТ СН'!$F$15</f>
        <v>239.09045634</v>
      </c>
      <c r="K203" s="36">
        <f>SUMIFS(СВЦЭМ!$F$39:$F$758,СВЦЭМ!$A$39:$A$758,$A203,СВЦЭМ!$B$39:$B$758,K$190)+'СЕТ СН'!$F$15</f>
        <v>229.66206004</v>
      </c>
      <c r="L203" s="36">
        <f>SUMIFS(СВЦЭМ!$F$39:$F$758,СВЦЭМ!$A$39:$A$758,$A203,СВЦЭМ!$B$39:$B$758,L$190)+'СЕТ СН'!$F$15</f>
        <v>226.30372298</v>
      </c>
      <c r="M203" s="36">
        <f>SUMIFS(СВЦЭМ!$F$39:$F$758,СВЦЭМ!$A$39:$A$758,$A203,СВЦЭМ!$B$39:$B$758,M$190)+'СЕТ СН'!$F$15</f>
        <v>225.86823561</v>
      </c>
      <c r="N203" s="36">
        <f>SUMIFS(СВЦЭМ!$F$39:$F$758,СВЦЭМ!$A$39:$A$758,$A203,СВЦЭМ!$B$39:$B$758,N$190)+'СЕТ СН'!$F$15</f>
        <v>224.74200288</v>
      </c>
      <c r="O203" s="36">
        <f>SUMIFS(СВЦЭМ!$F$39:$F$758,СВЦЭМ!$A$39:$A$758,$A203,СВЦЭМ!$B$39:$B$758,O$190)+'СЕТ СН'!$F$15</f>
        <v>226.92624529</v>
      </c>
      <c r="P203" s="36">
        <f>SUMIFS(СВЦЭМ!$F$39:$F$758,СВЦЭМ!$A$39:$A$758,$A203,СВЦЭМ!$B$39:$B$758,P$190)+'СЕТ СН'!$F$15</f>
        <v>226.87085668</v>
      </c>
      <c r="Q203" s="36">
        <f>SUMIFS(СВЦЭМ!$F$39:$F$758,СВЦЭМ!$A$39:$A$758,$A203,СВЦЭМ!$B$39:$B$758,Q$190)+'СЕТ СН'!$F$15</f>
        <v>230.83137672999999</v>
      </c>
      <c r="R203" s="36">
        <f>SUMIFS(СВЦЭМ!$F$39:$F$758,СВЦЭМ!$A$39:$A$758,$A203,СВЦЭМ!$B$39:$B$758,R$190)+'СЕТ СН'!$F$15</f>
        <v>227.91205346999999</v>
      </c>
      <c r="S203" s="36">
        <f>SUMIFS(СВЦЭМ!$F$39:$F$758,СВЦЭМ!$A$39:$A$758,$A203,СВЦЭМ!$B$39:$B$758,S$190)+'СЕТ СН'!$F$15</f>
        <v>228.70281467999999</v>
      </c>
      <c r="T203" s="36">
        <f>SUMIFS(СВЦЭМ!$F$39:$F$758,СВЦЭМ!$A$39:$A$758,$A203,СВЦЭМ!$B$39:$B$758,T$190)+'СЕТ СН'!$F$15</f>
        <v>224.72730468</v>
      </c>
      <c r="U203" s="36">
        <f>SUMIFS(СВЦЭМ!$F$39:$F$758,СВЦЭМ!$A$39:$A$758,$A203,СВЦЭМ!$B$39:$B$758,U$190)+'СЕТ СН'!$F$15</f>
        <v>224.62973267000001</v>
      </c>
      <c r="V203" s="36">
        <f>SUMIFS(СВЦЭМ!$F$39:$F$758,СВЦЭМ!$A$39:$A$758,$A203,СВЦЭМ!$B$39:$B$758,V$190)+'СЕТ СН'!$F$15</f>
        <v>223.22160844000001</v>
      </c>
      <c r="W203" s="36">
        <f>SUMIFS(СВЦЭМ!$F$39:$F$758,СВЦЭМ!$A$39:$A$758,$A203,СВЦЭМ!$B$39:$B$758,W$190)+'СЕТ СН'!$F$15</f>
        <v>226.50336623999999</v>
      </c>
      <c r="X203" s="36">
        <f>SUMIFS(СВЦЭМ!$F$39:$F$758,СВЦЭМ!$A$39:$A$758,$A203,СВЦЭМ!$B$39:$B$758,X$190)+'СЕТ СН'!$F$15</f>
        <v>235.82782155999999</v>
      </c>
      <c r="Y203" s="36">
        <f>SUMIFS(СВЦЭМ!$F$39:$F$758,СВЦЭМ!$A$39:$A$758,$A203,СВЦЭМ!$B$39:$B$758,Y$190)+'СЕТ СН'!$F$15</f>
        <v>245.07844206999999</v>
      </c>
    </row>
    <row r="204" spans="1:25" ht="15.75" x14ac:dyDescent="0.2">
      <c r="A204" s="35">
        <f t="shared" si="5"/>
        <v>45549</v>
      </c>
      <c r="B204" s="36">
        <f>SUMIFS(СВЦЭМ!$F$39:$F$758,СВЦЭМ!$A$39:$A$758,$A204,СВЦЭМ!$B$39:$B$758,B$190)+'СЕТ СН'!$F$15</f>
        <v>266.7209244</v>
      </c>
      <c r="C204" s="36">
        <f>SUMIFS(СВЦЭМ!$F$39:$F$758,СВЦЭМ!$A$39:$A$758,$A204,СВЦЭМ!$B$39:$B$758,C$190)+'СЕТ СН'!$F$15</f>
        <v>267.38901024</v>
      </c>
      <c r="D204" s="36">
        <f>SUMIFS(СВЦЭМ!$F$39:$F$758,СВЦЭМ!$A$39:$A$758,$A204,СВЦЭМ!$B$39:$B$758,D$190)+'СЕТ СН'!$F$15</f>
        <v>276.63309263999997</v>
      </c>
      <c r="E204" s="36">
        <f>SUMIFS(СВЦЭМ!$F$39:$F$758,СВЦЭМ!$A$39:$A$758,$A204,СВЦЭМ!$B$39:$B$758,E$190)+'СЕТ СН'!$F$15</f>
        <v>275.45536378999998</v>
      </c>
      <c r="F204" s="36">
        <f>SUMIFS(СВЦЭМ!$F$39:$F$758,СВЦЭМ!$A$39:$A$758,$A204,СВЦЭМ!$B$39:$B$758,F$190)+'СЕТ СН'!$F$15</f>
        <v>277.67585708000001</v>
      </c>
      <c r="G204" s="36">
        <f>SUMIFS(СВЦЭМ!$F$39:$F$758,СВЦЭМ!$A$39:$A$758,$A204,СВЦЭМ!$B$39:$B$758,G$190)+'СЕТ СН'!$F$15</f>
        <v>277.88884861999998</v>
      </c>
      <c r="H204" s="36">
        <f>SUMIFS(СВЦЭМ!$F$39:$F$758,СВЦЭМ!$A$39:$A$758,$A204,СВЦЭМ!$B$39:$B$758,H$190)+'СЕТ СН'!$F$15</f>
        <v>279.73235861000001</v>
      </c>
      <c r="I204" s="36">
        <f>SUMIFS(СВЦЭМ!$F$39:$F$758,СВЦЭМ!$A$39:$A$758,$A204,СВЦЭМ!$B$39:$B$758,I$190)+'СЕТ СН'!$F$15</f>
        <v>270.55816092999999</v>
      </c>
      <c r="J204" s="36">
        <f>SUMIFS(СВЦЭМ!$F$39:$F$758,СВЦЭМ!$A$39:$A$758,$A204,СВЦЭМ!$B$39:$B$758,J$190)+'СЕТ СН'!$F$15</f>
        <v>248.52037576999999</v>
      </c>
      <c r="K204" s="36">
        <f>SUMIFS(СВЦЭМ!$F$39:$F$758,СВЦЭМ!$A$39:$A$758,$A204,СВЦЭМ!$B$39:$B$758,K$190)+'СЕТ СН'!$F$15</f>
        <v>232.91451841</v>
      </c>
      <c r="L204" s="36">
        <f>SUMIFS(СВЦЭМ!$F$39:$F$758,СВЦЭМ!$A$39:$A$758,$A204,СВЦЭМ!$B$39:$B$758,L$190)+'СЕТ СН'!$F$15</f>
        <v>224.61800540999999</v>
      </c>
      <c r="M204" s="36">
        <f>SUMIFS(СВЦЭМ!$F$39:$F$758,СВЦЭМ!$A$39:$A$758,$A204,СВЦЭМ!$B$39:$B$758,M$190)+'СЕТ СН'!$F$15</f>
        <v>223.11270053999999</v>
      </c>
      <c r="N204" s="36">
        <f>SUMIFS(СВЦЭМ!$F$39:$F$758,СВЦЭМ!$A$39:$A$758,$A204,СВЦЭМ!$B$39:$B$758,N$190)+'СЕТ СН'!$F$15</f>
        <v>224.15422065999999</v>
      </c>
      <c r="O204" s="36">
        <f>SUMIFS(СВЦЭМ!$F$39:$F$758,СВЦЭМ!$A$39:$A$758,$A204,СВЦЭМ!$B$39:$B$758,O$190)+'СЕТ СН'!$F$15</f>
        <v>227.23197465000001</v>
      </c>
      <c r="P204" s="36">
        <f>SUMIFS(СВЦЭМ!$F$39:$F$758,СВЦЭМ!$A$39:$A$758,$A204,СВЦЭМ!$B$39:$B$758,P$190)+'СЕТ СН'!$F$15</f>
        <v>227.84950927</v>
      </c>
      <c r="Q204" s="36">
        <f>SUMIFS(СВЦЭМ!$F$39:$F$758,СВЦЭМ!$A$39:$A$758,$A204,СВЦЭМ!$B$39:$B$758,Q$190)+'СЕТ СН'!$F$15</f>
        <v>228.28424766000001</v>
      </c>
      <c r="R204" s="36">
        <f>SUMIFS(СВЦЭМ!$F$39:$F$758,СВЦЭМ!$A$39:$A$758,$A204,СВЦЭМ!$B$39:$B$758,R$190)+'СЕТ СН'!$F$15</f>
        <v>230.00594605000001</v>
      </c>
      <c r="S204" s="36">
        <f>SUMIFS(СВЦЭМ!$F$39:$F$758,СВЦЭМ!$A$39:$A$758,$A204,СВЦЭМ!$B$39:$B$758,S$190)+'СЕТ СН'!$F$15</f>
        <v>229.58348183000001</v>
      </c>
      <c r="T204" s="36">
        <f>SUMIFS(СВЦЭМ!$F$39:$F$758,СВЦЭМ!$A$39:$A$758,$A204,СВЦЭМ!$B$39:$B$758,T$190)+'СЕТ СН'!$F$15</f>
        <v>226.46523848999999</v>
      </c>
      <c r="U204" s="36">
        <f>SUMIFS(СВЦЭМ!$F$39:$F$758,СВЦЭМ!$A$39:$A$758,$A204,СВЦЭМ!$B$39:$B$758,U$190)+'СЕТ СН'!$F$15</f>
        <v>224.85453713000001</v>
      </c>
      <c r="V204" s="36">
        <f>SUMIFS(СВЦЭМ!$F$39:$F$758,СВЦЭМ!$A$39:$A$758,$A204,СВЦЭМ!$B$39:$B$758,V$190)+'СЕТ СН'!$F$15</f>
        <v>225.55442407999999</v>
      </c>
      <c r="W204" s="36">
        <f>SUMIFS(СВЦЭМ!$F$39:$F$758,СВЦЭМ!$A$39:$A$758,$A204,СВЦЭМ!$B$39:$B$758,W$190)+'СЕТ СН'!$F$15</f>
        <v>228.72328680999999</v>
      </c>
      <c r="X204" s="36">
        <f>SUMIFS(СВЦЭМ!$F$39:$F$758,СВЦЭМ!$A$39:$A$758,$A204,СВЦЭМ!$B$39:$B$758,X$190)+'СЕТ СН'!$F$15</f>
        <v>237.33588849</v>
      </c>
      <c r="Y204" s="36">
        <f>SUMIFS(СВЦЭМ!$F$39:$F$758,СВЦЭМ!$A$39:$A$758,$A204,СВЦЭМ!$B$39:$B$758,Y$190)+'СЕТ СН'!$F$15</f>
        <v>251.33630855000001</v>
      </c>
    </row>
    <row r="205" spans="1:25" ht="15.75" x14ac:dyDescent="0.2">
      <c r="A205" s="35">
        <f t="shared" si="5"/>
        <v>45550</v>
      </c>
      <c r="B205" s="36">
        <f>SUMIFS(СВЦЭМ!$F$39:$F$758,СВЦЭМ!$A$39:$A$758,$A205,СВЦЭМ!$B$39:$B$758,B$190)+'СЕТ СН'!$F$15</f>
        <v>263.17059624000001</v>
      </c>
      <c r="C205" s="36">
        <f>SUMIFS(СВЦЭМ!$F$39:$F$758,СВЦЭМ!$A$39:$A$758,$A205,СВЦЭМ!$B$39:$B$758,C$190)+'СЕТ СН'!$F$15</f>
        <v>275.85864937999997</v>
      </c>
      <c r="D205" s="36">
        <f>SUMIFS(СВЦЭМ!$F$39:$F$758,СВЦЭМ!$A$39:$A$758,$A205,СВЦЭМ!$B$39:$B$758,D$190)+'СЕТ СН'!$F$15</f>
        <v>275.57382748999999</v>
      </c>
      <c r="E205" s="36">
        <f>SUMIFS(СВЦЭМ!$F$39:$F$758,СВЦЭМ!$A$39:$A$758,$A205,СВЦЭМ!$B$39:$B$758,E$190)+'СЕТ СН'!$F$15</f>
        <v>272.78151591</v>
      </c>
      <c r="F205" s="36">
        <f>SUMIFS(СВЦЭМ!$F$39:$F$758,СВЦЭМ!$A$39:$A$758,$A205,СВЦЭМ!$B$39:$B$758,F$190)+'СЕТ СН'!$F$15</f>
        <v>271.74509964999999</v>
      </c>
      <c r="G205" s="36">
        <f>SUMIFS(СВЦЭМ!$F$39:$F$758,СВЦЭМ!$A$39:$A$758,$A205,СВЦЭМ!$B$39:$B$758,G$190)+'СЕТ СН'!$F$15</f>
        <v>273.09203724000002</v>
      </c>
      <c r="H205" s="36">
        <f>SUMIFS(СВЦЭМ!$F$39:$F$758,СВЦЭМ!$A$39:$A$758,$A205,СВЦЭМ!$B$39:$B$758,H$190)+'СЕТ СН'!$F$15</f>
        <v>277.21378370000002</v>
      </c>
      <c r="I205" s="36">
        <f>SUMIFS(СВЦЭМ!$F$39:$F$758,СВЦЭМ!$A$39:$A$758,$A205,СВЦЭМ!$B$39:$B$758,I$190)+'СЕТ СН'!$F$15</f>
        <v>275.79100932</v>
      </c>
      <c r="J205" s="36">
        <f>SUMIFS(СВЦЭМ!$F$39:$F$758,СВЦЭМ!$A$39:$A$758,$A205,СВЦЭМ!$B$39:$B$758,J$190)+'СЕТ СН'!$F$15</f>
        <v>256.36484561999998</v>
      </c>
      <c r="K205" s="36">
        <f>SUMIFS(СВЦЭМ!$F$39:$F$758,СВЦЭМ!$A$39:$A$758,$A205,СВЦЭМ!$B$39:$B$758,K$190)+'СЕТ СН'!$F$15</f>
        <v>240.19198983999999</v>
      </c>
      <c r="L205" s="36">
        <f>SUMIFS(СВЦЭМ!$F$39:$F$758,СВЦЭМ!$A$39:$A$758,$A205,СВЦЭМ!$B$39:$B$758,L$190)+'СЕТ СН'!$F$15</f>
        <v>233.61719482999999</v>
      </c>
      <c r="M205" s="36">
        <f>SUMIFS(СВЦЭМ!$F$39:$F$758,СВЦЭМ!$A$39:$A$758,$A205,СВЦЭМ!$B$39:$B$758,M$190)+'СЕТ СН'!$F$15</f>
        <v>232.05433629999999</v>
      </c>
      <c r="N205" s="36">
        <f>SUMIFS(СВЦЭМ!$F$39:$F$758,СВЦЭМ!$A$39:$A$758,$A205,СВЦЭМ!$B$39:$B$758,N$190)+'СЕТ СН'!$F$15</f>
        <v>232.69022247000001</v>
      </c>
      <c r="O205" s="36">
        <f>SUMIFS(СВЦЭМ!$F$39:$F$758,СВЦЭМ!$A$39:$A$758,$A205,СВЦЭМ!$B$39:$B$758,O$190)+'СЕТ СН'!$F$15</f>
        <v>234.66442549999999</v>
      </c>
      <c r="P205" s="36">
        <f>SUMIFS(СВЦЭМ!$F$39:$F$758,СВЦЭМ!$A$39:$A$758,$A205,СВЦЭМ!$B$39:$B$758,P$190)+'СЕТ СН'!$F$15</f>
        <v>234.55234461000001</v>
      </c>
      <c r="Q205" s="36">
        <f>SUMIFS(СВЦЭМ!$F$39:$F$758,СВЦЭМ!$A$39:$A$758,$A205,СВЦЭМ!$B$39:$B$758,Q$190)+'СЕТ СН'!$F$15</f>
        <v>236.89994073</v>
      </c>
      <c r="R205" s="36">
        <f>SUMIFS(СВЦЭМ!$F$39:$F$758,СВЦЭМ!$A$39:$A$758,$A205,СВЦЭМ!$B$39:$B$758,R$190)+'СЕТ СН'!$F$15</f>
        <v>237.66857216</v>
      </c>
      <c r="S205" s="36">
        <f>SUMIFS(СВЦЭМ!$F$39:$F$758,СВЦЭМ!$A$39:$A$758,$A205,СВЦЭМ!$B$39:$B$758,S$190)+'СЕТ СН'!$F$15</f>
        <v>235.09588808000001</v>
      </c>
      <c r="T205" s="36">
        <f>SUMIFS(СВЦЭМ!$F$39:$F$758,СВЦЭМ!$A$39:$A$758,$A205,СВЦЭМ!$B$39:$B$758,T$190)+'СЕТ СН'!$F$15</f>
        <v>229.25890853999999</v>
      </c>
      <c r="U205" s="36">
        <f>SUMIFS(СВЦЭМ!$F$39:$F$758,СВЦЭМ!$A$39:$A$758,$A205,СВЦЭМ!$B$39:$B$758,U$190)+'СЕТ СН'!$F$15</f>
        <v>227.87986035</v>
      </c>
      <c r="V205" s="36">
        <f>SUMIFS(СВЦЭМ!$F$39:$F$758,СВЦЭМ!$A$39:$A$758,$A205,СВЦЭМ!$B$39:$B$758,V$190)+'СЕТ СН'!$F$15</f>
        <v>223.41062023999999</v>
      </c>
      <c r="W205" s="36">
        <f>SUMIFS(СВЦЭМ!$F$39:$F$758,СВЦЭМ!$A$39:$A$758,$A205,СВЦЭМ!$B$39:$B$758,W$190)+'СЕТ СН'!$F$15</f>
        <v>224.64535297</v>
      </c>
      <c r="X205" s="36">
        <f>SUMIFS(СВЦЭМ!$F$39:$F$758,СВЦЭМ!$A$39:$A$758,$A205,СВЦЭМ!$B$39:$B$758,X$190)+'СЕТ СН'!$F$15</f>
        <v>238.02971563</v>
      </c>
      <c r="Y205" s="36">
        <f>SUMIFS(СВЦЭМ!$F$39:$F$758,СВЦЭМ!$A$39:$A$758,$A205,СВЦЭМ!$B$39:$B$758,Y$190)+'СЕТ СН'!$F$15</f>
        <v>242.03280516999999</v>
      </c>
    </row>
    <row r="206" spans="1:25" ht="15.75" x14ac:dyDescent="0.2">
      <c r="A206" s="35">
        <f t="shared" si="5"/>
        <v>45551</v>
      </c>
      <c r="B206" s="36">
        <f>SUMIFS(СВЦЭМ!$F$39:$F$758,СВЦЭМ!$A$39:$A$758,$A206,СВЦЭМ!$B$39:$B$758,B$190)+'СЕТ СН'!$F$15</f>
        <v>263.22181788</v>
      </c>
      <c r="C206" s="36">
        <f>SUMIFS(СВЦЭМ!$F$39:$F$758,СВЦЭМ!$A$39:$A$758,$A206,СВЦЭМ!$B$39:$B$758,C$190)+'СЕТ СН'!$F$15</f>
        <v>283.14444632999999</v>
      </c>
      <c r="D206" s="36">
        <f>SUMIFS(СВЦЭМ!$F$39:$F$758,СВЦЭМ!$A$39:$A$758,$A206,СВЦЭМ!$B$39:$B$758,D$190)+'СЕТ СН'!$F$15</f>
        <v>286.34696097</v>
      </c>
      <c r="E206" s="36">
        <f>SUMIFS(СВЦЭМ!$F$39:$F$758,СВЦЭМ!$A$39:$A$758,$A206,СВЦЭМ!$B$39:$B$758,E$190)+'СЕТ СН'!$F$15</f>
        <v>286.62634622000002</v>
      </c>
      <c r="F206" s="36">
        <f>SUMIFS(СВЦЭМ!$F$39:$F$758,СВЦЭМ!$A$39:$A$758,$A206,СВЦЭМ!$B$39:$B$758,F$190)+'СЕТ СН'!$F$15</f>
        <v>284.98537800000003</v>
      </c>
      <c r="G206" s="36">
        <f>SUMIFS(СВЦЭМ!$F$39:$F$758,СВЦЭМ!$A$39:$A$758,$A206,СВЦЭМ!$B$39:$B$758,G$190)+'СЕТ СН'!$F$15</f>
        <v>288.45412929999998</v>
      </c>
      <c r="H206" s="36">
        <f>SUMIFS(СВЦЭМ!$F$39:$F$758,СВЦЭМ!$A$39:$A$758,$A206,СВЦЭМ!$B$39:$B$758,H$190)+'СЕТ СН'!$F$15</f>
        <v>285.24616144999999</v>
      </c>
      <c r="I206" s="36">
        <f>SUMIFS(СВЦЭМ!$F$39:$F$758,СВЦЭМ!$A$39:$A$758,$A206,СВЦЭМ!$B$39:$B$758,I$190)+'СЕТ СН'!$F$15</f>
        <v>265.55644052999997</v>
      </c>
      <c r="J206" s="36">
        <f>SUMIFS(СВЦЭМ!$F$39:$F$758,СВЦЭМ!$A$39:$A$758,$A206,СВЦЭМ!$B$39:$B$758,J$190)+'СЕТ СН'!$F$15</f>
        <v>256.17767572000002</v>
      </c>
      <c r="K206" s="36">
        <f>SUMIFS(СВЦЭМ!$F$39:$F$758,СВЦЭМ!$A$39:$A$758,$A206,СВЦЭМ!$B$39:$B$758,K$190)+'СЕТ СН'!$F$15</f>
        <v>245.06156917999999</v>
      </c>
      <c r="L206" s="36">
        <f>SUMIFS(СВЦЭМ!$F$39:$F$758,СВЦЭМ!$A$39:$A$758,$A206,СВЦЭМ!$B$39:$B$758,L$190)+'СЕТ СН'!$F$15</f>
        <v>241.58540350000001</v>
      </c>
      <c r="M206" s="36">
        <f>SUMIFS(СВЦЭМ!$F$39:$F$758,СВЦЭМ!$A$39:$A$758,$A206,СВЦЭМ!$B$39:$B$758,M$190)+'СЕТ СН'!$F$15</f>
        <v>244.52344891000001</v>
      </c>
      <c r="N206" s="36">
        <f>SUMIFS(СВЦЭМ!$F$39:$F$758,СВЦЭМ!$A$39:$A$758,$A206,СВЦЭМ!$B$39:$B$758,N$190)+'СЕТ СН'!$F$15</f>
        <v>244.85538227000001</v>
      </c>
      <c r="O206" s="36">
        <f>SUMIFS(СВЦЭМ!$F$39:$F$758,СВЦЭМ!$A$39:$A$758,$A206,СВЦЭМ!$B$39:$B$758,O$190)+'СЕТ СН'!$F$15</f>
        <v>246.55505484</v>
      </c>
      <c r="P206" s="36">
        <f>SUMIFS(СВЦЭМ!$F$39:$F$758,СВЦЭМ!$A$39:$A$758,$A206,СВЦЭМ!$B$39:$B$758,P$190)+'СЕТ СН'!$F$15</f>
        <v>246.53998371</v>
      </c>
      <c r="Q206" s="36">
        <f>SUMIFS(СВЦЭМ!$F$39:$F$758,СВЦЭМ!$A$39:$A$758,$A206,СВЦЭМ!$B$39:$B$758,Q$190)+'СЕТ СН'!$F$15</f>
        <v>247.72301772</v>
      </c>
      <c r="R206" s="36">
        <f>SUMIFS(СВЦЭМ!$F$39:$F$758,СВЦЭМ!$A$39:$A$758,$A206,СВЦЭМ!$B$39:$B$758,R$190)+'СЕТ СН'!$F$15</f>
        <v>248.11604137</v>
      </c>
      <c r="S206" s="36">
        <f>SUMIFS(СВЦЭМ!$F$39:$F$758,СВЦЭМ!$A$39:$A$758,$A206,СВЦЭМ!$B$39:$B$758,S$190)+'СЕТ СН'!$F$15</f>
        <v>244.04775898</v>
      </c>
      <c r="T206" s="36">
        <f>SUMIFS(СВЦЭМ!$F$39:$F$758,СВЦЭМ!$A$39:$A$758,$A206,СВЦЭМ!$B$39:$B$758,T$190)+'СЕТ СН'!$F$15</f>
        <v>240.24265632999999</v>
      </c>
      <c r="U206" s="36">
        <f>SUMIFS(СВЦЭМ!$F$39:$F$758,СВЦЭМ!$A$39:$A$758,$A206,СВЦЭМ!$B$39:$B$758,U$190)+'СЕТ СН'!$F$15</f>
        <v>236.25726453999999</v>
      </c>
      <c r="V206" s="36">
        <f>SUMIFS(СВЦЭМ!$F$39:$F$758,СВЦЭМ!$A$39:$A$758,$A206,СВЦЭМ!$B$39:$B$758,V$190)+'СЕТ СН'!$F$15</f>
        <v>234.57268052000001</v>
      </c>
      <c r="W206" s="36">
        <f>SUMIFS(СВЦЭМ!$F$39:$F$758,СВЦЭМ!$A$39:$A$758,$A206,СВЦЭМ!$B$39:$B$758,W$190)+'СЕТ СН'!$F$15</f>
        <v>240.18385448000001</v>
      </c>
      <c r="X206" s="36">
        <f>SUMIFS(СВЦЭМ!$F$39:$F$758,СВЦЭМ!$A$39:$A$758,$A206,СВЦЭМ!$B$39:$B$758,X$190)+'СЕТ СН'!$F$15</f>
        <v>251.24086904000001</v>
      </c>
      <c r="Y206" s="36">
        <f>SUMIFS(СВЦЭМ!$F$39:$F$758,СВЦЭМ!$A$39:$A$758,$A206,СВЦЭМ!$B$39:$B$758,Y$190)+'СЕТ СН'!$F$15</f>
        <v>263.91056270000001</v>
      </c>
    </row>
    <row r="207" spans="1:25" ht="15.75" x14ac:dyDescent="0.2">
      <c r="A207" s="35">
        <f t="shared" si="5"/>
        <v>45552</v>
      </c>
      <c r="B207" s="36">
        <f>SUMIFS(СВЦЭМ!$F$39:$F$758,СВЦЭМ!$A$39:$A$758,$A207,СВЦЭМ!$B$39:$B$758,B$190)+'СЕТ СН'!$F$15</f>
        <v>258.13751266000003</v>
      </c>
      <c r="C207" s="36">
        <f>SUMIFS(СВЦЭМ!$F$39:$F$758,СВЦЭМ!$A$39:$A$758,$A207,СВЦЭМ!$B$39:$B$758,C$190)+'СЕТ СН'!$F$15</f>
        <v>270.96906653999997</v>
      </c>
      <c r="D207" s="36">
        <f>SUMIFS(СВЦЭМ!$F$39:$F$758,СВЦЭМ!$A$39:$A$758,$A207,СВЦЭМ!$B$39:$B$758,D$190)+'СЕТ СН'!$F$15</f>
        <v>278.71105175999998</v>
      </c>
      <c r="E207" s="36">
        <f>SUMIFS(СВЦЭМ!$F$39:$F$758,СВЦЭМ!$A$39:$A$758,$A207,СВЦЭМ!$B$39:$B$758,E$190)+'СЕТ СН'!$F$15</f>
        <v>281.63194071999999</v>
      </c>
      <c r="F207" s="36">
        <f>SUMIFS(СВЦЭМ!$F$39:$F$758,СВЦЭМ!$A$39:$A$758,$A207,СВЦЭМ!$B$39:$B$758,F$190)+'СЕТ СН'!$F$15</f>
        <v>279.01662603</v>
      </c>
      <c r="G207" s="36">
        <f>SUMIFS(СВЦЭМ!$F$39:$F$758,СВЦЭМ!$A$39:$A$758,$A207,СВЦЭМ!$B$39:$B$758,G$190)+'СЕТ СН'!$F$15</f>
        <v>275.79989928999998</v>
      </c>
      <c r="H207" s="36">
        <f>SUMIFS(СВЦЭМ!$F$39:$F$758,СВЦЭМ!$A$39:$A$758,$A207,СВЦЭМ!$B$39:$B$758,H$190)+'СЕТ СН'!$F$15</f>
        <v>265.20396181000001</v>
      </c>
      <c r="I207" s="36">
        <f>SUMIFS(СВЦЭМ!$F$39:$F$758,СВЦЭМ!$A$39:$A$758,$A207,СВЦЭМ!$B$39:$B$758,I$190)+'СЕТ СН'!$F$15</f>
        <v>244.50746677999999</v>
      </c>
      <c r="J207" s="36">
        <f>SUMIFS(СВЦЭМ!$F$39:$F$758,СВЦЭМ!$A$39:$A$758,$A207,СВЦЭМ!$B$39:$B$758,J$190)+'СЕТ СН'!$F$15</f>
        <v>232.14002694000001</v>
      </c>
      <c r="K207" s="36">
        <f>SUMIFS(СВЦЭМ!$F$39:$F$758,СВЦЭМ!$A$39:$A$758,$A207,СВЦЭМ!$B$39:$B$758,K$190)+'СЕТ СН'!$F$15</f>
        <v>222.84826161000001</v>
      </c>
      <c r="L207" s="36">
        <f>SUMIFS(СВЦЭМ!$F$39:$F$758,СВЦЭМ!$A$39:$A$758,$A207,СВЦЭМ!$B$39:$B$758,L$190)+'СЕТ СН'!$F$15</f>
        <v>228.98138308</v>
      </c>
      <c r="M207" s="36">
        <f>SUMIFS(СВЦЭМ!$F$39:$F$758,СВЦЭМ!$A$39:$A$758,$A207,СВЦЭМ!$B$39:$B$758,M$190)+'СЕТ СН'!$F$15</f>
        <v>239.07570948</v>
      </c>
      <c r="N207" s="36">
        <f>SUMIFS(СВЦЭМ!$F$39:$F$758,СВЦЭМ!$A$39:$A$758,$A207,СВЦЭМ!$B$39:$B$758,N$190)+'СЕТ СН'!$F$15</f>
        <v>240.30511949000001</v>
      </c>
      <c r="O207" s="36">
        <f>SUMIFS(СВЦЭМ!$F$39:$F$758,СВЦЭМ!$A$39:$A$758,$A207,СВЦЭМ!$B$39:$B$758,O$190)+'СЕТ СН'!$F$15</f>
        <v>237.42221778999999</v>
      </c>
      <c r="P207" s="36">
        <f>SUMIFS(СВЦЭМ!$F$39:$F$758,СВЦЭМ!$A$39:$A$758,$A207,СВЦЭМ!$B$39:$B$758,P$190)+'СЕТ СН'!$F$15</f>
        <v>234.74730561000001</v>
      </c>
      <c r="Q207" s="36">
        <f>SUMIFS(СВЦЭМ!$F$39:$F$758,СВЦЭМ!$A$39:$A$758,$A207,СВЦЭМ!$B$39:$B$758,Q$190)+'СЕТ СН'!$F$15</f>
        <v>238.92968722000001</v>
      </c>
      <c r="R207" s="36">
        <f>SUMIFS(СВЦЭМ!$F$39:$F$758,СВЦЭМ!$A$39:$A$758,$A207,СВЦЭМ!$B$39:$B$758,R$190)+'СЕТ СН'!$F$15</f>
        <v>243.26386737000001</v>
      </c>
      <c r="S207" s="36">
        <f>SUMIFS(СВЦЭМ!$F$39:$F$758,СВЦЭМ!$A$39:$A$758,$A207,СВЦЭМ!$B$39:$B$758,S$190)+'СЕТ СН'!$F$15</f>
        <v>240.84697518999999</v>
      </c>
      <c r="T207" s="36">
        <f>SUMIFS(СВЦЭМ!$F$39:$F$758,СВЦЭМ!$A$39:$A$758,$A207,СВЦЭМ!$B$39:$B$758,T$190)+'СЕТ СН'!$F$15</f>
        <v>241.30511718</v>
      </c>
      <c r="U207" s="36">
        <f>SUMIFS(СВЦЭМ!$F$39:$F$758,СВЦЭМ!$A$39:$A$758,$A207,СВЦЭМ!$B$39:$B$758,U$190)+'СЕТ СН'!$F$15</f>
        <v>237.67064915</v>
      </c>
      <c r="V207" s="36">
        <f>SUMIFS(СВЦЭМ!$F$39:$F$758,СВЦЭМ!$A$39:$A$758,$A207,СВЦЭМ!$B$39:$B$758,V$190)+'СЕТ СН'!$F$15</f>
        <v>238.01317445999999</v>
      </c>
      <c r="W207" s="36">
        <f>SUMIFS(СВЦЭМ!$F$39:$F$758,СВЦЭМ!$A$39:$A$758,$A207,СВЦЭМ!$B$39:$B$758,W$190)+'СЕТ СН'!$F$15</f>
        <v>240.07892215000001</v>
      </c>
      <c r="X207" s="36">
        <f>SUMIFS(СВЦЭМ!$F$39:$F$758,СВЦЭМ!$A$39:$A$758,$A207,СВЦЭМ!$B$39:$B$758,X$190)+'СЕТ СН'!$F$15</f>
        <v>253.81181685999999</v>
      </c>
      <c r="Y207" s="36">
        <f>SUMIFS(СВЦЭМ!$F$39:$F$758,СВЦЭМ!$A$39:$A$758,$A207,СВЦЭМ!$B$39:$B$758,Y$190)+'СЕТ СН'!$F$15</f>
        <v>260.08464461</v>
      </c>
    </row>
    <row r="208" spans="1:25" ht="15.75" x14ac:dyDescent="0.2">
      <c r="A208" s="35">
        <f t="shared" si="5"/>
        <v>45553</v>
      </c>
      <c r="B208" s="36">
        <f>SUMIFS(СВЦЭМ!$F$39:$F$758,СВЦЭМ!$A$39:$A$758,$A208,СВЦЭМ!$B$39:$B$758,B$190)+'СЕТ СН'!$F$15</f>
        <v>275.53325799999999</v>
      </c>
      <c r="C208" s="36">
        <f>SUMIFS(СВЦЭМ!$F$39:$F$758,СВЦЭМ!$A$39:$A$758,$A208,СВЦЭМ!$B$39:$B$758,C$190)+'СЕТ СН'!$F$15</f>
        <v>275.63746184000001</v>
      </c>
      <c r="D208" s="36">
        <f>SUMIFS(СВЦЭМ!$F$39:$F$758,СВЦЭМ!$A$39:$A$758,$A208,СВЦЭМ!$B$39:$B$758,D$190)+'СЕТ СН'!$F$15</f>
        <v>269.38763839000001</v>
      </c>
      <c r="E208" s="36">
        <f>SUMIFS(СВЦЭМ!$F$39:$F$758,СВЦЭМ!$A$39:$A$758,$A208,СВЦЭМ!$B$39:$B$758,E$190)+'СЕТ СН'!$F$15</f>
        <v>266.82483817000002</v>
      </c>
      <c r="F208" s="36">
        <f>SUMIFS(СВЦЭМ!$F$39:$F$758,СВЦЭМ!$A$39:$A$758,$A208,СВЦЭМ!$B$39:$B$758,F$190)+'СЕТ СН'!$F$15</f>
        <v>266.41044784000002</v>
      </c>
      <c r="G208" s="36">
        <f>SUMIFS(СВЦЭМ!$F$39:$F$758,СВЦЭМ!$A$39:$A$758,$A208,СВЦЭМ!$B$39:$B$758,G$190)+'СЕТ СН'!$F$15</f>
        <v>270.80672285999998</v>
      </c>
      <c r="H208" s="36">
        <f>SUMIFS(СВЦЭМ!$F$39:$F$758,СВЦЭМ!$A$39:$A$758,$A208,СВЦЭМ!$B$39:$B$758,H$190)+'СЕТ СН'!$F$15</f>
        <v>281.63341880000002</v>
      </c>
      <c r="I208" s="36">
        <f>SUMIFS(СВЦЭМ!$F$39:$F$758,СВЦЭМ!$A$39:$A$758,$A208,СВЦЭМ!$B$39:$B$758,I$190)+'СЕТ СН'!$F$15</f>
        <v>259.82081907999998</v>
      </c>
      <c r="J208" s="36">
        <f>SUMIFS(СВЦЭМ!$F$39:$F$758,СВЦЭМ!$A$39:$A$758,$A208,СВЦЭМ!$B$39:$B$758,J$190)+'СЕТ СН'!$F$15</f>
        <v>245.86765077000001</v>
      </c>
      <c r="K208" s="36">
        <f>SUMIFS(СВЦЭМ!$F$39:$F$758,СВЦЭМ!$A$39:$A$758,$A208,СВЦЭМ!$B$39:$B$758,K$190)+'СЕТ СН'!$F$15</f>
        <v>237.89599025999999</v>
      </c>
      <c r="L208" s="36">
        <f>SUMIFS(СВЦЭМ!$F$39:$F$758,СВЦЭМ!$A$39:$A$758,$A208,СВЦЭМ!$B$39:$B$758,L$190)+'СЕТ СН'!$F$15</f>
        <v>219.60476666</v>
      </c>
      <c r="M208" s="36">
        <f>SUMIFS(СВЦЭМ!$F$39:$F$758,СВЦЭМ!$A$39:$A$758,$A208,СВЦЭМ!$B$39:$B$758,M$190)+'СЕТ СН'!$F$15</f>
        <v>221.4199242</v>
      </c>
      <c r="N208" s="36">
        <f>SUMIFS(СВЦЭМ!$F$39:$F$758,СВЦЭМ!$A$39:$A$758,$A208,СВЦЭМ!$B$39:$B$758,N$190)+'СЕТ СН'!$F$15</f>
        <v>219.12770506000001</v>
      </c>
      <c r="O208" s="36">
        <f>SUMIFS(СВЦЭМ!$F$39:$F$758,СВЦЭМ!$A$39:$A$758,$A208,СВЦЭМ!$B$39:$B$758,O$190)+'СЕТ СН'!$F$15</f>
        <v>221.3264715</v>
      </c>
      <c r="P208" s="36">
        <f>SUMIFS(СВЦЭМ!$F$39:$F$758,СВЦЭМ!$A$39:$A$758,$A208,СВЦЭМ!$B$39:$B$758,P$190)+'СЕТ СН'!$F$15</f>
        <v>227.80731872000001</v>
      </c>
      <c r="Q208" s="36">
        <f>SUMIFS(СВЦЭМ!$F$39:$F$758,СВЦЭМ!$A$39:$A$758,$A208,СВЦЭМ!$B$39:$B$758,Q$190)+'СЕТ СН'!$F$15</f>
        <v>229.07814834999999</v>
      </c>
      <c r="R208" s="36">
        <f>SUMIFS(СВЦЭМ!$F$39:$F$758,СВЦЭМ!$A$39:$A$758,$A208,СВЦЭМ!$B$39:$B$758,R$190)+'СЕТ СН'!$F$15</f>
        <v>233.9388946</v>
      </c>
      <c r="S208" s="36">
        <f>SUMIFS(СВЦЭМ!$F$39:$F$758,СВЦЭМ!$A$39:$A$758,$A208,СВЦЭМ!$B$39:$B$758,S$190)+'СЕТ СН'!$F$15</f>
        <v>228.43659152000001</v>
      </c>
      <c r="T208" s="36">
        <f>SUMIFS(СВЦЭМ!$F$39:$F$758,СВЦЭМ!$A$39:$A$758,$A208,СВЦЭМ!$B$39:$B$758,T$190)+'СЕТ СН'!$F$15</f>
        <v>225.47381390000001</v>
      </c>
      <c r="U208" s="36">
        <f>SUMIFS(СВЦЭМ!$F$39:$F$758,СВЦЭМ!$A$39:$A$758,$A208,СВЦЭМ!$B$39:$B$758,U$190)+'СЕТ СН'!$F$15</f>
        <v>221.08667821</v>
      </c>
      <c r="V208" s="36">
        <f>SUMIFS(СВЦЭМ!$F$39:$F$758,СВЦЭМ!$A$39:$A$758,$A208,СВЦЭМ!$B$39:$B$758,V$190)+'СЕТ СН'!$F$15</f>
        <v>229.23215334</v>
      </c>
      <c r="W208" s="36">
        <f>SUMIFS(СВЦЭМ!$F$39:$F$758,СВЦЭМ!$A$39:$A$758,$A208,СВЦЭМ!$B$39:$B$758,W$190)+'СЕТ СН'!$F$15</f>
        <v>231.94413606000001</v>
      </c>
      <c r="X208" s="36">
        <f>SUMIFS(СВЦЭМ!$F$39:$F$758,СВЦЭМ!$A$39:$A$758,$A208,СВЦЭМ!$B$39:$B$758,X$190)+'СЕТ СН'!$F$15</f>
        <v>244.68124531999999</v>
      </c>
      <c r="Y208" s="36">
        <f>SUMIFS(СВЦЭМ!$F$39:$F$758,СВЦЭМ!$A$39:$A$758,$A208,СВЦЭМ!$B$39:$B$758,Y$190)+'СЕТ СН'!$F$15</f>
        <v>255.91791488999999</v>
      </c>
    </row>
    <row r="209" spans="1:25" ht="15.75" x14ac:dyDescent="0.2">
      <c r="A209" s="35">
        <f t="shared" si="5"/>
        <v>45554</v>
      </c>
      <c r="B209" s="36">
        <f>SUMIFS(СВЦЭМ!$F$39:$F$758,СВЦЭМ!$A$39:$A$758,$A209,СВЦЭМ!$B$39:$B$758,B$190)+'СЕТ СН'!$F$15</f>
        <v>272.57228687000003</v>
      </c>
      <c r="C209" s="36">
        <f>SUMIFS(СВЦЭМ!$F$39:$F$758,СВЦЭМ!$A$39:$A$758,$A209,СВЦЭМ!$B$39:$B$758,C$190)+'СЕТ СН'!$F$15</f>
        <v>273.06133523</v>
      </c>
      <c r="D209" s="36">
        <f>SUMIFS(СВЦЭМ!$F$39:$F$758,СВЦЭМ!$A$39:$A$758,$A209,СВЦЭМ!$B$39:$B$758,D$190)+'СЕТ СН'!$F$15</f>
        <v>269.52741402999999</v>
      </c>
      <c r="E209" s="36">
        <f>SUMIFS(СВЦЭМ!$F$39:$F$758,СВЦЭМ!$A$39:$A$758,$A209,СВЦЭМ!$B$39:$B$758,E$190)+'СЕТ СН'!$F$15</f>
        <v>268.91139134000002</v>
      </c>
      <c r="F209" s="36">
        <f>SUMIFS(СВЦЭМ!$F$39:$F$758,СВЦЭМ!$A$39:$A$758,$A209,СВЦЭМ!$B$39:$B$758,F$190)+'СЕТ СН'!$F$15</f>
        <v>268.74312380999999</v>
      </c>
      <c r="G209" s="36">
        <f>SUMIFS(СВЦЭМ!$F$39:$F$758,СВЦЭМ!$A$39:$A$758,$A209,СВЦЭМ!$B$39:$B$758,G$190)+'СЕТ СН'!$F$15</f>
        <v>271.46304599000001</v>
      </c>
      <c r="H209" s="36">
        <f>SUMIFS(СВЦЭМ!$F$39:$F$758,СВЦЭМ!$A$39:$A$758,$A209,СВЦЭМ!$B$39:$B$758,H$190)+'СЕТ СН'!$F$15</f>
        <v>272.45444963</v>
      </c>
      <c r="I209" s="36">
        <f>SUMIFS(СВЦЭМ!$F$39:$F$758,СВЦЭМ!$A$39:$A$758,$A209,СВЦЭМ!$B$39:$B$758,I$190)+'СЕТ СН'!$F$15</f>
        <v>251.24511866</v>
      </c>
      <c r="J209" s="36">
        <f>SUMIFS(СВЦЭМ!$F$39:$F$758,СВЦЭМ!$A$39:$A$758,$A209,СВЦЭМ!$B$39:$B$758,J$190)+'СЕТ СН'!$F$15</f>
        <v>233.12824949</v>
      </c>
      <c r="K209" s="36">
        <f>SUMIFS(СВЦЭМ!$F$39:$F$758,СВЦЭМ!$A$39:$A$758,$A209,СВЦЭМ!$B$39:$B$758,K$190)+'СЕТ СН'!$F$15</f>
        <v>227.46109224</v>
      </c>
      <c r="L209" s="36">
        <f>SUMIFS(СВЦЭМ!$F$39:$F$758,СВЦЭМ!$A$39:$A$758,$A209,СВЦЭМ!$B$39:$B$758,L$190)+'СЕТ СН'!$F$15</f>
        <v>222.08434019000001</v>
      </c>
      <c r="M209" s="36">
        <f>SUMIFS(СВЦЭМ!$F$39:$F$758,СВЦЭМ!$A$39:$A$758,$A209,СВЦЭМ!$B$39:$B$758,M$190)+'СЕТ СН'!$F$15</f>
        <v>225.31465609</v>
      </c>
      <c r="N209" s="36">
        <f>SUMIFS(СВЦЭМ!$F$39:$F$758,СВЦЭМ!$A$39:$A$758,$A209,СВЦЭМ!$B$39:$B$758,N$190)+'СЕТ СН'!$F$15</f>
        <v>225.22900196000001</v>
      </c>
      <c r="O209" s="36">
        <f>SUMIFS(СВЦЭМ!$F$39:$F$758,СВЦЭМ!$A$39:$A$758,$A209,СВЦЭМ!$B$39:$B$758,O$190)+'СЕТ СН'!$F$15</f>
        <v>228.18201522000001</v>
      </c>
      <c r="P209" s="36">
        <f>SUMIFS(СВЦЭМ!$F$39:$F$758,СВЦЭМ!$A$39:$A$758,$A209,СВЦЭМ!$B$39:$B$758,P$190)+'СЕТ СН'!$F$15</f>
        <v>230.37082558</v>
      </c>
      <c r="Q209" s="36">
        <f>SUMIFS(СВЦЭМ!$F$39:$F$758,СВЦЭМ!$A$39:$A$758,$A209,СВЦЭМ!$B$39:$B$758,Q$190)+'СЕТ СН'!$F$15</f>
        <v>228.2941817</v>
      </c>
      <c r="R209" s="36">
        <f>SUMIFS(СВЦЭМ!$F$39:$F$758,СВЦЭМ!$A$39:$A$758,$A209,СВЦЭМ!$B$39:$B$758,R$190)+'СЕТ СН'!$F$15</f>
        <v>229.68906615</v>
      </c>
      <c r="S209" s="36">
        <f>SUMIFS(СВЦЭМ!$F$39:$F$758,СВЦЭМ!$A$39:$A$758,$A209,СВЦЭМ!$B$39:$B$758,S$190)+'СЕТ СН'!$F$15</f>
        <v>231.82868395</v>
      </c>
      <c r="T209" s="36">
        <f>SUMIFS(СВЦЭМ!$F$39:$F$758,СВЦЭМ!$A$39:$A$758,$A209,СВЦЭМ!$B$39:$B$758,T$190)+'СЕТ СН'!$F$15</f>
        <v>231.85499912</v>
      </c>
      <c r="U209" s="36">
        <f>SUMIFS(СВЦЭМ!$F$39:$F$758,СВЦЭМ!$A$39:$A$758,$A209,СВЦЭМ!$B$39:$B$758,U$190)+'СЕТ СН'!$F$15</f>
        <v>230.42427334000001</v>
      </c>
      <c r="V209" s="36">
        <f>SUMIFS(СВЦЭМ!$F$39:$F$758,СВЦЭМ!$A$39:$A$758,$A209,СВЦЭМ!$B$39:$B$758,V$190)+'СЕТ СН'!$F$15</f>
        <v>229.69691982000001</v>
      </c>
      <c r="W209" s="36">
        <f>SUMIFS(СВЦЭМ!$F$39:$F$758,СВЦЭМ!$A$39:$A$758,$A209,СВЦЭМ!$B$39:$B$758,W$190)+'СЕТ СН'!$F$15</f>
        <v>230.59716312</v>
      </c>
      <c r="X209" s="36">
        <f>SUMIFS(СВЦЭМ!$F$39:$F$758,СВЦЭМ!$A$39:$A$758,$A209,СВЦЭМ!$B$39:$B$758,X$190)+'СЕТ СН'!$F$15</f>
        <v>241.34534271000001</v>
      </c>
      <c r="Y209" s="36">
        <f>SUMIFS(СВЦЭМ!$F$39:$F$758,СВЦЭМ!$A$39:$A$758,$A209,СВЦЭМ!$B$39:$B$758,Y$190)+'СЕТ СН'!$F$15</f>
        <v>253.74163064999999</v>
      </c>
    </row>
    <row r="210" spans="1:25" ht="15.75" x14ac:dyDescent="0.2">
      <c r="A210" s="35">
        <f t="shared" si="5"/>
        <v>45555</v>
      </c>
      <c r="B210" s="36">
        <f>SUMIFS(СВЦЭМ!$F$39:$F$758,СВЦЭМ!$A$39:$A$758,$A210,СВЦЭМ!$B$39:$B$758,B$190)+'СЕТ СН'!$F$15</f>
        <v>268.54284202999997</v>
      </c>
      <c r="C210" s="36">
        <f>SUMIFS(СВЦЭМ!$F$39:$F$758,СВЦЭМ!$A$39:$A$758,$A210,СВЦЭМ!$B$39:$B$758,C$190)+'СЕТ СН'!$F$15</f>
        <v>273.78035939</v>
      </c>
      <c r="D210" s="36">
        <f>SUMIFS(СВЦЭМ!$F$39:$F$758,СВЦЭМ!$A$39:$A$758,$A210,СВЦЭМ!$B$39:$B$758,D$190)+'СЕТ СН'!$F$15</f>
        <v>270.72128171000003</v>
      </c>
      <c r="E210" s="36">
        <f>SUMIFS(СВЦЭМ!$F$39:$F$758,СВЦЭМ!$A$39:$A$758,$A210,СВЦЭМ!$B$39:$B$758,E$190)+'СЕТ СН'!$F$15</f>
        <v>267.80808008999998</v>
      </c>
      <c r="F210" s="36">
        <f>SUMIFS(СВЦЭМ!$F$39:$F$758,СВЦЭМ!$A$39:$A$758,$A210,СВЦЭМ!$B$39:$B$758,F$190)+'СЕТ СН'!$F$15</f>
        <v>267.28047513000001</v>
      </c>
      <c r="G210" s="36">
        <f>SUMIFS(СВЦЭМ!$F$39:$F$758,СВЦЭМ!$A$39:$A$758,$A210,СВЦЭМ!$B$39:$B$758,G$190)+'СЕТ СН'!$F$15</f>
        <v>272.80812827</v>
      </c>
      <c r="H210" s="36">
        <f>SUMIFS(СВЦЭМ!$F$39:$F$758,СВЦЭМ!$A$39:$A$758,$A210,СВЦЭМ!$B$39:$B$758,H$190)+'СЕТ СН'!$F$15</f>
        <v>282.65257558000002</v>
      </c>
      <c r="I210" s="36">
        <f>SUMIFS(СВЦЭМ!$F$39:$F$758,СВЦЭМ!$A$39:$A$758,$A210,СВЦЭМ!$B$39:$B$758,I$190)+'СЕТ СН'!$F$15</f>
        <v>270.94577464000002</v>
      </c>
      <c r="J210" s="36">
        <f>SUMIFS(СВЦЭМ!$F$39:$F$758,СВЦЭМ!$A$39:$A$758,$A210,СВЦЭМ!$B$39:$B$758,J$190)+'СЕТ СН'!$F$15</f>
        <v>255.96531390999999</v>
      </c>
      <c r="K210" s="36">
        <f>SUMIFS(СВЦЭМ!$F$39:$F$758,СВЦЭМ!$A$39:$A$758,$A210,СВЦЭМ!$B$39:$B$758,K$190)+'СЕТ СН'!$F$15</f>
        <v>248.44856482</v>
      </c>
      <c r="L210" s="36">
        <f>SUMIFS(СВЦЭМ!$F$39:$F$758,СВЦЭМ!$A$39:$A$758,$A210,СВЦЭМ!$B$39:$B$758,L$190)+'СЕТ СН'!$F$15</f>
        <v>243.66756605</v>
      </c>
      <c r="M210" s="36">
        <f>SUMIFS(СВЦЭМ!$F$39:$F$758,СВЦЭМ!$A$39:$A$758,$A210,СВЦЭМ!$B$39:$B$758,M$190)+'СЕТ СН'!$F$15</f>
        <v>239.44229235</v>
      </c>
      <c r="N210" s="36">
        <f>SUMIFS(СВЦЭМ!$F$39:$F$758,СВЦЭМ!$A$39:$A$758,$A210,СВЦЭМ!$B$39:$B$758,N$190)+'СЕТ СН'!$F$15</f>
        <v>236.73028786</v>
      </c>
      <c r="O210" s="36">
        <f>SUMIFS(СВЦЭМ!$F$39:$F$758,СВЦЭМ!$A$39:$A$758,$A210,СВЦЭМ!$B$39:$B$758,O$190)+'СЕТ СН'!$F$15</f>
        <v>232.58646252</v>
      </c>
      <c r="P210" s="36">
        <f>SUMIFS(СВЦЭМ!$F$39:$F$758,СВЦЭМ!$A$39:$A$758,$A210,СВЦЭМ!$B$39:$B$758,P$190)+'СЕТ СН'!$F$15</f>
        <v>232.26808464000001</v>
      </c>
      <c r="Q210" s="36">
        <f>SUMIFS(СВЦЭМ!$F$39:$F$758,СВЦЭМ!$A$39:$A$758,$A210,СВЦЭМ!$B$39:$B$758,Q$190)+'СЕТ СН'!$F$15</f>
        <v>234.91870280000001</v>
      </c>
      <c r="R210" s="36">
        <f>SUMIFS(СВЦЭМ!$F$39:$F$758,СВЦЭМ!$A$39:$A$758,$A210,СВЦЭМ!$B$39:$B$758,R$190)+'СЕТ СН'!$F$15</f>
        <v>235.12094446</v>
      </c>
      <c r="S210" s="36">
        <f>SUMIFS(СВЦЭМ!$F$39:$F$758,СВЦЭМ!$A$39:$A$758,$A210,СВЦЭМ!$B$39:$B$758,S$190)+'СЕТ СН'!$F$15</f>
        <v>231.19000513</v>
      </c>
      <c r="T210" s="36">
        <f>SUMIFS(СВЦЭМ!$F$39:$F$758,СВЦЭМ!$A$39:$A$758,$A210,СВЦЭМ!$B$39:$B$758,T$190)+'СЕТ СН'!$F$15</f>
        <v>231.16975224000001</v>
      </c>
      <c r="U210" s="36">
        <f>SUMIFS(СВЦЭМ!$F$39:$F$758,СВЦЭМ!$A$39:$A$758,$A210,СВЦЭМ!$B$39:$B$758,U$190)+'СЕТ СН'!$F$15</f>
        <v>227.26208260000001</v>
      </c>
      <c r="V210" s="36">
        <f>SUMIFS(СВЦЭМ!$F$39:$F$758,СВЦЭМ!$A$39:$A$758,$A210,СВЦЭМ!$B$39:$B$758,V$190)+'СЕТ СН'!$F$15</f>
        <v>228.76174255999999</v>
      </c>
      <c r="W210" s="36">
        <f>SUMIFS(СВЦЭМ!$F$39:$F$758,СВЦЭМ!$A$39:$A$758,$A210,СВЦЭМ!$B$39:$B$758,W$190)+'СЕТ СН'!$F$15</f>
        <v>228.32698243999999</v>
      </c>
      <c r="X210" s="36">
        <f>SUMIFS(СВЦЭМ!$F$39:$F$758,СВЦЭМ!$A$39:$A$758,$A210,СВЦЭМ!$B$39:$B$758,X$190)+'СЕТ СН'!$F$15</f>
        <v>233.19194634999999</v>
      </c>
      <c r="Y210" s="36">
        <f>SUMIFS(СВЦЭМ!$F$39:$F$758,СВЦЭМ!$A$39:$A$758,$A210,СВЦЭМ!$B$39:$B$758,Y$190)+'СЕТ СН'!$F$15</f>
        <v>246.56656054999999</v>
      </c>
    </row>
    <row r="211" spans="1:25" ht="15.75" x14ac:dyDescent="0.2">
      <c r="A211" s="35">
        <f t="shared" si="5"/>
        <v>45556</v>
      </c>
      <c r="B211" s="36">
        <f>SUMIFS(СВЦЭМ!$F$39:$F$758,СВЦЭМ!$A$39:$A$758,$A211,СВЦЭМ!$B$39:$B$758,B$190)+'СЕТ СН'!$F$15</f>
        <v>257.64601908999998</v>
      </c>
      <c r="C211" s="36">
        <f>SUMIFS(СВЦЭМ!$F$39:$F$758,СВЦЭМ!$A$39:$A$758,$A211,СВЦЭМ!$B$39:$B$758,C$190)+'СЕТ СН'!$F$15</f>
        <v>274.99856887999999</v>
      </c>
      <c r="D211" s="36">
        <f>SUMIFS(СВЦЭМ!$F$39:$F$758,СВЦЭМ!$A$39:$A$758,$A211,СВЦЭМ!$B$39:$B$758,D$190)+'СЕТ СН'!$F$15</f>
        <v>288.44404347</v>
      </c>
      <c r="E211" s="36">
        <f>SUMIFS(СВЦЭМ!$F$39:$F$758,СВЦЭМ!$A$39:$A$758,$A211,СВЦЭМ!$B$39:$B$758,E$190)+'СЕТ СН'!$F$15</f>
        <v>294.73260850000003</v>
      </c>
      <c r="F211" s="36">
        <f>SUMIFS(СВЦЭМ!$F$39:$F$758,СВЦЭМ!$A$39:$A$758,$A211,СВЦЭМ!$B$39:$B$758,F$190)+'СЕТ СН'!$F$15</f>
        <v>296.18990818999998</v>
      </c>
      <c r="G211" s="36">
        <f>SUMIFS(СВЦЭМ!$F$39:$F$758,СВЦЭМ!$A$39:$A$758,$A211,СВЦЭМ!$B$39:$B$758,G$190)+'СЕТ СН'!$F$15</f>
        <v>292.70275808000002</v>
      </c>
      <c r="H211" s="36">
        <f>SUMIFS(СВЦЭМ!$F$39:$F$758,СВЦЭМ!$A$39:$A$758,$A211,СВЦЭМ!$B$39:$B$758,H$190)+'СЕТ СН'!$F$15</f>
        <v>283.99195501000003</v>
      </c>
      <c r="I211" s="36">
        <f>SUMIFS(СВЦЭМ!$F$39:$F$758,СВЦЭМ!$A$39:$A$758,$A211,СВЦЭМ!$B$39:$B$758,I$190)+'СЕТ СН'!$F$15</f>
        <v>271.67330383000001</v>
      </c>
      <c r="J211" s="36">
        <f>SUMIFS(СВЦЭМ!$F$39:$F$758,СВЦЭМ!$A$39:$A$758,$A211,СВЦЭМ!$B$39:$B$758,J$190)+'СЕТ СН'!$F$15</f>
        <v>253.48168887</v>
      </c>
      <c r="K211" s="36">
        <f>SUMIFS(СВЦЭМ!$F$39:$F$758,СВЦЭМ!$A$39:$A$758,$A211,СВЦЭМ!$B$39:$B$758,K$190)+'СЕТ СН'!$F$15</f>
        <v>238.90626685999999</v>
      </c>
      <c r="L211" s="36">
        <f>SUMIFS(СВЦЭМ!$F$39:$F$758,СВЦЭМ!$A$39:$A$758,$A211,СВЦЭМ!$B$39:$B$758,L$190)+'СЕТ СН'!$F$15</f>
        <v>231.57799652</v>
      </c>
      <c r="M211" s="36">
        <f>SUMIFS(СВЦЭМ!$F$39:$F$758,СВЦЭМ!$A$39:$A$758,$A211,СВЦЭМ!$B$39:$B$758,M$190)+'СЕТ СН'!$F$15</f>
        <v>232.79422002999999</v>
      </c>
      <c r="N211" s="36">
        <f>SUMIFS(СВЦЭМ!$F$39:$F$758,СВЦЭМ!$A$39:$A$758,$A211,СВЦЭМ!$B$39:$B$758,N$190)+'СЕТ СН'!$F$15</f>
        <v>234.01652608000001</v>
      </c>
      <c r="O211" s="36">
        <f>SUMIFS(СВЦЭМ!$F$39:$F$758,СВЦЭМ!$A$39:$A$758,$A211,СВЦЭМ!$B$39:$B$758,O$190)+'СЕТ СН'!$F$15</f>
        <v>237.69654732000001</v>
      </c>
      <c r="P211" s="36">
        <f>SUMIFS(СВЦЭМ!$F$39:$F$758,СВЦЭМ!$A$39:$A$758,$A211,СВЦЭМ!$B$39:$B$758,P$190)+'СЕТ СН'!$F$15</f>
        <v>241.36118841999999</v>
      </c>
      <c r="Q211" s="36">
        <f>SUMIFS(СВЦЭМ!$F$39:$F$758,СВЦЭМ!$A$39:$A$758,$A211,СВЦЭМ!$B$39:$B$758,Q$190)+'СЕТ СН'!$F$15</f>
        <v>242.18294320000001</v>
      </c>
      <c r="R211" s="36">
        <f>SUMIFS(СВЦЭМ!$F$39:$F$758,СВЦЭМ!$A$39:$A$758,$A211,СВЦЭМ!$B$39:$B$758,R$190)+'СЕТ СН'!$F$15</f>
        <v>241.37422111999999</v>
      </c>
      <c r="S211" s="36">
        <f>SUMIFS(СВЦЭМ!$F$39:$F$758,СВЦЭМ!$A$39:$A$758,$A211,СВЦЭМ!$B$39:$B$758,S$190)+'СЕТ СН'!$F$15</f>
        <v>235.65678396000001</v>
      </c>
      <c r="T211" s="36">
        <f>SUMIFS(СВЦЭМ!$F$39:$F$758,СВЦЭМ!$A$39:$A$758,$A211,СВЦЭМ!$B$39:$B$758,T$190)+'СЕТ СН'!$F$15</f>
        <v>231.96154250000001</v>
      </c>
      <c r="U211" s="36">
        <f>SUMIFS(СВЦЭМ!$F$39:$F$758,СВЦЭМ!$A$39:$A$758,$A211,СВЦЭМ!$B$39:$B$758,U$190)+'СЕТ СН'!$F$15</f>
        <v>230.34225913</v>
      </c>
      <c r="V211" s="36">
        <f>SUMIFS(СВЦЭМ!$F$39:$F$758,СВЦЭМ!$A$39:$A$758,$A211,СВЦЭМ!$B$39:$B$758,V$190)+'СЕТ СН'!$F$15</f>
        <v>240.12106327999999</v>
      </c>
      <c r="W211" s="36">
        <f>SUMIFS(СВЦЭМ!$F$39:$F$758,СВЦЭМ!$A$39:$A$758,$A211,СВЦЭМ!$B$39:$B$758,W$190)+'СЕТ СН'!$F$15</f>
        <v>243.35912069</v>
      </c>
      <c r="X211" s="36">
        <f>SUMIFS(СВЦЭМ!$F$39:$F$758,СВЦЭМ!$A$39:$A$758,$A211,СВЦЭМ!$B$39:$B$758,X$190)+'СЕТ СН'!$F$15</f>
        <v>254.88538722999999</v>
      </c>
      <c r="Y211" s="36">
        <f>SUMIFS(СВЦЭМ!$F$39:$F$758,СВЦЭМ!$A$39:$A$758,$A211,СВЦЭМ!$B$39:$B$758,Y$190)+'СЕТ СН'!$F$15</f>
        <v>268.74085772000001</v>
      </c>
    </row>
    <row r="212" spans="1:25" ht="15.75" x14ac:dyDescent="0.2">
      <c r="A212" s="35">
        <f t="shared" si="5"/>
        <v>45557</v>
      </c>
      <c r="B212" s="36">
        <f>SUMIFS(СВЦЭМ!$F$39:$F$758,СВЦЭМ!$A$39:$A$758,$A212,СВЦЭМ!$B$39:$B$758,B$190)+'СЕТ СН'!$F$15</f>
        <v>265.95178116</v>
      </c>
      <c r="C212" s="36">
        <f>SUMIFS(СВЦЭМ!$F$39:$F$758,СВЦЭМ!$A$39:$A$758,$A212,СВЦЭМ!$B$39:$B$758,C$190)+'СЕТ СН'!$F$15</f>
        <v>278.99174522999999</v>
      </c>
      <c r="D212" s="36">
        <f>SUMIFS(СВЦЭМ!$F$39:$F$758,СВЦЭМ!$A$39:$A$758,$A212,СВЦЭМ!$B$39:$B$758,D$190)+'СЕТ СН'!$F$15</f>
        <v>288.59713926000001</v>
      </c>
      <c r="E212" s="36">
        <f>SUMIFS(СВЦЭМ!$F$39:$F$758,СВЦЭМ!$A$39:$A$758,$A212,СВЦЭМ!$B$39:$B$758,E$190)+'СЕТ СН'!$F$15</f>
        <v>289.61421080999997</v>
      </c>
      <c r="F212" s="36">
        <f>SUMIFS(СВЦЭМ!$F$39:$F$758,СВЦЭМ!$A$39:$A$758,$A212,СВЦЭМ!$B$39:$B$758,F$190)+'СЕТ СН'!$F$15</f>
        <v>289.76242787000001</v>
      </c>
      <c r="G212" s="36">
        <f>SUMIFS(СВЦЭМ!$F$39:$F$758,СВЦЭМ!$A$39:$A$758,$A212,СВЦЭМ!$B$39:$B$758,G$190)+'СЕТ СН'!$F$15</f>
        <v>286.66943212000001</v>
      </c>
      <c r="H212" s="36">
        <f>SUMIFS(СВЦЭМ!$F$39:$F$758,СВЦЭМ!$A$39:$A$758,$A212,СВЦЭМ!$B$39:$B$758,H$190)+'СЕТ СН'!$F$15</f>
        <v>280.16522336999998</v>
      </c>
      <c r="I212" s="36">
        <f>SUMIFS(СВЦЭМ!$F$39:$F$758,СВЦЭМ!$A$39:$A$758,$A212,СВЦЭМ!$B$39:$B$758,I$190)+'СЕТ СН'!$F$15</f>
        <v>271.22062998000001</v>
      </c>
      <c r="J212" s="36">
        <f>SUMIFS(СВЦЭМ!$F$39:$F$758,СВЦЭМ!$A$39:$A$758,$A212,СВЦЭМ!$B$39:$B$758,J$190)+'СЕТ СН'!$F$15</f>
        <v>252.92914164999999</v>
      </c>
      <c r="K212" s="36">
        <f>SUMIFS(СВЦЭМ!$F$39:$F$758,СВЦЭМ!$A$39:$A$758,$A212,СВЦЭМ!$B$39:$B$758,K$190)+'СЕТ СН'!$F$15</f>
        <v>238.28700853999999</v>
      </c>
      <c r="L212" s="36">
        <f>SUMIFS(СВЦЭМ!$F$39:$F$758,СВЦЭМ!$A$39:$A$758,$A212,СВЦЭМ!$B$39:$B$758,L$190)+'СЕТ СН'!$F$15</f>
        <v>228.39562688999999</v>
      </c>
      <c r="M212" s="36">
        <f>SUMIFS(СВЦЭМ!$F$39:$F$758,СВЦЭМ!$A$39:$A$758,$A212,СВЦЭМ!$B$39:$B$758,M$190)+'СЕТ СН'!$F$15</f>
        <v>233.16494897000001</v>
      </c>
      <c r="N212" s="36">
        <f>SUMIFS(СВЦЭМ!$F$39:$F$758,СВЦЭМ!$A$39:$A$758,$A212,СВЦЭМ!$B$39:$B$758,N$190)+'СЕТ СН'!$F$15</f>
        <v>234.40253852000001</v>
      </c>
      <c r="O212" s="36">
        <f>SUMIFS(СВЦЭМ!$F$39:$F$758,СВЦЭМ!$A$39:$A$758,$A212,СВЦЭМ!$B$39:$B$758,O$190)+'СЕТ СН'!$F$15</f>
        <v>238.26018769000001</v>
      </c>
      <c r="P212" s="36">
        <f>SUMIFS(СВЦЭМ!$F$39:$F$758,СВЦЭМ!$A$39:$A$758,$A212,СВЦЭМ!$B$39:$B$758,P$190)+'СЕТ СН'!$F$15</f>
        <v>239.04952327000001</v>
      </c>
      <c r="Q212" s="36">
        <f>SUMIFS(СВЦЭМ!$F$39:$F$758,СВЦЭМ!$A$39:$A$758,$A212,СВЦЭМ!$B$39:$B$758,Q$190)+'СЕТ СН'!$F$15</f>
        <v>241.96092121999999</v>
      </c>
      <c r="R212" s="36">
        <f>SUMIFS(СВЦЭМ!$F$39:$F$758,СВЦЭМ!$A$39:$A$758,$A212,СВЦЭМ!$B$39:$B$758,R$190)+'СЕТ СН'!$F$15</f>
        <v>245.04244337</v>
      </c>
      <c r="S212" s="36">
        <f>SUMIFS(СВЦЭМ!$F$39:$F$758,СВЦЭМ!$A$39:$A$758,$A212,СВЦЭМ!$B$39:$B$758,S$190)+'СЕТ СН'!$F$15</f>
        <v>240.56666190999999</v>
      </c>
      <c r="T212" s="36">
        <f>SUMIFS(СВЦЭМ!$F$39:$F$758,СВЦЭМ!$A$39:$A$758,$A212,СВЦЭМ!$B$39:$B$758,T$190)+'СЕТ СН'!$F$15</f>
        <v>233.14841208999999</v>
      </c>
      <c r="U212" s="36">
        <f>SUMIFS(СВЦЭМ!$F$39:$F$758,СВЦЭМ!$A$39:$A$758,$A212,СВЦЭМ!$B$39:$B$758,U$190)+'СЕТ СН'!$F$15</f>
        <v>228.67100323</v>
      </c>
      <c r="V212" s="36">
        <f>SUMIFS(СВЦЭМ!$F$39:$F$758,СВЦЭМ!$A$39:$A$758,$A212,СВЦЭМ!$B$39:$B$758,V$190)+'СЕТ СН'!$F$15</f>
        <v>226.51522643999999</v>
      </c>
      <c r="W212" s="36">
        <f>SUMIFS(СВЦЭМ!$F$39:$F$758,СВЦЭМ!$A$39:$A$758,$A212,СВЦЭМ!$B$39:$B$758,W$190)+'СЕТ СН'!$F$15</f>
        <v>227.86286738999999</v>
      </c>
      <c r="X212" s="36">
        <f>SUMIFS(СВЦЭМ!$F$39:$F$758,СВЦЭМ!$A$39:$A$758,$A212,СВЦЭМ!$B$39:$B$758,X$190)+'СЕТ СН'!$F$15</f>
        <v>240.60153600000001</v>
      </c>
      <c r="Y212" s="36">
        <f>SUMIFS(СВЦЭМ!$F$39:$F$758,СВЦЭМ!$A$39:$A$758,$A212,СВЦЭМ!$B$39:$B$758,Y$190)+'СЕТ СН'!$F$15</f>
        <v>256.23447716999999</v>
      </c>
    </row>
    <row r="213" spans="1:25" ht="15.75" x14ac:dyDescent="0.2">
      <c r="A213" s="35">
        <f t="shared" si="5"/>
        <v>45558</v>
      </c>
      <c r="B213" s="36">
        <f>SUMIFS(СВЦЭМ!$F$39:$F$758,СВЦЭМ!$A$39:$A$758,$A213,СВЦЭМ!$B$39:$B$758,B$190)+'СЕТ СН'!$F$15</f>
        <v>276.89245476000002</v>
      </c>
      <c r="C213" s="36">
        <f>SUMIFS(СВЦЭМ!$F$39:$F$758,СВЦЭМ!$A$39:$A$758,$A213,СВЦЭМ!$B$39:$B$758,C$190)+'СЕТ СН'!$F$15</f>
        <v>292.18681385000002</v>
      </c>
      <c r="D213" s="36">
        <f>SUMIFS(СВЦЭМ!$F$39:$F$758,СВЦЭМ!$A$39:$A$758,$A213,СВЦЭМ!$B$39:$B$758,D$190)+'СЕТ СН'!$F$15</f>
        <v>290.27583322999999</v>
      </c>
      <c r="E213" s="36">
        <f>SUMIFS(СВЦЭМ!$F$39:$F$758,СВЦЭМ!$A$39:$A$758,$A213,СВЦЭМ!$B$39:$B$758,E$190)+'СЕТ СН'!$F$15</f>
        <v>289.89467851000001</v>
      </c>
      <c r="F213" s="36">
        <f>SUMIFS(СВЦЭМ!$F$39:$F$758,СВЦЭМ!$A$39:$A$758,$A213,СВЦЭМ!$B$39:$B$758,F$190)+'СЕТ СН'!$F$15</f>
        <v>289.82412696</v>
      </c>
      <c r="G213" s="36">
        <f>SUMIFS(СВЦЭМ!$F$39:$F$758,СВЦЭМ!$A$39:$A$758,$A213,СВЦЭМ!$B$39:$B$758,G$190)+'СЕТ СН'!$F$15</f>
        <v>292.34979175000001</v>
      </c>
      <c r="H213" s="36">
        <f>SUMIFS(СВЦЭМ!$F$39:$F$758,СВЦЭМ!$A$39:$A$758,$A213,СВЦЭМ!$B$39:$B$758,H$190)+'СЕТ СН'!$F$15</f>
        <v>272.43472148000001</v>
      </c>
      <c r="I213" s="36">
        <f>SUMIFS(СВЦЭМ!$F$39:$F$758,СВЦЭМ!$A$39:$A$758,$A213,СВЦЭМ!$B$39:$B$758,I$190)+'СЕТ СН'!$F$15</f>
        <v>258.5057693</v>
      </c>
      <c r="J213" s="36">
        <f>SUMIFS(СВЦЭМ!$F$39:$F$758,СВЦЭМ!$A$39:$A$758,$A213,СВЦЭМ!$B$39:$B$758,J$190)+'СЕТ СН'!$F$15</f>
        <v>253.47953634999999</v>
      </c>
      <c r="K213" s="36">
        <f>SUMIFS(СВЦЭМ!$F$39:$F$758,СВЦЭМ!$A$39:$A$758,$A213,СВЦЭМ!$B$39:$B$758,K$190)+'СЕТ СН'!$F$15</f>
        <v>247.08093463</v>
      </c>
      <c r="L213" s="36">
        <f>SUMIFS(СВЦЭМ!$F$39:$F$758,СВЦЭМ!$A$39:$A$758,$A213,СВЦЭМ!$B$39:$B$758,L$190)+'СЕТ СН'!$F$15</f>
        <v>245.91883203</v>
      </c>
      <c r="M213" s="36">
        <f>SUMIFS(СВЦЭМ!$F$39:$F$758,СВЦЭМ!$A$39:$A$758,$A213,СВЦЭМ!$B$39:$B$758,M$190)+'СЕТ СН'!$F$15</f>
        <v>249.14461528000001</v>
      </c>
      <c r="N213" s="36">
        <f>SUMIFS(СВЦЭМ!$F$39:$F$758,СВЦЭМ!$A$39:$A$758,$A213,СВЦЭМ!$B$39:$B$758,N$190)+'СЕТ СН'!$F$15</f>
        <v>248.5472551</v>
      </c>
      <c r="O213" s="36">
        <f>SUMIFS(СВЦЭМ!$F$39:$F$758,СВЦЭМ!$A$39:$A$758,$A213,СВЦЭМ!$B$39:$B$758,O$190)+'СЕТ СН'!$F$15</f>
        <v>247.04186082000001</v>
      </c>
      <c r="P213" s="36">
        <f>SUMIFS(СВЦЭМ!$F$39:$F$758,СВЦЭМ!$A$39:$A$758,$A213,СВЦЭМ!$B$39:$B$758,P$190)+'СЕТ СН'!$F$15</f>
        <v>249.97281075999999</v>
      </c>
      <c r="Q213" s="36">
        <f>SUMIFS(СВЦЭМ!$F$39:$F$758,СВЦЭМ!$A$39:$A$758,$A213,СВЦЭМ!$B$39:$B$758,Q$190)+'СЕТ СН'!$F$15</f>
        <v>253.72360057</v>
      </c>
      <c r="R213" s="36">
        <f>SUMIFS(СВЦЭМ!$F$39:$F$758,СВЦЭМ!$A$39:$A$758,$A213,СВЦЭМ!$B$39:$B$758,R$190)+'СЕТ СН'!$F$15</f>
        <v>257.39616409000001</v>
      </c>
      <c r="S213" s="36">
        <f>SUMIFS(СВЦЭМ!$F$39:$F$758,СВЦЭМ!$A$39:$A$758,$A213,СВЦЭМ!$B$39:$B$758,S$190)+'СЕТ СН'!$F$15</f>
        <v>255.92500379000001</v>
      </c>
      <c r="T213" s="36">
        <f>SUMIFS(СВЦЭМ!$F$39:$F$758,СВЦЭМ!$A$39:$A$758,$A213,СВЦЭМ!$B$39:$B$758,T$190)+'СЕТ СН'!$F$15</f>
        <v>247.03851313000001</v>
      </c>
      <c r="U213" s="36">
        <f>SUMIFS(СВЦЭМ!$F$39:$F$758,СВЦЭМ!$A$39:$A$758,$A213,СВЦЭМ!$B$39:$B$758,U$190)+'СЕТ СН'!$F$15</f>
        <v>241.57354996000001</v>
      </c>
      <c r="V213" s="36">
        <f>SUMIFS(СВЦЭМ!$F$39:$F$758,СВЦЭМ!$A$39:$A$758,$A213,СВЦЭМ!$B$39:$B$758,V$190)+'СЕТ СН'!$F$15</f>
        <v>241.57918659000001</v>
      </c>
      <c r="W213" s="36">
        <f>SUMIFS(СВЦЭМ!$F$39:$F$758,СВЦЭМ!$A$39:$A$758,$A213,СВЦЭМ!$B$39:$B$758,W$190)+'СЕТ СН'!$F$15</f>
        <v>246.94495426</v>
      </c>
      <c r="X213" s="36">
        <f>SUMIFS(СВЦЭМ!$F$39:$F$758,СВЦЭМ!$A$39:$A$758,$A213,СВЦЭМ!$B$39:$B$758,X$190)+'СЕТ СН'!$F$15</f>
        <v>251.57398749000001</v>
      </c>
      <c r="Y213" s="36">
        <f>SUMIFS(СВЦЭМ!$F$39:$F$758,СВЦЭМ!$A$39:$A$758,$A213,СВЦЭМ!$B$39:$B$758,Y$190)+'СЕТ СН'!$F$15</f>
        <v>258.14933473999997</v>
      </c>
    </row>
    <row r="214" spans="1:25" ht="15.75" x14ac:dyDescent="0.2">
      <c r="A214" s="35">
        <f t="shared" si="5"/>
        <v>45559</v>
      </c>
      <c r="B214" s="36">
        <f>SUMIFS(СВЦЭМ!$F$39:$F$758,СВЦЭМ!$A$39:$A$758,$A214,СВЦЭМ!$B$39:$B$758,B$190)+'СЕТ СН'!$F$15</f>
        <v>271.24548762000001</v>
      </c>
      <c r="C214" s="36">
        <f>SUMIFS(СВЦЭМ!$F$39:$F$758,СВЦЭМ!$A$39:$A$758,$A214,СВЦЭМ!$B$39:$B$758,C$190)+'СЕТ СН'!$F$15</f>
        <v>277.02494962999998</v>
      </c>
      <c r="D214" s="36">
        <f>SUMIFS(СВЦЭМ!$F$39:$F$758,СВЦЭМ!$A$39:$A$758,$A214,СВЦЭМ!$B$39:$B$758,D$190)+'СЕТ СН'!$F$15</f>
        <v>284.49754088999998</v>
      </c>
      <c r="E214" s="36">
        <f>SUMIFS(СВЦЭМ!$F$39:$F$758,СВЦЭМ!$A$39:$A$758,$A214,СВЦЭМ!$B$39:$B$758,E$190)+'СЕТ СН'!$F$15</f>
        <v>288.49993266000001</v>
      </c>
      <c r="F214" s="36">
        <f>SUMIFS(СВЦЭМ!$F$39:$F$758,СВЦЭМ!$A$39:$A$758,$A214,СВЦЭМ!$B$39:$B$758,F$190)+'СЕТ СН'!$F$15</f>
        <v>287.64769002999998</v>
      </c>
      <c r="G214" s="36">
        <f>SUMIFS(СВЦЭМ!$F$39:$F$758,СВЦЭМ!$A$39:$A$758,$A214,СВЦЭМ!$B$39:$B$758,G$190)+'СЕТ СН'!$F$15</f>
        <v>283.86655588999997</v>
      </c>
      <c r="H214" s="36">
        <f>SUMIFS(СВЦЭМ!$F$39:$F$758,СВЦЭМ!$A$39:$A$758,$A214,СВЦЭМ!$B$39:$B$758,H$190)+'СЕТ СН'!$F$15</f>
        <v>270.70042183999999</v>
      </c>
      <c r="I214" s="36">
        <f>SUMIFS(СВЦЭМ!$F$39:$F$758,СВЦЭМ!$A$39:$A$758,$A214,СВЦЭМ!$B$39:$B$758,I$190)+'СЕТ СН'!$F$15</f>
        <v>250.01426232</v>
      </c>
      <c r="J214" s="36">
        <f>SUMIFS(СВЦЭМ!$F$39:$F$758,СВЦЭМ!$A$39:$A$758,$A214,СВЦЭМ!$B$39:$B$758,J$190)+'СЕТ СН'!$F$15</f>
        <v>241.35935499000001</v>
      </c>
      <c r="K214" s="36">
        <f>SUMIFS(СВЦЭМ!$F$39:$F$758,СВЦЭМ!$A$39:$A$758,$A214,СВЦЭМ!$B$39:$B$758,K$190)+'СЕТ СН'!$F$15</f>
        <v>236.64265650999999</v>
      </c>
      <c r="L214" s="36">
        <f>SUMIFS(СВЦЭМ!$F$39:$F$758,СВЦЭМ!$A$39:$A$758,$A214,СВЦЭМ!$B$39:$B$758,L$190)+'СЕТ СН'!$F$15</f>
        <v>241.38557523</v>
      </c>
      <c r="M214" s="36">
        <f>SUMIFS(СВЦЭМ!$F$39:$F$758,СВЦЭМ!$A$39:$A$758,$A214,СВЦЭМ!$B$39:$B$758,M$190)+'СЕТ СН'!$F$15</f>
        <v>244.17501414</v>
      </c>
      <c r="N214" s="36">
        <f>SUMIFS(СВЦЭМ!$F$39:$F$758,СВЦЭМ!$A$39:$A$758,$A214,СВЦЭМ!$B$39:$B$758,N$190)+'СЕТ СН'!$F$15</f>
        <v>247.47169912999999</v>
      </c>
      <c r="O214" s="36">
        <f>SUMIFS(СВЦЭМ!$F$39:$F$758,СВЦЭМ!$A$39:$A$758,$A214,СВЦЭМ!$B$39:$B$758,O$190)+'СЕТ СН'!$F$15</f>
        <v>246.75181325</v>
      </c>
      <c r="P214" s="36">
        <f>SUMIFS(СВЦЭМ!$F$39:$F$758,СВЦЭМ!$A$39:$A$758,$A214,СВЦЭМ!$B$39:$B$758,P$190)+'СЕТ СН'!$F$15</f>
        <v>247.22448840999999</v>
      </c>
      <c r="Q214" s="36">
        <f>SUMIFS(СВЦЭМ!$F$39:$F$758,СВЦЭМ!$A$39:$A$758,$A214,СВЦЭМ!$B$39:$B$758,Q$190)+'СЕТ СН'!$F$15</f>
        <v>252.97087572000001</v>
      </c>
      <c r="R214" s="36">
        <f>SUMIFS(СВЦЭМ!$F$39:$F$758,СВЦЭМ!$A$39:$A$758,$A214,СВЦЭМ!$B$39:$B$758,R$190)+'СЕТ СН'!$F$15</f>
        <v>251.69296519</v>
      </c>
      <c r="S214" s="36">
        <f>SUMIFS(СВЦЭМ!$F$39:$F$758,СВЦЭМ!$A$39:$A$758,$A214,СВЦЭМ!$B$39:$B$758,S$190)+'СЕТ СН'!$F$15</f>
        <v>246.41899662</v>
      </c>
      <c r="T214" s="36">
        <f>SUMIFS(СВЦЭМ!$F$39:$F$758,СВЦЭМ!$A$39:$A$758,$A214,СВЦЭМ!$B$39:$B$758,T$190)+'СЕТ СН'!$F$15</f>
        <v>238.44405939000001</v>
      </c>
      <c r="U214" s="36">
        <f>SUMIFS(СВЦЭМ!$F$39:$F$758,СВЦЭМ!$A$39:$A$758,$A214,СВЦЭМ!$B$39:$B$758,U$190)+'СЕТ СН'!$F$15</f>
        <v>235.92560366999999</v>
      </c>
      <c r="V214" s="36">
        <f>SUMIFS(СВЦЭМ!$F$39:$F$758,СВЦЭМ!$A$39:$A$758,$A214,СВЦЭМ!$B$39:$B$758,V$190)+'СЕТ СН'!$F$15</f>
        <v>233.84582209999999</v>
      </c>
      <c r="W214" s="36">
        <f>SUMIFS(СВЦЭМ!$F$39:$F$758,СВЦЭМ!$A$39:$A$758,$A214,СВЦЭМ!$B$39:$B$758,W$190)+'СЕТ СН'!$F$15</f>
        <v>231.95370260000001</v>
      </c>
      <c r="X214" s="36">
        <f>SUMIFS(СВЦЭМ!$F$39:$F$758,СВЦЭМ!$A$39:$A$758,$A214,СВЦЭМ!$B$39:$B$758,X$190)+'СЕТ СН'!$F$15</f>
        <v>239.39902466000001</v>
      </c>
      <c r="Y214" s="36">
        <f>SUMIFS(СВЦЭМ!$F$39:$F$758,СВЦЭМ!$A$39:$A$758,$A214,СВЦЭМ!$B$39:$B$758,Y$190)+'СЕТ СН'!$F$15</f>
        <v>249.95074184000001</v>
      </c>
    </row>
    <row r="215" spans="1:25" ht="15.75" x14ac:dyDescent="0.2">
      <c r="A215" s="35">
        <f t="shared" si="5"/>
        <v>45560</v>
      </c>
      <c r="B215" s="36">
        <f>SUMIFS(СВЦЭМ!$F$39:$F$758,СВЦЭМ!$A$39:$A$758,$A215,СВЦЭМ!$B$39:$B$758,B$190)+'СЕТ СН'!$F$15</f>
        <v>257.73195693999998</v>
      </c>
      <c r="C215" s="36">
        <f>SUMIFS(СВЦЭМ!$F$39:$F$758,СВЦЭМ!$A$39:$A$758,$A215,СВЦЭМ!$B$39:$B$758,C$190)+'СЕТ СН'!$F$15</f>
        <v>266.50959769999997</v>
      </c>
      <c r="D215" s="36">
        <f>SUMIFS(СВЦЭМ!$F$39:$F$758,СВЦЭМ!$A$39:$A$758,$A215,СВЦЭМ!$B$39:$B$758,D$190)+'СЕТ СН'!$F$15</f>
        <v>281.47910507</v>
      </c>
      <c r="E215" s="36">
        <f>SUMIFS(СВЦЭМ!$F$39:$F$758,СВЦЭМ!$A$39:$A$758,$A215,СВЦЭМ!$B$39:$B$758,E$190)+'СЕТ СН'!$F$15</f>
        <v>285.78151511999999</v>
      </c>
      <c r="F215" s="36">
        <f>SUMIFS(СВЦЭМ!$F$39:$F$758,СВЦЭМ!$A$39:$A$758,$A215,СВЦЭМ!$B$39:$B$758,F$190)+'СЕТ СН'!$F$15</f>
        <v>285.21392593000002</v>
      </c>
      <c r="G215" s="36">
        <f>SUMIFS(СВЦЭМ!$F$39:$F$758,СВЦЭМ!$A$39:$A$758,$A215,СВЦЭМ!$B$39:$B$758,G$190)+'СЕТ СН'!$F$15</f>
        <v>278.05395713000001</v>
      </c>
      <c r="H215" s="36">
        <f>SUMIFS(СВЦЭМ!$F$39:$F$758,СВЦЭМ!$A$39:$A$758,$A215,СВЦЭМ!$B$39:$B$758,H$190)+'СЕТ СН'!$F$15</f>
        <v>267.85501955000001</v>
      </c>
      <c r="I215" s="36">
        <f>SUMIFS(СВЦЭМ!$F$39:$F$758,СВЦЭМ!$A$39:$A$758,$A215,СВЦЭМ!$B$39:$B$758,I$190)+'СЕТ СН'!$F$15</f>
        <v>250.55456176999999</v>
      </c>
      <c r="J215" s="36">
        <f>SUMIFS(СВЦЭМ!$F$39:$F$758,СВЦЭМ!$A$39:$A$758,$A215,СВЦЭМ!$B$39:$B$758,J$190)+'СЕТ СН'!$F$15</f>
        <v>246.61627110000001</v>
      </c>
      <c r="K215" s="36">
        <f>SUMIFS(СВЦЭМ!$F$39:$F$758,СВЦЭМ!$A$39:$A$758,$A215,СВЦЭМ!$B$39:$B$758,K$190)+'СЕТ СН'!$F$15</f>
        <v>240.51311534000001</v>
      </c>
      <c r="L215" s="36">
        <f>SUMIFS(СВЦЭМ!$F$39:$F$758,СВЦЭМ!$A$39:$A$758,$A215,СВЦЭМ!$B$39:$B$758,L$190)+'СЕТ СН'!$F$15</f>
        <v>239.35999287000001</v>
      </c>
      <c r="M215" s="36">
        <f>SUMIFS(СВЦЭМ!$F$39:$F$758,СВЦЭМ!$A$39:$A$758,$A215,СВЦЭМ!$B$39:$B$758,M$190)+'СЕТ СН'!$F$15</f>
        <v>242.57602123999999</v>
      </c>
      <c r="N215" s="36">
        <f>SUMIFS(СВЦЭМ!$F$39:$F$758,СВЦЭМ!$A$39:$A$758,$A215,СВЦЭМ!$B$39:$B$758,N$190)+'СЕТ СН'!$F$15</f>
        <v>245.87984908000001</v>
      </c>
      <c r="O215" s="36">
        <f>SUMIFS(СВЦЭМ!$F$39:$F$758,СВЦЭМ!$A$39:$A$758,$A215,СВЦЭМ!$B$39:$B$758,O$190)+'СЕТ СН'!$F$15</f>
        <v>248.05401638999999</v>
      </c>
      <c r="P215" s="36">
        <f>SUMIFS(СВЦЭМ!$F$39:$F$758,СВЦЭМ!$A$39:$A$758,$A215,СВЦЭМ!$B$39:$B$758,P$190)+'СЕТ СН'!$F$15</f>
        <v>249.14857262999999</v>
      </c>
      <c r="Q215" s="36">
        <f>SUMIFS(СВЦЭМ!$F$39:$F$758,СВЦЭМ!$A$39:$A$758,$A215,СВЦЭМ!$B$39:$B$758,Q$190)+'СЕТ СН'!$F$15</f>
        <v>250.46249162999999</v>
      </c>
      <c r="R215" s="36">
        <f>SUMIFS(СВЦЭМ!$F$39:$F$758,СВЦЭМ!$A$39:$A$758,$A215,СВЦЭМ!$B$39:$B$758,R$190)+'СЕТ СН'!$F$15</f>
        <v>251.73513604999999</v>
      </c>
      <c r="S215" s="36">
        <f>SUMIFS(СВЦЭМ!$F$39:$F$758,СВЦЭМ!$A$39:$A$758,$A215,СВЦЭМ!$B$39:$B$758,S$190)+'СЕТ СН'!$F$15</f>
        <v>248.27506045999999</v>
      </c>
      <c r="T215" s="36">
        <f>SUMIFS(СВЦЭМ!$F$39:$F$758,СВЦЭМ!$A$39:$A$758,$A215,СВЦЭМ!$B$39:$B$758,T$190)+'СЕТ СН'!$F$15</f>
        <v>240.85561605000001</v>
      </c>
      <c r="U215" s="36">
        <f>SUMIFS(СВЦЭМ!$F$39:$F$758,СВЦЭМ!$A$39:$A$758,$A215,СВЦЭМ!$B$39:$B$758,U$190)+'СЕТ СН'!$F$15</f>
        <v>232.09857632000001</v>
      </c>
      <c r="V215" s="36">
        <f>SUMIFS(СВЦЭМ!$F$39:$F$758,СВЦЭМ!$A$39:$A$758,$A215,СВЦЭМ!$B$39:$B$758,V$190)+'СЕТ СН'!$F$15</f>
        <v>229.86482383000001</v>
      </c>
      <c r="W215" s="36">
        <f>SUMIFS(СВЦЭМ!$F$39:$F$758,СВЦЭМ!$A$39:$A$758,$A215,СВЦЭМ!$B$39:$B$758,W$190)+'СЕТ СН'!$F$15</f>
        <v>233.42124899000001</v>
      </c>
      <c r="X215" s="36">
        <f>SUMIFS(СВЦЭМ!$F$39:$F$758,СВЦЭМ!$A$39:$A$758,$A215,СВЦЭМ!$B$39:$B$758,X$190)+'СЕТ СН'!$F$15</f>
        <v>242.41413840999999</v>
      </c>
      <c r="Y215" s="36">
        <f>SUMIFS(СВЦЭМ!$F$39:$F$758,СВЦЭМ!$A$39:$A$758,$A215,СВЦЭМ!$B$39:$B$758,Y$190)+'СЕТ СН'!$F$15</f>
        <v>254.52801033</v>
      </c>
    </row>
    <row r="216" spans="1:25" ht="15.75" x14ac:dyDescent="0.2">
      <c r="A216" s="35">
        <f t="shared" si="5"/>
        <v>45561</v>
      </c>
      <c r="B216" s="36">
        <f>SUMIFS(СВЦЭМ!$F$39:$F$758,СВЦЭМ!$A$39:$A$758,$A216,СВЦЭМ!$B$39:$B$758,B$190)+'СЕТ СН'!$F$15</f>
        <v>272.74350040000002</v>
      </c>
      <c r="C216" s="36">
        <f>SUMIFS(СВЦЭМ!$F$39:$F$758,СВЦЭМ!$A$39:$A$758,$A216,СВЦЭМ!$B$39:$B$758,C$190)+'СЕТ СН'!$F$15</f>
        <v>283.19534206999998</v>
      </c>
      <c r="D216" s="36">
        <f>SUMIFS(СВЦЭМ!$F$39:$F$758,СВЦЭМ!$A$39:$A$758,$A216,СВЦЭМ!$B$39:$B$758,D$190)+'СЕТ СН'!$F$15</f>
        <v>288.82421975</v>
      </c>
      <c r="E216" s="36">
        <f>SUMIFS(СВЦЭМ!$F$39:$F$758,СВЦЭМ!$A$39:$A$758,$A216,СВЦЭМ!$B$39:$B$758,E$190)+'СЕТ СН'!$F$15</f>
        <v>290.31620335000002</v>
      </c>
      <c r="F216" s="36">
        <f>SUMIFS(СВЦЭМ!$F$39:$F$758,СВЦЭМ!$A$39:$A$758,$A216,СВЦЭМ!$B$39:$B$758,F$190)+'СЕТ СН'!$F$15</f>
        <v>289.86799055</v>
      </c>
      <c r="G216" s="36">
        <f>SUMIFS(СВЦЭМ!$F$39:$F$758,СВЦЭМ!$A$39:$A$758,$A216,СВЦЭМ!$B$39:$B$758,G$190)+'СЕТ СН'!$F$15</f>
        <v>285.6065643</v>
      </c>
      <c r="H216" s="36">
        <f>SUMIFS(СВЦЭМ!$F$39:$F$758,СВЦЭМ!$A$39:$A$758,$A216,СВЦЭМ!$B$39:$B$758,H$190)+'СЕТ СН'!$F$15</f>
        <v>276.51302559999999</v>
      </c>
      <c r="I216" s="36">
        <f>SUMIFS(СВЦЭМ!$F$39:$F$758,СВЦЭМ!$A$39:$A$758,$A216,СВЦЭМ!$B$39:$B$758,I$190)+'СЕТ СН'!$F$15</f>
        <v>260.57013584999999</v>
      </c>
      <c r="J216" s="36">
        <f>SUMIFS(СВЦЭМ!$F$39:$F$758,СВЦЭМ!$A$39:$A$758,$A216,СВЦЭМ!$B$39:$B$758,J$190)+'СЕТ СН'!$F$15</f>
        <v>253.2704421</v>
      </c>
      <c r="K216" s="36">
        <f>SUMIFS(СВЦЭМ!$F$39:$F$758,СВЦЭМ!$A$39:$A$758,$A216,СВЦЭМ!$B$39:$B$758,K$190)+'СЕТ СН'!$F$15</f>
        <v>247.09645555</v>
      </c>
      <c r="L216" s="36">
        <f>SUMIFS(СВЦЭМ!$F$39:$F$758,СВЦЭМ!$A$39:$A$758,$A216,СВЦЭМ!$B$39:$B$758,L$190)+'СЕТ СН'!$F$15</f>
        <v>248.70469954000001</v>
      </c>
      <c r="M216" s="36">
        <f>SUMIFS(СВЦЭМ!$F$39:$F$758,СВЦЭМ!$A$39:$A$758,$A216,СВЦЭМ!$B$39:$B$758,M$190)+'СЕТ СН'!$F$15</f>
        <v>253.79437726</v>
      </c>
      <c r="N216" s="36">
        <f>SUMIFS(СВЦЭМ!$F$39:$F$758,СВЦЭМ!$A$39:$A$758,$A216,СВЦЭМ!$B$39:$B$758,N$190)+'СЕТ СН'!$F$15</f>
        <v>256.58871171999999</v>
      </c>
      <c r="O216" s="36">
        <f>SUMIFS(СВЦЭМ!$F$39:$F$758,СВЦЭМ!$A$39:$A$758,$A216,СВЦЭМ!$B$39:$B$758,O$190)+'СЕТ СН'!$F$15</f>
        <v>258.74199916999999</v>
      </c>
      <c r="P216" s="36">
        <f>SUMIFS(СВЦЭМ!$F$39:$F$758,СВЦЭМ!$A$39:$A$758,$A216,СВЦЭМ!$B$39:$B$758,P$190)+'СЕТ СН'!$F$15</f>
        <v>261.71621032000002</v>
      </c>
      <c r="Q216" s="36">
        <f>SUMIFS(СВЦЭМ!$F$39:$F$758,СВЦЭМ!$A$39:$A$758,$A216,СВЦЭМ!$B$39:$B$758,Q$190)+'СЕТ СН'!$F$15</f>
        <v>264.90458222000001</v>
      </c>
      <c r="R216" s="36">
        <f>SUMIFS(СВЦЭМ!$F$39:$F$758,СВЦЭМ!$A$39:$A$758,$A216,СВЦЭМ!$B$39:$B$758,R$190)+'СЕТ СН'!$F$15</f>
        <v>261.18070818000001</v>
      </c>
      <c r="S216" s="36">
        <f>SUMIFS(СВЦЭМ!$F$39:$F$758,СВЦЭМ!$A$39:$A$758,$A216,СВЦЭМ!$B$39:$B$758,S$190)+'СЕТ СН'!$F$15</f>
        <v>256.13442789999999</v>
      </c>
      <c r="T216" s="36">
        <f>SUMIFS(СВЦЭМ!$F$39:$F$758,СВЦЭМ!$A$39:$A$758,$A216,СВЦЭМ!$B$39:$B$758,T$190)+'СЕТ СН'!$F$15</f>
        <v>252.35867916000001</v>
      </c>
      <c r="U216" s="36">
        <f>SUMIFS(СВЦЭМ!$F$39:$F$758,СВЦЭМ!$A$39:$A$758,$A216,СВЦЭМ!$B$39:$B$758,U$190)+'СЕТ СН'!$F$15</f>
        <v>237.62685514</v>
      </c>
      <c r="V216" s="36">
        <f>SUMIFS(СВЦЭМ!$F$39:$F$758,СВЦЭМ!$A$39:$A$758,$A216,СВЦЭМ!$B$39:$B$758,V$190)+'СЕТ СН'!$F$15</f>
        <v>237.69169385999999</v>
      </c>
      <c r="W216" s="36">
        <f>SUMIFS(СВЦЭМ!$F$39:$F$758,СВЦЭМ!$A$39:$A$758,$A216,СВЦЭМ!$B$39:$B$758,W$190)+'СЕТ СН'!$F$15</f>
        <v>241.79402042000001</v>
      </c>
      <c r="X216" s="36">
        <f>SUMIFS(СВЦЭМ!$F$39:$F$758,СВЦЭМ!$A$39:$A$758,$A216,СВЦЭМ!$B$39:$B$758,X$190)+'СЕТ СН'!$F$15</f>
        <v>257.21263741000001</v>
      </c>
      <c r="Y216" s="36">
        <f>SUMIFS(СВЦЭМ!$F$39:$F$758,СВЦЭМ!$A$39:$A$758,$A216,СВЦЭМ!$B$39:$B$758,Y$190)+'СЕТ СН'!$F$15</f>
        <v>274.48372724000001</v>
      </c>
    </row>
    <row r="217" spans="1:25" ht="15.75" x14ac:dyDescent="0.2">
      <c r="A217" s="35">
        <f t="shared" si="5"/>
        <v>45562</v>
      </c>
      <c r="B217" s="36">
        <f>SUMIFS(СВЦЭМ!$F$39:$F$758,СВЦЭМ!$A$39:$A$758,$A217,СВЦЭМ!$B$39:$B$758,B$190)+'СЕТ СН'!$F$15</f>
        <v>256.55815031999998</v>
      </c>
      <c r="C217" s="36">
        <f>SUMIFS(СВЦЭМ!$F$39:$F$758,СВЦЭМ!$A$39:$A$758,$A217,СВЦЭМ!$B$39:$B$758,C$190)+'СЕТ СН'!$F$15</f>
        <v>246.89572903000001</v>
      </c>
      <c r="D217" s="36">
        <f>SUMIFS(СВЦЭМ!$F$39:$F$758,СВЦЭМ!$A$39:$A$758,$A217,СВЦЭМ!$B$39:$B$758,D$190)+'СЕТ СН'!$F$15</f>
        <v>244.04165577000001</v>
      </c>
      <c r="E217" s="36">
        <f>SUMIFS(СВЦЭМ!$F$39:$F$758,СВЦЭМ!$A$39:$A$758,$A217,СВЦЭМ!$B$39:$B$758,E$190)+'СЕТ СН'!$F$15</f>
        <v>245.81243218</v>
      </c>
      <c r="F217" s="36">
        <f>SUMIFS(СВЦЭМ!$F$39:$F$758,СВЦЭМ!$A$39:$A$758,$A217,СВЦЭМ!$B$39:$B$758,F$190)+'СЕТ СН'!$F$15</f>
        <v>246.80936901000001</v>
      </c>
      <c r="G217" s="36">
        <f>SUMIFS(СВЦЭМ!$F$39:$F$758,СВЦЭМ!$A$39:$A$758,$A217,СВЦЭМ!$B$39:$B$758,G$190)+'СЕТ СН'!$F$15</f>
        <v>245.02230804000001</v>
      </c>
      <c r="H217" s="36">
        <f>SUMIFS(СВЦЭМ!$F$39:$F$758,СВЦЭМ!$A$39:$A$758,$A217,СВЦЭМ!$B$39:$B$758,H$190)+'СЕТ СН'!$F$15</f>
        <v>231.20593434</v>
      </c>
      <c r="I217" s="36">
        <f>SUMIFS(СВЦЭМ!$F$39:$F$758,СВЦЭМ!$A$39:$A$758,$A217,СВЦЭМ!$B$39:$B$758,I$190)+'СЕТ СН'!$F$15</f>
        <v>237.93713700000001</v>
      </c>
      <c r="J217" s="36">
        <f>SUMIFS(СВЦЭМ!$F$39:$F$758,СВЦЭМ!$A$39:$A$758,$A217,СВЦЭМ!$B$39:$B$758,J$190)+'СЕТ СН'!$F$15</f>
        <v>240.20233300000001</v>
      </c>
      <c r="K217" s="36">
        <f>SUMIFS(СВЦЭМ!$F$39:$F$758,СВЦЭМ!$A$39:$A$758,$A217,СВЦЭМ!$B$39:$B$758,K$190)+'СЕТ СН'!$F$15</f>
        <v>234.91546256999999</v>
      </c>
      <c r="L217" s="36">
        <f>SUMIFS(СВЦЭМ!$F$39:$F$758,СВЦЭМ!$A$39:$A$758,$A217,СВЦЭМ!$B$39:$B$758,L$190)+'СЕТ СН'!$F$15</f>
        <v>234.66976534</v>
      </c>
      <c r="M217" s="36">
        <f>SUMIFS(СВЦЭМ!$F$39:$F$758,СВЦЭМ!$A$39:$A$758,$A217,СВЦЭМ!$B$39:$B$758,M$190)+'СЕТ СН'!$F$15</f>
        <v>234.88478218</v>
      </c>
      <c r="N217" s="36">
        <f>SUMIFS(СВЦЭМ!$F$39:$F$758,СВЦЭМ!$A$39:$A$758,$A217,СВЦЭМ!$B$39:$B$758,N$190)+'СЕТ СН'!$F$15</f>
        <v>239.38807456000001</v>
      </c>
      <c r="O217" s="36">
        <f>SUMIFS(СВЦЭМ!$F$39:$F$758,СВЦЭМ!$A$39:$A$758,$A217,СВЦЭМ!$B$39:$B$758,O$190)+'СЕТ СН'!$F$15</f>
        <v>241.43067188000001</v>
      </c>
      <c r="P217" s="36">
        <f>SUMIFS(СВЦЭМ!$F$39:$F$758,СВЦЭМ!$A$39:$A$758,$A217,СВЦЭМ!$B$39:$B$758,P$190)+'СЕТ СН'!$F$15</f>
        <v>241.20995626000001</v>
      </c>
      <c r="Q217" s="36">
        <f>SUMIFS(СВЦЭМ!$F$39:$F$758,СВЦЭМ!$A$39:$A$758,$A217,СВЦЭМ!$B$39:$B$758,Q$190)+'СЕТ СН'!$F$15</f>
        <v>241.70890718999999</v>
      </c>
      <c r="R217" s="36">
        <f>SUMIFS(СВЦЭМ!$F$39:$F$758,СВЦЭМ!$A$39:$A$758,$A217,СВЦЭМ!$B$39:$B$758,R$190)+'СЕТ СН'!$F$15</f>
        <v>241.67790357999999</v>
      </c>
      <c r="S217" s="36">
        <f>SUMIFS(СВЦЭМ!$F$39:$F$758,СВЦЭМ!$A$39:$A$758,$A217,СВЦЭМ!$B$39:$B$758,S$190)+'СЕТ СН'!$F$15</f>
        <v>239.49342884999999</v>
      </c>
      <c r="T217" s="36">
        <f>SUMIFS(СВЦЭМ!$F$39:$F$758,СВЦЭМ!$A$39:$A$758,$A217,СВЦЭМ!$B$39:$B$758,T$190)+'СЕТ СН'!$F$15</f>
        <v>217.83933633999999</v>
      </c>
      <c r="U217" s="36">
        <f>SUMIFS(СВЦЭМ!$F$39:$F$758,СВЦЭМ!$A$39:$A$758,$A217,СВЦЭМ!$B$39:$B$758,U$190)+'СЕТ СН'!$F$15</f>
        <v>234.61373746999999</v>
      </c>
      <c r="V217" s="36">
        <f>SUMIFS(СВЦЭМ!$F$39:$F$758,СВЦЭМ!$A$39:$A$758,$A217,СВЦЭМ!$B$39:$B$758,V$190)+'СЕТ СН'!$F$15</f>
        <v>225.38982131</v>
      </c>
      <c r="W217" s="36">
        <f>SUMIFS(СВЦЭМ!$F$39:$F$758,СВЦЭМ!$A$39:$A$758,$A217,СВЦЭМ!$B$39:$B$758,W$190)+'СЕТ СН'!$F$15</f>
        <v>234.12880627999999</v>
      </c>
      <c r="X217" s="36">
        <f>SUMIFS(СВЦЭМ!$F$39:$F$758,СВЦЭМ!$A$39:$A$758,$A217,СВЦЭМ!$B$39:$B$758,X$190)+'СЕТ СН'!$F$15</f>
        <v>236.00380916</v>
      </c>
      <c r="Y217" s="36">
        <f>SUMIFS(СВЦЭМ!$F$39:$F$758,СВЦЭМ!$A$39:$A$758,$A217,СВЦЭМ!$B$39:$B$758,Y$190)+'СЕТ СН'!$F$15</f>
        <v>242.18233663999999</v>
      </c>
    </row>
    <row r="218" spans="1:25" ht="15.75" x14ac:dyDescent="0.2">
      <c r="A218" s="35">
        <f t="shared" si="5"/>
        <v>45563</v>
      </c>
      <c r="B218" s="36">
        <f>SUMIFS(СВЦЭМ!$F$39:$F$758,СВЦЭМ!$A$39:$A$758,$A218,СВЦЭМ!$B$39:$B$758,B$190)+'СЕТ СН'!$F$15</f>
        <v>253.03496240999999</v>
      </c>
      <c r="C218" s="36">
        <f>SUMIFS(СВЦЭМ!$F$39:$F$758,СВЦЭМ!$A$39:$A$758,$A218,СВЦЭМ!$B$39:$B$758,C$190)+'СЕТ СН'!$F$15</f>
        <v>262.33408496999999</v>
      </c>
      <c r="D218" s="36">
        <f>SUMIFS(СВЦЭМ!$F$39:$F$758,СВЦЭМ!$A$39:$A$758,$A218,СВЦЭМ!$B$39:$B$758,D$190)+'СЕТ СН'!$F$15</f>
        <v>269.09865860999997</v>
      </c>
      <c r="E218" s="36">
        <f>SUMIFS(СВЦЭМ!$F$39:$F$758,СВЦЭМ!$A$39:$A$758,$A218,СВЦЭМ!$B$39:$B$758,E$190)+'СЕТ СН'!$F$15</f>
        <v>270.82172179000003</v>
      </c>
      <c r="F218" s="36">
        <f>SUMIFS(СВЦЭМ!$F$39:$F$758,СВЦЭМ!$A$39:$A$758,$A218,СВЦЭМ!$B$39:$B$758,F$190)+'СЕТ СН'!$F$15</f>
        <v>270.97367101999998</v>
      </c>
      <c r="G218" s="36">
        <f>SUMIFS(СВЦЭМ!$F$39:$F$758,СВЦЭМ!$A$39:$A$758,$A218,СВЦЭМ!$B$39:$B$758,G$190)+'СЕТ СН'!$F$15</f>
        <v>267.20972639000001</v>
      </c>
      <c r="H218" s="36">
        <f>SUMIFS(СВЦЭМ!$F$39:$F$758,СВЦЭМ!$A$39:$A$758,$A218,СВЦЭМ!$B$39:$B$758,H$190)+'СЕТ СН'!$F$15</f>
        <v>264.34605754</v>
      </c>
      <c r="I218" s="36">
        <f>SUMIFS(СВЦЭМ!$F$39:$F$758,СВЦЭМ!$A$39:$A$758,$A218,СВЦЭМ!$B$39:$B$758,I$190)+'СЕТ СН'!$F$15</f>
        <v>255.54269614</v>
      </c>
      <c r="J218" s="36">
        <f>SUMIFS(СВЦЭМ!$F$39:$F$758,СВЦЭМ!$A$39:$A$758,$A218,СВЦЭМ!$B$39:$B$758,J$190)+'СЕТ СН'!$F$15</f>
        <v>246.15310423</v>
      </c>
      <c r="K218" s="36">
        <f>SUMIFS(СВЦЭМ!$F$39:$F$758,СВЦЭМ!$A$39:$A$758,$A218,СВЦЭМ!$B$39:$B$758,K$190)+'СЕТ СН'!$F$15</f>
        <v>236.79870606</v>
      </c>
      <c r="L218" s="36">
        <f>SUMIFS(СВЦЭМ!$F$39:$F$758,СВЦЭМ!$A$39:$A$758,$A218,СВЦЭМ!$B$39:$B$758,L$190)+'СЕТ СН'!$F$15</f>
        <v>235.69507826</v>
      </c>
      <c r="M218" s="36">
        <f>SUMIFS(СВЦЭМ!$F$39:$F$758,СВЦЭМ!$A$39:$A$758,$A218,СВЦЭМ!$B$39:$B$758,M$190)+'СЕТ СН'!$F$15</f>
        <v>238.83451120000001</v>
      </c>
      <c r="N218" s="36">
        <f>SUMIFS(СВЦЭМ!$F$39:$F$758,СВЦЭМ!$A$39:$A$758,$A218,СВЦЭМ!$B$39:$B$758,N$190)+'СЕТ СН'!$F$15</f>
        <v>240.26804852999999</v>
      </c>
      <c r="O218" s="36">
        <f>SUMIFS(СВЦЭМ!$F$39:$F$758,СВЦЭМ!$A$39:$A$758,$A218,СВЦЭМ!$B$39:$B$758,O$190)+'СЕТ СН'!$F$15</f>
        <v>245.51404235000001</v>
      </c>
      <c r="P218" s="36">
        <f>SUMIFS(СВЦЭМ!$F$39:$F$758,СВЦЭМ!$A$39:$A$758,$A218,СВЦЭМ!$B$39:$B$758,P$190)+'СЕТ СН'!$F$15</f>
        <v>248.90741474999999</v>
      </c>
      <c r="Q218" s="36">
        <f>SUMIFS(СВЦЭМ!$F$39:$F$758,СВЦЭМ!$A$39:$A$758,$A218,СВЦЭМ!$B$39:$B$758,Q$190)+'СЕТ СН'!$F$15</f>
        <v>249.15473544</v>
      </c>
      <c r="R218" s="36">
        <f>SUMIFS(СВЦЭМ!$F$39:$F$758,СВЦЭМ!$A$39:$A$758,$A218,СВЦЭМ!$B$39:$B$758,R$190)+'СЕТ СН'!$F$15</f>
        <v>250.26508570999999</v>
      </c>
      <c r="S218" s="36">
        <f>SUMIFS(СВЦЭМ!$F$39:$F$758,СВЦЭМ!$A$39:$A$758,$A218,СВЦЭМ!$B$39:$B$758,S$190)+'СЕТ СН'!$F$15</f>
        <v>247.46783213000001</v>
      </c>
      <c r="T218" s="36">
        <f>SUMIFS(СВЦЭМ!$F$39:$F$758,СВЦЭМ!$A$39:$A$758,$A218,СВЦЭМ!$B$39:$B$758,T$190)+'СЕТ СН'!$F$15</f>
        <v>235.07965598000001</v>
      </c>
      <c r="U218" s="36">
        <f>SUMIFS(СВЦЭМ!$F$39:$F$758,СВЦЭМ!$A$39:$A$758,$A218,СВЦЭМ!$B$39:$B$758,U$190)+'СЕТ СН'!$F$15</f>
        <v>226.36577315</v>
      </c>
      <c r="V218" s="36">
        <f>SUMIFS(СВЦЭМ!$F$39:$F$758,СВЦЭМ!$A$39:$A$758,$A218,СВЦЭМ!$B$39:$B$758,V$190)+'СЕТ СН'!$F$15</f>
        <v>222.96214201999999</v>
      </c>
      <c r="W218" s="36">
        <f>SUMIFS(СВЦЭМ!$F$39:$F$758,СВЦЭМ!$A$39:$A$758,$A218,СВЦЭМ!$B$39:$B$758,W$190)+'СЕТ СН'!$F$15</f>
        <v>225.12280905</v>
      </c>
      <c r="X218" s="36">
        <f>SUMIFS(СВЦЭМ!$F$39:$F$758,СВЦЭМ!$A$39:$A$758,$A218,СВЦЭМ!$B$39:$B$758,X$190)+'СЕТ СН'!$F$15</f>
        <v>234.64460954</v>
      </c>
      <c r="Y218" s="36">
        <f>SUMIFS(СВЦЭМ!$F$39:$F$758,СВЦЭМ!$A$39:$A$758,$A218,СВЦЭМ!$B$39:$B$758,Y$190)+'СЕТ СН'!$F$15</f>
        <v>244.92981019999999</v>
      </c>
    </row>
    <row r="219" spans="1:25" ht="15.75" x14ac:dyDescent="0.2">
      <c r="A219" s="35">
        <f t="shared" si="5"/>
        <v>45564</v>
      </c>
      <c r="B219" s="36">
        <f>SUMIFS(СВЦЭМ!$F$39:$F$758,СВЦЭМ!$A$39:$A$758,$A219,СВЦЭМ!$B$39:$B$758,B$190)+'СЕТ СН'!$F$15</f>
        <v>251.22164286</v>
      </c>
      <c r="C219" s="36">
        <f>SUMIFS(СВЦЭМ!$F$39:$F$758,СВЦЭМ!$A$39:$A$758,$A219,СВЦЭМ!$B$39:$B$758,C$190)+'СЕТ СН'!$F$15</f>
        <v>260.38371509000001</v>
      </c>
      <c r="D219" s="36">
        <f>SUMIFS(СВЦЭМ!$F$39:$F$758,СВЦЭМ!$A$39:$A$758,$A219,СВЦЭМ!$B$39:$B$758,D$190)+'СЕТ СН'!$F$15</f>
        <v>271.36399695</v>
      </c>
      <c r="E219" s="36">
        <f>SUMIFS(СВЦЭМ!$F$39:$F$758,СВЦЭМ!$A$39:$A$758,$A219,СВЦЭМ!$B$39:$B$758,E$190)+'СЕТ СН'!$F$15</f>
        <v>273.69706214000001</v>
      </c>
      <c r="F219" s="36">
        <f>SUMIFS(СВЦЭМ!$F$39:$F$758,СВЦЭМ!$A$39:$A$758,$A219,СВЦЭМ!$B$39:$B$758,F$190)+'СЕТ СН'!$F$15</f>
        <v>272.88725197999997</v>
      </c>
      <c r="G219" s="36">
        <f>SUMIFS(СВЦЭМ!$F$39:$F$758,СВЦЭМ!$A$39:$A$758,$A219,СВЦЭМ!$B$39:$B$758,G$190)+'СЕТ СН'!$F$15</f>
        <v>271.06256404999999</v>
      </c>
      <c r="H219" s="36">
        <f>SUMIFS(СВЦЭМ!$F$39:$F$758,СВЦЭМ!$A$39:$A$758,$A219,СВЦЭМ!$B$39:$B$758,H$190)+'СЕТ СН'!$F$15</f>
        <v>270.25596991999998</v>
      </c>
      <c r="I219" s="36">
        <f>SUMIFS(СВЦЭМ!$F$39:$F$758,СВЦЭМ!$A$39:$A$758,$A219,СВЦЭМ!$B$39:$B$758,I$190)+'СЕТ СН'!$F$15</f>
        <v>264.62137476999999</v>
      </c>
      <c r="J219" s="36">
        <f>SUMIFS(СВЦЭМ!$F$39:$F$758,СВЦЭМ!$A$39:$A$758,$A219,СВЦЭМ!$B$39:$B$758,J$190)+'СЕТ СН'!$F$15</f>
        <v>249.51492818</v>
      </c>
      <c r="K219" s="36">
        <f>SUMIFS(СВЦЭМ!$F$39:$F$758,СВЦЭМ!$A$39:$A$758,$A219,СВЦЭМ!$B$39:$B$758,K$190)+'СЕТ СН'!$F$15</f>
        <v>235.82122576</v>
      </c>
      <c r="L219" s="36">
        <f>SUMIFS(СВЦЭМ!$F$39:$F$758,СВЦЭМ!$A$39:$A$758,$A219,СВЦЭМ!$B$39:$B$758,L$190)+'СЕТ СН'!$F$15</f>
        <v>233.61424754999999</v>
      </c>
      <c r="M219" s="36">
        <f>SUMIFS(СВЦЭМ!$F$39:$F$758,СВЦЭМ!$A$39:$A$758,$A219,СВЦЭМ!$B$39:$B$758,M$190)+'СЕТ СН'!$F$15</f>
        <v>235.29344394</v>
      </c>
      <c r="N219" s="36">
        <f>SUMIFS(СВЦЭМ!$F$39:$F$758,СВЦЭМ!$A$39:$A$758,$A219,СВЦЭМ!$B$39:$B$758,N$190)+'СЕТ СН'!$F$15</f>
        <v>239.01491578</v>
      </c>
      <c r="O219" s="36">
        <f>SUMIFS(СВЦЭМ!$F$39:$F$758,СВЦЭМ!$A$39:$A$758,$A219,СВЦЭМ!$B$39:$B$758,O$190)+'СЕТ СН'!$F$15</f>
        <v>242.04750319999999</v>
      </c>
      <c r="P219" s="36">
        <f>SUMIFS(СВЦЭМ!$F$39:$F$758,СВЦЭМ!$A$39:$A$758,$A219,СВЦЭМ!$B$39:$B$758,P$190)+'СЕТ СН'!$F$15</f>
        <v>244.24448867999999</v>
      </c>
      <c r="Q219" s="36">
        <f>SUMIFS(СВЦЭМ!$F$39:$F$758,СВЦЭМ!$A$39:$A$758,$A219,СВЦЭМ!$B$39:$B$758,Q$190)+'СЕТ СН'!$F$15</f>
        <v>247.83936091000001</v>
      </c>
      <c r="R219" s="36">
        <f>SUMIFS(СВЦЭМ!$F$39:$F$758,СВЦЭМ!$A$39:$A$758,$A219,СВЦЭМ!$B$39:$B$758,R$190)+'СЕТ СН'!$F$15</f>
        <v>246.40988772</v>
      </c>
      <c r="S219" s="36">
        <f>SUMIFS(СВЦЭМ!$F$39:$F$758,СВЦЭМ!$A$39:$A$758,$A219,СВЦЭМ!$B$39:$B$758,S$190)+'СЕТ СН'!$F$15</f>
        <v>241.85958694000001</v>
      </c>
      <c r="T219" s="36">
        <f>SUMIFS(СВЦЭМ!$F$39:$F$758,СВЦЭМ!$A$39:$A$758,$A219,СВЦЭМ!$B$39:$B$758,T$190)+'СЕТ СН'!$F$15</f>
        <v>235.42752332000001</v>
      </c>
      <c r="U219" s="36">
        <f>SUMIFS(СВЦЭМ!$F$39:$F$758,СВЦЭМ!$A$39:$A$758,$A219,СВЦЭМ!$B$39:$B$758,U$190)+'СЕТ СН'!$F$15</f>
        <v>227.29209176000001</v>
      </c>
      <c r="V219" s="36">
        <f>SUMIFS(СВЦЭМ!$F$39:$F$758,СВЦЭМ!$A$39:$A$758,$A219,СВЦЭМ!$B$39:$B$758,V$190)+'СЕТ СН'!$F$15</f>
        <v>223.5589415</v>
      </c>
      <c r="W219" s="36">
        <f>SUMIFS(СВЦЭМ!$F$39:$F$758,СВЦЭМ!$A$39:$A$758,$A219,СВЦЭМ!$B$39:$B$758,W$190)+'СЕТ СН'!$F$15</f>
        <v>227.52324833</v>
      </c>
      <c r="X219" s="36">
        <f>SUMIFS(СВЦЭМ!$F$39:$F$758,СВЦЭМ!$A$39:$A$758,$A219,СВЦЭМ!$B$39:$B$758,X$190)+'СЕТ СН'!$F$15</f>
        <v>235.16834503000001</v>
      </c>
      <c r="Y219" s="36">
        <f>SUMIFS(СВЦЭМ!$F$39:$F$758,СВЦЭМ!$A$39:$A$758,$A219,СВЦЭМ!$B$39:$B$758,Y$190)+'СЕТ СН'!$F$15</f>
        <v>250.17727551999999</v>
      </c>
    </row>
    <row r="220" spans="1:25" ht="15.75" x14ac:dyDescent="0.2">
      <c r="A220" s="35">
        <f t="shared" si="5"/>
        <v>45565</v>
      </c>
      <c r="B220" s="36">
        <f>SUMIFS(СВЦЭМ!$F$39:$F$758,СВЦЭМ!$A$39:$A$758,$A220,СВЦЭМ!$B$39:$B$758,B$190)+'СЕТ СН'!$F$15</f>
        <v>248.73161511000001</v>
      </c>
      <c r="C220" s="36">
        <f>SUMIFS(СВЦЭМ!$F$39:$F$758,СВЦЭМ!$A$39:$A$758,$A220,СВЦЭМ!$B$39:$B$758,C$190)+'СЕТ СН'!$F$15</f>
        <v>262.00496099999998</v>
      </c>
      <c r="D220" s="36">
        <f>SUMIFS(СВЦЭМ!$F$39:$F$758,СВЦЭМ!$A$39:$A$758,$A220,СВЦЭМ!$B$39:$B$758,D$190)+'СЕТ СН'!$F$15</f>
        <v>270.80986496999998</v>
      </c>
      <c r="E220" s="36">
        <f>SUMIFS(СВЦЭМ!$F$39:$F$758,СВЦЭМ!$A$39:$A$758,$A220,СВЦЭМ!$B$39:$B$758,E$190)+'СЕТ СН'!$F$15</f>
        <v>272.12180238000002</v>
      </c>
      <c r="F220" s="36">
        <f>SUMIFS(СВЦЭМ!$F$39:$F$758,СВЦЭМ!$A$39:$A$758,$A220,СВЦЭМ!$B$39:$B$758,F$190)+'СЕТ СН'!$F$15</f>
        <v>274.3076279</v>
      </c>
      <c r="G220" s="36">
        <f>SUMIFS(СВЦЭМ!$F$39:$F$758,СВЦЭМ!$A$39:$A$758,$A220,СВЦЭМ!$B$39:$B$758,G$190)+'СЕТ СН'!$F$15</f>
        <v>269.61914167999998</v>
      </c>
      <c r="H220" s="36">
        <f>SUMIFS(СВЦЭМ!$F$39:$F$758,СВЦЭМ!$A$39:$A$758,$A220,СВЦЭМ!$B$39:$B$758,H$190)+'СЕТ СН'!$F$15</f>
        <v>263.91131177</v>
      </c>
      <c r="I220" s="36">
        <f>SUMIFS(СВЦЭМ!$F$39:$F$758,СВЦЭМ!$A$39:$A$758,$A220,СВЦЭМ!$B$39:$B$758,I$190)+'СЕТ СН'!$F$15</f>
        <v>252.88871298999999</v>
      </c>
      <c r="J220" s="36">
        <f>SUMIFS(СВЦЭМ!$F$39:$F$758,СВЦЭМ!$A$39:$A$758,$A220,СВЦЭМ!$B$39:$B$758,J$190)+'СЕТ СН'!$F$15</f>
        <v>243.57409734000001</v>
      </c>
      <c r="K220" s="36">
        <f>SUMIFS(СВЦЭМ!$F$39:$F$758,СВЦЭМ!$A$39:$A$758,$A220,СВЦЭМ!$B$39:$B$758,K$190)+'СЕТ СН'!$F$15</f>
        <v>233.39835009999999</v>
      </c>
      <c r="L220" s="36">
        <f>SUMIFS(СВЦЭМ!$F$39:$F$758,СВЦЭМ!$A$39:$A$758,$A220,СВЦЭМ!$B$39:$B$758,L$190)+'СЕТ СН'!$F$15</f>
        <v>228.9189921</v>
      </c>
      <c r="M220" s="36">
        <f>SUMIFS(СВЦЭМ!$F$39:$F$758,СВЦЭМ!$A$39:$A$758,$A220,СВЦЭМ!$B$39:$B$758,M$190)+'СЕТ СН'!$F$15</f>
        <v>231.84416350999999</v>
      </c>
      <c r="N220" s="36">
        <f>SUMIFS(СВЦЭМ!$F$39:$F$758,СВЦЭМ!$A$39:$A$758,$A220,СВЦЭМ!$B$39:$B$758,N$190)+'СЕТ СН'!$F$15</f>
        <v>235.35264197000001</v>
      </c>
      <c r="O220" s="36">
        <f>SUMIFS(СВЦЭМ!$F$39:$F$758,СВЦЭМ!$A$39:$A$758,$A220,СВЦЭМ!$B$39:$B$758,O$190)+'СЕТ СН'!$F$15</f>
        <v>236.60789083</v>
      </c>
      <c r="P220" s="36">
        <f>SUMIFS(СВЦЭМ!$F$39:$F$758,СВЦЭМ!$A$39:$A$758,$A220,СВЦЭМ!$B$39:$B$758,P$190)+'СЕТ СН'!$F$15</f>
        <v>238.5776324</v>
      </c>
      <c r="Q220" s="36">
        <f>SUMIFS(СВЦЭМ!$F$39:$F$758,СВЦЭМ!$A$39:$A$758,$A220,СВЦЭМ!$B$39:$B$758,Q$190)+'СЕТ СН'!$F$15</f>
        <v>241.09748797</v>
      </c>
      <c r="R220" s="36">
        <f>SUMIFS(СВЦЭМ!$F$39:$F$758,СВЦЭМ!$A$39:$A$758,$A220,СВЦЭМ!$B$39:$B$758,R$190)+'СЕТ СН'!$F$15</f>
        <v>241.10083696999999</v>
      </c>
      <c r="S220" s="36">
        <f>SUMIFS(СВЦЭМ!$F$39:$F$758,СВЦЭМ!$A$39:$A$758,$A220,СВЦЭМ!$B$39:$B$758,S$190)+'СЕТ СН'!$F$15</f>
        <v>239.18947415</v>
      </c>
      <c r="T220" s="36">
        <f>SUMIFS(СВЦЭМ!$F$39:$F$758,СВЦЭМ!$A$39:$A$758,$A220,СВЦЭМ!$B$39:$B$758,T$190)+'СЕТ СН'!$F$15</f>
        <v>232.16747369999999</v>
      </c>
      <c r="U220" s="36">
        <f>SUMIFS(СВЦЭМ!$F$39:$F$758,СВЦЭМ!$A$39:$A$758,$A220,СВЦЭМ!$B$39:$B$758,U$190)+'СЕТ СН'!$F$15</f>
        <v>225.27157002000001</v>
      </c>
      <c r="V220" s="36">
        <f>SUMIFS(СВЦЭМ!$F$39:$F$758,СВЦЭМ!$A$39:$A$758,$A220,СВЦЭМ!$B$39:$B$758,V$190)+'СЕТ СН'!$F$15</f>
        <v>225.14911559000001</v>
      </c>
      <c r="W220" s="36">
        <f>SUMIFS(СВЦЭМ!$F$39:$F$758,СВЦЭМ!$A$39:$A$758,$A220,СВЦЭМ!$B$39:$B$758,W$190)+'СЕТ СН'!$F$15</f>
        <v>228.63616787999999</v>
      </c>
      <c r="X220" s="36">
        <f>SUMIFS(СВЦЭМ!$F$39:$F$758,СВЦЭМ!$A$39:$A$758,$A220,СВЦЭМ!$B$39:$B$758,X$190)+'СЕТ СН'!$F$15</f>
        <v>239.60863565</v>
      </c>
      <c r="Y220" s="36">
        <f>SUMIFS(СВЦЭМ!$F$39:$F$758,СВЦЭМ!$A$39:$A$758,$A220,СВЦЭМ!$B$39:$B$758,Y$190)+'СЕТ СН'!$F$15</f>
        <v>239.49153193000001</v>
      </c>
    </row>
    <row r="221" spans="1:25" ht="15.75" x14ac:dyDescent="0.2">
      <c r="A221" s="35"/>
      <c r="B221" s="36"/>
      <c r="C221" s="36"/>
      <c r="D221" s="36"/>
      <c r="E221" s="36"/>
      <c r="F221" s="36"/>
      <c r="G221" s="36"/>
      <c r="H221" s="36"/>
      <c r="I221" s="36"/>
      <c r="J221" s="36"/>
      <c r="K221" s="36"/>
      <c r="L221" s="36"/>
      <c r="M221" s="36"/>
      <c r="N221" s="36"/>
      <c r="O221" s="36"/>
      <c r="P221" s="36"/>
      <c r="Q221" s="36"/>
      <c r="R221" s="36"/>
      <c r="S221" s="36"/>
      <c r="T221" s="36"/>
      <c r="U221" s="36"/>
      <c r="V221" s="36"/>
      <c r="W221" s="36"/>
      <c r="X221" s="36"/>
      <c r="Y221" s="36"/>
    </row>
    <row r="222" spans="1:25" ht="15.75" x14ac:dyDescent="0.2">
      <c r="A222" s="39"/>
      <c r="B222" s="39"/>
      <c r="C222" s="39"/>
      <c r="D222" s="39"/>
      <c r="E222" s="39"/>
      <c r="F222" s="39"/>
      <c r="G222" s="39"/>
      <c r="H222" s="39"/>
      <c r="I222" s="39"/>
      <c r="J222" s="39"/>
      <c r="K222" s="39"/>
      <c r="L222" s="39"/>
      <c r="M222" s="39"/>
      <c r="N222" s="39"/>
      <c r="O222" s="39"/>
      <c r="P222" s="39"/>
      <c r="Q222" s="39"/>
      <c r="R222" s="39"/>
      <c r="S222" s="39"/>
      <c r="T222" s="39"/>
      <c r="U222" s="39"/>
      <c r="V222" s="39"/>
      <c r="W222" s="39"/>
      <c r="X222" s="39"/>
      <c r="Y222" s="39"/>
    </row>
    <row r="223" spans="1:25" ht="12.75" hidden="1" customHeight="1" x14ac:dyDescent="0.2">
      <c r="A223" s="128" t="s">
        <v>7</v>
      </c>
      <c r="B223" s="131" t="s">
        <v>116</v>
      </c>
      <c r="C223" s="132"/>
      <c r="D223" s="132"/>
      <c r="E223" s="132"/>
      <c r="F223" s="132"/>
      <c r="G223" s="132"/>
      <c r="H223" s="132"/>
      <c r="I223" s="132"/>
      <c r="J223" s="132"/>
      <c r="K223" s="132"/>
      <c r="L223" s="132"/>
      <c r="M223" s="132"/>
      <c r="N223" s="132"/>
      <c r="O223" s="132"/>
      <c r="P223" s="132"/>
      <c r="Q223" s="132"/>
      <c r="R223" s="132"/>
      <c r="S223" s="132"/>
      <c r="T223" s="132"/>
      <c r="U223" s="132"/>
      <c r="V223" s="132"/>
      <c r="W223" s="132"/>
      <c r="X223" s="132"/>
      <c r="Y223" s="133"/>
    </row>
    <row r="224" spans="1:25" ht="12.75" hidden="1" customHeight="1" x14ac:dyDescent="0.2">
      <c r="A224" s="129"/>
      <c r="B224" s="134"/>
      <c r="C224" s="135"/>
      <c r="D224" s="135"/>
      <c r="E224" s="135"/>
      <c r="F224" s="135"/>
      <c r="G224" s="135"/>
      <c r="H224" s="135"/>
      <c r="I224" s="135"/>
      <c r="J224" s="135"/>
      <c r="K224" s="135"/>
      <c r="L224" s="135"/>
      <c r="M224" s="135"/>
      <c r="N224" s="135"/>
      <c r="O224" s="135"/>
      <c r="P224" s="135"/>
      <c r="Q224" s="135"/>
      <c r="R224" s="135"/>
      <c r="S224" s="135"/>
      <c r="T224" s="135"/>
      <c r="U224" s="135"/>
      <c r="V224" s="135"/>
      <c r="W224" s="135"/>
      <c r="X224" s="135"/>
      <c r="Y224" s="136"/>
    </row>
    <row r="225" spans="1:27" s="46" customFormat="1" ht="12.75" hidden="1" customHeight="1" x14ac:dyDescent="0.2">
      <c r="A225" s="130"/>
      <c r="B225" s="34">
        <v>1</v>
      </c>
      <c r="C225" s="34">
        <v>2</v>
      </c>
      <c r="D225" s="34">
        <v>3</v>
      </c>
      <c r="E225" s="34">
        <v>4</v>
      </c>
      <c r="F225" s="34">
        <v>5</v>
      </c>
      <c r="G225" s="34">
        <v>6</v>
      </c>
      <c r="H225" s="34">
        <v>7</v>
      </c>
      <c r="I225" s="34">
        <v>8</v>
      </c>
      <c r="J225" s="34">
        <v>9</v>
      </c>
      <c r="K225" s="34">
        <v>10</v>
      </c>
      <c r="L225" s="34">
        <v>11</v>
      </c>
      <c r="M225" s="34">
        <v>12</v>
      </c>
      <c r="N225" s="34">
        <v>13</v>
      </c>
      <c r="O225" s="34">
        <v>14</v>
      </c>
      <c r="P225" s="34">
        <v>15</v>
      </c>
      <c r="Q225" s="34">
        <v>16</v>
      </c>
      <c r="R225" s="34">
        <v>17</v>
      </c>
      <c r="S225" s="34">
        <v>18</v>
      </c>
      <c r="T225" s="34">
        <v>19</v>
      </c>
      <c r="U225" s="34">
        <v>20</v>
      </c>
      <c r="V225" s="34">
        <v>21</v>
      </c>
      <c r="W225" s="34">
        <v>22</v>
      </c>
      <c r="X225" s="34">
        <v>23</v>
      </c>
      <c r="Y225" s="34">
        <v>24</v>
      </c>
    </row>
    <row r="226" spans="1:27" ht="15.75" hidden="1" customHeight="1" x14ac:dyDescent="0.2">
      <c r="A226" s="35" t="str">
        <f>A191</f>
        <v>01.09.2024</v>
      </c>
      <c r="B226" s="36">
        <f>SUMIFS(СВЦЭМ!$G$40:$G$759,СВЦЭМ!$A$40:$A$759,$A226,СВЦЭМ!$B$39:$B$758,B$225)+'СЕТ СН'!$F$15</f>
        <v>0</v>
      </c>
      <c r="C226" s="36">
        <f>SUMIFS(СВЦЭМ!$G$40:$G$759,СВЦЭМ!$A$40:$A$759,$A226,СВЦЭМ!$B$39:$B$758,C$225)+'СЕТ СН'!$F$15</f>
        <v>0</v>
      </c>
      <c r="D226" s="36">
        <f>SUMIFS(СВЦЭМ!$G$40:$G$759,СВЦЭМ!$A$40:$A$759,$A226,СВЦЭМ!$B$39:$B$758,D$225)+'СЕТ СН'!$F$15</f>
        <v>0</v>
      </c>
      <c r="E226" s="36">
        <f>SUMIFS(СВЦЭМ!$G$40:$G$759,СВЦЭМ!$A$40:$A$759,$A226,СВЦЭМ!$B$39:$B$758,E$225)+'СЕТ СН'!$F$15</f>
        <v>0</v>
      </c>
      <c r="F226" s="36">
        <f>SUMIFS(СВЦЭМ!$G$40:$G$759,СВЦЭМ!$A$40:$A$759,$A226,СВЦЭМ!$B$39:$B$758,F$225)+'СЕТ СН'!$F$15</f>
        <v>0</v>
      </c>
      <c r="G226" s="36">
        <f>SUMIFS(СВЦЭМ!$G$40:$G$759,СВЦЭМ!$A$40:$A$759,$A226,СВЦЭМ!$B$39:$B$758,G$225)+'СЕТ СН'!$F$15</f>
        <v>0</v>
      </c>
      <c r="H226" s="36">
        <f>SUMIFS(СВЦЭМ!$G$40:$G$759,СВЦЭМ!$A$40:$A$759,$A226,СВЦЭМ!$B$39:$B$758,H$225)+'СЕТ СН'!$F$15</f>
        <v>0</v>
      </c>
      <c r="I226" s="36">
        <f>SUMIFS(СВЦЭМ!$G$40:$G$759,СВЦЭМ!$A$40:$A$759,$A226,СВЦЭМ!$B$39:$B$758,I$225)+'СЕТ СН'!$F$15</f>
        <v>0</v>
      </c>
      <c r="J226" s="36">
        <f>SUMIFS(СВЦЭМ!$G$40:$G$759,СВЦЭМ!$A$40:$A$759,$A226,СВЦЭМ!$B$39:$B$758,J$225)+'СЕТ СН'!$F$15</f>
        <v>0</v>
      </c>
      <c r="K226" s="36">
        <f>SUMIFS(СВЦЭМ!$G$40:$G$759,СВЦЭМ!$A$40:$A$759,$A226,СВЦЭМ!$B$39:$B$758,K$225)+'СЕТ СН'!$F$15</f>
        <v>0</v>
      </c>
      <c r="L226" s="36">
        <f>SUMIFS(СВЦЭМ!$G$40:$G$759,СВЦЭМ!$A$40:$A$759,$A226,СВЦЭМ!$B$39:$B$758,L$225)+'СЕТ СН'!$F$15</f>
        <v>0</v>
      </c>
      <c r="M226" s="36">
        <f>SUMIFS(СВЦЭМ!$G$40:$G$759,СВЦЭМ!$A$40:$A$759,$A226,СВЦЭМ!$B$39:$B$758,M$225)+'СЕТ СН'!$F$15</f>
        <v>0</v>
      </c>
      <c r="N226" s="36">
        <f>SUMIFS(СВЦЭМ!$G$40:$G$759,СВЦЭМ!$A$40:$A$759,$A226,СВЦЭМ!$B$39:$B$758,N$225)+'СЕТ СН'!$F$15</f>
        <v>0</v>
      </c>
      <c r="O226" s="36">
        <f>SUMIFS(СВЦЭМ!$G$40:$G$759,СВЦЭМ!$A$40:$A$759,$A226,СВЦЭМ!$B$39:$B$758,O$225)+'СЕТ СН'!$F$15</f>
        <v>0</v>
      </c>
      <c r="P226" s="36">
        <f>SUMIFS(СВЦЭМ!$G$40:$G$759,СВЦЭМ!$A$40:$A$759,$A226,СВЦЭМ!$B$39:$B$758,P$225)+'СЕТ СН'!$F$15</f>
        <v>0</v>
      </c>
      <c r="Q226" s="36">
        <f>SUMIFS(СВЦЭМ!$G$40:$G$759,СВЦЭМ!$A$40:$A$759,$A226,СВЦЭМ!$B$39:$B$758,Q$225)+'СЕТ СН'!$F$15</f>
        <v>0</v>
      </c>
      <c r="R226" s="36">
        <f>SUMIFS(СВЦЭМ!$G$40:$G$759,СВЦЭМ!$A$40:$A$759,$A226,СВЦЭМ!$B$39:$B$758,R$225)+'СЕТ СН'!$F$15</f>
        <v>0</v>
      </c>
      <c r="S226" s="36">
        <f>SUMIFS(СВЦЭМ!$G$40:$G$759,СВЦЭМ!$A$40:$A$759,$A226,СВЦЭМ!$B$39:$B$758,S$225)+'СЕТ СН'!$F$15</f>
        <v>0</v>
      </c>
      <c r="T226" s="36">
        <f>SUMIFS(СВЦЭМ!$G$40:$G$759,СВЦЭМ!$A$40:$A$759,$A226,СВЦЭМ!$B$39:$B$758,T$225)+'СЕТ СН'!$F$15</f>
        <v>0</v>
      </c>
      <c r="U226" s="36">
        <f>SUMIFS(СВЦЭМ!$G$40:$G$759,СВЦЭМ!$A$40:$A$759,$A226,СВЦЭМ!$B$39:$B$758,U$225)+'СЕТ СН'!$F$15</f>
        <v>0</v>
      </c>
      <c r="V226" s="36">
        <f>SUMIFS(СВЦЭМ!$G$40:$G$759,СВЦЭМ!$A$40:$A$759,$A226,СВЦЭМ!$B$39:$B$758,V$225)+'СЕТ СН'!$F$15</f>
        <v>0</v>
      </c>
      <c r="W226" s="36">
        <f>SUMIFS(СВЦЭМ!$G$40:$G$759,СВЦЭМ!$A$40:$A$759,$A226,СВЦЭМ!$B$39:$B$758,W$225)+'СЕТ СН'!$F$15</f>
        <v>0</v>
      </c>
      <c r="X226" s="36">
        <f>SUMIFS(СВЦЭМ!$G$40:$G$759,СВЦЭМ!$A$40:$A$759,$A226,СВЦЭМ!$B$39:$B$758,X$225)+'СЕТ СН'!$F$15</f>
        <v>0</v>
      </c>
      <c r="Y226" s="36">
        <f>SUMIFS(СВЦЭМ!$G$40:$G$759,СВЦЭМ!$A$40:$A$759,$A226,СВЦЭМ!$B$39:$B$758,Y$225)+'СЕТ СН'!$F$15</f>
        <v>0</v>
      </c>
      <c r="AA226" s="45"/>
    </row>
    <row r="227" spans="1:27" ht="15.75" hidden="1" x14ac:dyDescent="0.2">
      <c r="A227" s="35">
        <f>A226+1</f>
        <v>45537</v>
      </c>
      <c r="B227" s="36">
        <f>SUMIFS(СВЦЭМ!$G$40:$G$759,СВЦЭМ!$A$40:$A$759,$A227,СВЦЭМ!$B$39:$B$758,B$225)+'СЕТ СН'!$F$15</f>
        <v>0</v>
      </c>
      <c r="C227" s="36">
        <f>SUMIFS(СВЦЭМ!$G$40:$G$759,СВЦЭМ!$A$40:$A$759,$A227,СВЦЭМ!$B$39:$B$758,C$225)+'СЕТ СН'!$F$15</f>
        <v>0</v>
      </c>
      <c r="D227" s="36">
        <f>SUMIFS(СВЦЭМ!$G$40:$G$759,СВЦЭМ!$A$40:$A$759,$A227,СВЦЭМ!$B$39:$B$758,D$225)+'СЕТ СН'!$F$15</f>
        <v>0</v>
      </c>
      <c r="E227" s="36">
        <f>SUMIFS(СВЦЭМ!$G$40:$G$759,СВЦЭМ!$A$40:$A$759,$A227,СВЦЭМ!$B$39:$B$758,E$225)+'СЕТ СН'!$F$15</f>
        <v>0</v>
      </c>
      <c r="F227" s="36">
        <f>SUMIFS(СВЦЭМ!$G$40:$G$759,СВЦЭМ!$A$40:$A$759,$A227,СВЦЭМ!$B$39:$B$758,F$225)+'СЕТ СН'!$F$15</f>
        <v>0</v>
      </c>
      <c r="G227" s="36">
        <f>SUMIFS(СВЦЭМ!$G$40:$G$759,СВЦЭМ!$A$40:$A$759,$A227,СВЦЭМ!$B$39:$B$758,G$225)+'СЕТ СН'!$F$15</f>
        <v>0</v>
      </c>
      <c r="H227" s="36">
        <f>SUMIFS(СВЦЭМ!$G$40:$G$759,СВЦЭМ!$A$40:$A$759,$A227,СВЦЭМ!$B$39:$B$758,H$225)+'СЕТ СН'!$F$15</f>
        <v>0</v>
      </c>
      <c r="I227" s="36">
        <f>SUMIFS(СВЦЭМ!$G$40:$G$759,СВЦЭМ!$A$40:$A$759,$A227,СВЦЭМ!$B$39:$B$758,I$225)+'СЕТ СН'!$F$15</f>
        <v>0</v>
      </c>
      <c r="J227" s="36">
        <f>SUMIFS(СВЦЭМ!$G$40:$G$759,СВЦЭМ!$A$40:$A$759,$A227,СВЦЭМ!$B$39:$B$758,J$225)+'СЕТ СН'!$F$15</f>
        <v>0</v>
      </c>
      <c r="K227" s="36">
        <f>SUMIFS(СВЦЭМ!$G$40:$G$759,СВЦЭМ!$A$40:$A$759,$A227,СВЦЭМ!$B$39:$B$758,K$225)+'СЕТ СН'!$F$15</f>
        <v>0</v>
      </c>
      <c r="L227" s="36">
        <f>SUMIFS(СВЦЭМ!$G$40:$G$759,СВЦЭМ!$A$40:$A$759,$A227,СВЦЭМ!$B$39:$B$758,L$225)+'СЕТ СН'!$F$15</f>
        <v>0</v>
      </c>
      <c r="M227" s="36">
        <f>SUMIFS(СВЦЭМ!$G$40:$G$759,СВЦЭМ!$A$40:$A$759,$A227,СВЦЭМ!$B$39:$B$758,M$225)+'СЕТ СН'!$F$15</f>
        <v>0</v>
      </c>
      <c r="N227" s="36">
        <f>SUMIFS(СВЦЭМ!$G$40:$G$759,СВЦЭМ!$A$40:$A$759,$A227,СВЦЭМ!$B$39:$B$758,N$225)+'СЕТ СН'!$F$15</f>
        <v>0</v>
      </c>
      <c r="O227" s="36">
        <f>SUMIFS(СВЦЭМ!$G$40:$G$759,СВЦЭМ!$A$40:$A$759,$A227,СВЦЭМ!$B$39:$B$758,O$225)+'СЕТ СН'!$F$15</f>
        <v>0</v>
      </c>
      <c r="P227" s="36">
        <f>SUMIFS(СВЦЭМ!$G$40:$G$759,СВЦЭМ!$A$40:$A$759,$A227,СВЦЭМ!$B$39:$B$758,P$225)+'СЕТ СН'!$F$15</f>
        <v>0</v>
      </c>
      <c r="Q227" s="36">
        <f>SUMIFS(СВЦЭМ!$G$40:$G$759,СВЦЭМ!$A$40:$A$759,$A227,СВЦЭМ!$B$39:$B$758,Q$225)+'СЕТ СН'!$F$15</f>
        <v>0</v>
      </c>
      <c r="R227" s="36">
        <f>SUMIFS(СВЦЭМ!$G$40:$G$759,СВЦЭМ!$A$40:$A$759,$A227,СВЦЭМ!$B$39:$B$758,R$225)+'СЕТ СН'!$F$15</f>
        <v>0</v>
      </c>
      <c r="S227" s="36">
        <f>SUMIFS(СВЦЭМ!$G$40:$G$759,СВЦЭМ!$A$40:$A$759,$A227,СВЦЭМ!$B$39:$B$758,S$225)+'СЕТ СН'!$F$15</f>
        <v>0</v>
      </c>
      <c r="T227" s="36">
        <f>SUMIFS(СВЦЭМ!$G$40:$G$759,СВЦЭМ!$A$40:$A$759,$A227,СВЦЭМ!$B$39:$B$758,T$225)+'СЕТ СН'!$F$15</f>
        <v>0</v>
      </c>
      <c r="U227" s="36">
        <f>SUMIFS(СВЦЭМ!$G$40:$G$759,СВЦЭМ!$A$40:$A$759,$A227,СВЦЭМ!$B$39:$B$758,U$225)+'СЕТ СН'!$F$15</f>
        <v>0</v>
      </c>
      <c r="V227" s="36">
        <f>SUMIFS(СВЦЭМ!$G$40:$G$759,СВЦЭМ!$A$40:$A$759,$A227,СВЦЭМ!$B$39:$B$758,V$225)+'СЕТ СН'!$F$15</f>
        <v>0</v>
      </c>
      <c r="W227" s="36">
        <f>SUMIFS(СВЦЭМ!$G$40:$G$759,СВЦЭМ!$A$40:$A$759,$A227,СВЦЭМ!$B$39:$B$758,W$225)+'СЕТ СН'!$F$15</f>
        <v>0</v>
      </c>
      <c r="X227" s="36">
        <f>SUMIFS(СВЦЭМ!$G$40:$G$759,СВЦЭМ!$A$40:$A$759,$A227,СВЦЭМ!$B$39:$B$758,X$225)+'СЕТ СН'!$F$15</f>
        <v>0</v>
      </c>
      <c r="Y227" s="36">
        <f>SUMIFS(СВЦЭМ!$G$40:$G$759,СВЦЭМ!$A$40:$A$759,$A227,СВЦЭМ!$B$39:$B$758,Y$225)+'СЕТ СН'!$F$15</f>
        <v>0</v>
      </c>
    </row>
    <row r="228" spans="1:27" ht="15.75" hidden="1" x14ac:dyDescent="0.2">
      <c r="A228" s="35">
        <f t="shared" ref="A228:A256" si="6">A227+1</f>
        <v>45538</v>
      </c>
      <c r="B228" s="36">
        <f>SUMIFS(СВЦЭМ!$G$40:$G$759,СВЦЭМ!$A$40:$A$759,$A228,СВЦЭМ!$B$39:$B$758,B$225)+'СЕТ СН'!$F$15</f>
        <v>0</v>
      </c>
      <c r="C228" s="36">
        <f>SUMIFS(СВЦЭМ!$G$40:$G$759,СВЦЭМ!$A$40:$A$759,$A228,СВЦЭМ!$B$39:$B$758,C$225)+'СЕТ СН'!$F$15</f>
        <v>0</v>
      </c>
      <c r="D228" s="36">
        <f>SUMIFS(СВЦЭМ!$G$40:$G$759,СВЦЭМ!$A$40:$A$759,$A228,СВЦЭМ!$B$39:$B$758,D$225)+'СЕТ СН'!$F$15</f>
        <v>0</v>
      </c>
      <c r="E228" s="36">
        <f>SUMIFS(СВЦЭМ!$G$40:$G$759,СВЦЭМ!$A$40:$A$759,$A228,СВЦЭМ!$B$39:$B$758,E$225)+'СЕТ СН'!$F$15</f>
        <v>0</v>
      </c>
      <c r="F228" s="36">
        <f>SUMIFS(СВЦЭМ!$G$40:$G$759,СВЦЭМ!$A$40:$A$759,$A228,СВЦЭМ!$B$39:$B$758,F$225)+'СЕТ СН'!$F$15</f>
        <v>0</v>
      </c>
      <c r="G228" s="36">
        <f>SUMIFS(СВЦЭМ!$G$40:$G$759,СВЦЭМ!$A$40:$A$759,$A228,СВЦЭМ!$B$39:$B$758,G$225)+'СЕТ СН'!$F$15</f>
        <v>0</v>
      </c>
      <c r="H228" s="36">
        <f>SUMIFS(СВЦЭМ!$G$40:$G$759,СВЦЭМ!$A$40:$A$759,$A228,СВЦЭМ!$B$39:$B$758,H$225)+'СЕТ СН'!$F$15</f>
        <v>0</v>
      </c>
      <c r="I228" s="36">
        <f>SUMIFS(СВЦЭМ!$G$40:$G$759,СВЦЭМ!$A$40:$A$759,$A228,СВЦЭМ!$B$39:$B$758,I$225)+'СЕТ СН'!$F$15</f>
        <v>0</v>
      </c>
      <c r="J228" s="36">
        <f>SUMIFS(СВЦЭМ!$G$40:$G$759,СВЦЭМ!$A$40:$A$759,$A228,СВЦЭМ!$B$39:$B$758,J$225)+'СЕТ СН'!$F$15</f>
        <v>0</v>
      </c>
      <c r="K228" s="36">
        <f>SUMIFS(СВЦЭМ!$G$40:$G$759,СВЦЭМ!$A$40:$A$759,$A228,СВЦЭМ!$B$39:$B$758,K$225)+'СЕТ СН'!$F$15</f>
        <v>0</v>
      </c>
      <c r="L228" s="36">
        <f>SUMIFS(СВЦЭМ!$G$40:$G$759,СВЦЭМ!$A$40:$A$759,$A228,СВЦЭМ!$B$39:$B$758,L$225)+'СЕТ СН'!$F$15</f>
        <v>0</v>
      </c>
      <c r="M228" s="36">
        <f>SUMIFS(СВЦЭМ!$G$40:$G$759,СВЦЭМ!$A$40:$A$759,$A228,СВЦЭМ!$B$39:$B$758,M$225)+'СЕТ СН'!$F$15</f>
        <v>0</v>
      </c>
      <c r="N228" s="36">
        <f>SUMIFS(СВЦЭМ!$G$40:$G$759,СВЦЭМ!$A$40:$A$759,$A228,СВЦЭМ!$B$39:$B$758,N$225)+'СЕТ СН'!$F$15</f>
        <v>0</v>
      </c>
      <c r="O228" s="36">
        <f>SUMIFS(СВЦЭМ!$G$40:$G$759,СВЦЭМ!$A$40:$A$759,$A228,СВЦЭМ!$B$39:$B$758,O$225)+'СЕТ СН'!$F$15</f>
        <v>0</v>
      </c>
      <c r="P228" s="36">
        <f>SUMIFS(СВЦЭМ!$G$40:$G$759,СВЦЭМ!$A$40:$A$759,$A228,СВЦЭМ!$B$39:$B$758,P$225)+'СЕТ СН'!$F$15</f>
        <v>0</v>
      </c>
      <c r="Q228" s="36">
        <f>SUMIFS(СВЦЭМ!$G$40:$G$759,СВЦЭМ!$A$40:$A$759,$A228,СВЦЭМ!$B$39:$B$758,Q$225)+'СЕТ СН'!$F$15</f>
        <v>0</v>
      </c>
      <c r="R228" s="36">
        <f>SUMIFS(СВЦЭМ!$G$40:$G$759,СВЦЭМ!$A$40:$A$759,$A228,СВЦЭМ!$B$39:$B$758,R$225)+'СЕТ СН'!$F$15</f>
        <v>0</v>
      </c>
      <c r="S228" s="36">
        <f>SUMIFS(СВЦЭМ!$G$40:$G$759,СВЦЭМ!$A$40:$A$759,$A228,СВЦЭМ!$B$39:$B$758,S$225)+'СЕТ СН'!$F$15</f>
        <v>0</v>
      </c>
      <c r="T228" s="36">
        <f>SUMIFS(СВЦЭМ!$G$40:$G$759,СВЦЭМ!$A$40:$A$759,$A228,СВЦЭМ!$B$39:$B$758,T$225)+'СЕТ СН'!$F$15</f>
        <v>0</v>
      </c>
      <c r="U228" s="36">
        <f>SUMIFS(СВЦЭМ!$G$40:$G$759,СВЦЭМ!$A$40:$A$759,$A228,СВЦЭМ!$B$39:$B$758,U$225)+'СЕТ СН'!$F$15</f>
        <v>0</v>
      </c>
      <c r="V228" s="36">
        <f>SUMIFS(СВЦЭМ!$G$40:$G$759,СВЦЭМ!$A$40:$A$759,$A228,СВЦЭМ!$B$39:$B$758,V$225)+'СЕТ СН'!$F$15</f>
        <v>0</v>
      </c>
      <c r="W228" s="36">
        <f>SUMIFS(СВЦЭМ!$G$40:$G$759,СВЦЭМ!$A$40:$A$759,$A228,СВЦЭМ!$B$39:$B$758,W$225)+'СЕТ СН'!$F$15</f>
        <v>0</v>
      </c>
      <c r="X228" s="36">
        <f>SUMIFS(СВЦЭМ!$G$40:$G$759,СВЦЭМ!$A$40:$A$759,$A228,СВЦЭМ!$B$39:$B$758,X$225)+'СЕТ СН'!$F$15</f>
        <v>0</v>
      </c>
      <c r="Y228" s="36">
        <f>SUMIFS(СВЦЭМ!$G$40:$G$759,СВЦЭМ!$A$40:$A$759,$A228,СВЦЭМ!$B$39:$B$758,Y$225)+'СЕТ СН'!$F$15</f>
        <v>0</v>
      </c>
    </row>
    <row r="229" spans="1:27" ht="15.75" hidden="1" x14ac:dyDescent="0.2">
      <c r="A229" s="35">
        <f t="shared" si="6"/>
        <v>45539</v>
      </c>
      <c r="B229" s="36">
        <f>SUMIFS(СВЦЭМ!$G$40:$G$759,СВЦЭМ!$A$40:$A$759,$A229,СВЦЭМ!$B$39:$B$758,B$225)+'СЕТ СН'!$F$15</f>
        <v>0</v>
      </c>
      <c r="C229" s="36">
        <f>SUMIFS(СВЦЭМ!$G$40:$G$759,СВЦЭМ!$A$40:$A$759,$A229,СВЦЭМ!$B$39:$B$758,C$225)+'СЕТ СН'!$F$15</f>
        <v>0</v>
      </c>
      <c r="D229" s="36">
        <f>SUMIFS(СВЦЭМ!$G$40:$G$759,СВЦЭМ!$A$40:$A$759,$A229,СВЦЭМ!$B$39:$B$758,D$225)+'СЕТ СН'!$F$15</f>
        <v>0</v>
      </c>
      <c r="E229" s="36">
        <f>SUMIFS(СВЦЭМ!$G$40:$G$759,СВЦЭМ!$A$40:$A$759,$A229,СВЦЭМ!$B$39:$B$758,E$225)+'СЕТ СН'!$F$15</f>
        <v>0</v>
      </c>
      <c r="F229" s="36">
        <f>SUMIFS(СВЦЭМ!$G$40:$G$759,СВЦЭМ!$A$40:$A$759,$A229,СВЦЭМ!$B$39:$B$758,F$225)+'СЕТ СН'!$F$15</f>
        <v>0</v>
      </c>
      <c r="G229" s="36">
        <f>SUMIFS(СВЦЭМ!$G$40:$G$759,СВЦЭМ!$A$40:$A$759,$A229,СВЦЭМ!$B$39:$B$758,G$225)+'СЕТ СН'!$F$15</f>
        <v>0</v>
      </c>
      <c r="H229" s="36">
        <f>SUMIFS(СВЦЭМ!$G$40:$G$759,СВЦЭМ!$A$40:$A$759,$A229,СВЦЭМ!$B$39:$B$758,H$225)+'СЕТ СН'!$F$15</f>
        <v>0</v>
      </c>
      <c r="I229" s="36">
        <f>SUMIFS(СВЦЭМ!$G$40:$G$759,СВЦЭМ!$A$40:$A$759,$A229,СВЦЭМ!$B$39:$B$758,I$225)+'СЕТ СН'!$F$15</f>
        <v>0</v>
      </c>
      <c r="J229" s="36">
        <f>SUMIFS(СВЦЭМ!$G$40:$G$759,СВЦЭМ!$A$40:$A$759,$A229,СВЦЭМ!$B$39:$B$758,J$225)+'СЕТ СН'!$F$15</f>
        <v>0</v>
      </c>
      <c r="K229" s="36">
        <f>SUMIFS(СВЦЭМ!$G$40:$G$759,СВЦЭМ!$A$40:$A$759,$A229,СВЦЭМ!$B$39:$B$758,K$225)+'СЕТ СН'!$F$15</f>
        <v>0</v>
      </c>
      <c r="L229" s="36">
        <f>SUMIFS(СВЦЭМ!$G$40:$G$759,СВЦЭМ!$A$40:$A$759,$A229,СВЦЭМ!$B$39:$B$758,L$225)+'СЕТ СН'!$F$15</f>
        <v>0</v>
      </c>
      <c r="M229" s="36">
        <f>SUMIFS(СВЦЭМ!$G$40:$G$759,СВЦЭМ!$A$40:$A$759,$A229,СВЦЭМ!$B$39:$B$758,M$225)+'СЕТ СН'!$F$15</f>
        <v>0</v>
      </c>
      <c r="N229" s="36">
        <f>SUMIFS(СВЦЭМ!$G$40:$G$759,СВЦЭМ!$A$40:$A$759,$A229,СВЦЭМ!$B$39:$B$758,N$225)+'СЕТ СН'!$F$15</f>
        <v>0</v>
      </c>
      <c r="O229" s="36">
        <f>SUMIFS(СВЦЭМ!$G$40:$G$759,СВЦЭМ!$A$40:$A$759,$A229,СВЦЭМ!$B$39:$B$758,O$225)+'СЕТ СН'!$F$15</f>
        <v>0</v>
      </c>
      <c r="P229" s="36">
        <f>SUMIFS(СВЦЭМ!$G$40:$G$759,СВЦЭМ!$A$40:$A$759,$A229,СВЦЭМ!$B$39:$B$758,P$225)+'СЕТ СН'!$F$15</f>
        <v>0</v>
      </c>
      <c r="Q229" s="36">
        <f>SUMIFS(СВЦЭМ!$G$40:$G$759,СВЦЭМ!$A$40:$A$759,$A229,СВЦЭМ!$B$39:$B$758,Q$225)+'СЕТ СН'!$F$15</f>
        <v>0</v>
      </c>
      <c r="R229" s="36">
        <f>SUMIFS(СВЦЭМ!$G$40:$G$759,СВЦЭМ!$A$40:$A$759,$A229,СВЦЭМ!$B$39:$B$758,R$225)+'СЕТ СН'!$F$15</f>
        <v>0</v>
      </c>
      <c r="S229" s="36">
        <f>SUMIFS(СВЦЭМ!$G$40:$G$759,СВЦЭМ!$A$40:$A$759,$A229,СВЦЭМ!$B$39:$B$758,S$225)+'СЕТ СН'!$F$15</f>
        <v>0</v>
      </c>
      <c r="T229" s="36">
        <f>SUMIFS(СВЦЭМ!$G$40:$G$759,СВЦЭМ!$A$40:$A$759,$A229,СВЦЭМ!$B$39:$B$758,T$225)+'СЕТ СН'!$F$15</f>
        <v>0</v>
      </c>
      <c r="U229" s="36">
        <f>SUMIFS(СВЦЭМ!$G$40:$G$759,СВЦЭМ!$A$40:$A$759,$A229,СВЦЭМ!$B$39:$B$758,U$225)+'СЕТ СН'!$F$15</f>
        <v>0</v>
      </c>
      <c r="V229" s="36">
        <f>SUMIFS(СВЦЭМ!$G$40:$G$759,СВЦЭМ!$A$40:$A$759,$A229,СВЦЭМ!$B$39:$B$758,V$225)+'СЕТ СН'!$F$15</f>
        <v>0</v>
      </c>
      <c r="W229" s="36">
        <f>SUMIFS(СВЦЭМ!$G$40:$G$759,СВЦЭМ!$A$40:$A$759,$A229,СВЦЭМ!$B$39:$B$758,W$225)+'СЕТ СН'!$F$15</f>
        <v>0</v>
      </c>
      <c r="X229" s="36">
        <f>SUMIFS(СВЦЭМ!$G$40:$G$759,СВЦЭМ!$A$40:$A$759,$A229,СВЦЭМ!$B$39:$B$758,X$225)+'СЕТ СН'!$F$15</f>
        <v>0</v>
      </c>
      <c r="Y229" s="36">
        <f>SUMIFS(СВЦЭМ!$G$40:$G$759,СВЦЭМ!$A$40:$A$759,$A229,СВЦЭМ!$B$39:$B$758,Y$225)+'СЕТ СН'!$F$15</f>
        <v>0</v>
      </c>
    </row>
    <row r="230" spans="1:27" ht="15.75" hidden="1" x14ac:dyDescent="0.2">
      <c r="A230" s="35">
        <f t="shared" si="6"/>
        <v>45540</v>
      </c>
      <c r="B230" s="36">
        <f>SUMIFS(СВЦЭМ!$G$40:$G$759,СВЦЭМ!$A$40:$A$759,$A230,СВЦЭМ!$B$39:$B$758,B$225)+'СЕТ СН'!$F$15</f>
        <v>0</v>
      </c>
      <c r="C230" s="36">
        <f>SUMIFS(СВЦЭМ!$G$40:$G$759,СВЦЭМ!$A$40:$A$759,$A230,СВЦЭМ!$B$39:$B$758,C$225)+'СЕТ СН'!$F$15</f>
        <v>0</v>
      </c>
      <c r="D230" s="36">
        <f>SUMIFS(СВЦЭМ!$G$40:$G$759,СВЦЭМ!$A$40:$A$759,$A230,СВЦЭМ!$B$39:$B$758,D$225)+'СЕТ СН'!$F$15</f>
        <v>0</v>
      </c>
      <c r="E230" s="36">
        <f>SUMIFS(СВЦЭМ!$G$40:$G$759,СВЦЭМ!$A$40:$A$759,$A230,СВЦЭМ!$B$39:$B$758,E$225)+'СЕТ СН'!$F$15</f>
        <v>0</v>
      </c>
      <c r="F230" s="36">
        <f>SUMIFS(СВЦЭМ!$G$40:$G$759,СВЦЭМ!$A$40:$A$759,$A230,СВЦЭМ!$B$39:$B$758,F$225)+'СЕТ СН'!$F$15</f>
        <v>0</v>
      </c>
      <c r="G230" s="36">
        <f>SUMIFS(СВЦЭМ!$G$40:$G$759,СВЦЭМ!$A$40:$A$759,$A230,СВЦЭМ!$B$39:$B$758,G$225)+'СЕТ СН'!$F$15</f>
        <v>0</v>
      </c>
      <c r="H230" s="36">
        <f>SUMIFS(СВЦЭМ!$G$40:$G$759,СВЦЭМ!$A$40:$A$759,$A230,СВЦЭМ!$B$39:$B$758,H$225)+'СЕТ СН'!$F$15</f>
        <v>0</v>
      </c>
      <c r="I230" s="36">
        <f>SUMIFS(СВЦЭМ!$G$40:$G$759,СВЦЭМ!$A$40:$A$759,$A230,СВЦЭМ!$B$39:$B$758,I$225)+'СЕТ СН'!$F$15</f>
        <v>0</v>
      </c>
      <c r="J230" s="36">
        <f>SUMIFS(СВЦЭМ!$G$40:$G$759,СВЦЭМ!$A$40:$A$759,$A230,СВЦЭМ!$B$39:$B$758,J$225)+'СЕТ СН'!$F$15</f>
        <v>0</v>
      </c>
      <c r="K230" s="36">
        <f>SUMIFS(СВЦЭМ!$G$40:$G$759,СВЦЭМ!$A$40:$A$759,$A230,СВЦЭМ!$B$39:$B$758,K$225)+'СЕТ СН'!$F$15</f>
        <v>0</v>
      </c>
      <c r="L230" s="36">
        <f>SUMIFS(СВЦЭМ!$G$40:$G$759,СВЦЭМ!$A$40:$A$759,$A230,СВЦЭМ!$B$39:$B$758,L$225)+'СЕТ СН'!$F$15</f>
        <v>0</v>
      </c>
      <c r="M230" s="36">
        <f>SUMIFS(СВЦЭМ!$G$40:$G$759,СВЦЭМ!$A$40:$A$759,$A230,СВЦЭМ!$B$39:$B$758,M$225)+'СЕТ СН'!$F$15</f>
        <v>0</v>
      </c>
      <c r="N230" s="36">
        <f>SUMIFS(СВЦЭМ!$G$40:$G$759,СВЦЭМ!$A$40:$A$759,$A230,СВЦЭМ!$B$39:$B$758,N$225)+'СЕТ СН'!$F$15</f>
        <v>0</v>
      </c>
      <c r="O230" s="36">
        <f>SUMIFS(СВЦЭМ!$G$40:$G$759,СВЦЭМ!$A$40:$A$759,$A230,СВЦЭМ!$B$39:$B$758,O$225)+'СЕТ СН'!$F$15</f>
        <v>0</v>
      </c>
      <c r="P230" s="36">
        <f>SUMIFS(СВЦЭМ!$G$40:$G$759,СВЦЭМ!$A$40:$A$759,$A230,СВЦЭМ!$B$39:$B$758,P$225)+'СЕТ СН'!$F$15</f>
        <v>0</v>
      </c>
      <c r="Q230" s="36">
        <f>SUMIFS(СВЦЭМ!$G$40:$G$759,СВЦЭМ!$A$40:$A$759,$A230,СВЦЭМ!$B$39:$B$758,Q$225)+'СЕТ СН'!$F$15</f>
        <v>0</v>
      </c>
      <c r="R230" s="36">
        <f>SUMIFS(СВЦЭМ!$G$40:$G$759,СВЦЭМ!$A$40:$A$759,$A230,СВЦЭМ!$B$39:$B$758,R$225)+'СЕТ СН'!$F$15</f>
        <v>0</v>
      </c>
      <c r="S230" s="36">
        <f>SUMIFS(СВЦЭМ!$G$40:$G$759,СВЦЭМ!$A$40:$A$759,$A230,СВЦЭМ!$B$39:$B$758,S$225)+'СЕТ СН'!$F$15</f>
        <v>0</v>
      </c>
      <c r="T230" s="36">
        <f>SUMIFS(СВЦЭМ!$G$40:$G$759,СВЦЭМ!$A$40:$A$759,$A230,СВЦЭМ!$B$39:$B$758,T$225)+'СЕТ СН'!$F$15</f>
        <v>0</v>
      </c>
      <c r="U230" s="36">
        <f>SUMIFS(СВЦЭМ!$G$40:$G$759,СВЦЭМ!$A$40:$A$759,$A230,СВЦЭМ!$B$39:$B$758,U$225)+'СЕТ СН'!$F$15</f>
        <v>0</v>
      </c>
      <c r="V230" s="36">
        <f>SUMIFS(СВЦЭМ!$G$40:$G$759,СВЦЭМ!$A$40:$A$759,$A230,СВЦЭМ!$B$39:$B$758,V$225)+'СЕТ СН'!$F$15</f>
        <v>0</v>
      </c>
      <c r="W230" s="36">
        <f>SUMIFS(СВЦЭМ!$G$40:$G$759,СВЦЭМ!$A$40:$A$759,$A230,СВЦЭМ!$B$39:$B$758,W$225)+'СЕТ СН'!$F$15</f>
        <v>0</v>
      </c>
      <c r="X230" s="36">
        <f>SUMIFS(СВЦЭМ!$G$40:$G$759,СВЦЭМ!$A$40:$A$759,$A230,СВЦЭМ!$B$39:$B$758,X$225)+'СЕТ СН'!$F$15</f>
        <v>0</v>
      </c>
      <c r="Y230" s="36">
        <f>SUMIFS(СВЦЭМ!$G$40:$G$759,СВЦЭМ!$A$40:$A$759,$A230,СВЦЭМ!$B$39:$B$758,Y$225)+'СЕТ СН'!$F$15</f>
        <v>0</v>
      </c>
    </row>
    <row r="231" spans="1:27" ht="15.75" hidden="1" x14ac:dyDescent="0.2">
      <c r="A231" s="35">
        <f t="shared" si="6"/>
        <v>45541</v>
      </c>
      <c r="B231" s="36">
        <f>SUMIFS(СВЦЭМ!$G$40:$G$759,СВЦЭМ!$A$40:$A$759,$A231,СВЦЭМ!$B$39:$B$758,B$225)+'СЕТ СН'!$F$15</f>
        <v>0</v>
      </c>
      <c r="C231" s="36">
        <f>SUMIFS(СВЦЭМ!$G$40:$G$759,СВЦЭМ!$A$40:$A$759,$A231,СВЦЭМ!$B$39:$B$758,C$225)+'СЕТ СН'!$F$15</f>
        <v>0</v>
      </c>
      <c r="D231" s="36">
        <f>SUMIFS(СВЦЭМ!$G$40:$G$759,СВЦЭМ!$A$40:$A$759,$A231,СВЦЭМ!$B$39:$B$758,D$225)+'СЕТ СН'!$F$15</f>
        <v>0</v>
      </c>
      <c r="E231" s="36">
        <f>SUMIFS(СВЦЭМ!$G$40:$G$759,СВЦЭМ!$A$40:$A$759,$A231,СВЦЭМ!$B$39:$B$758,E$225)+'СЕТ СН'!$F$15</f>
        <v>0</v>
      </c>
      <c r="F231" s="36">
        <f>SUMIFS(СВЦЭМ!$G$40:$G$759,СВЦЭМ!$A$40:$A$759,$A231,СВЦЭМ!$B$39:$B$758,F$225)+'СЕТ СН'!$F$15</f>
        <v>0</v>
      </c>
      <c r="G231" s="36">
        <f>SUMIFS(СВЦЭМ!$G$40:$G$759,СВЦЭМ!$A$40:$A$759,$A231,СВЦЭМ!$B$39:$B$758,G$225)+'СЕТ СН'!$F$15</f>
        <v>0</v>
      </c>
      <c r="H231" s="36">
        <f>SUMIFS(СВЦЭМ!$G$40:$G$759,СВЦЭМ!$A$40:$A$759,$A231,СВЦЭМ!$B$39:$B$758,H$225)+'СЕТ СН'!$F$15</f>
        <v>0</v>
      </c>
      <c r="I231" s="36">
        <f>SUMIFS(СВЦЭМ!$G$40:$G$759,СВЦЭМ!$A$40:$A$759,$A231,СВЦЭМ!$B$39:$B$758,I$225)+'СЕТ СН'!$F$15</f>
        <v>0</v>
      </c>
      <c r="J231" s="36">
        <f>SUMIFS(СВЦЭМ!$G$40:$G$759,СВЦЭМ!$A$40:$A$759,$A231,СВЦЭМ!$B$39:$B$758,J$225)+'СЕТ СН'!$F$15</f>
        <v>0</v>
      </c>
      <c r="K231" s="36">
        <f>SUMIFS(СВЦЭМ!$G$40:$G$759,СВЦЭМ!$A$40:$A$759,$A231,СВЦЭМ!$B$39:$B$758,K$225)+'СЕТ СН'!$F$15</f>
        <v>0</v>
      </c>
      <c r="L231" s="36">
        <f>SUMIFS(СВЦЭМ!$G$40:$G$759,СВЦЭМ!$A$40:$A$759,$A231,СВЦЭМ!$B$39:$B$758,L$225)+'СЕТ СН'!$F$15</f>
        <v>0</v>
      </c>
      <c r="M231" s="36">
        <f>SUMIFS(СВЦЭМ!$G$40:$G$759,СВЦЭМ!$A$40:$A$759,$A231,СВЦЭМ!$B$39:$B$758,M$225)+'СЕТ СН'!$F$15</f>
        <v>0</v>
      </c>
      <c r="N231" s="36">
        <f>SUMIFS(СВЦЭМ!$G$40:$G$759,СВЦЭМ!$A$40:$A$759,$A231,СВЦЭМ!$B$39:$B$758,N$225)+'СЕТ СН'!$F$15</f>
        <v>0</v>
      </c>
      <c r="O231" s="36">
        <f>SUMIFS(СВЦЭМ!$G$40:$G$759,СВЦЭМ!$A$40:$A$759,$A231,СВЦЭМ!$B$39:$B$758,O$225)+'СЕТ СН'!$F$15</f>
        <v>0</v>
      </c>
      <c r="P231" s="36">
        <f>SUMIFS(СВЦЭМ!$G$40:$G$759,СВЦЭМ!$A$40:$A$759,$A231,СВЦЭМ!$B$39:$B$758,P$225)+'СЕТ СН'!$F$15</f>
        <v>0</v>
      </c>
      <c r="Q231" s="36">
        <f>SUMIFS(СВЦЭМ!$G$40:$G$759,СВЦЭМ!$A$40:$A$759,$A231,СВЦЭМ!$B$39:$B$758,Q$225)+'СЕТ СН'!$F$15</f>
        <v>0</v>
      </c>
      <c r="R231" s="36">
        <f>SUMIFS(СВЦЭМ!$G$40:$G$759,СВЦЭМ!$A$40:$A$759,$A231,СВЦЭМ!$B$39:$B$758,R$225)+'СЕТ СН'!$F$15</f>
        <v>0</v>
      </c>
      <c r="S231" s="36">
        <f>SUMIFS(СВЦЭМ!$G$40:$G$759,СВЦЭМ!$A$40:$A$759,$A231,СВЦЭМ!$B$39:$B$758,S$225)+'СЕТ СН'!$F$15</f>
        <v>0</v>
      </c>
      <c r="T231" s="36">
        <f>SUMIFS(СВЦЭМ!$G$40:$G$759,СВЦЭМ!$A$40:$A$759,$A231,СВЦЭМ!$B$39:$B$758,T$225)+'СЕТ СН'!$F$15</f>
        <v>0</v>
      </c>
      <c r="U231" s="36">
        <f>SUMIFS(СВЦЭМ!$G$40:$G$759,СВЦЭМ!$A$40:$A$759,$A231,СВЦЭМ!$B$39:$B$758,U$225)+'СЕТ СН'!$F$15</f>
        <v>0</v>
      </c>
      <c r="V231" s="36">
        <f>SUMIFS(СВЦЭМ!$G$40:$G$759,СВЦЭМ!$A$40:$A$759,$A231,СВЦЭМ!$B$39:$B$758,V$225)+'СЕТ СН'!$F$15</f>
        <v>0</v>
      </c>
      <c r="W231" s="36">
        <f>SUMIFS(СВЦЭМ!$G$40:$G$759,СВЦЭМ!$A$40:$A$759,$A231,СВЦЭМ!$B$39:$B$758,W$225)+'СЕТ СН'!$F$15</f>
        <v>0</v>
      </c>
      <c r="X231" s="36">
        <f>SUMIFS(СВЦЭМ!$G$40:$G$759,СВЦЭМ!$A$40:$A$759,$A231,СВЦЭМ!$B$39:$B$758,X$225)+'СЕТ СН'!$F$15</f>
        <v>0</v>
      </c>
      <c r="Y231" s="36">
        <f>SUMIFS(СВЦЭМ!$G$40:$G$759,СВЦЭМ!$A$40:$A$759,$A231,СВЦЭМ!$B$39:$B$758,Y$225)+'СЕТ СН'!$F$15</f>
        <v>0</v>
      </c>
    </row>
    <row r="232" spans="1:27" ht="15.75" hidden="1" x14ac:dyDescent="0.2">
      <c r="A232" s="35">
        <f t="shared" si="6"/>
        <v>45542</v>
      </c>
      <c r="B232" s="36">
        <f>SUMIFS(СВЦЭМ!$G$40:$G$759,СВЦЭМ!$A$40:$A$759,$A232,СВЦЭМ!$B$39:$B$758,B$225)+'СЕТ СН'!$F$15</f>
        <v>0</v>
      </c>
      <c r="C232" s="36">
        <f>SUMIFS(СВЦЭМ!$G$40:$G$759,СВЦЭМ!$A$40:$A$759,$A232,СВЦЭМ!$B$39:$B$758,C$225)+'СЕТ СН'!$F$15</f>
        <v>0</v>
      </c>
      <c r="D232" s="36">
        <f>SUMIFS(СВЦЭМ!$G$40:$G$759,СВЦЭМ!$A$40:$A$759,$A232,СВЦЭМ!$B$39:$B$758,D$225)+'СЕТ СН'!$F$15</f>
        <v>0</v>
      </c>
      <c r="E232" s="36">
        <f>SUMIFS(СВЦЭМ!$G$40:$G$759,СВЦЭМ!$A$40:$A$759,$A232,СВЦЭМ!$B$39:$B$758,E$225)+'СЕТ СН'!$F$15</f>
        <v>0</v>
      </c>
      <c r="F232" s="36">
        <f>SUMIFS(СВЦЭМ!$G$40:$G$759,СВЦЭМ!$A$40:$A$759,$A232,СВЦЭМ!$B$39:$B$758,F$225)+'СЕТ СН'!$F$15</f>
        <v>0</v>
      </c>
      <c r="G232" s="36">
        <f>SUMIFS(СВЦЭМ!$G$40:$G$759,СВЦЭМ!$A$40:$A$759,$A232,СВЦЭМ!$B$39:$B$758,G$225)+'СЕТ СН'!$F$15</f>
        <v>0</v>
      </c>
      <c r="H232" s="36">
        <f>SUMIFS(СВЦЭМ!$G$40:$G$759,СВЦЭМ!$A$40:$A$759,$A232,СВЦЭМ!$B$39:$B$758,H$225)+'СЕТ СН'!$F$15</f>
        <v>0</v>
      </c>
      <c r="I232" s="36">
        <f>SUMIFS(СВЦЭМ!$G$40:$G$759,СВЦЭМ!$A$40:$A$759,$A232,СВЦЭМ!$B$39:$B$758,I$225)+'СЕТ СН'!$F$15</f>
        <v>0</v>
      </c>
      <c r="J232" s="36">
        <f>SUMIFS(СВЦЭМ!$G$40:$G$759,СВЦЭМ!$A$40:$A$759,$A232,СВЦЭМ!$B$39:$B$758,J$225)+'СЕТ СН'!$F$15</f>
        <v>0</v>
      </c>
      <c r="K232" s="36">
        <f>SUMIFS(СВЦЭМ!$G$40:$G$759,СВЦЭМ!$A$40:$A$759,$A232,СВЦЭМ!$B$39:$B$758,K$225)+'СЕТ СН'!$F$15</f>
        <v>0</v>
      </c>
      <c r="L232" s="36">
        <f>SUMIFS(СВЦЭМ!$G$40:$G$759,СВЦЭМ!$A$40:$A$759,$A232,СВЦЭМ!$B$39:$B$758,L$225)+'СЕТ СН'!$F$15</f>
        <v>0</v>
      </c>
      <c r="M232" s="36">
        <f>SUMIFS(СВЦЭМ!$G$40:$G$759,СВЦЭМ!$A$40:$A$759,$A232,СВЦЭМ!$B$39:$B$758,M$225)+'СЕТ СН'!$F$15</f>
        <v>0</v>
      </c>
      <c r="N232" s="36">
        <f>SUMIFS(СВЦЭМ!$G$40:$G$759,СВЦЭМ!$A$40:$A$759,$A232,СВЦЭМ!$B$39:$B$758,N$225)+'СЕТ СН'!$F$15</f>
        <v>0</v>
      </c>
      <c r="O232" s="36">
        <f>SUMIFS(СВЦЭМ!$G$40:$G$759,СВЦЭМ!$A$40:$A$759,$A232,СВЦЭМ!$B$39:$B$758,O$225)+'СЕТ СН'!$F$15</f>
        <v>0</v>
      </c>
      <c r="P232" s="36">
        <f>SUMIFS(СВЦЭМ!$G$40:$G$759,СВЦЭМ!$A$40:$A$759,$A232,СВЦЭМ!$B$39:$B$758,P$225)+'СЕТ СН'!$F$15</f>
        <v>0</v>
      </c>
      <c r="Q232" s="36">
        <f>SUMIFS(СВЦЭМ!$G$40:$G$759,СВЦЭМ!$A$40:$A$759,$A232,СВЦЭМ!$B$39:$B$758,Q$225)+'СЕТ СН'!$F$15</f>
        <v>0</v>
      </c>
      <c r="R232" s="36">
        <f>SUMIFS(СВЦЭМ!$G$40:$G$759,СВЦЭМ!$A$40:$A$759,$A232,СВЦЭМ!$B$39:$B$758,R$225)+'СЕТ СН'!$F$15</f>
        <v>0</v>
      </c>
      <c r="S232" s="36">
        <f>SUMIFS(СВЦЭМ!$G$40:$G$759,СВЦЭМ!$A$40:$A$759,$A232,СВЦЭМ!$B$39:$B$758,S$225)+'СЕТ СН'!$F$15</f>
        <v>0</v>
      </c>
      <c r="T232" s="36">
        <f>SUMIFS(СВЦЭМ!$G$40:$G$759,СВЦЭМ!$A$40:$A$759,$A232,СВЦЭМ!$B$39:$B$758,T$225)+'СЕТ СН'!$F$15</f>
        <v>0</v>
      </c>
      <c r="U232" s="36">
        <f>SUMIFS(СВЦЭМ!$G$40:$G$759,СВЦЭМ!$A$40:$A$759,$A232,СВЦЭМ!$B$39:$B$758,U$225)+'СЕТ СН'!$F$15</f>
        <v>0</v>
      </c>
      <c r="V232" s="36">
        <f>SUMIFS(СВЦЭМ!$G$40:$G$759,СВЦЭМ!$A$40:$A$759,$A232,СВЦЭМ!$B$39:$B$758,V$225)+'СЕТ СН'!$F$15</f>
        <v>0</v>
      </c>
      <c r="W232" s="36">
        <f>SUMIFS(СВЦЭМ!$G$40:$G$759,СВЦЭМ!$A$40:$A$759,$A232,СВЦЭМ!$B$39:$B$758,W$225)+'СЕТ СН'!$F$15</f>
        <v>0</v>
      </c>
      <c r="X232" s="36">
        <f>SUMIFS(СВЦЭМ!$G$40:$G$759,СВЦЭМ!$A$40:$A$759,$A232,СВЦЭМ!$B$39:$B$758,X$225)+'СЕТ СН'!$F$15</f>
        <v>0</v>
      </c>
      <c r="Y232" s="36">
        <f>SUMIFS(СВЦЭМ!$G$40:$G$759,СВЦЭМ!$A$40:$A$759,$A232,СВЦЭМ!$B$39:$B$758,Y$225)+'СЕТ СН'!$F$15</f>
        <v>0</v>
      </c>
    </row>
    <row r="233" spans="1:27" ht="15.75" hidden="1" x14ac:dyDescent="0.2">
      <c r="A233" s="35">
        <f t="shared" si="6"/>
        <v>45543</v>
      </c>
      <c r="B233" s="36">
        <f>SUMIFS(СВЦЭМ!$G$40:$G$759,СВЦЭМ!$A$40:$A$759,$A233,СВЦЭМ!$B$39:$B$758,B$225)+'СЕТ СН'!$F$15</f>
        <v>0</v>
      </c>
      <c r="C233" s="36">
        <f>SUMIFS(СВЦЭМ!$G$40:$G$759,СВЦЭМ!$A$40:$A$759,$A233,СВЦЭМ!$B$39:$B$758,C$225)+'СЕТ СН'!$F$15</f>
        <v>0</v>
      </c>
      <c r="D233" s="36">
        <f>SUMIFS(СВЦЭМ!$G$40:$G$759,СВЦЭМ!$A$40:$A$759,$A233,СВЦЭМ!$B$39:$B$758,D$225)+'СЕТ СН'!$F$15</f>
        <v>0</v>
      </c>
      <c r="E233" s="36">
        <f>SUMIFS(СВЦЭМ!$G$40:$G$759,СВЦЭМ!$A$40:$A$759,$A233,СВЦЭМ!$B$39:$B$758,E$225)+'СЕТ СН'!$F$15</f>
        <v>0</v>
      </c>
      <c r="F233" s="36">
        <f>SUMIFS(СВЦЭМ!$G$40:$G$759,СВЦЭМ!$A$40:$A$759,$A233,СВЦЭМ!$B$39:$B$758,F$225)+'СЕТ СН'!$F$15</f>
        <v>0</v>
      </c>
      <c r="G233" s="36">
        <f>SUMIFS(СВЦЭМ!$G$40:$G$759,СВЦЭМ!$A$40:$A$759,$A233,СВЦЭМ!$B$39:$B$758,G$225)+'СЕТ СН'!$F$15</f>
        <v>0</v>
      </c>
      <c r="H233" s="36">
        <f>SUMIFS(СВЦЭМ!$G$40:$G$759,СВЦЭМ!$A$40:$A$759,$A233,СВЦЭМ!$B$39:$B$758,H$225)+'СЕТ СН'!$F$15</f>
        <v>0</v>
      </c>
      <c r="I233" s="36">
        <f>SUMIFS(СВЦЭМ!$G$40:$G$759,СВЦЭМ!$A$40:$A$759,$A233,СВЦЭМ!$B$39:$B$758,I$225)+'СЕТ СН'!$F$15</f>
        <v>0</v>
      </c>
      <c r="J233" s="36">
        <f>SUMIFS(СВЦЭМ!$G$40:$G$759,СВЦЭМ!$A$40:$A$759,$A233,СВЦЭМ!$B$39:$B$758,J$225)+'СЕТ СН'!$F$15</f>
        <v>0</v>
      </c>
      <c r="K233" s="36">
        <f>SUMIFS(СВЦЭМ!$G$40:$G$759,СВЦЭМ!$A$40:$A$759,$A233,СВЦЭМ!$B$39:$B$758,K$225)+'СЕТ СН'!$F$15</f>
        <v>0</v>
      </c>
      <c r="L233" s="36">
        <f>SUMIFS(СВЦЭМ!$G$40:$G$759,СВЦЭМ!$A$40:$A$759,$A233,СВЦЭМ!$B$39:$B$758,L$225)+'СЕТ СН'!$F$15</f>
        <v>0</v>
      </c>
      <c r="M233" s="36">
        <f>SUMIFS(СВЦЭМ!$G$40:$G$759,СВЦЭМ!$A$40:$A$759,$A233,СВЦЭМ!$B$39:$B$758,M$225)+'СЕТ СН'!$F$15</f>
        <v>0</v>
      </c>
      <c r="N233" s="36">
        <f>SUMIFS(СВЦЭМ!$G$40:$G$759,СВЦЭМ!$A$40:$A$759,$A233,СВЦЭМ!$B$39:$B$758,N$225)+'СЕТ СН'!$F$15</f>
        <v>0</v>
      </c>
      <c r="O233" s="36">
        <f>SUMIFS(СВЦЭМ!$G$40:$G$759,СВЦЭМ!$A$40:$A$759,$A233,СВЦЭМ!$B$39:$B$758,O$225)+'СЕТ СН'!$F$15</f>
        <v>0</v>
      </c>
      <c r="P233" s="36">
        <f>SUMIFS(СВЦЭМ!$G$40:$G$759,СВЦЭМ!$A$40:$A$759,$A233,СВЦЭМ!$B$39:$B$758,P$225)+'СЕТ СН'!$F$15</f>
        <v>0</v>
      </c>
      <c r="Q233" s="36">
        <f>SUMIFS(СВЦЭМ!$G$40:$G$759,СВЦЭМ!$A$40:$A$759,$A233,СВЦЭМ!$B$39:$B$758,Q$225)+'СЕТ СН'!$F$15</f>
        <v>0</v>
      </c>
      <c r="R233" s="36">
        <f>SUMIFS(СВЦЭМ!$G$40:$G$759,СВЦЭМ!$A$40:$A$759,$A233,СВЦЭМ!$B$39:$B$758,R$225)+'СЕТ СН'!$F$15</f>
        <v>0</v>
      </c>
      <c r="S233" s="36">
        <f>SUMIFS(СВЦЭМ!$G$40:$G$759,СВЦЭМ!$A$40:$A$759,$A233,СВЦЭМ!$B$39:$B$758,S$225)+'СЕТ СН'!$F$15</f>
        <v>0</v>
      </c>
      <c r="T233" s="36">
        <f>SUMIFS(СВЦЭМ!$G$40:$G$759,СВЦЭМ!$A$40:$A$759,$A233,СВЦЭМ!$B$39:$B$758,T$225)+'СЕТ СН'!$F$15</f>
        <v>0</v>
      </c>
      <c r="U233" s="36">
        <f>SUMIFS(СВЦЭМ!$G$40:$G$759,СВЦЭМ!$A$40:$A$759,$A233,СВЦЭМ!$B$39:$B$758,U$225)+'СЕТ СН'!$F$15</f>
        <v>0</v>
      </c>
      <c r="V233" s="36">
        <f>SUMIFS(СВЦЭМ!$G$40:$G$759,СВЦЭМ!$A$40:$A$759,$A233,СВЦЭМ!$B$39:$B$758,V$225)+'СЕТ СН'!$F$15</f>
        <v>0</v>
      </c>
      <c r="W233" s="36">
        <f>SUMIFS(СВЦЭМ!$G$40:$G$759,СВЦЭМ!$A$40:$A$759,$A233,СВЦЭМ!$B$39:$B$758,W$225)+'СЕТ СН'!$F$15</f>
        <v>0</v>
      </c>
      <c r="X233" s="36">
        <f>SUMIFS(СВЦЭМ!$G$40:$G$759,СВЦЭМ!$A$40:$A$759,$A233,СВЦЭМ!$B$39:$B$758,X$225)+'СЕТ СН'!$F$15</f>
        <v>0</v>
      </c>
      <c r="Y233" s="36">
        <f>SUMIFS(СВЦЭМ!$G$40:$G$759,СВЦЭМ!$A$40:$A$759,$A233,СВЦЭМ!$B$39:$B$758,Y$225)+'СЕТ СН'!$F$15</f>
        <v>0</v>
      </c>
    </row>
    <row r="234" spans="1:27" ht="15.75" hidden="1" x14ac:dyDescent="0.2">
      <c r="A234" s="35">
        <f t="shared" si="6"/>
        <v>45544</v>
      </c>
      <c r="B234" s="36">
        <f>SUMIFS(СВЦЭМ!$G$40:$G$759,СВЦЭМ!$A$40:$A$759,$A234,СВЦЭМ!$B$39:$B$758,B$225)+'СЕТ СН'!$F$15</f>
        <v>0</v>
      </c>
      <c r="C234" s="36">
        <f>SUMIFS(СВЦЭМ!$G$40:$G$759,СВЦЭМ!$A$40:$A$759,$A234,СВЦЭМ!$B$39:$B$758,C$225)+'СЕТ СН'!$F$15</f>
        <v>0</v>
      </c>
      <c r="D234" s="36">
        <f>SUMIFS(СВЦЭМ!$G$40:$G$759,СВЦЭМ!$A$40:$A$759,$A234,СВЦЭМ!$B$39:$B$758,D$225)+'СЕТ СН'!$F$15</f>
        <v>0</v>
      </c>
      <c r="E234" s="36">
        <f>SUMIFS(СВЦЭМ!$G$40:$G$759,СВЦЭМ!$A$40:$A$759,$A234,СВЦЭМ!$B$39:$B$758,E$225)+'СЕТ СН'!$F$15</f>
        <v>0</v>
      </c>
      <c r="F234" s="36">
        <f>SUMIFS(СВЦЭМ!$G$40:$G$759,СВЦЭМ!$A$40:$A$759,$A234,СВЦЭМ!$B$39:$B$758,F$225)+'СЕТ СН'!$F$15</f>
        <v>0</v>
      </c>
      <c r="G234" s="36">
        <f>SUMIFS(СВЦЭМ!$G$40:$G$759,СВЦЭМ!$A$40:$A$759,$A234,СВЦЭМ!$B$39:$B$758,G$225)+'СЕТ СН'!$F$15</f>
        <v>0</v>
      </c>
      <c r="H234" s="36">
        <f>SUMIFS(СВЦЭМ!$G$40:$G$759,СВЦЭМ!$A$40:$A$759,$A234,СВЦЭМ!$B$39:$B$758,H$225)+'СЕТ СН'!$F$15</f>
        <v>0</v>
      </c>
      <c r="I234" s="36">
        <f>SUMIFS(СВЦЭМ!$G$40:$G$759,СВЦЭМ!$A$40:$A$759,$A234,СВЦЭМ!$B$39:$B$758,I$225)+'СЕТ СН'!$F$15</f>
        <v>0</v>
      </c>
      <c r="J234" s="36">
        <f>SUMIFS(СВЦЭМ!$G$40:$G$759,СВЦЭМ!$A$40:$A$759,$A234,СВЦЭМ!$B$39:$B$758,J$225)+'СЕТ СН'!$F$15</f>
        <v>0</v>
      </c>
      <c r="K234" s="36">
        <f>SUMIFS(СВЦЭМ!$G$40:$G$759,СВЦЭМ!$A$40:$A$759,$A234,СВЦЭМ!$B$39:$B$758,K$225)+'СЕТ СН'!$F$15</f>
        <v>0</v>
      </c>
      <c r="L234" s="36">
        <f>SUMIFS(СВЦЭМ!$G$40:$G$759,СВЦЭМ!$A$40:$A$759,$A234,СВЦЭМ!$B$39:$B$758,L$225)+'СЕТ СН'!$F$15</f>
        <v>0</v>
      </c>
      <c r="M234" s="36">
        <f>SUMIFS(СВЦЭМ!$G$40:$G$759,СВЦЭМ!$A$40:$A$759,$A234,СВЦЭМ!$B$39:$B$758,M$225)+'СЕТ СН'!$F$15</f>
        <v>0</v>
      </c>
      <c r="N234" s="36">
        <f>SUMIFS(СВЦЭМ!$G$40:$G$759,СВЦЭМ!$A$40:$A$759,$A234,СВЦЭМ!$B$39:$B$758,N$225)+'СЕТ СН'!$F$15</f>
        <v>0</v>
      </c>
      <c r="O234" s="36">
        <f>SUMIFS(СВЦЭМ!$G$40:$G$759,СВЦЭМ!$A$40:$A$759,$A234,СВЦЭМ!$B$39:$B$758,O$225)+'СЕТ СН'!$F$15</f>
        <v>0</v>
      </c>
      <c r="P234" s="36">
        <f>SUMIFS(СВЦЭМ!$G$40:$G$759,СВЦЭМ!$A$40:$A$759,$A234,СВЦЭМ!$B$39:$B$758,P$225)+'СЕТ СН'!$F$15</f>
        <v>0</v>
      </c>
      <c r="Q234" s="36">
        <f>SUMIFS(СВЦЭМ!$G$40:$G$759,СВЦЭМ!$A$40:$A$759,$A234,СВЦЭМ!$B$39:$B$758,Q$225)+'СЕТ СН'!$F$15</f>
        <v>0</v>
      </c>
      <c r="R234" s="36">
        <f>SUMIFS(СВЦЭМ!$G$40:$G$759,СВЦЭМ!$A$40:$A$759,$A234,СВЦЭМ!$B$39:$B$758,R$225)+'СЕТ СН'!$F$15</f>
        <v>0</v>
      </c>
      <c r="S234" s="36">
        <f>SUMIFS(СВЦЭМ!$G$40:$G$759,СВЦЭМ!$A$40:$A$759,$A234,СВЦЭМ!$B$39:$B$758,S$225)+'СЕТ СН'!$F$15</f>
        <v>0</v>
      </c>
      <c r="T234" s="36">
        <f>SUMIFS(СВЦЭМ!$G$40:$G$759,СВЦЭМ!$A$40:$A$759,$A234,СВЦЭМ!$B$39:$B$758,T$225)+'СЕТ СН'!$F$15</f>
        <v>0</v>
      </c>
      <c r="U234" s="36">
        <f>SUMIFS(СВЦЭМ!$G$40:$G$759,СВЦЭМ!$A$40:$A$759,$A234,СВЦЭМ!$B$39:$B$758,U$225)+'СЕТ СН'!$F$15</f>
        <v>0</v>
      </c>
      <c r="V234" s="36">
        <f>SUMIFS(СВЦЭМ!$G$40:$G$759,СВЦЭМ!$A$40:$A$759,$A234,СВЦЭМ!$B$39:$B$758,V$225)+'СЕТ СН'!$F$15</f>
        <v>0</v>
      </c>
      <c r="W234" s="36">
        <f>SUMIFS(СВЦЭМ!$G$40:$G$759,СВЦЭМ!$A$40:$A$759,$A234,СВЦЭМ!$B$39:$B$758,W$225)+'СЕТ СН'!$F$15</f>
        <v>0</v>
      </c>
      <c r="X234" s="36">
        <f>SUMIFS(СВЦЭМ!$G$40:$G$759,СВЦЭМ!$A$40:$A$759,$A234,СВЦЭМ!$B$39:$B$758,X$225)+'СЕТ СН'!$F$15</f>
        <v>0</v>
      </c>
      <c r="Y234" s="36">
        <f>SUMIFS(СВЦЭМ!$G$40:$G$759,СВЦЭМ!$A$40:$A$759,$A234,СВЦЭМ!$B$39:$B$758,Y$225)+'СЕТ СН'!$F$15</f>
        <v>0</v>
      </c>
    </row>
    <row r="235" spans="1:27" ht="15.75" hidden="1" x14ac:dyDescent="0.2">
      <c r="A235" s="35">
        <f t="shared" si="6"/>
        <v>45545</v>
      </c>
      <c r="B235" s="36">
        <f>SUMIFS(СВЦЭМ!$G$40:$G$759,СВЦЭМ!$A$40:$A$759,$A235,СВЦЭМ!$B$39:$B$758,B$225)+'СЕТ СН'!$F$15</f>
        <v>0</v>
      </c>
      <c r="C235" s="36">
        <f>SUMIFS(СВЦЭМ!$G$40:$G$759,СВЦЭМ!$A$40:$A$759,$A235,СВЦЭМ!$B$39:$B$758,C$225)+'СЕТ СН'!$F$15</f>
        <v>0</v>
      </c>
      <c r="D235" s="36">
        <f>SUMIFS(СВЦЭМ!$G$40:$G$759,СВЦЭМ!$A$40:$A$759,$A235,СВЦЭМ!$B$39:$B$758,D$225)+'СЕТ СН'!$F$15</f>
        <v>0</v>
      </c>
      <c r="E235" s="36">
        <f>SUMIFS(СВЦЭМ!$G$40:$G$759,СВЦЭМ!$A$40:$A$759,$A235,СВЦЭМ!$B$39:$B$758,E$225)+'СЕТ СН'!$F$15</f>
        <v>0</v>
      </c>
      <c r="F235" s="36">
        <f>SUMIFS(СВЦЭМ!$G$40:$G$759,СВЦЭМ!$A$40:$A$759,$A235,СВЦЭМ!$B$39:$B$758,F$225)+'СЕТ СН'!$F$15</f>
        <v>0</v>
      </c>
      <c r="G235" s="36">
        <f>SUMIFS(СВЦЭМ!$G$40:$G$759,СВЦЭМ!$A$40:$A$759,$A235,СВЦЭМ!$B$39:$B$758,G$225)+'СЕТ СН'!$F$15</f>
        <v>0</v>
      </c>
      <c r="H235" s="36">
        <f>SUMIFS(СВЦЭМ!$G$40:$G$759,СВЦЭМ!$A$40:$A$759,$A235,СВЦЭМ!$B$39:$B$758,H$225)+'СЕТ СН'!$F$15</f>
        <v>0</v>
      </c>
      <c r="I235" s="36">
        <f>SUMIFS(СВЦЭМ!$G$40:$G$759,СВЦЭМ!$A$40:$A$759,$A235,СВЦЭМ!$B$39:$B$758,I$225)+'СЕТ СН'!$F$15</f>
        <v>0</v>
      </c>
      <c r="J235" s="36">
        <f>SUMIFS(СВЦЭМ!$G$40:$G$759,СВЦЭМ!$A$40:$A$759,$A235,СВЦЭМ!$B$39:$B$758,J$225)+'СЕТ СН'!$F$15</f>
        <v>0</v>
      </c>
      <c r="K235" s="36">
        <f>SUMIFS(СВЦЭМ!$G$40:$G$759,СВЦЭМ!$A$40:$A$759,$A235,СВЦЭМ!$B$39:$B$758,K$225)+'СЕТ СН'!$F$15</f>
        <v>0</v>
      </c>
      <c r="L235" s="36">
        <f>SUMIFS(СВЦЭМ!$G$40:$G$759,СВЦЭМ!$A$40:$A$759,$A235,СВЦЭМ!$B$39:$B$758,L$225)+'СЕТ СН'!$F$15</f>
        <v>0</v>
      </c>
      <c r="M235" s="36">
        <f>SUMIFS(СВЦЭМ!$G$40:$G$759,СВЦЭМ!$A$40:$A$759,$A235,СВЦЭМ!$B$39:$B$758,M$225)+'СЕТ СН'!$F$15</f>
        <v>0</v>
      </c>
      <c r="N235" s="36">
        <f>SUMIFS(СВЦЭМ!$G$40:$G$759,СВЦЭМ!$A$40:$A$759,$A235,СВЦЭМ!$B$39:$B$758,N$225)+'СЕТ СН'!$F$15</f>
        <v>0</v>
      </c>
      <c r="O235" s="36">
        <f>SUMIFS(СВЦЭМ!$G$40:$G$759,СВЦЭМ!$A$40:$A$759,$A235,СВЦЭМ!$B$39:$B$758,O$225)+'СЕТ СН'!$F$15</f>
        <v>0</v>
      </c>
      <c r="P235" s="36">
        <f>SUMIFS(СВЦЭМ!$G$40:$G$759,СВЦЭМ!$A$40:$A$759,$A235,СВЦЭМ!$B$39:$B$758,P$225)+'СЕТ СН'!$F$15</f>
        <v>0</v>
      </c>
      <c r="Q235" s="36">
        <f>SUMIFS(СВЦЭМ!$G$40:$G$759,СВЦЭМ!$A$40:$A$759,$A235,СВЦЭМ!$B$39:$B$758,Q$225)+'СЕТ СН'!$F$15</f>
        <v>0</v>
      </c>
      <c r="R235" s="36">
        <f>SUMIFS(СВЦЭМ!$G$40:$G$759,СВЦЭМ!$A$40:$A$759,$A235,СВЦЭМ!$B$39:$B$758,R$225)+'СЕТ СН'!$F$15</f>
        <v>0</v>
      </c>
      <c r="S235" s="36">
        <f>SUMIFS(СВЦЭМ!$G$40:$G$759,СВЦЭМ!$A$40:$A$759,$A235,СВЦЭМ!$B$39:$B$758,S$225)+'СЕТ СН'!$F$15</f>
        <v>0</v>
      </c>
      <c r="T235" s="36">
        <f>SUMIFS(СВЦЭМ!$G$40:$G$759,СВЦЭМ!$A$40:$A$759,$A235,СВЦЭМ!$B$39:$B$758,T$225)+'СЕТ СН'!$F$15</f>
        <v>0</v>
      </c>
      <c r="U235" s="36">
        <f>SUMIFS(СВЦЭМ!$G$40:$G$759,СВЦЭМ!$A$40:$A$759,$A235,СВЦЭМ!$B$39:$B$758,U$225)+'СЕТ СН'!$F$15</f>
        <v>0</v>
      </c>
      <c r="V235" s="36">
        <f>SUMIFS(СВЦЭМ!$G$40:$G$759,СВЦЭМ!$A$40:$A$759,$A235,СВЦЭМ!$B$39:$B$758,V$225)+'СЕТ СН'!$F$15</f>
        <v>0</v>
      </c>
      <c r="W235" s="36">
        <f>SUMIFS(СВЦЭМ!$G$40:$G$759,СВЦЭМ!$A$40:$A$759,$A235,СВЦЭМ!$B$39:$B$758,W$225)+'СЕТ СН'!$F$15</f>
        <v>0</v>
      </c>
      <c r="X235" s="36">
        <f>SUMIFS(СВЦЭМ!$G$40:$G$759,СВЦЭМ!$A$40:$A$759,$A235,СВЦЭМ!$B$39:$B$758,X$225)+'СЕТ СН'!$F$15</f>
        <v>0</v>
      </c>
      <c r="Y235" s="36">
        <f>SUMIFS(СВЦЭМ!$G$40:$G$759,СВЦЭМ!$A$40:$A$759,$A235,СВЦЭМ!$B$39:$B$758,Y$225)+'СЕТ СН'!$F$15</f>
        <v>0</v>
      </c>
    </row>
    <row r="236" spans="1:27" ht="15.75" hidden="1" x14ac:dyDescent="0.2">
      <c r="A236" s="35">
        <f t="shared" si="6"/>
        <v>45546</v>
      </c>
      <c r="B236" s="36">
        <f>SUMIFS(СВЦЭМ!$G$40:$G$759,СВЦЭМ!$A$40:$A$759,$A236,СВЦЭМ!$B$39:$B$758,B$225)+'СЕТ СН'!$F$15</f>
        <v>0</v>
      </c>
      <c r="C236" s="36">
        <f>SUMIFS(СВЦЭМ!$G$40:$G$759,СВЦЭМ!$A$40:$A$759,$A236,СВЦЭМ!$B$39:$B$758,C$225)+'СЕТ СН'!$F$15</f>
        <v>0</v>
      </c>
      <c r="D236" s="36">
        <f>SUMIFS(СВЦЭМ!$G$40:$G$759,СВЦЭМ!$A$40:$A$759,$A236,СВЦЭМ!$B$39:$B$758,D$225)+'СЕТ СН'!$F$15</f>
        <v>0</v>
      </c>
      <c r="E236" s="36">
        <f>SUMIFS(СВЦЭМ!$G$40:$G$759,СВЦЭМ!$A$40:$A$759,$A236,СВЦЭМ!$B$39:$B$758,E$225)+'СЕТ СН'!$F$15</f>
        <v>0</v>
      </c>
      <c r="F236" s="36">
        <f>SUMIFS(СВЦЭМ!$G$40:$G$759,СВЦЭМ!$A$40:$A$759,$A236,СВЦЭМ!$B$39:$B$758,F$225)+'СЕТ СН'!$F$15</f>
        <v>0</v>
      </c>
      <c r="G236" s="36">
        <f>SUMIFS(СВЦЭМ!$G$40:$G$759,СВЦЭМ!$A$40:$A$759,$A236,СВЦЭМ!$B$39:$B$758,G$225)+'СЕТ СН'!$F$15</f>
        <v>0</v>
      </c>
      <c r="H236" s="36">
        <f>SUMIFS(СВЦЭМ!$G$40:$G$759,СВЦЭМ!$A$40:$A$759,$A236,СВЦЭМ!$B$39:$B$758,H$225)+'СЕТ СН'!$F$15</f>
        <v>0</v>
      </c>
      <c r="I236" s="36">
        <f>SUMIFS(СВЦЭМ!$G$40:$G$759,СВЦЭМ!$A$40:$A$759,$A236,СВЦЭМ!$B$39:$B$758,I$225)+'СЕТ СН'!$F$15</f>
        <v>0</v>
      </c>
      <c r="J236" s="36">
        <f>SUMIFS(СВЦЭМ!$G$40:$G$759,СВЦЭМ!$A$40:$A$759,$A236,СВЦЭМ!$B$39:$B$758,J$225)+'СЕТ СН'!$F$15</f>
        <v>0</v>
      </c>
      <c r="K236" s="36">
        <f>SUMIFS(СВЦЭМ!$G$40:$G$759,СВЦЭМ!$A$40:$A$759,$A236,СВЦЭМ!$B$39:$B$758,K$225)+'СЕТ СН'!$F$15</f>
        <v>0</v>
      </c>
      <c r="L236" s="36">
        <f>SUMIFS(СВЦЭМ!$G$40:$G$759,СВЦЭМ!$A$40:$A$759,$A236,СВЦЭМ!$B$39:$B$758,L$225)+'СЕТ СН'!$F$15</f>
        <v>0</v>
      </c>
      <c r="M236" s="36">
        <f>SUMIFS(СВЦЭМ!$G$40:$G$759,СВЦЭМ!$A$40:$A$759,$A236,СВЦЭМ!$B$39:$B$758,M$225)+'СЕТ СН'!$F$15</f>
        <v>0</v>
      </c>
      <c r="N236" s="36">
        <f>SUMIFS(СВЦЭМ!$G$40:$G$759,СВЦЭМ!$A$40:$A$759,$A236,СВЦЭМ!$B$39:$B$758,N$225)+'СЕТ СН'!$F$15</f>
        <v>0</v>
      </c>
      <c r="O236" s="36">
        <f>SUMIFS(СВЦЭМ!$G$40:$G$759,СВЦЭМ!$A$40:$A$759,$A236,СВЦЭМ!$B$39:$B$758,O$225)+'СЕТ СН'!$F$15</f>
        <v>0</v>
      </c>
      <c r="P236" s="36">
        <f>SUMIFS(СВЦЭМ!$G$40:$G$759,СВЦЭМ!$A$40:$A$759,$A236,СВЦЭМ!$B$39:$B$758,P$225)+'СЕТ СН'!$F$15</f>
        <v>0</v>
      </c>
      <c r="Q236" s="36">
        <f>SUMIFS(СВЦЭМ!$G$40:$G$759,СВЦЭМ!$A$40:$A$759,$A236,СВЦЭМ!$B$39:$B$758,Q$225)+'СЕТ СН'!$F$15</f>
        <v>0</v>
      </c>
      <c r="R236" s="36">
        <f>SUMIFS(СВЦЭМ!$G$40:$G$759,СВЦЭМ!$A$40:$A$759,$A236,СВЦЭМ!$B$39:$B$758,R$225)+'СЕТ СН'!$F$15</f>
        <v>0</v>
      </c>
      <c r="S236" s="36">
        <f>SUMIFS(СВЦЭМ!$G$40:$G$759,СВЦЭМ!$A$40:$A$759,$A236,СВЦЭМ!$B$39:$B$758,S$225)+'СЕТ СН'!$F$15</f>
        <v>0</v>
      </c>
      <c r="T236" s="36">
        <f>SUMIFS(СВЦЭМ!$G$40:$G$759,СВЦЭМ!$A$40:$A$759,$A236,СВЦЭМ!$B$39:$B$758,T$225)+'СЕТ СН'!$F$15</f>
        <v>0</v>
      </c>
      <c r="U236" s="36">
        <f>SUMIFS(СВЦЭМ!$G$40:$G$759,СВЦЭМ!$A$40:$A$759,$A236,СВЦЭМ!$B$39:$B$758,U$225)+'СЕТ СН'!$F$15</f>
        <v>0</v>
      </c>
      <c r="V236" s="36">
        <f>SUMIFS(СВЦЭМ!$G$40:$G$759,СВЦЭМ!$A$40:$A$759,$A236,СВЦЭМ!$B$39:$B$758,V$225)+'СЕТ СН'!$F$15</f>
        <v>0</v>
      </c>
      <c r="W236" s="36">
        <f>SUMIFS(СВЦЭМ!$G$40:$G$759,СВЦЭМ!$A$40:$A$759,$A236,СВЦЭМ!$B$39:$B$758,W$225)+'СЕТ СН'!$F$15</f>
        <v>0</v>
      </c>
      <c r="X236" s="36">
        <f>SUMIFS(СВЦЭМ!$G$40:$G$759,СВЦЭМ!$A$40:$A$759,$A236,СВЦЭМ!$B$39:$B$758,X$225)+'СЕТ СН'!$F$15</f>
        <v>0</v>
      </c>
      <c r="Y236" s="36">
        <f>SUMIFS(СВЦЭМ!$G$40:$G$759,СВЦЭМ!$A$40:$A$759,$A236,СВЦЭМ!$B$39:$B$758,Y$225)+'СЕТ СН'!$F$15</f>
        <v>0</v>
      </c>
    </row>
    <row r="237" spans="1:27" ht="15.75" hidden="1" x14ac:dyDescent="0.2">
      <c r="A237" s="35">
        <f t="shared" si="6"/>
        <v>45547</v>
      </c>
      <c r="B237" s="36">
        <f>SUMIFS(СВЦЭМ!$G$40:$G$759,СВЦЭМ!$A$40:$A$759,$A237,СВЦЭМ!$B$39:$B$758,B$225)+'СЕТ СН'!$F$15</f>
        <v>0</v>
      </c>
      <c r="C237" s="36">
        <f>SUMIFS(СВЦЭМ!$G$40:$G$759,СВЦЭМ!$A$40:$A$759,$A237,СВЦЭМ!$B$39:$B$758,C$225)+'СЕТ СН'!$F$15</f>
        <v>0</v>
      </c>
      <c r="D237" s="36">
        <f>SUMIFS(СВЦЭМ!$G$40:$G$759,СВЦЭМ!$A$40:$A$759,$A237,СВЦЭМ!$B$39:$B$758,D$225)+'СЕТ СН'!$F$15</f>
        <v>0</v>
      </c>
      <c r="E237" s="36">
        <f>SUMIFS(СВЦЭМ!$G$40:$G$759,СВЦЭМ!$A$40:$A$759,$A237,СВЦЭМ!$B$39:$B$758,E$225)+'СЕТ СН'!$F$15</f>
        <v>0</v>
      </c>
      <c r="F237" s="36">
        <f>SUMIFS(СВЦЭМ!$G$40:$G$759,СВЦЭМ!$A$40:$A$759,$A237,СВЦЭМ!$B$39:$B$758,F$225)+'СЕТ СН'!$F$15</f>
        <v>0</v>
      </c>
      <c r="G237" s="36">
        <f>SUMIFS(СВЦЭМ!$G$40:$G$759,СВЦЭМ!$A$40:$A$759,$A237,СВЦЭМ!$B$39:$B$758,G$225)+'СЕТ СН'!$F$15</f>
        <v>0</v>
      </c>
      <c r="H237" s="36">
        <f>SUMIFS(СВЦЭМ!$G$40:$G$759,СВЦЭМ!$A$40:$A$759,$A237,СВЦЭМ!$B$39:$B$758,H$225)+'СЕТ СН'!$F$15</f>
        <v>0</v>
      </c>
      <c r="I237" s="36">
        <f>SUMIFS(СВЦЭМ!$G$40:$G$759,СВЦЭМ!$A$40:$A$759,$A237,СВЦЭМ!$B$39:$B$758,I$225)+'СЕТ СН'!$F$15</f>
        <v>0</v>
      </c>
      <c r="J237" s="36">
        <f>SUMIFS(СВЦЭМ!$G$40:$G$759,СВЦЭМ!$A$40:$A$759,$A237,СВЦЭМ!$B$39:$B$758,J$225)+'СЕТ СН'!$F$15</f>
        <v>0</v>
      </c>
      <c r="K237" s="36">
        <f>SUMIFS(СВЦЭМ!$G$40:$G$759,СВЦЭМ!$A$40:$A$759,$A237,СВЦЭМ!$B$39:$B$758,K$225)+'СЕТ СН'!$F$15</f>
        <v>0</v>
      </c>
      <c r="L237" s="36">
        <f>SUMIFS(СВЦЭМ!$G$40:$G$759,СВЦЭМ!$A$40:$A$759,$A237,СВЦЭМ!$B$39:$B$758,L$225)+'СЕТ СН'!$F$15</f>
        <v>0</v>
      </c>
      <c r="M237" s="36">
        <f>SUMIFS(СВЦЭМ!$G$40:$G$759,СВЦЭМ!$A$40:$A$759,$A237,СВЦЭМ!$B$39:$B$758,M$225)+'СЕТ СН'!$F$15</f>
        <v>0</v>
      </c>
      <c r="N237" s="36">
        <f>SUMIFS(СВЦЭМ!$G$40:$G$759,СВЦЭМ!$A$40:$A$759,$A237,СВЦЭМ!$B$39:$B$758,N$225)+'СЕТ СН'!$F$15</f>
        <v>0</v>
      </c>
      <c r="O237" s="36">
        <f>SUMIFS(СВЦЭМ!$G$40:$G$759,СВЦЭМ!$A$40:$A$759,$A237,СВЦЭМ!$B$39:$B$758,O$225)+'СЕТ СН'!$F$15</f>
        <v>0</v>
      </c>
      <c r="P237" s="36">
        <f>SUMIFS(СВЦЭМ!$G$40:$G$759,СВЦЭМ!$A$40:$A$759,$A237,СВЦЭМ!$B$39:$B$758,P$225)+'СЕТ СН'!$F$15</f>
        <v>0</v>
      </c>
      <c r="Q237" s="36">
        <f>SUMIFS(СВЦЭМ!$G$40:$G$759,СВЦЭМ!$A$40:$A$759,$A237,СВЦЭМ!$B$39:$B$758,Q$225)+'СЕТ СН'!$F$15</f>
        <v>0</v>
      </c>
      <c r="R237" s="36">
        <f>SUMIFS(СВЦЭМ!$G$40:$G$759,СВЦЭМ!$A$40:$A$759,$A237,СВЦЭМ!$B$39:$B$758,R$225)+'СЕТ СН'!$F$15</f>
        <v>0</v>
      </c>
      <c r="S237" s="36">
        <f>SUMIFS(СВЦЭМ!$G$40:$G$759,СВЦЭМ!$A$40:$A$759,$A237,СВЦЭМ!$B$39:$B$758,S$225)+'СЕТ СН'!$F$15</f>
        <v>0</v>
      </c>
      <c r="T237" s="36">
        <f>SUMIFS(СВЦЭМ!$G$40:$G$759,СВЦЭМ!$A$40:$A$759,$A237,СВЦЭМ!$B$39:$B$758,T$225)+'СЕТ СН'!$F$15</f>
        <v>0</v>
      </c>
      <c r="U237" s="36">
        <f>SUMIFS(СВЦЭМ!$G$40:$G$759,СВЦЭМ!$A$40:$A$759,$A237,СВЦЭМ!$B$39:$B$758,U$225)+'СЕТ СН'!$F$15</f>
        <v>0</v>
      </c>
      <c r="V237" s="36">
        <f>SUMIFS(СВЦЭМ!$G$40:$G$759,СВЦЭМ!$A$40:$A$759,$A237,СВЦЭМ!$B$39:$B$758,V$225)+'СЕТ СН'!$F$15</f>
        <v>0</v>
      </c>
      <c r="W237" s="36">
        <f>SUMIFS(СВЦЭМ!$G$40:$G$759,СВЦЭМ!$A$40:$A$759,$A237,СВЦЭМ!$B$39:$B$758,W$225)+'СЕТ СН'!$F$15</f>
        <v>0</v>
      </c>
      <c r="X237" s="36">
        <f>SUMIFS(СВЦЭМ!$G$40:$G$759,СВЦЭМ!$A$40:$A$759,$A237,СВЦЭМ!$B$39:$B$758,X$225)+'СЕТ СН'!$F$15</f>
        <v>0</v>
      </c>
      <c r="Y237" s="36">
        <f>SUMIFS(СВЦЭМ!$G$40:$G$759,СВЦЭМ!$A$40:$A$759,$A237,СВЦЭМ!$B$39:$B$758,Y$225)+'СЕТ СН'!$F$15</f>
        <v>0</v>
      </c>
    </row>
    <row r="238" spans="1:27" ht="15.75" hidden="1" x14ac:dyDescent="0.2">
      <c r="A238" s="35">
        <f t="shared" si="6"/>
        <v>45548</v>
      </c>
      <c r="B238" s="36">
        <f>SUMIFS(СВЦЭМ!$G$40:$G$759,СВЦЭМ!$A$40:$A$759,$A238,СВЦЭМ!$B$39:$B$758,B$225)+'СЕТ СН'!$F$15</f>
        <v>0</v>
      </c>
      <c r="C238" s="36">
        <f>SUMIFS(СВЦЭМ!$G$40:$G$759,СВЦЭМ!$A$40:$A$759,$A238,СВЦЭМ!$B$39:$B$758,C$225)+'СЕТ СН'!$F$15</f>
        <v>0</v>
      </c>
      <c r="D238" s="36">
        <f>SUMIFS(СВЦЭМ!$G$40:$G$759,СВЦЭМ!$A$40:$A$759,$A238,СВЦЭМ!$B$39:$B$758,D$225)+'СЕТ СН'!$F$15</f>
        <v>0</v>
      </c>
      <c r="E238" s="36">
        <f>SUMIFS(СВЦЭМ!$G$40:$G$759,СВЦЭМ!$A$40:$A$759,$A238,СВЦЭМ!$B$39:$B$758,E$225)+'СЕТ СН'!$F$15</f>
        <v>0</v>
      </c>
      <c r="F238" s="36">
        <f>SUMIFS(СВЦЭМ!$G$40:$G$759,СВЦЭМ!$A$40:$A$759,$A238,СВЦЭМ!$B$39:$B$758,F$225)+'СЕТ СН'!$F$15</f>
        <v>0</v>
      </c>
      <c r="G238" s="36">
        <f>SUMIFS(СВЦЭМ!$G$40:$G$759,СВЦЭМ!$A$40:$A$759,$A238,СВЦЭМ!$B$39:$B$758,G$225)+'СЕТ СН'!$F$15</f>
        <v>0</v>
      </c>
      <c r="H238" s="36">
        <f>SUMIFS(СВЦЭМ!$G$40:$G$759,СВЦЭМ!$A$40:$A$759,$A238,СВЦЭМ!$B$39:$B$758,H$225)+'СЕТ СН'!$F$15</f>
        <v>0</v>
      </c>
      <c r="I238" s="36">
        <f>SUMIFS(СВЦЭМ!$G$40:$G$759,СВЦЭМ!$A$40:$A$759,$A238,СВЦЭМ!$B$39:$B$758,I$225)+'СЕТ СН'!$F$15</f>
        <v>0</v>
      </c>
      <c r="J238" s="36">
        <f>SUMIFS(СВЦЭМ!$G$40:$G$759,СВЦЭМ!$A$40:$A$759,$A238,СВЦЭМ!$B$39:$B$758,J$225)+'СЕТ СН'!$F$15</f>
        <v>0</v>
      </c>
      <c r="K238" s="36">
        <f>SUMIFS(СВЦЭМ!$G$40:$G$759,СВЦЭМ!$A$40:$A$759,$A238,СВЦЭМ!$B$39:$B$758,K$225)+'СЕТ СН'!$F$15</f>
        <v>0</v>
      </c>
      <c r="L238" s="36">
        <f>SUMIFS(СВЦЭМ!$G$40:$G$759,СВЦЭМ!$A$40:$A$759,$A238,СВЦЭМ!$B$39:$B$758,L$225)+'СЕТ СН'!$F$15</f>
        <v>0</v>
      </c>
      <c r="M238" s="36">
        <f>SUMIFS(СВЦЭМ!$G$40:$G$759,СВЦЭМ!$A$40:$A$759,$A238,СВЦЭМ!$B$39:$B$758,M$225)+'СЕТ СН'!$F$15</f>
        <v>0</v>
      </c>
      <c r="N238" s="36">
        <f>SUMIFS(СВЦЭМ!$G$40:$G$759,СВЦЭМ!$A$40:$A$759,$A238,СВЦЭМ!$B$39:$B$758,N$225)+'СЕТ СН'!$F$15</f>
        <v>0</v>
      </c>
      <c r="O238" s="36">
        <f>SUMIFS(СВЦЭМ!$G$40:$G$759,СВЦЭМ!$A$40:$A$759,$A238,СВЦЭМ!$B$39:$B$758,O$225)+'СЕТ СН'!$F$15</f>
        <v>0</v>
      </c>
      <c r="P238" s="36">
        <f>SUMIFS(СВЦЭМ!$G$40:$G$759,СВЦЭМ!$A$40:$A$759,$A238,СВЦЭМ!$B$39:$B$758,P$225)+'СЕТ СН'!$F$15</f>
        <v>0</v>
      </c>
      <c r="Q238" s="36">
        <f>SUMIFS(СВЦЭМ!$G$40:$G$759,СВЦЭМ!$A$40:$A$759,$A238,СВЦЭМ!$B$39:$B$758,Q$225)+'СЕТ СН'!$F$15</f>
        <v>0</v>
      </c>
      <c r="R238" s="36">
        <f>SUMIFS(СВЦЭМ!$G$40:$G$759,СВЦЭМ!$A$40:$A$759,$A238,СВЦЭМ!$B$39:$B$758,R$225)+'СЕТ СН'!$F$15</f>
        <v>0</v>
      </c>
      <c r="S238" s="36">
        <f>SUMIFS(СВЦЭМ!$G$40:$G$759,СВЦЭМ!$A$40:$A$759,$A238,СВЦЭМ!$B$39:$B$758,S$225)+'СЕТ СН'!$F$15</f>
        <v>0</v>
      </c>
      <c r="T238" s="36">
        <f>SUMIFS(СВЦЭМ!$G$40:$G$759,СВЦЭМ!$A$40:$A$759,$A238,СВЦЭМ!$B$39:$B$758,T$225)+'СЕТ СН'!$F$15</f>
        <v>0</v>
      </c>
      <c r="U238" s="36">
        <f>SUMIFS(СВЦЭМ!$G$40:$G$759,СВЦЭМ!$A$40:$A$759,$A238,СВЦЭМ!$B$39:$B$758,U$225)+'СЕТ СН'!$F$15</f>
        <v>0</v>
      </c>
      <c r="V238" s="36">
        <f>SUMIFS(СВЦЭМ!$G$40:$G$759,СВЦЭМ!$A$40:$A$759,$A238,СВЦЭМ!$B$39:$B$758,V$225)+'СЕТ СН'!$F$15</f>
        <v>0</v>
      </c>
      <c r="W238" s="36">
        <f>SUMIFS(СВЦЭМ!$G$40:$G$759,СВЦЭМ!$A$40:$A$759,$A238,СВЦЭМ!$B$39:$B$758,W$225)+'СЕТ СН'!$F$15</f>
        <v>0</v>
      </c>
      <c r="X238" s="36">
        <f>SUMIFS(СВЦЭМ!$G$40:$G$759,СВЦЭМ!$A$40:$A$759,$A238,СВЦЭМ!$B$39:$B$758,X$225)+'СЕТ СН'!$F$15</f>
        <v>0</v>
      </c>
      <c r="Y238" s="36">
        <f>SUMIFS(СВЦЭМ!$G$40:$G$759,СВЦЭМ!$A$40:$A$759,$A238,СВЦЭМ!$B$39:$B$758,Y$225)+'СЕТ СН'!$F$15</f>
        <v>0</v>
      </c>
    </row>
    <row r="239" spans="1:27" ht="15.75" hidden="1" x14ac:dyDescent="0.2">
      <c r="A239" s="35">
        <f t="shared" si="6"/>
        <v>45549</v>
      </c>
      <c r="B239" s="36">
        <f>SUMIFS(СВЦЭМ!$G$40:$G$759,СВЦЭМ!$A$40:$A$759,$A239,СВЦЭМ!$B$39:$B$758,B$225)+'СЕТ СН'!$F$15</f>
        <v>0</v>
      </c>
      <c r="C239" s="36">
        <f>SUMIFS(СВЦЭМ!$G$40:$G$759,СВЦЭМ!$A$40:$A$759,$A239,СВЦЭМ!$B$39:$B$758,C$225)+'СЕТ СН'!$F$15</f>
        <v>0</v>
      </c>
      <c r="D239" s="36">
        <f>SUMIFS(СВЦЭМ!$G$40:$G$759,СВЦЭМ!$A$40:$A$759,$A239,СВЦЭМ!$B$39:$B$758,D$225)+'СЕТ СН'!$F$15</f>
        <v>0</v>
      </c>
      <c r="E239" s="36">
        <f>SUMIFS(СВЦЭМ!$G$40:$G$759,СВЦЭМ!$A$40:$A$759,$A239,СВЦЭМ!$B$39:$B$758,E$225)+'СЕТ СН'!$F$15</f>
        <v>0</v>
      </c>
      <c r="F239" s="36">
        <f>SUMIFS(СВЦЭМ!$G$40:$G$759,СВЦЭМ!$A$40:$A$759,$A239,СВЦЭМ!$B$39:$B$758,F$225)+'СЕТ СН'!$F$15</f>
        <v>0</v>
      </c>
      <c r="G239" s="36">
        <f>SUMIFS(СВЦЭМ!$G$40:$G$759,СВЦЭМ!$A$40:$A$759,$A239,СВЦЭМ!$B$39:$B$758,G$225)+'СЕТ СН'!$F$15</f>
        <v>0</v>
      </c>
      <c r="H239" s="36">
        <f>SUMIFS(СВЦЭМ!$G$40:$G$759,СВЦЭМ!$A$40:$A$759,$A239,СВЦЭМ!$B$39:$B$758,H$225)+'СЕТ СН'!$F$15</f>
        <v>0</v>
      </c>
      <c r="I239" s="36">
        <f>SUMIFS(СВЦЭМ!$G$40:$G$759,СВЦЭМ!$A$40:$A$759,$A239,СВЦЭМ!$B$39:$B$758,I$225)+'СЕТ СН'!$F$15</f>
        <v>0</v>
      </c>
      <c r="J239" s="36">
        <f>SUMIFS(СВЦЭМ!$G$40:$G$759,СВЦЭМ!$A$40:$A$759,$A239,СВЦЭМ!$B$39:$B$758,J$225)+'СЕТ СН'!$F$15</f>
        <v>0</v>
      </c>
      <c r="K239" s="36">
        <f>SUMIFS(СВЦЭМ!$G$40:$G$759,СВЦЭМ!$A$40:$A$759,$A239,СВЦЭМ!$B$39:$B$758,K$225)+'СЕТ СН'!$F$15</f>
        <v>0</v>
      </c>
      <c r="L239" s="36">
        <f>SUMIFS(СВЦЭМ!$G$40:$G$759,СВЦЭМ!$A$40:$A$759,$A239,СВЦЭМ!$B$39:$B$758,L$225)+'СЕТ СН'!$F$15</f>
        <v>0</v>
      </c>
      <c r="M239" s="36">
        <f>SUMIFS(СВЦЭМ!$G$40:$G$759,СВЦЭМ!$A$40:$A$759,$A239,СВЦЭМ!$B$39:$B$758,M$225)+'СЕТ СН'!$F$15</f>
        <v>0</v>
      </c>
      <c r="N239" s="36">
        <f>SUMIFS(СВЦЭМ!$G$40:$G$759,СВЦЭМ!$A$40:$A$759,$A239,СВЦЭМ!$B$39:$B$758,N$225)+'СЕТ СН'!$F$15</f>
        <v>0</v>
      </c>
      <c r="O239" s="36">
        <f>SUMIFS(СВЦЭМ!$G$40:$G$759,СВЦЭМ!$A$40:$A$759,$A239,СВЦЭМ!$B$39:$B$758,O$225)+'СЕТ СН'!$F$15</f>
        <v>0</v>
      </c>
      <c r="P239" s="36">
        <f>SUMIFS(СВЦЭМ!$G$40:$G$759,СВЦЭМ!$A$40:$A$759,$A239,СВЦЭМ!$B$39:$B$758,P$225)+'СЕТ СН'!$F$15</f>
        <v>0</v>
      </c>
      <c r="Q239" s="36">
        <f>SUMIFS(СВЦЭМ!$G$40:$G$759,СВЦЭМ!$A$40:$A$759,$A239,СВЦЭМ!$B$39:$B$758,Q$225)+'СЕТ СН'!$F$15</f>
        <v>0</v>
      </c>
      <c r="R239" s="36">
        <f>SUMIFS(СВЦЭМ!$G$40:$G$759,СВЦЭМ!$A$40:$A$759,$A239,СВЦЭМ!$B$39:$B$758,R$225)+'СЕТ СН'!$F$15</f>
        <v>0</v>
      </c>
      <c r="S239" s="36">
        <f>SUMIFS(СВЦЭМ!$G$40:$G$759,СВЦЭМ!$A$40:$A$759,$A239,СВЦЭМ!$B$39:$B$758,S$225)+'СЕТ СН'!$F$15</f>
        <v>0</v>
      </c>
      <c r="T239" s="36">
        <f>SUMIFS(СВЦЭМ!$G$40:$G$759,СВЦЭМ!$A$40:$A$759,$A239,СВЦЭМ!$B$39:$B$758,T$225)+'СЕТ СН'!$F$15</f>
        <v>0</v>
      </c>
      <c r="U239" s="36">
        <f>SUMIFS(СВЦЭМ!$G$40:$G$759,СВЦЭМ!$A$40:$A$759,$A239,СВЦЭМ!$B$39:$B$758,U$225)+'СЕТ СН'!$F$15</f>
        <v>0</v>
      </c>
      <c r="V239" s="36">
        <f>SUMIFS(СВЦЭМ!$G$40:$G$759,СВЦЭМ!$A$40:$A$759,$A239,СВЦЭМ!$B$39:$B$758,V$225)+'СЕТ СН'!$F$15</f>
        <v>0</v>
      </c>
      <c r="W239" s="36">
        <f>SUMIFS(СВЦЭМ!$G$40:$G$759,СВЦЭМ!$A$40:$A$759,$A239,СВЦЭМ!$B$39:$B$758,W$225)+'СЕТ СН'!$F$15</f>
        <v>0</v>
      </c>
      <c r="X239" s="36">
        <f>SUMIFS(СВЦЭМ!$G$40:$G$759,СВЦЭМ!$A$40:$A$759,$A239,СВЦЭМ!$B$39:$B$758,X$225)+'СЕТ СН'!$F$15</f>
        <v>0</v>
      </c>
      <c r="Y239" s="36">
        <f>SUMIFS(СВЦЭМ!$G$40:$G$759,СВЦЭМ!$A$40:$A$759,$A239,СВЦЭМ!$B$39:$B$758,Y$225)+'СЕТ СН'!$F$15</f>
        <v>0</v>
      </c>
    </row>
    <row r="240" spans="1:27" ht="15.75" hidden="1" x14ac:dyDescent="0.2">
      <c r="A240" s="35">
        <f t="shared" si="6"/>
        <v>45550</v>
      </c>
      <c r="B240" s="36">
        <f>SUMIFS(СВЦЭМ!$G$40:$G$759,СВЦЭМ!$A$40:$A$759,$A240,СВЦЭМ!$B$39:$B$758,B$225)+'СЕТ СН'!$F$15</f>
        <v>0</v>
      </c>
      <c r="C240" s="36">
        <f>SUMIFS(СВЦЭМ!$G$40:$G$759,СВЦЭМ!$A$40:$A$759,$A240,СВЦЭМ!$B$39:$B$758,C$225)+'СЕТ СН'!$F$15</f>
        <v>0</v>
      </c>
      <c r="D240" s="36">
        <f>SUMIFS(СВЦЭМ!$G$40:$G$759,СВЦЭМ!$A$40:$A$759,$A240,СВЦЭМ!$B$39:$B$758,D$225)+'СЕТ СН'!$F$15</f>
        <v>0</v>
      </c>
      <c r="E240" s="36">
        <f>SUMIFS(СВЦЭМ!$G$40:$G$759,СВЦЭМ!$A$40:$A$759,$A240,СВЦЭМ!$B$39:$B$758,E$225)+'СЕТ СН'!$F$15</f>
        <v>0</v>
      </c>
      <c r="F240" s="36">
        <f>SUMIFS(СВЦЭМ!$G$40:$G$759,СВЦЭМ!$A$40:$A$759,$A240,СВЦЭМ!$B$39:$B$758,F$225)+'СЕТ СН'!$F$15</f>
        <v>0</v>
      </c>
      <c r="G240" s="36">
        <f>SUMIFS(СВЦЭМ!$G$40:$G$759,СВЦЭМ!$A$40:$A$759,$A240,СВЦЭМ!$B$39:$B$758,G$225)+'СЕТ СН'!$F$15</f>
        <v>0</v>
      </c>
      <c r="H240" s="36">
        <f>SUMIFS(СВЦЭМ!$G$40:$G$759,СВЦЭМ!$A$40:$A$759,$A240,СВЦЭМ!$B$39:$B$758,H$225)+'СЕТ СН'!$F$15</f>
        <v>0</v>
      </c>
      <c r="I240" s="36">
        <f>SUMIFS(СВЦЭМ!$G$40:$G$759,СВЦЭМ!$A$40:$A$759,$A240,СВЦЭМ!$B$39:$B$758,I$225)+'СЕТ СН'!$F$15</f>
        <v>0</v>
      </c>
      <c r="J240" s="36">
        <f>SUMIFS(СВЦЭМ!$G$40:$G$759,СВЦЭМ!$A$40:$A$759,$A240,СВЦЭМ!$B$39:$B$758,J$225)+'СЕТ СН'!$F$15</f>
        <v>0</v>
      </c>
      <c r="K240" s="36">
        <f>SUMIFS(СВЦЭМ!$G$40:$G$759,СВЦЭМ!$A$40:$A$759,$A240,СВЦЭМ!$B$39:$B$758,K$225)+'СЕТ СН'!$F$15</f>
        <v>0</v>
      </c>
      <c r="L240" s="36">
        <f>SUMIFS(СВЦЭМ!$G$40:$G$759,СВЦЭМ!$A$40:$A$759,$A240,СВЦЭМ!$B$39:$B$758,L$225)+'СЕТ СН'!$F$15</f>
        <v>0</v>
      </c>
      <c r="M240" s="36">
        <f>SUMIFS(СВЦЭМ!$G$40:$G$759,СВЦЭМ!$A$40:$A$759,$A240,СВЦЭМ!$B$39:$B$758,M$225)+'СЕТ СН'!$F$15</f>
        <v>0</v>
      </c>
      <c r="N240" s="36">
        <f>SUMIFS(СВЦЭМ!$G$40:$G$759,СВЦЭМ!$A$40:$A$759,$A240,СВЦЭМ!$B$39:$B$758,N$225)+'СЕТ СН'!$F$15</f>
        <v>0</v>
      </c>
      <c r="O240" s="36">
        <f>SUMIFS(СВЦЭМ!$G$40:$G$759,СВЦЭМ!$A$40:$A$759,$A240,СВЦЭМ!$B$39:$B$758,O$225)+'СЕТ СН'!$F$15</f>
        <v>0</v>
      </c>
      <c r="P240" s="36">
        <f>SUMIFS(СВЦЭМ!$G$40:$G$759,СВЦЭМ!$A$40:$A$759,$A240,СВЦЭМ!$B$39:$B$758,P$225)+'СЕТ СН'!$F$15</f>
        <v>0</v>
      </c>
      <c r="Q240" s="36">
        <f>SUMIFS(СВЦЭМ!$G$40:$G$759,СВЦЭМ!$A$40:$A$759,$A240,СВЦЭМ!$B$39:$B$758,Q$225)+'СЕТ СН'!$F$15</f>
        <v>0</v>
      </c>
      <c r="R240" s="36">
        <f>SUMIFS(СВЦЭМ!$G$40:$G$759,СВЦЭМ!$A$40:$A$759,$A240,СВЦЭМ!$B$39:$B$758,R$225)+'СЕТ СН'!$F$15</f>
        <v>0</v>
      </c>
      <c r="S240" s="36">
        <f>SUMIFS(СВЦЭМ!$G$40:$G$759,СВЦЭМ!$A$40:$A$759,$A240,СВЦЭМ!$B$39:$B$758,S$225)+'СЕТ СН'!$F$15</f>
        <v>0</v>
      </c>
      <c r="T240" s="36">
        <f>SUMIFS(СВЦЭМ!$G$40:$G$759,СВЦЭМ!$A$40:$A$759,$A240,СВЦЭМ!$B$39:$B$758,T$225)+'СЕТ СН'!$F$15</f>
        <v>0</v>
      </c>
      <c r="U240" s="36">
        <f>SUMIFS(СВЦЭМ!$G$40:$G$759,СВЦЭМ!$A$40:$A$759,$A240,СВЦЭМ!$B$39:$B$758,U$225)+'СЕТ СН'!$F$15</f>
        <v>0</v>
      </c>
      <c r="V240" s="36">
        <f>SUMIFS(СВЦЭМ!$G$40:$G$759,СВЦЭМ!$A$40:$A$759,$A240,СВЦЭМ!$B$39:$B$758,V$225)+'СЕТ СН'!$F$15</f>
        <v>0</v>
      </c>
      <c r="W240" s="36">
        <f>SUMIFS(СВЦЭМ!$G$40:$G$759,СВЦЭМ!$A$40:$A$759,$A240,СВЦЭМ!$B$39:$B$758,W$225)+'СЕТ СН'!$F$15</f>
        <v>0</v>
      </c>
      <c r="X240" s="36">
        <f>SUMIFS(СВЦЭМ!$G$40:$G$759,СВЦЭМ!$A$40:$A$759,$A240,СВЦЭМ!$B$39:$B$758,X$225)+'СЕТ СН'!$F$15</f>
        <v>0</v>
      </c>
      <c r="Y240" s="36">
        <f>SUMIFS(СВЦЭМ!$G$40:$G$759,СВЦЭМ!$A$40:$A$759,$A240,СВЦЭМ!$B$39:$B$758,Y$225)+'СЕТ СН'!$F$15</f>
        <v>0</v>
      </c>
    </row>
    <row r="241" spans="1:25" ht="15.75" hidden="1" x14ac:dyDescent="0.2">
      <c r="A241" s="35">
        <f t="shared" si="6"/>
        <v>45551</v>
      </c>
      <c r="B241" s="36">
        <f>SUMIFS(СВЦЭМ!$G$40:$G$759,СВЦЭМ!$A$40:$A$759,$A241,СВЦЭМ!$B$39:$B$758,B$225)+'СЕТ СН'!$F$15</f>
        <v>0</v>
      </c>
      <c r="C241" s="36">
        <f>SUMIFS(СВЦЭМ!$G$40:$G$759,СВЦЭМ!$A$40:$A$759,$A241,СВЦЭМ!$B$39:$B$758,C$225)+'СЕТ СН'!$F$15</f>
        <v>0</v>
      </c>
      <c r="D241" s="36">
        <f>SUMIFS(СВЦЭМ!$G$40:$G$759,СВЦЭМ!$A$40:$A$759,$A241,СВЦЭМ!$B$39:$B$758,D$225)+'СЕТ СН'!$F$15</f>
        <v>0</v>
      </c>
      <c r="E241" s="36">
        <f>SUMIFS(СВЦЭМ!$G$40:$G$759,СВЦЭМ!$A$40:$A$759,$A241,СВЦЭМ!$B$39:$B$758,E$225)+'СЕТ СН'!$F$15</f>
        <v>0</v>
      </c>
      <c r="F241" s="36">
        <f>SUMIFS(СВЦЭМ!$G$40:$G$759,СВЦЭМ!$A$40:$A$759,$A241,СВЦЭМ!$B$39:$B$758,F$225)+'СЕТ СН'!$F$15</f>
        <v>0</v>
      </c>
      <c r="G241" s="36">
        <f>SUMIFS(СВЦЭМ!$G$40:$G$759,СВЦЭМ!$A$40:$A$759,$A241,СВЦЭМ!$B$39:$B$758,G$225)+'СЕТ СН'!$F$15</f>
        <v>0</v>
      </c>
      <c r="H241" s="36">
        <f>SUMIFS(СВЦЭМ!$G$40:$G$759,СВЦЭМ!$A$40:$A$759,$A241,СВЦЭМ!$B$39:$B$758,H$225)+'СЕТ СН'!$F$15</f>
        <v>0</v>
      </c>
      <c r="I241" s="36">
        <f>SUMIFS(СВЦЭМ!$G$40:$G$759,СВЦЭМ!$A$40:$A$759,$A241,СВЦЭМ!$B$39:$B$758,I$225)+'СЕТ СН'!$F$15</f>
        <v>0</v>
      </c>
      <c r="J241" s="36">
        <f>SUMIFS(СВЦЭМ!$G$40:$G$759,СВЦЭМ!$A$40:$A$759,$A241,СВЦЭМ!$B$39:$B$758,J$225)+'СЕТ СН'!$F$15</f>
        <v>0</v>
      </c>
      <c r="K241" s="36">
        <f>SUMIFS(СВЦЭМ!$G$40:$G$759,СВЦЭМ!$A$40:$A$759,$A241,СВЦЭМ!$B$39:$B$758,K$225)+'СЕТ СН'!$F$15</f>
        <v>0</v>
      </c>
      <c r="L241" s="36">
        <f>SUMIFS(СВЦЭМ!$G$40:$G$759,СВЦЭМ!$A$40:$A$759,$A241,СВЦЭМ!$B$39:$B$758,L$225)+'СЕТ СН'!$F$15</f>
        <v>0</v>
      </c>
      <c r="M241" s="36">
        <f>SUMIFS(СВЦЭМ!$G$40:$G$759,СВЦЭМ!$A$40:$A$759,$A241,СВЦЭМ!$B$39:$B$758,M$225)+'СЕТ СН'!$F$15</f>
        <v>0</v>
      </c>
      <c r="N241" s="36">
        <f>SUMIFS(СВЦЭМ!$G$40:$G$759,СВЦЭМ!$A$40:$A$759,$A241,СВЦЭМ!$B$39:$B$758,N$225)+'СЕТ СН'!$F$15</f>
        <v>0</v>
      </c>
      <c r="O241" s="36">
        <f>SUMIFS(СВЦЭМ!$G$40:$G$759,СВЦЭМ!$A$40:$A$759,$A241,СВЦЭМ!$B$39:$B$758,O$225)+'СЕТ СН'!$F$15</f>
        <v>0</v>
      </c>
      <c r="P241" s="36">
        <f>SUMIFS(СВЦЭМ!$G$40:$G$759,СВЦЭМ!$A$40:$A$759,$A241,СВЦЭМ!$B$39:$B$758,P$225)+'СЕТ СН'!$F$15</f>
        <v>0</v>
      </c>
      <c r="Q241" s="36">
        <f>SUMIFS(СВЦЭМ!$G$40:$G$759,СВЦЭМ!$A$40:$A$759,$A241,СВЦЭМ!$B$39:$B$758,Q$225)+'СЕТ СН'!$F$15</f>
        <v>0</v>
      </c>
      <c r="R241" s="36">
        <f>SUMIFS(СВЦЭМ!$G$40:$G$759,СВЦЭМ!$A$40:$A$759,$A241,СВЦЭМ!$B$39:$B$758,R$225)+'СЕТ СН'!$F$15</f>
        <v>0</v>
      </c>
      <c r="S241" s="36">
        <f>SUMIFS(СВЦЭМ!$G$40:$G$759,СВЦЭМ!$A$40:$A$759,$A241,СВЦЭМ!$B$39:$B$758,S$225)+'СЕТ СН'!$F$15</f>
        <v>0</v>
      </c>
      <c r="T241" s="36">
        <f>SUMIFS(СВЦЭМ!$G$40:$G$759,СВЦЭМ!$A$40:$A$759,$A241,СВЦЭМ!$B$39:$B$758,T$225)+'СЕТ СН'!$F$15</f>
        <v>0</v>
      </c>
      <c r="U241" s="36">
        <f>SUMIFS(СВЦЭМ!$G$40:$G$759,СВЦЭМ!$A$40:$A$759,$A241,СВЦЭМ!$B$39:$B$758,U$225)+'СЕТ СН'!$F$15</f>
        <v>0</v>
      </c>
      <c r="V241" s="36">
        <f>SUMIFS(СВЦЭМ!$G$40:$G$759,СВЦЭМ!$A$40:$A$759,$A241,СВЦЭМ!$B$39:$B$758,V$225)+'СЕТ СН'!$F$15</f>
        <v>0</v>
      </c>
      <c r="W241" s="36">
        <f>SUMIFS(СВЦЭМ!$G$40:$G$759,СВЦЭМ!$A$40:$A$759,$A241,СВЦЭМ!$B$39:$B$758,W$225)+'СЕТ СН'!$F$15</f>
        <v>0</v>
      </c>
      <c r="X241" s="36">
        <f>SUMIFS(СВЦЭМ!$G$40:$G$759,СВЦЭМ!$A$40:$A$759,$A241,СВЦЭМ!$B$39:$B$758,X$225)+'СЕТ СН'!$F$15</f>
        <v>0</v>
      </c>
      <c r="Y241" s="36">
        <f>SUMIFS(СВЦЭМ!$G$40:$G$759,СВЦЭМ!$A$40:$A$759,$A241,СВЦЭМ!$B$39:$B$758,Y$225)+'СЕТ СН'!$F$15</f>
        <v>0</v>
      </c>
    </row>
    <row r="242" spans="1:25" ht="15.75" hidden="1" x14ac:dyDescent="0.2">
      <c r="A242" s="35">
        <f t="shared" si="6"/>
        <v>45552</v>
      </c>
      <c r="B242" s="36">
        <f>SUMIFS(СВЦЭМ!$G$40:$G$759,СВЦЭМ!$A$40:$A$759,$A242,СВЦЭМ!$B$39:$B$758,B$225)+'СЕТ СН'!$F$15</f>
        <v>0</v>
      </c>
      <c r="C242" s="36">
        <f>SUMIFS(СВЦЭМ!$G$40:$G$759,СВЦЭМ!$A$40:$A$759,$A242,СВЦЭМ!$B$39:$B$758,C$225)+'СЕТ СН'!$F$15</f>
        <v>0</v>
      </c>
      <c r="D242" s="36">
        <f>SUMIFS(СВЦЭМ!$G$40:$G$759,СВЦЭМ!$A$40:$A$759,$A242,СВЦЭМ!$B$39:$B$758,D$225)+'СЕТ СН'!$F$15</f>
        <v>0</v>
      </c>
      <c r="E242" s="36">
        <f>SUMIFS(СВЦЭМ!$G$40:$G$759,СВЦЭМ!$A$40:$A$759,$A242,СВЦЭМ!$B$39:$B$758,E$225)+'СЕТ СН'!$F$15</f>
        <v>0</v>
      </c>
      <c r="F242" s="36">
        <f>SUMIFS(СВЦЭМ!$G$40:$G$759,СВЦЭМ!$A$40:$A$759,$A242,СВЦЭМ!$B$39:$B$758,F$225)+'СЕТ СН'!$F$15</f>
        <v>0</v>
      </c>
      <c r="G242" s="36">
        <f>SUMIFS(СВЦЭМ!$G$40:$G$759,СВЦЭМ!$A$40:$A$759,$A242,СВЦЭМ!$B$39:$B$758,G$225)+'СЕТ СН'!$F$15</f>
        <v>0</v>
      </c>
      <c r="H242" s="36">
        <f>SUMIFS(СВЦЭМ!$G$40:$G$759,СВЦЭМ!$A$40:$A$759,$A242,СВЦЭМ!$B$39:$B$758,H$225)+'СЕТ СН'!$F$15</f>
        <v>0</v>
      </c>
      <c r="I242" s="36">
        <f>SUMIFS(СВЦЭМ!$G$40:$G$759,СВЦЭМ!$A$40:$A$759,$A242,СВЦЭМ!$B$39:$B$758,I$225)+'СЕТ СН'!$F$15</f>
        <v>0</v>
      </c>
      <c r="J242" s="36">
        <f>SUMIFS(СВЦЭМ!$G$40:$G$759,СВЦЭМ!$A$40:$A$759,$A242,СВЦЭМ!$B$39:$B$758,J$225)+'СЕТ СН'!$F$15</f>
        <v>0</v>
      </c>
      <c r="K242" s="36">
        <f>SUMIFS(СВЦЭМ!$G$40:$G$759,СВЦЭМ!$A$40:$A$759,$A242,СВЦЭМ!$B$39:$B$758,K$225)+'СЕТ СН'!$F$15</f>
        <v>0</v>
      </c>
      <c r="L242" s="36">
        <f>SUMIFS(СВЦЭМ!$G$40:$G$759,СВЦЭМ!$A$40:$A$759,$A242,СВЦЭМ!$B$39:$B$758,L$225)+'СЕТ СН'!$F$15</f>
        <v>0</v>
      </c>
      <c r="M242" s="36">
        <f>SUMIFS(СВЦЭМ!$G$40:$G$759,СВЦЭМ!$A$40:$A$759,$A242,СВЦЭМ!$B$39:$B$758,M$225)+'СЕТ СН'!$F$15</f>
        <v>0</v>
      </c>
      <c r="N242" s="36">
        <f>SUMIFS(СВЦЭМ!$G$40:$G$759,СВЦЭМ!$A$40:$A$759,$A242,СВЦЭМ!$B$39:$B$758,N$225)+'СЕТ СН'!$F$15</f>
        <v>0</v>
      </c>
      <c r="O242" s="36">
        <f>SUMIFS(СВЦЭМ!$G$40:$G$759,СВЦЭМ!$A$40:$A$759,$A242,СВЦЭМ!$B$39:$B$758,O$225)+'СЕТ СН'!$F$15</f>
        <v>0</v>
      </c>
      <c r="P242" s="36">
        <f>SUMIFS(СВЦЭМ!$G$40:$G$759,СВЦЭМ!$A$40:$A$759,$A242,СВЦЭМ!$B$39:$B$758,P$225)+'СЕТ СН'!$F$15</f>
        <v>0</v>
      </c>
      <c r="Q242" s="36">
        <f>SUMIFS(СВЦЭМ!$G$40:$G$759,СВЦЭМ!$A$40:$A$759,$A242,СВЦЭМ!$B$39:$B$758,Q$225)+'СЕТ СН'!$F$15</f>
        <v>0</v>
      </c>
      <c r="R242" s="36">
        <f>SUMIFS(СВЦЭМ!$G$40:$G$759,СВЦЭМ!$A$40:$A$759,$A242,СВЦЭМ!$B$39:$B$758,R$225)+'СЕТ СН'!$F$15</f>
        <v>0</v>
      </c>
      <c r="S242" s="36">
        <f>SUMIFS(СВЦЭМ!$G$40:$G$759,СВЦЭМ!$A$40:$A$759,$A242,СВЦЭМ!$B$39:$B$758,S$225)+'СЕТ СН'!$F$15</f>
        <v>0</v>
      </c>
      <c r="T242" s="36">
        <f>SUMIFS(СВЦЭМ!$G$40:$G$759,СВЦЭМ!$A$40:$A$759,$A242,СВЦЭМ!$B$39:$B$758,T$225)+'СЕТ СН'!$F$15</f>
        <v>0</v>
      </c>
      <c r="U242" s="36">
        <f>SUMIFS(СВЦЭМ!$G$40:$G$759,СВЦЭМ!$A$40:$A$759,$A242,СВЦЭМ!$B$39:$B$758,U$225)+'СЕТ СН'!$F$15</f>
        <v>0</v>
      </c>
      <c r="V242" s="36">
        <f>SUMIFS(СВЦЭМ!$G$40:$G$759,СВЦЭМ!$A$40:$A$759,$A242,СВЦЭМ!$B$39:$B$758,V$225)+'СЕТ СН'!$F$15</f>
        <v>0</v>
      </c>
      <c r="W242" s="36">
        <f>SUMIFS(СВЦЭМ!$G$40:$G$759,СВЦЭМ!$A$40:$A$759,$A242,СВЦЭМ!$B$39:$B$758,W$225)+'СЕТ СН'!$F$15</f>
        <v>0</v>
      </c>
      <c r="X242" s="36">
        <f>SUMIFS(СВЦЭМ!$G$40:$G$759,СВЦЭМ!$A$40:$A$759,$A242,СВЦЭМ!$B$39:$B$758,X$225)+'СЕТ СН'!$F$15</f>
        <v>0</v>
      </c>
      <c r="Y242" s="36">
        <f>SUMIFS(СВЦЭМ!$G$40:$G$759,СВЦЭМ!$A$40:$A$759,$A242,СВЦЭМ!$B$39:$B$758,Y$225)+'СЕТ СН'!$F$15</f>
        <v>0</v>
      </c>
    </row>
    <row r="243" spans="1:25" ht="15.75" hidden="1" x14ac:dyDescent="0.2">
      <c r="A243" s="35">
        <f t="shared" si="6"/>
        <v>45553</v>
      </c>
      <c r="B243" s="36">
        <f>SUMIFS(СВЦЭМ!$G$40:$G$759,СВЦЭМ!$A$40:$A$759,$A243,СВЦЭМ!$B$39:$B$758,B$225)+'СЕТ СН'!$F$15</f>
        <v>0</v>
      </c>
      <c r="C243" s="36">
        <f>SUMIFS(СВЦЭМ!$G$40:$G$759,СВЦЭМ!$A$40:$A$759,$A243,СВЦЭМ!$B$39:$B$758,C$225)+'СЕТ СН'!$F$15</f>
        <v>0</v>
      </c>
      <c r="D243" s="36">
        <f>SUMIFS(СВЦЭМ!$G$40:$G$759,СВЦЭМ!$A$40:$A$759,$A243,СВЦЭМ!$B$39:$B$758,D$225)+'СЕТ СН'!$F$15</f>
        <v>0</v>
      </c>
      <c r="E243" s="36">
        <f>SUMIFS(СВЦЭМ!$G$40:$G$759,СВЦЭМ!$A$40:$A$759,$A243,СВЦЭМ!$B$39:$B$758,E$225)+'СЕТ СН'!$F$15</f>
        <v>0</v>
      </c>
      <c r="F243" s="36">
        <f>SUMIFS(СВЦЭМ!$G$40:$G$759,СВЦЭМ!$A$40:$A$759,$A243,СВЦЭМ!$B$39:$B$758,F$225)+'СЕТ СН'!$F$15</f>
        <v>0</v>
      </c>
      <c r="G243" s="36">
        <f>SUMIFS(СВЦЭМ!$G$40:$G$759,СВЦЭМ!$A$40:$A$759,$A243,СВЦЭМ!$B$39:$B$758,G$225)+'СЕТ СН'!$F$15</f>
        <v>0</v>
      </c>
      <c r="H243" s="36">
        <f>SUMIFS(СВЦЭМ!$G$40:$G$759,СВЦЭМ!$A$40:$A$759,$A243,СВЦЭМ!$B$39:$B$758,H$225)+'СЕТ СН'!$F$15</f>
        <v>0</v>
      </c>
      <c r="I243" s="36">
        <f>SUMIFS(СВЦЭМ!$G$40:$G$759,СВЦЭМ!$A$40:$A$759,$A243,СВЦЭМ!$B$39:$B$758,I$225)+'СЕТ СН'!$F$15</f>
        <v>0</v>
      </c>
      <c r="J243" s="36">
        <f>SUMIFS(СВЦЭМ!$G$40:$G$759,СВЦЭМ!$A$40:$A$759,$A243,СВЦЭМ!$B$39:$B$758,J$225)+'СЕТ СН'!$F$15</f>
        <v>0</v>
      </c>
      <c r="K243" s="36">
        <f>SUMIFS(СВЦЭМ!$G$40:$G$759,СВЦЭМ!$A$40:$A$759,$A243,СВЦЭМ!$B$39:$B$758,K$225)+'СЕТ СН'!$F$15</f>
        <v>0</v>
      </c>
      <c r="L243" s="36">
        <f>SUMIFS(СВЦЭМ!$G$40:$G$759,СВЦЭМ!$A$40:$A$759,$A243,СВЦЭМ!$B$39:$B$758,L$225)+'СЕТ СН'!$F$15</f>
        <v>0</v>
      </c>
      <c r="M243" s="36">
        <f>SUMIFS(СВЦЭМ!$G$40:$G$759,СВЦЭМ!$A$40:$A$759,$A243,СВЦЭМ!$B$39:$B$758,M$225)+'СЕТ СН'!$F$15</f>
        <v>0</v>
      </c>
      <c r="N243" s="36">
        <f>SUMIFS(СВЦЭМ!$G$40:$G$759,СВЦЭМ!$A$40:$A$759,$A243,СВЦЭМ!$B$39:$B$758,N$225)+'СЕТ СН'!$F$15</f>
        <v>0</v>
      </c>
      <c r="O243" s="36">
        <f>SUMIFS(СВЦЭМ!$G$40:$G$759,СВЦЭМ!$A$40:$A$759,$A243,СВЦЭМ!$B$39:$B$758,O$225)+'СЕТ СН'!$F$15</f>
        <v>0</v>
      </c>
      <c r="P243" s="36">
        <f>SUMIFS(СВЦЭМ!$G$40:$G$759,СВЦЭМ!$A$40:$A$759,$A243,СВЦЭМ!$B$39:$B$758,P$225)+'СЕТ СН'!$F$15</f>
        <v>0</v>
      </c>
      <c r="Q243" s="36">
        <f>SUMIFS(СВЦЭМ!$G$40:$G$759,СВЦЭМ!$A$40:$A$759,$A243,СВЦЭМ!$B$39:$B$758,Q$225)+'СЕТ СН'!$F$15</f>
        <v>0</v>
      </c>
      <c r="R243" s="36">
        <f>SUMIFS(СВЦЭМ!$G$40:$G$759,СВЦЭМ!$A$40:$A$759,$A243,СВЦЭМ!$B$39:$B$758,R$225)+'СЕТ СН'!$F$15</f>
        <v>0</v>
      </c>
      <c r="S243" s="36">
        <f>SUMIFS(СВЦЭМ!$G$40:$G$759,СВЦЭМ!$A$40:$A$759,$A243,СВЦЭМ!$B$39:$B$758,S$225)+'СЕТ СН'!$F$15</f>
        <v>0</v>
      </c>
      <c r="T243" s="36">
        <f>SUMIFS(СВЦЭМ!$G$40:$G$759,СВЦЭМ!$A$40:$A$759,$A243,СВЦЭМ!$B$39:$B$758,T$225)+'СЕТ СН'!$F$15</f>
        <v>0</v>
      </c>
      <c r="U243" s="36">
        <f>SUMIFS(СВЦЭМ!$G$40:$G$759,СВЦЭМ!$A$40:$A$759,$A243,СВЦЭМ!$B$39:$B$758,U$225)+'СЕТ СН'!$F$15</f>
        <v>0</v>
      </c>
      <c r="V243" s="36">
        <f>SUMIFS(СВЦЭМ!$G$40:$G$759,СВЦЭМ!$A$40:$A$759,$A243,СВЦЭМ!$B$39:$B$758,V$225)+'СЕТ СН'!$F$15</f>
        <v>0</v>
      </c>
      <c r="W243" s="36">
        <f>SUMIFS(СВЦЭМ!$G$40:$G$759,СВЦЭМ!$A$40:$A$759,$A243,СВЦЭМ!$B$39:$B$758,W$225)+'СЕТ СН'!$F$15</f>
        <v>0</v>
      </c>
      <c r="X243" s="36">
        <f>SUMIFS(СВЦЭМ!$G$40:$G$759,СВЦЭМ!$A$40:$A$759,$A243,СВЦЭМ!$B$39:$B$758,X$225)+'СЕТ СН'!$F$15</f>
        <v>0</v>
      </c>
      <c r="Y243" s="36">
        <f>SUMIFS(СВЦЭМ!$G$40:$G$759,СВЦЭМ!$A$40:$A$759,$A243,СВЦЭМ!$B$39:$B$758,Y$225)+'СЕТ СН'!$F$15</f>
        <v>0</v>
      </c>
    </row>
    <row r="244" spans="1:25" ht="15.75" hidden="1" x14ac:dyDescent="0.2">
      <c r="A244" s="35">
        <f t="shared" si="6"/>
        <v>45554</v>
      </c>
      <c r="B244" s="36">
        <f>SUMIFS(СВЦЭМ!$G$40:$G$759,СВЦЭМ!$A$40:$A$759,$A244,СВЦЭМ!$B$39:$B$758,B$225)+'СЕТ СН'!$F$15</f>
        <v>0</v>
      </c>
      <c r="C244" s="36">
        <f>SUMIFS(СВЦЭМ!$G$40:$G$759,СВЦЭМ!$A$40:$A$759,$A244,СВЦЭМ!$B$39:$B$758,C$225)+'СЕТ СН'!$F$15</f>
        <v>0</v>
      </c>
      <c r="D244" s="36">
        <f>SUMIFS(СВЦЭМ!$G$40:$G$759,СВЦЭМ!$A$40:$A$759,$A244,СВЦЭМ!$B$39:$B$758,D$225)+'СЕТ СН'!$F$15</f>
        <v>0</v>
      </c>
      <c r="E244" s="36">
        <f>SUMIFS(СВЦЭМ!$G$40:$G$759,СВЦЭМ!$A$40:$A$759,$A244,СВЦЭМ!$B$39:$B$758,E$225)+'СЕТ СН'!$F$15</f>
        <v>0</v>
      </c>
      <c r="F244" s="36">
        <f>SUMIFS(СВЦЭМ!$G$40:$G$759,СВЦЭМ!$A$40:$A$759,$A244,СВЦЭМ!$B$39:$B$758,F$225)+'СЕТ СН'!$F$15</f>
        <v>0</v>
      </c>
      <c r="G244" s="36">
        <f>SUMIFS(СВЦЭМ!$G$40:$G$759,СВЦЭМ!$A$40:$A$759,$A244,СВЦЭМ!$B$39:$B$758,G$225)+'СЕТ СН'!$F$15</f>
        <v>0</v>
      </c>
      <c r="H244" s="36">
        <f>SUMIFS(СВЦЭМ!$G$40:$G$759,СВЦЭМ!$A$40:$A$759,$A244,СВЦЭМ!$B$39:$B$758,H$225)+'СЕТ СН'!$F$15</f>
        <v>0</v>
      </c>
      <c r="I244" s="36">
        <f>SUMIFS(СВЦЭМ!$G$40:$G$759,СВЦЭМ!$A$40:$A$759,$A244,СВЦЭМ!$B$39:$B$758,I$225)+'СЕТ СН'!$F$15</f>
        <v>0</v>
      </c>
      <c r="J244" s="36">
        <f>SUMIFS(СВЦЭМ!$G$40:$G$759,СВЦЭМ!$A$40:$A$759,$A244,СВЦЭМ!$B$39:$B$758,J$225)+'СЕТ СН'!$F$15</f>
        <v>0</v>
      </c>
      <c r="K244" s="36">
        <f>SUMIFS(СВЦЭМ!$G$40:$G$759,СВЦЭМ!$A$40:$A$759,$A244,СВЦЭМ!$B$39:$B$758,K$225)+'СЕТ СН'!$F$15</f>
        <v>0</v>
      </c>
      <c r="L244" s="36">
        <f>SUMIFS(СВЦЭМ!$G$40:$G$759,СВЦЭМ!$A$40:$A$759,$A244,СВЦЭМ!$B$39:$B$758,L$225)+'СЕТ СН'!$F$15</f>
        <v>0</v>
      </c>
      <c r="M244" s="36">
        <f>SUMIFS(СВЦЭМ!$G$40:$G$759,СВЦЭМ!$A$40:$A$759,$A244,СВЦЭМ!$B$39:$B$758,M$225)+'СЕТ СН'!$F$15</f>
        <v>0</v>
      </c>
      <c r="N244" s="36">
        <f>SUMIFS(СВЦЭМ!$G$40:$G$759,СВЦЭМ!$A$40:$A$759,$A244,СВЦЭМ!$B$39:$B$758,N$225)+'СЕТ СН'!$F$15</f>
        <v>0</v>
      </c>
      <c r="O244" s="36">
        <f>SUMIFS(СВЦЭМ!$G$40:$G$759,СВЦЭМ!$A$40:$A$759,$A244,СВЦЭМ!$B$39:$B$758,O$225)+'СЕТ СН'!$F$15</f>
        <v>0</v>
      </c>
      <c r="P244" s="36">
        <f>SUMIFS(СВЦЭМ!$G$40:$G$759,СВЦЭМ!$A$40:$A$759,$A244,СВЦЭМ!$B$39:$B$758,P$225)+'СЕТ СН'!$F$15</f>
        <v>0</v>
      </c>
      <c r="Q244" s="36">
        <f>SUMIFS(СВЦЭМ!$G$40:$G$759,СВЦЭМ!$A$40:$A$759,$A244,СВЦЭМ!$B$39:$B$758,Q$225)+'СЕТ СН'!$F$15</f>
        <v>0</v>
      </c>
      <c r="R244" s="36">
        <f>SUMIFS(СВЦЭМ!$G$40:$G$759,СВЦЭМ!$A$40:$A$759,$A244,СВЦЭМ!$B$39:$B$758,R$225)+'СЕТ СН'!$F$15</f>
        <v>0</v>
      </c>
      <c r="S244" s="36">
        <f>SUMIFS(СВЦЭМ!$G$40:$G$759,СВЦЭМ!$A$40:$A$759,$A244,СВЦЭМ!$B$39:$B$758,S$225)+'СЕТ СН'!$F$15</f>
        <v>0</v>
      </c>
      <c r="T244" s="36">
        <f>SUMIFS(СВЦЭМ!$G$40:$G$759,СВЦЭМ!$A$40:$A$759,$A244,СВЦЭМ!$B$39:$B$758,T$225)+'СЕТ СН'!$F$15</f>
        <v>0</v>
      </c>
      <c r="U244" s="36">
        <f>SUMIFS(СВЦЭМ!$G$40:$G$759,СВЦЭМ!$A$40:$A$759,$A244,СВЦЭМ!$B$39:$B$758,U$225)+'СЕТ СН'!$F$15</f>
        <v>0</v>
      </c>
      <c r="V244" s="36">
        <f>SUMIFS(СВЦЭМ!$G$40:$G$759,СВЦЭМ!$A$40:$A$759,$A244,СВЦЭМ!$B$39:$B$758,V$225)+'СЕТ СН'!$F$15</f>
        <v>0</v>
      </c>
      <c r="W244" s="36">
        <f>SUMIFS(СВЦЭМ!$G$40:$G$759,СВЦЭМ!$A$40:$A$759,$A244,СВЦЭМ!$B$39:$B$758,W$225)+'СЕТ СН'!$F$15</f>
        <v>0</v>
      </c>
      <c r="X244" s="36">
        <f>SUMIFS(СВЦЭМ!$G$40:$G$759,СВЦЭМ!$A$40:$A$759,$A244,СВЦЭМ!$B$39:$B$758,X$225)+'СЕТ СН'!$F$15</f>
        <v>0</v>
      </c>
      <c r="Y244" s="36">
        <f>SUMIFS(СВЦЭМ!$G$40:$G$759,СВЦЭМ!$A$40:$A$759,$A244,СВЦЭМ!$B$39:$B$758,Y$225)+'СЕТ СН'!$F$15</f>
        <v>0</v>
      </c>
    </row>
    <row r="245" spans="1:25" ht="15.75" hidden="1" x14ac:dyDescent="0.2">
      <c r="A245" s="35">
        <f t="shared" si="6"/>
        <v>45555</v>
      </c>
      <c r="B245" s="36">
        <f>SUMIFS(СВЦЭМ!$G$40:$G$759,СВЦЭМ!$A$40:$A$759,$A245,СВЦЭМ!$B$39:$B$758,B$225)+'СЕТ СН'!$F$15</f>
        <v>0</v>
      </c>
      <c r="C245" s="36">
        <f>SUMIFS(СВЦЭМ!$G$40:$G$759,СВЦЭМ!$A$40:$A$759,$A245,СВЦЭМ!$B$39:$B$758,C$225)+'СЕТ СН'!$F$15</f>
        <v>0</v>
      </c>
      <c r="D245" s="36">
        <f>SUMIFS(СВЦЭМ!$G$40:$G$759,СВЦЭМ!$A$40:$A$759,$A245,СВЦЭМ!$B$39:$B$758,D$225)+'СЕТ СН'!$F$15</f>
        <v>0</v>
      </c>
      <c r="E245" s="36">
        <f>SUMIFS(СВЦЭМ!$G$40:$G$759,СВЦЭМ!$A$40:$A$759,$A245,СВЦЭМ!$B$39:$B$758,E$225)+'СЕТ СН'!$F$15</f>
        <v>0</v>
      </c>
      <c r="F245" s="36">
        <f>SUMIFS(СВЦЭМ!$G$40:$G$759,СВЦЭМ!$A$40:$A$759,$A245,СВЦЭМ!$B$39:$B$758,F$225)+'СЕТ СН'!$F$15</f>
        <v>0</v>
      </c>
      <c r="G245" s="36">
        <f>SUMIFS(СВЦЭМ!$G$40:$G$759,СВЦЭМ!$A$40:$A$759,$A245,СВЦЭМ!$B$39:$B$758,G$225)+'СЕТ СН'!$F$15</f>
        <v>0</v>
      </c>
      <c r="H245" s="36">
        <f>SUMIFS(СВЦЭМ!$G$40:$G$759,СВЦЭМ!$A$40:$A$759,$A245,СВЦЭМ!$B$39:$B$758,H$225)+'СЕТ СН'!$F$15</f>
        <v>0</v>
      </c>
      <c r="I245" s="36">
        <f>SUMIFS(СВЦЭМ!$G$40:$G$759,СВЦЭМ!$A$40:$A$759,$A245,СВЦЭМ!$B$39:$B$758,I$225)+'СЕТ СН'!$F$15</f>
        <v>0</v>
      </c>
      <c r="J245" s="36">
        <f>SUMIFS(СВЦЭМ!$G$40:$G$759,СВЦЭМ!$A$40:$A$759,$A245,СВЦЭМ!$B$39:$B$758,J$225)+'СЕТ СН'!$F$15</f>
        <v>0</v>
      </c>
      <c r="K245" s="36">
        <f>SUMIFS(СВЦЭМ!$G$40:$G$759,СВЦЭМ!$A$40:$A$759,$A245,СВЦЭМ!$B$39:$B$758,K$225)+'СЕТ СН'!$F$15</f>
        <v>0</v>
      </c>
      <c r="L245" s="36">
        <f>SUMIFS(СВЦЭМ!$G$40:$G$759,СВЦЭМ!$A$40:$A$759,$A245,СВЦЭМ!$B$39:$B$758,L$225)+'СЕТ СН'!$F$15</f>
        <v>0</v>
      </c>
      <c r="M245" s="36">
        <f>SUMIFS(СВЦЭМ!$G$40:$G$759,СВЦЭМ!$A$40:$A$759,$A245,СВЦЭМ!$B$39:$B$758,M$225)+'СЕТ СН'!$F$15</f>
        <v>0</v>
      </c>
      <c r="N245" s="36">
        <f>SUMIFS(СВЦЭМ!$G$40:$G$759,СВЦЭМ!$A$40:$A$759,$A245,СВЦЭМ!$B$39:$B$758,N$225)+'СЕТ СН'!$F$15</f>
        <v>0</v>
      </c>
      <c r="O245" s="36">
        <f>SUMIFS(СВЦЭМ!$G$40:$G$759,СВЦЭМ!$A$40:$A$759,$A245,СВЦЭМ!$B$39:$B$758,O$225)+'СЕТ СН'!$F$15</f>
        <v>0</v>
      </c>
      <c r="P245" s="36">
        <f>SUMIFS(СВЦЭМ!$G$40:$G$759,СВЦЭМ!$A$40:$A$759,$A245,СВЦЭМ!$B$39:$B$758,P$225)+'СЕТ СН'!$F$15</f>
        <v>0</v>
      </c>
      <c r="Q245" s="36">
        <f>SUMIFS(СВЦЭМ!$G$40:$G$759,СВЦЭМ!$A$40:$A$759,$A245,СВЦЭМ!$B$39:$B$758,Q$225)+'СЕТ СН'!$F$15</f>
        <v>0</v>
      </c>
      <c r="R245" s="36">
        <f>SUMIFS(СВЦЭМ!$G$40:$G$759,СВЦЭМ!$A$40:$A$759,$A245,СВЦЭМ!$B$39:$B$758,R$225)+'СЕТ СН'!$F$15</f>
        <v>0</v>
      </c>
      <c r="S245" s="36">
        <f>SUMIFS(СВЦЭМ!$G$40:$G$759,СВЦЭМ!$A$40:$A$759,$A245,СВЦЭМ!$B$39:$B$758,S$225)+'СЕТ СН'!$F$15</f>
        <v>0</v>
      </c>
      <c r="T245" s="36">
        <f>SUMIFS(СВЦЭМ!$G$40:$G$759,СВЦЭМ!$A$40:$A$759,$A245,СВЦЭМ!$B$39:$B$758,T$225)+'СЕТ СН'!$F$15</f>
        <v>0</v>
      </c>
      <c r="U245" s="36">
        <f>SUMIFS(СВЦЭМ!$G$40:$G$759,СВЦЭМ!$A$40:$A$759,$A245,СВЦЭМ!$B$39:$B$758,U$225)+'СЕТ СН'!$F$15</f>
        <v>0</v>
      </c>
      <c r="V245" s="36">
        <f>SUMIFS(СВЦЭМ!$G$40:$G$759,СВЦЭМ!$A$40:$A$759,$A245,СВЦЭМ!$B$39:$B$758,V$225)+'СЕТ СН'!$F$15</f>
        <v>0</v>
      </c>
      <c r="W245" s="36">
        <f>SUMIFS(СВЦЭМ!$G$40:$G$759,СВЦЭМ!$A$40:$A$759,$A245,СВЦЭМ!$B$39:$B$758,W$225)+'СЕТ СН'!$F$15</f>
        <v>0</v>
      </c>
      <c r="X245" s="36">
        <f>SUMIFS(СВЦЭМ!$G$40:$G$759,СВЦЭМ!$A$40:$A$759,$A245,СВЦЭМ!$B$39:$B$758,X$225)+'СЕТ СН'!$F$15</f>
        <v>0</v>
      </c>
      <c r="Y245" s="36">
        <f>SUMIFS(СВЦЭМ!$G$40:$G$759,СВЦЭМ!$A$40:$A$759,$A245,СВЦЭМ!$B$39:$B$758,Y$225)+'СЕТ СН'!$F$15</f>
        <v>0</v>
      </c>
    </row>
    <row r="246" spans="1:25" ht="15.75" hidden="1" x14ac:dyDescent="0.2">
      <c r="A246" s="35">
        <f t="shared" si="6"/>
        <v>45556</v>
      </c>
      <c r="B246" s="36">
        <f>SUMIFS(СВЦЭМ!$G$40:$G$759,СВЦЭМ!$A$40:$A$759,$A246,СВЦЭМ!$B$39:$B$758,B$225)+'СЕТ СН'!$F$15</f>
        <v>0</v>
      </c>
      <c r="C246" s="36">
        <f>SUMIFS(СВЦЭМ!$G$40:$G$759,СВЦЭМ!$A$40:$A$759,$A246,СВЦЭМ!$B$39:$B$758,C$225)+'СЕТ СН'!$F$15</f>
        <v>0</v>
      </c>
      <c r="D246" s="36">
        <f>SUMIFS(СВЦЭМ!$G$40:$G$759,СВЦЭМ!$A$40:$A$759,$A246,СВЦЭМ!$B$39:$B$758,D$225)+'СЕТ СН'!$F$15</f>
        <v>0</v>
      </c>
      <c r="E246" s="36">
        <f>SUMIFS(СВЦЭМ!$G$40:$G$759,СВЦЭМ!$A$40:$A$759,$A246,СВЦЭМ!$B$39:$B$758,E$225)+'СЕТ СН'!$F$15</f>
        <v>0</v>
      </c>
      <c r="F246" s="36">
        <f>SUMIFS(СВЦЭМ!$G$40:$G$759,СВЦЭМ!$A$40:$A$759,$A246,СВЦЭМ!$B$39:$B$758,F$225)+'СЕТ СН'!$F$15</f>
        <v>0</v>
      </c>
      <c r="G246" s="36">
        <f>SUMIFS(СВЦЭМ!$G$40:$G$759,СВЦЭМ!$A$40:$A$759,$A246,СВЦЭМ!$B$39:$B$758,G$225)+'СЕТ СН'!$F$15</f>
        <v>0</v>
      </c>
      <c r="H246" s="36">
        <f>SUMIFS(СВЦЭМ!$G$40:$G$759,СВЦЭМ!$A$40:$A$759,$A246,СВЦЭМ!$B$39:$B$758,H$225)+'СЕТ СН'!$F$15</f>
        <v>0</v>
      </c>
      <c r="I246" s="36">
        <f>SUMIFS(СВЦЭМ!$G$40:$G$759,СВЦЭМ!$A$40:$A$759,$A246,СВЦЭМ!$B$39:$B$758,I$225)+'СЕТ СН'!$F$15</f>
        <v>0</v>
      </c>
      <c r="J246" s="36">
        <f>SUMIFS(СВЦЭМ!$G$40:$G$759,СВЦЭМ!$A$40:$A$759,$A246,СВЦЭМ!$B$39:$B$758,J$225)+'СЕТ СН'!$F$15</f>
        <v>0</v>
      </c>
      <c r="K246" s="36">
        <f>SUMIFS(СВЦЭМ!$G$40:$G$759,СВЦЭМ!$A$40:$A$759,$A246,СВЦЭМ!$B$39:$B$758,K$225)+'СЕТ СН'!$F$15</f>
        <v>0</v>
      </c>
      <c r="L246" s="36">
        <f>SUMIFS(СВЦЭМ!$G$40:$G$759,СВЦЭМ!$A$40:$A$759,$A246,СВЦЭМ!$B$39:$B$758,L$225)+'СЕТ СН'!$F$15</f>
        <v>0</v>
      </c>
      <c r="M246" s="36">
        <f>SUMIFS(СВЦЭМ!$G$40:$G$759,СВЦЭМ!$A$40:$A$759,$A246,СВЦЭМ!$B$39:$B$758,M$225)+'СЕТ СН'!$F$15</f>
        <v>0</v>
      </c>
      <c r="N246" s="36">
        <f>SUMIFS(СВЦЭМ!$G$40:$G$759,СВЦЭМ!$A$40:$A$759,$A246,СВЦЭМ!$B$39:$B$758,N$225)+'СЕТ СН'!$F$15</f>
        <v>0</v>
      </c>
      <c r="O246" s="36">
        <f>SUMIFS(СВЦЭМ!$G$40:$G$759,СВЦЭМ!$A$40:$A$759,$A246,СВЦЭМ!$B$39:$B$758,O$225)+'СЕТ СН'!$F$15</f>
        <v>0</v>
      </c>
      <c r="P246" s="36">
        <f>SUMIFS(СВЦЭМ!$G$40:$G$759,СВЦЭМ!$A$40:$A$759,$A246,СВЦЭМ!$B$39:$B$758,P$225)+'СЕТ СН'!$F$15</f>
        <v>0</v>
      </c>
      <c r="Q246" s="36">
        <f>SUMIFS(СВЦЭМ!$G$40:$G$759,СВЦЭМ!$A$40:$A$759,$A246,СВЦЭМ!$B$39:$B$758,Q$225)+'СЕТ СН'!$F$15</f>
        <v>0</v>
      </c>
      <c r="R246" s="36">
        <f>SUMIFS(СВЦЭМ!$G$40:$G$759,СВЦЭМ!$A$40:$A$759,$A246,СВЦЭМ!$B$39:$B$758,R$225)+'СЕТ СН'!$F$15</f>
        <v>0</v>
      </c>
      <c r="S246" s="36">
        <f>SUMIFS(СВЦЭМ!$G$40:$G$759,СВЦЭМ!$A$40:$A$759,$A246,СВЦЭМ!$B$39:$B$758,S$225)+'СЕТ СН'!$F$15</f>
        <v>0</v>
      </c>
      <c r="T246" s="36">
        <f>SUMIFS(СВЦЭМ!$G$40:$G$759,СВЦЭМ!$A$40:$A$759,$A246,СВЦЭМ!$B$39:$B$758,T$225)+'СЕТ СН'!$F$15</f>
        <v>0</v>
      </c>
      <c r="U246" s="36">
        <f>SUMIFS(СВЦЭМ!$G$40:$G$759,СВЦЭМ!$A$40:$A$759,$A246,СВЦЭМ!$B$39:$B$758,U$225)+'СЕТ СН'!$F$15</f>
        <v>0</v>
      </c>
      <c r="V246" s="36">
        <f>SUMIFS(СВЦЭМ!$G$40:$G$759,СВЦЭМ!$A$40:$A$759,$A246,СВЦЭМ!$B$39:$B$758,V$225)+'СЕТ СН'!$F$15</f>
        <v>0</v>
      </c>
      <c r="W246" s="36">
        <f>SUMIFS(СВЦЭМ!$G$40:$G$759,СВЦЭМ!$A$40:$A$759,$A246,СВЦЭМ!$B$39:$B$758,W$225)+'СЕТ СН'!$F$15</f>
        <v>0</v>
      </c>
      <c r="X246" s="36">
        <f>SUMIFS(СВЦЭМ!$G$40:$G$759,СВЦЭМ!$A$40:$A$759,$A246,СВЦЭМ!$B$39:$B$758,X$225)+'СЕТ СН'!$F$15</f>
        <v>0</v>
      </c>
      <c r="Y246" s="36">
        <f>SUMIFS(СВЦЭМ!$G$40:$G$759,СВЦЭМ!$A$40:$A$759,$A246,СВЦЭМ!$B$39:$B$758,Y$225)+'СЕТ СН'!$F$15</f>
        <v>0</v>
      </c>
    </row>
    <row r="247" spans="1:25" ht="15.75" hidden="1" x14ac:dyDescent="0.2">
      <c r="A247" s="35">
        <f t="shared" si="6"/>
        <v>45557</v>
      </c>
      <c r="B247" s="36">
        <f>SUMIFS(СВЦЭМ!$G$40:$G$759,СВЦЭМ!$A$40:$A$759,$A247,СВЦЭМ!$B$39:$B$758,B$225)+'СЕТ СН'!$F$15</f>
        <v>0</v>
      </c>
      <c r="C247" s="36">
        <f>SUMIFS(СВЦЭМ!$G$40:$G$759,СВЦЭМ!$A$40:$A$759,$A247,СВЦЭМ!$B$39:$B$758,C$225)+'СЕТ СН'!$F$15</f>
        <v>0</v>
      </c>
      <c r="D247" s="36">
        <f>SUMIFS(СВЦЭМ!$G$40:$G$759,СВЦЭМ!$A$40:$A$759,$A247,СВЦЭМ!$B$39:$B$758,D$225)+'СЕТ СН'!$F$15</f>
        <v>0</v>
      </c>
      <c r="E247" s="36">
        <f>SUMIFS(СВЦЭМ!$G$40:$G$759,СВЦЭМ!$A$40:$A$759,$A247,СВЦЭМ!$B$39:$B$758,E$225)+'СЕТ СН'!$F$15</f>
        <v>0</v>
      </c>
      <c r="F247" s="36">
        <f>SUMIFS(СВЦЭМ!$G$40:$G$759,СВЦЭМ!$A$40:$A$759,$A247,СВЦЭМ!$B$39:$B$758,F$225)+'СЕТ СН'!$F$15</f>
        <v>0</v>
      </c>
      <c r="G247" s="36">
        <f>SUMIFS(СВЦЭМ!$G$40:$G$759,СВЦЭМ!$A$40:$A$759,$A247,СВЦЭМ!$B$39:$B$758,G$225)+'СЕТ СН'!$F$15</f>
        <v>0</v>
      </c>
      <c r="H247" s="36">
        <f>SUMIFS(СВЦЭМ!$G$40:$G$759,СВЦЭМ!$A$40:$A$759,$A247,СВЦЭМ!$B$39:$B$758,H$225)+'СЕТ СН'!$F$15</f>
        <v>0</v>
      </c>
      <c r="I247" s="36">
        <f>SUMIFS(СВЦЭМ!$G$40:$G$759,СВЦЭМ!$A$40:$A$759,$A247,СВЦЭМ!$B$39:$B$758,I$225)+'СЕТ СН'!$F$15</f>
        <v>0</v>
      </c>
      <c r="J247" s="36">
        <f>SUMIFS(СВЦЭМ!$G$40:$G$759,СВЦЭМ!$A$40:$A$759,$A247,СВЦЭМ!$B$39:$B$758,J$225)+'СЕТ СН'!$F$15</f>
        <v>0</v>
      </c>
      <c r="K247" s="36">
        <f>SUMIFS(СВЦЭМ!$G$40:$G$759,СВЦЭМ!$A$40:$A$759,$A247,СВЦЭМ!$B$39:$B$758,K$225)+'СЕТ СН'!$F$15</f>
        <v>0</v>
      </c>
      <c r="L247" s="36">
        <f>SUMIFS(СВЦЭМ!$G$40:$G$759,СВЦЭМ!$A$40:$A$759,$A247,СВЦЭМ!$B$39:$B$758,L$225)+'СЕТ СН'!$F$15</f>
        <v>0</v>
      </c>
      <c r="M247" s="36">
        <f>SUMIFS(СВЦЭМ!$G$40:$G$759,СВЦЭМ!$A$40:$A$759,$A247,СВЦЭМ!$B$39:$B$758,M$225)+'СЕТ СН'!$F$15</f>
        <v>0</v>
      </c>
      <c r="N247" s="36">
        <f>SUMIFS(СВЦЭМ!$G$40:$G$759,СВЦЭМ!$A$40:$A$759,$A247,СВЦЭМ!$B$39:$B$758,N$225)+'СЕТ СН'!$F$15</f>
        <v>0</v>
      </c>
      <c r="O247" s="36">
        <f>SUMIFS(СВЦЭМ!$G$40:$G$759,СВЦЭМ!$A$40:$A$759,$A247,СВЦЭМ!$B$39:$B$758,O$225)+'СЕТ СН'!$F$15</f>
        <v>0</v>
      </c>
      <c r="P247" s="36">
        <f>SUMIFS(СВЦЭМ!$G$40:$G$759,СВЦЭМ!$A$40:$A$759,$A247,СВЦЭМ!$B$39:$B$758,P$225)+'СЕТ СН'!$F$15</f>
        <v>0</v>
      </c>
      <c r="Q247" s="36">
        <f>SUMIFS(СВЦЭМ!$G$40:$G$759,СВЦЭМ!$A$40:$A$759,$A247,СВЦЭМ!$B$39:$B$758,Q$225)+'СЕТ СН'!$F$15</f>
        <v>0</v>
      </c>
      <c r="R247" s="36">
        <f>SUMIFS(СВЦЭМ!$G$40:$G$759,СВЦЭМ!$A$40:$A$759,$A247,СВЦЭМ!$B$39:$B$758,R$225)+'СЕТ СН'!$F$15</f>
        <v>0</v>
      </c>
      <c r="S247" s="36">
        <f>SUMIFS(СВЦЭМ!$G$40:$G$759,СВЦЭМ!$A$40:$A$759,$A247,СВЦЭМ!$B$39:$B$758,S$225)+'СЕТ СН'!$F$15</f>
        <v>0</v>
      </c>
      <c r="T247" s="36">
        <f>SUMIFS(СВЦЭМ!$G$40:$G$759,СВЦЭМ!$A$40:$A$759,$A247,СВЦЭМ!$B$39:$B$758,T$225)+'СЕТ СН'!$F$15</f>
        <v>0</v>
      </c>
      <c r="U247" s="36">
        <f>SUMIFS(СВЦЭМ!$G$40:$G$759,СВЦЭМ!$A$40:$A$759,$A247,СВЦЭМ!$B$39:$B$758,U$225)+'СЕТ СН'!$F$15</f>
        <v>0</v>
      </c>
      <c r="V247" s="36">
        <f>SUMIFS(СВЦЭМ!$G$40:$G$759,СВЦЭМ!$A$40:$A$759,$A247,СВЦЭМ!$B$39:$B$758,V$225)+'СЕТ СН'!$F$15</f>
        <v>0</v>
      </c>
      <c r="W247" s="36">
        <f>SUMIFS(СВЦЭМ!$G$40:$G$759,СВЦЭМ!$A$40:$A$759,$A247,СВЦЭМ!$B$39:$B$758,W$225)+'СЕТ СН'!$F$15</f>
        <v>0</v>
      </c>
      <c r="X247" s="36">
        <f>SUMIFS(СВЦЭМ!$G$40:$G$759,СВЦЭМ!$A$40:$A$759,$A247,СВЦЭМ!$B$39:$B$758,X$225)+'СЕТ СН'!$F$15</f>
        <v>0</v>
      </c>
      <c r="Y247" s="36">
        <f>SUMIFS(СВЦЭМ!$G$40:$G$759,СВЦЭМ!$A$40:$A$759,$A247,СВЦЭМ!$B$39:$B$758,Y$225)+'СЕТ СН'!$F$15</f>
        <v>0</v>
      </c>
    </row>
    <row r="248" spans="1:25" ht="15.75" hidden="1" x14ac:dyDescent="0.2">
      <c r="A248" s="35">
        <f t="shared" si="6"/>
        <v>45558</v>
      </c>
      <c r="B248" s="36">
        <f>SUMIFS(СВЦЭМ!$G$40:$G$759,СВЦЭМ!$A$40:$A$759,$A248,СВЦЭМ!$B$39:$B$758,B$225)+'СЕТ СН'!$F$15</f>
        <v>0</v>
      </c>
      <c r="C248" s="36">
        <f>SUMIFS(СВЦЭМ!$G$40:$G$759,СВЦЭМ!$A$40:$A$759,$A248,СВЦЭМ!$B$39:$B$758,C$225)+'СЕТ СН'!$F$15</f>
        <v>0</v>
      </c>
      <c r="D248" s="36">
        <f>SUMIFS(СВЦЭМ!$G$40:$G$759,СВЦЭМ!$A$40:$A$759,$A248,СВЦЭМ!$B$39:$B$758,D$225)+'СЕТ СН'!$F$15</f>
        <v>0</v>
      </c>
      <c r="E248" s="36">
        <f>SUMIFS(СВЦЭМ!$G$40:$G$759,СВЦЭМ!$A$40:$A$759,$A248,СВЦЭМ!$B$39:$B$758,E$225)+'СЕТ СН'!$F$15</f>
        <v>0</v>
      </c>
      <c r="F248" s="36">
        <f>SUMIFS(СВЦЭМ!$G$40:$G$759,СВЦЭМ!$A$40:$A$759,$A248,СВЦЭМ!$B$39:$B$758,F$225)+'СЕТ СН'!$F$15</f>
        <v>0</v>
      </c>
      <c r="G248" s="36">
        <f>SUMIFS(СВЦЭМ!$G$40:$G$759,СВЦЭМ!$A$40:$A$759,$A248,СВЦЭМ!$B$39:$B$758,G$225)+'СЕТ СН'!$F$15</f>
        <v>0</v>
      </c>
      <c r="H248" s="36">
        <f>SUMIFS(СВЦЭМ!$G$40:$G$759,СВЦЭМ!$A$40:$A$759,$A248,СВЦЭМ!$B$39:$B$758,H$225)+'СЕТ СН'!$F$15</f>
        <v>0</v>
      </c>
      <c r="I248" s="36">
        <f>SUMIFS(СВЦЭМ!$G$40:$G$759,СВЦЭМ!$A$40:$A$759,$A248,СВЦЭМ!$B$39:$B$758,I$225)+'СЕТ СН'!$F$15</f>
        <v>0</v>
      </c>
      <c r="J248" s="36">
        <f>SUMIFS(СВЦЭМ!$G$40:$G$759,СВЦЭМ!$A$40:$A$759,$A248,СВЦЭМ!$B$39:$B$758,J$225)+'СЕТ СН'!$F$15</f>
        <v>0</v>
      </c>
      <c r="K248" s="36">
        <f>SUMIFS(СВЦЭМ!$G$40:$G$759,СВЦЭМ!$A$40:$A$759,$A248,СВЦЭМ!$B$39:$B$758,K$225)+'СЕТ СН'!$F$15</f>
        <v>0</v>
      </c>
      <c r="L248" s="36">
        <f>SUMIFS(СВЦЭМ!$G$40:$G$759,СВЦЭМ!$A$40:$A$759,$A248,СВЦЭМ!$B$39:$B$758,L$225)+'СЕТ СН'!$F$15</f>
        <v>0</v>
      </c>
      <c r="M248" s="36">
        <f>SUMIFS(СВЦЭМ!$G$40:$G$759,СВЦЭМ!$A$40:$A$759,$A248,СВЦЭМ!$B$39:$B$758,M$225)+'СЕТ СН'!$F$15</f>
        <v>0</v>
      </c>
      <c r="N248" s="36">
        <f>SUMIFS(СВЦЭМ!$G$40:$G$759,СВЦЭМ!$A$40:$A$759,$A248,СВЦЭМ!$B$39:$B$758,N$225)+'СЕТ СН'!$F$15</f>
        <v>0</v>
      </c>
      <c r="O248" s="36">
        <f>SUMIFS(СВЦЭМ!$G$40:$G$759,СВЦЭМ!$A$40:$A$759,$A248,СВЦЭМ!$B$39:$B$758,O$225)+'СЕТ СН'!$F$15</f>
        <v>0</v>
      </c>
      <c r="P248" s="36">
        <f>SUMIFS(СВЦЭМ!$G$40:$G$759,СВЦЭМ!$A$40:$A$759,$A248,СВЦЭМ!$B$39:$B$758,P$225)+'СЕТ СН'!$F$15</f>
        <v>0</v>
      </c>
      <c r="Q248" s="36">
        <f>SUMIFS(СВЦЭМ!$G$40:$G$759,СВЦЭМ!$A$40:$A$759,$A248,СВЦЭМ!$B$39:$B$758,Q$225)+'СЕТ СН'!$F$15</f>
        <v>0</v>
      </c>
      <c r="R248" s="36">
        <f>SUMIFS(СВЦЭМ!$G$40:$G$759,СВЦЭМ!$A$40:$A$759,$A248,СВЦЭМ!$B$39:$B$758,R$225)+'СЕТ СН'!$F$15</f>
        <v>0</v>
      </c>
      <c r="S248" s="36">
        <f>SUMIFS(СВЦЭМ!$G$40:$G$759,СВЦЭМ!$A$40:$A$759,$A248,СВЦЭМ!$B$39:$B$758,S$225)+'СЕТ СН'!$F$15</f>
        <v>0</v>
      </c>
      <c r="T248" s="36">
        <f>SUMIFS(СВЦЭМ!$G$40:$G$759,СВЦЭМ!$A$40:$A$759,$A248,СВЦЭМ!$B$39:$B$758,T$225)+'СЕТ СН'!$F$15</f>
        <v>0</v>
      </c>
      <c r="U248" s="36">
        <f>SUMIFS(СВЦЭМ!$G$40:$G$759,СВЦЭМ!$A$40:$A$759,$A248,СВЦЭМ!$B$39:$B$758,U$225)+'СЕТ СН'!$F$15</f>
        <v>0</v>
      </c>
      <c r="V248" s="36">
        <f>SUMIFS(СВЦЭМ!$G$40:$G$759,СВЦЭМ!$A$40:$A$759,$A248,СВЦЭМ!$B$39:$B$758,V$225)+'СЕТ СН'!$F$15</f>
        <v>0</v>
      </c>
      <c r="W248" s="36">
        <f>SUMIFS(СВЦЭМ!$G$40:$G$759,СВЦЭМ!$A$40:$A$759,$A248,СВЦЭМ!$B$39:$B$758,W$225)+'СЕТ СН'!$F$15</f>
        <v>0</v>
      </c>
      <c r="X248" s="36">
        <f>SUMIFS(СВЦЭМ!$G$40:$G$759,СВЦЭМ!$A$40:$A$759,$A248,СВЦЭМ!$B$39:$B$758,X$225)+'СЕТ СН'!$F$15</f>
        <v>0</v>
      </c>
      <c r="Y248" s="36">
        <f>SUMIFS(СВЦЭМ!$G$40:$G$759,СВЦЭМ!$A$40:$A$759,$A248,СВЦЭМ!$B$39:$B$758,Y$225)+'СЕТ СН'!$F$15</f>
        <v>0</v>
      </c>
    </row>
    <row r="249" spans="1:25" ht="15.75" hidden="1" x14ac:dyDescent="0.2">
      <c r="A249" s="35">
        <f t="shared" si="6"/>
        <v>45559</v>
      </c>
      <c r="B249" s="36">
        <f>SUMIFS(СВЦЭМ!$G$40:$G$759,СВЦЭМ!$A$40:$A$759,$A249,СВЦЭМ!$B$39:$B$758,B$225)+'СЕТ СН'!$F$15</f>
        <v>0</v>
      </c>
      <c r="C249" s="36">
        <f>SUMIFS(СВЦЭМ!$G$40:$G$759,СВЦЭМ!$A$40:$A$759,$A249,СВЦЭМ!$B$39:$B$758,C$225)+'СЕТ СН'!$F$15</f>
        <v>0</v>
      </c>
      <c r="D249" s="36">
        <f>SUMIFS(СВЦЭМ!$G$40:$G$759,СВЦЭМ!$A$40:$A$759,$A249,СВЦЭМ!$B$39:$B$758,D$225)+'СЕТ СН'!$F$15</f>
        <v>0</v>
      </c>
      <c r="E249" s="36">
        <f>SUMIFS(СВЦЭМ!$G$40:$G$759,СВЦЭМ!$A$40:$A$759,$A249,СВЦЭМ!$B$39:$B$758,E$225)+'СЕТ СН'!$F$15</f>
        <v>0</v>
      </c>
      <c r="F249" s="36">
        <f>SUMIFS(СВЦЭМ!$G$40:$G$759,СВЦЭМ!$A$40:$A$759,$A249,СВЦЭМ!$B$39:$B$758,F$225)+'СЕТ СН'!$F$15</f>
        <v>0</v>
      </c>
      <c r="G249" s="36">
        <f>SUMIFS(СВЦЭМ!$G$40:$G$759,СВЦЭМ!$A$40:$A$759,$A249,СВЦЭМ!$B$39:$B$758,G$225)+'СЕТ СН'!$F$15</f>
        <v>0</v>
      </c>
      <c r="H249" s="36">
        <f>SUMIFS(СВЦЭМ!$G$40:$G$759,СВЦЭМ!$A$40:$A$759,$A249,СВЦЭМ!$B$39:$B$758,H$225)+'СЕТ СН'!$F$15</f>
        <v>0</v>
      </c>
      <c r="I249" s="36">
        <f>SUMIFS(СВЦЭМ!$G$40:$G$759,СВЦЭМ!$A$40:$A$759,$A249,СВЦЭМ!$B$39:$B$758,I$225)+'СЕТ СН'!$F$15</f>
        <v>0</v>
      </c>
      <c r="J249" s="36">
        <f>SUMIFS(СВЦЭМ!$G$40:$G$759,СВЦЭМ!$A$40:$A$759,$A249,СВЦЭМ!$B$39:$B$758,J$225)+'СЕТ СН'!$F$15</f>
        <v>0</v>
      </c>
      <c r="K249" s="36">
        <f>SUMIFS(СВЦЭМ!$G$40:$G$759,СВЦЭМ!$A$40:$A$759,$A249,СВЦЭМ!$B$39:$B$758,K$225)+'СЕТ СН'!$F$15</f>
        <v>0</v>
      </c>
      <c r="L249" s="36">
        <f>SUMIFS(СВЦЭМ!$G$40:$G$759,СВЦЭМ!$A$40:$A$759,$A249,СВЦЭМ!$B$39:$B$758,L$225)+'СЕТ СН'!$F$15</f>
        <v>0</v>
      </c>
      <c r="M249" s="36">
        <f>SUMIFS(СВЦЭМ!$G$40:$G$759,СВЦЭМ!$A$40:$A$759,$A249,СВЦЭМ!$B$39:$B$758,M$225)+'СЕТ СН'!$F$15</f>
        <v>0</v>
      </c>
      <c r="N249" s="36">
        <f>SUMIFS(СВЦЭМ!$G$40:$G$759,СВЦЭМ!$A$40:$A$759,$A249,СВЦЭМ!$B$39:$B$758,N$225)+'СЕТ СН'!$F$15</f>
        <v>0</v>
      </c>
      <c r="O249" s="36">
        <f>SUMIFS(СВЦЭМ!$G$40:$G$759,СВЦЭМ!$A$40:$A$759,$A249,СВЦЭМ!$B$39:$B$758,O$225)+'СЕТ СН'!$F$15</f>
        <v>0</v>
      </c>
      <c r="P249" s="36">
        <f>SUMIFS(СВЦЭМ!$G$40:$G$759,СВЦЭМ!$A$40:$A$759,$A249,СВЦЭМ!$B$39:$B$758,P$225)+'СЕТ СН'!$F$15</f>
        <v>0</v>
      </c>
      <c r="Q249" s="36">
        <f>SUMIFS(СВЦЭМ!$G$40:$G$759,СВЦЭМ!$A$40:$A$759,$A249,СВЦЭМ!$B$39:$B$758,Q$225)+'СЕТ СН'!$F$15</f>
        <v>0</v>
      </c>
      <c r="R249" s="36">
        <f>SUMIFS(СВЦЭМ!$G$40:$G$759,СВЦЭМ!$A$40:$A$759,$A249,СВЦЭМ!$B$39:$B$758,R$225)+'СЕТ СН'!$F$15</f>
        <v>0</v>
      </c>
      <c r="S249" s="36">
        <f>SUMIFS(СВЦЭМ!$G$40:$G$759,СВЦЭМ!$A$40:$A$759,$A249,СВЦЭМ!$B$39:$B$758,S$225)+'СЕТ СН'!$F$15</f>
        <v>0</v>
      </c>
      <c r="T249" s="36">
        <f>SUMIFS(СВЦЭМ!$G$40:$G$759,СВЦЭМ!$A$40:$A$759,$A249,СВЦЭМ!$B$39:$B$758,T$225)+'СЕТ СН'!$F$15</f>
        <v>0</v>
      </c>
      <c r="U249" s="36">
        <f>SUMIFS(СВЦЭМ!$G$40:$G$759,СВЦЭМ!$A$40:$A$759,$A249,СВЦЭМ!$B$39:$B$758,U$225)+'СЕТ СН'!$F$15</f>
        <v>0</v>
      </c>
      <c r="V249" s="36">
        <f>SUMIFS(СВЦЭМ!$G$40:$G$759,СВЦЭМ!$A$40:$A$759,$A249,СВЦЭМ!$B$39:$B$758,V$225)+'СЕТ СН'!$F$15</f>
        <v>0</v>
      </c>
      <c r="W249" s="36">
        <f>SUMIFS(СВЦЭМ!$G$40:$G$759,СВЦЭМ!$A$40:$A$759,$A249,СВЦЭМ!$B$39:$B$758,W$225)+'СЕТ СН'!$F$15</f>
        <v>0</v>
      </c>
      <c r="X249" s="36">
        <f>SUMIFS(СВЦЭМ!$G$40:$G$759,СВЦЭМ!$A$40:$A$759,$A249,СВЦЭМ!$B$39:$B$758,X$225)+'СЕТ СН'!$F$15</f>
        <v>0</v>
      </c>
      <c r="Y249" s="36">
        <f>SUMIFS(СВЦЭМ!$G$40:$G$759,СВЦЭМ!$A$40:$A$759,$A249,СВЦЭМ!$B$39:$B$758,Y$225)+'СЕТ СН'!$F$15</f>
        <v>0</v>
      </c>
    </row>
    <row r="250" spans="1:25" ht="15.75" hidden="1" x14ac:dyDescent="0.2">
      <c r="A250" s="35">
        <f t="shared" si="6"/>
        <v>45560</v>
      </c>
      <c r="B250" s="36">
        <f>SUMIFS(СВЦЭМ!$G$40:$G$759,СВЦЭМ!$A$40:$A$759,$A250,СВЦЭМ!$B$39:$B$758,B$225)+'СЕТ СН'!$F$15</f>
        <v>0</v>
      </c>
      <c r="C250" s="36">
        <f>SUMIFS(СВЦЭМ!$G$40:$G$759,СВЦЭМ!$A$40:$A$759,$A250,СВЦЭМ!$B$39:$B$758,C$225)+'СЕТ СН'!$F$15</f>
        <v>0</v>
      </c>
      <c r="D250" s="36">
        <f>SUMIFS(СВЦЭМ!$G$40:$G$759,СВЦЭМ!$A$40:$A$759,$A250,СВЦЭМ!$B$39:$B$758,D$225)+'СЕТ СН'!$F$15</f>
        <v>0</v>
      </c>
      <c r="E250" s="36">
        <f>SUMIFS(СВЦЭМ!$G$40:$G$759,СВЦЭМ!$A$40:$A$759,$A250,СВЦЭМ!$B$39:$B$758,E$225)+'СЕТ СН'!$F$15</f>
        <v>0</v>
      </c>
      <c r="F250" s="36">
        <f>SUMIFS(СВЦЭМ!$G$40:$G$759,СВЦЭМ!$A$40:$A$759,$A250,СВЦЭМ!$B$39:$B$758,F$225)+'СЕТ СН'!$F$15</f>
        <v>0</v>
      </c>
      <c r="G250" s="36">
        <f>SUMIFS(СВЦЭМ!$G$40:$G$759,СВЦЭМ!$A$40:$A$759,$A250,СВЦЭМ!$B$39:$B$758,G$225)+'СЕТ СН'!$F$15</f>
        <v>0</v>
      </c>
      <c r="H250" s="36">
        <f>SUMIFS(СВЦЭМ!$G$40:$G$759,СВЦЭМ!$A$40:$A$759,$A250,СВЦЭМ!$B$39:$B$758,H$225)+'СЕТ СН'!$F$15</f>
        <v>0</v>
      </c>
      <c r="I250" s="36">
        <f>SUMIFS(СВЦЭМ!$G$40:$G$759,СВЦЭМ!$A$40:$A$759,$A250,СВЦЭМ!$B$39:$B$758,I$225)+'СЕТ СН'!$F$15</f>
        <v>0</v>
      </c>
      <c r="J250" s="36">
        <f>SUMIFS(СВЦЭМ!$G$40:$G$759,СВЦЭМ!$A$40:$A$759,$A250,СВЦЭМ!$B$39:$B$758,J$225)+'СЕТ СН'!$F$15</f>
        <v>0</v>
      </c>
      <c r="K250" s="36">
        <f>SUMIFS(СВЦЭМ!$G$40:$G$759,СВЦЭМ!$A$40:$A$759,$A250,СВЦЭМ!$B$39:$B$758,K$225)+'СЕТ СН'!$F$15</f>
        <v>0</v>
      </c>
      <c r="L250" s="36">
        <f>SUMIFS(СВЦЭМ!$G$40:$G$759,СВЦЭМ!$A$40:$A$759,$A250,СВЦЭМ!$B$39:$B$758,L$225)+'СЕТ СН'!$F$15</f>
        <v>0</v>
      </c>
      <c r="M250" s="36">
        <f>SUMIFS(СВЦЭМ!$G$40:$G$759,СВЦЭМ!$A$40:$A$759,$A250,СВЦЭМ!$B$39:$B$758,M$225)+'СЕТ СН'!$F$15</f>
        <v>0</v>
      </c>
      <c r="N250" s="36">
        <f>SUMIFS(СВЦЭМ!$G$40:$G$759,СВЦЭМ!$A$40:$A$759,$A250,СВЦЭМ!$B$39:$B$758,N$225)+'СЕТ СН'!$F$15</f>
        <v>0</v>
      </c>
      <c r="O250" s="36">
        <f>SUMIFS(СВЦЭМ!$G$40:$G$759,СВЦЭМ!$A$40:$A$759,$A250,СВЦЭМ!$B$39:$B$758,O$225)+'СЕТ СН'!$F$15</f>
        <v>0</v>
      </c>
      <c r="P250" s="36">
        <f>SUMIFS(СВЦЭМ!$G$40:$G$759,СВЦЭМ!$A$40:$A$759,$A250,СВЦЭМ!$B$39:$B$758,P$225)+'СЕТ СН'!$F$15</f>
        <v>0</v>
      </c>
      <c r="Q250" s="36">
        <f>SUMIFS(СВЦЭМ!$G$40:$G$759,СВЦЭМ!$A$40:$A$759,$A250,СВЦЭМ!$B$39:$B$758,Q$225)+'СЕТ СН'!$F$15</f>
        <v>0</v>
      </c>
      <c r="R250" s="36">
        <f>SUMIFS(СВЦЭМ!$G$40:$G$759,СВЦЭМ!$A$40:$A$759,$A250,СВЦЭМ!$B$39:$B$758,R$225)+'СЕТ СН'!$F$15</f>
        <v>0</v>
      </c>
      <c r="S250" s="36">
        <f>SUMIFS(СВЦЭМ!$G$40:$G$759,СВЦЭМ!$A$40:$A$759,$A250,СВЦЭМ!$B$39:$B$758,S$225)+'СЕТ СН'!$F$15</f>
        <v>0</v>
      </c>
      <c r="T250" s="36">
        <f>SUMIFS(СВЦЭМ!$G$40:$G$759,СВЦЭМ!$A$40:$A$759,$A250,СВЦЭМ!$B$39:$B$758,T$225)+'СЕТ СН'!$F$15</f>
        <v>0</v>
      </c>
      <c r="U250" s="36">
        <f>SUMIFS(СВЦЭМ!$G$40:$G$759,СВЦЭМ!$A$40:$A$759,$A250,СВЦЭМ!$B$39:$B$758,U$225)+'СЕТ СН'!$F$15</f>
        <v>0</v>
      </c>
      <c r="V250" s="36">
        <f>SUMIFS(СВЦЭМ!$G$40:$G$759,СВЦЭМ!$A$40:$A$759,$A250,СВЦЭМ!$B$39:$B$758,V$225)+'СЕТ СН'!$F$15</f>
        <v>0</v>
      </c>
      <c r="W250" s="36">
        <f>SUMIFS(СВЦЭМ!$G$40:$G$759,СВЦЭМ!$A$40:$A$759,$A250,СВЦЭМ!$B$39:$B$758,W$225)+'СЕТ СН'!$F$15</f>
        <v>0</v>
      </c>
      <c r="X250" s="36">
        <f>SUMIFS(СВЦЭМ!$G$40:$G$759,СВЦЭМ!$A$40:$A$759,$A250,СВЦЭМ!$B$39:$B$758,X$225)+'СЕТ СН'!$F$15</f>
        <v>0</v>
      </c>
      <c r="Y250" s="36">
        <f>SUMIFS(СВЦЭМ!$G$40:$G$759,СВЦЭМ!$A$40:$A$759,$A250,СВЦЭМ!$B$39:$B$758,Y$225)+'СЕТ СН'!$F$15</f>
        <v>0</v>
      </c>
    </row>
    <row r="251" spans="1:25" ht="15.75" hidden="1" x14ac:dyDescent="0.2">
      <c r="A251" s="35">
        <f t="shared" si="6"/>
        <v>45561</v>
      </c>
      <c r="B251" s="36">
        <f>SUMIFS(СВЦЭМ!$G$40:$G$759,СВЦЭМ!$A$40:$A$759,$A251,СВЦЭМ!$B$39:$B$758,B$225)+'СЕТ СН'!$F$15</f>
        <v>0</v>
      </c>
      <c r="C251" s="36">
        <f>SUMIFS(СВЦЭМ!$G$40:$G$759,СВЦЭМ!$A$40:$A$759,$A251,СВЦЭМ!$B$39:$B$758,C$225)+'СЕТ СН'!$F$15</f>
        <v>0</v>
      </c>
      <c r="D251" s="36">
        <f>SUMIFS(СВЦЭМ!$G$40:$G$759,СВЦЭМ!$A$40:$A$759,$A251,СВЦЭМ!$B$39:$B$758,D$225)+'СЕТ СН'!$F$15</f>
        <v>0</v>
      </c>
      <c r="E251" s="36">
        <f>SUMIFS(СВЦЭМ!$G$40:$G$759,СВЦЭМ!$A$40:$A$759,$A251,СВЦЭМ!$B$39:$B$758,E$225)+'СЕТ СН'!$F$15</f>
        <v>0</v>
      </c>
      <c r="F251" s="36">
        <f>SUMIFS(СВЦЭМ!$G$40:$G$759,СВЦЭМ!$A$40:$A$759,$A251,СВЦЭМ!$B$39:$B$758,F$225)+'СЕТ СН'!$F$15</f>
        <v>0</v>
      </c>
      <c r="G251" s="36">
        <f>SUMIFS(СВЦЭМ!$G$40:$G$759,СВЦЭМ!$A$40:$A$759,$A251,СВЦЭМ!$B$39:$B$758,G$225)+'СЕТ СН'!$F$15</f>
        <v>0</v>
      </c>
      <c r="H251" s="36">
        <f>SUMIFS(СВЦЭМ!$G$40:$G$759,СВЦЭМ!$A$40:$A$759,$A251,СВЦЭМ!$B$39:$B$758,H$225)+'СЕТ СН'!$F$15</f>
        <v>0</v>
      </c>
      <c r="I251" s="36">
        <f>SUMIFS(СВЦЭМ!$G$40:$G$759,СВЦЭМ!$A$40:$A$759,$A251,СВЦЭМ!$B$39:$B$758,I$225)+'СЕТ СН'!$F$15</f>
        <v>0</v>
      </c>
      <c r="J251" s="36">
        <f>SUMIFS(СВЦЭМ!$G$40:$G$759,СВЦЭМ!$A$40:$A$759,$A251,СВЦЭМ!$B$39:$B$758,J$225)+'СЕТ СН'!$F$15</f>
        <v>0</v>
      </c>
      <c r="K251" s="36">
        <f>SUMIFS(СВЦЭМ!$G$40:$G$759,СВЦЭМ!$A$40:$A$759,$A251,СВЦЭМ!$B$39:$B$758,K$225)+'СЕТ СН'!$F$15</f>
        <v>0</v>
      </c>
      <c r="L251" s="36">
        <f>SUMIFS(СВЦЭМ!$G$40:$G$759,СВЦЭМ!$A$40:$A$759,$A251,СВЦЭМ!$B$39:$B$758,L$225)+'СЕТ СН'!$F$15</f>
        <v>0</v>
      </c>
      <c r="M251" s="36">
        <f>SUMIFS(СВЦЭМ!$G$40:$G$759,СВЦЭМ!$A$40:$A$759,$A251,СВЦЭМ!$B$39:$B$758,M$225)+'СЕТ СН'!$F$15</f>
        <v>0</v>
      </c>
      <c r="N251" s="36">
        <f>SUMIFS(СВЦЭМ!$G$40:$G$759,СВЦЭМ!$A$40:$A$759,$A251,СВЦЭМ!$B$39:$B$758,N$225)+'СЕТ СН'!$F$15</f>
        <v>0</v>
      </c>
      <c r="O251" s="36">
        <f>SUMIFS(СВЦЭМ!$G$40:$G$759,СВЦЭМ!$A$40:$A$759,$A251,СВЦЭМ!$B$39:$B$758,O$225)+'СЕТ СН'!$F$15</f>
        <v>0</v>
      </c>
      <c r="P251" s="36">
        <f>SUMIFS(СВЦЭМ!$G$40:$G$759,СВЦЭМ!$A$40:$A$759,$A251,СВЦЭМ!$B$39:$B$758,P$225)+'СЕТ СН'!$F$15</f>
        <v>0</v>
      </c>
      <c r="Q251" s="36">
        <f>SUMIFS(СВЦЭМ!$G$40:$G$759,СВЦЭМ!$A$40:$A$759,$A251,СВЦЭМ!$B$39:$B$758,Q$225)+'СЕТ СН'!$F$15</f>
        <v>0</v>
      </c>
      <c r="R251" s="36">
        <f>SUMIFS(СВЦЭМ!$G$40:$G$759,СВЦЭМ!$A$40:$A$759,$A251,СВЦЭМ!$B$39:$B$758,R$225)+'СЕТ СН'!$F$15</f>
        <v>0</v>
      </c>
      <c r="S251" s="36">
        <f>SUMIFS(СВЦЭМ!$G$40:$G$759,СВЦЭМ!$A$40:$A$759,$A251,СВЦЭМ!$B$39:$B$758,S$225)+'СЕТ СН'!$F$15</f>
        <v>0</v>
      </c>
      <c r="T251" s="36">
        <f>SUMIFS(СВЦЭМ!$G$40:$G$759,СВЦЭМ!$A$40:$A$759,$A251,СВЦЭМ!$B$39:$B$758,T$225)+'СЕТ СН'!$F$15</f>
        <v>0</v>
      </c>
      <c r="U251" s="36">
        <f>SUMIFS(СВЦЭМ!$G$40:$G$759,СВЦЭМ!$A$40:$A$759,$A251,СВЦЭМ!$B$39:$B$758,U$225)+'СЕТ СН'!$F$15</f>
        <v>0</v>
      </c>
      <c r="V251" s="36">
        <f>SUMIFS(СВЦЭМ!$G$40:$G$759,СВЦЭМ!$A$40:$A$759,$A251,СВЦЭМ!$B$39:$B$758,V$225)+'СЕТ СН'!$F$15</f>
        <v>0</v>
      </c>
      <c r="W251" s="36">
        <f>SUMIFS(СВЦЭМ!$G$40:$G$759,СВЦЭМ!$A$40:$A$759,$A251,СВЦЭМ!$B$39:$B$758,W$225)+'СЕТ СН'!$F$15</f>
        <v>0</v>
      </c>
      <c r="X251" s="36">
        <f>SUMIFS(СВЦЭМ!$G$40:$G$759,СВЦЭМ!$A$40:$A$759,$A251,СВЦЭМ!$B$39:$B$758,X$225)+'СЕТ СН'!$F$15</f>
        <v>0</v>
      </c>
      <c r="Y251" s="36">
        <f>SUMIFS(СВЦЭМ!$G$40:$G$759,СВЦЭМ!$A$40:$A$759,$A251,СВЦЭМ!$B$39:$B$758,Y$225)+'СЕТ СН'!$F$15</f>
        <v>0</v>
      </c>
    </row>
    <row r="252" spans="1:25" ht="15.75" hidden="1" x14ac:dyDescent="0.2">
      <c r="A252" s="35">
        <f t="shared" si="6"/>
        <v>45562</v>
      </c>
      <c r="B252" s="36">
        <f>SUMIFS(СВЦЭМ!$G$40:$G$759,СВЦЭМ!$A$40:$A$759,$A252,СВЦЭМ!$B$39:$B$758,B$225)+'СЕТ СН'!$F$15</f>
        <v>0</v>
      </c>
      <c r="C252" s="36">
        <f>SUMIFS(СВЦЭМ!$G$40:$G$759,СВЦЭМ!$A$40:$A$759,$A252,СВЦЭМ!$B$39:$B$758,C$225)+'СЕТ СН'!$F$15</f>
        <v>0</v>
      </c>
      <c r="D252" s="36">
        <f>SUMIFS(СВЦЭМ!$G$40:$G$759,СВЦЭМ!$A$40:$A$759,$A252,СВЦЭМ!$B$39:$B$758,D$225)+'СЕТ СН'!$F$15</f>
        <v>0</v>
      </c>
      <c r="E252" s="36">
        <f>SUMIFS(СВЦЭМ!$G$40:$G$759,СВЦЭМ!$A$40:$A$759,$A252,СВЦЭМ!$B$39:$B$758,E$225)+'СЕТ СН'!$F$15</f>
        <v>0</v>
      </c>
      <c r="F252" s="36">
        <f>SUMIFS(СВЦЭМ!$G$40:$G$759,СВЦЭМ!$A$40:$A$759,$A252,СВЦЭМ!$B$39:$B$758,F$225)+'СЕТ СН'!$F$15</f>
        <v>0</v>
      </c>
      <c r="G252" s="36">
        <f>SUMIFS(СВЦЭМ!$G$40:$G$759,СВЦЭМ!$A$40:$A$759,$A252,СВЦЭМ!$B$39:$B$758,G$225)+'СЕТ СН'!$F$15</f>
        <v>0</v>
      </c>
      <c r="H252" s="36">
        <f>SUMIFS(СВЦЭМ!$G$40:$G$759,СВЦЭМ!$A$40:$A$759,$A252,СВЦЭМ!$B$39:$B$758,H$225)+'СЕТ СН'!$F$15</f>
        <v>0</v>
      </c>
      <c r="I252" s="36">
        <f>SUMIFS(СВЦЭМ!$G$40:$G$759,СВЦЭМ!$A$40:$A$759,$A252,СВЦЭМ!$B$39:$B$758,I$225)+'СЕТ СН'!$F$15</f>
        <v>0</v>
      </c>
      <c r="J252" s="36">
        <f>SUMIFS(СВЦЭМ!$G$40:$G$759,СВЦЭМ!$A$40:$A$759,$A252,СВЦЭМ!$B$39:$B$758,J$225)+'СЕТ СН'!$F$15</f>
        <v>0</v>
      </c>
      <c r="K252" s="36">
        <f>SUMIFS(СВЦЭМ!$G$40:$G$759,СВЦЭМ!$A$40:$A$759,$A252,СВЦЭМ!$B$39:$B$758,K$225)+'СЕТ СН'!$F$15</f>
        <v>0</v>
      </c>
      <c r="L252" s="36">
        <f>SUMIFS(СВЦЭМ!$G$40:$G$759,СВЦЭМ!$A$40:$A$759,$A252,СВЦЭМ!$B$39:$B$758,L$225)+'СЕТ СН'!$F$15</f>
        <v>0</v>
      </c>
      <c r="M252" s="36">
        <f>SUMIFS(СВЦЭМ!$G$40:$G$759,СВЦЭМ!$A$40:$A$759,$A252,СВЦЭМ!$B$39:$B$758,M$225)+'СЕТ СН'!$F$15</f>
        <v>0</v>
      </c>
      <c r="N252" s="36">
        <f>SUMIFS(СВЦЭМ!$G$40:$G$759,СВЦЭМ!$A$40:$A$759,$A252,СВЦЭМ!$B$39:$B$758,N$225)+'СЕТ СН'!$F$15</f>
        <v>0</v>
      </c>
      <c r="O252" s="36">
        <f>SUMIFS(СВЦЭМ!$G$40:$G$759,СВЦЭМ!$A$40:$A$759,$A252,СВЦЭМ!$B$39:$B$758,O$225)+'СЕТ СН'!$F$15</f>
        <v>0</v>
      </c>
      <c r="P252" s="36">
        <f>SUMIFS(СВЦЭМ!$G$40:$G$759,СВЦЭМ!$A$40:$A$759,$A252,СВЦЭМ!$B$39:$B$758,P$225)+'СЕТ СН'!$F$15</f>
        <v>0</v>
      </c>
      <c r="Q252" s="36">
        <f>SUMIFS(СВЦЭМ!$G$40:$G$759,СВЦЭМ!$A$40:$A$759,$A252,СВЦЭМ!$B$39:$B$758,Q$225)+'СЕТ СН'!$F$15</f>
        <v>0</v>
      </c>
      <c r="R252" s="36">
        <f>SUMIFS(СВЦЭМ!$G$40:$G$759,СВЦЭМ!$A$40:$A$759,$A252,СВЦЭМ!$B$39:$B$758,R$225)+'СЕТ СН'!$F$15</f>
        <v>0</v>
      </c>
      <c r="S252" s="36">
        <f>SUMIFS(СВЦЭМ!$G$40:$G$759,СВЦЭМ!$A$40:$A$759,$A252,СВЦЭМ!$B$39:$B$758,S$225)+'СЕТ СН'!$F$15</f>
        <v>0</v>
      </c>
      <c r="T252" s="36">
        <f>SUMIFS(СВЦЭМ!$G$40:$G$759,СВЦЭМ!$A$40:$A$759,$A252,СВЦЭМ!$B$39:$B$758,T$225)+'СЕТ СН'!$F$15</f>
        <v>0</v>
      </c>
      <c r="U252" s="36">
        <f>SUMIFS(СВЦЭМ!$G$40:$G$759,СВЦЭМ!$A$40:$A$759,$A252,СВЦЭМ!$B$39:$B$758,U$225)+'СЕТ СН'!$F$15</f>
        <v>0</v>
      </c>
      <c r="V252" s="36">
        <f>SUMIFS(СВЦЭМ!$G$40:$G$759,СВЦЭМ!$A$40:$A$759,$A252,СВЦЭМ!$B$39:$B$758,V$225)+'СЕТ СН'!$F$15</f>
        <v>0</v>
      </c>
      <c r="W252" s="36">
        <f>SUMIFS(СВЦЭМ!$G$40:$G$759,СВЦЭМ!$A$40:$A$759,$A252,СВЦЭМ!$B$39:$B$758,W$225)+'СЕТ СН'!$F$15</f>
        <v>0</v>
      </c>
      <c r="X252" s="36">
        <f>SUMIFS(СВЦЭМ!$G$40:$G$759,СВЦЭМ!$A$40:$A$759,$A252,СВЦЭМ!$B$39:$B$758,X$225)+'СЕТ СН'!$F$15</f>
        <v>0</v>
      </c>
      <c r="Y252" s="36">
        <f>SUMIFS(СВЦЭМ!$G$40:$G$759,СВЦЭМ!$A$40:$A$759,$A252,СВЦЭМ!$B$39:$B$758,Y$225)+'СЕТ СН'!$F$15</f>
        <v>0</v>
      </c>
    </row>
    <row r="253" spans="1:25" ht="15.75" hidden="1" x14ac:dyDescent="0.2">
      <c r="A253" s="35">
        <f t="shared" si="6"/>
        <v>45563</v>
      </c>
      <c r="B253" s="36">
        <f>SUMIFS(СВЦЭМ!$G$40:$G$759,СВЦЭМ!$A$40:$A$759,$A253,СВЦЭМ!$B$39:$B$758,B$225)+'СЕТ СН'!$F$15</f>
        <v>0</v>
      </c>
      <c r="C253" s="36">
        <f>SUMIFS(СВЦЭМ!$G$40:$G$759,СВЦЭМ!$A$40:$A$759,$A253,СВЦЭМ!$B$39:$B$758,C$225)+'СЕТ СН'!$F$15</f>
        <v>0</v>
      </c>
      <c r="D253" s="36">
        <f>SUMIFS(СВЦЭМ!$G$40:$G$759,СВЦЭМ!$A$40:$A$759,$A253,СВЦЭМ!$B$39:$B$758,D$225)+'СЕТ СН'!$F$15</f>
        <v>0</v>
      </c>
      <c r="E253" s="36">
        <f>SUMIFS(СВЦЭМ!$G$40:$G$759,СВЦЭМ!$A$40:$A$759,$A253,СВЦЭМ!$B$39:$B$758,E$225)+'СЕТ СН'!$F$15</f>
        <v>0</v>
      </c>
      <c r="F253" s="36">
        <f>SUMIFS(СВЦЭМ!$G$40:$G$759,СВЦЭМ!$A$40:$A$759,$A253,СВЦЭМ!$B$39:$B$758,F$225)+'СЕТ СН'!$F$15</f>
        <v>0</v>
      </c>
      <c r="G253" s="36">
        <f>SUMIFS(СВЦЭМ!$G$40:$G$759,СВЦЭМ!$A$40:$A$759,$A253,СВЦЭМ!$B$39:$B$758,G$225)+'СЕТ СН'!$F$15</f>
        <v>0</v>
      </c>
      <c r="H253" s="36">
        <f>SUMIFS(СВЦЭМ!$G$40:$G$759,СВЦЭМ!$A$40:$A$759,$A253,СВЦЭМ!$B$39:$B$758,H$225)+'СЕТ СН'!$F$15</f>
        <v>0</v>
      </c>
      <c r="I253" s="36">
        <f>SUMIFS(СВЦЭМ!$G$40:$G$759,СВЦЭМ!$A$40:$A$759,$A253,СВЦЭМ!$B$39:$B$758,I$225)+'СЕТ СН'!$F$15</f>
        <v>0</v>
      </c>
      <c r="J253" s="36">
        <f>SUMIFS(СВЦЭМ!$G$40:$G$759,СВЦЭМ!$A$40:$A$759,$A253,СВЦЭМ!$B$39:$B$758,J$225)+'СЕТ СН'!$F$15</f>
        <v>0</v>
      </c>
      <c r="K253" s="36">
        <f>SUMIFS(СВЦЭМ!$G$40:$G$759,СВЦЭМ!$A$40:$A$759,$A253,СВЦЭМ!$B$39:$B$758,K$225)+'СЕТ СН'!$F$15</f>
        <v>0</v>
      </c>
      <c r="L253" s="36">
        <f>SUMIFS(СВЦЭМ!$G$40:$G$759,СВЦЭМ!$A$40:$A$759,$A253,СВЦЭМ!$B$39:$B$758,L$225)+'СЕТ СН'!$F$15</f>
        <v>0</v>
      </c>
      <c r="M253" s="36">
        <f>SUMIFS(СВЦЭМ!$G$40:$G$759,СВЦЭМ!$A$40:$A$759,$A253,СВЦЭМ!$B$39:$B$758,M$225)+'СЕТ СН'!$F$15</f>
        <v>0</v>
      </c>
      <c r="N253" s="36">
        <f>SUMIFS(СВЦЭМ!$G$40:$G$759,СВЦЭМ!$A$40:$A$759,$A253,СВЦЭМ!$B$39:$B$758,N$225)+'СЕТ СН'!$F$15</f>
        <v>0</v>
      </c>
      <c r="O253" s="36">
        <f>SUMIFS(СВЦЭМ!$G$40:$G$759,СВЦЭМ!$A$40:$A$759,$A253,СВЦЭМ!$B$39:$B$758,O$225)+'СЕТ СН'!$F$15</f>
        <v>0</v>
      </c>
      <c r="P253" s="36">
        <f>SUMIFS(СВЦЭМ!$G$40:$G$759,СВЦЭМ!$A$40:$A$759,$A253,СВЦЭМ!$B$39:$B$758,P$225)+'СЕТ СН'!$F$15</f>
        <v>0</v>
      </c>
      <c r="Q253" s="36">
        <f>SUMIFS(СВЦЭМ!$G$40:$G$759,СВЦЭМ!$A$40:$A$759,$A253,СВЦЭМ!$B$39:$B$758,Q$225)+'СЕТ СН'!$F$15</f>
        <v>0</v>
      </c>
      <c r="R253" s="36">
        <f>SUMIFS(СВЦЭМ!$G$40:$G$759,СВЦЭМ!$A$40:$A$759,$A253,СВЦЭМ!$B$39:$B$758,R$225)+'СЕТ СН'!$F$15</f>
        <v>0</v>
      </c>
      <c r="S253" s="36">
        <f>SUMIFS(СВЦЭМ!$G$40:$G$759,СВЦЭМ!$A$40:$A$759,$A253,СВЦЭМ!$B$39:$B$758,S$225)+'СЕТ СН'!$F$15</f>
        <v>0</v>
      </c>
      <c r="T253" s="36">
        <f>SUMIFS(СВЦЭМ!$G$40:$G$759,СВЦЭМ!$A$40:$A$759,$A253,СВЦЭМ!$B$39:$B$758,T$225)+'СЕТ СН'!$F$15</f>
        <v>0</v>
      </c>
      <c r="U253" s="36">
        <f>SUMIFS(СВЦЭМ!$G$40:$G$759,СВЦЭМ!$A$40:$A$759,$A253,СВЦЭМ!$B$39:$B$758,U$225)+'СЕТ СН'!$F$15</f>
        <v>0</v>
      </c>
      <c r="V253" s="36">
        <f>SUMIFS(СВЦЭМ!$G$40:$G$759,СВЦЭМ!$A$40:$A$759,$A253,СВЦЭМ!$B$39:$B$758,V$225)+'СЕТ СН'!$F$15</f>
        <v>0</v>
      </c>
      <c r="W253" s="36">
        <f>SUMIFS(СВЦЭМ!$G$40:$G$759,СВЦЭМ!$A$40:$A$759,$A253,СВЦЭМ!$B$39:$B$758,W$225)+'СЕТ СН'!$F$15</f>
        <v>0</v>
      </c>
      <c r="X253" s="36">
        <f>SUMIFS(СВЦЭМ!$G$40:$G$759,СВЦЭМ!$A$40:$A$759,$A253,СВЦЭМ!$B$39:$B$758,X$225)+'СЕТ СН'!$F$15</f>
        <v>0</v>
      </c>
      <c r="Y253" s="36">
        <f>SUMIFS(СВЦЭМ!$G$40:$G$759,СВЦЭМ!$A$40:$A$759,$A253,СВЦЭМ!$B$39:$B$758,Y$225)+'СЕТ СН'!$F$15</f>
        <v>0</v>
      </c>
    </row>
    <row r="254" spans="1:25" ht="15.75" hidden="1" x14ac:dyDescent="0.2">
      <c r="A254" s="35">
        <f t="shared" si="6"/>
        <v>45564</v>
      </c>
      <c r="B254" s="36">
        <f>SUMIFS(СВЦЭМ!$G$40:$G$759,СВЦЭМ!$A$40:$A$759,$A254,СВЦЭМ!$B$39:$B$758,B$225)+'СЕТ СН'!$F$15</f>
        <v>0</v>
      </c>
      <c r="C254" s="36">
        <f>SUMIFS(СВЦЭМ!$G$40:$G$759,СВЦЭМ!$A$40:$A$759,$A254,СВЦЭМ!$B$39:$B$758,C$225)+'СЕТ СН'!$F$15</f>
        <v>0</v>
      </c>
      <c r="D254" s="36">
        <f>SUMIFS(СВЦЭМ!$G$40:$G$759,СВЦЭМ!$A$40:$A$759,$A254,СВЦЭМ!$B$39:$B$758,D$225)+'СЕТ СН'!$F$15</f>
        <v>0</v>
      </c>
      <c r="E254" s="36">
        <f>SUMIFS(СВЦЭМ!$G$40:$G$759,СВЦЭМ!$A$40:$A$759,$A254,СВЦЭМ!$B$39:$B$758,E$225)+'СЕТ СН'!$F$15</f>
        <v>0</v>
      </c>
      <c r="F254" s="36">
        <f>SUMIFS(СВЦЭМ!$G$40:$G$759,СВЦЭМ!$A$40:$A$759,$A254,СВЦЭМ!$B$39:$B$758,F$225)+'СЕТ СН'!$F$15</f>
        <v>0</v>
      </c>
      <c r="G254" s="36">
        <f>SUMIFS(СВЦЭМ!$G$40:$G$759,СВЦЭМ!$A$40:$A$759,$A254,СВЦЭМ!$B$39:$B$758,G$225)+'СЕТ СН'!$F$15</f>
        <v>0</v>
      </c>
      <c r="H254" s="36">
        <f>SUMIFS(СВЦЭМ!$G$40:$G$759,СВЦЭМ!$A$40:$A$759,$A254,СВЦЭМ!$B$39:$B$758,H$225)+'СЕТ СН'!$F$15</f>
        <v>0</v>
      </c>
      <c r="I254" s="36">
        <f>SUMIFS(СВЦЭМ!$G$40:$G$759,СВЦЭМ!$A$40:$A$759,$A254,СВЦЭМ!$B$39:$B$758,I$225)+'СЕТ СН'!$F$15</f>
        <v>0</v>
      </c>
      <c r="J254" s="36">
        <f>SUMIFS(СВЦЭМ!$G$40:$G$759,СВЦЭМ!$A$40:$A$759,$A254,СВЦЭМ!$B$39:$B$758,J$225)+'СЕТ СН'!$F$15</f>
        <v>0</v>
      </c>
      <c r="K254" s="36">
        <f>SUMIFS(СВЦЭМ!$G$40:$G$759,СВЦЭМ!$A$40:$A$759,$A254,СВЦЭМ!$B$39:$B$758,K$225)+'СЕТ СН'!$F$15</f>
        <v>0</v>
      </c>
      <c r="L254" s="36">
        <f>SUMIFS(СВЦЭМ!$G$40:$G$759,СВЦЭМ!$A$40:$A$759,$A254,СВЦЭМ!$B$39:$B$758,L$225)+'СЕТ СН'!$F$15</f>
        <v>0</v>
      </c>
      <c r="M254" s="36">
        <f>SUMIFS(СВЦЭМ!$G$40:$G$759,СВЦЭМ!$A$40:$A$759,$A254,СВЦЭМ!$B$39:$B$758,M$225)+'СЕТ СН'!$F$15</f>
        <v>0</v>
      </c>
      <c r="N254" s="36">
        <f>SUMIFS(СВЦЭМ!$G$40:$G$759,СВЦЭМ!$A$40:$A$759,$A254,СВЦЭМ!$B$39:$B$758,N$225)+'СЕТ СН'!$F$15</f>
        <v>0</v>
      </c>
      <c r="O254" s="36">
        <f>SUMIFS(СВЦЭМ!$G$40:$G$759,СВЦЭМ!$A$40:$A$759,$A254,СВЦЭМ!$B$39:$B$758,O$225)+'СЕТ СН'!$F$15</f>
        <v>0</v>
      </c>
      <c r="P254" s="36">
        <f>SUMIFS(СВЦЭМ!$G$40:$G$759,СВЦЭМ!$A$40:$A$759,$A254,СВЦЭМ!$B$39:$B$758,P$225)+'СЕТ СН'!$F$15</f>
        <v>0</v>
      </c>
      <c r="Q254" s="36">
        <f>SUMIFS(СВЦЭМ!$G$40:$G$759,СВЦЭМ!$A$40:$A$759,$A254,СВЦЭМ!$B$39:$B$758,Q$225)+'СЕТ СН'!$F$15</f>
        <v>0</v>
      </c>
      <c r="R254" s="36">
        <f>SUMIFS(СВЦЭМ!$G$40:$G$759,СВЦЭМ!$A$40:$A$759,$A254,СВЦЭМ!$B$39:$B$758,R$225)+'СЕТ СН'!$F$15</f>
        <v>0</v>
      </c>
      <c r="S254" s="36">
        <f>SUMIFS(СВЦЭМ!$G$40:$G$759,СВЦЭМ!$A$40:$A$759,$A254,СВЦЭМ!$B$39:$B$758,S$225)+'СЕТ СН'!$F$15</f>
        <v>0</v>
      </c>
      <c r="T254" s="36">
        <f>SUMIFS(СВЦЭМ!$G$40:$G$759,СВЦЭМ!$A$40:$A$759,$A254,СВЦЭМ!$B$39:$B$758,T$225)+'СЕТ СН'!$F$15</f>
        <v>0</v>
      </c>
      <c r="U254" s="36">
        <f>SUMIFS(СВЦЭМ!$G$40:$G$759,СВЦЭМ!$A$40:$A$759,$A254,СВЦЭМ!$B$39:$B$758,U$225)+'СЕТ СН'!$F$15</f>
        <v>0</v>
      </c>
      <c r="V254" s="36">
        <f>SUMIFS(СВЦЭМ!$G$40:$G$759,СВЦЭМ!$A$40:$A$759,$A254,СВЦЭМ!$B$39:$B$758,V$225)+'СЕТ СН'!$F$15</f>
        <v>0</v>
      </c>
      <c r="W254" s="36">
        <f>SUMIFS(СВЦЭМ!$G$40:$G$759,СВЦЭМ!$A$40:$A$759,$A254,СВЦЭМ!$B$39:$B$758,W$225)+'СЕТ СН'!$F$15</f>
        <v>0</v>
      </c>
      <c r="X254" s="36">
        <f>SUMIFS(СВЦЭМ!$G$40:$G$759,СВЦЭМ!$A$40:$A$759,$A254,СВЦЭМ!$B$39:$B$758,X$225)+'СЕТ СН'!$F$15</f>
        <v>0</v>
      </c>
      <c r="Y254" s="36">
        <f>SUMIFS(СВЦЭМ!$G$40:$G$759,СВЦЭМ!$A$40:$A$759,$A254,СВЦЭМ!$B$39:$B$758,Y$225)+'СЕТ СН'!$F$15</f>
        <v>0</v>
      </c>
    </row>
    <row r="255" spans="1:25" ht="15.75" hidden="1" x14ac:dyDescent="0.2">
      <c r="A255" s="35">
        <f t="shared" si="6"/>
        <v>45565</v>
      </c>
      <c r="B255" s="36">
        <f>SUMIFS(СВЦЭМ!$G$40:$G$759,СВЦЭМ!$A$40:$A$759,$A255,СВЦЭМ!$B$39:$B$758,B$225)+'СЕТ СН'!$F$15</f>
        <v>0</v>
      </c>
      <c r="C255" s="36">
        <f>SUMIFS(СВЦЭМ!$G$40:$G$759,СВЦЭМ!$A$40:$A$759,$A255,СВЦЭМ!$B$39:$B$758,C$225)+'СЕТ СН'!$F$15</f>
        <v>0</v>
      </c>
      <c r="D255" s="36">
        <f>SUMIFS(СВЦЭМ!$G$40:$G$759,СВЦЭМ!$A$40:$A$759,$A255,СВЦЭМ!$B$39:$B$758,D$225)+'СЕТ СН'!$F$15</f>
        <v>0</v>
      </c>
      <c r="E255" s="36">
        <f>SUMIFS(СВЦЭМ!$G$40:$G$759,СВЦЭМ!$A$40:$A$759,$A255,СВЦЭМ!$B$39:$B$758,E$225)+'СЕТ СН'!$F$15</f>
        <v>0</v>
      </c>
      <c r="F255" s="36">
        <f>SUMIFS(СВЦЭМ!$G$40:$G$759,СВЦЭМ!$A$40:$A$759,$A255,СВЦЭМ!$B$39:$B$758,F$225)+'СЕТ СН'!$F$15</f>
        <v>0</v>
      </c>
      <c r="G255" s="36">
        <f>SUMIFS(СВЦЭМ!$G$40:$G$759,СВЦЭМ!$A$40:$A$759,$A255,СВЦЭМ!$B$39:$B$758,G$225)+'СЕТ СН'!$F$15</f>
        <v>0</v>
      </c>
      <c r="H255" s="36">
        <f>SUMIFS(СВЦЭМ!$G$40:$G$759,СВЦЭМ!$A$40:$A$759,$A255,СВЦЭМ!$B$39:$B$758,H$225)+'СЕТ СН'!$F$15</f>
        <v>0</v>
      </c>
      <c r="I255" s="36">
        <f>SUMIFS(СВЦЭМ!$G$40:$G$759,СВЦЭМ!$A$40:$A$759,$A255,СВЦЭМ!$B$39:$B$758,I$225)+'СЕТ СН'!$F$15</f>
        <v>0</v>
      </c>
      <c r="J255" s="36">
        <f>SUMIFS(СВЦЭМ!$G$40:$G$759,СВЦЭМ!$A$40:$A$759,$A255,СВЦЭМ!$B$39:$B$758,J$225)+'СЕТ СН'!$F$15</f>
        <v>0</v>
      </c>
      <c r="K255" s="36">
        <f>SUMIFS(СВЦЭМ!$G$40:$G$759,СВЦЭМ!$A$40:$A$759,$A255,СВЦЭМ!$B$39:$B$758,K$225)+'СЕТ СН'!$F$15</f>
        <v>0</v>
      </c>
      <c r="L255" s="36">
        <f>SUMIFS(СВЦЭМ!$G$40:$G$759,СВЦЭМ!$A$40:$A$759,$A255,СВЦЭМ!$B$39:$B$758,L$225)+'СЕТ СН'!$F$15</f>
        <v>0</v>
      </c>
      <c r="M255" s="36">
        <f>SUMIFS(СВЦЭМ!$G$40:$G$759,СВЦЭМ!$A$40:$A$759,$A255,СВЦЭМ!$B$39:$B$758,M$225)+'СЕТ СН'!$F$15</f>
        <v>0</v>
      </c>
      <c r="N255" s="36">
        <f>SUMIFS(СВЦЭМ!$G$40:$G$759,СВЦЭМ!$A$40:$A$759,$A255,СВЦЭМ!$B$39:$B$758,N$225)+'СЕТ СН'!$F$15</f>
        <v>0</v>
      </c>
      <c r="O255" s="36">
        <f>SUMIFS(СВЦЭМ!$G$40:$G$759,СВЦЭМ!$A$40:$A$759,$A255,СВЦЭМ!$B$39:$B$758,O$225)+'СЕТ СН'!$F$15</f>
        <v>0</v>
      </c>
      <c r="P255" s="36">
        <f>SUMIFS(СВЦЭМ!$G$40:$G$759,СВЦЭМ!$A$40:$A$759,$A255,СВЦЭМ!$B$39:$B$758,P$225)+'СЕТ СН'!$F$15</f>
        <v>0</v>
      </c>
      <c r="Q255" s="36">
        <f>SUMIFS(СВЦЭМ!$G$40:$G$759,СВЦЭМ!$A$40:$A$759,$A255,СВЦЭМ!$B$39:$B$758,Q$225)+'СЕТ СН'!$F$15</f>
        <v>0</v>
      </c>
      <c r="R255" s="36">
        <f>SUMIFS(СВЦЭМ!$G$40:$G$759,СВЦЭМ!$A$40:$A$759,$A255,СВЦЭМ!$B$39:$B$758,R$225)+'СЕТ СН'!$F$15</f>
        <v>0</v>
      </c>
      <c r="S255" s="36">
        <f>SUMIFS(СВЦЭМ!$G$40:$G$759,СВЦЭМ!$A$40:$A$759,$A255,СВЦЭМ!$B$39:$B$758,S$225)+'СЕТ СН'!$F$15</f>
        <v>0</v>
      </c>
      <c r="T255" s="36">
        <f>SUMIFS(СВЦЭМ!$G$40:$G$759,СВЦЭМ!$A$40:$A$759,$A255,СВЦЭМ!$B$39:$B$758,T$225)+'СЕТ СН'!$F$15</f>
        <v>0</v>
      </c>
      <c r="U255" s="36">
        <f>SUMIFS(СВЦЭМ!$G$40:$G$759,СВЦЭМ!$A$40:$A$759,$A255,СВЦЭМ!$B$39:$B$758,U$225)+'СЕТ СН'!$F$15</f>
        <v>0</v>
      </c>
      <c r="V255" s="36">
        <f>SUMIFS(СВЦЭМ!$G$40:$G$759,СВЦЭМ!$A$40:$A$759,$A255,СВЦЭМ!$B$39:$B$758,V$225)+'СЕТ СН'!$F$15</f>
        <v>0</v>
      </c>
      <c r="W255" s="36">
        <f>SUMIFS(СВЦЭМ!$G$40:$G$759,СВЦЭМ!$A$40:$A$759,$A255,СВЦЭМ!$B$39:$B$758,W$225)+'СЕТ СН'!$F$15</f>
        <v>0</v>
      </c>
      <c r="X255" s="36">
        <f>SUMIFS(СВЦЭМ!$G$40:$G$759,СВЦЭМ!$A$40:$A$759,$A255,СВЦЭМ!$B$39:$B$758,X$225)+'СЕТ СН'!$F$15</f>
        <v>0</v>
      </c>
      <c r="Y255" s="36">
        <f>SUMIFS(СВЦЭМ!$G$40:$G$759,СВЦЭМ!$A$40:$A$759,$A255,СВЦЭМ!$B$39:$B$758,Y$225)+'СЕТ СН'!$F$15</f>
        <v>0</v>
      </c>
    </row>
    <row r="256" spans="1:25" ht="15.75" hidden="1" x14ac:dyDescent="0.2">
      <c r="A256" s="35">
        <f t="shared" si="6"/>
        <v>45566</v>
      </c>
      <c r="B256" s="36">
        <f>SUMIFS(СВЦЭМ!$G$40:$G$759,СВЦЭМ!$A$40:$A$759,$A256,СВЦЭМ!$B$39:$B$758,B$225)+'СЕТ СН'!$F$15</f>
        <v>0</v>
      </c>
      <c r="C256" s="36">
        <f>SUMIFS(СВЦЭМ!$G$40:$G$759,СВЦЭМ!$A$40:$A$759,$A256,СВЦЭМ!$B$39:$B$758,C$225)+'СЕТ СН'!$F$15</f>
        <v>0</v>
      </c>
      <c r="D256" s="36">
        <f>SUMIFS(СВЦЭМ!$G$40:$G$759,СВЦЭМ!$A$40:$A$759,$A256,СВЦЭМ!$B$39:$B$758,D$225)+'СЕТ СН'!$F$15</f>
        <v>0</v>
      </c>
      <c r="E256" s="36">
        <f>SUMIFS(СВЦЭМ!$G$40:$G$759,СВЦЭМ!$A$40:$A$759,$A256,СВЦЭМ!$B$39:$B$758,E$225)+'СЕТ СН'!$F$15</f>
        <v>0</v>
      </c>
      <c r="F256" s="36">
        <f>SUMIFS(СВЦЭМ!$G$40:$G$759,СВЦЭМ!$A$40:$A$759,$A256,СВЦЭМ!$B$39:$B$758,F$225)+'СЕТ СН'!$F$15</f>
        <v>0</v>
      </c>
      <c r="G256" s="36">
        <f>SUMIFS(СВЦЭМ!$G$40:$G$759,СВЦЭМ!$A$40:$A$759,$A256,СВЦЭМ!$B$39:$B$758,G$225)+'СЕТ СН'!$F$15</f>
        <v>0</v>
      </c>
      <c r="H256" s="36">
        <f>SUMIFS(СВЦЭМ!$G$40:$G$759,СВЦЭМ!$A$40:$A$759,$A256,СВЦЭМ!$B$39:$B$758,H$225)+'СЕТ СН'!$F$15</f>
        <v>0</v>
      </c>
      <c r="I256" s="36">
        <f>SUMIFS(СВЦЭМ!$G$40:$G$759,СВЦЭМ!$A$40:$A$759,$A256,СВЦЭМ!$B$39:$B$758,I$225)+'СЕТ СН'!$F$15</f>
        <v>0</v>
      </c>
      <c r="J256" s="36">
        <f>SUMIFS(СВЦЭМ!$G$40:$G$759,СВЦЭМ!$A$40:$A$759,$A256,СВЦЭМ!$B$39:$B$758,J$225)+'СЕТ СН'!$F$15</f>
        <v>0</v>
      </c>
      <c r="K256" s="36">
        <f>SUMIFS(СВЦЭМ!$G$40:$G$759,СВЦЭМ!$A$40:$A$759,$A256,СВЦЭМ!$B$39:$B$758,K$225)+'СЕТ СН'!$F$15</f>
        <v>0</v>
      </c>
      <c r="L256" s="36">
        <f>SUMIFS(СВЦЭМ!$G$40:$G$759,СВЦЭМ!$A$40:$A$759,$A256,СВЦЭМ!$B$39:$B$758,L$225)+'СЕТ СН'!$F$15</f>
        <v>0</v>
      </c>
      <c r="M256" s="36">
        <f>SUMIFS(СВЦЭМ!$G$40:$G$759,СВЦЭМ!$A$40:$A$759,$A256,СВЦЭМ!$B$39:$B$758,M$225)+'СЕТ СН'!$F$15</f>
        <v>0</v>
      </c>
      <c r="N256" s="36">
        <f>SUMIFS(СВЦЭМ!$G$40:$G$759,СВЦЭМ!$A$40:$A$759,$A256,СВЦЭМ!$B$39:$B$758,N$225)+'СЕТ СН'!$F$15</f>
        <v>0</v>
      </c>
      <c r="O256" s="36">
        <f>SUMIFS(СВЦЭМ!$G$40:$G$759,СВЦЭМ!$A$40:$A$759,$A256,СВЦЭМ!$B$39:$B$758,O$225)+'СЕТ СН'!$F$15</f>
        <v>0</v>
      </c>
      <c r="P256" s="36">
        <f>SUMIFS(СВЦЭМ!$G$40:$G$759,СВЦЭМ!$A$40:$A$759,$A256,СВЦЭМ!$B$39:$B$758,P$225)+'СЕТ СН'!$F$15</f>
        <v>0</v>
      </c>
      <c r="Q256" s="36">
        <f>SUMIFS(СВЦЭМ!$G$40:$G$759,СВЦЭМ!$A$40:$A$759,$A256,СВЦЭМ!$B$39:$B$758,Q$225)+'СЕТ СН'!$F$15</f>
        <v>0</v>
      </c>
      <c r="R256" s="36">
        <f>SUMIFS(СВЦЭМ!$G$40:$G$759,СВЦЭМ!$A$40:$A$759,$A256,СВЦЭМ!$B$39:$B$758,R$225)+'СЕТ СН'!$F$15</f>
        <v>0</v>
      </c>
      <c r="S256" s="36">
        <f>SUMIFS(СВЦЭМ!$G$40:$G$759,СВЦЭМ!$A$40:$A$759,$A256,СВЦЭМ!$B$39:$B$758,S$225)+'СЕТ СН'!$F$15</f>
        <v>0</v>
      </c>
      <c r="T256" s="36">
        <f>SUMIFS(СВЦЭМ!$G$40:$G$759,СВЦЭМ!$A$40:$A$759,$A256,СВЦЭМ!$B$39:$B$758,T$225)+'СЕТ СН'!$F$15</f>
        <v>0</v>
      </c>
      <c r="U256" s="36">
        <f>SUMIFS(СВЦЭМ!$G$40:$G$759,СВЦЭМ!$A$40:$A$759,$A256,СВЦЭМ!$B$39:$B$758,U$225)+'СЕТ СН'!$F$15</f>
        <v>0</v>
      </c>
      <c r="V256" s="36">
        <f>SUMIFS(СВЦЭМ!$G$40:$G$759,СВЦЭМ!$A$40:$A$759,$A256,СВЦЭМ!$B$39:$B$758,V$225)+'СЕТ СН'!$F$15</f>
        <v>0</v>
      </c>
      <c r="W256" s="36">
        <f>SUMIFS(СВЦЭМ!$G$40:$G$759,СВЦЭМ!$A$40:$A$759,$A256,СВЦЭМ!$B$39:$B$758,W$225)+'СЕТ СН'!$F$15</f>
        <v>0</v>
      </c>
      <c r="X256" s="36">
        <f>SUMIFS(СВЦЭМ!$G$40:$G$759,СВЦЭМ!$A$40:$A$759,$A256,СВЦЭМ!$B$39:$B$758,X$225)+'СЕТ СН'!$F$15</f>
        <v>0</v>
      </c>
      <c r="Y256" s="36">
        <f>SUMIFS(СВЦЭМ!$G$40:$G$759,СВЦЭМ!$A$40:$A$759,$A256,СВЦЭМ!$B$39:$B$758,Y$225)+'СЕТ СН'!$F$15</f>
        <v>0</v>
      </c>
    </row>
    <row r="257" spans="1:27" ht="15.75" hidden="1" x14ac:dyDescent="0.2">
      <c r="A257" s="39"/>
      <c r="B257" s="39"/>
      <c r="C257" s="39"/>
      <c r="D257" s="39"/>
      <c r="E257" s="39"/>
      <c r="F257" s="39"/>
      <c r="G257" s="39"/>
      <c r="H257" s="39"/>
      <c r="I257" s="39"/>
      <c r="J257" s="39"/>
      <c r="K257" s="39"/>
      <c r="L257" s="39"/>
      <c r="M257" s="39"/>
      <c r="N257" s="39"/>
      <c r="O257" s="39"/>
      <c r="P257" s="39"/>
      <c r="Q257" s="39"/>
      <c r="R257" s="39"/>
      <c r="S257" s="39"/>
      <c r="T257" s="39"/>
      <c r="U257" s="39"/>
      <c r="V257" s="39"/>
      <c r="W257" s="39"/>
      <c r="X257" s="39"/>
      <c r="Y257" s="39"/>
    </row>
    <row r="258" spans="1:27" ht="12.75" hidden="1" customHeight="1" x14ac:dyDescent="0.2">
      <c r="A258" s="128" t="s">
        <v>7</v>
      </c>
      <c r="B258" s="131" t="s">
        <v>117</v>
      </c>
      <c r="C258" s="132"/>
      <c r="D258" s="132"/>
      <c r="E258" s="132"/>
      <c r="F258" s="132"/>
      <c r="G258" s="132"/>
      <c r="H258" s="132"/>
      <c r="I258" s="132"/>
      <c r="J258" s="132"/>
      <c r="K258" s="132"/>
      <c r="L258" s="132"/>
      <c r="M258" s="132"/>
      <c r="N258" s="132"/>
      <c r="O258" s="132"/>
      <c r="P258" s="132"/>
      <c r="Q258" s="132"/>
      <c r="R258" s="132"/>
      <c r="S258" s="132"/>
      <c r="T258" s="132"/>
      <c r="U258" s="132"/>
      <c r="V258" s="132"/>
      <c r="W258" s="132"/>
      <c r="X258" s="132"/>
      <c r="Y258" s="133"/>
    </row>
    <row r="259" spans="1:27" ht="12.75" hidden="1" customHeight="1" x14ac:dyDescent="0.2">
      <c r="A259" s="129"/>
      <c r="B259" s="134"/>
      <c r="C259" s="135"/>
      <c r="D259" s="135"/>
      <c r="E259" s="135"/>
      <c r="F259" s="135"/>
      <c r="G259" s="135"/>
      <c r="H259" s="135"/>
      <c r="I259" s="135"/>
      <c r="J259" s="135"/>
      <c r="K259" s="135"/>
      <c r="L259" s="135"/>
      <c r="M259" s="135"/>
      <c r="N259" s="135"/>
      <c r="O259" s="135"/>
      <c r="P259" s="135"/>
      <c r="Q259" s="135"/>
      <c r="R259" s="135"/>
      <c r="S259" s="135"/>
      <c r="T259" s="135"/>
      <c r="U259" s="135"/>
      <c r="V259" s="135"/>
      <c r="W259" s="135"/>
      <c r="X259" s="135"/>
      <c r="Y259" s="136"/>
    </row>
    <row r="260" spans="1:27" s="46" customFormat="1" ht="12.75" hidden="1" customHeight="1" x14ac:dyDescent="0.2">
      <c r="A260" s="130"/>
      <c r="B260" s="34">
        <v>1</v>
      </c>
      <c r="C260" s="34">
        <v>2</v>
      </c>
      <c r="D260" s="34">
        <v>3</v>
      </c>
      <c r="E260" s="34">
        <v>4</v>
      </c>
      <c r="F260" s="34">
        <v>5</v>
      </c>
      <c r="G260" s="34">
        <v>6</v>
      </c>
      <c r="H260" s="34">
        <v>7</v>
      </c>
      <c r="I260" s="34">
        <v>8</v>
      </c>
      <c r="J260" s="34">
        <v>9</v>
      </c>
      <c r="K260" s="34">
        <v>10</v>
      </c>
      <c r="L260" s="34">
        <v>11</v>
      </c>
      <c r="M260" s="34">
        <v>12</v>
      </c>
      <c r="N260" s="34">
        <v>13</v>
      </c>
      <c r="O260" s="34">
        <v>14</v>
      </c>
      <c r="P260" s="34">
        <v>15</v>
      </c>
      <c r="Q260" s="34">
        <v>16</v>
      </c>
      <c r="R260" s="34">
        <v>17</v>
      </c>
      <c r="S260" s="34">
        <v>18</v>
      </c>
      <c r="T260" s="34">
        <v>19</v>
      </c>
      <c r="U260" s="34">
        <v>20</v>
      </c>
      <c r="V260" s="34">
        <v>21</v>
      </c>
      <c r="W260" s="34">
        <v>22</v>
      </c>
      <c r="X260" s="34">
        <v>23</v>
      </c>
      <c r="Y260" s="34">
        <v>24</v>
      </c>
    </row>
    <row r="261" spans="1:27" ht="15.75" hidden="1" customHeight="1" x14ac:dyDescent="0.2">
      <c r="A261" s="35" t="str">
        <f>A226</f>
        <v>01.09.2024</v>
      </c>
      <c r="B261" s="36">
        <f>SUMIFS(СВЦЭМ!$H$40:$H$759,СВЦЭМ!$A$40:$A$759,$A261,СВЦЭМ!$B$39:$B$758,B$260)+'СЕТ СН'!$F$15</f>
        <v>0</v>
      </c>
      <c r="C261" s="36">
        <f>SUMIFS(СВЦЭМ!$H$40:$H$759,СВЦЭМ!$A$40:$A$759,$A261,СВЦЭМ!$B$39:$B$758,C$260)+'СЕТ СН'!$F$15</f>
        <v>0</v>
      </c>
      <c r="D261" s="36">
        <f>SUMIFS(СВЦЭМ!$H$40:$H$759,СВЦЭМ!$A$40:$A$759,$A261,СВЦЭМ!$B$39:$B$758,D$260)+'СЕТ СН'!$F$15</f>
        <v>0</v>
      </c>
      <c r="E261" s="36">
        <f>SUMIFS(СВЦЭМ!$H$40:$H$759,СВЦЭМ!$A$40:$A$759,$A261,СВЦЭМ!$B$39:$B$758,E$260)+'СЕТ СН'!$F$15</f>
        <v>0</v>
      </c>
      <c r="F261" s="36">
        <f>SUMIFS(СВЦЭМ!$H$40:$H$759,СВЦЭМ!$A$40:$A$759,$A261,СВЦЭМ!$B$39:$B$758,F$260)+'СЕТ СН'!$F$15</f>
        <v>0</v>
      </c>
      <c r="G261" s="36">
        <f>SUMIFS(СВЦЭМ!$H$40:$H$759,СВЦЭМ!$A$40:$A$759,$A261,СВЦЭМ!$B$39:$B$758,G$260)+'СЕТ СН'!$F$15</f>
        <v>0</v>
      </c>
      <c r="H261" s="36">
        <f>SUMIFS(СВЦЭМ!$H$40:$H$759,СВЦЭМ!$A$40:$A$759,$A261,СВЦЭМ!$B$39:$B$758,H$260)+'СЕТ СН'!$F$15</f>
        <v>0</v>
      </c>
      <c r="I261" s="36">
        <f>SUMIFS(СВЦЭМ!$H$40:$H$759,СВЦЭМ!$A$40:$A$759,$A261,СВЦЭМ!$B$39:$B$758,I$260)+'СЕТ СН'!$F$15</f>
        <v>0</v>
      </c>
      <c r="J261" s="36">
        <f>SUMIFS(СВЦЭМ!$H$40:$H$759,СВЦЭМ!$A$40:$A$759,$A261,СВЦЭМ!$B$39:$B$758,J$260)+'СЕТ СН'!$F$15</f>
        <v>0</v>
      </c>
      <c r="K261" s="36">
        <f>SUMIFS(СВЦЭМ!$H$40:$H$759,СВЦЭМ!$A$40:$A$759,$A261,СВЦЭМ!$B$39:$B$758,K$260)+'СЕТ СН'!$F$15</f>
        <v>0</v>
      </c>
      <c r="L261" s="36">
        <f>SUMIFS(СВЦЭМ!$H$40:$H$759,СВЦЭМ!$A$40:$A$759,$A261,СВЦЭМ!$B$39:$B$758,L$260)+'СЕТ СН'!$F$15</f>
        <v>0</v>
      </c>
      <c r="M261" s="36">
        <f>SUMIFS(СВЦЭМ!$H$40:$H$759,СВЦЭМ!$A$40:$A$759,$A261,СВЦЭМ!$B$39:$B$758,M$260)+'СЕТ СН'!$F$15</f>
        <v>0</v>
      </c>
      <c r="N261" s="36">
        <f>SUMIFS(СВЦЭМ!$H$40:$H$759,СВЦЭМ!$A$40:$A$759,$A261,СВЦЭМ!$B$39:$B$758,N$260)+'СЕТ СН'!$F$15</f>
        <v>0</v>
      </c>
      <c r="O261" s="36">
        <f>SUMIFS(СВЦЭМ!$H$40:$H$759,СВЦЭМ!$A$40:$A$759,$A261,СВЦЭМ!$B$39:$B$758,O$260)+'СЕТ СН'!$F$15</f>
        <v>0</v>
      </c>
      <c r="P261" s="36">
        <f>SUMIFS(СВЦЭМ!$H$40:$H$759,СВЦЭМ!$A$40:$A$759,$A261,СВЦЭМ!$B$39:$B$758,P$260)+'СЕТ СН'!$F$15</f>
        <v>0</v>
      </c>
      <c r="Q261" s="36">
        <f>SUMIFS(СВЦЭМ!$H$40:$H$759,СВЦЭМ!$A$40:$A$759,$A261,СВЦЭМ!$B$39:$B$758,Q$260)+'СЕТ СН'!$F$15</f>
        <v>0</v>
      </c>
      <c r="R261" s="36">
        <f>SUMIFS(СВЦЭМ!$H$40:$H$759,СВЦЭМ!$A$40:$A$759,$A261,СВЦЭМ!$B$39:$B$758,R$260)+'СЕТ СН'!$F$15</f>
        <v>0</v>
      </c>
      <c r="S261" s="36">
        <f>SUMIFS(СВЦЭМ!$H$40:$H$759,СВЦЭМ!$A$40:$A$759,$A261,СВЦЭМ!$B$39:$B$758,S$260)+'СЕТ СН'!$F$15</f>
        <v>0</v>
      </c>
      <c r="T261" s="36">
        <f>SUMIFS(СВЦЭМ!$H$40:$H$759,СВЦЭМ!$A$40:$A$759,$A261,СВЦЭМ!$B$39:$B$758,T$260)+'СЕТ СН'!$F$15</f>
        <v>0</v>
      </c>
      <c r="U261" s="36">
        <f>SUMIFS(СВЦЭМ!$H$40:$H$759,СВЦЭМ!$A$40:$A$759,$A261,СВЦЭМ!$B$39:$B$758,U$260)+'СЕТ СН'!$F$15</f>
        <v>0</v>
      </c>
      <c r="V261" s="36">
        <f>SUMIFS(СВЦЭМ!$H$40:$H$759,СВЦЭМ!$A$40:$A$759,$A261,СВЦЭМ!$B$39:$B$758,V$260)+'СЕТ СН'!$F$15</f>
        <v>0</v>
      </c>
      <c r="W261" s="36">
        <f>SUMIFS(СВЦЭМ!$H$40:$H$759,СВЦЭМ!$A$40:$A$759,$A261,СВЦЭМ!$B$39:$B$758,W$260)+'СЕТ СН'!$F$15</f>
        <v>0</v>
      </c>
      <c r="X261" s="36">
        <f>SUMIFS(СВЦЭМ!$H$40:$H$759,СВЦЭМ!$A$40:$A$759,$A261,СВЦЭМ!$B$39:$B$758,X$260)+'СЕТ СН'!$F$15</f>
        <v>0</v>
      </c>
      <c r="Y261" s="36">
        <f>SUMIFS(СВЦЭМ!$H$40:$H$759,СВЦЭМ!$A$40:$A$759,$A261,СВЦЭМ!$B$39:$B$758,Y$260)+'СЕТ СН'!$F$15</f>
        <v>0</v>
      </c>
      <c r="AA261" s="45"/>
    </row>
    <row r="262" spans="1:27" ht="15.75" hidden="1" x14ac:dyDescent="0.2">
      <c r="A262" s="35">
        <f>A261+1</f>
        <v>45537</v>
      </c>
      <c r="B262" s="36">
        <f>SUMIFS(СВЦЭМ!$H$40:$H$759,СВЦЭМ!$A$40:$A$759,$A262,СВЦЭМ!$B$39:$B$758,B$260)+'СЕТ СН'!$F$15</f>
        <v>0</v>
      </c>
      <c r="C262" s="36">
        <f>SUMIFS(СВЦЭМ!$H$40:$H$759,СВЦЭМ!$A$40:$A$759,$A262,СВЦЭМ!$B$39:$B$758,C$260)+'СЕТ СН'!$F$15</f>
        <v>0</v>
      </c>
      <c r="D262" s="36">
        <f>SUMIFS(СВЦЭМ!$H$40:$H$759,СВЦЭМ!$A$40:$A$759,$A262,СВЦЭМ!$B$39:$B$758,D$260)+'СЕТ СН'!$F$15</f>
        <v>0</v>
      </c>
      <c r="E262" s="36">
        <f>SUMIFS(СВЦЭМ!$H$40:$H$759,СВЦЭМ!$A$40:$A$759,$A262,СВЦЭМ!$B$39:$B$758,E$260)+'СЕТ СН'!$F$15</f>
        <v>0</v>
      </c>
      <c r="F262" s="36">
        <f>SUMIFS(СВЦЭМ!$H$40:$H$759,СВЦЭМ!$A$40:$A$759,$A262,СВЦЭМ!$B$39:$B$758,F$260)+'СЕТ СН'!$F$15</f>
        <v>0</v>
      </c>
      <c r="G262" s="36">
        <f>SUMIFS(СВЦЭМ!$H$40:$H$759,СВЦЭМ!$A$40:$A$759,$A262,СВЦЭМ!$B$39:$B$758,G$260)+'СЕТ СН'!$F$15</f>
        <v>0</v>
      </c>
      <c r="H262" s="36">
        <f>SUMIFS(СВЦЭМ!$H$40:$H$759,СВЦЭМ!$A$40:$A$759,$A262,СВЦЭМ!$B$39:$B$758,H$260)+'СЕТ СН'!$F$15</f>
        <v>0</v>
      </c>
      <c r="I262" s="36">
        <f>SUMIFS(СВЦЭМ!$H$40:$H$759,СВЦЭМ!$A$40:$A$759,$A262,СВЦЭМ!$B$39:$B$758,I$260)+'СЕТ СН'!$F$15</f>
        <v>0</v>
      </c>
      <c r="J262" s="36">
        <f>SUMIFS(СВЦЭМ!$H$40:$H$759,СВЦЭМ!$A$40:$A$759,$A262,СВЦЭМ!$B$39:$B$758,J$260)+'СЕТ СН'!$F$15</f>
        <v>0</v>
      </c>
      <c r="K262" s="36">
        <f>SUMIFS(СВЦЭМ!$H$40:$H$759,СВЦЭМ!$A$40:$A$759,$A262,СВЦЭМ!$B$39:$B$758,K$260)+'СЕТ СН'!$F$15</f>
        <v>0</v>
      </c>
      <c r="L262" s="36">
        <f>SUMIFS(СВЦЭМ!$H$40:$H$759,СВЦЭМ!$A$40:$A$759,$A262,СВЦЭМ!$B$39:$B$758,L$260)+'СЕТ СН'!$F$15</f>
        <v>0</v>
      </c>
      <c r="M262" s="36">
        <f>SUMIFS(СВЦЭМ!$H$40:$H$759,СВЦЭМ!$A$40:$A$759,$A262,СВЦЭМ!$B$39:$B$758,M$260)+'СЕТ СН'!$F$15</f>
        <v>0</v>
      </c>
      <c r="N262" s="36">
        <f>SUMIFS(СВЦЭМ!$H$40:$H$759,СВЦЭМ!$A$40:$A$759,$A262,СВЦЭМ!$B$39:$B$758,N$260)+'СЕТ СН'!$F$15</f>
        <v>0</v>
      </c>
      <c r="O262" s="36">
        <f>SUMIFS(СВЦЭМ!$H$40:$H$759,СВЦЭМ!$A$40:$A$759,$A262,СВЦЭМ!$B$39:$B$758,O$260)+'СЕТ СН'!$F$15</f>
        <v>0</v>
      </c>
      <c r="P262" s="36">
        <f>SUMIFS(СВЦЭМ!$H$40:$H$759,СВЦЭМ!$A$40:$A$759,$A262,СВЦЭМ!$B$39:$B$758,P$260)+'СЕТ СН'!$F$15</f>
        <v>0</v>
      </c>
      <c r="Q262" s="36">
        <f>SUMIFS(СВЦЭМ!$H$40:$H$759,СВЦЭМ!$A$40:$A$759,$A262,СВЦЭМ!$B$39:$B$758,Q$260)+'СЕТ СН'!$F$15</f>
        <v>0</v>
      </c>
      <c r="R262" s="36">
        <f>SUMIFS(СВЦЭМ!$H$40:$H$759,СВЦЭМ!$A$40:$A$759,$A262,СВЦЭМ!$B$39:$B$758,R$260)+'СЕТ СН'!$F$15</f>
        <v>0</v>
      </c>
      <c r="S262" s="36">
        <f>SUMIFS(СВЦЭМ!$H$40:$H$759,СВЦЭМ!$A$40:$A$759,$A262,СВЦЭМ!$B$39:$B$758,S$260)+'СЕТ СН'!$F$15</f>
        <v>0</v>
      </c>
      <c r="T262" s="36">
        <f>SUMIFS(СВЦЭМ!$H$40:$H$759,СВЦЭМ!$A$40:$A$759,$A262,СВЦЭМ!$B$39:$B$758,T$260)+'СЕТ СН'!$F$15</f>
        <v>0</v>
      </c>
      <c r="U262" s="36">
        <f>SUMIFS(СВЦЭМ!$H$40:$H$759,СВЦЭМ!$A$40:$A$759,$A262,СВЦЭМ!$B$39:$B$758,U$260)+'СЕТ СН'!$F$15</f>
        <v>0</v>
      </c>
      <c r="V262" s="36">
        <f>SUMIFS(СВЦЭМ!$H$40:$H$759,СВЦЭМ!$A$40:$A$759,$A262,СВЦЭМ!$B$39:$B$758,V$260)+'СЕТ СН'!$F$15</f>
        <v>0</v>
      </c>
      <c r="W262" s="36">
        <f>SUMIFS(СВЦЭМ!$H$40:$H$759,СВЦЭМ!$A$40:$A$759,$A262,СВЦЭМ!$B$39:$B$758,W$260)+'СЕТ СН'!$F$15</f>
        <v>0</v>
      </c>
      <c r="X262" s="36">
        <f>SUMIFS(СВЦЭМ!$H$40:$H$759,СВЦЭМ!$A$40:$A$759,$A262,СВЦЭМ!$B$39:$B$758,X$260)+'СЕТ СН'!$F$15</f>
        <v>0</v>
      </c>
      <c r="Y262" s="36">
        <f>SUMIFS(СВЦЭМ!$H$40:$H$759,СВЦЭМ!$A$40:$A$759,$A262,СВЦЭМ!$B$39:$B$758,Y$260)+'СЕТ СН'!$F$15</f>
        <v>0</v>
      </c>
    </row>
    <row r="263" spans="1:27" ht="15.75" hidden="1" x14ac:dyDescent="0.2">
      <c r="A263" s="35">
        <f t="shared" ref="A263:A291" si="7">A262+1</f>
        <v>45538</v>
      </c>
      <c r="B263" s="36">
        <f>SUMIFS(СВЦЭМ!$H$40:$H$759,СВЦЭМ!$A$40:$A$759,$A263,СВЦЭМ!$B$39:$B$758,B$260)+'СЕТ СН'!$F$15</f>
        <v>0</v>
      </c>
      <c r="C263" s="36">
        <f>SUMIFS(СВЦЭМ!$H$40:$H$759,СВЦЭМ!$A$40:$A$759,$A263,СВЦЭМ!$B$39:$B$758,C$260)+'СЕТ СН'!$F$15</f>
        <v>0</v>
      </c>
      <c r="D263" s="36">
        <f>SUMIFS(СВЦЭМ!$H$40:$H$759,СВЦЭМ!$A$40:$A$759,$A263,СВЦЭМ!$B$39:$B$758,D$260)+'СЕТ СН'!$F$15</f>
        <v>0</v>
      </c>
      <c r="E263" s="36">
        <f>SUMIFS(СВЦЭМ!$H$40:$H$759,СВЦЭМ!$A$40:$A$759,$A263,СВЦЭМ!$B$39:$B$758,E$260)+'СЕТ СН'!$F$15</f>
        <v>0</v>
      </c>
      <c r="F263" s="36">
        <f>SUMIFS(СВЦЭМ!$H$40:$H$759,СВЦЭМ!$A$40:$A$759,$A263,СВЦЭМ!$B$39:$B$758,F$260)+'СЕТ СН'!$F$15</f>
        <v>0</v>
      </c>
      <c r="G263" s="36">
        <f>SUMIFS(СВЦЭМ!$H$40:$H$759,СВЦЭМ!$A$40:$A$759,$A263,СВЦЭМ!$B$39:$B$758,G$260)+'СЕТ СН'!$F$15</f>
        <v>0</v>
      </c>
      <c r="H263" s="36">
        <f>SUMIFS(СВЦЭМ!$H$40:$H$759,СВЦЭМ!$A$40:$A$759,$A263,СВЦЭМ!$B$39:$B$758,H$260)+'СЕТ СН'!$F$15</f>
        <v>0</v>
      </c>
      <c r="I263" s="36">
        <f>SUMIFS(СВЦЭМ!$H$40:$H$759,СВЦЭМ!$A$40:$A$759,$A263,СВЦЭМ!$B$39:$B$758,I$260)+'СЕТ СН'!$F$15</f>
        <v>0</v>
      </c>
      <c r="J263" s="36">
        <f>SUMIFS(СВЦЭМ!$H$40:$H$759,СВЦЭМ!$A$40:$A$759,$A263,СВЦЭМ!$B$39:$B$758,J$260)+'СЕТ СН'!$F$15</f>
        <v>0</v>
      </c>
      <c r="K263" s="36">
        <f>SUMIFS(СВЦЭМ!$H$40:$H$759,СВЦЭМ!$A$40:$A$759,$A263,СВЦЭМ!$B$39:$B$758,K$260)+'СЕТ СН'!$F$15</f>
        <v>0</v>
      </c>
      <c r="L263" s="36">
        <f>SUMIFS(СВЦЭМ!$H$40:$H$759,СВЦЭМ!$A$40:$A$759,$A263,СВЦЭМ!$B$39:$B$758,L$260)+'СЕТ СН'!$F$15</f>
        <v>0</v>
      </c>
      <c r="M263" s="36">
        <f>SUMIFS(СВЦЭМ!$H$40:$H$759,СВЦЭМ!$A$40:$A$759,$A263,СВЦЭМ!$B$39:$B$758,M$260)+'СЕТ СН'!$F$15</f>
        <v>0</v>
      </c>
      <c r="N263" s="36">
        <f>SUMIFS(СВЦЭМ!$H$40:$H$759,СВЦЭМ!$A$40:$A$759,$A263,СВЦЭМ!$B$39:$B$758,N$260)+'СЕТ СН'!$F$15</f>
        <v>0</v>
      </c>
      <c r="O263" s="36">
        <f>SUMIFS(СВЦЭМ!$H$40:$H$759,СВЦЭМ!$A$40:$A$759,$A263,СВЦЭМ!$B$39:$B$758,O$260)+'СЕТ СН'!$F$15</f>
        <v>0</v>
      </c>
      <c r="P263" s="36">
        <f>SUMIFS(СВЦЭМ!$H$40:$H$759,СВЦЭМ!$A$40:$A$759,$A263,СВЦЭМ!$B$39:$B$758,P$260)+'СЕТ СН'!$F$15</f>
        <v>0</v>
      </c>
      <c r="Q263" s="36">
        <f>SUMIFS(СВЦЭМ!$H$40:$H$759,СВЦЭМ!$A$40:$A$759,$A263,СВЦЭМ!$B$39:$B$758,Q$260)+'СЕТ СН'!$F$15</f>
        <v>0</v>
      </c>
      <c r="R263" s="36">
        <f>SUMIFS(СВЦЭМ!$H$40:$H$759,СВЦЭМ!$A$40:$A$759,$A263,СВЦЭМ!$B$39:$B$758,R$260)+'СЕТ СН'!$F$15</f>
        <v>0</v>
      </c>
      <c r="S263" s="36">
        <f>SUMIFS(СВЦЭМ!$H$40:$H$759,СВЦЭМ!$A$40:$A$759,$A263,СВЦЭМ!$B$39:$B$758,S$260)+'СЕТ СН'!$F$15</f>
        <v>0</v>
      </c>
      <c r="T263" s="36">
        <f>SUMIFS(СВЦЭМ!$H$40:$H$759,СВЦЭМ!$A$40:$A$759,$A263,СВЦЭМ!$B$39:$B$758,T$260)+'СЕТ СН'!$F$15</f>
        <v>0</v>
      </c>
      <c r="U263" s="36">
        <f>SUMIFS(СВЦЭМ!$H$40:$H$759,СВЦЭМ!$A$40:$A$759,$A263,СВЦЭМ!$B$39:$B$758,U$260)+'СЕТ СН'!$F$15</f>
        <v>0</v>
      </c>
      <c r="V263" s="36">
        <f>SUMIFS(СВЦЭМ!$H$40:$H$759,СВЦЭМ!$A$40:$A$759,$A263,СВЦЭМ!$B$39:$B$758,V$260)+'СЕТ СН'!$F$15</f>
        <v>0</v>
      </c>
      <c r="W263" s="36">
        <f>SUMIFS(СВЦЭМ!$H$40:$H$759,СВЦЭМ!$A$40:$A$759,$A263,СВЦЭМ!$B$39:$B$758,W$260)+'СЕТ СН'!$F$15</f>
        <v>0</v>
      </c>
      <c r="X263" s="36">
        <f>SUMIFS(СВЦЭМ!$H$40:$H$759,СВЦЭМ!$A$40:$A$759,$A263,СВЦЭМ!$B$39:$B$758,X$260)+'СЕТ СН'!$F$15</f>
        <v>0</v>
      </c>
      <c r="Y263" s="36">
        <f>SUMIFS(СВЦЭМ!$H$40:$H$759,СВЦЭМ!$A$40:$A$759,$A263,СВЦЭМ!$B$39:$B$758,Y$260)+'СЕТ СН'!$F$15</f>
        <v>0</v>
      </c>
    </row>
    <row r="264" spans="1:27" ht="15.75" hidden="1" x14ac:dyDescent="0.2">
      <c r="A264" s="35">
        <f t="shared" si="7"/>
        <v>45539</v>
      </c>
      <c r="B264" s="36">
        <f>SUMIFS(СВЦЭМ!$H$40:$H$759,СВЦЭМ!$A$40:$A$759,$A264,СВЦЭМ!$B$39:$B$758,B$260)+'СЕТ СН'!$F$15</f>
        <v>0</v>
      </c>
      <c r="C264" s="36">
        <f>SUMIFS(СВЦЭМ!$H$40:$H$759,СВЦЭМ!$A$40:$A$759,$A264,СВЦЭМ!$B$39:$B$758,C$260)+'СЕТ СН'!$F$15</f>
        <v>0</v>
      </c>
      <c r="D264" s="36">
        <f>SUMIFS(СВЦЭМ!$H$40:$H$759,СВЦЭМ!$A$40:$A$759,$A264,СВЦЭМ!$B$39:$B$758,D$260)+'СЕТ СН'!$F$15</f>
        <v>0</v>
      </c>
      <c r="E264" s="36">
        <f>SUMIFS(СВЦЭМ!$H$40:$H$759,СВЦЭМ!$A$40:$A$759,$A264,СВЦЭМ!$B$39:$B$758,E$260)+'СЕТ СН'!$F$15</f>
        <v>0</v>
      </c>
      <c r="F264" s="36">
        <f>SUMIFS(СВЦЭМ!$H$40:$H$759,СВЦЭМ!$A$40:$A$759,$A264,СВЦЭМ!$B$39:$B$758,F$260)+'СЕТ СН'!$F$15</f>
        <v>0</v>
      </c>
      <c r="G264" s="36">
        <f>SUMIFS(СВЦЭМ!$H$40:$H$759,СВЦЭМ!$A$40:$A$759,$A264,СВЦЭМ!$B$39:$B$758,G$260)+'СЕТ СН'!$F$15</f>
        <v>0</v>
      </c>
      <c r="H264" s="36">
        <f>SUMIFS(СВЦЭМ!$H$40:$H$759,СВЦЭМ!$A$40:$A$759,$A264,СВЦЭМ!$B$39:$B$758,H$260)+'СЕТ СН'!$F$15</f>
        <v>0</v>
      </c>
      <c r="I264" s="36">
        <f>SUMIFS(СВЦЭМ!$H$40:$H$759,СВЦЭМ!$A$40:$A$759,$A264,СВЦЭМ!$B$39:$B$758,I$260)+'СЕТ СН'!$F$15</f>
        <v>0</v>
      </c>
      <c r="J264" s="36">
        <f>SUMIFS(СВЦЭМ!$H$40:$H$759,СВЦЭМ!$A$40:$A$759,$A264,СВЦЭМ!$B$39:$B$758,J$260)+'СЕТ СН'!$F$15</f>
        <v>0</v>
      </c>
      <c r="K264" s="36">
        <f>SUMIFS(СВЦЭМ!$H$40:$H$759,СВЦЭМ!$A$40:$A$759,$A264,СВЦЭМ!$B$39:$B$758,K$260)+'СЕТ СН'!$F$15</f>
        <v>0</v>
      </c>
      <c r="L264" s="36">
        <f>SUMIFS(СВЦЭМ!$H$40:$H$759,СВЦЭМ!$A$40:$A$759,$A264,СВЦЭМ!$B$39:$B$758,L$260)+'СЕТ СН'!$F$15</f>
        <v>0</v>
      </c>
      <c r="M264" s="36">
        <f>SUMIFS(СВЦЭМ!$H$40:$H$759,СВЦЭМ!$A$40:$A$759,$A264,СВЦЭМ!$B$39:$B$758,M$260)+'СЕТ СН'!$F$15</f>
        <v>0</v>
      </c>
      <c r="N264" s="36">
        <f>SUMIFS(СВЦЭМ!$H$40:$H$759,СВЦЭМ!$A$40:$A$759,$A264,СВЦЭМ!$B$39:$B$758,N$260)+'СЕТ СН'!$F$15</f>
        <v>0</v>
      </c>
      <c r="O264" s="36">
        <f>SUMIFS(СВЦЭМ!$H$40:$H$759,СВЦЭМ!$A$40:$A$759,$A264,СВЦЭМ!$B$39:$B$758,O$260)+'СЕТ СН'!$F$15</f>
        <v>0</v>
      </c>
      <c r="P264" s="36">
        <f>SUMIFS(СВЦЭМ!$H$40:$H$759,СВЦЭМ!$A$40:$A$759,$A264,СВЦЭМ!$B$39:$B$758,P$260)+'СЕТ СН'!$F$15</f>
        <v>0</v>
      </c>
      <c r="Q264" s="36">
        <f>SUMIFS(СВЦЭМ!$H$40:$H$759,СВЦЭМ!$A$40:$A$759,$A264,СВЦЭМ!$B$39:$B$758,Q$260)+'СЕТ СН'!$F$15</f>
        <v>0</v>
      </c>
      <c r="R264" s="36">
        <f>SUMIFS(СВЦЭМ!$H$40:$H$759,СВЦЭМ!$A$40:$A$759,$A264,СВЦЭМ!$B$39:$B$758,R$260)+'СЕТ СН'!$F$15</f>
        <v>0</v>
      </c>
      <c r="S264" s="36">
        <f>SUMIFS(СВЦЭМ!$H$40:$H$759,СВЦЭМ!$A$40:$A$759,$A264,СВЦЭМ!$B$39:$B$758,S$260)+'СЕТ СН'!$F$15</f>
        <v>0</v>
      </c>
      <c r="T264" s="36">
        <f>SUMIFS(СВЦЭМ!$H$40:$H$759,СВЦЭМ!$A$40:$A$759,$A264,СВЦЭМ!$B$39:$B$758,T$260)+'СЕТ СН'!$F$15</f>
        <v>0</v>
      </c>
      <c r="U264" s="36">
        <f>SUMIFS(СВЦЭМ!$H$40:$H$759,СВЦЭМ!$A$40:$A$759,$A264,СВЦЭМ!$B$39:$B$758,U$260)+'СЕТ СН'!$F$15</f>
        <v>0</v>
      </c>
      <c r="V264" s="36">
        <f>SUMIFS(СВЦЭМ!$H$40:$H$759,СВЦЭМ!$A$40:$A$759,$A264,СВЦЭМ!$B$39:$B$758,V$260)+'СЕТ СН'!$F$15</f>
        <v>0</v>
      </c>
      <c r="W264" s="36">
        <f>SUMIFS(СВЦЭМ!$H$40:$H$759,СВЦЭМ!$A$40:$A$759,$A264,СВЦЭМ!$B$39:$B$758,W$260)+'СЕТ СН'!$F$15</f>
        <v>0</v>
      </c>
      <c r="X264" s="36">
        <f>SUMIFS(СВЦЭМ!$H$40:$H$759,СВЦЭМ!$A$40:$A$759,$A264,СВЦЭМ!$B$39:$B$758,X$260)+'СЕТ СН'!$F$15</f>
        <v>0</v>
      </c>
      <c r="Y264" s="36">
        <f>SUMIFS(СВЦЭМ!$H$40:$H$759,СВЦЭМ!$A$40:$A$759,$A264,СВЦЭМ!$B$39:$B$758,Y$260)+'СЕТ СН'!$F$15</f>
        <v>0</v>
      </c>
    </row>
    <row r="265" spans="1:27" ht="15.75" hidden="1" x14ac:dyDescent="0.2">
      <c r="A265" s="35">
        <f t="shared" si="7"/>
        <v>45540</v>
      </c>
      <c r="B265" s="36">
        <f>SUMIFS(СВЦЭМ!$H$40:$H$759,СВЦЭМ!$A$40:$A$759,$A265,СВЦЭМ!$B$39:$B$758,B$260)+'СЕТ СН'!$F$15</f>
        <v>0</v>
      </c>
      <c r="C265" s="36">
        <f>SUMIFS(СВЦЭМ!$H$40:$H$759,СВЦЭМ!$A$40:$A$759,$A265,СВЦЭМ!$B$39:$B$758,C$260)+'СЕТ СН'!$F$15</f>
        <v>0</v>
      </c>
      <c r="D265" s="36">
        <f>SUMIFS(СВЦЭМ!$H$40:$H$759,СВЦЭМ!$A$40:$A$759,$A265,СВЦЭМ!$B$39:$B$758,D$260)+'СЕТ СН'!$F$15</f>
        <v>0</v>
      </c>
      <c r="E265" s="36">
        <f>SUMIFS(СВЦЭМ!$H$40:$H$759,СВЦЭМ!$A$40:$A$759,$A265,СВЦЭМ!$B$39:$B$758,E$260)+'СЕТ СН'!$F$15</f>
        <v>0</v>
      </c>
      <c r="F265" s="36">
        <f>SUMIFS(СВЦЭМ!$H$40:$H$759,СВЦЭМ!$A$40:$A$759,$A265,СВЦЭМ!$B$39:$B$758,F$260)+'СЕТ СН'!$F$15</f>
        <v>0</v>
      </c>
      <c r="G265" s="36">
        <f>SUMIFS(СВЦЭМ!$H$40:$H$759,СВЦЭМ!$A$40:$A$759,$A265,СВЦЭМ!$B$39:$B$758,G$260)+'СЕТ СН'!$F$15</f>
        <v>0</v>
      </c>
      <c r="H265" s="36">
        <f>SUMIFS(СВЦЭМ!$H$40:$H$759,СВЦЭМ!$A$40:$A$759,$A265,СВЦЭМ!$B$39:$B$758,H$260)+'СЕТ СН'!$F$15</f>
        <v>0</v>
      </c>
      <c r="I265" s="36">
        <f>SUMIFS(СВЦЭМ!$H$40:$H$759,СВЦЭМ!$A$40:$A$759,$A265,СВЦЭМ!$B$39:$B$758,I$260)+'СЕТ СН'!$F$15</f>
        <v>0</v>
      </c>
      <c r="J265" s="36">
        <f>SUMIFS(СВЦЭМ!$H$40:$H$759,СВЦЭМ!$A$40:$A$759,$A265,СВЦЭМ!$B$39:$B$758,J$260)+'СЕТ СН'!$F$15</f>
        <v>0</v>
      </c>
      <c r="K265" s="36">
        <f>SUMIFS(СВЦЭМ!$H$40:$H$759,СВЦЭМ!$A$40:$A$759,$A265,СВЦЭМ!$B$39:$B$758,K$260)+'СЕТ СН'!$F$15</f>
        <v>0</v>
      </c>
      <c r="L265" s="36">
        <f>SUMIFS(СВЦЭМ!$H$40:$H$759,СВЦЭМ!$A$40:$A$759,$A265,СВЦЭМ!$B$39:$B$758,L$260)+'СЕТ СН'!$F$15</f>
        <v>0</v>
      </c>
      <c r="M265" s="36">
        <f>SUMIFS(СВЦЭМ!$H$40:$H$759,СВЦЭМ!$A$40:$A$759,$A265,СВЦЭМ!$B$39:$B$758,M$260)+'СЕТ СН'!$F$15</f>
        <v>0</v>
      </c>
      <c r="N265" s="36">
        <f>SUMIFS(СВЦЭМ!$H$40:$H$759,СВЦЭМ!$A$40:$A$759,$A265,СВЦЭМ!$B$39:$B$758,N$260)+'СЕТ СН'!$F$15</f>
        <v>0</v>
      </c>
      <c r="O265" s="36">
        <f>SUMIFS(СВЦЭМ!$H$40:$H$759,СВЦЭМ!$A$40:$A$759,$A265,СВЦЭМ!$B$39:$B$758,O$260)+'СЕТ СН'!$F$15</f>
        <v>0</v>
      </c>
      <c r="P265" s="36">
        <f>SUMIFS(СВЦЭМ!$H$40:$H$759,СВЦЭМ!$A$40:$A$759,$A265,СВЦЭМ!$B$39:$B$758,P$260)+'СЕТ СН'!$F$15</f>
        <v>0</v>
      </c>
      <c r="Q265" s="36">
        <f>SUMIFS(СВЦЭМ!$H$40:$H$759,СВЦЭМ!$A$40:$A$759,$A265,СВЦЭМ!$B$39:$B$758,Q$260)+'СЕТ СН'!$F$15</f>
        <v>0</v>
      </c>
      <c r="R265" s="36">
        <f>SUMIFS(СВЦЭМ!$H$40:$H$759,СВЦЭМ!$A$40:$A$759,$A265,СВЦЭМ!$B$39:$B$758,R$260)+'СЕТ СН'!$F$15</f>
        <v>0</v>
      </c>
      <c r="S265" s="36">
        <f>SUMIFS(СВЦЭМ!$H$40:$H$759,СВЦЭМ!$A$40:$A$759,$A265,СВЦЭМ!$B$39:$B$758,S$260)+'СЕТ СН'!$F$15</f>
        <v>0</v>
      </c>
      <c r="T265" s="36">
        <f>SUMIFS(СВЦЭМ!$H$40:$H$759,СВЦЭМ!$A$40:$A$759,$A265,СВЦЭМ!$B$39:$B$758,T$260)+'СЕТ СН'!$F$15</f>
        <v>0</v>
      </c>
      <c r="U265" s="36">
        <f>SUMIFS(СВЦЭМ!$H$40:$H$759,СВЦЭМ!$A$40:$A$759,$A265,СВЦЭМ!$B$39:$B$758,U$260)+'СЕТ СН'!$F$15</f>
        <v>0</v>
      </c>
      <c r="V265" s="36">
        <f>SUMIFS(СВЦЭМ!$H$40:$H$759,СВЦЭМ!$A$40:$A$759,$A265,СВЦЭМ!$B$39:$B$758,V$260)+'СЕТ СН'!$F$15</f>
        <v>0</v>
      </c>
      <c r="W265" s="36">
        <f>SUMIFS(СВЦЭМ!$H$40:$H$759,СВЦЭМ!$A$40:$A$759,$A265,СВЦЭМ!$B$39:$B$758,W$260)+'СЕТ СН'!$F$15</f>
        <v>0</v>
      </c>
      <c r="X265" s="36">
        <f>SUMIFS(СВЦЭМ!$H$40:$H$759,СВЦЭМ!$A$40:$A$759,$A265,СВЦЭМ!$B$39:$B$758,X$260)+'СЕТ СН'!$F$15</f>
        <v>0</v>
      </c>
      <c r="Y265" s="36">
        <f>SUMIFS(СВЦЭМ!$H$40:$H$759,СВЦЭМ!$A$40:$A$759,$A265,СВЦЭМ!$B$39:$B$758,Y$260)+'СЕТ СН'!$F$15</f>
        <v>0</v>
      </c>
    </row>
    <row r="266" spans="1:27" ht="15.75" hidden="1" x14ac:dyDescent="0.2">
      <c r="A266" s="35">
        <f t="shared" si="7"/>
        <v>45541</v>
      </c>
      <c r="B266" s="36">
        <f>SUMIFS(СВЦЭМ!$H$40:$H$759,СВЦЭМ!$A$40:$A$759,$A266,СВЦЭМ!$B$39:$B$758,B$260)+'СЕТ СН'!$F$15</f>
        <v>0</v>
      </c>
      <c r="C266" s="36">
        <f>SUMIFS(СВЦЭМ!$H$40:$H$759,СВЦЭМ!$A$40:$A$759,$A266,СВЦЭМ!$B$39:$B$758,C$260)+'СЕТ СН'!$F$15</f>
        <v>0</v>
      </c>
      <c r="D266" s="36">
        <f>SUMIFS(СВЦЭМ!$H$40:$H$759,СВЦЭМ!$A$40:$A$759,$A266,СВЦЭМ!$B$39:$B$758,D$260)+'СЕТ СН'!$F$15</f>
        <v>0</v>
      </c>
      <c r="E266" s="36">
        <f>SUMIFS(СВЦЭМ!$H$40:$H$759,СВЦЭМ!$A$40:$A$759,$A266,СВЦЭМ!$B$39:$B$758,E$260)+'СЕТ СН'!$F$15</f>
        <v>0</v>
      </c>
      <c r="F266" s="36">
        <f>SUMIFS(СВЦЭМ!$H$40:$H$759,СВЦЭМ!$A$40:$A$759,$A266,СВЦЭМ!$B$39:$B$758,F$260)+'СЕТ СН'!$F$15</f>
        <v>0</v>
      </c>
      <c r="G266" s="36">
        <f>SUMIFS(СВЦЭМ!$H$40:$H$759,СВЦЭМ!$A$40:$A$759,$A266,СВЦЭМ!$B$39:$B$758,G$260)+'СЕТ СН'!$F$15</f>
        <v>0</v>
      </c>
      <c r="H266" s="36">
        <f>SUMIFS(СВЦЭМ!$H$40:$H$759,СВЦЭМ!$A$40:$A$759,$A266,СВЦЭМ!$B$39:$B$758,H$260)+'СЕТ СН'!$F$15</f>
        <v>0</v>
      </c>
      <c r="I266" s="36">
        <f>SUMIFS(СВЦЭМ!$H$40:$H$759,СВЦЭМ!$A$40:$A$759,$A266,СВЦЭМ!$B$39:$B$758,I$260)+'СЕТ СН'!$F$15</f>
        <v>0</v>
      </c>
      <c r="J266" s="36">
        <f>SUMIFS(СВЦЭМ!$H$40:$H$759,СВЦЭМ!$A$40:$A$759,$A266,СВЦЭМ!$B$39:$B$758,J$260)+'СЕТ СН'!$F$15</f>
        <v>0</v>
      </c>
      <c r="K266" s="36">
        <f>SUMIFS(СВЦЭМ!$H$40:$H$759,СВЦЭМ!$A$40:$A$759,$A266,СВЦЭМ!$B$39:$B$758,K$260)+'СЕТ СН'!$F$15</f>
        <v>0</v>
      </c>
      <c r="L266" s="36">
        <f>SUMIFS(СВЦЭМ!$H$40:$H$759,СВЦЭМ!$A$40:$A$759,$A266,СВЦЭМ!$B$39:$B$758,L$260)+'СЕТ СН'!$F$15</f>
        <v>0</v>
      </c>
      <c r="M266" s="36">
        <f>SUMIFS(СВЦЭМ!$H$40:$H$759,СВЦЭМ!$A$40:$A$759,$A266,СВЦЭМ!$B$39:$B$758,M$260)+'СЕТ СН'!$F$15</f>
        <v>0</v>
      </c>
      <c r="N266" s="36">
        <f>SUMIFS(СВЦЭМ!$H$40:$H$759,СВЦЭМ!$A$40:$A$759,$A266,СВЦЭМ!$B$39:$B$758,N$260)+'СЕТ СН'!$F$15</f>
        <v>0</v>
      </c>
      <c r="O266" s="36">
        <f>SUMIFS(СВЦЭМ!$H$40:$H$759,СВЦЭМ!$A$40:$A$759,$A266,СВЦЭМ!$B$39:$B$758,O$260)+'СЕТ СН'!$F$15</f>
        <v>0</v>
      </c>
      <c r="P266" s="36">
        <f>SUMIFS(СВЦЭМ!$H$40:$H$759,СВЦЭМ!$A$40:$A$759,$A266,СВЦЭМ!$B$39:$B$758,P$260)+'СЕТ СН'!$F$15</f>
        <v>0</v>
      </c>
      <c r="Q266" s="36">
        <f>SUMIFS(СВЦЭМ!$H$40:$H$759,СВЦЭМ!$A$40:$A$759,$A266,СВЦЭМ!$B$39:$B$758,Q$260)+'СЕТ СН'!$F$15</f>
        <v>0</v>
      </c>
      <c r="R266" s="36">
        <f>SUMIFS(СВЦЭМ!$H$40:$H$759,СВЦЭМ!$A$40:$A$759,$A266,СВЦЭМ!$B$39:$B$758,R$260)+'СЕТ СН'!$F$15</f>
        <v>0</v>
      </c>
      <c r="S266" s="36">
        <f>SUMIFS(СВЦЭМ!$H$40:$H$759,СВЦЭМ!$A$40:$A$759,$A266,СВЦЭМ!$B$39:$B$758,S$260)+'СЕТ СН'!$F$15</f>
        <v>0</v>
      </c>
      <c r="T266" s="36">
        <f>SUMIFS(СВЦЭМ!$H$40:$H$759,СВЦЭМ!$A$40:$A$759,$A266,СВЦЭМ!$B$39:$B$758,T$260)+'СЕТ СН'!$F$15</f>
        <v>0</v>
      </c>
      <c r="U266" s="36">
        <f>SUMIFS(СВЦЭМ!$H$40:$H$759,СВЦЭМ!$A$40:$A$759,$A266,СВЦЭМ!$B$39:$B$758,U$260)+'СЕТ СН'!$F$15</f>
        <v>0</v>
      </c>
      <c r="V266" s="36">
        <f>SUMIFS(СВЦЭМ!$H$40:$H$759,СВЦЭМ!$A$40:$A$759,$A266,СВЦЭМ!$B$39:$B$758,V$260)+'СЕТ СН'!$F$15</f>
        <v>0</v>
      </c>
      <c r="W266" s="36">
        <f>SUMIFS(СВЦЭМ!$H$40:$H$759,СВЦЭМ!$A$40:$A$759,$A266,СВЦЭМ!$B$39:$B$758,W$260)+'СЕТ СН'!$F$15</f>
        <v>0</v>
      </c>
      <c r="X266" s="36">
        <f>SUMIFS(СВЦЭМ!$H$40:$H$759,СВЦЭМ!$A$40:$A$759,$A266,СВЦЭМ!$B$39:$B$758,X$260)+'СЕТ СН'!$F$15</f>
        <v>0</v>
      </c>
      <c r="Y266" s="36">
        <f>SUMIFS(СВЦЭМ!$H$40:$H$759,СВЦЭМ!$A$40:$A$759,$A266,СВЦЭМ!$B$39:$B$758,Y$260)+'СЕТ СН'!$F$15</f>
        <v>0</v>
      </c>
    </row>
    <row r="267" spans="1:27" ht="15.75" hidden="1" x14ac:dyDescent="0.2">
      <c r="A267" s="35">
        <f t="shared" si="7"/>
        <v>45542</v>
      </c>
      <c r="B267" s="36">
        <f>SUMIFS(СВЦЭМ!$H$40:$H$759,СВЦЭМ!$A$40:$A$759,$A267,СВЦЭМ!$B$39:$B$758,B$260)+'СЕТ СН'!$F$15</f>
        <v>0</v>
      </c>
      <c r="C267" s="36">
        <f>SUMIFS(СВЦЭМ!$H$40:$H$759,СВЦЭМ!$A$40:$A$759,$A267,СВЦЭМ!$B$39:$B$758,C$260)+'СЕТ СН'!$F$15</f>
        <v>0</v>
      </c>
      <c r="D267" s="36">
        <f>SUMIFS(СВЦЭМ!$H$40:$H$759,СВЦЭМ!$A$40:$A$759,$A267,СВЦЭМ!$B$39:$B$758,D$260)+'СЕТ СН'!$F$15</f>
        <v>0</v>
      </c>
      <c r="E267" s="36">
        <f>SUMIFS(СВЦЭМ!$H$40:$H$759,СВЦЭМ!$A$40:$A$759,$A267,СВЦЭМ!$B$39:$B$758,E$260)+'СЕТ СН'!$F$15</f>
        <v>0</v>
      </c>
      <c r="F267" s="36">
        <f>SUMIFS(СВЦЭМ!$H$40:$H$759,СВЦЭМ!$A$40:$A$759,$A267,СВЦЭМ!$B$39:$B$758,F$260)+'СЕТ СН'!$F$15</f>
        <v>0</v>
      </c>
      <c r="G267" s="36">
        <f>SUMIFS(СВЦЭМ!$H$40:$H$759,СВЦЭМ!$A$40:$A$759,$A267,СВЦЭМ!$B$39:$B$758,G$260)+'СЕТ СН'!$F$15</f>
        <v>0</v>
      </c>
      <c r="H267" s="36">
        <f>SUMIFS(СВЦЭМ!$H$40:$H$759,СВЦЭМ!$A$40:$A$759,$A267,СВЦЭМ!$B$39:$B$758,H$260)+'СЕТ СН'!$F$15</f>
        <v>0</v>
      </c>
      <c r="I267" s="36">
        <f>SUMIFS(СВЦЭМ!$H$40:$H$759,СВЦЭМ!$A$40:$A$759,$A267,СВЦЭМ!$B$39:$B$758,I$260)+'СЕТ СН'!$F$15</f>
        <v>0</v>
      </c>
      <c r="J267" s="36">
        <f>SUMIFS(СВЦЭМ!$H$40:$H$759,СВЦЭМ!$A$40:$A$759,$A267,СВЦЭМ!$B$39:$B$758,J$260)+'СЕТ СН'!$F$15</f>
        <v>0</v>
      </c>
      <c r="K267" s="36">
        <f>SUMIFS(СВЦЭМ!$H$40:$H$759,СВЦЭМ!$A$40:$A$759,$A267,СВЦЭМ!$B$39:$B$758,K$260)+'СЕТ СН'!$F$15</f>
        <v>0</v>
      </c>
      <c r="L267" s="36">
        <f>SUMIFS(СВЦЭМ!$H$40:$H$759,СВЦЭМ!$A$40:$A$759,$A267,СВЦЭМ!$B$39:$B$758,L$260)+'СЕТ СН'!$F$15</f>
        <v>0</v>
      </c>
      <c r="M267" s="36">
        <f>SUMIFS(СВЦЭМ!$H$40:$H$759,СВЦЭМ!$A$40:$A$759,$A267,СВЦЭМ!$B$39:$B$758,M$260)+'СЕТ СН'!$F$15</f>
        <v>0</v>
      </c>
      <c r="N267" s="36">
        <f>SUMIFS(СВЦЭМ!$H$40:$H$759,СВЦЭМ!$A$40:$A$759,$A267,СВЦЭМ!$B$39:$B$758,N$260)+'СЕТ СН'!$F$15</f>
        <v>0</v>
      </c>
      <c r="O267" s="36">
        <f>SUMIFS(СВЦЭМ!$H$40:$H$759,СВЦЭМ!$A$40:$A$759,$A267,СВЦЭМ!$B$39:$B$758,O$260)+'СЕТ СН'!$F$15</f>
        <v>0</v>
      </c>
      <c r="P267" s="36">
        <f>SUMIFS(СВЦЭМ!$H$40:$H$759,СВЦЭМ!$A$40:$A$759,$A267,СВЦЭМ!$B$39:$B$758,P$260)+'СЕТ СН'!$F$15</f>
        <v>0</v>
      </c>
      <c r="Q267" s="36">
        <f>SUMIFS(СВЦЭМ!$H$40:$H$759,СВЦЭМ!$A$40:$A$759,$A267,СВЦЭМ!$B$39:$B$758,Q$260)+'СЕТ СН'!$F$15</f>
        <v>0</v>
      </c>
      <c r="R267" s="36">
        <f>SUMIFS(СВЦЭМ!$H$40:$H$759,СВЦЭМ!$A$40:$A$759,$A267,СВЦЭМ!$B$39:$B$758,R$260)+'СЕТ СН'!$F$15</f>
        <v>0</v>
      </c>
      <c r="S267" s="36">
        <f>SUMIFS(СВЦЭМ!$H$40:$H$759,СВЦЭМ!$A$40:$A$759,$A267,СВЦЭМ!$B$39:$B$758,S$260)+'СЕТ СН'!$F$15</f>
        <v>0</v>
      </c>
      <c r="T267" s="36">
        <f>SUMIFS(СВЦЭМ!$H$40:$H$759,СВЦЭМ!$A$40:$A$759,$A267,СВЦЭМ!$B$39:$B$758,T$260)+'СЕТ СН'!$F$15</f>
        <v>0</v>
      </c>
      <c r="U267" s="36">
        <f>SUMIFS(СВЦЭМ!$H$40:$H$759,СВЦЭМ!$A$40:$A$759,$A267,СВЦЭМ!$B$39:$B$758,U$260)+'СЕТ СН'!$F$15</f>
        <v>0</v>
      </c>
      <c r="V267" s="36">
        <f>SUMIFS(СВЦЭМ!$H$40:$H$759,СВЦЭМ!$A$40:$A$759,$A267,СВЦЭМ!$B$39:$B$758,V$260)+'СЕТ СН'!$F$15</f>
        <v>0</v>
      </c>
      <c r="W267" s="36">
        <f>SUMIFS(СВЦЭМ!$H$40:$H$759,СВЦЭМ!$A$40:$A$759,$A267,СВЦЭМ!$B$39:$B$758,W$260)+'СЕТ СН'!$F$15</f>
        <v>0</v>
      </c>
      <c r="X267" s="36">
        <f>SUMIFS(СВЦЭМ!$H$40:$H$759,СВЦЭМ!$A$40:$A$759,$A267,СВЦЭМ!$B$39:$B$758,X$260)+'СЕТ СН'!$F$15</f>
        <v>0</v>
      </c>
      <c r="Y267" s="36">
        <f>SUMIFS(СВЦЭМ!$H$40:$H$759,СВЦЭМ!$A$40:$A$759,$A267,СВЦЭМ!$B$39:$B$758,Y$260)+'СЕТ СН'!$F$15</f>
        <v>0</v>
      </c>
    </row>
    <row r="268" spans="1:27" ht="15.75" hidden="1" x14ac:dyDescent="0.2">
      <c r="A268" s="35">
        <f t="shared" si="7"/>
        <v>45543</v>
      </c>
      <c r="B268" s="36">
        <f>SUMIFS(СВЦЭМ!$H$40:$H$759,СВЦЭМ!$A$40:$A$759,$A268,СВЦЭМ!$B$39:$B$758,B$260)+'СЕТ СН'!$F$15</f>
        <v>0</v>
      </c>
      <c r="C268" s="36">
        <f>SUMIFS(СВЦЭМ!$H$40:$H$759,СВЦЭМ!$A$40:$A$759,$A268,СВЦЭМ!$B$39:$B$758,C$260)+'СЕТ СН'!$F$15</f>
        <v>0</v>
      </c>
      <c r="D268" s="36">
        <f>SUMIFS(СВЦЭМ!$H$40:$H$759,СВЦЭМ!$A$40:$A$759,$A268,СВЦЭМ!$B$39:$B$758,D$260)+'СЕТ СН'!$F$15</f>
        <v>0</v>
      </c>
      <c r="E268" s="36">
        <f>SUMIFS(СВЦЭМ!$H$40:$H$759,СВЦЭМ!$A$40:$A$759,$A268,СВЦЭМ!$B$39:$B$758,E$260)+'СЕТ СН'!$F$15</f>
        <v>0</v>
      </c>
      <c r="F268" s="36">
        <f>SUMIFS(СВЦЭМ!$H$40:$H$759,СВЦЭМ!$A$40:$A$759,$A268,СВЦЭМ!$B$39:$B$758,F$260)+'СЕТ СН'!$F$15</f>
        <v>0</v>
      </c>
      <c r="G268" s="36">
        <f>SUMIFS(СВЦЭМ!$H$40:$H$759,СВЦЭМ!$A$40:$A$759,$A268,СВЦЭМ!$B$39:$B$758,G$260)+'СЕТ СН'!$F$15</f>
        <v>0</v>
      </c>
      <c r="H268" s="36">
        <f>SUMIFS(СВЦЭМ!$H$40:$H$759,СВЦЭМ!$A$40:$A$759,$A268,СВЦЭМ!$B$39:$B$758,H$260)+'СЕТ СН'!$F$15</f>
        <v>0</v>
      </c>
      <c r="I268" s="36">
        <f>SUMIFS(СВЦЭМ!$H$40:$H$759,СВЦЭМ!$A$40:$A$759,$A268,СВЦЭМ!$B$39:$B$758,I$260)+'СЕТ СН'!$F$15</f>
        <v>0</v>
      </c>
      <c r="J268" s="36">
        <f>SUMIFS(СВЦЭМ!$H$40:$H$759,СВЦЭМ!$A$40:$A$759,$A268,СВЦЭМ!$B$39:$B$758,J$260)+'СЕТ СН'!$F$15</f>
        <v>0</v>
      </c>
      <c r="K268" s="36">
        <f>SUMIFS(СВЦЭМ!$H$40:$H$759,СВЦЭМ!$A$40:$A$759,$A268,СВЦЭМ!$B$39:$B$758,K$260)+'СЕТ СН'!$F$15</f>
        <v>0</v>
      </c>
      <c r="L268" s="36">
        <f>SUMIFS(СВЦЭМ!$H$40:$H$759,СВЦЭМ!$A$40:$A$759,$A268,СВЦЭМ!$B$39:$B$758,L$260)+'СЕТ СН'!$F$15</f>
        <v>0</v>
      </c>
      <c r="M268" s="36">
        <f>SUMIFS(СВЦЭМ!$H$40:$H$759,СВЦЭМ!$A$40:$A$759,$A268,СВЦЭМ!$B$39:$B$758,M$260)+'СЕТ СН'!$F$15</f>
        <v>0</v>
      </c>
      <c r="N268" s="36">
        <f>SUMIFS(СВЦЭМ!$H$40:$H$759,СВЦЭМ!$A$40:$A$759,$A268,СВЦЭМ!$B$39:$B$758,N$260)+'СЕТ СН'!$F$15</f>
        <v>0</v>
      </c>
      <c r="O268" s="36">
        <f>SUMIFS(СВЦЭМ!$H$40:$H$759,СВЦЭМ!$A$40:$A$759,$A268,СВЦЭМ!$B$39:$B$758,O$260)+'СЕТ СН'!$F$15</f>
        <v>0</v>
      </c>
      <c r="P268" s="36">
        <f>SUMIFS(СВЦЭМ!$H$40:$H$759,СВЦЭМ!$A$40:$A$759,$A268,СВЦЭМ!$B$39:$B$758,P$260)+'СЕТ СН'!$F$15</f>
        <v>0</v>
      </c>
      <c r="Q268" s="36">
        <f>SUMIFS(СВЦЭМ!$H$40:$H$759,СВЦЭМ!$A$40:$A$759,$A268,СВЦЭМ!$B$39:$B$758,Q$260)+'СЕТ СН'!$F$15</f>
        <v>0</v>
      </c>
      <c r="R268" s="36">
        <f>SUMIFS(СВЦЭМ!$H$40:$H$759,СВЦЭМ!$A$40:$A$759,$A268,СВЦЭМ!$B$39:$B$758,R$260)+'СЕТ СН'!$F$15</f>
        <v>0</v>
      </c>
      <c r="S268" s="36">
        <f>SUMIFS(СВЦЭМ!$H$40:$H$759,СВЦЭМ!$A$40:$A$759,$A268,СВЦЭМ!$B$39:$B$758,S$260)+'СЕТ СН'!$F$15</f>
        <v>0</v>
      </c>
      <c r="T268" s="36">
        <f>SUMIFS(СВЦЭМ!$H$40:$H$759,СВЦЭМ!$A$40:$A$759,$A268,СВЦЭМ!$B$39:$B$758,T$260)+'СЕТ СН'!$F$15</f>
        <v>0</v>
      </c>
      <c r="U268" s="36">
        <f>SUMIFS(СВЦЭМ!$H$40:$H$759,СВЦЭМ!$A$40:$A$759,$A268,СВЦЭМ!$B$39:$B$758,U$260)+'СЕТ СН'!$F$15</f>
        <v>0</v>
      </c>
      <c r="V268" s="36">
        <f>SUMIFS(СВЦЭМ!$H$40:$H$759,СВЦЭМ!$A$40:$A$759,$A268,СВЦЭМ!$B$39:$B$758,V$260)+'СЕТ СН'!$F$15</f>
        <v>0</v>
      </c>
      <c r="W268" s="36">
        <f>SUMIFS(СВЦЭМ!$H$40:$H$759,СВЦЭМ!$A$40:$A$759,$A268,СВЦЭМ!$B$39:$B$758,W$260)+'СЕТ СН'!$F$15</f>
        <v>0</v>
      </c>
      <c r="X268" s="36">
        <f>SUMIFS(СВЦЭМ!$H$40:$H$759,СВЦЭМ!$A$40:$A$759,$A268,СВЦЭМ!$B$39:$B$758,X$260)+'СЕТ СН'!$F$15</f>
        <v>0</v>
      </c>
      <c r="Y268" s="36">
        <f>SUMIFS(СВЦЭМ!$H$40:$H$759,СВЦЭМ!$A$40:$A$759,$A268,СВЦЭМ!$B$39:$B$758,Y$260)+'СЕТ СН'!$F$15</f>
        <v>0</v>
      </c>
    </row>
    <row r="269" spans="1:27" ht="15.75" hidden="1" x14ac:dyDescent="0.2">
      <c r="A269" s="35">
        <f t="shared" si="7"/>
        <v>45544</v>
      </c>
      <c r="B269" s="36">
        <f>SUMIFS(СВЦЭМ!$H$40:$H$759,СВЦЭМ!$A$40:$A$759,$A269,СВЦЭМ!$B$39:$B$758,B$260)+'СЕТ СН'!$F$15</f>
        <v>0</v>
      </c>
      <c r="C269" s="36">
        <f>SUMIFS(СВЦЭМ!$H$40:$H$759,СВЦЭМ!$A$40:$A$759,$A269,СВЦЭМ!$B$39:$B$758,C$260)+'СЕТ СН'!$F$15</f>
        <v>0</v>
      </c>
      <c r="D269" s="36">
        <f>SUMIFS(СВЦЭМ!$H$40:$H$759,СВЦЭМ!$A$40:$A$759,$A269,СВЦЭМ!$B$39:$B$758,D$260)+'СЕТ СН'!$F$15</f>
        <v>0</v>
      </c>
      <c r="E269" s="36">
        <f>SUMIFS(СВЦЭМ!$H$40:$H$759,СВЦЭМ!$A$40:$A$759,$A269,СВЦЭМ!$B$39:$B$758,E$260)+'СЕТ СН'!$F$15</f>
        <v>0</v>
      </c>
      <c r="F269" s="36">
        <f>SUMIFS(СВЦЭМ!$H$40:$H$759,СВЦЭМ!$A$40:$A$759,$A269,СВЦЭМ!$B$39:$B$758,F$260)+'СЕТ СН'!$F$15</f>
        <v>0</v>
      </c>
      <c r="G269" s="36">
        <f>SUMIFS(СВЦЭМ!$H$40:$H$759,СВЦЭМ!$A$40:$A$759,$A269,СВЦЭМ!$B$39:$B$758,G$260)+'СЕТ СН'!$F$15</f>
        <v>0</v>
      </c>
      <c r="H269" s="36">
        <f>SUMIFS(СВЦЭМ!$H$40:$H$759,СВЦЭМ!$A$40:$A$759,$A269,СВЦЭМ!$B$39:$B$758,H$260)+'СЕТ СН'!$F$15</f>
        <v>0</v>
      </c>
      <c r="I269" s="36">
        <f>SUMIFS(СВЦЭМ!$H$40:$H$759,СВЦЭМ!$A$40:$A$759,$A269,СВЦЭМ!$B$39:$B$758,I$260)+'СЕТ СН'!$F$15</f>
        <v>0</v>
      </c>
      <c r="J269" s="36">
        <f>SUMIFS(СВЦЭМ!$H$40:$H$759,СВЦЭМ!$A$40:$A$759,$A269,СВЦЭМ!$B$39:$B$758,J$260)+'СЕТ СН'!$F$15</f>
        <v>0</v>
      </c>
      <c r="K269" s="36">
        <f>SUMIFS(СВЦЭМ!$H$40:$H$759,СВЦЭМ!$A$40:$A$759,$A269,СВЦЭМ!$B$39:$B$758,K$260)+'СЕТ СН'!$F$15</f>
        <v>0</v>
      </c>
      <c r="L269" s="36">
        <f>SUMIFS(СВЦЭМ!$H$40:$H$759,СВЦЭМ!$A$40:$A$759,$A269,СВЦЭМ!$B$39:$B$758,L$260)+'СЕТ СН'!$F$15</f>
        <v>0</v>
      </c>
      <c r="M269" s="36">
        <f>SUMIFS(СВЦЭМ!$H$40:$H$759,СВЦЭМ!$A$40:$A$759,$A269,СВЦЭМ!$B$39:$B$758,M$260)+'СЕТ СН'!$F$15</f>
        <v>0</v>
      </c>
      <c r="N269" s="36">
        <f>SUMIFS(СВЦЭМ!$H$40:$H$759,СВЦЭМ!$A$40:$A$759,$A269,СВЦЭМ!$B$39:$B$758,N$260)+'СЕТ СН'!$F$15</f>
        <v>0</v>
      </c>
      <c r="O269" s="36">
        <f>SUMIFS(СВЦЭМ!$H$40:$H$759,СВЦЭМ!$A$40:$A$759,$A269,СВЦЭМ!$B$39:$B$758,O$260)+'СЕТ СН'!$F$15</f>
        <v>0</v>
      </c>
      <c r="P269" s="36">
        <f>SUMIFS(СВЦЭМ!$H$40:$H$759,СВЦЭМ!$A$40:$A$759,$A269,СВЦЭМ!$B$39:$B$758,P$260)+'СЕТ СН'!$F$15</f>
        <v>0</v>
      </c>
      <c r="Q269" s="36">
        <f>SUMIFS(СВЦЭМ!$H$40:$H$759,СВЦЭМ!$A$40:$A$759,$A269,СВЦЭМ!$B$39:$B$758,Q$260)+'СЕТ СН'!$F$15</f>
        <v>0</v>
      </c>
      <c r="R269" s="36">
        <f>SUMIFS(СВЦЭМ!$H$40:$H$759,СВЦЭМ!$A$40:$A$759,$A269,СВЦЭМ!$B$39:$B$758,R$260)+'СЕТ СН'!$F$15</f>
        <v>0</v>
      </c>
      <c r="S269" s="36">
        <f>SUMIFS(СВЦЭМ!$H$40:$H$759,СВЦЭМ!$A$40:$A$759,$A269,СВЦЭМ!$B$39:$B$758,S$260)+'СЕТ СН'!$F$15</f>
        <v>0</v>
      </c>
      <c r="T269" s="36">
        <f>SUMIFS(СВЦЭМ!$H$40:$H$759,СВЦЭМ!$A$40:$A$759,$A269,СВЦЭМ!$B$39:$B$758,T$260)+'СЕТ СН'!$F$15</f>
        <v>0</v>
      </c>
      <c r="U269" s="36">
        <f>SUMIFS(СВЦЭМ!$H$40:$H$759,СВЦЭМ!$A$40:$A$759,$A269,СВЦЭМ!$B$39:$B$758,U$260)+'СЕТ СН'!$F$15</f>
        <v>0</v>
      </c>
      <c r="V269" s="36">
        <f>SUMIFS(СВЦЭМ!$H$40:$H$759,СВЦЭМ!$A$40:$A$759,$A269,СВЦЭМ!$B$39:$B$758,V$260)+'СЕТ СН'!$F$15</f>
        <v>0</v>
      </c>
      <c r="W269" s="36">
        <f>SUMIFS(СВЦЭМ!$H$40:$H$759,СВЦЭМ!$A$40:$A$759,$A269,СВЦЭМ!$B$39:$B$758,W$260)+'СЕТ СН'!$F$15</f>
        <v>0</v>
      </c>
      <c r="X269" s="36">
        <f>SUMIFS(СВЦЭМ!$H$40:$H$759,СВЦЭМ!$A$40:$A$759,$A269,СВЦЭМ!$B$39:$B$758,X$260)+'СЕТ СН'!$F$15</f>
        <v>0</v>
      </c>
      <c r="Y269" s="36">
        <f>SUMIFS(СВЦЭМ!$H$40:$H$759,СВЦЭМ!$A$40:$A$759,$A269,СВЦЭМ!$B$39:$B$758,Y$260)+'СЕТ СН'!$F$15</f>
        <v>0</v>
      </c>
    </row>
    <row r="270" spans="1:27" ht="15.75" hidden="1" x14ac:dyDescent="0.2">
      <c r="A270" s="35">
        <f t="shared" si="7"/>
        <v>45545</v>
      </c>
      <c r="B270" s="36">
        <f>SUMIFS(СВЦЭМ!$H$40:$H$759,СВЦЭМ!$A$40:$A$759,$A270,СВЦЭМ!$B$39:$B$758,B$260)+'СЕТ СН'!$F$15</f>
        <v>0</v>
      </c>
      <c r="C270" s="36">
        <f>SUMIFS(СВЦЭМ!$H$40:$H$759,СВЦЭМ!$A$40:$A$759,$A270,СВЦЭМ!$B$39:$B$758,C$260)+'СЕТ СН'!$F$15</f>
        <v>0</v>
      </c>
      <c r="D270" s="36">
        <f>SUMIFS(СВЦЭМ!$H$40:$H$759,СВЦЭМ!$A$40:$A$759,$A270,СВЦЭМ!$B$39:$B$758,D$260)+'СЕТ СН'!$F$15</f>
        <v>0</v>
      </c>
      <c r="E270" s="36">
        <f>SUMIFS(СВЦЭМ!$H$40:$H$759,СВЦЭМ!$A$40:$A$759,$A270,СВЦЭМ!$B$39:$B$758,E$260)+'СЕТ СН'!$F$15</f>
        <v>0</v>
      </c>
      <c r="F270" s="36">
        <f>SUMIFS(СВЦЭМ!$H$40:$H$759,СВЦЭМ!$A$40:$A$759,$A270,СВЦЭМ!$B$39:$B$758,F$260)+'СЕТ СН'!$F$15</f>
        <v>0</v>
      </c>
      <c r="G270" s="36">
        <f>SUMIFS(СВЦЭМ!$H$40:$H$759,СВЦЭМ!$A$40:$A$759,$A270,СВЦЭМ!$B$39:$B$758,G$260)+'СЕТ СН'!$F$15</f>
        <v>0</v>
      </c>
      <c r="H270" s="36">
        <f>SUMIFS(СВЦЭМ!$H$40:$H$759,СВЦЭМ!$A$40:$A$759,$A270,СВЦЭМ!$B$39:$B$758,H$260)+'СЕТ СН'!$F$15</f>
        <v>0</v>
      </c>
      <c r="I270" s="36">
        <f>SUMIFS(СВЦЭМ!$H$40:$H$759,СВЦЭМ!$A$40:$A$759,$A270,СВЦЭМ!$B$39:$B$758,I$260)+'СЕТ СН'!$F$15</f>
        <v>0</v>
      </c>
      <c r="J270" s="36">
        <f>SUMIFS(СВЦЭМ!$H$40:$H$759,СВЦЭМ!$A$40:$A$759,$A270,СВЦЭМ!$B$39:$B$758,J$260)+'СЕТ СН'!$F$15</f>
        <v>0</v>
      </c>
      <c r="K270" s="36">
        <f>SUMIFS(СВЦЭМ!$H$40:$H$759,СВЦЭМ!$A$40:$A$759,$A270,СВЦЭМ!$B$39:$B$758,K$260)+'СЕТ СН'!$F$15</f>
        <v>0</v>
      </c>
      <c r="L270" s="36">
        <f>SUMIFS(СВЦЭМ!$H$40:$H$759,СВЦЭМ!$A$40:$A$759,$A270,СВЦЭМ!$B$39:$B$758,L$260)+'СЕТ СН'!$F$15</f>
        <v>0</v>
      </c>
      <c r="M270" s="36">
        <f>SUMIFS(СВЦЭМ!$H$40:$H$759,СВЦЭМ!$A$40:$A$759,$A270,СВЦЭМ!$B$39:$B$758,M$260)+'СЕТ СН'!$F$15</f>
        <v>0</v>
      </c>
      <c r="N270" s="36">
        <f>SUMIFS(СВЦЭМ!$H$40:$H$759,СВЦЭМ!$A$40:$A$759,$A270,СВЦЭМ!$B$39:$B$758,N$260)+'СЕТ СН'!$F$15</f>
        <v>0</v>
      </c>
      <c r="O270" s="36">
        <f>SUMIFS(СВЦЭМ!$H$40:$H$759,СВЦЭМ!$A$40:$A$759,$A270,СВЦЭМ!$B$39:$B$758,O$260)+'СЕТ СН'!$F$15</f>
        <v>0</v>
      </c>
      <c r="P270" s="36">
        <f>SUMIFS(СВЦЭМ!$H$40:$H$759,СВЦЭМ!$A$40:$A$759,$A270,СВЦЭМ!$B$39:$B$758,P$260)+'СЕТ СН'!$F$15</f>
        <v>0</v>
      </c>
      <c r="Q270" s="36">
        <f>SUMIFS(СВЦЭМ!$H$40:$H$759,СВЦЭМ!$A$40:$A$759,$A270,СВЦЭМ!$B$39:$B$758,Q$260)+'СЕТ СН'!$F$15</f>
        <v>0</v>
      </c>
      <c r="R270" s="36">
        <f>SUMIFS(СВЦЭМ!$H$40:$H$759,СВЦЭМ!$A$40:$A$759,$A270,СВЦЭМ!$B$39:$B$758,R$260)+'СЕТ СН'!$F$15</f>
        <v>0</v>
      </c>
      <c r="S270" s="36">
        <f>SUMIFS(СВЦЭМ!$H$40:$H$759,СВЦЭМ!$A$40:$A$759,$A270,СВЦЭМ!$B$39:$B$758,S$260)+'СЕТ СН'!$F$15</f>
        <v>0</v>
      </c>
      <c r="T270" s="36">
        <f>SUMIFS(СВЦЭМ!$H$40:$H$759,СВЦЭМ!$A$40:$A$759,$A270,СВЦЭМ!$B$39:$B$758,T$260)+'СЕТ СН'!$F$15</f>
        <v>0</v>
      </c>
      <c r="U270" s="36">
        <f>SUMIFS(СВЦЭМ!$H$40:$H$759,СВЦЭМ!$A$40:$A$759,$A270,СВЦЭМ!$B$39:$B$758,U$260)+'СЕТ СН'!$F$15</f>
        <v>0</v>
      </c>
      <c r="V270" s="36">
        <f>SUMIFS(СВЦЭМ!$H$40:$H$759,СВЦЭМ!$A$40:$A$759,$A270,СВЦЭМ!$B$39:$B$758,V$260)+'СЕТ СН'!$F$15</f>
        <v>0</v>
      </c>
      <c r="W270" s="36">
        <f>SUMIFS(СВЦЭМ!$H$40:$H$759,СВЦЭМ!$A$40:$A$759,$A270,СВЦЭМ!$B$39:$B$758,W$260)+'СЕТ СН'!$F$15</f>
        <v>0</v>
      </c>
      <c r="X270" s="36">
        <f>SUMIFS(СВЦЭМ!$H$40:$H$759,СВЦЭМ!$A$40:$A$759,$A270,СВЦЭМ!$B$39:$B$758,X$260)+'СЕТ СН'!$F$15</f>
        <v>0</v>
      </c>
      <c r="Y270" s="36">
        <f>SUMIFS(СВЦЭМ!$H$40:$H$759,СВЦЭМ!$A$40:$A$759,$A270,СВЦЭМ!$B$39:$B$758,Y$260)+'СЕТ СН'!$F$15</f>
        <v>0</v>
      </c>
    </row>
    <row r="271" spans="1:27" ht="15.75" hidden="1" x14ac:dyDescent="0.2">
      <c r="A271" s="35">
        <f t="shared" si="7"/>
        <v>45546</v>
      </c>
      <c r="B271" s="36">
        <f>SUMIFS(СВЦЭМ!$H$40:$H$759,СВЦЭМ!$A$40:$A$759,$A271,СВЦЭМ!$B$39:$B$758,B$260)+'СЕТ СН'!$F$15</f>
        <v>0</v>
      </c>
      <c r="C271" s="36">
        <f>SUMIFS(СВЦЭМ!$H$40:$H$759,СВЦЭМ!$A$40:$A$759,$A271,СВЦЭМ!$B$39:$B$758,C$260)+'СЕТ СН'!$F$15</f>
        <v>0</v>
      </c>
      <c r="D271" s="36">
        <f>SUMIFS(СВЦЭМ!$H$40:$H$759,СВЦЭМ!$A$40:$A$759,$A271,СВЦЭМ!$B$39:$B$758,D$260)+'СЕТ СН'!$F$15</f>
        <v>0</v>
      </c>
      <c r="E271" s="36">
        <f>SUMIFS(СВЦЭМ!$H$40:$H$759,СВЦЭМ!$A$40:$A$759,$A271,СВЦЭМ!$B$39:$B$758,E$260)+'СЕТ СН'!$F$15</f>
        <v>0</v>
      </c>
      <c r="F271" s="36">
        <f>SUMIFS(СВЦЭМ!$H$40:$H$759,СВЦЭМ!$A$40:$A$759,$A271,СВЦЭМ!$B$39:$B$758,F$260)+'СЕТ СН'!$F$15</f>
        <v>0</v>
      </c>
      <c r="G271" s="36">
        <f>SUMIFS(СВЦЭМ!$H$40:$H$759,СВЦЭМ!$A$40:$A$759,$A271,СВЦЭМ!$B$39:$B$758,G$260)+'СЕТ СН'!$F$15</f>
        <v>0</v>
      </c>
      <c r="H271" s="36">
        <f>SUMIFS(СВЦЭМ!$H$40:$H$759,СВЦЭМ!$A$40:$A$759,$A271,СВЦЭМ!$B$39:$B$758,H$260)+'СЕТ СН'!$F$15</f>
        <v>0</v>
      </c>
      <c r="I271" s="36">
        <f>SUMIFS(СВЦЭМ!$H$40:$H$759,СВЦЭМ!$A$40:$A$759,$A271,СВЦЭМ!$B$39:$B$758,I$260)+'СЕТ СН'!$F$15</f>
        <v>0</v>
      </c>
      <c r="J271" s="36">
        <f>SUMIFS(СВЦЭМ!$H$40:$H$759,СВЦЭМ!$A$40:$A$759,$A271,СВЦЭМ!$B$39:$B$758,J$260)+'СЕТ СН'!$F$15</f>
        <v>0</v>
      </c>
      <c r="K271" s="36">
        <f>SUMIFS(СВЦЭМ!$H$40:$H$759,СВЦЭМ!$A$40:$A$759,$A271,СВЦЭМ!$B$39:$B$758,K$260)+'СЕТ СН'!$F$15</f>
        <v>0</v>
      </c>
      <c r="L271" s="36">
        <f>SUMIFS(СВЦЭМ!$H$40:$H$759,СВЦЭМ!$A$40:$A$759,$A271,СВЦЭМ!$B$39:$B$758,L$260)+'СЕТ СН'!$F$15</f>
        <v>0</v>
      </c>
      <c r="M271" s="36">
        <f>SUMIFS(СВЦЭМ!$H$40:$H$759,СВЦЭМ!$A$40:$A$759,$A271,СВЦЭМ!$B$39:$B$758,M$260)+'СЕТ СН'!$F$15</f>
        <v>0</v>
      </c>
      <c r="N271" s="36">
        <f>SUMIFS(СВЦЭМ!$H$40:$H$759,СВЦЭМ!$A$40:$A$759,$A271,СВЦЭМ!$B$39:$B$758,N$260)+'СЕТ СН'!$F$15</f>
        <v>0</v>
      </c>
      <c r="O271" s="36">
        <f>SUMIFS(СВЦЭМ!$H$40:$H$759,СВЦЭМ!$A$40:$A$759,$A271,СВЦЭМ!$B$39:$B$758,O$260)+'СЕТ СН'!$F$15</f>
        <v>0</v>
      </c>
      <c r="P271" s="36">
        <f>SUMIFS(СВЦЭМ!$H$40:$H$759,СВЦЭМ!$A$40:$A$759,$A271,СВЦЭМ!$B$39:$B$758,P$260)+'СЕТ СН'!$F$15</f>
        <v>0</v>
      </c>
      <c r="Q271" s="36">
        <f>SUMIFS(СВЦЭМ!$H$40:$H$759,СВЦЭМ!$A$40:$A$759,$A271,СВЦЭМ!$B$39:$B$758,Q$260)+'СЕТ СН'!$F$15</f>
        <v>0</v>
      </c>
      <c r="R271" s="36">
        <f>SUMIFS(СВЦЭМ!$H$40:$H$759,СВЦЭМ!$A$40:$A$759,$A271,СВЦЭМ!$B$39:$B$758,R$260)+'СЕТ СН'!$F$15</f>
        <v>0</v>
      </c>
      <c r="S271" s="36">
        <f>SUMIFS(СВЦЭМ!$H$40:$H$759,СВЦЭМ!$A$40:$A$759,$A271,СВЦЭМ!$B$39:$B$758,S$260)+'СЕТ СН'!$F$15</f>
        <v>0</v>
      </c>
      <c r="T271" s="36">
        <f>SUMIFS(СВЦЭМ!$H$40:$H$759,СВЦЭМ!$A$40:$A$759,$A271,СВЦЭМ!$B$39:$B$758,T$260)+'СЕТ СН'!$F$15</f>
        <v>0</v>
      </c>
      <c r="U271" s="36">
        <f>SUMIFS(СВЦЭМ!$H$40:$H$759,СВЦЭМ!$A$40:$A$759,$A271,СВЦЭМ!$B$39:$B$758,U$260)+'СЕТ СН'!$F$15</f>
        <v>0</v>
      </c>
      <c r="V271" s="36">
        <f>SUMIFS(СВЦЭМ!$H$40:$H$759,СВЦЭМ!$A$40:$A$759,$A271,СВЦЭМ!$B$39:$B$758,V$260)+'СЕТ СН'!$F$15</f>
        <v>0</v>
      </c>
      <c r="W271" s="36">
        <f>SUMIFS(СВЦЭМ!$H$40:$H$759,СВЦЭМ!$A$40:$A$759,$A271,СВЦЭМ!$B$39:$B$758,W$260)+'СЕТ СН'!$F$15</f>
        <v>0</v>
      </c>
      <c r="X271" s="36">
        <f>SUMIFS(СВЦЭМ!$H$40:$H$759,СВЦЭМ!$A$40:$A$759,$A271,СВЦЭМ!$B$39:$B$758,X$260)+'СЕТ СН'!$F$15</f>
        <v>0</v>
      </c>
      <c r="Y271" s="36">
        <f>SUMIFS(СВЦЭМ!$H$40:$H$759,СВЦЭМ!$A$40:$A$759,$A271,СВЦЭМ!$B$39:$B$758,Y$260)+'СЕТ СН'!$F$15</f>
        <v>0</v>
      </c>
    </row>
    <row r="272" spans="1:27" ht="15.75" hidden="1" x14ac:dyDescent="0.2">
      <c r="A272" s="35">
        <f t="shared" si="7"/>
        <v>45547</v>
      </c>
      <c r="B272" s="36">
        <f>SUMIFS(СВЦЭМ!$H$40:$H$759,СВЦЭМ!$A$40:$A$759,$A272,СВЦЭМ!$B$39:$B$758,B$260)+'СЕТ СН'!$F$15</f>
        <v>0</v>
      </c>
      <c r="C272" s="36">
        <f>SUMIFS(СВЦЭМ!$H$40:$H$759,СВЦЭМ!$A$40:$A$759,$A272,СВЦЭМ!$B$39:$B$758,C$260)+'СЕТ СН'!$F$15</f>
        <v>0</v>
      </c>
      <c r="D272" s="36">
        <f>SUMIFS(СВЦЭМ!$H$40:$H$759,СВЦЭМ!$A$40:$A$759,$A272,СВЦЭМ!$B$39:$B$758,D$260)+'СЕТ СН'!$F$15</f>
        <v>0</v>
      </c>
      <c r="E272" s="36">
        <f>SUMIFS(СВЦЭМ!$H$40:$H$759,СВЦЭМ!$A$40:$A$759,$A272,СВЦЭМ!$B$39:$B$758,E$260)+'СЕТ СН'!$F$15</f>
        <v>0</v>
      </c>
      <c r="F272" s="36">
        <f>SUMIFS(СВЦЭМ!$H$40:$H$759,СВЦЭМ!$A$40:$A$759,$A272,СВЦЭМ!$B$39:$B$758,F$260)+'СЕТ СН'!$F$15</f>
        <v>0</v>
      </c>
      <c r="G272" s="36">
        <f>SUMIFS(СВЦЭМ!$H$40:$H$759,СВЦЭМ!$A$40:$A$759,$A272,СВЦЭМ!$B$39:$B$758,G$260)+'СЕТ СН'!$F$15</f>
        <v>0</v>
      </c>
      <c r="H272" s="36">
        <f>SUMIFS(СВЦЭМ!$H$40:$H$759,СВЦЭМ!$A$40:$A$759,$A272,СВЦЭМ!$B$39:$B$758,H$260)+'СЕТ СН'!$F$15</f>
        <v>0</v>
      </c>
      <c r="I272" s="36">
        <f>SUMIFS(СВЦЭМ!$H$40:$H$759,СВЦЭМ!$A$40:$A$759,$A272,СВЦЭМ!$B$39:$B$758,I$260)+'СЕТ СН'!$F$15</f>
        <v>0</v>
      </c>
      <c r="J272" s="36">
        <f>SUMIFS(СВЦЭМ!$H$40:$H$759,СВЦЭМ!$A$40:$A$759,$A272,СВЦЭМ!$B$39:$B$758,J$260)+'СЕТ СН'!$F$15</f>
        <v>0</v>
      </c>
      <c r="K272" s="36">
        <f>SUMIFS(СВЦЭМ!$H$40:$H$759,СВЦЭМ!$A$40:$A$759,$A272,СВЦЭМ!$B$39:$B$758,K$260)+'СЕТ СН'!$F$15</f>
        <v>0</v>
      </c>
      <c r="L272" s="36">
        <f>SUMIFS(СВЦЭМ!$H$40:$H$759,СВЦЭМ!$A$40:$A$759,$A272,СВЦЭМ!$B$39:$B$758,L$260)+'СЕТ СН'!$F$15</f>
        <v>0</v>
      </c>
      <c r="M272" s="36">
        <f>SUMIFS(СВЦЭМ!$H$40:$H$759,СВЦЭМ!$A$40:$A$759,$A272,СВЦЭМ!$B$39:$B$758,M$260)+'СЕТ СН'!$F$15</f>
        <v>0</v>
      </c>
      <c r="N272" s="36">
        <f>SUMIFS(СВЦЭМ!$H$40:$H$759,СВЦЭМ!$A$40:$A$759,$A272,СВЦЭМ!$B$39:$B$758,N$260)+'СЕТ СН'!$F$15</f>
        <v>0</v>
      </c>
      <c r="O272" s="36">
        <f>SUMIFS(СВЦЭМ!$H$40:$H$759,СВЦЭМ!$A$40:$A$759,$A272,СВЦЭМ!$B$39:$B$758,O$260)+'СЕТ СН'!$F$15</f>
        <v>0</v>
      </c>
      <c r="P272" s="36">
        <f>SUMIFS(СВЦЭМ!$H$40:$H$759,СВЦЭМ!$A$40:$A$759,$A272,СВЦЭМ!$B$39:$B$758,P$260)+'СЕТ СН'!$F$15</f>
        <v>0</v>
      </c>
      <c r="Q272" s="36">
        <f>SUMIFS(СВЦЭМ!$H$40:$H$759,СВЦЭМ!$A$40:$A$759,$A272,СВЦЭМ!$B$39:$B$758,Q$260)+'СЕТ СН'!$F$15</f>
        <v>0</v>
      </c>
      <c r="R272" s="36">
        <f>SUMIFS(СВЦЭМ!$H$40:$H$759,СВЦЭМ!$A$40:$A$759,$A272,СВЦЭМ!$B$39:$B$758,R$260)+'СЕТ СН'!$F$15</f>
        <v>0</v>
      </c>
      <c r="S272" s="36">
        <f>SUMIFS(СВЦЭМ!$H$40:$H$759,СВЦЭМ!$A$40:$A$759,$A272,СВЦЭМ!$B$39:$B$758,S$260)+'СЕТ СН'!$F$15</f>
        <v>0</v>
      </c>
      <c r="T272" s="36">
        <f>SUMIFS(СВЦЭМ!$H$40:$H$759,СВЦЭМ!$A$40:$A$759,$A272,СВЦЭМ!$B$39:$B$758,T$260)+'СЕТ СН'!$F$15</f>
        <v>0</v>
      </c>
      <c r="U272" s="36">
        <f>SUMIFS(СВЦЭМ!$H$40:$H$759,СВЦЭМ!$A$40:$A$759,$A272,СВЦЭМ!$B$39:$B$758,U$260)+'СЕТ СН'!$F$15</f>
        <v>0</v>
      </c>
      <c r="V272" s="36">
        <f>SUMIFS(СВЦЭМ!$H$40:$H$759,СВЦЭМ!$A$40:$A$759,$A272,СВЦЭМ!$B$39:$B$758,V$260)+'СЕТ СН'!$F$15</f>
        <v>0</v>
      </c>
      <c r="W272" s="36">
        <f>SUMIFS(СВЦЭМ!$H$40:$H$759,СВЦЭМ!$A$40:$A$759,$A272,СВЦЭМ!$B$39:$B$758,W$260)+'СЕТ СН'!$F$15</f>
        <v>0</v>
      </c>
      <c r="X272" s="36">
        <f>SUMIFS(СВЦЭМ!$H$40:$H$759,СВЦЭМ!$A$40:$A$759,$A272,СВЦЭМ!$B$39:$B$758,X$260)+'СЕТ СН'!$F$15</f>
        <v>0</v>
      </c>
      <c r="Y272" s="36">
        <f>SUMIFS(СВЦЭМ!$H$40:$H$759,СВЦЭМ!$A$40:$A$759,$A272,СВЦЭМ!$B$39:$B$758,Y$260)+'СЕТ СН'!$F$15</f>
        <v>0</v>
      </c>
    </row>
    <row r="273" spans="1:25" ht="15.75" hidden="1" x14ac:dyDescent="0.2">
      <c r="A273" s="35">
        <f t="shared" si="7"/>
        <v>45548</v>
      </c>
      <c r="B273" s="36">
        <f>SUMIFS(СВЦЭМ!$H$40:$H$759,СВЦЭМ!$A$40:$A$759,$A273,СВЦЭМ!$B$39:$B$758,B$260)+'СЕТ СН'!$F$15</f>
        <v>0</v>
      </c>
      <c r="C273" s="36">
        <f>SUMIFS(СВЦЭМ!$H$40:$H$759,СВЦЭМ!$A$40:$A$759,$A273,СВЦЭМ!$B$39:$B$758,C$260)+'СЕТ СН'!$F$15</f>
        <v>0</v>
      </c>
      <c r="D273" s="36">
        <f>SUMIFS(СВЦЭМ!$H$40:$H$759,СВЦЭМ!$A$40:$A$759,$A273,СВЦЭМ!$B$39:$B$758,D$260)+'СЕТ СН'!$F$15</f>
        <v>0</v>
      </c>
      <c r="E273" s="36">
        <f>SUMIFS(СВЦЭМ!$H$40:$H$759,СВЦЭМ!$A$40:$A$759,$A273,СВЦЭМ!$B$39:$B$758,E$260)+'СЕТ СН'!$F$15</f>
        <v>0</v>
      </c>
      <c r="F273" s="36">
        <f>SUMIFS(СВЦЭМ!$H$40:$H$759,СВЦЭМ!$A$40:$A$759,$A273,СВЦЭМ!$B$39:$B$758,F$260)+'СЕТ СН'!$F$15</f>
        <v>0</v>
      </c>
      <c r="G273" s="36">
        <f>SUMIFS(СВЦЭМ!$H$40:$H$759,СВЦЭМ!$A$40:$A$759,$A273,СВЦЭМ!$B$39:$B$758,G$260)+'СЕТ СН'!$F$15</f>
        <v>0</v>
      </c>
      <c r="H273" s="36">
        <f>SUMIFS(СВЦЭМ!$H$40:$H$759,СВЦЭМ!$A$40:$A$759,$A273,СВЦЭМ!$B$39:$B$758,H$260)+'СЕТ СН'!$F$15</f>
        <v>0</v>
      </c>
      <c r="I273" s="36">
        <f>SUMIFS(СВЦЭМ!$H$40:$H$759,СВЦЭМ!$A$40:$A$759,$A273,СВЦЭМ!$B$39:$B$758,I$260)+'СЕТ СН'!$F$15</f>
        <v>0</v>
      </c>
      <c r="J273" s="36">
        <f>SUMIFS(СВЦЭМ!$H$40:$H$759,СВЦЭМ!$A$40:$A$759,$A273,СВЦЭМ!$B$39:$B$758,J$260)+'СЕТ СН'!$F$15</f>
        <v>0</v>
      </c>
      <c r="K273" s="36">
        <f>SUMIFS(СВЦЭМ!$H$40:$H$759,СВЦЭМ!$A$40:$A$759,$A273,СВЦЭМ!$B$39:$B$758,K$260)+'СЕТ СН'!$F$15</f>
        <v>0</v>
      </c>
      <c r="L273" s="36">
        <f>SUMIFS(СВЦЭМ!$H$40:$H$759,СВЦЭМ!$A$40:$A$759,$A273,СВЦЭМ!$B$39:$B$758,L$260)+'СЕТ СН'!$F$15</f>
        <v>0</v>
      </c>
      <c r="M273" s="36">
        <f>SUMIFS(СВЦЭМ!$H$40:$H$759,СВЦЭМ!$A$40:$A$759,$A273,СВЦЭМ!$B$39:$B$758,M$260)+'СЕТ СН'!$F$15</f>
        <v>0</v>
      </c>
      <c r="N273" s="36">
        <f>SUMIFS(СВЦЭМ!$H$40:$H$759,СВЦЭМ!$A$40:$A$759,$A273,СВЦЭМ!$B$39:$B$758,N$260)+'СЕТ СН'!$F$15</f>
        <v>0</v>
      </c>
      <c r="O273" s="36">
        <f>SUMIFS(СВЦЭМ!$H$40:$H$759,СВЦЭМ!$A$40:$A$759,$A273,СВЦЭМ!$B$39:$B$758,O$260)+'СЕТ СН'!$F$15</f>
        <v>0</v>
      </c>
      <c r="P273" s="36">
        <f>SUMIFS(СВЦЭМ!$H$40:$H$759,СВЦЭМ!$A$40:$A$759,$A273,СВЦЭМ!$B$39:$B$758,P$260)+'СЕТ СН'!$F$15</f>
        <v>0</v>
      </c>
      <c r="Q273" s="36">
        <f>SUMIFS(СВЦЭМ!$H$40:$H$759,СВЦЭМ!$A$40:$A$759,$A273,СВЦЭМ!$B$39:$B$758,Q$260)+'СЕТ СН'!$F$15</f>
        <v>0</v>
      </c>
      <c r="R273" s="36">
        <f>SUMIFS(СВЦЭМ!$H$40:$H$759,СВЦЭМ!$A$40:$A$759,$A273,СВЦЭМ!$B$39:$B$758,R$260)+'СЕТ СН'!$F$15</f>
        <v>0</v>
      </c>
      <c r="S273" s="36">
        <f>SUMIFS(СВЦЭМ!$H$40:$H$759,СВЦЭМ!$A$40:$A$759,$A273,СВЦЭМ!$B$39:$B$758,S$260)+'СЕТ СН'!$F$15</f>
        <v>0</v>
      </c>
      <c r="T273" s="36">
        <f>SUMIFS(СВЦЭМ!$H$40:$H$759,СВЦЭМ!$A$40:$A$759,$A273,СВЦЭМ!$B$39:$B$758,T$260)+'СЕТ СН'!$F$15</f>
        <v>0</v>
      </c>
      <c r="U273" s="36">
        <f>SUMIFS(СВЦЭМ!$H$40:$H$759,СВЦЭМ!$A$40:$A$759,$A273,СВЦЭМ!$B$39:$B$758,U$260)+'СЕТ СН'!$F$15</f>
        <v>0</v>
      </c>
      <c r="V273" s="36">
        <f>SUMIFS(СВЦЭМ!$H$40:$H$759,СВЦЭМ!$A$40:$A$759,$A273,СВЦЭМ!$B$39:$B$758,V$260)+'СЕТ СН'!$F$15</f>
        <v>0</v>
      </c>
      <c r="W273" s="36">
        <f>SUMIFS(СВЦЭМ!$H$40:$H$759,СВЦЭМ!$A$40:$A$759,$A273,СВЦЭМ!$B$39:$B$758,W$260)+'СЕТ СН'!$F$15</f>
        <v>0</v>
      </c>
      <c r="X273" s="36">
        <f>SUMIFS(СВЦЭМ!$H$40:$H$759,СВЦЭМ!$A$40:$A$759,$A273,СВЦЭМ!$B$39:$B$758,X$260)+'СЕТ СН'!$F$15</f>
        <v>0</v>
      </c>
      <c r="Y273" s="36">
        <f>SUMIFS(СВЦЭМ!$H$40:$H$759,СВЦЭМ!$A$40:$A$759,$A273,СВЦЭМ!$B$39:$B$758,Y$260)+'СЕТ СН'!$F$15</f>
        <v>0</v>
      </c>
    </row>
    <row r="274" spans="1:25" ht="15.75" hidden="1" x14ac:dyDescent="0.2">
      <c r="A274" s="35">
        <f t="shared" si="7"/>
        <v>45549</v>
      </c>
      <c r="B274" s="36">
        <f>SUMIFS(СВЦЭМ!$H$40:$H$759,СВЦЭМ!$A$40:$A$759,$A274,СВЦЭМ!$B$39:$B$758,B$260)+'СЕТ СН'!$F$15</f>
        <v>0</v>
      </c>
      <c r="C274" s="36">
        <f>SUMIFS(СВЦЭМ!$H$40:$H$759,СВЦЭМ!$A$40:$A$759,$A274,СВЦЭМ!$B$39:$B$758,C$260)+'СЕТ СН'!$F$15</f>
        <v>0</v>
      </c>
      <c r="D274" s="36">
        <f>SUMIFS(СВЦЭМ!$H$40:$H$759,СВЦЭМ!$A$40:$A$759,$A274,СВЦЭМ!$B$39:$B$758,D$260)+'СЕТ СН'!$F$15</f>
        <v>0</v>
      </c>
      <c r="E274" s="36">
        <f>SUMIFS(СВЦЭМ!$H$40:$H$759,СВЦЭМ!$A$40:$A$759,$A274,СВЦЭМ!$B$39:$B$758,E$260)+'СЕТ СН'!$F$15</f>
        <v>0</v>
      </c>
      <c r="F274" s="36">
        <f>SUMIFS(СВЦЭМ!$H$40:$H$759,СВЦЭМ!$A$40:$A$759,$A274,СВЦЭМ!$B$39:$B$758,F$260)+'СЕТ СН'!$F$15</f>
        <v>0</v>
      </c>
      <c r="G274" s="36">
        <f>SUMIFS(СВЦЭМ!$H$40:$H$759,СВЦЭМ!$A$40:$A$759,$A274,СВЦЭМ!$B$39:$B$758,G$260)+'СЕТ СН'!$F$15</f>
        <v>0</v>
      </c>
      <c r="H274" s="36">
        <f>SUMIFS(СВЦЭМ!$H$40:$H$759,СВЦЭМ!$A$40:$A$759,$A274,СВЦЭМ!$B$39:$B$758,H$260)+'СЕТ СН'!$F$15</f>
        <v>0</v>
      </c>
      <c r="I274" s="36">
        <f>SUMIFS(СВЦЭМ!$H$40:$H$759,СВЦЭМ!$A$40:$A$759,$A274,СВЦЭМ!$B$39:$B$758,I$260)+'СЕТ СН'!$F$15</f>
        <v>0</v>
      </c>
      <c r="J274" s="36">
        <f>SUMIFS(СВЦЭМ!$H$40:$H$759,СВЦЭМ!$A$40:$A$759,$A274,СВЦЭМ!$B$39:$B$758,J$260)+'СЕТ СН'!$F$15</f>
        <v>0</v>
      </c>
      <c r="K274" s="36">
        <f>SUMIFS(СВЦЭМ!$H$40:$H$759,СВЦЭМ!$A$40:$A$759,$A274,СВЦЭМ!$B$39:$B$758,K$260)+'СЕТ СН'!$F$15</f>
        <v>0</v>
      </c>
      <c r="L274" s="36">
        <f>SUMIFS(СВЦЭМ!$H$40:$H$759,СВЦЭМ!$A$40:$A$759,$A274,СВЦЭМ!$B$39:$B$758,L$260)+'СЕТ СН'!$F$15</f>
        <v>0</v>
      </c>
      <c r="M274" s="36">
        <f>SUMIFS(СВЦЭМ!$H$40:$H$759,СВЦЭМ!$A$40:$A$759,$A274,СВЦЭМ!$B$39:$B$758,M$260)+'СЕТ СН'!$F$15</f>
        <v>0</v>
      </c>
      <c r="N274" s="36">
        <f>SUMIFS(СВЦЭМ!$H$40:$H$759,СВЦЭМ!$A$40:$A$759,$A274,СВЦЭМ!$B$39:$B$758,N$260)+'СЕТ СН'!$F$15</f>
        <v>0</v>
      </c>
      <c r="O274" s="36">
        <f>SUMIFS(СВЦЭМ!$H$40:$H$759,СВЦЭМ!$A$40:$A$759,$A274,СВЦЭМ!$B$39:$B$758,O$260)+'СЕТ СН'!$F$15</f>
        <v>0</v>
      </c>
      <c r="P274" s="36">
        <f>SUMIFS(СВЦЭМ!$H$40:$H$759,СВЦЭМ!$A$40:$A$759,$A274,СВЦЭМ!$B$39:$B$758,P$260)+'СЕТ СН'!$F$15</f>
        <v>0</v>
      </c>
      <c r="Q274" s="36">
        <f>SUMIFS(СВЦЭМ!$H$40:$H$759,СВЦЭМ!$A$40:$A$759,$A274,СВЦЭМ!$B$39:$B$758,Q$260)+'СЕТ СН'!$F$15</f>
        <v>0</v>
      </c>
      <c r="R274" s="36">
        <f>SUMIFS(СВЦЭМ!$H$40:$H$759,СВЦЭМ!$A$40:$A$759,$A274,СВЦЭМ!$B$39:$B$758,R$260)+'СЕТ СН'!$F$15</f>
        <v>0</v>
      </c>
      <c r="S274" s="36">
        <f>SUMIFS(СВЦЭМ!$H$40:$H$759,СВЦЭМ!$A$40:$A$759,$A274,СВЦЭМ!$B$39:$B$758,S$260)+'СЕТ СН'!$F$15</f>
        <v>0</v>
      </c>
      <c r="T274" s="36">
        <f>SUMIFS(СВЦЭМ!$H$40:$H$759,СВЦЭМ!$A$40:$A$759,$A274,СВЦЭМ!$B$39:$B$758,T$260)+'СЕТ СН'!$F$15</f>
        <v>0</v>
      </c>
      <c r="U274" s="36">
        <f>SUMIFS(СВЦЭМ!$H$40:$H$759,СВЦЭМ!$A$40:$A$759,$A274,СВЦЭМ!$B$39:$B$758,U$260)+'СЕТ СН'!$F$15</f>
        <v>0</v>
      </c>
      <c r="V274" s="36">
        <f>SUMIFS(СВЦЭМ!$H$40:$H$759,СВЦЭМ!$A$40:$A$759,$A274,СВЦЭМ!$B$39:$B$758,V$260)+'СЕТ СН'!$F$15</f>
        <v>0</v>
      </c>
      <c r="W274" s="36">
        <f>SUMIFS(СВЦЭМ!$H$40:$H$759,СВЦЭМ!$A$40:$A$759,$A274,СВЦЭМ!$B$39:$B$758,W$260)+'СЕТ СН'!$F$15</f>
        <v>0</v>
      </c>
      <c r="X274" s="36">
        <f>SUMIFS(СВЦЭМ!$H$40:$H$759,СВЦЭМ!$A$40:$A$759,$A274,СВЦЭМ!$B$39:$B$758,X$260)+'СЕТ СН'!$F$15</f>
        <v>0</v>
      </c>
      <c r="Y274" s="36">
        <f>SUMIFS(СВЦЭМ!$H$40:$H$759,СВЦЭМ!$A$40:$A$759,$A274,СВЦЭМ!$B$39:$B$758,Y$260)+'СЕТ СН'!$F$15</f>
        <v>0</v>
      </c>
    </row>
    <row r="275" spans="1:25" ht="15.75" hidden="1" x14ac:dyDescent="0.2">
      <c r="A275" s="35">
        <f t="shared" si="7"/>
        <v>45550</v>
      </c>
      <c r="B275" s="36">
        <f>SUMIFS(СВЦЭМ!$H$40:$H$759,СВЦЭМ!$A$40:$A$759,$A275,СВЦЭМ!$B$39:$B$758,B$260)+'СЕТ СН'!$F$15</f>
        <v>0</v>
      </c>
      <c r="C275" s="36">
        <f>SUMIFS(СВЦЭМ!$H$40:$H$759,СВЦЭМ!$A$40:$A$759,$A275,СВЦЭМ!$B$39:$B$758,C$260)+'СЕТ СН'!$F$15</f>
        <v>0</v>
      </c>
      <c r="D275" s="36">
        <f>SUMIFS(СВЦЭМ!$H$40:$H$759,СВЦЭМ!$A$40:$A$759,$A275,СВЦЭМ!$B$39:$B$758,D$260)+'СЕТ СН'!$F$15</f>
        <v>0</v>
      </c>
      <c r="E275" s="36">
        <f>SUMIFS(СВЦЭМ!$H$40:$H$759,СВЦЭМ!$A$40:$A$759,$A275,СВЦЭМ!$B$39:$B$758,E$260)+'СЕТ СН'!$F$15</f>
        <v>0</v>
      </c>
      <c r="F275" s="36">
        <f>SUMIFS(СВЦЭМ!$H$40:$H$759,СВЦЭМ!$A$40:$A$759,$A275,СВЦЭМ!$B$39:$B$758,F$260)+'СЕТ СН'!$F$15</f>
        <v>0</v>
      </c>
      <c r="G275" s="36">
        <f>SUMIFS(СВЦЭМ!$H$40:$H$759,СВЦЭМ!$A$40:$A$759,$A275,СВЦЭМ!$B$39:$B$758,G$260)+'СЕТ СН'!$F$15</f>
        <v>0</v>
      </c>
      <c r="H275" s="36">
        <f>SUMIFS(СВЦЭМ!$H$40:$H$759,СВЦЭМ!$A$40:$A$759,$A275,СВЦЭМ!$B$39:$B$758,H$260)+'СЕТ СН'!$F$15</f>
        <v>0</v>
      </c>
      <c r="I275" s="36">
        <f>SUMIFS(СВЦЭМ!$H$40:$H$759,СВЦЭМ!$A$40:$A$759,$A275,СВЦЭМ!$B$39:$B$758,I$260)+'СЕТ СН'!$F$15</f>
        <v>0</v>
      </c>
      <c r="J275" s="36">
        <f>SUMIFS(СВЦЭМ!$H$40:$H$759,СВЦЭМ!$A$40:$A$759,$A275,СВЦЭМ!$B$39:$B$758,J$260)+'СЕТ СН'!$F$15</f>
        <v>0</v>
      </c>
      <c r="K275" s="36">
        <f>SUMIFS(СВЦЭМ!$H$40:$H$759,СВЦЭМ!$A$40:$A$759,$A275,СВЦЭМ!$B$39:$B$758,K$260)+'СЕТ СН'!$F$15</f>
        <v>0</v>
      </c>
      <c r="L275" s="36">
        <f>SUMIFS(СВЦЭМ!$H$40:$H$759,СВЦЭМ!$A$40:$A$759,$A275,СВЦЭМ!$B$39:$B$758,L$260)+'СЕТ СН'!$F$15</f>
        <v>0</v>
      </c>
      <c r="M275" s="36">
        <f>SUMIFS(СВЦЭМ!$H$40:$H$759,СВЦЭМ!$A$40:$A$759,$A275,СВЦЭМ!$B$39:$B$758,M$260)+'СЕТ СН'!$F$15</f>
        <v>0</v>
      </c>
      <c r="N275" s="36">
        <f>SUMIFS(СВЦЭМ!$H$40:$H$759,СВЦЭМ!$A$40:$A$759,$A275,СВЦЭМ!$B$39:$B$758,N$260)+'СЕТ СН'!$F$15</f>
        <v>0</v>
      </c>
      <c r="O275" s="36">
        <f>SUMIFS(СВЦЭМ!$H$40:$H$759,СВЦЭМ!$A$40:$A$759,$A275,СВЦЭМ!$B$39:$B$758,O$260)+'СЕТ СН'!$F$15</f>
        <v>0</v>
      </c>
      <c r="P275" s="36">
        <f>SUMIFS(СВЦЭМ!$H$40:$H$759,СВЦЭМ!$A$40:$A$759,$A275,СВЦЭМ!$B$39:$B$758,P$260)+'СЕТ СН'!$F$15</f>
        <v>0</v>
      </c>
      <c r="Q275" s="36">
        <f>SUMIFS(СВЦЭМ!$H$40:$H$759,СВЦЭМ!$A$40:$A$759,$A275,СВЦЭМ!$B$39:$B$758,Q$260)+'СЕТ СН'!$F$15</f>
        <v>0</v>
      </c>
      <c r="R275" s="36">
        <f>SUMIFS(СВЦЭМ!$H$40:$H$759,СВЦЭМ!$A$40:$A$759,$A275,СВЦЭМ!$B$39:$B$758,R$260)+'СЕТ СН'!$F$15</f>
        <v>0</v>
      </c>
      <c r="S275" s="36">
        <f>SUMIFS(СВЦЭМ!$H$40:$H$759,СВЦЭМ!$A$40:$A$759,$A275,СВЦЭМ!$B$39:$B$758,S$260)+'СЕТ СН'!$F$15</f>
        <v>0</v>
      </c>
      <c r="T275" s="36">
        <f>SUMIFS(СВЦЭМ!$H$40:$H$759,СВЦЭМ!$A$40:$A$759,$A275,СВЦЭМ!$B$39:$B$758,T$260)+'СЕТ СН'!$F$15</f>
        <v>0</v>
      </c>
      <c r="U275" s="36">
        <f>SUMIFS(СВЦЭМ!$H$40:$H$759,СВЦЭМ!$A$40:$A$759,$A275,СВЦЭМ!$B$39:$B$758,U$260)+'СЕТ СН'!$F$15</f>
        <v>0</v>
      </c>
      <c r="V275" s="36">
        <f>SUMIFS(СВЦЭМ!$H$40:$H$759,СВЦЭМ!$A$40:$A$759,$A275,СВЦЭМ!$B$39:$B$758,V$260)+'СЕТ СН'!$F$15</f>
        <v>0</v>
      </c>
      <c r="W275" s="36">
        <f>SUMIFS(СВЦЭМ!$H$40:$H$759,СВЦЭМ!$A$40:$A$759,$A275,СВЦЭМ!$B$39:$B$758,W$260)+'СЕТ СН'!$F$15</f>
        <v>0</v>
      </c>
      <c r="X275" s="36">
        <f>SUMIFS(СВЦЭМ!$H$40:$H$759,СВЦЭМ!$A$40:$A$759,$A275,СВЦЭМ!$B$39:$B$758,X$260)+'СЕТ СН'!$F$15</f>
        <v>0</v>
      </c>
      <c r="Y275" s="36">
        <f>SUMIFS(СВЦЭМ!$H$40:$H$759,СВЦЭМ!$A$40:$A$759,$A275,СВЦЭМ!$B$39:$B$758,Y$260)+'СЕТ СН'!$F$15</f>
        <v>0</v>
      </c>
    </row>
    <row r="276" spans="1:25" ht="15.75" hidden="1" x14ac:dyDescent="0.2">
      <c r="A276" s="35">
        <f t="shared" si="7"/>
        <v>45551</v>
      </c>
      <c r="B276" s="36">
        <f>SUMIFS(СВЦЭМ!$H$40:$H$759,СВЦЭМ!$A$40:$A$759,$A276,СВЦЭМ!$B$39:$B$758,B$260)+'СЕТ СН'!$F$15</f>
        <v>0</v>
      </c>
      <c r="C276" s="36">
        <f>SUMIFS(СВЦЭМ!$H$40:$H$759,СВЦЭМ!$A$40:$A$759,$A276,СВЦЭМ!$B$39:$B$758,C$260)+'СЕТ СН'!$F$15</f>
        <v>0</v>
      </c>
      <c r="D276" s="36">
        <f>SUMIFS(СВЦЭМ!$H$40:$H$759,СВЦЭМ!$A$40:$A$759,$A276,СВЦЭМ!$B$39:$B$758,D$260)+'СЕТ СН'!$F$15</f>
        <v>0</v>
      </c>
      <c r="E276" s="36">
        <f>SUMIFS(СВЦЭМ!$H$40:$H$759,СВЦЭМ!$A$40:$A$759,$A276,СВЦЭМ!$B$39:$B$758,E$260)+'СЕТ СН'!$F$15</f>
        <v>0</v>
      </c>
      <c r="F276" s="36">
        <f>SUMIFS(СВЦЭМ!$H$40:$H$759,СВЦЭМ!$A$40:$A$759,$A276,СВЦЭМ!$B$39:$B$758,F$260)+'СЕТ СН'!$F$15</f>
        <v>0</v>
      </c>
      <c r="G276" s="36">
        <f>SUMIFS(СВЦЭМ!$H$40:$H$759,СВЦЭМ!$A$40:$A$759,$A276,СВЦЭМ!$B$39:$B$758,G$260)+'СЕТ СН'!$F$15</f>
        <v>0</v>
      </c>
      <c r="H276" s="36">
        <f>SUMIFS(СВЦЭМ!$H$40:$H$759,СВЦЭМ!$A$40:$A$759,$A276,СВЦЭМ!$B$39:$B$758,H$260)+'СЕТ СН'!$F$15</f>
        <v>0</v>
      </c>
      <c r="I276" s="36">
        <f>SUMIFS(СВЦЭМ!$H$40:$H$759,СВЦЭМ!$A$40:$A$759,$A276,СВЦЭМ!$B$39:$B$758,I$260)+'СЕТ СН'!$F$15</f>
        <v>0</v>
      </c>
      <c r="J276" s="36">
        <f>SUMIFS(СВЦЭМ!$H$40:$H$759,СВЦЭМ!$A$40:$A$759,$A276,СВЦЭМ!$B$39:$B$758,J$260)+'СЕТ СН'!$F$15</f>
        <v>0</v>
      </c>
      <c r="K276" s="36">
        <f>SUMIFS(СВЦЭМ!$H$40:$H$759,СВЦЭМ!$A$40:$A$759,$A276,СВЦЭМ!$B$39:$B$758,K$260)+'СЕТ СН'!$F$15</f>
        <v>0</v>
      </c>
      <c r="L276" s="36">
        <f>SUMIFS(СВЦЭМ!$H$40:$H$759,СВЦЭМ!$A$40:$A$759,$A276,СВЦЭМ!$B$39:$B$758,L$260)+'СЕТ СН'!$F$15</f>
        <v>0</v>
      </c>
      <c r="M276" s="36">
        <f>SUMIFS(СВЦЭМ!$H$40:$H$759,СВЦЭМ!$A$40:$A$759,$A276,СВЦЭМ!$B$39:$B$758,M$260)+'СЕТ СН'!$F$15</f>
        <v>0</v>
      </c>
      <c r="N276" s="36">
        <f>SUMIFS(СВЦЭМ!$H$40:$H$759,СВЦЭМ!$A$40:$A$759,$A276,СВЦЭМ!$B$39:$B$758,N$260)+'СЕТ СН'!$F$15</f>
        <v>0</v>
      </c>
      <c r="O276" s="36">
        <f>SUMIFS(СВЦЭМ!$H$40:$H$759,СВЦЭМ!$A$40:$A$759,$A276,СВЦЭМ!$B$39:$B$758,O$260)+'СЕТ СН'!$F$15</f>
        <v>0</v>
      </c>
      <c r="P276" s="36">
        <f>SUMIFS(СВЦЭМ!$H$40:$H$759,СВЦЭМ!$A$40:$A$759,$A276,СВЦЭМ!$B$39:$B$758,P$260)+'СЕТ СН'!$F$15</f>
        <v>0</v>
      </c>
      <c r="Q276" s="36">
        <f>SUMIFS(СВЦЭМ!$H$40:$H$759,СВЦЭМ!$A$40:$A$759,$A276,СВЦЭМ!$B$39:$B$758,Q$260)+'СЕТ СН'!$F$15</f>
        <v>0</v>
      </c>
      <c r="R276" s="36">
        <f>SUMIFS(СВЦЭМ!$H$40:$H$759,СВЦЭМ!$A$40:$A$759,$A276,СВЦЭМ!$B$39:$B$758,R$260)+'СЕТ СН'!$F$15</f>
        <v>0</v>
      </c>
      <c r="S276" s="36">
        <f>SUMIFS(СВЦЭМ!$H$40:$H$759,СВЦЭМ!$A$40:$A$759,$A276,СВЦЭМ!$B$39:$B$758,S$260)+'СЕТ СН'!$F$15</f>
        <v>0</v>
      </c>
      <c r="T276" s="36">
        <f>SUMIFS(СВЦЭМ!$H$40:$H$759,СВЦЭМ!$A$40:$A$759,$A276,СВЦЭМ!$B$39:$B$758,T$260)+'СЕТ СН'!$F$15</f>
        <v>0</v>
      </c>
      <c r="U276" s="36">
        <f>SUMIFS(СВЦЭМ!$H$40:$H$759,СВЦЭМ!$A$40:$A$759,$A276,СВЦЭМ!$B$39:$B$758,U$260)+'СЕТ СН'!$F$15</f>
        <v>0</v>
      </c>
      <c r="V276" s="36">
        <f>SUMIFS(СВЦЭМ!$H$40:$H$759,СВЦЭМ!$A$40:$A$759,$A276,СВЦЭМ!$B$39:$B$758,V$260)+'СЕТ СН'!$F$15</f>
        <v>0</v>
      </c>
      <c r="W276" s="36">
        <f>SUMIFS(СВЦЭМ!$H$40:$H$759,СВЦЭМ!$A$40:$A$759,$A276,СВЦЭМ!$B$39:$B$758,W$260)+'СЕТ СН'!$F$15</f>
        <v>0</v>
      </c>
      <c r="X276" s="36">
        <f>SUMIFS(СВЦЭМ!$H$40:$H$759,СВЦЭМ!$A$40:$A$759,$A276,СВЦЭМ!$B$39:$B$758,X$260)+'СЕТ СН'!$F$15</f>
        <v>0</v>
      </c>
      <c r="Y276" s="36">
        <f>SUMIFS(СВЦЭМ!$H$40:$H$759,СВЦЭМ!$A$40:$A$759,$A276,СВЦЭМ!$B$39:$B$758,Y$260)+'СЕТ СН'!$F$15</f>
        <v>0</v>
      </c>
    </row>
    <row r="277" spans="1:25" ht="15.75" hidden="1" x14ac:dyDescent="0.2">
      <c r="A277" s="35">
        <f t="shared" si="7"/>
        <v>45552</v>
      </c>
      <c r="B277" s="36">
        <f>SUMIFS(СВЦЭМ!$H$40:$H$759,СВЦЭМ!$A$40:$A$759,$A277,СВЦЭМ!$B$39:$B$758,B$260)+'СЕТ СН'!$F$15</f>
        <v>0</v>
      </c>
      <c r="C277" s="36">
        <f>SUMIFS(СВЦЭМ!$H$40:$H$759,СВЦЭМ!$A$40:$A$759,$A277,СВЦЭМ!$B$39:$B$758,C$260)+'СЕТ СН'!$F$15</f>
        <v>0</v>
      </c>
      <c r="D277" s="36">
        <f>SUMIFS(СВЦЭМ!$H$40:$H$759,СВЦЭМ!$A$40:$A$759,$A277,СВЦЭМ!$B$39:$B$758,D$260)+'СЕТ СН'!$F$15</f>
        <v>0</v>
      </c>
      <c r="E277" s="36">
        <f>SUMIFS(СВЦЭМ!$H$40:$H$759,СВЦЭМ!$A$40:$A$759,$A277,СВЦЭМ!$B$39:$B$758,E$260)+'СЕТ СН'!$F$15</f>
        <v>0</v>
      </c>
      <c r="F277" s="36">
        <f>SUMIFS(СВЦЭМ!$H$40:$H$759,СВЦЭМ!$A$40:$A$759,$A277,СВЦЭМ!$B$39:$B$758,F$260)+'СЕТ СН'!$F$15</f>
        <v>0</v>
      </c>
      <c r="G277" s="36">
        <f>SUMIFS(СВЦЭМ!$H$40:$H$759,СВЦЭМ!$A$40:$A$759,$A277,СВЦЭМ!$B$39:$B$758,G$260)+'СЕТ СН'!$F$15</f>
        <v>0</v>
      </c>
      <c r="H277" s="36">
        <f>SUMIFS(СВЦЭМ!$H$40:$H$759,СВЦЭМ!$A$40:$A$759,$A277,СВЦЭМ!$B$39:$B$758,H$260)+'СЕТ СН'!$F$15</f>
        <v>0</v>
      </c>
      <c r="I277" s="36">
        <f>SUMIFS(СВЦЭМ!$H$40:$H$759,СВЦЭМ!$A$40:$A$759,$A277,СВЦЭМ!$B$39:$B$758,I$260)+'СЕТ СН'!$F$15</f>
        <v>0</v>
      </c>
      <c r="J277" s="36">
        <f>SUMIFS(СВЦЭМ!$H$40:$H$759,СВЦЭМ!$A$40:$A$759,$A277,СВЦЭМ!$B$39:$B$758,J$260)+'СЕТ СН'!$F$15</f>
        <v>0</v>
      </c>
      <c r="K277" s="36">
        <f>SUMIFS(СВЦЭМ!$H$40:$H$759,СВЦЭМ!$A$40:$A$759,$A277,СВЦЭМ!$B$39:$B$758,K$260)+'СЕТ СН'!$F$15</f>
        <v>0</v>
      </c>
      <c r="L277" s="36">
        <f>SUMIFS(СВЦЭМ!$H$40:$H$759,СВЦЭМ!$A$40:$A$759,$A277,СВЦЭМ!$B$39:$B$758,L$260)+'СЕТ СН'!$F$15</f>
        <v>0</v>
      </c>
      <c r="M277" s="36">
        <f>SUMIFS(СВЦЭМ!$H$40:$H$759,СВЦЭМ!$A$40:$A$759,$A277,СВЦЭМ!$B$39:$B$758,M$260)+'СЕТ СН'!$F$15</f>
        <v>0</v>
      </c>
      <c r="N277" s="36">
        <f>SUMIFS(СВЦЭМ!$H$40:$H$759,СВЦЭМ!$A$40:$A$759,$A277,СВЦЭМ!$B$39:$B$758,N$260)+'СЕТ СН'!$F$15</f>
        <v>0</v>
      </c>
      <c r="O277" s="36">
        <f>SUMIFS(СВЦЭМ!$H$40:$H$759,СВЦЭМ!$A$40:$A$759,$A277,СВЦЭМ!$B$39:$B$758,O$260)+'СЕТ СН'!$F$15</f>
        <v>0</v>
      </c>
      <c r="P277" s="36">
        <f>SUMIFS(СВЦЭМ!$H$40:$H$759,СВЦЭМ!$A$40:$A$759,$A277,СВЦЭМ!$B$39:$B$758,P$260)+'СЕТ СН'!$F$15</f>
        <v>0</v>
      </c>
      <c r="Q277" s="36">
        <f>SUMIFS(СВЦЭМ!$H$40:$H$759,СВЦЭМ!$A$40:$A$759,$A277,СВЦЭМ!$B$39:$B$758,Q$260)+'СЕТ СН'!$F$15</f>
        <v>0</v>
      </c>
      <c r="R277" s="36">
        <f>SUMIFS(СВЦЭМ!$H$40:$H$759,СВЦЭМ!$A$40:$A$759,$A277,СВЦЭМ!$B$39:$B$758,R$260)+'СЕТ СН'!$F$15</f>
        <v>0</v>
      </c>
      <c r="S277" s="36">
        <f>SUMIFS(СВЦЭМ!$H$40:$H$759,СВЦЭМ!$A$40:$A$759,$A277,СВЦЭМ!$B$39:$B$758,S$260)+'СЕТ СН'!$F$15</f>
        <v>0</v>
      </c>
      <c r="T277" s="36">
        <f>SUMIFS(СВЦЭМ!$H$40:$H$759,СВЦЭМ!$A$40:$A$759,$A277,СВЦЭМ!$B$39:$B$758,T$260)+'СЕТ СН'!$F$15</f>
        <v>0</v>
      </c>
      <c r="U277" s="36">
        <f>SUMIFS(СВЦЭМ!$H$40:$H$759,СВЦЭМ!$A$40:$A$759,$A277,СВЦЭМ!$B$39:$B$758,U$260)+'СЕТ СН'!$F$15</f>
        <v>0</v>
      </c>
      <c r="V277" s="36">
        <f>SUMIFS(СВЦЭМ!$H$40:$H$759,СВЦЭМ!$A$40:$A$759,$A277,СВЦЭМ!$B$39:$B$758,V$260)+'СЕТ СН'!$F$15</f>
        <v>0</v>
      </c>
      <c r="W277" s="36">
        <f>SUMIFS(СВЦЭМ!$H$40:$H$759,СВЦЭМ!$A$40:$A$759,$A277,СВЦЭМ!$B$39:$B$758,W$260)+'СЕТ СН'!$F$15</f>
        <v>0</v>
      </c>
      <c r="X277" s="36">
        <f>SUMIFS(СВЦЭМ!$H$40:$H$759,СВЦЭМ!$A$40:$A$759,$A277,СВЦЭМ!$B$39:$B$758,X$260)+'СЕТ СН'!$F$15</f>
        <v>0</v>
      </c>
      <c r="Y277" s="36">
        <f>SUMIFS(СВЦЭМ!$H$40:$H$759,СВЦЭМ!$A$40:$A$759,$A277,СВЦЭМ!$B$39:$B$758,Y$260)+'СЕТ СН'!$F$15</f>
        <v>0</v>
      </c>
    </row>
    <row r="278" spans="1:25" ht="15.75" hidden="1" x14ac:dyDescent="0.2">
      <c r="A278" s="35">
        <f t="shared" si="7"/>
        <v>45553</v>
      </c>
      <c r="B278" s="36">
        <f>SUMIFS(СВЦЭМ!$H$40:$H$759,СВЦЭМ!$A$40:$A$759,$A278,СВЦЭМ!$B$39:$B$758,B$260)+'СЕТ СН'!$F$15</f>
        <v>0</v>
      </c>
      <c r="C278" s="36">
        <f>SUMIFS(СВЦЭМ!$H$40:$H$759,СВЦЭМ!$A$40:$A$759,$A278,СВЦЭМ!$B$39:$B$758,C$260)+'СЕТ СН'!$F$15</f>
        <v>0</v>
      </c>
      <c r="D278" s="36">
        <f>SUMIFS(СВЦЭМ!$H$40:$H$759,СВЦЭМ!$A$40:$A$759,$A278,СВЦЭМ!$B$39:$B$758,D$260)+'СЕТ СН'!$F$15</f>
        <v>0</v>
      </c>
      <c r="E278" s="36">
        <f>SUMIFS(СВЦЭМ!$H$40:$H$759,СВЦЭМ!$A$40:$A$759,$A278,СВЦЭМ!$B$39:$B$758,E$260)+'СЕТ СН'!$F$15</f>
        <v>0</v>
      </c>
      <c r="F278" s="36">
        <f>SUMIFS(СВЦЭМ!$H$40:$H$759,СВЦЭМ!$A$40:$A$759,$A278,СВЦЭМ!$B$39:$B$758,F$260)+'СЕТ СН'!$F$15</f>
        <v>0</v>
      </c>
      <c r="G278" s="36">
        <f>SUMIFS(СВЦЭМ!$H$40:$H$759,СВЦЭМ!$A$40:$A$759,$A278,СВЦЭМ!$B$39:$B$758,G$260)+'СЕТ СН'!$F$15</f>
        <v>0</v>
      </c>
      <c r="H278" s="36">
        <f>SUMIFS(СВЦЭМ!$H$40:$H$759,СВЦЭМ!$A$40:$A$759,$A278,СВЦЭМ!$B$39:$B$758,H$260)+'СЕТ СН'!$F$15</f>
        <v>0</v>
      </c>
      <c r="I278" s="36">
        <f>SUMIFS(СВЦЭМ!$H$40:$H$759,СВЦЭМ!$A$40:$A$759,$A278,СВЦЭМ!$B$39:$B$758,I$260)+'СЕТ СН'!$F$15</f>
        <v>0</v>
      </c>
      <c r="J278" s="36">
        <f>SUMIFS(СВЦЭМ!$H$40:$H$759,СВЦЭМ!$A$40:$A$759,$A278,СВЦЭМ!$B$39:$B$758,J$260)+'СЕТ СН'!$F$15</f>
        <v>0</v>
      </c>
      <c r="K278" s="36">
        <f>SUMIFS(СВЦЭМ!$H$40:$H$759,СВЦЭМ!$A$40:$A$759,$A278,СВЦЭМ!$B$39:$B$758,K$260)+'СЕТ СН'!$F$15</f>
        <v>0</v>
      </c>
      <c r="L278" s="36">
        <f>SUMIFS(СВЦЭМ!$H$40:$H$759,СВЦЭМ!$A$40:$A$759,$A278,СВЦЭМ!$B$39:$B$758,L$260)+'СЕТ СН'!$F$15</f>
        <v>0</v>
      </c>
      <c r="M278" s="36">
        <f>SUMIFS(СВЦЭМ!$H$40:$H$759,СВЦЭМ!$A$40:$A$759,$A278,СВЦЭМ!$B$39:$B$758,M$260)+'СЕТ СН'!$F$15</f>
        <v>0</v>
      </c>
      <c r="N278" s="36">
        <f>SUMIFS(СВЦЭМ!$H$40:$H$759,СВЦЭМ!$A$40:$A$759,$A278,СВЦЭМ!$B$39:$B$758,N$260)+'СЕТ СН'!$F$15</f>
        <v>0</v>
      </c>
      <c r="O278" s="36">
        <f>SUMIFS(СВЦЭМ!$H$40:$H$759,СВЦЭМ!$A$40:$A$759,$A278,СВЦЭМ!$B$39:$B$758,O$260)+'СЕТ СН'!$F$15</f>
        <v>0</v>
      </c>
      <c r="P278" s="36">
        <f>SUMIFS(СВЦЭМ!$H$40:$H$759,СВЦЭМ!$A$40:$A$759,$A278,СВЦЭМ!$B$39:$B$758,P$260)+'СЕТ СН'!$F$15</f>
        <v>0</v>
      </c>
      <c r="Q278" s="36">
        <f>SUMIFS(СВЦЭМ!$H$40:$H$759,СВЦЭМ!$A$40:$A$759,$A278,СВЦЭМ!$B$39:$B$758,Q$260)+'СЕТ СН'!$F$15</f>
        <v>0</v>
      </c>
      <c r="R278" s="36">
        <f>SUMIFS(СВЦЭМ!$H$40:$H$759,СВЦЭМ!$A$40:$A$759,$A278,СВЦЭМ!$B$39:$B$758,R$260)+'СЕТ СН'!$F$15</f>
        <v>0</v>
      </c>
      <c r="S278" s="36">
        <f>SUMIFS(СВЦЭМ!$H$40:$H$759,СВЦЭМ!$A$40:$A$759,$A278,СВЦЭМ!$B$39:$B$758,S$260)+'СЕТ СН'!$F$15</f>
        <v>0</v>
      </c>
      <c r="T278" s="36">
        <f>SUMIFS(СВЦЭМ!$H$40:$H$759,СВЦЭМ!$A$40:$A$759,$A278,СВЦЭМ!$B$39:$B$758,T$260)+'СЕТ СН'!$F$15</f>
        <v>0</v>
      </c>
      <c r="U278" s="36">
        <f>SUMIFS(СВЦЭМ!$H$40:$H$759,СВЦЭМ!$A$40:$A$759,$A278,СВЦЭМ!$B$39:$B$758,U$260)+'СЕТ СН'!$F$15</f>
        <v>0</v>
      </c>
      <c r="V278" s="36">
        <f>SUMIFS(СВЦЭМ!$H$40:$H$759,СВЦЭМ!$A$40:$A$759,$A278,СВЦЭМ!$B$39:$B$758,V$260)+'СЕТ СН'!$F$15</f>
        <v>0</v>
      </c>
      <c r="W278" s="36">
        <f>SUMIFS(СВЦЭМ!$H$40:$H$759,СВЦЭМ!$A$40:$A$759,$A278,СВЦЭМ!$B$39:$B$758,W$260)+'СЕТ СН'!$F$15</f>
        <v>0</v>
      </c>
      <c r="X278" s="36">
        <f>SUMIFS(СВЦЭМ!$H$40:$H$759,СВЦЭМ!$A$40:$A$759,$A278,СВЦЭМ!$B$39:$B$758,X$260)+'СЕТ СН'!$F$15</f>
        <v>0</v>
      </c>
      <c r="Y278" s="36">
        <f>SUMIFS(СВЦЭМ!$H$40:$H$759,СВЦЭМ!$A$40:$A$759,$A278,СВЦЭМ!$B$39:$B$758,Y$260)+'СЕТ СН'!$F$15</f>
        <v>0</v>
      </c>
    </row>
    <row r="279" spans="1:25" ht="15.75" hidden="1" x14ac:dyDescent="0.2">
      <c r="A279" s="35">
        <f t="shared" si="7"/>
        <v>45554</v>
      </c>
      <c r="B279" s="36">
        <f>SUMIFS(СВЦЭМ!$H$40:$H$759,СВЦЭМ!$A$40:$A$759,$A279,СВЦЭМ!$B$39:$B$758,B$260)+'СЕТ СН'!$F$15</f>
        <v>0</v>
      </c>
      <c r="C279" s="36">
        <f>SUMIFS(СВЦЭМ!$H$40:$H$759,СВЦЭМ!$A$40:$A$759,$A279,СВЦЭМ!$B$39:$B$758,C$260)+'СЕТ СН'!$F$15</f>
        <v>0</v>
      </c>
      <c r="D279" s="36">
        <f>SUMIFS(СВЦЭМ!$H$40:$H$759,СВЦЭМ!$A$40:$A$759,$A279,СВЦЭМ!$B$39:$B$758,D$260)+'СЕТ СН'!$F$15</f>
        <v>0</v>
      </c>
      <c r="E279" s="36">
        <f>SUMIFS(СВЦЭМ!$H$40:$H$759,СВЦЭМ!$A$40:$A$759,$A279,СВЦЭМ!$B$39:$B$758,E$260)+'СЕТ СН'!$F$15</f>
        <v>0</v>
      </c>
      <c r="F279" s="36">
        <f>SUMIFS(СВЦЭМ!$H$40:$H$759,СВЦЭМ!$A$40:$A$759,$A279,СВЦЭМ!$B$39:$B$758,F$260)+'СЕТ СН'!$F$15</f>
        <v>0</v>
      </c>
      <c r="G279" s="36">
        <f>SUMIFS(СВЦЭМ!$H$40:$H$759,СВЦЭМ!$A$40:$A$759,$A279,СВЦЭМ!$B$39:$B$758,G$260)+'СЕТ СН'!$F$15</f>
        <v>0</v>
      </c>
      <c r="H279" s="36">
        <f>SUMIFS(СВЦЭМ!$H$40:$H$759,СВЦЭМ!$A$40:$A$759,$A279,СВЦЭМ!$B$39:$B$758,H$260)+'СЕТ СН'!$F$15</f>
        <v>0</v>
      </c>
      <c r="I279" s="36">
        <f>SUMIFS(СВЦЭМ!$H$40:$H$759,СВЦЭМ!$A$40:$A$759,$A279,СВЦЭМ!$B$39:$B$758,I$260)+'СЕТ СН'!$F$15</f>
        <v>0</v>
      </c>
      <c r="J279" s="36">
        <f>SUMIFS(СВЦЭМ!$H$40:$H$759,СВЦЭМ!$A$40:$A$759,$A279,СВЦЭМ!$B$39:$B$758,J$260)+'СЕТ СН'!$F$15</f>
        <v>0</v>
      </c>
      <c r="K279" s="36">
        <f>SUMIFS(СВЦЭМ!$H$40:$H$759,СВЦЭМ!$A$40:$A$759,$A279,СВЦЭМ!$B$39:$B$758,K$260)+'СЕТ СН'!$F$15</f>
        <v>0</v>
      </c>
      <c r="L279" s="36">
        <f>SUMIFS(СВЦЭМ!$H$40:$H$759,СВЦЭМ!$A$40:$A$759,$A279,СВЦЭМ!$B$39:$B$758,L$260)+'СЕТ СН'!$F$15</f>
        <v>0</v>
      </c>
      <c r="M279" s="36">
        <f>SUMIFS(СВЦЭМ!$H$40:$H$759,СВЦЭМ!$A$40:$A$759,$A279,СВЦЭМ!$B$39:$B$758,M$260)+'СЕТ СН'!$F$15</f>
        <v>0</v>
      </c>
      <c r="N279" s="36">
        <f>SUMIFS(СВЦЭМ!$H$40:$H$759,СВЦЭМ!$A$40:$A$759,$A279,СВЦЭМ!$B$39:$B$758,N$260)+'СЕТ СН'!$F$15</f>
        <v>0</v>
      </c>
      <c r="O279" s="36">
        <f>SUMIFS(СВЦЭМ!$H$40:$H$759,СВЦЭМ!$A$40:$A$759,$A279,СВЦЭМ!$B$39:$B$758,O$260)+'СЕТ СН'!$F$15</f>
        <v>0</v>
      </c>
      <c r="P279" s="36">
        <f>SUMIFS(СВЦЭМ!$H$40:$H$759,СВЦЭМ!$A$40:$A$759,$A279,СВЦЭМ!$B$39:$B$758,P$260)+'СЕТ СН'!$F$15</f>
        <v>0</v>
      </c>
      <c r="Q279" s="36">
        <f>SUMIFS(СВЦЭМ!$H$40:$H$759,СВЦЭМ!$A$40:$A$759,$A279,СВЦЭМ!$B$39:$B$758,Q$260)+'СЕТ СН'!$F$15</f>
        <v>0</v>
      </c>
      <c r="R279" s="36">
        <f>SUMIFS(СВЦЭМ!$H$40:$H$759,СВЦЭМ!$A$40:$A$759,$A279,СВЦЭМ!$B$39:$B$758,R$260)+'СЕТ СН'!$F$15</f>
        <v>0</v>
      </c>
      <c r="S279" s="36">
        <f>SUMIFS(СВЦЭМ!$H$40:$H$759,СВЦЭМ!$A$40:$A$759,$A279,СВЦЭМ!$B$39:$B$758,S$260)+'СЕТ СН'!$F$15</f>
        <v>0</v>
      </c>
      <c r="T279" s="36">
        <f>SUMIFS(СВЦЭМ!$H$40:$H$759,СВЦЭМ!$A$40:$A$759,$A279,СВЦЭМ!$B$39:$B$758,T$260)+'СЕТ СН'!$F$15</f>
        <v>0</v>
      </c>
      <c r="U279" s="36">
        <f>SUMIFS(СВЦЭМ!$H$40:$H$759,СВЦЭМ!$A$40:$A$759,$A279,СВЦЭМ!$B$39:$B$758,U$260)+'СЕТ СН'!$F$15</f>
        <v>0</v>
      </c>
      <c r="V279" s="36">
        <f>SUMIFS(СВЦЭМ!$H$40:$H$759,СВЦЭМ!$A$40:$A$759,$A279,СВЦЭМ!$B$39:$B$758,V$260)+'СЕТ СН'!$F$15</f>
        <v>0</v>
      </c>
      <c r="W279" s="36">
        <f>SUMIFS(СВЦЭМ!$H$40:$H$759,СВЦЭМ!$A$40:$A$759,$A279,СВЦЭМ!$B$39:$B$758,W$260)+'СЕТ СН'!$F$15</f>
        <v>0</v>
      </c>
      <c r="X279" s="36">
        <f>SUMIFS(СВЦЭМ!$H$40:$H$759,СВЦЭМ!$A$40:$A$759,$A279,СВЦЭМ!$B$39:$B$758,X$260)+'СЕТ СН'!$F$15</f>
        <v>0</v>
      </c>
      <c r="Y279" s="36">
        <f>SUMIFS(СВЦЭМ!$H$40:$H$759,СВЦЭМ!$A$40:$A$759,$A279,СВЦЭМ!$B$39:$B$758,Y$260)+'СЕТ СН'!$F$15</f>
        <v>0</v>
      </c>
    </row>
    <row r="280" spans="1:25" ht="15.75" hidden="1" x14ac:dyDescent="0.2">
      <c r="A280" s="35">
        <f t="shared" si="7"/>
        <v>45555</v>
      </c>
      <c r="B280" s="36">
        <f>SUMIFS(СВЦЭМ!$H$40:$H$759,СВЦЭМ!$A$40:$A$759,$A280,СВЦЭМ!$B$39:$B$758,B$260)+'СЕТ СН'!$F$15</f>
        <v>0</v>
      </c>
      <c r="C280" s="36">
        <f>SUMIFS(СВЦЭМ!$H$40:$H$759,СВЦЭМ!$A$40:$A$759,$A280,СВЦЭМ!$B$39:$B$758,C$260)+'СЕТ СН'!$F$15</f>
        <v>0</v>
      </c>
      <c r="D280" s="36">
        <f>SUMIFS(СВЦЭМ!$H$40:$H$759,СВЦЭМ!$A$40:$A$759,$A280,СВЦЭМ!$B$39:$B$758,D$260)+'СЕТ СН'!$F$15</f>
        <v>0</v>
      </c>
      <c r="E280" s="36">
        <f>SUMIFS(СВЦЭМ!$H$40:$H$759,СВЦЭМ!$A$40:$A$759,$A280,СВЦЭМ!$B$39:$B$758,E$260)+'СЕТ СН'!$F$15</f>
        <v>0</v>
      </c>
      <c r="F280" s="36">
        <f>SUMIFS(СВЦЭМ!$H$40:$H$759,СВЦЭМ!$A$40:$A$759,$A280,СВЦЭМ!$B$39:$B$758,F$260)+'СЕТ СН'!$F$15</f>
        <v>0</v>
      </c>
      <c r="G280" s="36">
        <f>SUMIFS(СВЦЭМ!$H$40:$H$759,СВЦЭМ!$A$40:$A$759,$A280,СВЦЭМ!$B$39:$B$758,G$260)+'СЕТ СН'!$F$15</f>
        <v>0</v>
      </c>
      <c r="H280" s="36">
        <f>SUMIFS(СВЦЭМ!$H$40:$H$759,СВЦЭМ!$A$40:$A$759,$A280,СВЦЭМ!$B$39:$B$758,H$260)+'СЕТ СН'!$F$15</f>
        <v>0</v>
      </c>
      <c r="I280" s="36">
        <f>SUMIFS(СВЦЭМ!$H$40:$H$759,СВЦЭМ!$A$40:$A$759,$A280,СВЦЭМ!$B$39:$B$758,I$260)+'СЕТ СН'!$F$15</f>
        <v>0</v>
      </c>
      <c r="J280" s="36">
        <f>SUMIFS(СВЦЭМ!$H$40:$H$759,СВЦЭМ!$A$40:$A$759,$A280,СВЦЭМ!$B$39:$B$758,J$260)+'СЕТ СН'!$F$15</f>
        <v>0</v>
      </c>
      <c r="K280" s="36">
        <f>SUMIFS(СВЦЭМ!$H$40:$H$759,СВЦЭМ!$A$40:$A$759,$A280,СВЦЭМ!$B$39:$B$758,K$260)+'СЕТ СН'!$F$15</f>
        <v>0</v>
      </c>
      <c r="L280" s="36">
        <f>SUMIFS(СВЦЭМ!$H$40:$H$759,СВЦЭМ!$A$40:$A$759,$A280,СВЦЭМ!$B$39:$B$758,L$260)+'СЕТ СН'!$F$15</f>
        <v>0</v>
      </c>
      <c r="M280" s="36">
        <f>SUMIFS(СВЦЭМ!$H$40:$H$759,СВЦЭМ!$A$40:$A$759,$A280,СВЦЭМ!$B$39:$B$758,M$260)+'СЕТ СН'!$F$15</f>
        <v>0</v>
      </c>
      <c r="N280" s="36">
        <f>SUMIFS(СВЦЭМ!$H$40:$H$759,СВЦЭМ!$A$40:$A$759,$A280,СВЦЭМ!$B$39:$B$758,N$260)+'СЕТ СН'!$F$15</f>
        <v>0</v>
      </c>
      <c r="O280" s="36">
        <f>SUMIFS(СВЦЭМ!$H$40:$H$759,СВЦЭМ!$A$40:$A$759,$A280,СВЦЭМ!$B$39:$B$758,O$260)+'СЕТ СН'!$F$15</f>
        <v>0</v>
      </c>
      <c r="P280" s="36">
        <f>SUMIFS(СВЦЭМ!$H$40:$H$759,СВЦЭМ!$A$40:$A$759,$A280,СВЦЭМ!$B$39:$B$758,P$260)+'СЕТ СН'!$F$15</f>
        <v>0</v>
      </c>
      <c r="Q280" s="36">
        <f>SUMIFS(СВЦЭМ!$H$40:$H$759,СВЦЭМ!$A$40:$A$759,$A280,СВЦЭМ!$B$39:$B$758,Q$260)+'СЕТ СН'!$F$15</f>
        <v>0</v>
      </c>
      <c r="R280" s="36">
        <f>SUMIFS(СВЦЭМ!$H$40:$H$759,СВЦЭМ!$A$40:$A$759,$A280,СВЦЭМ!$B$39:$B$758,R$260)+'СЕТ СН'!$F$15</f>
        <v>0</v>
      </c>
      <c r="S280" s="36">
        <f>SUMIFS(СВЦЭМ!$H$40:$H$759,СВЦЭМ!$A$40:$A$759,$A280,СВЦЭМ!$B$39:$B$758,S$260)+'СЕТ СН'!$F$15</f>
        <v>0</v>
      </c>
      <c r="T280" s="36">
        <f>SUMIFS(СВЦЭМ!$H$40:$H$759,СВЦЭМ!$A$40:$A$759,$A280,СВЦЭМ!$B$39:$B$758,T$260)+'СЕТ СН'!$F$15</f>
        <v>0</v>
      </c>
      <c r="U280" s="36">
        <f>SUMIFS(СВЦЭМ!$H$40:$H$759,СВЦЭМ!$A$40:$A$759,$A280,СВЦЭМ!$B$39:$B$758,U$260)+'СЕТ СН'!$F$15</f>
        <v>0</v>
      </c>
      <c r="V280" s="36">
        <f>SUMIFS(СВЦЭМ!$H$40:$H$759,СВЦЭМ!$A$40:$A$759,$A280,СВЦЭМ!$B$39:$B$758,V$260)+'СЕТ СН'!$F$15</f>
        <v>0</v>
      </c>
      <c r="W280" s="36">
        <f>SUMIFS(СВЦЭМ!$H$40:$H$759,СВЦЭМ!$A$40:$A$759,$A280,СВЦЭМ!$B$39:$B$758,W$260)+'СЕТ СН'!$F$15</f>
        <v>0</v>
      </c>
      <c r="X280" s="36">
        <f>SUMIFS(СВЦЭМ!$H$40:$H$759,СВЦЭМ!$A$40:$A$759,$A280,СВЦЭМ!$B$39:$B$758,X$260)+'СЕТ СН'!$F$15</f>
        <v>0</v>
      </c>
      <c r="Y280" s="36">
        <f>SUMIFS(СВЦЭМ!$H$40:$H$759,СВЦЭМ!$A$40:$A$759,$A280,СВЦЭМ!$B$39:$B$758,Y$260)+'СЕТ СН'!$F$15</f>
        <v>0</v>
      </c>
    </row>
    <row r="281" spans="1:25" ht="15.75" hidden="1" x14ac:dyDescent="0.2">
      <c r="A281" s="35">
        <f t="shared" si="7"/>
        <v>45556</v>
      </c>
      <c r="B281" s="36">
        <f>SUMIFS(СВЦЭМ!$H$40:$H$759,СВЦЭМ!$A$40:$A$759,$A281,СВЦЭМ!$B$39:$B$758,B$260)+'СЕТ СН'!$F$15</f>
        <v>0</v>
      </c>
      <c r="C281" s="36">
        <f>SUMIFS(СВЦЭМ!$H$40:$H$759,СВЦЭМ!$A$40:$A$759,$A281,СВЦЭМ!$B$39:$B$758,C$260)+'СЕТ СН'!$F$15</f>
        <v>0</v>
      </c>
      <c r="D281" s="36">
        <f>SUMIFS(СВЦЭМ!$H$40:$H$759,СВЦЭМ!$A$40:$A$759,$A281,СВЦЭМ!$B$39:$B$758,D$260)+'СЕТ СН'!$F$15</f>
        <v>0</v>
      </c>
      <c r="E281" s="36">
        <f>SUMIFS(СВЦЭМ!$H$40:$H$759,СВЦЭМ!$A$40:$A$759,$A281,СВЦЭМ!$B$39:$B$758,E$260)+'СЕТ СН'!$F$15</f>
        <v>0</v>
      </c>
      <c r="F281" s="36">
        <f>SUMIFS(СВЦЭМ!$H$40:$H$759,СВЦЭМ!$A$40:$A$759,$A281,СВЦЭМ!$B$39:$B$758,F$260)+'СЕТ СН'!$F$15</f>
        <v>0</v>
      </c>
      <c r="G281" s="36">
        <f>SUMIFS(СВЦЭМ!$H$40:$H$759,СВЦЭМ!$A$40:$A$759,$A281,СВЦЭМ!$B$39:$B$758,G$260)+'СЕТ СН'!$F$15</f>
        <v>0</v>
      </c>
      <c r="H281" s="36">
        <f>SUMIFS(СВЦЭМ!$H$40:$H$759,СВЦЭМ!$A$40:$A$759,$A281,СВЦЭМ!$B$39:$B$758,H$260)+'СЕТ СН'!$F$15</f>
        <v>0</v>
      </c>
      <c r="I281" s="36">
        <f>SUMIFS(СВЦЭМ!$H$40:$H$759,СВЦЭМ!$A$40:$A$759,$A281,СВЦЭМ!$B$39:$B$758,I$260)+'СЕТ СН'!$F$15</f>
        <v>0</v>
      </c>
      <c r="J281" s="36">
        <f>SUMIFS(СВЦЭМ!$H$40:$H$759,СВЦЭМ!$A$40:$A$759,$A281,СВЦЭМ!$B$39:$B$758,J$260)+'СЕТ СН'!$F$15</f>
        <v>0</v>
      </c>
      <c r="K281" s="36">
        <f>SUMIFS(СВЦЭМ!$H$40:$H$759,СВЦЭМ!$A$40:$A$759,$A281,СВЦЭМ!$B$39:$B$758,K$260)+'СЕТ СН'!$F$15</f>
        <v>0</v>
      </c>
      <c r="L281" s="36">
        <f>SUMIFS(СВЦЭМ!$H$40:$H$759,СВЦЭМ!$A$40:$A$759,$A281,СВЦЭМ!$B$39:$B$758,L$260)+'СЕТ СН'!$F$15</f>
        <v>0</v>
      </c>
      <c r="M281" s="36">
        <f>SUMIFS(СВЦЭМ!$H$40:$H$759,СВЦЭМ!$A$40:$A$759,$A281,СВЦЭМ!$B$39:$B$758,M$260)+'СЕТ СН'!$F$15</f>
        <v>0</v>
      </c>
      <c r="N281" s="36">
        <f>SUMIFS(СВЦЭМ!$H$40:$H$759,СВЦЭМ!$A$40:$A$759,$A281,СВЦЭМ!$B$39:$B$758,N$260)+'СЕТ СН'!$F$15</f>
        <v>0</v>
      </c>
      <c r="O281" s="36">
        <f>SUMIFS(СВЦЭМ!$H$40:$H$759,СВЦЭМ!$A$40:$A$759,$A281,СВЦЭМ!$B$39:$B$758,O$260)+'СЕТ СН'!$F$15</f>
        <v>0</v>
      </c>
      <c r="P281" s="36">
        <f>SUMIFS(СВЦЭМ!$H$40:$H$759,СВЦЭМ!$A$40:$A$759,$A281,СВЦЭМ!$B$39:$B$758,P$260)+'СЕТ СН'!$F$15</f>
        <v>0</v>
      </c>
      <c r="Q281" s="36">
        <f>SUMIFS(СВЦЭМ!$H$40:$H$759,СВЦЭМ!$A$40:$A$759,$A281,СВЦЭМ!$B$39:$B$758,Q$260)+'СЕТ СН'!$F$15</f>
        <v>0</v>
      </c>
      <c r="R281" s="36">
        <f>SUMIFS(СВЦЭМ!$H$40:$H$759,СВЦЭМ!$A$40:$A$759,$A281,СВЦЭМ!$B$39:$B$758,R$260)+'СЕТ СН'!$F$15</f>
        <v>0</v>
      </c>
      <c r="S281" s="36">
        <f>SUMIFS(СВЦЭМ!$H$40:$H$759,СВЦЭМ!$A$40:$A$759,$A281,СВЦЭМ!$B$39:$B$758,S$260)+'СЕТ СН'!$F$15</f>
        <v>0</v>
      </c>
      <c r="T281" s="36">
        <f>SUMIFS(СВЦЭМ!$H$40:$H$759,СВЦЭМ!$A$40:$A$759,$A281,СВЦЭМ!$B$39:$B$758,T$260)+'СЕТ СН'!$F$15</f>
        <v>0</v>
      </c>
      <c r="U281" s="36">
        <f>SUMIFS(СВЦЭМ!$H$40:$H$759,СВЦЭМ!$A$40:$A$759,$A281,СВЦЭМ!$B$39:$B$758,U$260)+'СЕТ СН'!$F$15</f>
        <v>0</v>
      </c>
      <c r="V281" s="36">
        <f>SUMIFS(СВЦЭМ!$H$40:$H$759,СВЦЭМ!$A$40:$A$759,$A281,СВЦЭМ!$B$39:$B$758,V$260)+'СЕТ СН'!$F$15</f>
        <v>0</v>
      </c>
      <c r="W281" s="36">
        <f>SUMIFS(СВЦЭМ!$H$40:$H$759,СВЦЭМ!$A$40:$A$759,$A281,СВЦЭМ!$B$39:$B$758,W$260)+'СЕТ СН'!$F$15</f>
        <v>0</v>
      </c>
      <c r="X281" s="36">
        <f>SUMIFS(СВЦЭМ!$H$40:$H$759,СВЦЭМ!$A$40:$A$759,$A281,СВЦЭМ!$B$39:$B$758,X$260)+'СЕТ СН'!$F$15</f>
        <v>0</v>
      </c>
      <c r="Y281" s="36">
        <f>SUMIFS(СВЦЭМ!$H$40:$H$759,СВЦЭМ!$A$40:$A$759,$A281,СВЦЭМ!$B$39:$B$758,Y$260)+'СЕТ СН'!$F$15</f>
        <v>0</v>
      </c>
    </row>
    <row r="282" spans="1:25" ht="15.75" hidden="1" x14ac:dyDescent="0.2">
      <c r="A282" s="35">
        <f t="shared" si="7"/>
        <v>45557</v>
      </c>
      <c r="B282" s="36">
        <f>SUMIFS(СВЦЭМ!$H$40:$H$759,СВЦЭМ!$A$40:$A$759,$A282,СВЦЭМ!$B$39:$B$758,B$260)+'СЕТ СН'!$F$15</f>
        <v>0</v>
      </c>
      <c r="C282" s="36">
        <f>SUMIFS(СВЦЭМ!$H$40:$H$759,СВЦЭМ!$A$40:$A$759,$A282,СВЦЭМ!$B$39:$B$758,C$260)+'СЕТ СН'!$F$15</f>
        <v>0</v>
      </c>
      <c r="D282" s="36">
        <f>SUMIFS(СВЦЭМ!$H$40:$H$759,СВЦЭМ!$A$40:$A$759,$A282,СВЦЭМ!$B$39:$B$758,D$260)+'СЕТ СН'!$F$15</f>
        <v>0</v>
      </c>
      <c r="E282" s="36">
        <f>SUMIFS(СВЦЭМ!$H$40:$H$759,СВЦЭМ!$A$40:$A$759,$A282,СВЦЭМ!$B$39:$B$758,E$260)+'СЕТ СН'!$F$15</f>
        <v>0</v>
      </c>
      <c r="F282" s="36">
        <f>SUMIFS(СВЦЭМ!$H$40:$H$759,СВЦЭМ!$A$40:$A$759,$A282,СВЦЭМ!$B$39:$B$758,F$260)+'СЕТ СН'!$F$15</f>
        <v>0</v>
      </c>
      <c r="G282" s="36">
        <f>SUMIFS(СВЦЭМ!$H$40:$H$759,СВЦЭМ!$A$40:$A$759,$A282,СВЦЭМ!$B$39:$B$758,G$260)+'СЕТ СН'!$F$15</f>
        <v>0</v>
      </c>
      <c r="H282" s="36">
        <f>SUMIFS(СВЦЭМ!$H$40:$H$759,СВЦЭМ!$A$40:$A$759,$A282,СВЦЭМ!$B$39:$B$758,H$260)+'СЕТ СН'!$F$15</f>
        <v>0</v>
      </c>
      <c r="I282" s="36">
        <f>SUMIFS(СВЦЭМ!$H$40:$H$759,СВЦЭМ!$A$40:$A$759,$A282,СВЦЭМ!$B$39:$B$758,I$260)+'СЕТ СН'!$F$15</f>
        <v>0</v>
      </c>
      <c r="J282" s="36">
        <f>SUMIFS(СВЦЭМ!$H$40:$H$759,СВЦЭМ!$A$40:$A$759,$A282,СВЦЭМ!$B$39:$B$758,J$260)+'СЕТ СН'!$F$15</f>
        <v>0</v>
      </c>
      <c r="K282" s="36">
        <f>SUMIFS(СВЦЭМ!$H$40:$H$759,СВЦЭМ!$A$40:$A$759,$A282,СВЦЭМ!$B$39:$B$758,K$260)+'СЕТ СН'!$F$15</f>
        <v>0</v>
      </c>
      <c r="L282" s="36">
        <f>SUMIFS(СВЦЭМ!$H$40:$H$759,СВЦЭМ!$A$40:$A$759,$A282,СВЦЭМ!$B$39:$B$758,L$260)+'СЕТ СН'!$F$15</f>
        <v>0</v>
      </c>
      <c r="M282" s="36">
        <f>SUMIFS(СВЦЭМ!$H$40:$H$759,СВЦЭМ!$A$40:$A$759,$A282,СВЦЭМ!$B$39:$B$758,M$260)+'СЕТ СН'!$F$15</f>
        <v>0</v>
      </c>
      <c r="N282" s="36">
        <f>SUMIFS(СВЦЭМ!$H$40:$H$759,СВЦЭМ!$A$40:$A$759,$A282,СВЦЭМ!$B$39:$B$758,N$260)+'СЕТ СН'!$F$15</f>
        <v>0</v>
      </c>
      <c r="O282" s="36">
        <f>SUMIFS(СВЦЭМ!$H$40:$H$759,СВЦЭМ!$A$40:$A$759,$A282,СВЦЭМ!$B$39:$B$758,O$260)+'СЕТ СН'!$F$15</f>
        <v>0</v>
      </c>
      <c r="P282" s="36">
        <f>SUMIFS(СВЦЭМ!$H$40:$H$759,СВЦЭМ!$A$40:$A$759,$A282,СВЦЭМ!$B$39:$B$758,P$260)+'СЕТ СН'!$F$15</f>
        <v>0</v>
      </c>
      <c r="Q282" s="36">
        <f>SUMIFS(СВЦЭМ!$H$40:$H$759,СВЦЭМ!$A$40:$A$759,$A282,СВЦЭМ!$B$39:$B$758,Q$260)+'СЕТ СН'!$F$15</f>
        <v>0</v>
      </c>
      <c r="R282" s="36">
        <f>SUMIFS(СВЦЭМ!$H$40:$H$759,СВЦЭМ!$A$40:$A$759,$A282,СВЦЭМ!$B$39:$B$758,R$260)+'СЕТ СН'!$F$15</f>
        <v>0</v>
      </c>
      <c r="S282" s="36">
        <f>SUMIFS(СВЦЭМ!$H$40:$H$759,СВЦЭМ!$A$40:$A$759,$A282,СВЦЭМ!$B$39:$B$758,S$260)+'СЕТ СН'!$F$15</f>
        <v>0</v>
      </c>
      <c r="T282" s="36">
        <f>SUMIFS(СВЦЭМ!$H$40:$H$759,СВЦЭМ!$A$40:$A$759,$A282,СВЦЭМ!$B$39:$B$758,T$260)+'СЕТ СН'!$F$15</f>
        <v>0</v>
      </c>
      <c r="U282" s="36">
        <f>SUMIFS(СВЦЭМ!$H$40:$H$759,СВЦЭМ!$A$40:$A$759,$A282,СВЦЭМ!$B$39:$B$758,U$260)+'СЕТ СН'!$F$15</f>
        <v>0</v>
      </c>
      <c r="V282" s="36">
        <f>SUMIFS(СВЦЭМ!$H$40:$H$759,СВЦЭМ!$A$40:$A$759,$A282,СВЦЭМ!$B$39:$B$758,V$260)+'СЕТ СН'!$F$15</f>
        <v>0</v>
      </c>
      <c r="W282" s="36">
        <f>SUMIFS(СВЦЭМ!$H$40:$H$759,СВЦЭМ!$A$40:$A$759,$A282,СВЦЭМ!$B$39:$B$758,W$260)+'СЕТ СН'!$F$15</f>
        <v>0</v>
      </c>
      <c r="X282" s="36">
        <f>SUMIFS(СВЦЭМ!$H$40:$H$759,СВЦЭМ!$A$40:$A$759,$A282,СВЦЭМ!$B$39:$B$758,X$260)+'СЕТ СН'!$F$15</f>
        <v>0</v>
      </c>
      <c r="Y282" s="36">
        <f>SUMIFS(СВЦЭМ!$H$40:$H$759,СВЦЭМ!$A$40:$A$759,$A282,СВЦЭМ!$B$39:$B$758,Y$260)+'СЕТ СН'!$F$15</f>
        <v>0</v>
      </c>
    </row>
    <row r="283" spans="1:25" ht="15.75" hidden="1" x14ac:dyDescent="0.2">
      <c r="A283" s="35">
        <f t="shared" si="7"/>
        <v>45558</v>
      </c>
      <c r="B283" s="36">
        <f>SUMIFS(СВЦЭМ!$H$40:$H$759,СВЦЭМ!$A$40:$A$759,$A283,СВЦЭМ!$B$39:$B$758,B$260)+'СЕТ СН'!$F$15</f>
        <v>0</v>
      </c>
      <c r="C283" s="36">
        <f>SUMIFS(СВЦЭМ!$H$40:$H$759,СВЦЭМ!$A$40:$A$759,$A283,СВЦЭМ!$B$39:$B$758,C$260)+'СЕТ СН'!$F$15</f>
        <v>0</v>
      </c>
      <c r="D283" s="36">
        <f>SUMIFS(СВЦЭМ!$H$40:$H$759,СВЦЭМ!$A$40:$A$759,$A283,СВЦЭМ!$B$39:$B$758,D$260)+'СЕТ СН'!$F$15</f>
        <v>0</v>
      </c>
      <c r="E283" s="36">
        <f>SUMIFS(СВЦЭМ!$H$40:$H$759,СВЦЭМ!$A$40:$A$759,$A283,СВЦЭМ!$B$39:$B$758,E$260)+'СЕТ СН'!$F$15</f>
        <v>0</v>
      </c>
      <c r="F283" s="36">
        <f>SUMIFS(СВЦЭМ!$H$40:$H$759,СВЦЭМ!$A$40:$A$759,$A283,СВЦЭМ!$B$39:$B$758,F$260)+'СЕТ СН'!$F$15</f>
        <v>0</v>
      </c>
      <c r="G283" s="36">
        <f>SUMIFS(СВЦЭМ!$H$40:$H$759,СВЦЭМ!$A$40:$A$759,$A283,СВЦЭМ!$B$39:$B$758,G$260)+'СЕТ СН'!$F$15</f>
        <v>0</v>
      </c>
      <c r="H283" s="36">
        <f>SUMIFS(СВЦЭМ!$H$40:$H$759,СВЦЭМ!$A$40:$A$759,$A283,СВЦЭМ!$B$39:$B$758,H$260)+'СЕТ СН'!$F$15</f>
        <v>0</v>
      </c>
      <c r="I283" s="36">
        <f>SUMIFS(СВЦЭМ!$H$40:$H$759,СВЦЭМ!$A$40:$A$759,$A283,СВЦЭМ!$B$39:$B$758,I$260)+'СЕТ СН'!$F$15</f>
        <v>0</v>
      </c>
      <c r="J283" s="36">
        <f>SUMIFS(СВЦЭМ!$H$40:$H$759,СВЦЭМ!$A$40:$A$759,$A283,СВЦЭМ!$B$39:$B$758,J$260)+'СЕТ СН'!$F$15</f>
        <v>0</v>
      </c>
      <c r="K283" s="36">
        <f>SUMIFS(СВЦЭМ!$H$40:$H$759,СВЦЭМ!$A$40:$A$759,$A283,СВЦЭМ!$B$39:$B$758,K$260)+'СЕТ СН'!$F$15</f>
        <v>0</v>
      </c>
      <c r="L283" s="36">
        <f>SUMIFS(СВЦЭМ!$H$40:$H$759,СВЦЭМ!$A$40:$A$759,$A283,СВЦЭМ!$B$39:$B$758,L$260)+'СЕТ СН'!$F$15</f>
        <v>0</v>
      </c>
      <c r="M283" s="36">
        <f>SUMIFS(СВЦЭМ!$H$40:$H$759,СВЦЭМ!$A$40:$A$759,$A283,СВЦЭМ!$B$39:$B$758,M$260)+'СЕТ СН'!$F$15</f>
        <v>0</v>
      </c>
      <c r="N283" s="36">
        <f>SUMIFS(СВЦЭМ!$H$40:$H$759,СВЦЭМ!$A$40:$A$759,$A283,СВЦЭМ!$B$39:$B$758,N$260)+'СЕТ СН'!$F$15</f>
        <v>0</v>
      </c>
      <c r="O283" s="36">
        <f>SUMIFS(СВЦЭМ!$H$40:$H$759,СВЦЭМ!$A$40:$A$759,$A283,СВЦЭМ!$B$39:$B$758,O$260)+'СЕТ СН'!$F$15</f>
        <v>0</v>
      </c>
      <c r="P283" s="36">
        <f>SUMIFS(СВЦЭМ!$H$40:$H$759,СВЦЭМ!$A$40:$A$759,$A283,СВЦЭМ!$B$39:$B$758,P$260)+'СЕТ СН'!$F$15</f>
        <v>0</v>
      </c>
      <c r="Q283" s="36">
        <f>SUMIFS(СВЦЭМ!$H$40:$H$759,СВЦЭМ!$A$40:$A$759,$A283,СВЦЭМ!$B$39:$B$758,Q$260)+'СЕТ СН'!$F$15</f>
        <v>0</v>
      </c>
      <c r="R283" s="36">
        <f>SUMIFS(СВЦЭМ!$H$40:$H$759,СВЦЭМ!$A$40:$A$759,$A283,СВЦЭМ!$B$39:$B$758,R$260)+'СЕТ СН'!$F$15</f>
        <v>0</v>
      </c>
      <c r="S283" s="36">
        <f>SUMIFS(СВЦЭМ!$H$40:$H$759,СВЦЭМ!$A$40:$A$759,$A283,СВЦЭМ!$B$39:$B$758,S$260)+'СЕТ СН'!$F$15</f>
        <v>0</v>
      </c>
      <c r="T283" s="36">
        <f>SUMIFS(СВЦЭМ!$H$40:$H$759,СВЦЭМ!$A$40:$A$759,$A283,СВЦЭМ!$B$39:$B$758,T$260)+'СЕТ СН'!$F$15</f>
        <v>0</v>
      </c>
      <c r="U283" s="36">
        <f>SUMIFS(СВЦЭМ!$H$40:$H$759,СВЦЭМ!$A$40:$A$759,$A283,СВЦЭМ!$B$39:$B$758,U$260)+'СЕТ СН'!$F$15</f>
        <v>0</v>
      </c>
      <c r="V283" s="36">
        <f>SUMIFS(СВЦЭМ!$H$40:$H$759,СВЦЭМ!$A$40:$A$759,$A283,СВЦЭМ!$B$39:$B$758,V$260)+'СЕТ СН'!$F$15</f>
        <v>0</v>
      </c>
      <c r="W283" s="36">
        <f>SUMIFS(СВЦЭМ!$H$40:$H$759,СВЦЭМ!$A$40:$A$759,$A283,СВЦЭМ!$B$39:$B$758,W$260)+'СЕТ СН'!$F$15</f>
        <v>0</v>
      </c>
      <c r="X283" s="36">
        <f>SUMIFS(СВЦЭМ!$H$40:$H$759,СВЦЭМ!$A$40:$A$759,$A283,СВЦЭМ!$B$39:$B$758,X$260)+'СЕТ СН'!$F$15</f>
        <v>0</v>
      </c>
      <c r="Y283" s="36">
        <f>SUMIFS(СВЦЭМ!$H$40:$H$759,СВЦЭМ!$A$40:$A$759,$A283,СВЦЭМ!$B$39:$B$758,Y$260)+'СЕТ СН'!$F$15</f>
        <v>0</v>
      </c>
    </row>
    <row r="284" spans="1:25" ht="15.75" hidden="1" x14ac:dyDescent="0.2">
      <c r="A284" s="35">
        <f t="shared" si="7"/>
        <v>45559</v>
      </c>
      <c r="B284" s="36">
        <f>SUMIFS(СВЦЭМ!$H$40:$H$759,СВЦЭМ!$A$40:$A$759,$A284,СВЦЭМ!$B$39:$B$758,B$260)+'СЕТ СН'!$F$15</f>
        <v>0</v>
      </c>
      <c r="C284" s="36">
        <f>SUMIFS(СВЦЭМ!$H$40:$H$759,СВЦЭМ!$A$40:$A$759,$A284,СВЦЭМ!$B$39:$B$758,C$260)+'СЕТ СН'!$F$15</f>
        <v>0</v>
      </c>
      <c r="D284" s="36">
        <f>SUMIFS(СВЦЭМ!$H$40:$H$759,СВЦЭМ!$A$40:$A$759,$A284,СВЦЭМ!$B$39:$B$758,D$260)+'СЕТ СН'!$F$15</f>
        <v>0</v>
      </c>
      <c r="E284" s="36">
        <f>SUMIFS(СВЦЭМ!$H$40:$H$759,СВЦЭМ!$A$40:$A$759,$A284,СВЦЭМ!$B$39:$B$758,E$260)+'СЕТ СН'!$F$15</f>
        <v>0</v>
      </c>
      <c r="F284" s="36">
        <f>SUMIFS(СВЦЭМ!$H$40:$H$759,СВЦЭМ!$A$40:$A$759,$A284,СВЦЭМ!$B$39:$B$758,F$260)+'СЕТ СН'!$F$15</f>
        <v>0</v>
      </c>
      <c r="G284" s="36">
        <f>SUMIFS(СВЦЭМ!$H$40:$H$759,СВЦЭМ!$A$40:$A$759,$A284,СВЦЭМ!$B$39:$B$758,G$260)+'СЕТ СН'!$F$15</f>
        <v>0</v>
      </c>
      <c r="H284" s="36">
        <f>SUMIFS(СВЦЭМ!$H$40:$H$759,СВЦЭМ!$A$40:$A$759,$A284,СВЦЭМ!$B$39:$B$758,H$260)+'СЕТ СН'!$F$15</f>
        <v>0</v>
      </c>
      <c r="I284" s="36">
        <f>SUMIFS(СВЦЭМ!$H$40:$H$759,СВЦЭМ!$A$40:$A$759,$A284,СВЦЭМ!$B$39:$B$758,I$260)+'СЕТ СН'!$F$15</f>
        <v>0</v>
      </c>
      <c r="J284" s="36">
        <f>SUMIFS(СВЦЭМ!$H$40:$H$759,СВЦЭМ!$A$40:$A$759,$A284,СВЦЭМ!$B$39:$B$758,J$260)+'СЕТ СН'!$F$15</f>
        <v>0</v>
      </c>
      <c r="K284" s="36">
        <f>SUMIFS(СВЦЭМ!$H$40:$H$759,СВЦЭМ!$A$40:$A$759,$A284,СВЦЭМ!$B$39:$B$758,K$260)+'СЕТ СН'!$F$15</f>
        <v>0</v>
      </c>
      <c r="L284" s="36">
        <f>SUMIFS(СВЦЭМ!$H$40:$H$759,СВЦЭМ!$A$40:$A$759,$A284,СВЦЭМ!$B$39:$B$758,L$260)+'СЕТ СН'!$F$15</f>
        <v>0</v>
      </c>
      <c r="M284" s="36">
        <f>SUMIFS(СВЦЭМ!$H$40:$H$759,СВЦЭМ!$A$40:$A$759,$A284,СВЦЭМ!$B$39:$B$758,M$260)+'СЕТ СН'!$F$15</f>
        <v>0</v>
      </c>
      <c r="N284" s="36">
        <f>SUMIFS(СВЦЭМ!$H$40:$H$759,СВЦЭМ!$A$40:$A$759,$A284,СВЦЭМ!$B$39:$B$758,N$260)+'СЕТ СН'!$F$15</f>
        <v>0</v>
      </c>
      <c r="O284" s="36">
        <f>SUMIFS(СВЦЭМ!$H$40:$H$759,СВЦЭМ!$A$40:$A$759,$A284,СВЦЭМ!$B$39:$B$758,O$260)+'СЕТ СН'!$F$15</f>
        <v>0</v>
      </c>
      <c r="P284" s="36">
        <f>SUMIFS(СВЦЭМ!$H$40:$H$759,СВЦЭМ!$A$40:$A$759,$A284,СВЦЭМ!$B$39:$B$758,P$260)+'СЕТ СН'!$F$15</f>
        <v>0</v>
      </c>
      <c r="Q284" s="36">
        <f>SUMIFS(СВЦЭМ!$H$40:$H$759,СВЦЭМ!$A$40:$A$759,$A284,СВЦЭМ!$B$39:$B$758,Q$260)+'СЕТ СН'!$F$15</f>
        <v>0</v>
      </c>
      <c r="R284" s="36">
        <f>SUMIFS(СВЦЭМ!$H$40:$H$759,СВЦЭМ!$A$40:$A$759,$A284,СВЦЭМ!$B$39:$B$758,R$260)+'СЕТ СН'!$F$15</f>
        <v>0</v>
      </c>
      <c r="S284" s="36">
        <f>SUMIFS(СВЦЭМ!$H$40:$H$759,СВЦЭМ!$A$40:$A$759,$A284,СВЦЭМ!$B$39:$B$758,S$260)+'СЕТ СН'!$F$15</f>
        <v>0</v>
      </c>
      <c r="T284" s="36">
        <f>SUMIFS(СВЦЭМ!$H$40:$H$759,СВЦЭМ!$A$40:$A$759,$A284,СВЦЭМ!$B$39:$B$758,T$260)+'СЕТ СН'!$F$15</f>
        <v>0</v>
      </c>
      <c r="U284" s="36">
        <f>SUMIFS(СВЦЭМ!$H$40:$H$759,СВЦЭМ!$A$40:$A$759,$A284,СВЦЭМ!$B$39:$B$758,U$260)+'СЕТ СН'!$F$15</f>
        <v>0</v>
      </c>
      <c r="V284" s="36">
        <f>SUMIFS(СВЦЭМ!$H$40:$H$759,СВЦЭМ!$A$40:$A$759,$A284,СВЦЭМ!$B$39:$B$758,V$260)+'СЕТ СН'!$F$15</f>
        <v>0</v>
      </c>
      <c r="W284" s="36">
        <f>SUMIFS(СВЦЭМ!$H$40:$H$759,СВЦЭМ!$A$40:$A$759,$A284,СВЦЭМ!$B$39:$B$758,W$260)+'СЕТ СН'!$F$15</f>
        <v>0</v>
      </c>
      <c r="X284" s="36">
        <f>SUMIFS(СВЦЭМ!$H$40:$H$759,СВЦЭМ!$A$40:$A$759,$A284,СВЦЭМ!$B$39:$B$758,X$260)+'СЕТ СН'!$F$15</f>
        <v>0</v>
      </c>
      <c r="Y284" s="36">
        <f>SUMIFS(СВЦЭМ!$H$40:$H$759,СВЦЭМ!$A$40:$A$759,$A284,СВЦЭМ!$B$39:$B$758,Y$260)+'СЕТ СН'!$F$15</f>
        <v>0</v>
      </c>
    </row>
    <row r="285" spans="1:25" ht="15.75" hidden="1" x14ac:dyDescent="0.2">
      <c r="A285" s="35">
        <f t="shared" si="7"/>
        <v>45560</v>
      </c>
      <c r="B285" s="36">
        <f>SUMIFS(СВЦЭМ!$H$40:$H$759,СВЦЭМ!$A$40:$A$759,$A285,СВЦЭМ!$B$39:$B$758,B$260)+'СЕТ СН'!$F$15</f>
        <v>0</v>
      </c>
      <c r="C285" s="36">
        <f>SUMIFS(СВЦЭМ!$H$40:$H$759,СВЦЭМ!$A$40:$A$759,$A285,СВЦЭМ!$B$39:$B$758,C$260)+'СЕТ СН'!$F$15</f>
        <v>0</v>
      </c>
      <c r="D285" s="36">
        <f>SUMIFS(СВЦЭМ!$H$40:$H$759,СВЦЭМ!$A$40:$A$759,$A285,СВЦЭМ!$B$39:$B$758,D$260)+'СЕТ СН'!$F$15</f>
        <v>0</v>
      </c>
      <c r="E285" s="36">
        <f>SUMIFS(СВЦЭМ!$H$40:$H$759,СВЦЭМ!$A$40:$A$759,$A285,СВЦЭМ!$B$39:$B$758,E$260)+'СЕТ СН'!$F$15</f>
        <v>0</v>
      </c>
      <c r="F285" s="36">
        <f>SUMIFS(СВЦЭМ!$H$40:$H$759,СВЦЭМ!$A$40:$A$759,$A285,СВЦЭМ!$B$39:$B$758,F$260)+'СЕТ СН'!$F$15</f>
        <v>0</v>
      </c>
      <c r="G285" s="36">
        <f>SUMIFS(СВЦЭМ!$H$40:$H$759,СВЦЭМ!$A$40:$A$759,$A285,СВЦЭМ!$B$39:$B$758,G$260)+'СЕТ СН'!$F$15</f>
        <v>0</v>
      </c>
      <c r="H285" s="36">
        <f>SUMIFS(СВЦЭМ!$H$40:$H$759,СВЦЭМ!$A$40:$A$759,$A285,СВЦЭМ!$B$39:$B$758,H$260)+'СЕТ СН'!$F$15</f>
        <v>0</v>
      </c>
      <c r="I285" s="36">
        <f>SUMIFS(СВЦЭМ!$H$40:$H$759,СВЦЭМ!$A$40:$A$759,$A285,СВЦЭМ!$B$39:$B$758,I$260)+'СЕТ СН'!$F$15</f>
        <v>0</v>
      </c>
      <c r="J285" s="36">
        <f>SUMIFS(СВЦЭМ!$H$40:$H$759,СВЦЭМ!$A$40:$A$759,$A285,СВЦЭМ!$B$39:$B$758,J$260)+'СЕТ СН'!$F$15</f>
        <v>0</v>
      </c>
      <c r="K285" s="36">
        <f>SUMIFS(СВЦЭМ!$H$40:$H$759,СВЦЭМ!$A$40:$A$759,$A285,СВЦЭМ!$B$39:$B$758,K$260)+'СЕТ СН'!$F$15</f>
        <v>0</v>
      </c>
      <c r="L285" s="36">
        <f>SUMIFS(СВЦЭМ!$H$40:$H$759,СВЦЭМ!$A$40:$A$759,$A285,СВЦЭМ!$B$39:$B$758,L$260)+'СЕТ СН'!$F$15</f>
        <v>0</v>
      </c>
      <c r="M285" s="36">
        <f>SUMIFS(СВЦЭМ!$H$40:$H$759,СВЦЭМ!$A$40:$A$759,$A285,СВЦЭМ!$B$39:$B$758,M$260)+'СЕТ СН'!$F$15</f>
        <v>0</v>
      </c>
      <c r="N285" s="36">
        <f>SUMIFS(СВЦЭМ!$H$40:$H$759,СВЦЭМ!$A$40:$A$759,$A285,СВЦЭМ!$B$39:$B$758,N$260)+'СЕТ СН'!$F$15</f>
        <v>0</v>
      </c>
      <c r="O285" s="36">
        <f>SUMIFS(СВЦЭМ!$H$40:$H$759,СВЦЭМ!$A$40:$A$759,$A285,СВЦЭМ!$B$39:$B$758,O$260)+'СЕТ СН'!$F$15</f>
        <v>0</v>
      </c>
      <c r="P285" s="36">
        <f>SUMIFS(СВЦЭМ!$H$40:$H$759,СВЦЭМ!$A$40:$A$759,$A285,СВЦЭМ!$B$39:$B$758,P$260)+'СЕТ СН'!$F$15</f>
        <v>0</v>
      </c>
      <c r="Q285" s="36">
        <f>SUMIFS(СВЦЭМ!$H$40:$H$759,СВЦЭМ!$A$40:$A$759,$A285,СВЦЭМ!$B$39:$B$758,Q$260)+'СЕТ СН'!$F$15</f>
        <v>0</v>
      </c>
      <c r="R285" s="36">
        <f>SUMIFS(СВЦЭМ!$H$40:$H$759,СВЦЭМ!$A$40:$A$759,$A285,СВЦЭМ!$B$39:$B$758,R$260)+'СЕТ СН'!$F$15</f>
        <v>0</v>
      </c>
      <c r="S285" s="36">
        <f>SUMIFS(СВЦЭМ!$H$40:$H$759,СВЦЭМ!$A$40:$A$759,$A285,СВЦЭМ!$B$39:$B$758,S$260)+'СЕТ СН'!$F$15</f>
        <v>0</v>
      </c>
      <c r="T285" s="36">
        <f>SUMIFS(СВЦЭМ!$H$40:$H$759,СВЦЭМ!$A$40:$A$759,$A285,СВЦЭМ!$B$39:$B$758,T$260)+'СЕТ СН'!$F$15</f>
        <v>0</v>
      </c>
      <c r="U285" s="36">
        <f>SUMIFS(СВЦЭМ!$H$40:$H$759,СВЦЭМ!$A$40:$A$759,$A285,СВЦЭМ!$B$39:$B$758,U$260)+'СЕТ СН'!$F$15</f>
        <v>0</v>
      </c>
      <c r="V285" s="36">
        <f>SUMIFS(СВЦЭМ!$H$40:$H$759,СВЦЭМ!$A$40:$A$759,$A285,СВЦЭМ!$B$39:$B$758,V$260)+'СЕТ СН'!$F$15</f>
        <v>0</v>
      </c>
      <c r="W285" s="36">
        <f>SUMIFS(СВЦЭМ!$H$40:$H$759,СВЦЭМ!$A$40:$A$759,$A285,СВЦЭМ!$B$39:$B$758,W$260)+'СЕТ СН'!$F$15</f>
        <v>0</v>
      </c>
      <c r="X285" s="36">
        <f>SUMIFS(СВЦЭМ!$H$40:$H$759,СВЦЭМ!$A$40:$A$759,$A285,СВЦЭМ!$B$39:$B$758,X$260)+'СЕТ СН'!$F$15</f>
        <v>0</v>
      </c>
      <c r="Y285" s="36">
        <f>SUMIFS(СВЦЭМ!$H$40:$H$759,СВЦЭМ!$A$40:$A$759,$A285,СВЦЭМ!$B$39:$B$758,Y$260)+'СЕТ СН'!$F$15</f>
        <v>0</v>
      </c>
    </row>
    <row r="286" spans="1:25" ht="15.75" hidden="1" x14ac:dyDescent="0.2">
      <c r="A286" s="35">
        <f t="shared" si="7"/>
        <v>45561</v>
      </c>
      <c r="B286" s="36">
        <f>SUMIFS(СВЦЭМ!$H$40:$H$759,СВЦЭМ!$A$40:$A$759,$A286,СВЦЭМ!$B$39:$B$758,B$260)+'СЕТ СН'!$F$15</f>
        <v>0</v>
      </c>
      <c r="C286" s="36">
        <f>SUMIFS(СВЦЭМ!$H$40:$H$759,СВЦЭМ!$A$40:$A$759,$A286,СВЦЭМ!$B$39:$B$758,C$260)+'СЕТ СН'!$F$15</f>
        <v>0</v>
      </c>
      <c r="D286" s="36">
        <f>SUMIFS(СВЦЭМ!$H$40:$H$759,СВЦЭМ!$A$40:$A$759,$A286,СВЦЭМ!$B$39:$B$758,D$260)+'СЕТ СН'!$F$15</f>
        <v>0</v>
      </c>
      <c r="E286" s="36">
        <f>SUMIFS(СВЦЭМ!$H$40:$H$759,СВЦЭМ!$A$40:$A$759,$A286,СВЦЭМ!$B$39:$B$758,E$260)+'СЕТ СН'!$F$15</f>
        <v>0</v>
      </c>
      <c r="F286" s="36">
        <f>SUMIFS(СВЦЭМ!$H$40:$H$759,СВЦЭМ!$A$40:$A$759,$A286,СВЦЭМ!$B$39:$B$758,F$260)+'СЕТ СН'!$F$15</f>
        <v>0</v>
      </c>
      <c r="G286" s="36">
        <f>SUMIFS(СВЦЭМ!$H$40:$H$759,СВЦЭМ!$A$40:$A$759,$A286,СВЦЭМ!$B$39:$B$758,G$260)+'СЕТ СН'!$F$15</f>
        <v>0</v>
      </c>
      <c r="H286" s="36">
        <f>SUMIFS(СВЦЭМ!$H$40:$H$759,СВЦЭМ!$A$40:$A$759,$A286,СВЦЭМ!$B$39:$B$758,H$260)+'СЕТ СН'!$F$15</f>
        <v>0</v>
      </c>
      <c r="I286" s="36">
        <f>SUMIFS(СВЦЭМ!$H$40:$H$759,СВЦЭМ!$A$40:$A$759,$A286,СВЦЭМ!$B$39:$B$758,I$260)+'СЕТ СН'!$F$15</f>
        <v>0</v>
      </c>
      <c r="J286" s="36">
        <f>SUMIFS(СВЦЭМ!$H$40:$H$759,СВЦЭМ!$A$40:$A$759,$A286,СВЦЭМ!$B$39:$B$758,J$260)+'СЕТ СН'!$F$15</f>
        <v>0</v>
      </c>
      <c r="K286" s="36">
        <f>SUMIFS(СВЦЭМ!$H$40:$H$759,СВЦЭМ!$A$40:$A$759,$A286,СВЦЭМ!$B$39:$B$758,K$260)+'СЕТ СН'!$F$15</f>
        <v>0</v>
      </c>
      <c r="L286" s="36">
        <f>SUMIFS(СВЦЭМ!$H$40:$H$759,СВЦЭМ!$A$40:$A$759,$A286,СВЦЭМ!$B$39:$B$758,L$260)+'СЕТ СН'!$F$15</f>
        <v>0</v>
      </c>
      <c r="M286" s="36">
        <f>SUMIFS(СВЦЭМ!$H$40:$H$759,СВЦЭМ!$A$40:$A$759,$A286,СВЦЭМ!$B$39:$B$758,M$260)+'СЕТ СН'!$F$15</f>
        <v>0</v>
      </c>
      <c r="N286" s="36">
        <f>SUMIFS(СВЦЭМ!$H$40:$H$759,СВЦЭМ!$A$40:$A$759,$A286,СВЦЭМ!$B$39:$B$758,N$260)+'СЕТ СН'!$F$15</f>
        <v>0</v>
      </c>
      <c r="O286" s="36">
        <f>SUMIFS(СВЦЭМ!$H$40:$H$759,СВЦЭМ!$A$40:$A$759,$A286,СВЦЭМ!$B$39:$B$758,O$260)+'СЕТ СН'!$F$15</f>
        <v>0</v>
      </c>
      <c r="P286" s="36">
        <f>SUMIFS(СВЦЭМ!$H$40:$H$759,СВЦЭМ!$A$40:$A$759,$A286,СВЦЭМ!$B$39:$B$758,P$260)+'СЕТ СН'!$F$15</f>
        <v>0</v>
      </c>
      <c r="Q286" s="36">
        <f>SUMIFS(СВЦЭМ!$H$40:$H$759,СВЦЭМ!$A$40:$A$759,$A286,СВЦЭМ!$B$39:$B$758,Q$260)+'СЕТ СН'!$F$15</f>
        <v>0</v>
      </c>
      <c r="R286" s="36">
        <f>SUMIFS(СВЦЭМ!$H$40:$H$759,СВЦЭМ!$A$40:$A$759,$A286,СВЦЭМ!$B$39:$B$758,R$260)+'СЕТ СН'!$F$15</f>
        <v>0</v>
      </c>
      <c r="S286" s="36">
        <f>SUMIFS(СВЦЭМ!$H$40:$H$759,СВЦЭМ!$A$40:$A$759,$A286,СВЦЭМ!$B$39:$B$758,S$260)+'СЕТ СН'!$F$15</f>
        <v>0</v>
      </c>
      <c r="T286" s="36">
        <f>SUMIFS(СВЦЭМ!$H$40:$H$759,СВЦЭМ!$A$40:$A$759,$A286,СВЦЭМ!$B$39:$B$758,T$260)+'СЕТ СН'!$F$15</f>
        <v>0</v>
      </c>
      <c r="U286" s="36">
        <f>SUMIFS(СВЦЭМ!$H$40:$H$759,СВЦЭМ!$A$40:$A$759,$A286,СВЦЭМ!$B$39:$B$758,U$260)+'СЕТ СН'!$F$15</f>
        <v>0</v>
      </c>
      <c r="V286" s="36">
        <f>SUMIFS(СВЦЭМ!$H$40:$H$759,СВЦЭМ!$A$40:$A$759,$A286,СВЦЭМ!$B$39:$B$758,V$260)+'СЕТ СН'!$F$15</f>
        <v>0</v>
      </c>
      <c r="W286" s="36">
        <f>SUMIFS(СВЦЭМ!$H$40:$H$759,СВЦЭМ!$A$40:$A$759,$A286,СВЦЭМ!$B$39:$B$758,W$260)+'СЕТ СН'!$F$15</f>
        <v>0</v>
      </c>
      <c r="X286" s="36">
        <f>SUMIFS(СВЦЭМ!$H$40:$H$759,СВЦЭМ!$A$40:$A$759,$A286,СВЦЭМ!$B$39:$B$758,X$260)+'СЕТ СН'!$F$15</f>
        <v>0</v>
      </c>
      <c r="Y286" s="36">
        <f>SUMIFS(СВЦЭМ!$H$40:$H$759,СВЦЭМ!$A$40:$A$759,$A286,СВЦЭМ!$B$39:$B$758,Y$260)+'СЕТ СН'!$F$15</f>
        <v>0</v>
      </c>
    </row>
    <row r="287" spans="1:25" ht="15.75" hidden="1" x14ac:dyDescent="0.2">
      <c r="A287" s="35">
        <f t="shared" si="7"/>
        <v>45562</v>
      </c>
      <c r="B287" s="36">
        <f>SUMIFS(СВЦЭМ!$H$40:$H$759,СВЦЭМ!$A$40:$A$759,$A287,СВЦЭМ!$B$39:$B$758,B$260)+'СЕТ СН'!$F$15</f>
        <v>0</v>
      </c>
      <c r="C287" s="36">
        <f>SUMIFS(СВЦЭМ!$H$40:$H$759,СВЦЭМ!$A$40:$A$759,$A287,СВЦЭМ!$B$39:$B$758,C$260)+'СЕТ СН'!$F$15</f>
        <v>0</v>
      </c>
      <c r="D287" s="36">
        <f>SUMIFS(СВЦЭМ!$H$40:$H$759,СВЦЭМ!$A$40:$A$759,$A287,СВЦЭМ!$B$39:$B$758,D$260)+'СЕТ СН'!$F$15</f>
        <v>0</v>
      </c>
      <c r="E287" s="36">
        <f>SUMIFS(СВЦЭМ!$H$40:$H$759,СВЦЭМ!$A$40:$A$759,$A287,СВЦЭМ!$B$39:$B$758,E$260)+'СЕТ СН'!$F$15</f>
        <v>0</v>
      </c>
      <c r="F287" s="36">
        <f>SUMIFS(СВЦЭМ!$H$40:$H$759,СВЦЭМ!$A$40:$A$759,$A287,СВЦЭМ!$B$39:$B$758,F$260)+'СЕТ СН'!$F$15</f>
        <v>0</v>
      </c>
      <c r="G287" s="36">
        <f>SUMIFS(СВЦЭМ!$H$40:$H$759,СВЦЭМ!$A$40:$A$759,$A287,СВЦЭМ!$B$39:$B$758,G$260)+'СЕТ СН'!$F$15</f>
        <v>0</v>
      </c>
      <c r="H287" s="36">
        <f>SUMIFS(СВЦЭМ!$H$40:$H$759,СВЦЭМ!$A$40:$A$759,$A287,СВЦЭМ!$B$39:$B$758,H$260)+'СЕТ СН'!$F$15</f>
        <v>0</v>
      </c>
      <c r="I287" s="36">
        <f>SUMIFS(СВЦЭМ!$H$40:$H$759,СВЦЭМ!$A$40:$A$759,$A287,СВЦЭМ!$B$39:$B$758,I$260)+'СЕТ СН'!$F$15</f>
        <v>0</v>
      </c>
      <c r="J287" s="36">
        <f>SUMIFS(СВЦЭМ!$H$40:$H$759,СВЦЭМ!$A$40:$A$759,$A287,СВЦЭМ!$B$39:$B$758,J$260)+'СЕТ СН'!$F$15</f>
        <v>0</v>
      </c>
      <c r="K287" s="36">
        <f>SUMIFS(СВЦЭМ!$H$40:$H$759,СВЦЭМ!$A$40:$A$759,$A287,СВЦЭМ!$B$39:$B$758,K$260)+'СЕТ СН'!$F$15</f>
        <v>0</v>
      </c>
      <c r="L287" s="36">
        <f>SUMIFS(СВЦЭМ!$H$40:$H$759,СВЦЭМ!$A$40:$A$759,$A287,СВЦЭМ!$B$39:$B$758,L$260)+'СЕТ СН'!$F$15</f>
        <v>0</v>
      </c>
      <c r="M287" s="36">
        <f>SUMIFS(СВЦЭМ!$H$40:$H$759,СВЦЭМ!$A$40:$A$759,$A287,СВЦЭМ!$B$39:$B$758,M$260)+'СЕТ СН'!$F$15</f>
        <v>0</v>
      </c>
      <c r="N287" s="36">
        <f>SUMIFS(СВЦЭМ!$H$40:$H$759,СВЦЭМ!$A$40:$A$759,$A287,СВЦЭМ!$B$39:$B$758,N$260)+'СЕТ СН'!$F$15</f>
        <v>0</v>
      </c>
      <c r="O287" s="36">
        <f>SUMIFS(СВЦЭМ!$H$40:$H$759,СВЦЭМ!$A$40:$A$759,$A287,СВЦЭМ!$B$39:$B$758,O$260)+'СЕТ СН'!$F$15</f>
        <v>0</v>
      </c>
      <c r="P287" s="36">
        <f>SUMIFS(СВЦЭМ!$H$40:$H$759,СВЦЭМ!$A$40:$A$759,$A287,СВЦЭМ!$B$39:$B$758,P$260)+'СЕТ СН'!$F$15</f>
        <v>0</v>
      </c>
      <c r="Q287" s="36">
        <f>SUMIFS(СВЦЭМ!$H$40:$H$759,СВЦЭМ!$A$40:$A$759,$A287,СВЦЭМ!$B$39:$B$758,Q$260)+'СЕТ СН'!$F$15</f>
        <v>0</v>
      </c>
      <c r="R287" s="36">
        <f>SUMIFS(СВЦЭМ!$H$40:$H$759,СВЦЭМ!$A$40:$A$759,$A287,СВЦЭМ!$B$39:$B$758,R$260)+'СЕТ СН'!$F$15</f>
        <v>0</v>
      </c>
      <c r="S287" s="36">
        <f>SUMIFS(СВЦЭМ!$H$40:$H$759,СВЦЭМ!$A$40:$A$759,$A287,СВЦЭМ!$B$39:$B$758,S$260)+'СЕТ СН'!$F$15</f>
        <v>0</v>
      </c>
      <c r="T287" s="36">
        <f>SUMIFS(СВЦЭМ!$H$40:$H$759,СВЦЭМ!$A$40:$A$759,$A287,СВЦЭМ!$B$39:$B$758,T$260)+'СЕТ СН'!$F$15</f>
        <v>0</v>
      </c>
      <c r="U287" s="36">
        <f>SUMIFS(СВЦЭМ!$H$40:$H$759,СВЦЭМ!$A$40:$A$759,$A287,СВЦЭМ!$B$39:$B$758,U$260)+'СЕТ СН'!$F$15</f>
        <v>0</v>
      </c>
      <c r="V287" s="36">
        <f>SUMIFS(СВЦЭМ!$H$40:$H$759,СВЦЭМ!$A$40:$A$759,$A287,СВЦЭМ!$B$39:$B$758,V$260)+'СЕТ СН'!$F$15</f>
        <v>0</v>
      </c>
      <c r="W287" s="36">
        <f>SUMIFS(СВЦЭМ!$H$40:$H$759,СВЦЭМ!$A$40:$A$759,$A287,СВЦЭМ!$B$39:$B$758,W$260)+'СЕТ СН'!$F$15</f>
        <v>0</v>
      </c>
      <c r="X287" s="36">
        <f>SUMIFS(СВЦЭМ!$H$40:$H$759,СВЦЭМ!$A$40:$A$759,$A287,СВЦЭМ!$B$39:$B$758,X$260)+'СЕТ СН'!$F$15</f>
        <v>0</v>
      </c>
      <c r="Y287" s="36">
        <f>SUMIFS(СВЦЭМ!$H$40:$H$759,СВЦЭМ!$A$40:$A$759,$A287,СВЦЭМ!$B$39:$B$758,Y$260)+'СЕТ СН'!$F$15</f>
        <v>0</v>
      </c>
    </row>
    <row r="288" spans="1:25" ht="15.75" hidden="1" x14ac:dyDescent="0.2">
      <c r="A288" s="35">
        <f t="shared" si="7"/>
        <v>45563</v>
      </c>
      <c r="B288" s="36">
        <f>SUMIFS(СВЦЭМ!$H$40:$H$759,СВЦЭМ!$A$40:$A$759,$A288,СВЦЭМ!$B$39:$B$758,B$260)+'СЕТ СН'!$F$15</f>
        <v>0</v>
      </c>
      <c r="C288" s="36">
        <f>SUMIFS(СВЦЭМ!$H$40:$H$759,СВЦЭМ!$A$40:$A$759,$A288,СВЦЭМ!$B$39:$B$758,C$260)+'СЕТ СН'!$F$15</f>
        <v>0</v>
      </c>
      <c r="D288" s="36">
        <f>SUMIFS(СВЦЭМ!$H$40:$H$759,СВЦЭМ!$A$40:$A$759,$A288,СВЦЭМ!$B$39:$B$758,D$260)+'СЕТ СН'!$F$15</f>
        <v>0</v>
      </c>
      <c r="E288" s="36">
        <f>SUMIFS(СВЦЭМ!$H$40:$H$759,СВЦЭМ!$A$40:$A$759,$A288,СВЦЭМ!$B$39:$B$758,E$260)+'СЕТ СН'!$F$15</f>
        <v>0</v>
      </c>
      <c r="F288" s="36">
        <f>SUMIFS(СВЦЭМ!$H$40:$H$759,СВЦЭМ!$A$40:$A$759,$A288,СВЦЭМ!$B$39:$B$758,F$260)+'СЕТ СН'!$F$15</f>
        <v>0</v>
      </c>
      <c r="G288" s="36">
        <f>SUMIFS(СВЦЭМ!$H$40:$H$759,СВЦЭМ!$A$40:$A$759,$A288,СВЦЭМ!$B$39:$B$758,G$260)+'СЕТ СН'!$F$15</f>
        <v>0</v>
      </c>
      <c r="H288" s="36">
        <f>SUMIFS(СВЦЭМ!$H$40:$H$759,СВЦЭМ!$A$40:$A$759,$A288,СВЦЭМ!$B$39:$B$758,H$260)+'СЕТ СН'!$F$15</f>
        <v>0</v>
      </c>
      <c r="I288" s="36">
        <f>SUMIFS(СВЦЭМ!$H$40:$H$759,СВЦЭМ!$A$40:$A$759,$A288,СВЦЭМ!$B$39:$B$758,I$260)+'СЕТ СН'!$F$15</f>
        <v>0</v>
      </c>
      <c r="J288" s="36">
        <f>SUMIFS(СВЦЭМ!$H$40:$H$759,СВЦЭМ!$A$40:$A$759,$A288,СВЦЭМ!$B$39:$B$758,J$260)+'СЕТ СН'!$F$15</f>
        <v>0</v>
      </c>
      <c r="K288" s="36">
        <f>SUMIFS(СВЦЭМ!$H$40:$H$759,СВЦЭМ!$A$40:$A$759,$A288,СВЦЭМ!$B$39:$B$758,K$260)+'СЕТ СН'!$F$15</f>
        <v>0</v>
      </c>
      <c r="L288" s="36">
        <f>SUMIFS(СВЦЭМ!$H$40:$H$759,СВЦЭМ!$A$40:$A$759,$A288,СВЦЭМ!$B$39:$B$758,L$260)+'СЕТ СН'!$F$15</f>
        <v>0</v>
      </c>
      <c r="M288" s="36">
        <f>SUMIFS(СВЦЭМ!$H$40:$H$759,СВЦЭМ!$A$40:$A$759,$A288,СВЦЭМ!$B$39:$B$758,M$260)+'СЕТ СН'!$F$15</f>
        <v>0</v>
      </c>
      <c r="N288" s="36">
        <f>SUMIFS(СВЦЭМ!$H$40:$H$759,СВЦЭМ!$A$40:$A$759,$A288,СВЦЭМ!$B$39:$B$758,N$260)+'СЕТ СН'!$F$15</f>
        <v>0</v>
      </c>
      <c r="O288" s="36">
        <f>SUMIFS(СВЦЭМ!$H$40:$H$759,СВЦЭМ!$A$40:$A$759,$A288,СВЦЭМ!$B$39:$B$758,O$260)+'СЕТ СН'!$F$15</f>
        <v>0</v>
      </c>
      <c r="P288" s="36">
        <f>SUMIFS(СВЦЭМ!$H$40:$H$759,СВЦЭМ!$A$40:$A$759,$A288,СВЦЭМ!$B$39:$B$758,P$260)+'СЕТ СН'!$F$15</f>
        <v>0</v>
      </c>
      <c r="Q288" s="36">
        <f>SUMIFS(СВЦЭМ!$H$40:$H$759,СВЦЭМ!$A$40:$A$759,$A288,СВЦЭМ!$B$39:$B$758,Q$260)+'СЕТ СН'!$F$15</f>
        <v>0</v>
      </c>
      <c r="R288" s="36">
        <f>SUMIFS(СВЦЭМ!$H$40:$H$759,СВЦЭМ!$A$40:$A$759,$A288,СВЦЭМ!$B$39:$B$758,R$260)+'СЕТ СН'!$F$15</f>
        <v>0</v>
      </c>
      <c r="S288" s="36">
        <f>SUMIFS(СВЦЭМ!$H$40:$H$759,СВЦЭМ!$A$40:$A$759,$A288,СВЦЭМ!$B$39:$B$758,S$260)+'СЕТ СН'!$F$15</f>
        <v>0</v>
      </c>
      <c r="T288" s="36">
        <f>SUMIFS(СВЦЭМ!$H$40:$H$759,СВЦЭМ!$A$40:$A$759,$A288,СВЦЭМ!$B$39:$B$758,T$260)+'СЕТ СН'!$F$15</f>
        <v>0</v>
      </c>
      <c r="U288" s="36">
        <f>SUMIFS(СВЦЭМ!$H$40:$H$759,СВЦЭМ!$A$40:$A$759,$A288,СВЦЭМ!$B$39:$B$758,U$260)+'СЕТ СН'!$F$15</f>
        <v>0</v>
      </c>
      <c r="V288" s="36">
        <f>SUMIFS(СВЦЭМ!$H$40:$H$759,СВЦЭМ!$A$40:$A$759,$A288,СВЦЭМ!$B$39:$B$758,V$260)+'СЕТ СН'!$F$15</f>
        <v>0</v>
      </c>
      <c r="W288" s="36">
        <f>SUMIFS(СВЦЭМ!$H$40:$H$759,СВЦЭМ!$A$40:$A$759,$A288,СВЦЭМ!$B$39:$B$758,W$260)+'СЕТ СН'!$F$15</f>
        <v>0</v>
      </c>
      <c r="X288" s="36">
        <f>SUMIFS(СВЦЭМ!$H$40:$H$759,СВЦЭМ!$A$40:$A$759,$A288,СВЦЭМ!$B$39:$B$758,X$260)+'СЕТ СН'!$F$15</f>
        <v>0</v>
      </c>
      <c r="Y288" s="36">
        <f>SUMIFS(СВЦЭМ!$H$40:$H$759,СВЦЭМ!$A$40:$A$759,$A288,СВЦЭМ!$B$39:$B$758,Y$260)+'СЕТ СН'!$F$15</f>
        <v>0</v>
      </c>
    </row>
    <row r="289" spans="1:27" ht="15.75" hidden="1" x14ac:dyDescent="0.2">
      <c r="A289" s="35">
        <f t="shared" si="7"/>
        <v>45564</v>
      </c>
      <c r="B289" s="36">
        <f>SUMIFS(СВЦЭМ!$H$40:$H$759,СВЦЭМ!$A$40:$A$759,$A289,СВЦЭМ!$B$39:$B$758,B$260)+'СЕТ СН'!$F$15</f>
        <v>0</v>
      </c>
      <c r="C289" s="36">
        <f>SUMIFS(СВЦЭМ!$H$40:$H$759,СВЦЭМ!$A$40:$A$759,$A289,СВЦЭМ!$B$39:$B$758,C$260)+'СЕТ СН'!$F$15</f>
        <v>0</v>
      </c>
      <c r="D289" s="36">
        <f>SUMIFS(СВЦЭМ!$H$40:$H$759,СВЦЭМ!$A$40:$A$759,$A289,СВЦЭМ!$B$39:$B$758,D$260)+'СЕТ СН'!$F$15</f>
        <v>0</v>
      </c>
      <c r="E289" s="36">
        <f>SUMIFS(СВЦЭМ!$H$40:$H$759,СВЦЭМ!$A$40:$A$759,$A289,СВЦЭМ!$B$39:$B$758,E$260)+'СЕТ СН'!$F$15</f>
        <v>0</v>
      </c>
      <c r="F289" s="36">
        <f>SUMIFS(СВЦЭМ!$H$40:$H$759,СВЦЭМ!$A$40:$A$759,$A289,СВЦЭМ!$B$39:$B$758,F$260)+'СЕТ СН'!$F$15</f>
        <v>0</v>
      </c>
      <c r="G289" s="36">
        <f>SUMIFS(СВЦЭМ!$H$40:$H$759,СВЦЭМ!$A$40:$A$759,$A289,СВЦЭМ!$B$39:$B$758,G$260)+'СЕТ СН'!$F$15</f>
        <v>0</v>
      </c>
      <c r="H289" s="36">
        <f>SUMIFS(СВЦЭМ!$H$40:$H$759,СВЦЭМ!$A$40:$A$759,$A289,СВЦЭМ!$B$39:$B$758,H$260)+'СЕТ СН'!$F$15</f>
        <v>0</v>
      </c>
      <c r="I289" s="36">
        <f>SUMIFS(СВЦЭМ!$H$40:$H$759,СВЦЭМ!$A$40:$A$759,$A289,СВЦЭМ!$B$39:$B$758,I$260)+'СЕТ СН'!$F$15</f>
        <v>0</v>
      </c>
      <c r="J289" s="36">
        <f>SUMIFS(СВЦЭМ!$H$40:$H$759,СВЦЭМ!$A$40:$A$759,$A289,СВЦЭМ!$B$39:$B$758,J$260)+'СЕТ СН'!$F$15</f>
        <v>0</v>
      </c>
      <c r="K289" s="36">
        <f>SUMIFS(СВЦЭМ!$H$40:$H$759,СВЦЭМ!$A$40:$A$759,$A289,СВЦЭМ!$B$39:$B$758,K$260)+'СЕТ СН'!$F$15</f>
        <v>0</v>
      </c>
      <c r="L289" s="36">
        <f>SUMIFS(СВЦЭМ!$H$40:$H$759,СВЦЭМ!$A$40:$A$759,$A289,СВЦЭМ!$B$39:$B$758,L$260)+'СЕТ СН'!$F$15</f>
        <v>0</v>
      </c>
      <c r="M289" s="36">
        <f>SUMIFS(СВЦЭМ!$H$40:$H$759,СВЦЭМ!$A$40:$A$759,$A289,СВЦЭМ!$B$39:$B$758,M$260)+'СЕТ СН'!$F$15</f>
        <v>0</v>
      </c>
      <c r="N289" s="36">
        <f>SUMIFS(СВЦЭМ!$H$40:$H$759,СВЦЭМ!$A$40:$A$759,$A289,СВЦЭМ!$B$39:$B$758,N$260)+'СЕТ СН'!$F$15</f>
        <v>0</v>
      </c>
      <c r="O289" s="36">
        <f>SUMIFS(СВЦЭМ!$H$40:$H$759,СВЦЭМ!$A$40:$A$759,$A289,СВЦЭМ!$B$39:$B$758,O$260)+'СЕТ СН'!$F$15</f>
        <v>0</v>
      </c>
      <c r="P289" s="36">
        <f>SUMIFS(СВЦЭМ!$H$40:$H$759,СВЦЭМ!$A$40:$A$759,$A289,СВЦЭМ!$B$39:$B$758,P$260)+'СЕТ СН'!$F$15</f>
        <v>0</v>
      </c>
      <c r="Q289" s="36">
        <f>SUMIFS(СВЦЭМ!$H$40:$H$759,СВЦЭМ!$A$40:$A$759,$A289,СВЦЭМ!$B$39:$B$758,Q$260)+'СЕТ СН'!$F$15</f>
        <v>0</v>
      </c>
      <c r="R289" s="36">
        <f>SUMIFS(СВЦЭМ!$H$40:$H$759,СВЦЭМ!$A$40:$A$759,$A289,СВЦЭМ!$B$39:$B$758,R$260)+'СЕТ СН'!$F$15</f>
        <v>0</v>
      </c>
      <c r="S289" s="36">
        <f>SUMIFS(СВЦЭМ!$H$40:$H$759,СВЦЭМ!$A$40:$A$759,$A289,СВЦЭМ!$B$39:$B$758,S$260)+'СЕТ СН'!$F$15</f>
        <v>0</v>
      </c>
      <c r="T289" s="36">
        <f>SUMIFS(СВЦЭМ!$H$40:$H$759,СВЦЭМ!$A$40:$A$759,$A289,СВЦЭМ!$B$39:$B$758,T$260)+'СЕТ СН'!$F$15</f>
        <v>0</v>
      </c>
      <c r="U289" s="36">
        <f>SUMIFS(СВЦЭМ!$H$40:$H$759,СВЦЭМ!$A$40:$A$759,$A289,СВЦЭМ!$B$39:$B$758,U$260)+'СЕТ СН'!$F$15</f>
        <v>0</v>
      </c>
      <c r="V289" s="36">
        <f>SUMIFS(СВЦЭМ!$H$40:$H$759,СВЦЭМ!$A$40:$A$759,$A289,СВЦЭМ!$B$39:$B$758,V$260)+'СЕТ СН'!$F$15</f>
        <v>0</v>
      </c>
      <c r="W289" s="36">
        <f>SUMIFS(СВЦЭМ!$H$40:$H$759,СВЦЭМ!$A$40:$A$759,$A289,СВЦЭМ!$B$39:$B$758,W$260)+'СЕТ СН'!$F$15</f>
        <v>0</v>
      </c>
      <c r="X289" s="36">
        <f>SUMIFS(СВЦЭМ!$H$40:$H$759,СВЦЭМ!$A$40:$A$759,$A289,СВЦЭМ!$B$39:$B$758,X$260)+'СЕТ СН'!$F$15</f>
        <v>0</v>
      </c>
      <c r="Y289" s="36">
        <f>SUMIFS(СВЦЭМ!$H$40:$H$759,СВЦЭМ!$A$40:$A$759,$A289,СВЦЭМ!$B$39:$B$758,Y$260)+'СЕТ СН'!$F$15</f>
        <v>0</v>
      </c>
    </row>
    <row r="290" spans="1:27" ht="15.75" hidden="1" x14ac:dyDescent="0.2">
      <c r="A290" s="35">
        <f t="shared" si="7"/>
        <v>45565</v>
      </c>
      <c r="B290" s="36">
        <f>SUMIFS(СВЦЭМ!$H$40:$H$759,СВЦЭМ!$A$40:$A$759,$A290,СВЦЭМ!$B$39:$B$758,B$260)+'СЕТ СН'!$F$15</f>
        <v>0</v>
      </c>
      <c r="C290" s="36">
        <f>SUMIFS(СВЦЭМ!$H$40:$H$759,СВЦЭМ!$A$40:$A$759,$A290,СВЦЭМ!$B$39:$B$758,C$260)+'СЕТ СН'!$F$15</f>
        <v>0</v>
      </c>
      <c r="D290" s="36">
        <f>SUMIFS(СВЦЭМ!$H$40:$H$759,СВЦЭМ!$A$40:$A$759,$A290,СВЦЭМ!$B$39:$B$758,D$260)+'СЕТ СН'!$F$15</f>
        <v>0</v>
      </c>
      <c r="E290" s="36">
        <f>SUMIFS(СВЦЭМ!$H$40:$H$759,СВЦЭМ!$A$40:$A$759,$A290,СВЦЭМ!$B$39:$B$758,E$260)+'СЕТ СН'!$F$15</f>
        <v>0</v>
      </c>
      <c r="F290" s="36">
        <f>SUMIFS(СВЦЭМ!$H$40:$H$759,СВЦЭМ!$A$40:$A$759,$A290,СВЦЭМ!$B$39:$B$758,F$260)+'СЕТ СН'!$F$15</f>
        <v>0</v>
      </c>
      <c r="G290" s="36">
        <f>SUMIFS(СВЦЭМ!$H$40:$H$759,СВЦЭМ!$A$40:$A$759,$A290,СВЦЭМ!$B$39:$B$758,G$260)+'СЕТ СН'!$F$15</f>
        <v>0</v>
      </c>
      <c r="H290" s="36">
        <f>SUMIFS(СВЦЭМ!$H$40:$H$759,СВЦЭМ!$A$40:$A$759,$A290,СВЦЭМ!$B$39:$B$758,H$260)+'СЕТ СН'!$F$15</f>
        <v>0</v>
      </c>
      <c r="I290" s="36">
        <f>SUMIFS(СВЦЭМ!$H$40:$H$759,СВЦЭМ!$A$40:$A$759,$A290,СВЦЭМ!$B$39:$B$758,I$260)+'СЕТ СН'!$F$15</f>
        <v>0</v>
      </c>
      <c r="J290" s="36">
        <f>SUMIFS(СВЦЭМ!$H$40:$H$759,СВЦЭМ!$A$40:$A$759,$A290,СВЦЭМ!$B$39:$B$758,J$260)+'СЕТ СН'!$F$15</f>
        <v>0</v>
      </c>
      <c r="K290" s="36">
        <f>SUMIFS(СВЦЭМ!$H$40:$H$759,СВЦЭМ!$A$40:$A$759,$A290,СВЦЭМ!$B$39:$B$758,K$260)+'СЕТ СН'!$F$15</f>
        <v>0</v>
      </c>
      <c r="L290" s="36">
        <f>SUMIFS(СВЦЭМ!$H$40:$H$759,СВЦЭМ!$A$40:$A$759,$A290,СВЦЭМ!$B$39:$B$758,L$260)+'СЕТ СН'!$F$15</f>
        <v>0</v>
      </c>
      <c r="M290" s="36">
        <f>SUMIFS(СВЦЭМ!$H$40:$H$759,СВЦЭМ!$A$40:$A$759,$A290,СВЦЭМ!$B$39:$B$758,M$260)+'СЕТ СН'!$F$15</f>
        <v>0</v>
      </c>
      <c r="N290" s="36">
        <f>SUMIFS(СВЦЭМ!$H$40:$H$759,СВЦЭМ!$A$40:$A$759,$A290,СВЦЭМ!$B$39:$B$758,N$260)+'СЕТ СН'!$F$15</f>
        <v>0</v>
      </c>
      <c r="O290" s="36">
        <f>SUMIFS(СВЦЭМ!$H$40:$H$759,СВЦЭМ!$A$40:$A$759,$A290,СВЦЭМ!$B$39:$B$758,O$260)+'СЕТ СН'!$F$15</f>
        <v>0</v>
      </c>
      <c r="P290" s="36">
        <f>SUMIFS(СВЦЭМ!$H$40:$H$759,СВЦЭМ!$A$40:$A$759,$A290,СВЦЭМ!$B$39:$B$758,P$260)+'СЕТ СН'!$F$15</f>
        <v>0</v>
      </c>
      <c r="Q290" s="36">
        <f>SUMIFS(СВЦЭМ!$H$40:$H$759,СВЦЭМ!$A$40:$A$759,$A290,СВЦЭМ!$B$39:$B$758,Q$260)+'СЕТ СН'!$F$15</f>
        <v>0</v>
      </c>
      <c r="R290" s="36">
        <f>SUMIFS(СВЦЭМ!$H$40:$H$759,СВЦЭМ!$A$40:$A$759,$A290,СВЦЭМ!$B$39:$B$758,R$260)+'СЕТ СН'!$F$15</f>
        <v>0</v>
      </c>
      <c r="S290" s="36">
        <f>SUMIFS(СВЦЭМ!$H$40:$H$759,СВЦЭМ!$A$40:$A$759,$A290,СВЦЭМ!$B$39:$B$758,S$260)+'СЕТ СН'!$F$15</f>
        <v>0</v>
      </c>
      <c r="T290" s="36">
        <f>SUMIFS(СВЦЭМ!$H$40:$H$759,СВЦЭМ!$A$40:$A$759,$A290,СВЦЭМ!$B$39:$B$758,T$260)+'СЕТ СН'!$F$15</f>
        <v>0</v>
      </c>
      <c r="U290" s="36">
        <f>SUMIFS(СВЦЭМ!$H$40:$H$759,СВЦЭМ!$A$40:$A$759,$A290,СВЦЭМ!$B$39:$B$758,U$260)+'СЕТ СН'!$F$15</f>
        <v>0</v>
      </c>
      <c r="V290" s="36">
        <f>SUMIFS(СВЦЭМ!$H$40:$H$759,СВЦЭМ!$A$40:$A$759,$A290,СВЦЭМ!$B$39:$B$758,V$260)+'СЕТ СН'!$F$15</f>
        <v>0</v>
      </c>
      <c r="W290" s="36">
        <f>SUMIFS(СВЦЭМ!$H$40:$H$759,СВЦЭМ!$A$40:$A$759,$A290,СВЦЭМ!$B$39:$B$758,W$260)+'СЕТ СН'!$F$15</f>
        <v>0</v>
      </c>
      <c r="X290" s="36">
        <f>SUMIFS(СВЦЭМ!$H$40:$H$759,СВЦЭМ!$A$40:$A$759,$A290,СВЦЭМ!$B$39:$B$758,X$260)+'СЕТ СН'!$F$15</f>
        <v>0</v>
      </c>
      <c r="Y290" s="36">
        <f>SUMIFS(СВЦЭМ!$H$40:$H$759,СВЦЭМ!$A$40:$A$759,$A290,СВЦЭМ!$B$39:$B$758,Y$260)+'СЕТ СН'!$F$15</f>
        <v>0</v>
      </c>
    </row>
    <row r="291" spans="1:27" ht="15.75" hidden="1" x14ac:dyDescent="0.2">
      <c r="A291" s="35">
        <f t="shared" si="7"/>
        <v>45566</v>
      </c>
      <c r="B291" s="36">
        <f>SUMIFS(СВЦЭМ!$H$40:$H$759,СВЦЭМ!$A$40:$A$759,$A291,СВЦЭМ!$B$39:$B$758,B$260)+'СЕТ СН'!$F$15</f>
        <v>0</v>
      </c>
      <c r="C291" s="36">
        <f>SUMIFS(СВЦЭМ!$H$40:$H$759,СВЦЭМ!$A$40:$A$759,$A291,СВЦЭМ!$B$39:$B$758,C$260)+'СЕТ СН'!$F$15</f>
        <v>0</v>
      </c>
      <c r="D291" s="36">
        <f>SUMIFS(СВЦЭМ!$H$40:$H$759,СВЦЭМ!$A$40:$A$759,$A291,СВЦЭМ!$B$39:$B$758,D$260)+'СЕТ СН'!$F$15</f>
        <v>0</v>
      </c>
      <c r="E291" s="36">
        <f>SUMIFS(СВЦЭМ!$H$40:$H$759,СВЦЭМ!$A$40:$A$759,$A291,СВЦЭМ!$B$39:$B$758,E$260)+'СЕТ СН'!$F$15</f>
        <v>0</v>
      </c>
      <c r="F291" s="36">
        <f>SUMIFS(СВЦЭМ!$H$40:$H$759,СВЦЭМ!$A$40:$A$759,$A291,СВЦЭМ!$B$39:$B$758,F$260)+'СЕТ СН'!$F$15</f>
        <v>0</v>
      </c>
      <c r="G291" s="36">
        <f>SUMIFS(СВЦЭМ!$H$40:$H$759,СВЦЭМ!$A$40:$A$759,$A291,СВЦЭМ!$B$39:$B$758,G$260)+'СЕТ СН'!$F$15</f>
        <v>0</v>
      </c>
      <c r="H291" s="36">
        <f>SUMIFS(СВЦЭМ!$H$40:$H$759,СВЦЭМ!$A$40:$A$759,$A291,СВЦЭМ!$B$39:$B$758,H$260)+'СЕТ СН'!$F$15</f>
        <v>0</v>
      </c>
      <c r="I291" s="36">
        <f>SUMIFS(СВЦЭМ!$H$40:$H$759,СВЦЭМ!$A$40:$A$759,$A291,СВЦЭМ!$B$39:$B$758,I$260)+'СЕТ СН'!$F$15</f>
        <v>0</v>
      </c>
      <c r="J291" s="36">
        <f>SUMIFS(СВЦЭМ!$H$40:$H$759,СВЦЭМ!$A$40:$A$759,$A291,СВЦЭМ!$B$39:$B$758,J$260)+'СЕТ СН'!$F$15</f>
        <v>0</v>
      </c>
      <c r="K291" s="36">
        <f>SUMIFS(СВЦЭМ!$H$40:$H$759,СВЦЭМ!$A$40:$A$759,$A291,СВЦЭМ!$B$39:$B$758,K$260)+'СЕТ СН'!$F$15</f>
        <v>0</v>
      </c>
      <c r="L291" s="36">
        <f>SUMIFS(СВЦЭМ!$H$40:$H$759,СВЦЭМ!$A$40:$A$759,$A291,СВЦЭМ!$B$39:$B$758,L$260)+'СЕТ СН'!$F$15</f>
        <v>0</v>
      </c>
      <c r="M291" s="36">
        <f>SUMIFS(СВЦЭМ!$H$40:$H$759,СВЦЭМ!$A$40:$A$759,$A291,СВЦЭМ!$B$39:$B$758,M$260)+'СЕТ СН'!$F$15</f>
        <v>0</v>
      </c>
      <c r="N291" s="36">
        <f>SUMIFS(СВЦЭМ!$H$40:$H$759,СВЦЭМ!$A$40:$A$759,$A291,СВЦЭМ!$B$39:$B$758,N$260)+'СЕТ СН'!$F$15</f>
        <v>0</v>
      </c>
      <c r="O291" s="36">
        <f>SUMIFS(СВЦЭМ!$H$40:$H$759,СВЦЭМ!$A$40:$A$759,$A291,СВЦЭМ!$B$39:$B$758,O$260)+'СЕТ СН'!$F$15</f>
        <v>0</v>
      </c>
      <c r="P291" s="36">
        <f>SUMIFS(СВЦЭМ!$H$40:$H$759,СВЦЭМ!$A$40:$A$759,$A291,СВЦЭМ!$B$39:$B$758,P$260)+'СЕТ СН'!$F$15</f>
        <v>0</v>
      </c>
      <c r="Q291" s="36">
        <f>SUMIFS(СВЦЭМ!$H$40:$H$759,СВЦЭМ!$A$40:$A$759,$A291,СВЦЭМ!$B$39:$B$758,Q$260)+'СЕТ СН'!$F$15</f>
        <v>0</v>
      </c>
      <c r="R291" s="36">
        <f>SUMIFS(СВЦЭМ!$H$40:$H$759,СВЦЭМ!$A$40:$A$759,$A291,СВЦЭМ!$B$39:$B$758,R$260)+'СЕТ СН'!$F$15</f>
        <v>0</v>
      </c>
      <c r="S291" s="36">
        <f>SUMIFS(СВЦЭМ!$H$40:$H$759,СВЦЭМ!$A$40:$A$759,$A291,СВЦЭМ!$B$39:$B$758,S$260)+'СЕТ СН'!$F$15</f>
        <v>0</v>
      </c>
      <c r="T291" s="36">
        <f>SUMIFS(СВЦЭМ!$H$40:$H$759,СВЦЭМ!$A$40:$A$759,$A291,СВЦЭМ!$B$39:$B$758,T$260)+'СЕТ СН'!$F$15</f>
        <v>0</v>
      </c>
      <c r="U291" s="36">
        <f>SUMIFS(СВЦЭМ!$H$40:$H$759,СВЦЭМ!$A$40:$A$759,$A291,СВЦЭМ!$B$39:$B$758,U$260)+'СЕТ СН'!$F$15</f>
        <v>0</v>
      </c>
      <c r="V291" s="36">
        <f>SUMIFS(СВЦЭМ!$H$40:$H$759,СВЦЭМ!$A$40:$A$759,$A291,СВЦЭМ!$B$39:$B$758,V$260)+'СЕТ СН'!$F$15</f>
        <v>0</v>
      </c>
      <c r="W291" s="36">
        <f>SUMIFS(СВЦЭМ!$H$40:$H$759,СВЦЭМ!$A$40:$A$759,$A291,СВЦЭМ!$B$39:$B$758,W$260)+'СЕТ СН'!$F$15</f>
        <v>0</v>
      </c>
      <c r="X291" s="36">
        <f>SUMIFS(СВЦЭМ!$H$40:$H$759,СВЦЭМ!$A$40:$A$759,$A291,СВЦЭМ!$B$39:$B$758,X$260)+'СЕТ СН'!$F$15</f>
        <v>0</v>
      </c>
      <c r="Y291" s="36">
        <f>SUMIFS(СВЦЭМ!$H$40:$H$759,СВЦЭМ!$A$40:$A$759,$A291,СВЦЭМ!$B$39:$B$758,Y$260)+'СЕТ СН'!$F$15</f>
        <v>0</v>
      </c>
    </row>
    <row r="292" spans="1:27" ht="15.75" hidden="1" x14ac:dyDescent="0.2">
      <c r="A292" s="39"/>
      <c r="B292" s="39"/>
      <c r="C292" s="39"/>
      <c r="D292" s="39"/>
      <c r="E292" s="39"/>
      <c r="F292" s="39"/>
      <c r="G292" s="39"/>
      <c r="H292" s="39"/>
      <c r="I292" s="39"/>
      <c r="J292" s="39"/>
      <c r="K292" s="39"/>
      <c r="L292" s="39"/>
      <c r="M292" s="39"/>
      <c r="N292" s="39"/>
      <c r="O292" s="39"/>
      <c r="P292" s="39"/>
      <c r="Q292" s="39"/>
      <c r="R292" s="39"/>
      <c r="S292" s="39"/>
      <c r="T292" s="39"/>
      <c r="U292" s="39"/>
      <c r="V292" s="39"/>
      <c r="W292" s="39"/>
      <c r="X292" s="39"/>
      <c r="Y292" s="39"/>
    </row>
    <row r="293" spans="1:27" ht="15.75" hidden="1" x14ac:dyDescent="0.2">
      <c r="A293" s="39"/>
      <c r="B293" s="39"/>
      <c r="C293" s="39"/>
      <c r="D293" s="39"/>
      <c r="E293" s="39"/>
      <c r="F293" s="39"/>
      <c r="G293" s="39"/>
      <c r="H293" s="39"/>
      <c r="I293" s="39"/>
      <c r="J293" s="39"/>
      <c r="K293" s="39"/>
      <c r="L293" s="39"/>
      <c r="M293" s="39"/>
      <c r="N293" s="39"/>
      <c r="O293" s="39"/>
      <c r="P293" s="39"/>
      <c r="Q293" s="39"/>
      <c r="R293" s="39"/>
      <c r="S293" s="39"/>
      <c r="T293" s="39"/>
      <c r="U293" s="39"/>
      <c r="V293" s="39"/>
      <c r="W293" s="39"/>
      <c r="X293" s="39"/>
      <c r="Y293" s="39"/>
    </row>
    <row r="294" spans="1:27" ht="12.75" hidden="1" customHeight="1" x14ac:dyDescent="0.2">
      <c r="A294" s="128" t="s">
        <v>7</v>
      </c>
      <c r="B294" s="131" t="s">
        <v>118</v>
      </c>
      <c r="C294" s="132"/>
      <c r="D294" s="132"/>
      <c r="E294" s="132"/>
      <c r="F294" s="132"/>
      <c r="G294" s="132"/>
      <c r="H294" s="132"/>
      <c r="I294" s="132"/>
      <c r="J294" s="132"/>
      <c r="K294" s="132"/>
      <c r="L294" s="132"/>
      <c r="M294" s="132"/>
      <c r="N294" s="132"/>
      <c r="O294" s="132"/>
      <c r="P294" s="132"/>
      <c r="Q294" s="132"/>
      <c r="R294" s="132"/>
      <c r="S294" s="132"/>
      <c r="T294" s="132"/>
      <c r="U294" s="132"/>
      <c r="V294" s="132"/>
      <c r="W294" s="132"/>
      <c r="X294" s="132"/>
      <c r="Y294" s="133"/>
    </row>
    <row r="295" spans="1:27" ht="12.75" hidden="1" customHeight="1" x14ac:dyDescent="0.2">
      <c r="A295" s="129"/>
      <c r="B295" s="134"/>
      <c r="C295" s="135"/>
      <c r="D295" s="135"/>
      <c r="E295" s="135"/>
      <c r="F295" s="135"/>
      <c r="G295" s="135"/>
      <c r="H295" s="135"/>
      <c r="I295" s="135"/>
      <c r="J295" s="135"/>
      <c r="K295" s="135"/>
      <c r="L295" s="135"/>
      <c r="M295" s="135"/>
      <c r="N295" s="135"/>
      <c r="O295" s="135"/>
      <c r="P295" s="135"/>
      <c r="Q295" s="135"/>
      <c r="R295" s="135"/>
      <c r="S295" s="135"/>
      <c r="T295" s="135"/>
      <c r="U295" s="135"/>
      <c r="V295" s="135"/>
      <c r="W295" s="135"/>
      <c r="X295" s="135"/>
      <c r="Y295" s="136"/>
    </row>
    <row r="296" spans="1:27" s="46" customFormat="1" ht="12.75" hidden="1" customHeight="1" x14ac:dyDescent="0.2">
      <c r="A296" s="130"/>
      <c r="B296" s="34">
        <v>1</v>
      </c>
      <c r="C296" s="34">
        <v>2</v>
      </c>
      <c r="D296" s="34">
        <v>3</v>
      </c>
      <c r="E296" s="34">
        <v>4</v>
      </c>
      <c r="F296" s="34">
        <v>5</v>
      </c>
      <c r="G296" s="34">
        <v>6</v>
      </c>
      <c r="H296" s="34">
        <v>7</v>
      </c>
      <c r="I296" s="34">
        <v>8</v>
      </c>
      <c r="J296" s="34">
        <v>9</v>
      </c>
      <c r="K296" s="34">
        <v>10</v>
      </c>
      <c r="L296" s="34">
        <v>11</v>
      </c>
      <c r="M296" s="34">
        <v>12</v>
      </c>
      <c r="N296" s="34">
        <v>13</v>
      </c>
      <c r="O296" s="34">
        <v>14</v>
      </c>
      <c r="P296" s="34">
        <v>15</v>
      </c>
      <c r="Q296" s="34">
        <v>16</v>
      </c>
      <c r="R296" s="34">
        <v>17</v>
      </c>
      <c r="S296" s="34">
        <v>18</v>
      </c>
      <c r="T296" s="34">
        <v>19</v>
      </c>
      <c r="U296" s="34">
        <v>20</v>
      </c>
      <c r="V296" s="34">
        <v>21</v>
      </c>
      <c r="W296" s="34">
        <v>22</v>
      </c>
      <c r="X296" s="34">
        <v>23</v>
      </c>
      <c r="Y296" s="34">
        <v>24</v>
      </c>
    </row>
    <row r="297" spans="1:27" ht="15.75" hidden="1" customHeight="1" x14ac:dyDescent="0.2">
      <c r="A297" s="35" t="str">
        <f>A261</f>
        <v>01.09.2024</v>
      </c>
      <c r="B297" s="36">
        <f>SUMIFS(СВЦЭМ!$I$40:$I$759,СВЦЭМ!$A$40:$A$759,$A297,СВЦЭМ!$B$39:$B$758,B$296)+'СЕТ СН'!$F$16</f>
        <v>0</v>
      </c>
      <c r="C297" s="36">
        <f>SUMIFS(СВЦЭМ!$I$40:$I$759,СВЦЭМ!$A$40:$A$759,$A297,СВЦЭМ!$B$39:$B$758,C$296)+'СЕТ СН'!$F$16</f>
        <v>0</v>
      </c>
      <c r="D297" s="36">
        <f>SUMIFS(СВЦЭМ!$I$40:$I$759,СВЦЭМ!$A$40:$A$759,$A297,СВЦЭМ!$B$39:$B$758,D$296)+'СЕТ СН'!$F$16</f>
        <v>0</v>
      </c>
      <c r="E297" s="36">
        <f>SUMIFS(СВЦЭМ!$I$40:$I$759,СВЦЭМ!$A$40:$A$759,$A297,СВЦЭМ!$B$39:$B$758,E$296)+'СЕТ СН'!$F$16</f>
        <v>0</v>
      </c>
      <c r="F297" s="36">
        <f>SUMIFS(СВЦЭМ!$I$40:$I$759,СВЦЭМ!$A$40:$A$759,$A297,СВЦЭМ!$B$39:$B$758,F$296)+'СЕТ СН'!$F$16</f>
        <v>0</v>
      </c>
      <c r="G297" s="36">
        <f>SUMIFS(СВЦЭМ!$I$40:$I$759,СВЦЭМ!$A$40:$A$759,$A297,СВЦЭМ!$B$39:$B$758,G$296)+'СЕТ СН'!$F$16</f>
        <v>0</v>
      </c>
      <c r="H297" s="36">
        <f>SUMIFS(СВЦЭМ!$I$40:$I$759,СВЦЭМ!$A$40:$A$759,$A297,СВЦЭМ!$B$39:$B$758,H$296)+'СЕТ СН'!$F$16</f>
        <v>0</v>
      </c>
      <c r="I297" s="36">
        <f>SUMIFS(СВЦЭМ!$I$40:$I$759,СВЦЭМ!$A$40:$A$759,$A297,СВЦЭМ!$B$39:$B$758,I$296)+'СЕТ СН'!$F$16</f>
        <v>0</v>
      </c>
      <c r="J297" s="36">
        <f>SUMIFS(СВЦЭМ!$I$40:$I$759,СВЦЭМ!$A$40:$A$759,$A297,СВЦЭМ!$B$39:$B$758,J$296)+'СЕТ СН'!$F$16</f>
        <v>0</v>
      </c>
      <c r="K297" s="36">
        <f>SUMIFS(СВЦЭМ!$I$40:$I$759,СВЦЭМ!$A$40:$A$759,$A297,СВЦЭМ!$B$39:$B$758,K$296)+'СЕТ СН'!$F$16</f>
        <v>0</v>
      </c>
      <c r="L297" s="36">
        <f>SUMIFS(СВЦЭМ!$I$40:$I$759,СВЦЭМ!$A$40:$A$759,$A297,СВЦЭМ!$B$39:$B$758,L$296)+'СЕТ СН'!$F$16</f>
        <v>0</v>
      </c>
      <c r="M297" s="36">
        <f>SUMIFS(СВЦЭМ!$I$40:$I$759,СВЦЭМ!$A$40:$A$759,$A297,СВЦЭМ!$B$39:$B$758,M$296)+'СЕТ СН'!$F$16</f>
        <v>0</v>
      </c>
      <c r="N297" s="36">
        <f>SUMIFS(СВЦЭМ!$I$40:$I$759,СВЦЭМ!$A$40:$A$759,$A297,СВЦЭМ!$B$39:$B$758,N$296)+'СЕТ СН'!$F$16</f>
        <v>0</v>
      </c>
      <c r="O297" s="36">
        <f>SUMIFS(СВЦЭМ!$I$40:$I$759,СВЦЭМ!$A$40:$A$759,$A297,СВЦЭМ!$B$39:$B$758,O$296)+'СЕТ СН'!$F$16</f>
        <v>0</v>
      </c>
      <c r="P297" s="36">
        <f>SUMIFS(СВЦЭМ!$I$40:$I$759,СВЦЭМ!$A$40:$A$759,$A297,СВЦЭМ!$B$39:$B$758,P$296)+'СЕТ СН'!$F$16</f>
        <v>0</v>
      </c>
      <c r="Q297" s="36">
        <f>SUMIFS(СВЦЭМ!$I$40:$I$759,СВЦЭМ!$A$40:$A$759,$A297,СВЦЭМ!$B$39:$B$758,Q$296)+'СЕТ СН'!$F$16</f>
        <v>0</v>
      </c>
      <c r="R297" s="36">
        <f>SUMIFS(СВЦЭМ!$I$40:$I$759,СВЦЭМ!$A$40:$A$759,$A297,СВЦЭМ!$B$39:$B$758,R$296)+'СЕТ СН'!$F$16</f>
        <v>0</v>
      </c>
      <c r="S297" s="36">
        <f>SUMIFS(СВЦЭМ!$I$40:$I$759,СВЦЭМ!$A$40:$A$759,$A297,СВЦЭМ!$B$39:$B$758,S$296)+'СЕТ СН'!$F$16</f>
        <v>0</v>
      </c>
      <c r="T297" s="36">
        <f>SUMIFS(СВЦЭМ!$I$40:$I$759,СВЦЭМ!$A$40:$A$759,$A297,СВЦЭМ!$B$39:$B$758,T$296)+'СЕТ СН'!$F$16</f>
        <v>0</v>
      </c>
      <c r="U297" s="36">
        <f>SUMIFS(СВЦЭМ!$I$40:$I$759,СВЦЭМ!$A$40:$A$759,$A297,СВЦЭМ!$B$39:$B$758,U$296)+'СЕТ СН'!$F$16</f>
        <v>0</v>
      </c>
      <c r="V297" s="36">
        <f>SUMIFS(СВЦЭМ!$I$40:$I$759,СВЦЭМ!$A$40:$A$759,$A297,СВЦЭМ!$B$39:$B$758,V$296)+'СЕТ СН'!$F$16</f>
        <v>0</v>
      </c>
      <c r="W297" s="36">
        <f>SUMIFS(СВЦЭМ!$I$40:$I$759,СВЦЭМ!$A$40:$A$759,$A297,СВЦЭМ!$B$39:$B$758,W$296)+'СЕТ СН'!$F$16</f>
        <v>0</v>
      </c>
      <c r="X297" s="36">
        <f>SUMIFS(СВЦЭМ!$I$40:$I$759,СВЦЭМ!$A$40:$A$759,$A297,СВЦЭМ!$B$39:$B$758,X$296)+'СЕТ СН'!$F$16</f>
        <v>0</v>
      </c>
      <c r="Y297" s="36">
        <f>SUMIFS(СВЦЭМ!$I$40:$I$759,СВЦЭМ!$A$40:$A$759,$A297,СВЦЭМ!$B$39:$B$758,Y$296)+'СЕТ СН'!$F$16</f>
        <v>0</v>
      </c>
      <c r="AA297" s="45"/>
    </row>
    <row r="298" spans="1:27" ht="15.75" hidden="1" x14ac:dyDescent="0.2">
      <c r="A298" s="35">
        <f>A297+1</f>
        <v>45537</v>
      </c>
      <c r="B298" s="36">
        <f>SUMIFS(СВЦЭМ!$I$40:$I$759,СВЦЭМ!$A$40:$A$759,$A298,СВЦЭМ!$B$39:$B$758,B$296)+'СЕТ СН'!$F$16</f>
        <v>0</v>
      </c>
      <c r="C298" s="36">
        <f>SUMIFS(СВЦЭМ!$I$40:$I$759,СВЦЭМ!$A$40:$A$759,$A298,СВЦЭМ!$B$39:$B$758,C$296)+'СЕТ СН'!$F$16</f>
        <v>0</v>
      </c>
      <c r="D298" s="36">
        <f>SUMIFS(СВЦЭМ!$I$40:$I$759,СВЦЭМ!$A$40:$A$759,$A298,СВЦЭМ!$B$39:$B$758,D$296)+'СЕТ СН'!$F$16</f>
        <v>0</v>
      </c>
      <c r="E298" s="36">
        <f>SUMIFS(СВЦЭМ!$I$40:$I$759,СВЦЭМ!$A$40:$A$759,$A298,СВЦЭМ!$B$39:$B$758,E$296)+'СЕТ СН'!$F$16</f>
        <v>0</v>
      </c>
      <c r="F298" s="36">
        <f>SUMIFS(СВЦЭМ!$I$40:$I$759,СВЦЭМ!$A$40:$A$759,$A298,СВЦЭМ!$B$39:$B$758,F$296)+'СЕТ СН'!$F$16</f>
        <v>0</v>
      </c>
      <c r="G298" s="36">
        <f>SUMIFS(СВЦЭМ!$I$40:$I$759,СВЦЭМ!$A$40:$A$759,$A298,СВЦЭМ!$B$39:$B$758,G$296)+'СЕТ СН'!$F$16</f>
        <v>0</v>
      </c>
      <c r="H298" s="36">
        <f>SUMIFS(СВЦЭМ!$I$40:$I$759,СВЦЭМ!$A$40:$A$759,$A298,СВЦЭМ!$B$39:$B$758,H$296)+'СЕТ СН'!$F$16</f>
        <v>0</v>
      </c>
      <c r="I298" s="36">
        <f>SUMIFS(СВЦЭМ!$I$40:$I$759,СВЦЭМ!$A$40:$A$759,$A298,СВЦЭМ!$B$39:$B$758,I$296)+'СЕТ СН'!$F$16</f>
        <v>0</v>
      </c>
      <c r="J298" s="36">
        <f>SUMIFS(СВЦЭМ!$I$40:$I$759,СВЦЭМ!$A$40:$A$759,$A298,СВЦЭМ!$B$39:$B$758,J$296)+'СЕТ СН'!$F$16</f>
        <v>0</v>
      </c>
      <c r="K298" s="36">
        <f>SUMIFS(СВЦЭМ!$I$40:$I$759,СВЦЭМ!$A$40:$A$759,$A298,СВЦЭМ!$B$39:$B$758,K$296)+'СЕТ СН'!$F$16</f>
        <v>0</v>
      </c>
      <c r="L298" s="36">
        <f>SUMIFS(СВЦЭМ!$I$40:$I$759,СВЦЭМ!$A$40:$A$759,$A298,СВЦЭМ!$B$39:$B$758,L$296)+'СЕТ СН'!$F$16</f>
        <v>0</v>
      </c>
      <c r="M298" s="36">
        <f>SUMIFS(СВЦЭМ!$I$40:$I$759,СВЦЭМ!$A$40:$A$759,$A298,СВЦЭМ!$B$39:$B$758,M$296)+'СЕТ СН'!$F$16</f>
        <v>0</v>
      </c>
      <c r="N298" s="36">
        <f>SUMIFS(СВЦЭМ!$I$40:$I$759,СВЦЭМ!$A$40:$A$759,$A298,СВЦЭМ!$B$39:$B$758,N$296)+'СЕТ СН'!$F$16</f>
        <v>0</v>
      </c>
      <c r="O298" s="36">
        <f>SUMIFS(СВЦЭМ!$I$40:$I$759,СВЦЭМ!$A$40:$A$759,$A298,СВЦЭМ!$B$39:$B$758,O$296)+'СЕТ СН'!$F$16</f>
        <v>0</v>
      </c>
      <c r="P298" s="36">
        <f>SUMIFS(СВЦЭМ!$I$40:$I$759,СВЦЭМ!$A$40:$A$759,$A298,СВЦЭМ!$B$39:$B$758,P$296)+'СЕТ СН'!$F$16</f>
        <v>0</v>
      </c>
      <c r="Q298" s="36">
        <f>SUMIFS(СВЦЭМ!$I$40:$I$759,СВЦЭМ!$A$40:$A$759,$A298,СВЦЭМ!$B$39:$B$758,Q$296)+'СЕТ СН'!$F$16</f>
        <v>0</v>
      </c>
      <c r="R298" s="36">
        <f>SUMIFS(СВЦЭМ!$I$40:$I$759,СВЦЭМ!$A$40:$A$759,$A298,СВЦЭМ!$B$39:$B$758,R$296)+'СЕТ СН'!$F$16</f>
        <v>0</v>
      </c>
      <c r="S298" s="36">
        <f>SUMIFS(СВЦЭМ!$I$40:$I$759,СВЦЭМ!$A$40:$A$759,$A298,СВЦЭМ!$B$39:$B$758,S$296)+'СЕТ СН'!$F$16</f>
        <v>0</v>
      </c>
      <c r="T298" s="36">
        <f>SUMIFS(СВЦЭМ!$I$40:$I$759,СВЦЭМ!$A$40:$A$759,$A298,СВЦЭМ!$B$39:$B$758,T$296)+'СЕТ СН'!$F$16</f>
        <v>0</v>
      </c>
      <c r="U298" s="36">
        <f>SUMIFS(СВЦЭМ!$I$40:$I$759,СВЦЭМ!$A$40:$A$759,$A298,СВЦЭМ!$B$39:$B$758,U$296)+'СЕТ СН'!$F$16</f>
        <v>0</v>
      </c>
      <c r="V298" s="36">
        <f>SUMIFS(СВЦЭМ!$I$40:$I$759,СВЦЭМ!$A$40:$A$759,$A298,СВЦЭМ!$B$39:$B$758,V$296)+'СЕТ СН'!$F$16</f>
        <v>0</v>
      </c>
      <c r="W298" s="36">
        <f>SUMIFS(СВЦЭМ!$I$40:$I$759,СВЦЭМ!$A$40:$A$759,$A298,СВЦЭМ!$B$39:$B$758,W$296)+'СЕТ СН'!$F$16</f>
        <v>0</v>
      </c>
      <c r="X298" s="36">
        <f>SUMIFS(СВЦЭМ!$I$40:$I$759,СВЦЭМ!$A$40:$A$759,$A298,СВЦЭМ!$B$39:$B$758,X$296)+'СЕТ СН'!$F$16</f>
        <v>0</v>
      </c>
      <c r="Y298" s="36">
        <f>SUMIFS(СВЦЭМ!$I$40:$I$759,СВЦЭМ!$A$40:$A$759,$A298,СВЦЭМ!$B$39:$B$758,Y$296)+'СЕТ СН'!$F$16</f>
        <v>0</v>
      </c>
    </row>
    <row r="299" spans="1:27" ht="15.75" hidden="1" x14ac:dyDescent="0.2">
      <c r="A299" s="35">
        <f t="shared" ref="A299:A327" si="8">A298+1</f>
        <v>45538</v>
      </c>
      <c r="B299" s="36">
        <f>SUMIFS(СВЦЭМ!$I$40:$I$759,СВЦЭМ!$A$40:$A$759,$A299,СВЦЭМ!$B$39:$B$758,B$296)+'СЕТ СН'!$F$16</f>
        <v>0</v>
      </c>
      <c r="C299" s="36">
        <f>SUMIFS(СВЦЭМ!$I$40:$I$759,СВЦЭМ!$A$40:$A$759,$A299,СВЦЭМ!$B$39:$B$758,C$296)+'СЕТ СН'!$F$16</f>
        <v>0</v>
      </c>
      <c r="D299" s="36">
        <f>SUMIFS(СВЦЭМ!$I$40:$I$759,СВЦЭМ!$A$40:$A$759,$A299,СВЦЭМ!$B$39:$B$758,D$296)+'СЕТ СН'!$F$16</f>
        <v>0</v>
      </c>
      <c r="E299" s="36">
        <f>SUMIFS(СВЦЭМ!$I$40:$I$759,СВЦЭМ!$A$40:$A$759,$A299,СВЦЭМ!$B$39:$B$758,E$296)+'СЕТ СН'!$F$16</f>
        <v>0</v>
      </c>
      <c r="F299" s="36">
        <f>SUMIFS(СВЦЭМ!$I$40:$I$759,СВЦЭМ!$A$40:$A$759,$A299,СВЦЭМ!$B$39:$B$758,F$296)+'СЕТ СН'!$F$16</f>
        <v>0</v>
      </c>
      <c r="G299" s="36">
        <f>SUMIFS(СВЦЭМ!$I$40:$I$759,СВЦЭМ!$A$40:$A$759,$A299,СВЦЭМ!$B$39:$B$758,G$296)+'СЕТ СН'!$F$16</f>
        <v>0</v>
      </c>
      <c r="H299" s="36">
        <f>SUMIFS(СВЦЭМ!$I$40:$I$759,СВЦЭМ!$A$40:$A$759,$A299,СВЦЭМ!$B$39:$B$758,H$296)+'СЕТ СН'!$F$16</f>
        <v>0</v>
      </c>
      <c r="I299" s="36">
        <f>SUMIFS(СВЦЭМ!$I$40:$I$759,СВЦЭМ!$A$40:$A$759,$A299,СВЦЭМ!$B$39:$B$758,I$296)+'СЕТ СН'!$F$16</f>
        <v>0</v>
      </c>
      <c r="J299" s="36">
        <f>SUMIFS(СВЦЭМ!$I$40:$I$759,СВЦЭМ!$A$40:$A$759,$A299,СВЦЭМ!$B$39:$B$758,J$296)+'СЕТ СН'!$F$16</f>
        <v>0</v>
      </c>
      <c r="K299" s="36">
        <f>SUMIFS(СВЦЭМ!$I$40:$I$759,СВЦЭМ!$A$40:$A$759,$A299,СВЦЭМ!$B$39:$B$758,K$296)+'СЕТ СН'!$F$16</f>
        <v>0</v>
      </c>
      <c r="L299" s="36">
        <f>SUMIFS(СВЦЭМ!$I$40:$I$759,СВЦЭМ!$A$40:$A$759,$A299,СВЦЭМ!$B$39:$B$758,L$296)+'СЕТ СН'!$F$16</f>
        <v>0</v>
      </c>
      <c r="M299" s="36">
        <f>SUMIFS(СВЦЭМ!$I$40:$I$759,СВЦЭМ!$A$40:$A$759,$A299,СВЦЭМ!$B$39:$B$758,M$296)+'СЕТ СН'!$F$16</f>
        <v>0</v>
      </c>
      <c r="N299" s="36">
        <f>SUMIFS(СВЦЭМ!$I$40:$I$759,СВЦЭМ!$A$40:$A$759,$A299,СВЦЭМ!$B$39:$B$758,N$296)+'СЕТ СН'!$F$16</f>
        <v>0</v>
      </c>
      <c r="O299" s="36">
        <f>SUMIFS(СВЦЭМ!$I$40:$I$759,СВЦЭМ!$A$40:$A$759,$A299,СВЦЭМ!$B$39:$B$758,O$296)+'СЕТ СН'!$F$16</f>
        <v>0</v>
      </c>
      <c r="P299" s="36">
        <f>SUMIFS(СВЦЭМ!$I$40:$I$759,СВЦЭМ!$A$40:$A$759,$A299,СВЦЭМ!$B$39:$B$758,P$296)+'СЕТ СН'!$F$16</f>
        <v>0</v>
      </c>
      <c r="Q299" s="36">
        <f>SUMIFS(СВЦЭМ!$I$40:$I$759,СВЦЭМ!$A$40:$A$759,$A299,СВЦЭМ!$B$39:$B$758,Q$296)+'СЕТ СН'!$F$16</f>
        <v>0</v>
      </c>
      <c r="R299" s="36">
        <f>SUMIFS(СВЦЭМ!$I$40:$I$759,СВЦЭМ!$A$40:$A$759,$A299,СВЦЭМ!$B$39:$B$758,R$296)+'СЕТ СН'!$F$16</f>
        <v>0</v>
      </c>
      <c r="S299" s="36">
        <f>SUMIFS(СВЦЭМ!$I$40:$I$759,СВЦЭМ!$A$40:$A$759,$A299,СВЦЭМ!$B$39:$B$758,S$296)+'СЕТ СН'!$F$16</f>
        <v>0</v>
      </c>
      <c r="T299" s="36">
        <f>SUMIFS(СВЦЭМ!$I$40:$I$759,СВЦЭМ!$A$40:$A$759,$A299,СВЦЭМ!$B$39:$B$758,T$296)+'СЕТ СН'!$F$16</f>
        <v>0</v>
      </c>
      <c r="U299" s="36">
        <f>SUMIFS(СВЦЭМ!$I$40:$I$759,СВЦЭМ!$A$40:$A$759,$A299,СВЦЭМ!$B$39:$B$758,U$296)+'СЕТ СН'!$F$16</f>
        <v>0</v>
      </c>
      <c r="V299" s="36">
        <f>SUMIFS(СВЦЭМ!$I$40:$I$759,СВЦЭМ!$A$40:$A$759,$A299,СВЦЭМ!$B$39:$B$758,V$296)+'СЕТ СН'!$F$16</f>
        <v>0</v>
      </c>
      <c r="W299" s="36">
        <f>SUMIFS(СВЦЭМ!$I$40:$I$759,СВЦЭМ!$A$40:$A$759,$A299,СВЦЭМ!$B$39:$B$758,W$296)+'СЕТ СН'!$F$16</f>
        <v>0</v>
      </c>
      <c r="X299" s="36">
        <f>SUMIFS(СВЦЭМ!$I$40:$I$759,СВЦЭМ!$A$40:$A$759,$A299,СВЦЭМ!$B$39:$B$758,X$296)+'СЕТ СН'!$F$16</f>
        <v>0</v>
      </c>
      <c r="Y299" s="36">
        <f>SUMIFS(СВЦЭМ!$I$40:$I$759,СВЦЭМ!$A$40:$A$759,$A299,СВЦЭМ!$B$39:$B$758,Y$296)+'СЕТ СН'!$F$16</f>
        <v>0</v>
      </c>
    </row>
    <row r="300" spans="1:27" ht="15.75" hidden="1" x14ac:dyDescent="0.2">
      <c r="A300" s="35">
        <f t="shared" si="8"/>
        <v>45539</v>
      </c>
      <c r="B300" s="36">
        <f>SUMIFS(СВЦЭМ!$I$40:$I$759,СВЦЭМ!$A$40:$A$759,$A300,СВЦЭМ!$B$39:$B$758,B$296)+'СЕТ СН'!$F$16</f>
        <v>0</v>
      </c>
      <c r="C300" s="36">
        <f>SUMIFS(СВЦЭМ!$I$40:$I$759,СВЦЭМ!$A$40:$A$759,$A300,СВЦЭМ!$B$39:$B$758,C$296)+'СЕТ СН'!$F$16</f>
        <v>0</v>
      </c>
      <c r="D300" s="36">
        <f>SUMIFS(СВЦЭМ!$I$40:$I$759,СВЦЭМ!$A$40:$A$759,$A300,СВЦЭМ!$B$39:$B$758,D$296)+'СЕТ СН'!$F$16</f>
        <v>0</v>
      </c>
      <c r="E300" s="36">
        <f>SUMIFS(СВЦЭМ!$I$40:$I$759,СВЦЭМ!$A$40:$A$759,$A300,СВЦЭМ!$B$39:$B$758,E$296)+'СЕТ СН'!$F$16</f>
        <v>0</v>
      </c>
      <c r="F300" s="36">
        <f>SUMIFS(СВЦЭМ!$I$40:$I$759,СВЦЭМ!$A$40:$A$759,$A300,СВЦЭМ!$B$39:$B$758,F$296)+'СЕТ СН'!$F$16</f>
        <v>0</v>
      </c>
      <c r="G300" s="36">
        <f>SUMIFS(СВЦЭМ!$I$40:$I$759,СВЦЭМ!$A$40:$A$759,$A300,СВЦЭМ!$B$39:$B$758,G$296)+'СЕТ СН'!$F$16</f>
        <v>0</v>
      </c>
      <c r="H300" s="36">
        <f>SUMIFS(СВЦЭМ!$I$40:$I$759,СВЦЭМ!$A$40:$A$759,$A300,СВЦЭМ!$B$39:$B$758,H$296)+'СЕТ СН'!$F$16</f>
        <v>0</v>
      </c>
      <c r="I300" s="36">
        <f>SUMIFS(СВЦЭМ!$I$40:$I$759,СВЦЭМ!$A$40:$A$759,$A300,СВЦЭМ!$B$39:$B$758,I$296)+'СЕТ СН'!$F$16</f>
        <v>0</v>
      </c>
      <c r="J300" s="36">
        <f>SUMIFS(СВЦЭМ!$I$40:$I$759,СВЦЭМ!$A$40:$A$759,$A300,СВЦЭМ!$B$39:$B$758,J$296)+'СЕТ СН'!$F$16</f>
        <v>0</v>
      </c>
      <c r="K300" s="36">
        <f>SUMIFS(СВЦЭМ!$I$40:$I$759,СВЦЭМ!$A$40:$A$759,$A300,СВЦЭМ!$B$39:$B$758,K$296)+'СЕТ СН'!$F$16</f>
        <v>0</v>
      </c>
      <c r="L300" s="36">
        <f>SUMIFS(СВЦЭМ!$I$40:$I$759,СВЦЭМ!$A$40:$A$759,$A300,СВЦЭМ!$B$39:$B$758,L$296)+'СЕТ СН'!$F$16</f>
        <v>0</v>
      </c>
      <c r="M300" s="36">
        <f>SUMIFS(СВЦЭМ!$I$40:$I$759,СВЦЭМ!$A$40:$A$759,$A300,СВЦЭМ!$B$39:$B$758,M$296)+'СЕТ СН'!$F$16</f>
        <v>0</v>
      </c>
      <c r="N300" s="36">
        <f>SUMIFS(СВЦЭМ!$I$40:$I$759,СВЦЭМ!$A$40:$A$759,$A300,СВЦЭМ!$B$39:$B$758,N$296)+'СЕТ СН'!$F$16</f>
        <v>0</v>
      </c>
      <c r="O300" s="36">
        <f>SUMIFS(СВЦЭМ!$I$40:$I$759,СВЦЭМ!$A$40:$A$759,$A300,СВЦЭМ!$B$39:$B$758,O$296)+'СЕТ СН'!$F$16</f>
        <v>0</v>
      </c>
      <c r="P300" s="36">
        <f>SUMIFS(СВЦЭМ!$I$40:$I$759,СВЦЭМ!$A$40:$A$759,$A300,СВЦЭМ!$B$39:$B$758,P$296)+'СЕТ СН'!$F$16</f>
        <v>0</v>
      </c>
      <c r="Q300" s="36">
        <f>SUMIFS(СВЦЭМ!$I$40:$I$759,СВЦЭМ!$A$40:$A$759,$A300,СВЦЭМ!$B$39:$B$758,Q$296)+'СЕТ СН'!$F$16</f>
        <v>0</v>
      </c>
      <c r="R300" s="36">
        <f>SUMIFS(СВЦЭМ!$I$40:$I$759,СВЦЭМ!$A$40:$A$759,$A300,СВЦЭМ!$B$39:$B$758,R$296)+'СЕТ СН'!$F$16</f>
        <v>0</v>
      </c>
      <c r="S300" s="36">
        <f>SUMIFS(СВЦЭМ!$I$40:$I$759,СВЦЭМ!$A$40:$A$759,$A300,СВЦЭМ!$B$39:$B$758,S$296)+'СЕТ СН'!$F$16</f>
        <v>0</v>
      </c>
      <c r="T300" s="36">
        <f>SUMIFS(СВЦЭМ!$I$40:$I$759,СВЦЭМ!$A$40:$A$759,$A300,СВЦЭМ!$B$39:$B$758,T$296)+'СЕТ СН'!$F$16</f>
        <v>0</v>
      </c>
      <c r="U300" s="36">
        <f>SUMIFS(СВЦЭМ!$I$40:$I$759,СВЦЭМ!$A$40:$A$759,$A300,СВЦЭМ!$B$39:$B$758,U$296)+'СЕТ СН'!$F$16</f>
        <v>0</v>
      </c>
      <c r="V300" s="36">
        <f>SUMIFS(СВЦЭМ!$I$40:$I$759,СВЦЭМ!$A$40:$A$759,$A300,СВЦЭМ!$B$39:$B$758,V$296)+'СЕТ СН'!$F$16</f>
        <v>0</v>
      </c>
      <c r="W300" s="36">
        <f>SUMIFS(СВЦЭМ!$I$40:$I$759,СВЦЭМ!$A$40:$A$759,$A300,СВЦЭМ!$B$39:$B$758,W$296)+'СЕТ СН'!$F$16</f>
        <v>0</v>
      </c>
      <c r="X300" s="36">
        <f>SUMIFS(СВЦЭМ!$I$40:$I$759,СВЦЭМ!$A$40:$A$759,$A300,СВЦЭМ!$B$39:$B$758,X$296)+'СЕТ СН'!$F$16</f>
        <v>0</v>
      </c>
      <c r="Y300" s="36">
        <f>SUMIFS(СВЦЭМ!$I$40:$I$759,СВЦЭМ!$A$40:$A$759,$A300,СВЦЭМ!$B$39:$B$758,Y$296)+'СЕТ СН'!$F$16</f>
        <v>0</v>
      </c>
    </row>
    <row r="301" spans="1:27" ht="15.75" hidden="1" x14ac:dyDescent="0.2">
      <c r="A301" s="35">
        <f t="shared" si="8"/>
        <v>45540</v>
      </c>
      <c r="B301" s="36">
        <f>SUMIFS(СВЦЭМ!$I$40:$I$759,СВЦЭМ!$A$40:$A$759,$A301,СВЦЭМ!$B$39:$B$758,B$296)+'СЕТ СН'!$F$16</f>
        <v>0</v>
      </c>
      <c r="C301" s="36">
        <f>SUMIFS(СВЦЭМ!$I$40:$I$759,СВЦЭМ!$A$40:$A$759,$A301,СВЦЭМ!$B$39:$B$758,C$296)+'СЕТ СН'!$F$16</f>
        <v>0</v>
      </c>
      <c r="D301" s="36">
        <f>SUMIFS(СВЦЭМ!$I$40:$I$759,СВЦЭМ!$A$40:$A$759,$A301,СВЦЭМ!$B$39:$B$758,D$296)+'СЕТ СН'!$F$16</f>
        <v>0</v>
      </c>
      <c r="E301" s="36">
        <f>SUMIFS(СВЦЭМ!$I$40:$I$759,СВЦЭМ!$A$40:$A$759,$A301,СВЦЭМ!$B$39:$B$758,E$296)+'СЕТ СН'!$F$16</f>
        <v>0</v>
      </c>
      <c r="F301" s="36">
        <f>SUMIFS(СВЦЭМ!$I$40:$I$759,СВЦЭМ!$A$40:$A$759,$A301,СВЦЭМ!$B$39:$B$758,F$296)+'СЕТ СН'!$F$16</f>
        <v>0</v>
      </c>
      <c r="G301" s="36">
        <f>SUMIFS(СВЦЭМ!$I$40:$I$759,СВЦЭМ!$A$40:$A$759,$A301,СВЦЭМ!$B$39:$B$758,G$296)+'СЕТ СН'!$F$16</f>
        <v>0</v>
      </c>
      <c r="H301" s="36">
        <f>SUMIFS(СВЦЭМ!$I$40:$I$759,СВЦЭМ!$A$40:$A$759,$A301,СВЦЭМ!$B$39:$B$758,H$296)+'СЕТ СН'!$F$16</f>
        <v>0</v>
      </c>
      <c r="I301" s="36">
        <f>SUMIFS(СВЦЭМ!$I$40:$I$759,СВЦЭМ!$A$40:$A$759,$A301,СВЦЭМ!$B$39:$B$758,I$296)+'СЕТ СН'!$F$16</f>
        <v>0</v>
      </c>
      <c r="J301" s="36">
        <f>SUMIFS(СВЦЭМ!$I$40:$I$759,СВЦЭМ!$A$40:$A$759,$A301,СВЦЭМ!$B$39:$B$758,J$296)+'СЕТ СН'!$F$16</f>
        <v>0</v>
      </c>
      <c r="K301" s="36">
        <f>SUMIFS(СВЦЭМ!$I$40:$I$759,СВЦЭМ!$A$40:$A$759,$A301,СВЦЭМ!$B$39:$B$758,K$296)+'СЕТ СН'!$F$16</f>
        <v>0</v>
      </c>
      <c r="L301" s="36">
        <f>SUMIFS(СВЦЭМ!$I$40:$I$759,СВЦЭМ!$A$40:$A$759,$A301,СВЦЭМ!$B$39:$B$758,L$296)+'СЕТ СН'!$F$16</f>
        <v>0</v>
      </c>
      <c r="M301" s="36">
        <f>SUMIFS(СВЦЭМ!$I$40:$I$759,СВЦЭМ!$A$40:$A$759,$A301,СВЦЭМ!$B$39:$B$758,M$296)+'СЕТ СН'!$F$16</f>
        <v>0</v>
      </c>
      <c r="N301" s="36">
        <f>SUMIFS(СВЦЭМ!$I$40:$I$759,СВЦЭМ!$A$40:$A$759,$A301,СВЦЭМ!$B$39:$B$758,N$296)+'СЕТ СН'!$F$16</f>
        <v>0</v>
      </c>
      <c r="O301" s="36">
        <f>SUMIFS(СВЦЭМ!$I$40:$I$759,СВЦЭМ!$A$40:$A$759,$A301,СВЦЭМ!$B$39:$B$758,O$296)+'СЕТ СН'!$F$16</f>
        <v>0</v>
      </c>
      <c r="P301" s="36">
        <f>SUMIFS(СВЦЭМ!$I$40:$I$759,СВЦЭМ!$A$40:$A$759,$A301,СВЦЭМ!$B$39:$B$758,P$296)+'СЕТ СН'!$F$16</f>
        <v>0</v>
      </c>
      <c r="Q301" s="36">
        <f>SUMIFS(СВЦЭМ!$I$40:$I$759,СВЦЭМ!$A$40:$A$759,$A301,СВЦЭМ!$B$39:$B$758,Q$296)+'СЕТ СН'!$F$16</f>
        <v>0</v>
      </c>
      <c r="R301" s="36">
        <f>SUMIFS(СВЦЭМ!$I$40:$I$759,СВЦЭМ!$A$40:$A$759,$A301,СВЦЭМ!$B$39:$B$758,R$296)+'СЕТ СН'!$F$16</f>
        <v>0</v>
      </c>
      <c r="S301" s="36">
        <f>SUMIFS(СВЦЭМ!$I$40:$I$759,СВЦЭМ!$A$40:$A$759,$A301,СВЦЭМ!$B$39:$B$758,S$296)+'СЕТ СН'!$F$16</f>
        <v>0</v>
      </c>
      <c r="T301" s="36">
        <f>SUMIFS(СВЦЭМ!$I$40:$I$759,СВЦЭМ!$A$40:$A$759,$A301,СВЦЭМ!$B$39:$B$758,T$296)+'СЕТ СН'!$F$16</f>
        <v>0</v>
      </c>
      <c r="U301" s="36">
        <f>SUMIFS(СВЦЭМ!$I$40:$I$759,СВЦЭМ!$A$40:$A$759,$A301,СВЦЭМ!$B$39:$B$758,U$296)+'СЕТ СН'!$F$16</f>
        <v>0</v>
      </c>
      <c r="V301" s="36">
        <f>SUMIFS(СВЦЭМ!$I$40:$I$759,СВЦЭМ!$A$40:$A$759,$A301,СВЦЭМ!$B$39:$B$758,V$296)+'СЕТ СН'!$F$16</f>
        <v>0</v>
      </c>
      <c r="W301" s="36">
        <f>SUMIFS(СВЦЭМ!$I$40:$I$759,СВЦЭМ!$A$40:$A$759,$A301,СВЦЭМ!$B$39:$B$758,W$296)+'СЕТ СН'!$F$16</f>
        <v>0</v>
      </c>
      <c r="X301" s="36">
        <f>SUMIFS(СВЦЭМ!$I$40:$I$759,СВЦЭМ!$A$40:$A$759,$A301,СВЦЭМ!$B$39:$B$758,X$296)+'СЕТ СН'!$F$16</f>
        <v>0</v>
      </c>
      <c r="Y301" s="36">
        <f>SUMIFS(СВЦЭМ!$I$40:$I$759,СВЦЭМ!$A$40:$A$759,$A301,СВЦЭМ!$B$39:$B$758,Y$296)+'СЕТ СН'!$F$16</f>
        <v>0</v>
      </c>
    </row>
    <row r="302" spans="1:27" ht="15.75" hidden="1" x14ac:dyDescent="0.2">
      <c r="A302" s="35">
        <f t="shared" si="8"/>
        <v>45541</v>
      </c>
      <c r="B302" s="36">
        <f>SUMIFS(СВЦЭМ!$I$40:$I$759,СВЦЭМ!$A$40:$A$759,$A302,СВЦЭМ!$B$39:$B$758,B$296)+'СЕТ СН'!$F$16</f>
        <v>0</v>
      </c>
      <c r="C302" s="36">
        <f>SUMIFS(СВЦЭМ!$I$40:$I$759,СВЦЭМ!$A$40:$A$759,$A302,СВЦЭМ!$B$39:$B$758,C$296)+'СЕТ СН'!$F$16</f>
        <v>0</v>
      </c>
      <c r="D302" s="36">
        <f>SUMIFS(СВЦЭМ!$I$40:$I$759,СВЦЭМ!$A$40:$A$759,$A302,СВЦЭМ!$B$39:$B$758,D$296)+'СЕТ СН'!$F$16</f>
        <v>0</v>
      </c>
      <c r="E302" s="36">
        <f>SUMIFS(СВЦЭМ!$I$40:$I$759,СВЦЭМ!$A$40:$A$759,$A302,СВЦЭМ!$B$39:$B$758,E$296)+'СЕТ СН'!$F$16</f>
        <v>0</v>
      </c>
      <c r="F302" s="36">
        <f>SUMIFS(СВЦЭМ!$I$40:$I$759,СВЦЭМ!$A$40:$A$759,$A302,СВЦЭМ!$B$39:$B$758,F$296)+'СЕТ СН'!$F$16</f>
        <v>0</v>
      </c>
      <c r="G302" s="36">
        <f>SUMIFS(СВЦЭМ!$I$40:$I$759,СВЦЭМ!$A$40:$A$759,$A302,СВЦЭМ!$B$39:$B$758,G$296)+'СЕТ СН'!$F$16</f>
        <v>0</v>
      </c>
      <c r="H302" s="36">
        <f>SUMIFS(СВЦЭМ!$I$40:$I$759,СВЦЭМ!$A$40:$A$759,$A302,СВЦЭМ!$B$39:$B$758,H$296)+'СЕТ СН'!$F$16</f>
        <v>0</v>
      </c>
      <c r="I302" s="36">
        <f>SUMIFS(СВЦЭМ!$I$40:$I$759,СВЦЭМ!$A$40:$A$759,$A302,СВЦЭМ!$B$39:$B$758,I$296)+'СЕТ СН'!$F$16</f>
        <v>0</v>
      </c>
      <c r="J302" s="36">
        <f>SUMIFS(СВЦЭМ!$I$40:$I$759,СВЦЭМ!$A$40:$A$759,$A302,СВЦЭМ!$B$39:$B$758,J$296)+'СЕТ СН'!$F$16</f>
        <v>0</v>
      </c>
      <c r="K302" s="36">
        <f>SUMIFS(СВЦЭМ!$I$40:$I$759,СВЦЭМ!$A$40:$A$759,$A302,СВЦЭМ!$B$39:$B$758,K$296)+'СЕТ СН'!$F$16</f>
        <v>0</v>
      </c>
      <c r="L302" s="36">
        <f>SUMIFS(СВЦЭМ!$I$40:$I$759,СВЦЭМ!$A$40:$A$759,$A302,СВЦЭМ!$B$39:$B$758,L$296)+'СЕТ СН'!$F$16</f>
        <v>0</v>
      </c>
      <c r="M302" s="36">
        <f>SUMIFS(СВЦЭМ!$I$40:$I$759,СВЦЭМ!$A$40:$A$759,$A302,СВЦЭМ!$B$39:$B$758,M$296)+'СЕТ СН'!$F$16</f>
        <v>0</v>
      </c>
      <c r="N302" s="36">
        <f>SUMIFS(СВЦЭМ!$I$40:$I$759,СВЦЭМ!$A$40:$A$759,$A302,СВЦЭМ!$B$39:$B$758,N$296)+'СЕТ СН'!$F$16</f>
        <v>0</v>
      </c>
      <c r="O302" s="36">
        <f>SUMIFS(СВЦЭМ!$I$40:$I$759,СВЦЭМ!$A$40:$A$759,$A302,СВЦЭМ!$B$39:$B$758,O$296)+'СЕТ СН'!$F$16</f>
        <v>0</v>
      </c>
      <c r="P302" s="36">
        <f>SUMIFS(СВЦЭМ!$I$40:$I$759,СВЦЭМ!$A$40:$A$759,$A302,СВЦЭМ!$B$39:$B$758,P$296)+'СЕТ СН'!$F$16</f>
        <v>0</v>
      </c>
      <c r="Q302" s="36">
        <f>SUMIFS(СВЦЭМ!$I$40:$I$759,СВЦЭМ!$A$40:$A$759,$A302,СВЦЭМ!$B$39:$B$758,Q$296)+'СЕТ СН'!$F$16</f>
        <v>0</v>
      </c>
      <c r="R302" s="36">
        <f>SUMIFS(СВЦЭМ!$I$40:$I$759,СВЦЭМ!$A$40:$A$759,$A302,СВЦЭМ!$B$39:$B$758,R$296)+'СЕТ СН'!$F$16</f>
        <v>0</v>
      </c>
      <c r="S302" s="36">
        <f>SUMIFS(СВЦЭМ!$I$40:$I$759,СВЦЭМ!$A$40:$A$759,$A302,СВЦЭМ!$B$39:$B$758,S$296)+'СЕТ СН'!$F$16</f>
        <v>0</v>
      </c>
      <c r="T302" s="36">
        <f>SUMIFS(СВЦЭМ!$I$40:$I$759,СВЦЭМ!$A$40:$A$759,$A302,СВЦЭМ!$B$39:$B$758,T$296)+'СЕТ СН'!$F$16</f>
        <v>0</v>
      </c>
      <c r="U302" s="36">
        <f>SUMIFS(СВЦЭМ!$I$40:$I$759,СВЦЭМ!$A$40:$A$759,$A302,СВЦЭМ!$B$39:$B$758,U$296)+'СЕТ СН'!$F$16</f>
        <v>0</v>
      </c>
      <c r="V302" s="36">
        <f>SUMIFS(СВЦЭМ!$I$40:$I$759,СВЦЭМ!$A$40:$A$759,$A302,СВЦЭМ!$B$39:$B$758,V$296)+'СЕТ СН'!$F$16</f>
        <v>0</v>
      </c>
      <c r="W302" s="36">
        <f>SUMIFS(СВЦЭМ!$I$40:$I$759,СВЦЭМ!$A$40:$A$759,$A302,СВЦЭМ!$B$39:$B$758,W$296)+'СЕТ СН'!$F$16</f>
        <v>0</v>
      </c>
      <c r="X302" s="36">
        <f>SUMIFS(СВЦЭМ!$I$40:$I$759,СВЦЭМ!$A$40:$A$759,$A302,СВЦЭМ!$B$39:$B$758,X$296)+'СЕТ СН'!$F$16</f>
        <v>0</v>
      </c>
      <c r="Y302" s="36">
        <f>SUMIFS(СВЦЭМ!$I$40:$I$759,СВЦЭМ!$A$40:$A$759,$A302,СВЦЭМ!$B$39:$B$758,Y$296)+'СЕТ СН'!$F$16</f>
        <v>0</v>
      </c>
    </row>
    <row r="303" spans="1:27" ht="15.75" hidden="1" x14ac:dyDescent="0.2">
      <c r="A303" s="35">
        <f t="shared" si="8"/>
        <v>45542</v>
      </c>
      <c r="B303" s="36">
        <f>SUMIFS(СВЦЭМ!$I$40:$I$759,СВЦЭМ!$A$40:$A$759,$A303,СВЦЭМ!$B$39:$B$758,B$296)+'СЕТ СН'!$F$16</f>
        <v>0</v>
      </c>
      <c r="C303" s="36">
        <f>SUMIFS(СВЦЭМ!$I$40:$I$759,СВЦЭМ!$A$40:$A$759,$A303,СВЦЭМ!$B$39:$B$758,C$296)+'СЕТ СН'!$F$16</f>
        <v>0</v>
      </c>
      <c r="D303" s="36">
        <f>SUMIFS(СВЦЭМ!$I$40:$I$759,СВЦЭМ!$A$40:$A$759,$A303,СВЦЭМ!$B$39:$B$758,D$296)+'СЕТ СН'!$F$16</f>
        <v>0</v>
      </c>
      <c r="E303" s="36">
        <f>SUMIFS(СВЦЭМ!$I$40:$I$759,СВЦЭМ!$A$40:$A$759,$A303,СВЦЭМ!$B$39:$B$758,E$296)+'СЕТ СН'!$F$16</f>
        <v>0</v>
      </c>
      <c r="F303" s="36">
        <f>SUMIFS(СВЦЭМ!$I$40:$I$759,СВЦЭМ!$A$40:$A$759,$A303,СВЦЭМ!$B$39:$B$758,F$296)+'СЕТ СН'!$F$16</f>
        <v>0</v>
      </c>
      <c r="G303" s="36">
        <f>SUMIFS(СВЦЭМ!$I$40:$I$759,СВЦЭМ!$A$40:$A$759,$A303,СВЦЭМ!$B$39:$B$758,G$296)+'СЕТ СН'!$F$16</f>
        <v>0</v>
      </c>
      <c r="H303" s="36">
        <f>SUMIFS(СВЦЭМ!$I$40:$I$759,СВЦЭМ!$A$40:$A$759,$A303,СВЦЭМ!$B$39:$B$758,H$296)+'СЕТ СН'!$F$16</f>
        <v>0</v>
      </c>
      <c r="I303" s="36">
        <f>SUMIFS(СВЦЭМ!$I$40:$I$759,СВЦЭМ!$A$40:$A$759,$A303,СВЦЭМ!$B$39:$B$758,I$296)+'СЕТ СН'!$F$16</f>
        <v>0</v>
      </c>
      <c r="J303" s="36">
        <f>SUMIFS(СВЦЭМ!$I$40:$I$759,СВЦЭМ!$A$40:$A$759,$A303,СВЦЭМ!$B$39:$B$758,J$296)+'СЕТ СН'!$F$16</f>
        <v>0</v>
      </c>
      <c r="K303" s="36">
        <f>SUMIFS(СВЦЭМ!$I$40:$I$759,СВЦЭМ!$A$40:$A$759,$A303,СВЦЭМ!$B$39:$B$758,K$296)+'СЕТ СН'!$F$16</f>
        <v>0</v>
      </c>
      <c r="L303" s="36">
        <f>SUMIFS(СВЦЭМ!$I$40:$I$759,СВЦЭМ!$A$40:$A$759,$A303,СВЦЭМ!$B$39:$B$758,L$296)+'СЕТ СН'!$F$16</f>
        <v>0</v>
      </c>
      <c r="M303" s="36">
        <f>SUMIFS(СВЦЭМ!$I$40:$I$759,СВЦЭМ!$A$40:$A$759,$A303,СВЦЭМ!$B$39:$B$758,M$296)+'СЕТ СН'!$F$16</f>
        <v>0</v>
      </c>
      <c r="N303" s="36">
        <f>SUMIFS(СВЦЭМ!$I$40:$I$759,СВЦЭМ!$A$40:$A$759,$A303,СВЦЭМ!$B$39:$B$758,N$296)+'СЕТ СН'!$F$16</f>
        <v>0</v>
      </c>
      <c r="O303" s="36">
        <f>SUMIFS(СВЦЭМ!$I$40:$I$759,СВЦЭМ!$A$40:$A$759,$A303,СВЦЭМ!$B$39:$B$758,O$296)+'СЕТ СН'!$F$16</f>
        <v>0</v>
      </c>
      <c r="P303" s="36">
        <f>SUMIFS(СВЦЭМ!$I$40:$I$759,СВЦЭМ!$A$40:$A$759,$A303,СВЦЭМ!$B$39:$B$758,P$296)+'СЕТ СН'!$F$16</f>
        <v>0</v>
      </c>
      <c r="Q303" s="36">
        <f>SUMIFS(СВЦЭМ!$I$40:$I$759,СВЦЭМ!$A$40:$A$759,$A303,СВЦЭМ!$B$39:$B$758,Q$296)+'СЕТ СН'!$F$16</f>
        <v>0</v>
      </c>
      <c r="R303" s="36">
        <f>SUMIFS(СВЦЭМ!$I$40:$I$759,СВЦЭМ!$A$40:$A$759,$A303,СВЦЭМ!$B$39:$B$758,R$296)+'СЕТ СН'!$F$16</f>
        <v>0</v>
      </c>
      <c r="S303" s="36">
        <f>SUMIFS(СВЦЭМ!$I$40:$I$759,СВЦЭМ!$A$40:$A$759,$A303,СВЦЭМ!$B$39:$B$758,S$296)+'СЕТ СН'!$F$16</f>
        <v>0</v>
      </c>
      <c r="T303" s="36">
        <f>SUMIFS(СВЦЭМ!$I$40:$I$759,СВЦЭМ!$A$40:$A$759,$A303,СВЦЭМ!$B$39:$B$758,T$296)+'СЕТ СН'!$F$16</f>
        <v>0</v>
      </c>
      <c r="U303" s="36">
        <f>SUMIFS(СВЦЭМ!$I$40:$I$759,СВЦЭМ!$A$40:$A$759,$A303,СВЦЭМ!$B$39:$B$758,U$296)+'СЕТ СН'!$F$16</f>
        <v>0</v>
      </c>
      <c r="V303" s="36">
        <f>SUMIFS(СВЦЭМ!$I$40:$I$759,СВЦЭМ!$A$40:$A$759,$A303,СВЦЭМ!$B$39:$B$758,V$296)+'СЕТ СН'!$F$16</f>
        <v>0</v>
      </c>
      <c r="W303" s="36">
        <f>SUMIFS(СВЦЭМ!$I$40:$I$759,СВЦЭМ!$A$40:$A$759,$A303,СВЦЭМ!$B$39:$B$758,W$296)+'СЕТ СН'!$F$16</f>
        <v>0</v>
      </c>
      <c r="X303" s="36">
        <f>SUMIFS(СВЦЭМ!$I$40:$I$759,СВЦЭМ!$A$40:$A$759,$A303,СВЦЭМ!$B$39:$B$758,X$296)+'СЕТ СН'!$F$16</f>
        <v>0</v>
      </c>
      <c r="Y303" s="36">
        <f>SUMIFS(СВЦЭМ!$I$40:$I$759,СВЦЭМ!$A$40:$A$759,$A303,СВЦЭМ!$B$39:$B$758,Y$296)+'СЕТ СН'!$F$16</f>
        <v>0</v>
      </c>
    </row>
    <row r="304" spans="1:27" ht="15.75" hidden="1" x14ac:dyDescent="0.2">
      <c r="A304" s="35">
        <f t="shared" si="8"/>
        <v>45543</v>
      </c>
      <c r="B304" s="36">
        <f>SUMIFS(СВЦЭМ!$I$40:$I$759,СВЦЭМ!$A$40:$A$759,$A304,СВЦЭМ!$B$39:$B$758,B$296)+'СЕТ СН'!$F$16</f>
        <v>0</v>
      </c>
      <c r="C304" s="36">
        <f>SUMIFS(СВЦЭМ!$I$40:$I$759,СВЦЭМ!$A$40:$A$759,$A304,СВЦЭМ!$B$39:$B$758,C$296)+'СЕТ СН'!$F$16</f>
        <v>0</v>
      </c>
      <c r="D304" s="36">
        <f>SUMIFS(СВЦЭМ!$I$40:$I$759,СВЦЭМ!$A$40:$A$759,$A304,СВЦЭМ!$B$39:$B$758,D$296)+'СЕТ СН'!$F$16</f>
        <v>0</v>
      </c>
      <c r="E304" s="36">
        <f>SUMIFS(СВЦЭМ!$I$40:$I$759,СВЦЭМ!$A$40:$A$759,$A304,СВЦЭМ!$B$39:$B$758,E$296)+'СЕТ СН'!$F$16</f>
        <v>0</v>
      </c>
      <c r="F304" s="36">
        <f>SUMIFS(СВЦЭМ!$I$40:$I$759,СВЦЭМ!$A$40:$A$759,$A304,СВЦЭМ!$B$39:$B$758,F$296)+'СЕТ СН'!$F$16</f>
        <v>0</v>
      </c>
      <c r="G304" s="36">
        <f>SUMIFS(СВЦЭМ!$I$40:$I$759,СВЦЭМ!$A$40:$A$759,$A304,СВЦЭМ!$B$39:$B$758,G$296)+'СЕТ СН'!$F$16</f>
        <v>0</v>
      </c>
      <c r="H304" s="36">
        <f>SUMIFS(СВЦЭМ!$I$40:$I$759,СВЦЭМ!$A$40:$A$759,$A304,СВЦЭМ!$B$39:$B$758,H$296)+'СЕТ СН'!$F$16</f>
        <v>0</v>
      </c>
      <c r="I304" s="36">
        <f>SUMIFS(СВЦЭМ!$I$40:$I$759,СВЦЭМ!$A$40:$A$759,$A304,СВЦЭМ!$B$39:$B$758,I$296)+'СЕТ СН'!$F$16</f>
        <v>0</v>
      </c>
      <c r="J304" s="36">
        <f>SUMIFS(СВЦЭМ!$I$40:$I$759,СВЦЭМ!$A$40:$A$759,$A304,СВЦЭМ!$B$39:$B$758,J$296)+'СЕТ СН'!$F$16</f>
        <v>0</v>
      </c>
      <c r="K304" s="36">
        <f>SUMIFS(СВЦЭМ!$I$40:$I$759,СВЦЭМ!$A$40:$A$759,$A304,СВЦЭМ!$B$39:$B$758,K$296)+'СЕТ СН'!$F$16</f>
        <v>0</v>
      </c>
      <c r="L304" s="36">
        <f>SUMIFS(СВЦЭМ!$I$40:$I$759,СВЦЭМ!$A$40:$A$759,$A304,СВЦЭМ!$B$39:$B$758,L$296)+'СЕТ СН'!$F$16</f>
        <v>0</v>
      </c>
      <c r="M304" s="36">
        <f>SUMIFS(СВЦЭМ!$I$40:$I$759,СВЦЭМ!$A$40:$A$759,$A304,СВЦЭМ!$B$39:$B$758,M$296)+'СЕТ СН'!$F$16</f>
        <v>0</v>
      </c>
      <c r="N304" s="36">
        <f>SUMIFS(СВЦЭМ!$I$40:$I$759,СВЦЭМ!$A$40:$A$759,$A304,СВЦЭМ!$B$39:$B$758,N$296)+'СЕТ СН'!$F$16</f>
        <v>0</v>
      </c>
      <c r="O304" s="36">
        <f>SUMIFS(СВЦЭМ!$I$40:$I$759,СВЦЭМ!$A$40:$A$759,$A304,СВЦЭМ!$B$39:$B$758,O$296)+'СЕТ СН'!$F$16</f>
        <v>0</v>
      </c>
      <c r="P304" s="36">
        <f>SUMIFS(СВЦЭМ!$I$40:$I$759,СВЦЭМ!$A$40:$A$759,$A304,СВЦЭМ!$B$39:$B$758,P$296)+'СЕТ СН'!$F$16</f>
        <v>0</v>
      </c>
      <c r="Q304" s="36">
        <f>SUMIFS(СВЦЭМ!$I$40:$I$759,СВЦЭМ!$A$40:$A$759,$A304,СВЦЭМ!$B$39:$B$758,Q$296)+'СЕТ СН'!$F$16</f>
        <v>0</v>
      </c>
      <c r="R304" s="36">
        <f>SUMIFS(СВЦЭМ!$I$40:$I$759,СВЦЭМ!$A$40:$A$759,$A304,СВЦЭМ!$B$39:$B$758,R$296)+'СЕТ СН'!$F$16</f>
        <v>0</v>
      </c>
      <c r="S304" s="36">
        <f>SUMIFS(СВЦЭМ!$I$40:$I$759,СВЦЭМ!$A$40:$A$759,$A304,СВЦЭМ!$B$39:$B$758,S$296)+'СЕТ СН'!$F$16</f>
        <v>0</v>
      </c>
      <c r="T304" s="36">
        <f>SUMIFS(СВЦЭМ!$I$40:$I$759,СВЦЭМ!$A$40:$A$759,$A304,СВЦЭМ!$B$39:$B$758,T$296)+'СЕТ СН'!$F$16</f>
        <v>0</v>
      </c>
      <c r="U304" s="36">
        <f>SUMIFS(СВЦЭМ!$I$40:$I$759,СВЦЭМ!$A$40:$A$759,$A304,СВЦЭМ!$B$39:$B$758,U$296)+'СЕТ СН'!$F$16</f>
        <v>0</v>
      </c>
      <c r="V304" s="36">
        <f>SUMIFS(СВЦЭМ!$I$40:$I$759,СВЦЭМ!$A$40:$A$759,$A304,СВЦЭМ!$B$39:$B$758,V$296)+'СЕТ СН'!$F$16</f>
        <v>0</v>
      </c>
      <c r="W304" s="36">
        <f>SUMIFS(СВЦЭМ!$I$40:$I$759,СВЦЭМ!$A$40:$A$759,$A304,СВЦЭМ!$B$39:$B$758,W$296)+'СЕТ СН'!$F$16</f>
        <v>0</v>
      </c>
      <c r="X304" s="36">
        <f>SUMIFS(СВЦЭМ!$I$40:$I$759,СВЦЭМ!$A$40:$A$759,$A304,СВЦЭМ!$B$39:$B$758,X$296)+'СЕТ СН'!$F$16</f>
        <v>0</v>
      </c>
      <c r="Y304" s="36">
        <f>SUMIFS(СВЦЭМ!$I$40:$I$759,СВЦЭМ!$A$40:$A$759,$A304,СВЦЭМ!$B$39:$B$758,Y$296)+'СЕТ СН'!$F$16</f>
        <v>0</v>
      </c>
    </row>
    <row r="305" spans="1:25" ht="15.75" hidden="1" x14ac:dyDescent="0.2">
      <c r="A305" s="35">
        <f t="shared" si="8"/>
        <v>45544</v>
      </c>
      <c r="B305" s="36">
        <f>SUMIFS(СВЦЭМ!$I$40:$I$759,СВЦЭМ!$A$40:$A$759,$A305,СВЦЭМ!$B$39:$B$758,B$296)+'СЕТ СН'!$F$16</f>
        <v>0</v>
      </c>
      <c r="C305" s="36">
        <f>SUMIFS(СВЦЭМ!$I$40:$I$759,СВЦЭМ!$A$40:$A$759,$A305,СВЦЭМ!$B$39:$B$758,C$296)+'СЕТ СН'!$F$16</f>
        <v>0</v>
      </c>
      <c r="D305" s="36">
        <f>SUMIFS(СВЦЭМ!$I$40:$I$759,СВЦЭМ!$A$40:$A$759,$A305,СВЦЭМ!$B$39:$B$758,D$296)+'СЕТ СН'!$F$16</f>
        <v>0</v>
      </c>
      <c r="E305" s="36">
        <f>SUMIFS(СВЦЭМ!$I$40:$I$759,СВЦЭМ!$A$40:$A$759,$A305,СВЦЭМ!$B$39:$B$758,E$296)+'СЕТ СН'!$F$16</f>
        <v>0</v>
      </c>
      <c r="F305" s="36">
        <f>SUMIFS(СВЦЭМ!$I$40:$I$759,СВЦЭМ!$A$40:$A$759,$A305,СВЦЭМ!$B$39:$B$758,F$296)+'СЕТ СН'!$F$16</f>
        <v>0</v>
      </c>
      <c r="G305" s="36">
        <f>SUMIFS(СВЦЭМ!$I$40:$I$759,СВЦЭМ!$A$40:$A$759,$A305,СВЦЭМ!$B$39:$B$758,G$296)+'СЕТ СН'!$F$16</f>
        <v>0</v>
      </c>
      <c r="H305" s="36">
        <f>SUMIFS(СВЦЭМ!$I$40:$I$759,СВЦЭМ!$A$40:$A$759,$A305,СВЦЭМ!$B$39:$B$758,H$296)+'СЕТ СН'!$F$16</f>
        <v>0</v>
      </c>
      <c r="I305" s="36">
        <f>SUMIFS(СВЦЭМ!$I$40:$I$759,СВЦЭМ!$A$40:$A$759,$A305,СВЦЭМ!$B$39:$B$758,I$296)+'СЕТ СН'!$F$16</f>
        <v>0</v>
      </c>
      <c r="J305" s="36">
        <f>SUMIFS(СВЦЭМ!$I$40:$I$759,СВЦЭМ!$A$40:$A$759,$A305,СВЦЭМ!$B$39:$B$758,J$296)+'СЕТ СН'!$F$16</f>
        <v>0</v>
      </c>
      <c r="K305" s="36">
        <f>SUMIFS(СВЦЭМ!$I$40:$I$759,СВЦЭМ!$A$40:$A$759,$A305,СВЦЭМ!$B$39:$B$758,K$296)+'СЕТ СН'!$F$16</f>
        <v>0</v>
      </c>
      <c r="L305" s="36">
        <f>SUMIFS(СВЦЭМ!$I$40:$I$759,СВЦЭМ!$A$40:$A$759,$A305,СВЦЭМ!$B$39:$B$758,L$296)+'СЕТ СН'!$F$16</f>
        <v>0</v>
      </c>
      <c r="M305" s="36">
        <f>SUMIFS(СВЦЭМ!$I$40:$I$759,СВЦЭМ!$A$40:$A$759,$A305,СВЦЭМ!$B$39:$B$758,M$296)+'СЕТ СН'!$F$16</f>
        <v>0</v>
      </c>
      <c r="N305" s="36">
        <f>SUMIFS(СВЦЭМ!$I$40:$I$759,СВЦЭМ!$A$40:$A$759,$A305,СВЦЭМ!$B$39:$B$758,N$296)+'СЕТ СН'!$F$16</f>
        <v>0</v>
      </c>
      <c r="O305" s="36">
        <f>SUMIFS(СВЦЭМ!$I$40:$I$759,СВЦЭМ!$A$40:$A$759,$A305,СВЦЭМ!$B$39:$B$758,O$296)+'СЕТ СН'!$F$16</f>
        <v>0</v>
      </c>
      <c r="P305" s="36">
        <f>SUMIFS(СВЦЭМ!$I$40:$I$759,СВЦЭМ!$A$40:$A$759,$A305,СВЦЭМ!$B$39:$B$758,P$296)+'СЕТ СН'!$F$16</f>
        <v>0</v>
      </c>
      <c r="Q305" s="36">
        <f>SUMIFS(СВЦЭМ!$I$40:$I$759,СВЦЭМ!$A$40:$A$759,$A305,СВЦЭМ!$B$39:$B$758,Q$296)+'СЕТ СН'!$F$16</f>
        <v>0</v>
      </c>
      <c r="R305" s="36">
        <f>SUMIFS(СВЦЭМ!$I$40:$I$759,СВЦЭМ!$A$40:$A$759,$A305,СВЦЭМ!$B$39:$B$758,R$296)+'СЕТ СН'!$F$16</f>
        <v>0</v>
      </c>
      <c r="S305" s="36">
        <f>SUMIFS(СВЦЭМ!$I$40:$I$759,СВЦЭМ!$A$40:$A$759,$A305,СВЦЭМ!$B$39:$B$758,S$296)+'СЕТ СН'!$F$16</f>
        <v>0</v>
      </c>
      <c r="T305" s="36">
        <f>SUMIFS(СВЦЭМ!$I$40:$I$759,СВЦЭМ!$A$40:$A$759,$A305,СВЦЭМ!$B$39:$B$758,T$296)+'СЕТ СН'!$F$16</f>
        <v>0</v>
      </c>
      <c r="U305" s="36">
        <f>SUMIFS(СВЦЭМ!$I$40:$I$759,СВЦЭМ!$A$40:$A$759,$A305,СВЦЭМ!$B$39:$B$758,U$296)+'СЕТ СН'!$F$16</f>
        <v>0</v>
      </c>
      <c r="V305" s="36">
        <f>SUMIFS(СВЦЭМ!$I$40:$I$759,СВЦЭМ!$A$40:$A$759,$A305,СВЦЭМ!$B$39:$B$758,V$296)+'СЕТ СН'!$F$16</f>
        <v>0</v>
      </c>
      <c r="W305" s="36">
        <f>SUMIFS(СВЦЭМ!$I$40:$I$759,СВЦЭМ!$A$40:$A$759,$A305,СВЦЭМ!$B$39:$B$758,W$296)+'СЕТ СН'!$F$16</f>
        <v>0</v>
      </c>
      <c r="X305" s="36">
        <f>SUMIFS(СВЦЭМ!$I$40:$I$759,СВЦЭМ!$A$40:$A$759,$A305,СВЦЭМ!$B$39:$B$758,X$296)+'СЕТ СН'!$F$16</f>
        <v>0</v>
      </c>
      <c r="Y305" s="36">
        <f>SUMIFS(СВЦЭМ!$I$40:$I$759,СВЦЭМ!$A$40:$A$759,$A305,СВЦЭМ!$B$39:$B$758,Y$296)+'СЕТ СН'!$F$16</f>
        <v>0</v>
      </c>
    </row>
    <row r="306" spans="1:25" ht="15.75" hidden="1" x14ac:dyDescent="0.2">
      <c r="A306" s="35">
        <f t="shared" si="8"/>
        <v>45545</v>
      </c>
      <c r="B306" s="36">
        <f>SUMIFS(СВЦЭМ!$I$40:$I$759,СВЦЭМ!$A$40:$A$759,$A306,СВЦЭМ!$B$39:$B$758,B$296)+'СЕТ СН'!$F$16</f>
        <v>0</v>
      </c>
      <c r="C306" s="36">
        <f>SUMIFS(СВЦЭМ!$I$40:$I$759,СВЦЭМ!$A$40:$A$759,$A306,СВЦЭМ!$B$39:$B$758,C$296)+'СЕТ СН'!$F$16</f>
        <v>0</v>
      </c>
      <c r="D306" s="36">
        <f>SUMIFS(СВЦЭМ!$I$40:$I$759,СВЦЭМ!$A$40:$A$759,$A306,СВЦЭМ!$B$39:$B$758,D$296)+'СЕТ СН'!$F$16</f>
        <v>0</v>
      </c>
      <c r="E306" s="36">
        <f>SUMIFS(СВЦЭМ!$I$40:$I$759,СВЦЭМ!$A$40:$A$759,$A306,СВЦЭМ!$B$39:$B$758,E$296)+'СЕТ СН'!$F$16</f>
        <v>0</v>
      </c>
      <c r="F306" s="36">
        <f>SUMIFS(СВЦЭМ!$I$40:$I$759,СВЦЭМ!$A$40:$A$759,$A306,СВЦЭМ!$B$39:$B$758,F$296)+'СЕТ СН'!$F$16</f>
        <v>0</v>
      </c>
      <c r="G306" s="36">
        <f>SUMIFS(СВЦЭМ!$I$40:$I$759,СВЦЭМ!$A$40:$A$759,$A306,СВЦЭМ!$B$39:$B$758,G$296)+'СЕТ СН'!$F$16</f>
        <v>0</v>
      </c>
      <c r="H306" s="36">
        <f>SUMIFS(СВЦЭМ!$I$40:$I$759,СВЦЭМ!$A$40:$A$759,$A306,СВЦЭМ!$B$39:$B$758,H$296)+'СЕТ СН'!$F$16</f>
        <v>0</v>
      </c>
      <c r="I306" s="36">
        <f>SUMIFS(СВЦЭМ!$I$40:$I$759,СВЦЭМ!$A$40:$A$759,$A306,СВЦЭМ!$B$39:$B$758,I$296)+'СЕТ СН'!$F$16</f>
        <v>0</v>
      </c>
      <c r="J306" s="36">
        <f>SUMIFS(СВЦЭМ!$I$40:$I$759,СВЦЭМ!$A$40:$A$759,$A306,СВЦЭМ!$B$39:$B$758,J$296)+'СЕТ СН'!$F$16</f>
        <v>0</v>
      </c>
      <c r="K306" s="36">
        <f>SUMIFS(СВЦЭМ!$I$40:$I$759,СВЦЭМ!$A$40:$A$759,$A306,СВЦЭМ!$B$39:$B$758,K$296)+'СЕТ СН'!$F$16</f>
        <v>0</v>
      </c>
      <c r="L306" s="36">
        <f>SUMIFS(СВЦЭМ!$I$40:$I$759,СВЦЭМ!$A$40:$A$759,$A306,СВЦЭМ!$B$39:$B$758,L$296)+'СЕТ СН'!$F$16</f>
        <v>0</v>
      </c>
      <c r="M306" s="36">
        <f>SUMIFS(СВЦЭМ!$I$40:$I$759,СВЦЭМ!$A$40:$A$759,$A306,СВЦЭМ!$B$39:$B$758,M$296)+'СЕТ СН'!$F$16</f>
        <v>0</v>
      </c>
      <c r="N306" s="36">
        <f>SUMIFS(СВЦЭМ!$I$40:$I$759,СВЦЭМ!$A$40:$A$759,$A306,СВЦЭМ!$B$39:$B$758,N$296)+'СЕТ СН'!$F$16</f>
        <v>0</v>
      </c>
      <c r="O306" s="36">
        <f>SUMIFS(СВЦЭМ!$I$40:$I$759,СВЦЭМ!$A$40:$A$759,$A306,СВЦЭМ!$B$39:$B$758,O$296)+'СЕТ СН'!$F$16</f>
        <v>0</v>
      </c>
      <c r="P306" s="36">
        <f>SUMIFS(СВЦЭМ!$I$40:$I$759,СВЦЭМ!$A$40:$A$759,$A306,СВЦЭМ!$B$39:$B$758,P$296)+'СЕТ СН'!$F$16</f>
        <v>0</v>
      </c>
      <c r="Q306" s="36">
        <f>SUMIFS(СВЦЭМ!$I$40:$I$759,СВЦЭМ!$A$40:$A$759,$A306,СВЦЭМ!$B$39:$B$758,Q$296)+'СЕТ СН'!$F$16</f>
        <v>0</v>
      </c>
      <c r="R306" s="36">
        <f>SUMIFS(СВЦЭМ!$I$40:$I$759,СВЦЭМ!$A$40:$A$759,$A306,СВЦЭМ!$B$39:$B$758,R$296)+'СЕТ СН'!$F$16</f>
        <v>0</v>
      </c>
      <c r="S306" s="36">
        <f>SUMIFS(СВЦЭМ!$I$40:$I$759,СВЦЭМ!$A$40:$A$759,$A306,СВЦЭМ!$B$39:$B$758,S$296)+'СЕТ СН'!$F$16</f>
        <v>0</v>
      </c>
      <c r="T306" s="36">
        <f>SUMIFS(СВЦЭМ!$I$40:$I$759,СВЦЭМ!$A$40:$A$759,$A306,СВЦЭМ!$B$39:$B$758,T$296)+'СЕТ СН'!$F$16</f>
        <v>0</v>
      </c>
      <c r="U306" s="36">
        <f>SUMIFS(СВЦЭМ!$I$40:$I$759,СВЦЭМ!$A$40:$A$759,$A306,СВЦЭМ!$B$39:$B$758,U$296)+'СЕТ СН'!$F$16</f>
        <v>0</v>
      </c>
      <c r="V306" s="36">
        <f>SUMIFS(СВЦЭМ!$I$40:$I$759,СВЦЭМ!$A$40:$A$759,$A306,СВЦЭМ!$B$39:$B$758,V$296)+'СЕТ СН'!$F$16</f>
        <v>0</v>
      </c>
      <c r="W306" s="36">
        <f>SUMIFS(СВЦЭМ!$I$40:$I$759,СВЦЭМ!$A$40:$A$759,$A306,СВЦЭМ!$B$39:$B$758,W$296)+'СЕТ СН'!$F$16</f>
        <v>0</v>
      </c>
      <c r="X306" s="36">
        <f>SUMIFS(СВЦЭМ!$I$40:$I$759,СВЦЭМ!$A$40:$A$759,$A306,СВЦЭМ!$B$39:$B$758,X$296)+'СЕТ СН'!$F$16</f>
        <v>0</v>
      </c>
      <c r="Y306" s="36">
        <f>SUMIFS(СВЦЭМ!$I$40:$I$759,СВЦЭМ!$A$40:$A$759,$A306,СВЦЭМ!$B$39:$B$758,Y$296)+'СЕТ СН'!$F$16</f>
        <v>0</v>
      </c>
    </row>
    <row r="307" spans="1:25" ht="15.75" hidden="1" x14ac:dyDescent="0.2">
      <c r="A307" s="35">
        <f t="shared" si="8"/>
        <v>45546</v>
      </c>
      <c r="B307" s="36">
        <f>SUMIFS(СВЦЭМ!$I$40:$I$759,СВЦЭМ!$A$40:$A$759,$A307,СВЦЭМ!$B$39:$B$758,B$296)+'СЕТ СН'!$F$16</f>
        <v>0</v>
      </c>
      <c r="C307" s="36">
        <f>SUMIFS(СВЦЭМ!$I$40:$I$759,СВЦЭМ!$A$40:$A$759,$A307,СВЦЭМ!$B$39:$B$758,C$296)+'СЕТ СН'!$F$16</f>
        <v>0</v>
      </c>
      <c r="D307" s="36">
        <f>SUMIFS(СВЦЭМ!$I$40:$I$759,СВЦЭМ!$A$40:$A$759,$A307,СВЦЭМ!$B$39:$B$758,D$296)+'СЕТ СН'!$F$16</f>
        <v>0</v>
      </c>
      <c r="E307" s="36">
        <f>SUMIFS(СВЦЭМ!$I$40:$I$759,СВЦЭМ!$A$40:$A$759,$A307,СВЦЭМ!$B$39:$B$758,E$296)+'СЕТ СН'!$F$16</f>
        <v>0</v>
      </c>
      <c r="F307" s="36">
        <f>SUMIFS(СВЦЭМ!$I$40:$I$759,СВЦЭМ!$A$40:$A$759,$A307,СВЦЭМ!$B$39:$B$758,F$296)+'СЕТ СН'!$F$16</f>
        <v>0</v>
      </c>
      <c r="G307" s="36">
        <f>SUMIFS(СВЦЭМ!$I$40:$I$759,СВЦЭМ!$A$40:$A$759,$A307,СВЦЭМ!$B$39:$B$758,G$296)+'СЕТ СН'!$F$16</f>
        <v>0</v>
      </c>
      <c r="H307" s="36">
        <f>SUMIFS(СВЦЭМ!$I$40:$I$759,СВЦЭМ!$A$40:$A$759,$A307,СВЦЭМ!$B$39:$B$758,H$296)+'СЕТ СН'!$F$16</f>
        <v>0</v>
      </c>
      <c r="I307" s="36">
        <f>SUMIFS(СВЦЭМ!$I$40:$I$759,СВЦЭМ!$A$40:$A$759,$A307,СВЦЭМ!$B$39:$B$758,I$296)+'СЕТ СН'!$F$16</f>
        <v>0</v>
      </c>
      <c r="J307" s="36">
        <f>SUMIFS(СВЦЭМ!$I$40:$I$759,СВЦЭМ!$A$40:$A$759,$A307,СВЦЭМ!$B$39:$B$758,J$296)+'СЕТ СН'!$F$16</f>
        <v>0</v>
      </c>
      <c r="K307" s="36">
        <f>SUMIFS(СВЦЭМ!$I$40:$I$759,СВЦЭМ!$A$40:$A$759,$A307,СВЦЭМ!$B$39:$B$758,K$296)+'СЕТ СН'!$F$16</f>
        <v>0</v>
      </c>
      <c r="L307" s="36">
        <f>SUMIFS(СВЦЭМ!$I$40:$I$759,СВЦЭМ!$A$40:$A$759,$A307,СВЦЭМ!$B$39:$B$758,L$296)+'СЕТ СН'!$F$16</f>
        <v>0</v>
      </c>
      <c r="M307" s="36">
        <f>SUMIFS(СВЦЭМ!$I$40:$I$759,СВЦЭМ!$A$40:$A$759,$A307,СВЦЭМ!$B$39:$B$758,M$296)+'СЕТ СН'!$F$16</f>
        <v>0</v>
      </c>
      <c r="N307" s="36">
        <f>SUMIFS(СВЦЭМ!$I$40:$I$759,СВЦЭМ!$A$40:$A$759,$A307,СВЦЭМ!$B$39:$B$758,N$296)+'СЕТ СН'!$F$16</f>
        <v>0</v>
      </c>
      <c r="O307" s="36">
        <f>SUMIFS(СВЦЭМ!$I$40:$I$759,СВЦЭМ!$A$40:$A$759,$A307,СВЦЭМ!$B$39:$B$758,O$296)+'СЕТ СН'!$F$16</f>
        <v>0</v>
      </c>
      <c r="P307" s="36">
        <f>SUMIFS(СВЦЭМ!$I$40:$I$759,СВЦЭМ!$A$40:$A$759,$A307,СВЦЭМ!$B$39:$B$758,P$296)+'СЕТ СН'!$F$16</f>
        <v>0</v>
      </c>
      <c r="Q307" s="36">
        <f>SUMIFS(СВЦЭМ!$I$40:$I$759,СВЦЭМ!$A$40:$A$759,$A307,СВЦЭМ!$B$39:$B$758,Q$296)+'СЕТ СН'!$F$16</f>
        <v>0</v>
      </c>
      <c r="R307" s="36">
        <f>SUMIFS(СВЦЭМ!$I$40:$I$759,СВЦЭМ!$A$40:$A$759,$A307,СВЦЭМ!$B$39:$B$758,R$296)+'СЕТ СН'!$F$16</f>
        <v>0</v>
      </c>
      <c r="S307" s="36">
        <f>SUMIFS(СВЦЭМ!$I$40:$I$759,СВЦЭМ!$A$40:$A$759,$A307,СВЦЭМ!$B$39:$B$758,S$296)+'СЕТ СН'!$F$16</f>
        <v>0</v>
      </c>
      <c r="T307" s="36">
        <f>SUMIFS(СВЦЭМ!$I$40:$I$759,СВЦЭМ!$A$40:$A$759,$A307,СВЦЭМ!$B$39:$B$758,T$296)+'СЕТ СН'!$F$16</f>
        <v>0</v>
      </c>
      <c r="U307" s="36">
        <f>SUMIFS(СВЦЭМ!$I$40:$I$759,СВЦЭМ!$A$40:$A$759,$A307,СВЦЭМ!$B$39:$B$758,U$296)+'СЕТ СН'!$F$16</f>
        <v>0</v>
      </c>
      <c r="V307" s="36">
        <f>SUMIFS(СВЦЭМ!$I$40:$I$759,СВЦЭМ!$A$40:$A$759,$A307,СВЦЭМ!$B$39:$B$758,V$296)+'СЕТ СН'!$F$16</f>
        <v>0</v>
      </c>
      <c r="W307" s="36">
        <f>SUMIFS(СВЦЭМ!$I$40:$I$759,СВЦЭМ!$A$40:$A$759,$A307,СВЦЭМ!$B$39:$B$758,W$296)+'СЕТ СН'!$F$16</f>
        <v>0</v>
      </c>
      <c r="X307" s="36">
        <f>SUMIFS(СВЦЭМ!$I$40:$I$759,СВЦЭМ!$A$40:$A$759,$A307,СВЦЭМ!$B$39:$B$758,X$296)+'СЕТ СН'!$F$16</f>
        <v>0</v>
      </c>
      <c r="Y307" s="36">
        <f>SUMIFS(СВЦЭМ!$I$40:$I$759,СВЦЭМ!$A$40:$A$759,$A307,СВЦЭМ!$B$39:$B$758,Y$296)+'СЕТ СН'!$F$16</f>
        <v>0</v>
      </c>
    </row>
    <row r="308" spans="1:25" ht="15.75" hidden="1" x14ac:dyDescent="0.2">
      <c r="A308" s="35">
        <f t="shared" si="8"/>
        <v>45547</v>
      </c>
      <c r="B308" s="36">
        <f>SUMIFS(СВЦЭМ!$I$40:$I$759,СВЦЭМ!$A$40:$A$759,$A308,СВЦЭМ!$B$39:$B$758,B$296)+'СЕТ СН'!$F$16</f>
        <v>0</v>
      </c>
      <c r="C308" s="36">
        <f>SUMIFS(СВЦЭМ!$I$40:$I$759,СВЦЭМ!$A$40:$A$759,$A308,СВЦЭМ!$B$39:$B$758,C$296)+'СЕТ СН'!$F$16</f>
        <v>0</v>
      </c>
      <c r="D308" s="36">
        <f>SUMIFS(СВЦЭМ!$I$40:$I$759,СВЦЭМ!$A$40:$A$759,$A308,СВЦЭМ!$B$39:$B$758,D$296)+'СЕТ СН'!$F$16</f>
        <v>0</v>
      </c>
      <c r="E308" s="36">
        <f>SUMIFS(СВЦЭМ!$I$40:$I$759,СВЦЭМ!$A$40:$A$759,$A308,СВЦЭМ!$B$39:$B$758,E$296)+'СЕТ СН'!$F$16</f>
        <v>0</v>
      </c>
      <c r="F308" s="36">
        <f>SUMIFS(СВЦЭМ!$I$40:$I$759,СВЦЭМ!$A$40:$A$759,$A308,СВЦЭМ!$B$39:$B$758,F$296)+'СЕТ СН'!$F$16</f>
        <v>0</v>
      </c>
      <c r="G308" s="36">
        <f>SUMIFS(СВЦЭМ!$I$40:$I$759,СВЦЭМ!$A$40:$A$759,$A308,СВЦЭМ!$B$39:$B$758,G$296)+'СЕТ СН'!$F$16</f>
        <v>0</v>
      </c>
      <c r="H308" s="36">
        <f>SUMIFS(СВЦЭМ!$I$40:$I$759,СВЦЭМ!$A$40:$A$759,$A308,СВЦЭМ!$B$39:$B$758,H$296)+'СЕТ СН'!$F$16</f>
        <v>0</v>
      </c>
      <c r="I308" s="36">
        <f>SUMIFS(СВЦЭМ!$I$40:$I$759,СВЦЭМ!$A$40:$A$759,$A308,СВЦЭМ!$B$39:$B$758,I$296)+'СЕТ СН'!$F$16</f>
        <v>0</v>
      </c>
      <c r="J308" s="36">
        <f>SUMIFS(СВЦЭМ!$I$40:$I$759,СВЦЭМ!$A$40:$A$759,$A308,СВЦЭМ!$B$39:$B$758,J$296)+'СЕТ СН'!$F$16</f>
        <v>0</v>
      </c>
      <c r="K308" s="36">
        <f>SUMIFS(СВЦЭМ!$I$40:$I$759,СВЦЭМ!$A$40:$A$759,$A308,СВЦЭМ!$B$39:$B$758,K$296)+'СЕТ СН'!$F$16</f>
        <v>0</v>
      </c>
      <c r="L308" s="36">
        <f>SUMIFS(СВЦЭМ!$I$40:$I$759,СВЦЭМ!$A$40:$A$759,$A308,СВЦЭМ!$B$39:$B$758,L$296)+'СЕТ СН'!$F$16</f>
        <v>0</v>
      </c>
      <c r="M308" s="36">
        <f>SUMIFS(СВЦЭМ!$I$40:$I$759,СВЦЭМ!$A$40:$A$759,$A308,СВЦЭМ!$B$39:$B$758,M$296)+'СЕТ СН'!$F$16</f>
        <v>0</v>
      </c>
      <c r="N308" s="36">
        <f>SUMIFS(СВЦЭМ!$I$40:$I$759,СВЦЭМ!$A$40:$A$759,$A308,СВЦЭМ!$B$39:$B$758,N$296)+'СЕТ СН'!$F$16</f>
        <v>0</v>
      </c>
      <c r="O308" s="36">
        <f>SUMIFS(СВЦЭМ!$I$40:$I$759,СВЦЭМ!$A$40:$A$759,$A308,СВЦЭМ!$B$39:$B$758,O$296)+'СЕТ СН'!$F$16</f>
        <v>0</v>
      </c>
      <c r="P308" s="36">
        <f>SUMIFS(СВЦЭМ!$I$40:$I$759,СВЦЭМ!$A$40:$A$759,$A308,СВЦЭМ!$B$39:$B$758,P$296)+'СЕТ СН'!$F$16</f>
        <v>0</v>
      </c>
      <c r="Q308" s="36">
        <f>SUMIFS(СВЦЭМ!$I$40:$I$759,СВЦЭМ!$A$40:$A$759,$A308,СВЦЭМ!$B$39:$B$758,Q$296)+'СЕТ СН'!$F$16</f>
        <v>0</v>
      </c>
      <c r="R308" s="36">
        <f>SUMIFS(СВЦЭМ!$I$40:$I$759,СВЦЭМ!$A$40:$A$759,$A308,СВЦЭМ!$B$39:$B$758,R$296)+'СЕТ СН'!$F$16</f>
        <v>0</v>
      </c>
      <c r="S308" s="36">
        <f>SUMIFS(СВЦЭМ!$I$40:$I$759,СВЦЭМ!$A$40:$A$759,$A308,СВЦЭМ!$B$39:$B$758,S$296)+'СЕТ СН'!$F$16</f>
        <v>0</v>
      </c>
      <c r="T308" s="36">
        <f>SUMIFS(СВЦЭМ!$I$40:$I$759,СВЦЭМ!$A$40:$A$759,$A308,СВЦЭМ!$B$39:$B$758,T$296)+'СЕТ СН'!$F$16</f>
        <v>0</v>
      </c>
      <c r="U308" s="36">
        <f>SUMIFS(СВЦЭМ!$I$40:$I$759,СВЦЭМ!$A$40:$A$759,$A308,СВЦЭМ!$B$39:$B$758,U$296)+'СЕТ СН'!$F$16</f>
        <v>0</v>
      </c>
      <c r="V308" s="36">
        <f>SUMIFS(СВЦЭМ!$I$40:$I$759,СВЦЭМ!$A$40:$A$759,$A308,СВЦЭМ!$B$39:$B$758,V$296)+'СЕТ СН'!$F$16</f>
        <v>0</v>
      </c>
      <c r="W308" s="36">
        <f>SUMIFS(СВЦЭМ!$I$40:$I$759,СВЦЭМ!$A$40:$A$759,$A308,СВЦЭМ!$B$39:$B$758,W$296)+'СЕТ СН'!$F$16</f>
        <v>0</v>
      </c>
      <c r="X308" s="36">
        <f>SUMIFS(СВЦЭМ!$I$40:$I$759,СВЦЭМ!$A$40:$A$759,$A308,СВЦЭМ!$B$39:$B$758,X$296)+'СЕТ СН'!$F$16</f>
        <v>0</v>
      </c>
      <c r="Y308" s="36">
        <f>SUMIFS(СВЦЭМ!$I$40:$I$759,СВЦЭМ!$A$40:$A$759,$A308,СВЦЭМ!$B$39:$B$758,Y$296)+'СЕТ СН'!$F$16</f>
        <v>0</v>
      </c>
    </row>
    <row r="309" spans="1:25" ht="15.75" hidden="1" x14ac:dyDescent="0.2">
      <c r="A309" s="35">
        <f t="shared" si="8"/>
        <v>45548</v>
      </c>
      <c r="B309" s="36">
        <f>SUMIFS(СВЦЭМ!$I$40:$I$759,СВЦЭМ!$A$40:$A$759,$A309,СВЦЭМ!$B$39:$B$758,B$296)+'СЕТ СН'!$F$16</f>
        <v>0</v>
      </c>
      <c r="C309" s="36">
        <f>SUMIFS(СВЦЭМ!$I$40:$I$759,СВЦЭМ!$A$40:$A$759,$A309,СВЦЭМ!$B$39:$B$758,C$296)+'СЕТ СН'!$F$16</f>
        <v>0</v>
      </c>
      <c r="D309" s="36">
        <f>SUMIFS(СВЦЭМ!$I$40:$I$759,СВЦЭМ!$A$40:$A$759,$A309,СВЦЭМ!$B$39:$B$758,D$296)+'СЕТ СН'!$F$16</f>
        <v>0</v>
      </c>
      <c r="E309" s="36">
        <f>SUMIFS(СВЦЭМ!$I$40:$I$759,СВЦЭМ!$A$40:$A$759,$A309,СВЦЭМ!$B$39:$B$758,E$296)+'СЕТ СН'!$F$16</f>
        <v>0</v>
      </c>
      <c r="F309" s="36">
        <f>SUMIFS(СВЦЭМ!$I$40:$I$759,СВЦЭМ!$A$40:$A$759,$A309,СВЦЭМ!$B$39:$B$758,F$296)+'СЕТ СН'!$F$16</f>
        <v>0</v>
      </c>
      <c r="G309" s="36">
        <f>SUMIFS(СВЦЭМ!$I$40:$I$759,СВЦЭМ!$A$40:$A$759,$A309,СВЦЭМ!$B$39:$B$758,G$296)+'СЕТ СН'!$F$16</f>
        <v>0</v>
      </c>
      <c r="H309" s="36">
        <f>SUMIFS(СВЦЭМ!$I$40:$I$759,СВЦЭМ!$A$40:$A$759,$A309,СВЦЭМ!$B$39:$B$758,H$296)+'СЕТ СН'!$F$16</f>
        <v>0</v>
      </c>
      <c r="I309" s="36">
        <f>SUMIFS(СВЦЭМ!$I$40:$I$759,СВЦЭМ!$A$40:$A$759,$A309,СВЦЭМ!$B$39:$B$758,I$296)+'СЕТ СН'!$F$16</f>
        <v>0</v>
      </c>
      <c r="J309" s="36">
        <f>SUMIFS(СВЦЭМ!$I$40:$I$759,СВЦЭМ!$A$40:$A$759,$A309,СВЦЭМ!$B$39:$B$758,J$296)+'СЕТ СН'!$F$16</f>
        <v>0</v>
      </c>
      <c r="K309" s="36">
        <f>SUMIFS(СВЦЭМ!$I$40:$I$759,СВЦЭМ!$A$40:$A$759,$A309,СВЦЭМ!$B$39:$B$758,K$296)+'СЕТ СН'!$F$16</f>
        <v>0</v>
      </c>
      <c r="L309" s="36">
        <f>SUMIFS(СВЦЭМ!$I$40:$I$759,СВЦЭМ!$A$40:$A$759,$A309,СВЦЭМ!$B$39:$B$758,L$296)+'СЕТ СН'!$F$16</f>
        <v>0</v>
      </c>
      <c r="M309" s="36">
        <f>SUMIFS(СВЦЭМ!$I$40:$I$759,СВЦЭМ!$A$40:$A$759,$A309,СВЦЭМ!$B$39:$B$758,M$296)+'СЕТ СН'!$F$16</f>
        <v>0</v>
      </c>
      <c r="N309" s="36">
        <f>SUMIFS(СВЦЭМ!$I$40:$I$759,СВЦЭМ!$A$40:$A$759,$A309,СВЦЭМ!$B$39:$B$758,N$296)+'СЕТ СН'!$F$16</f>
        <v>0</v>
      </c>
      <c r="O309" s="36">
        <f>SUMIFS(СВЦЭМ!$I$40:$I$759,СВЦЭМ!$A$40:$A$759,$A309,СВЦЭМ!$B$39:$B$758,O$296)+'СЕТ СН'!$F$16</f>
        <v>0</v>
      </c>
      <c r="P309" s="36">
        <f>SUMIFS(СВЦЭМ!$I$40:$I$759,СВЦЭМ!$A$40:$A$759,$A309,СВЦЭМ!$B$39:$B$758,P$296)+'СЕТ СН'!$F$16</f>
        <v>0</v>
      </c>
      <c r="Q309" s="36">
        <f>SUMIFS(СВЦЭМ!$I$40:$I$759,СВЦЭМ!$A$40:$A$759,$A309,СВЦЭМ!$B$39:$B$758,Q$296)+'СЕТ СН'!$F$16</f>
        <v>0</v>
      </c>
      <c r="R309" s="36">
        <f>SUMIFS(СВЦЭМ!$I$40:$I$759,СВЦЭМ!$A$40:$A$759,$A309,СВЦЭМ!$B$39:$B$758,R$296)+'СЕТ СН'!$F$16</f>
        <v>0</v>
      </c>
      <c r="S309" s="36">
        <f>SUMIFS(СВЦЭМ!$I$40:$I$759,СВЦЭМ!$A$40:$A$759,$A309,СВЦЭМ!$B$39:$B$758,S$296)+'СЕТ СН'!$F$16</f>
        <v>0</v>
      </c>
      <c r="T309" s="36">
        <f>SUMIFS(СВЦЭМ!$I$40:$I$759,СВЦЭМ!$A$40:$A$759,$A309,СВЦЭМ!$B$39:$B$758,T$296)+'СЕТ СН'!$F$16</f>
        <v>0</v>
      </c>
      <c r="U309" s="36">
        <f>SUMIFS(СВЦЭМ!$I$40:$I$759,СВЦЭМ!$A$40:$A$759,$A309,СВЦЭМ!$B$39:$B$758,U$296)+'СЕТ СН'!$F$16</f>
        <v>0</v>
      </c>
      <c r="V309" s="36">
        <f>SUMIFS(СВЦЭМ!$I$40:$I$759,СВЦЭМ!$A$40:$A$759,$A309,СВЦЭМ!$B$39:$B$758,V$296)+'СЕТ СН'!$F$16</f>
        <v>0</v>
      </c>
      <c r="W309" s="36">
        <f>SUMIFS(СВЦЭМ!$I$40:$I$759,СВЦЭМ!$A$40:$A$759,$A309,СВЦЭМ!$B$39:$B$758,W$296)+'СЕТ СН'!$F$16</f>
        <v>0</v>
      </c>
      <c r="X309" s="36">
        <f>SUMIFS(СВЦЭМ!$I$40:$I$759,СВЦЭМ!$A$40:$A$759,$A309,СВЦЭМ!$B$39:$B$758,X$296)+'СЕТ СН'!$F$16</f>
        <v>0</v>
      </c>
      <c r="Y309" s="36">
        <f>SUMIFS(СВЦЭМ!$I$40:$I$759,СВЦЭМ!$A$40:$A$759,$A309,СВЦЭМ!$B$39:$B$758,Y$296)+'СЕТ СН'!$F$16</f>
        <v>0</v>
      </c>
    </row>
    <row r="310" spans="1:25" ht="15.75" hidden="1" x14ac:dyDescent="0.2">
      <c r="A310" s="35">
        <f t="shared" si="8"/>
        <v>45549</v>
      </c>
      <c r="B310" s="36">
        <f>SUMIFS(СВЦЭМ!$I$40:$I$759,СВЦЭМ!$A$40:$A$759,$A310,СВЦЭМ!$B$39:$B$758,B$296)+'СЕТ СН'!$F$16</f>
        <v>0</v>
      </c>
      <c r="C310" s="36">
        <f>SUMIFS(СВЦЭМ!$I$40:$I$759,СВЦЭМ!$A$40:$A$759,$A310,СВЦЭМ!$B$39:$B$758,C$296)+'СЕТ СН'!$F$16</f>
        <v>0</v>
      </c>
      <c r="D310" s="36">
        <f>SUMIFS(СВЦЭМ!$I$40:$I$759,СВЦЭМ!$A$40:$A$759,$A310,СВЦЭМ!$B$39:$B$758,D$296)+'СЕТ СН'!$F$16</f>
        <v>0</v>
      </c>
      <c r="E310" s="36">
        <f>SUMIFS(СВЦЭМ!$I$40:$I$759,СВЦЭМ!$A$40:$A$759,$A310,СВЦЭМ!$B$39:$B$758,E$296)+'СЕТ СН'!$F$16</f>
        <v>0</v>
      </c>
      <c r="F310" s="36">
        <f>SUMIFS(СВЦЭМ!$I$40:$I$759,СВЦЭМ!$A$40:$A$759,$A310,СВЦЭМ!$B$39:$B$758,F$296)+'СЕТ СН'!$F$16</f>
        <v>0</v>
      </c>
      <c r="G310" s="36">
        <f>SUMIFS(СВЦЭМ!$I$40:$I$759,СВЦЭМ!$A$40:$A$759,$A310,СВЦЭМ!$B$39:$B$758,G$296)+'СЕТ СН'!$F$16</f>
        <v>0</v>
      </c>
      <c r="H310" s="36">
        <f>SUMIFS(СВЦЭМ!$I$40:$I$759,СВЦЭМ!$A$40:$A$759,$A310,СВЦЭМ!$B$39:$B$758,H$296)+'СЕТ СН'!$F$16</f>
        <v>0</v>
      </c>
      <c r="I310" s="36">
        <f>SUMIFS(СВЦЭМ!$I$40:$I$759,СВЦЭМ!$A$40:$A$759,$A310,СВЦЭМ!$B$39:$B$758,I$296)+'СЕТ СН'!$F$16</f>
        <v>0</v>
      </c>
      <c r="J310" s="36">
        <f>SUMIFS(СВЦЭМ!$I$40:$I$759,СВЦЭМ!$A$40:$A$759,$A310,СВЦЭМ!$B$39:$B$758,J$296)+'СЕТ СН'!$F$16</f>
        <v>0</v>
      </c>
      <c r="K310" s="36">
        <f>SUMIFS(СВЦЭМ!$I$40:$I$759,СВЦЭМ!$A$40:$A$759,$A310,СВЦЭМ!$B$39:$B$758,K$296)+'СЕТ СН'!$F$16</f>
        <v>0</v>
      </c>
      <c r="L310" s="36">
        <f>SUMIFS(СВЦЭМ!$I$40:$I$759,СВЦЭМ!$A$40:$A$759,$A310,СВЦЭМ!$B$39:$B$758,L$296)+'СЕТ СН'!$F$16</f>
        <v>0</v>
      </c>
      <c r="M310" s="36">
        <f>SUMIFS(СВЦЭМ!$I$40:$I$759,СВЦЭМ!$A$40:$A$759,$A310,СВЦЭМ!$B$39:$B$758,M$296)+'СЕТ СН'!$F$16</f>
        <v>0</v>
      </c>
      <c r="N310" s="36">
        <f>SUMIFS(СВЦЭМ!$I$40:$I$759,СВЦЭМ!$A$40:$A$759,$A310,СВЦЭМ!$B$39:$B$758,N$296)+'СЕТ СН'!$F$16</f>
        <v>0</v>
      </c>
      <c r="O310" s="36">
        <f>SUMIFS(СВЦЭМ!$I$40:$I$759,СВЦЭМ!$A$40:$A$759,$A310,СВЦЭМ!$B$39:$B$758,O$296)+'СЕТ СН'!$F$16</f>
        <v>0</v>
      </c>
      <c r="P310" s="36">
        <f>SUMIFS(СВЦЭМ!$I$40:$I$759,СВЦЭМ!$A$40:$A$759,$A310,СВЦЭМ!$B$39:$B$758,P$296)+'СЕТ СН'!$F$16</f>
        <v>0</v>
      </c>
      <c r="Q310" s="36">
        <f>SUMIFS(СВЦЭМ!$I$40:$I$759,СВЦЭМ!$A$40:$A$759,$A310,СВЦЭМ!$B$39:$B$758,Q$296)+'СЕТ СН'!$F$16</f>
        <v>0</v>
      </c>
      <c r="R310" s="36">
        <f>SUMIFS(СВЦЭМ!$I$40:$I$759,СВЦЭМ!$A$40:$A$759,$A310,СВЦЭМ!$B$39:$B$758,R$296)+'СЕТ СН'!$F$16</f>
        <v>0</v>
      </c>
      <c r="S310" s="36">
        <f>SUMIFS(СВЦЭМ!$I$40:$I$759,СВЦЭМ!$A$40:$A$759,$A310,СВЦЭМ!$B$39:$B$758,S$296)+'СЕТ СН'!$F$16</f>
        <v>0</v>
      </c>
      <c r="T310" s="36">
        <f>SUMIFS(СВЦЭМ!$I$40:$I$759,СВЦЭМ!$A$40:$A$759,$A310,СВЦЭМ!$B$39:$B$758,T$296)+'СЕТ СН'!$F$16</f>
        <v>0</v>
      </c>
      <c r="U310" s="36">
        <f>SUMIFS(СВЦЭМ!$I$40:$I$759,СВЦЭМ!$A$40:$A$759,$A310,СВЦЭМ!$B$39:$B$758,U$296)+'СЕТ СН'!$F$16</f>
        <v>0</v>
      </c>
      <c r="V310" s="36">
        <f>SUMIFS(СВЦЭМ!$I$40:$I$759,СВЦЭМ!$A$40:$A$759,$A310,СВЦЭМ!$B$39:$B$758,V$296)+'СЕТ СН'!$F$16</f>
        <v>0</v>
      </c>
      <c r="W310" s="36">
        <f>SUMIFS(СВЦЭМ!$I$40:$I$759,СВЦЭМ!$A$40:$A$759,$A310,СВЦЭМ!$B$39:$B$758,W$296)+'СЕТ СН'!$F$16</f>
        <v>0</v>
      </c>
      <c r="X310" s="36">
        <f>SUMIFS(СВЦЭМ!$I$40:$I$759,СВЦЭМ!$A$40:$A$759,$A310,СВЦЭМ!$B$39:$B$758,X$296)+'СЕТ СН'!$F$16</f>
        <v>0</v>
      </c>
      <c r="Y310" s="36">
        <f>SUMIFS(СВЦЭМ!$I$40:$I$759,СВЦЭМ!$A$40:$A$759,$A310,СВЦЭМ!$B$39:$B$758,Y$296)+'СЕТ СН'!$F$16</f>
        <v>0</v>
      </c>
    </row>
    <row r="311" spans="1:25" ht="15.75" hidden="1" x14ac:dyDescent="0.2">
      <c r="A311" s="35">
        <f t="shared" si="8"/>
        <v>45550</v>
      </c>
      <c r="B311" s="36">
        <f>SUMIFS(СВЦЭМ!$I$40:$I$759,СВЦЭМ!$A$40:$A$759,$A311,СВЦЭМ!$B$39:$B$758,B$296)+'СЕТ СН'!$F$16</f>
        <v>0</v>
      </c>
      <c r="C311" s="36">
        <f>SUMIFS(СВЦЭМ!$I$40:$I$759,СВЦЭМ!$A$40:$A$759,$A311,СВЦЭМ!$B$39:$B$758,C$296)+'СЕТ СН'!$F$16</f>
        <v>0</v>
      </c>
      <c r="D311" s="36">
        <f>SUMIFS(СВЦЭМ!$I$40:$I$759,СВЦЭМ!$A$40:$A$759,$A311,СВЦЭМ!$B$39:$B$758,D$296)+'СЕТ СН'!$F$16</f>
        <v>0</v>
      </c>
      <c r="E311" s="36">
        <f>SUMIFS(СВЦЭМ!$I$40:$I$759,СВЦЭМ!$A$40:$A$759,$A311,СВЦЭМ!$B$39:$B$758,E$296)+'СЕТ СН'!$F$16</f>
        <v>0</v>
      </c>
      <c r="F311" s="36">
        <f>SUMIFS(СВЦЭМ!$I$40:$I$759,СВЦЭМ!$A$40:$A$759,$A311,СВЦЭМ!$B$39:$B$758,F$296)+'СЕТ СН'!$F$16</f>
        <v>0</v>
      </c>
      <c r="G311" s="36">
        <f>SUMIFS(СВЦЭМ!$I$40:$I$759,СВЦЭМ!$A$40:$A$759,$A311,СВЦЭМ!$B$39:$B$758,G$296)+'СЕТ СН'!$F$16</f>
        <v>0</v>
      </c>
      <c r="H311" s="36">
        <f>SUMIFS(СВЦЭМ!$I$40:$I$759,СВЦЭМ!$A$40:$A$759,$A311,СВЦЭМ!$B$39:$B$758,H$296)+'СЕТ СН'!$F$16</f>
        <v>0</v>
      </c>
      <c r="I311" s="36">
        <f>SUMIFS(СВЦЭМ!$I$40:$I$759,СВЦЭМ!$A$40:$A$759,$A311,СВЦЭМ!$B$39:$B$758,I$296)+'СЕТ СН'!$F$16</f>
        <v>0</v>
      </c>
      <c r="J311" s="36">
        <f>SUMIFS(СВЦЭМ!$I$40:$I$759,СВЦЭМ!$A$40:$A$759,$A311,СВЦЭМ!$B$39:$B$758,J$296)+'СЕТ СН'!$F$16</f>
        <v>0</v>
      </c>
      <c r="K311" s="36">
        <f>SUMIFS(СВЦЭМ!$I$40:$I$759,СВЦЭМ!$A$40:$A$759,$A311,СВЦЭМ!$B$39:$B$758,K$296)+'СЕТ СН'!$F$16</f>
        <v>0</v>
      </c>
      <c r="L311" s="36">
        <f>SUMIFS(СВЦЭМ!$I$40:$I$759,СВЦЭМ!$A$40:$A$759,$A311,СВЦЭМ!$B$39:$B$758,L$296)+'СЕТ СН'!$F$16</f>
        <v>0</v>
      </c>
      <c r="M311" s="36">
        <f>SUMIFS(СВЦЭМ!$I$40:$I$759,СВЦЭМ!$A$40:$A$759,$A311,СВЦЭМ!$B$39:$B$758,M$296)+'СЕТ СН'!$F$16</f>
        <v>0</v>
      </c>
      <c r="N311" s="36">
        <f>SUMIFS(СВЦЭМ!$I$40:$I$759,СВЦЭМ!$A$40:$A$759,$A311,СВЦЭМ!$B$39:$B$758,N$296)+'СЕТ СН'!$F$16</f>
        <v>0</v>
      </c>
      <c r="O311" s="36">
        <f>SUMIFS(СВЦЭМ!$I$40:$I$759,СВЦЭМ!$A$40:$A$759,$A311,СВЦЭМ!$B$39:$B$758,O$296)+'СЕТ СН'!$F$16</f>
        <v>0</v>
      </c>
      <c r="P311" s="36">
        <f>SUMIFS(СВЦЭМ!$I$40:$I$759,СВЦЭМ!$A$40:$A$759,$A311,СВЦЭМ!$B$39:$B$758,P$296)+'СЕТ СН'!$F$16</f>
        <v>0</v>
      </c>
      <c r="Q311" s="36">
        <f>SUMIFS(СВЦЭМ!$I$40:$I$759,СВЦЭМ!$A$40:$A$759,$A311,СВЦЭМ!$B$39:$B$758,Q$296)+'СЕТ СН'!$F$16</f>
        <v>0</v>
      </c>
      <c r="R311" s="36">
        <f>SUMIFS(СВЦЭМ!$I$40:$I$759,СВЦЭМ!$A$40:$A$759,$A311,СВЦЭМ!$B$39:$B$758,R$296)+'СЕТ СН'!$F$16</f>
        <v>0</v>
      </c>
      <c r="S311" s="36">
        <f>SUMIFS(СВЦЭМ!$I$40:$I$759,СВЦЭМ!$A$40:$A$759,$A311,СВЦЭМ!$B$39:$B$758,S$296)+'СЕТ СН'!$F$16</f>
        <v>0</v>
      </c>
      <c r="T311" s="36">
        <f>SUMIFS(СВЦЭМ!$I$40:$I$759,СВЦЭМ!$A$40:$A$759,$A311,СВЦЭМ!$B$39:$B$758,T$296)+'СЕТ СН'!$F$16</f>
        <v>0</v>
      </c>
      <c r="U311" s="36">
        <f>SUMIFS(СВЦЭМ!$I$40:$I$759,СВЦЭМ!$A$40:$A$759,$A311,СВЦЭМ!$B$39:$B$758,U$296)+'СЕТ СН'!$F$16</f>
        <v>0</v>
      </c>
      <c r="V311" s="36">
        <f>SUMIFS(СВЦЭМ!$I$40:$I$759,СВЦЭМ!$A$40:$A$759,$A311,СВЦЭМ!$B$39:$B$758,V$296)+'СЕТ СН'!$F$16</f>
        <v>0</v>
      </c>
      <c r="W311" s="36">
        <f>SUMIFS(СВЦЭМ!$I$40:$I$759,СВЦЭМ!$A$40:$A$759,$A311,СВЦЭМ!$B$39:$B$758,W$296)+'СЕТ СН'!$F$16</f>
        <v>0</v>
      </c>
      <c r="X311" s="36">
        <f>SUMIFS(СВЦЭМ!$I$40:$I$759,СВЦЭМ!$A$40:$A$759,$A311,СВЦЭМ!$B$39:$B$758,X$296)+'СЕТ СН'!$F$16</f>
        <v>0</v>
      </c>
      <c r="Y311" s="36">
        <f>SUMIFS(СВЦЭМ!$I$40:$I$759,СВЦЭМ!$A$40:$A$759,$A311,СВЦЭМ!$B$39:$B$758,Y$296)+'СЕТ СН'!$F$16</f>
        <v>0</v>
      </c>
    </row>
    <row r="312" spans="1:25" ht="15.75" hidden="1" x14ac:dyDescent="0.2">
      <c r="A312" s="35">
        <f t="shared" si="8"/>
        <v>45551</v>
      </c>
      <c r="B312" s="36">
        <f>SUMIFS(СВЦЭМ!$I$40:$I$759,СВЦЭМ!$A$40:$A$759,$A312,СВЦЭМ!$B$39:$B$758,B$296)+'СЕТ СН'!$F$16</f>
        <v>0</v>
      </c>
      <c r="C312" s="36">
        <f>SUMIFS(СВЦЭМ!$I$40:$I$759,СВЦЭМ!$A$40:$A$759,$A312,СВЦЭМ!$B$39:$B$758,C$296)+'СЕТ СН'!$F$16</f>
        <v>0</v>
      </c>
      <c r="D312" s="36">
        <f>SUMIFS(СВЦЭМ!$I$40:$I$759,СВЦЭМ!$A$40:$A$759,$A312,СВЦЭМ!$B$39:$B$758,D$296)+'СЕТ СН'!$F$16</f>
        <v>0</v>
      </c>
      <c r="E312" s="36">
        <f>SUMIFS(СВЦЭМ!$I$40:$I$759,СВЦЭМ!$A$40:$A$759,$A312,СВЦЭМ!$B$39:$B$758,E$296)+'СЕТ СН'!$F$16</f>
        <v>0</v>
      </c>
      <c r="F312" s="36">
        <f>SUMIFS(СВЦЭМ!$I$40:$I$759,СВЦЭМ!$A$40:$A$759,$A312,СВЦЭМ!$B$39:$B$758,F$296)+'СЕТ СН'!$F$16</f>
        <v>0</v>
      </c>
      <c r="G312" s="36">
        <f>SUMIFS(СВЦЭМ!$I$40:$I$759,СВЦЭМ!$A$40:$A$759,$A312,СВЦЭМ!$B$39:$B$758,G$296)+'СЕТ СН'!$F$16</f>
        <v>0</v>
      </c>
      <c r="H312" s="36">
        <f>SUMIFS(СВЦЭМ!$I$40:$I$759,СВЦЭМ!$A$40:$A$759,$A312,СВЦЭМ!$B$39:$B$758,H$296)+'СЕТ СН'!$F$16</f>
        <v>0</v>
      </c>
      <c r="I312" s="36">
        <f>SUMIFS(СВЦЭМ!$I$40:$I$759,СВЦЭМ!$A$40:$A$759,$A312,СВЦЭМ!$B$39:$B$758,I$296)+'СЕТ СН'!$F$16</f>
        <v>0</v>
      </c>
      <c r="J312" s="36">
        <f>SUMIFS(СВЦЭМ!$I$40:$I$759,СВЦЭМ!$A$40:$A$759,$A312,СВЦЭМ!$B$39:$B$758,J$296)+'СЕТ СН'!$F$16</f>
        <v>0</v>
      </c>
      <c r="K312" s="36">
        <f>SUMIFS(СВЦЭМ!$I$40:$I$759,СВЦЭМ!$A$40:$A$759,$A312,СВЦЭМ!$B$39:$B$758,K$296)+'СЕТ СН'!$F$16</f>
        <v>0</v>
      </c>
      <c r="L312" s="36">
        <f>SUMIFS(СВЦЭМ!$I$40:$I$759,СВЦЭМ!$A$40:$A$759,$A312,СВЦЭМ!$B$39:$B$758,L$296)+'СЕТ СН'!$F$16</f>
        <v>0</v>
      </c>
      <c r="M312" s="36">
        <f>SUMIFS(СВЦЭМ!$I$40:$I$759,СВЦЭМ!$A$40:$A$759,$A312,СВЦЭМ!$B$39:$B$758,M$296)+'СЕТ СН'!$F$16</f>
        <v>0</v>
      </c>
      <c r="N312" s="36">
        <f>SUMIFS(СВЦЭМ!$I$40:$I$759,СВЦЭМ!$A$40:$A$759,$A312,СВЦЭМ!$B$39:$B$758,N$296)+'СЕТ СН'!$F$16</f>
        <v>0</v>
      </c>
      <c r="O312" s="36">
        <f>SUMIFS(СВЦЭМ!$I$40:$I$759,СВЦЭМ!$A$40:$A$759,$A312,СВЦЭМ!$B$39:$B$758,O$296)+'СЕТ СН'!$F$16</f>
        <v>0</v>
      </c>
      <c r="P312" s="36">
        <f>SUMIFS(СВЦЭМ!$I$40:$I$759,СВЦЭМ!$A$40:$A$759,$A312,СВЦЭМ!$B$39:$B$758,P$296)+'СЕТ СН'!$F$16</f>
        <v>0</v>
      </c>
      <c r="Q312" s="36">
        <f>SUMIFS(СВЦЭМ!$I$40:$I$759,СВЦЭМ!$A$40:$A$759,$A312,СВЦЭМ!$B$39:$B$758,Q$296)+'СЕТ СН'!$F$16</f>
        <v>0</v>
      </c>
      <c r="R312" s="36">
        <f>SUMIFS(СВЦЭМ!$I$40:$I$759,СВЦЭМ!$A$40:$A$759,$A312,СВЦЭМ!$B$39:$B$758,R$296)+'СЕТ СН'!$F$16</f>
        <v>0</v>
      </c>
      <c r="S312" s="36">
        <f>SUMIFS(СВЦЭМ!$I$40:$I$759,СВЦЭМ!$A$40:$A$759,$A312,СВЦЭМ!$B$39:$B$758,S$296)+'СЕТ СН'!$F$16</f>
        <v>0</v>
      </c>
      <c r="T312" s="36">
        <f>SUMIFS(СВЦЭМ!$I$40:$I$759,СВЦЭМ!$A$40:$A$759,$A312,СВЦЭМ!$B$39:$B$758,T$296)+'СЕТ СН'!$F$16</f>
        <v>0</v>
      </c>
      <c r="U312" s="36">
        <f>SUMIFS(СВЦЭМ!$I$40:$I$759,СВЦЭМ!$A$40:$A$759,$A312,СВЦЭМ!$B$39:$B$758,U$296)+'СЕТ СН'!$F$16</f>
        <v>0</v>
      </c>
      <c r="V312" s="36">
        <f>SUMIFS(СВЦЭМ!$I$40:$I$759,СВЦЭМ!$A$40:$A$759,$A312,СВЦЭМ!$B$39:$B$758,V$296)+'СЕТ СН'!$F$16</f>
        <v>0</v>
      </c>
      <c r="W312" s="36">
        <f>SUMIFS(СВЦЭМ!$I$40:$I$759,СВЦЭМ!$A$40:$A$759,$A312,СВЦЭМ!$B$39:$B$758,W$296)+'СЕТ СН'!$F$16</f>
        <v>0</v>
      </c>
      <c r="X312" s="36">
        <f>SUMIFS(СВЦЭМ!$I$40:$I$759,СВЦЭМ!$A$40:$A$759,$A312,СВЦЭМ!$B$39:$B$758,X$296)+'СЕТ СН'!$F$16</f>
        <v>0</v>
      </c>
      <c r="Y312" s="36">
        <f>SUMIFS(СВЦЭМ!$I$40:$I$759,СВЦЭМ!$A$40:$A$759,$A312,СВЦЭМ!$B$39:$B$758,Y$296)+'СЕТ СН'!$F$16</f>
        <v>0</v>
      </c>
    </row>
    <row r="313" spans="1:25" ht="15.75" hidden="1" x14ac:dyDescent="0.2">
      <c r="A313" s="35">
        <f t="shared" si="8"/>
        <v>45552</v>
      </c>
      <c r="B313" s="36">
        <f>SUMIFS(СВЦЭМ!$I$40:$I$759,СВЦЭМ!$A$40:$A$759,$A313,СВЦЭМ!$B$39:$B$758,B$296)+'СЕТ СН'!$F$16</f>
        <v>0</v>
      </c>
      <c r="C313" s="36">
        <f>SUMIFS(СВЦЭМ!$I$40:$I$759,СВЦЭМ!$A$40:$A$759,$A313,СВЦЭМ!$B$39:$B$758,C$296)+'СЕТ СН'!$F$16</f>
        <v>0</v>
      </c>
      <c r="D313" s="36">
        <f>SUMIFS(СВЦЭМ!$I$40:$I$759,СВЦЭМ!$A$40:$A$759,$A313,СВЦЭМ!$B$39:$B$758,D$296)+'СЕТ СН'!$F$16</f>
        <v>0</v>
      </c>
      <c r="E313" s="36">
        <f>SUMIFS(СВЦЭМ!$I$40:$I$759,СВЦЭМ!$A$40:$A$759,$A313,СВЦЭМ!$B$39:$B$758,E$296)+'СЕТ СН'!$F$16</f>
        <v>0</v>
      </c>
      <c r="F313" s="36">
        <f>SUMIFS(СВЦЭМ!$I$40:$I$759,СВЦЭМ!$A$40:$A$759,$A313,СВЦЭМ!$B$39:$B$758,F$296)+'СЕТ СН'!$F$16</f>
        <v>0</v>
      </c>
      <c r="G313" s="36">
        <f>SUMIFS(СВЦЭМ!$I$40:$I$759,СВЦЭМ!$A$40:$A$759,$A313,СВЦЭМ!$B$39:$B$758,G$296)+'СЕТ СН'!$F$16</f>
        <v>0</v>
      </c>
      <c r="H313" s="36">
        <f>SUMIFS(СВЦЭМ!$I$40:$I$759,СВЦЭМ!$A$40:$A$759,$A313,СВЦЭМ!$B$39:$B$758,H$296)+'СЕТ СН'!$F$16</f>
        <v>0</v>
      </c>
      <c r="I313" s="36">
        <f>SUMIFS(СВЦЭМ!$I$40:$I$759,СВЦЭМ!$A$40:$A$759,$A313,СВЦЭМ!$B$39:$B$758,I$296)+'СЕТ СН'!$F$16</f>
        <v>0</v>
      </c>
      <c r="J313" s="36">
        <f>SUMIFS(СВЦЭМ!$I$40:$I$759,СВЦЭМ!$A$40:$A$759,$A313,СВЦЭМ!$B$39:$B$758,J$296)+'СЕТ СН'!$F$16</f>
        <v>0</v>
      </c>
      <c r="K313" s="36">
        <f>SUMIFS(СВЦЭМ!$I$40:$I$759,СВЦЭМ!$A$40:$A$759,$A313,СВЦЭМ!$B$39:$B$758,K$296)+'СЕТ СН'!$F$16</f>
        <v>0</v>
      </c>
      <c r="L313" s="36">
        <f>SUMIFS(СВЦЭМ!$I$40:$I$759,СВЦЭМ!$A$40:$A$759,$A313,СВЦЭМ!$B$39:$B$758,L$296)+'СЕТ СН'!$F$16</f>
        <v>0</v>
      </c>
      <c r="M313" s="36">
        <f>SUMIFS(СВЦЭМ!$I$40:$I$759,СВЦЭМ!$A$40:$A$759,$A313,СВЦЭМ!$B$39:$B$758,M$296)+'СЕТ СН'!$F$16</f>
        <v>0</v>
      </c>
      <c r="N313" s="36">
        <f>SUMIFS(СВЦЭМ!$I$40:$I$759,СВЦЭМ!$A$40:$A$759,$A313,СВЦЭМ!$B$39:$B$758,N$296)+'СЕТ СН'!$F$16</f>
        <v>0</v>
      </c>
      <c r="O313" s="36">
        <f>SUMIFS(СВЦЭМ!$I$40:$I$759,СВЦЭМ!$A$40:$A$759,$A313,СВЦЭМ!$B$39:$B$758,O$296)+'СЕТ СН'!$F$16</f>
        <v>0</v>
      </c>
      <c r="P313" s="36">
        <f>SUMIFS(СВЦЭМ!$I$40:$I$759,СВЦЭМ!$A$40:$A$759,$A313,СВЦЭМ!$B$39:$B$758,P$296)+'СЕТ СН'!$F$16</f>
        <v>0</v>
      </c>
      <c r="Q313" s="36">
        <f>SUMIFS(СВЦЭМ!$I$40:$I$759,СВЦЭМ!$A$40:$A$759,$A313,СВЦЭМ!$B$39:$B$758,Q$296)+'СЕТ СН'!$F$16</f>
        <v>0</v>
      </c>
      <c r="R313" s="36">
        <f>SUMIFS(СВЦЭМ!$I$40:$I$759,СВЦЭМ!$A$40:$A$759,$A313,СВЦЭМ!$B$39:$B$758,R$296)+'СЕТ СН'!$F$16</f>
        <v>0</v>
      </c>
      <c r="S313" s="36">
        <f>SUMIFS(СВЦЭМ!$I$40:$I$759,СВЦЭМ!$A$40:$A$759,$A313,СВЦЭМ!$B$39:$B$758,S$296)+'СЕТ СН'!$F$16</f>
        <v>0</v>
      </c>
      <c r="T313" s="36">
        <f>SUMIFS(СВЦЭМ!$I$40:$I$759,СВЦЭМ!$A$40:$A$759,$A313,СВЦЭМ!$B$39:$B$758,T$296)+'СЕТ СН'!$F$16</f>
        <v>0</v>
      </c>
      <c r="U313" s="36">
        <f>SUMIFS(СВЦЭМ!$I$40:$I$759,СВЦЭМ!$A$40:$A$759,$A313,СВЦЭМ!$B$39:$B$758,U$296)+'СЕТ СН'!$F$16</f>
        <v>0</v>
      </c>
      <c r="V313" s="36">
        <f>SUMIFS(СВЦЭМ!$I$40:$I$759,СВЦЭМ!$A$40:$A$759,$A313,СВЦЭМ!$B$39:$B$758,V$296)+'СЕТ СН'!$F$16</f>
        <v>0</v>
      </c>
      <c r="W313" s="36">
        <f>SUMIFS(СВЦЭМ!$I$40:$I$759,СВЦЭМ!$A$40:$A$759,$A313,СВЦЭМ!$B$39:$B$758,W$296)+'СЕТ СН'!$F$16</f>
        <v>0</v>
      </c>
      <c r="X313" s="36">
        <f>SUMIFS(СВЦЭМ!$I$40:$I$759,СВЦЭМ!$A$40:$A$759,$A313,СВЦЭМ!$B$39:$B$758,X$296)+'СЕТ СН'!$F$16</f>
        <v>0</v>
      </c>
      <c r="Y313" s="36">
        <f>SUMIFS(СВЦЭМ!$I$40:$I$759,СВЦЭМ!$A$40:$A$759,$A313,СВЦЭМ!$B$39:$B$758,Y$296)+'СЕТ СН'!$F$16</f>
        <v>0</v>
      </c>
    </row>
    <row r="314" spans="1:25" ht="15.75" hidden="1" x14ac:dyDescent="0.2">
      <c r="A314" s="35">
        <f t="shared" si="8"/>
        <v>45553</v>
      </c>
      <c r="B314" s="36">
        <f>SUMIFS(СВЦЭМ!$I$40:$I$759,СВЦЭМ!$A$40:$A$759,$A314,СВЦЭМ!$B$39:$B$758,B$296)+'СЕТ СН'!$F$16</f>
        <v>0</v>
      </c>
      <c r="C314" s="36">
        <f>SUMIFS(СВЦЭМ!$I$40:$I$759,СВЦЭМ!$A$40:$A$759,$A314,СВЦЭМ!$B$39:$B$758,C$296)+'СЕТ СН'!$F$16</f>
        <v>0</v>
      </c>
      <c r="D314" s="36">
        <f>SUMIFS(СВЦЭМ!$I$40:$I$759,СВЦЭМ!$A$40:$A$759,$A314,СВЦЭМ!$B$39:$B$758,D$296)+'СЕТ СН'!$F$16</f>
        <v>0</v>
      </c>
      <c r="E314" s="36">
        <f>SUMIFS(СВЦЭМ!$I$40:$I$759,СВЦЭМ!$A$40:$A$759,$A314,СВЦЭМ!$B$39:$B$758,E$296)+'СЕТ СН'!$F$16</f>
        <v>0</v>
      </c>
      <c r="F314" s="36">
        <f>SUMIFS(СВЦЭМ!$I$40:$I$759,СВЦЭМ!$A$40:$A$759,$A314,СВЦЭМ!$B$39:$B$758,F$296)+'СЕТ СН'!$F$16</f>
        <v>0</v>
      </c>
      <c r="G314" s="36">
        <f>SUMIFS(СВЦЭМ!$I$40:$I$759,СВЦЭМ!$A$40:$A$759,$A314,СВЦЭМ!$B$39:$B$758,G$296)+'СЕТ СН'!$F$16</f>
        <v>0</v>
      </c>
      <c r="H314" s="36">
        <f>SUMIFS(СВЦЭМ!$I$40:$I$759,СВЦЭМ!$A$40:$A$759,$A314,СВЦЭМ!$B$39:$B$758,H$296)+'СЕТ СН'!$F$16</f>
        <v>0</v>
      </c>
      <c r="I314" s="36">
        <f>SUMIFS(СВЦЭМ!$I$40:$I$759,СВЦЭМ!$A$40:$A$759,$A314,СВЦЭМ!$B$39:$B$758,I$296)+'СЕТ СН'!$F$16</f>
        <v>0</v>
      </c>
      <c r="J314" s="36">
        <f>SUMIFS(СВЦЭМ!$I$40:$I$759,СВЦЭМ!$A$40:$A$759,$A314,СВЦЭМ!$B$39:$B$758,J$296)+'СЕТ СН'!$F$16</f>
        <v>0</v>
      </c>
      <c r="K314" s="36">
        <f>SUMIFS(СВЦЭМ!$I$40:$I$759,СВЦЭМ!$A$40:$A$759,$A314,СВЦЭМ!$B$39:$B$758,K$296)+'СЕТ СН'!$F$16</f>
        <v>0</v>
      </c>
      <c r="L314" s="36">
        <f>SUMIFS(СВЦЭМ!$I$40:$I$759,СВЦЭМ!$A$40:$A$759,$A314,СВЦЭМ!$B$39:$B$758,L$296)+'СЕТ СН'!$F$16</f>
        <v>0</v>
      </c>
      <c r="M314" s="36">
        <f>SUMIFS(СВЦЭМ!$I$40:$I$759,СВЦЭМ!$A$40:$A$759,$A314,СВЦЭМ!$B$39:$B$758,M$296)+'СЕТ СН'!$F$16</f>
        <v>0</v>
      </c>
      <c r="N314" s="36">
        <f>SUMIFS(СВЦЭМ!$I$40:$I$759,СВЦЭМ!$A$40:$A$759,$A314,СВЦЭМ!$B$39:$B$758,N$296)+'СЕТ СН'!$F$16</f>
        <v>0</v>
      </c>
      <c r="O314" s="36">
        <f>SUMIFS(СВЦЭМ!$I$40:$I$759,СВЦЭМ!$A$40:$A$759,$A314,СВЦЭМ!$B$39:$B$758,O$296)+'СЕТ СН'!$F$16</f>
        <v>0</v>
      </c>
      <c r="P314" s="36">
        <f>SUMIFS(СВЦЭМ!$I$40:$I$759,СВЦЭМ!$A$40:$A$759,$A314,СВЦЭМ!$B$39:$B$758,P$296)+'СЕТ СН'!$F$16</f>
        <v>0</v>
      </c>
      <c r="Q314" s="36">
        <f>SUMIFS(СВЦЭМ!$I$40:$I$759,СВЦЭМ!$A$40:$A$759,$A314,СВЦЭМ!$B$39:$B$758,Q$296)+'СЕТ СН'!$F$16</f>
        <v>0</v>
      </c>
      <c r="R314" s="36">
        <f>SUMIFS(СВЦЭМ!$I$40:$I$759,СВЦЭМ!$A$40:$A$759,$A314,СВЦЭМ!$B$39:$B$758,R$296)+'СЕТ СН'!$F$16</f>
        <v>0</v>
      </c>
      <c r="S314" s="36">
        <f>SUMIFS(СВЦЭМ!$I$40:$I$759,СВЦЭМ!$A$40:$A$759,$A314,СВЦЭМ!$B$39:$B$758,S$296)+'СЕТ СН'!$F$16</f>
        <v>0</v>
      </c>
      <c r="T314" s="36">
        <f>SUMIFS(СВЦЭМ!$I$40:$I$759,СВЦЭМ!$A$40:$A$759,$A314,СВЦЭМ!$B$39:$B$758,T$296)+'СЕТ СН'!$F$16</f>
        <v>0</v>
      </c>
      <c r="U314" s="36">
        <f>SUMIFS(СВЦЭМ!$I$40:$I$759,СВЦЭМ!$A$40:$A$759,$A314,СВЦЭМ!$B$39:$B$758,U$296)+'СЕТ СН'!$F$16</f>
        <v>0</v>
      </c>
      <c r="V314" s="36">
        <f>SUMIFS(СВЦЭМ!$I$40:$I$759,СВЦЭМ!$A$40:$A$759,$A314,СВЦЭМ!$B$39:$B$758,V$296)+'СЕТ СН'!$F$16</f>
        <v>0</v>
      </c>
      <c r="W314" s="36">
        <f>SUMIFS(СВЦЭМ!$I$40:$I$759,СВЦЭМ!$A$40:$A$759,$A314,СВЦЭМ!$B$39:$B$758,W$296)+'СЕТ СН'!$F$16</f>
        <v>0</v>
      </c>
      <c r="X314" s="36">
        <f>SUMIFS(СВЦЭМ!$I$40:$I$759,СВЦЭМ!$A$40:$A$759,$A314,СВЦЭМ!$B$39:$B$758,X$296)+'СЕТ СН'!$F$16</f>
        <v>0</v>
      </c>
      <c r="Y314" s="36">
        <f>SUMIFS(СВЦЭМ!$I$40:$I$759,СВЦЭМ!$A$40:$A$759,$A314,СВЦЭМ!$B$39:$B$758,Y$296)+'СЕТ СН'!$F$16</f>
        <v>0</v>
      </c>
    </row>
    <row r="315" spans="1:25" ht="15.75" hidden="1" x14ac:dyDescent="0.2">
      <c r="A315" s="35">
        <f t="shared" si="8"/>
        <v>45554</v>
      </c>
      <c r="B315" s="36">
        <f>SUMIFS(СВЦЭМ!$I$40:$I$759,СВЦЭМ!$A$40:$A$759,$A315,СВЦЭМ!$B$39:$B$758,B$296)+'СЕТ СН'!$F$16</f>
        <v>0</v>
      </c>
      <c r="C315" s="36">
        <f>SUMIFS(СВЦЭМ!$I$40:$I$759,СВЦЭМ!$A$40:$A$759,$A315,СВЦЭМ!$B$39:$B$758,C$296)+'СЕТ СН'!$F$16</f>
        <v>0</v>
      </c>
      <c r="D315" s="36">
        <f>SUMIFS(СВЦЭМ!$I$40:$I$759,СВЦЭМ!$A$40:$A$759,$A315,СВЦЭМ!$B$39:$B$758,D$296)+'СЕТ СН'!$F$16</f>
        <v>0</v>
      </c>
      <c r="E315" s="36">
        <f>SUMIFS(СВЦЭМ!$I$40:$I$759,СВЦЭМ!$A$40:$A$759,$A315,СВЦЭМ!$B$39:$B$758,E$296)+'СЕТ СН'!$F$16</f>
        <v>0</v>
      </c>
      <c r="F315" s="36">
        <f>SUMIFS(СВЦЭМ!$I$40:$I$759,СВЦЭМ!$A$40:$A$759,$A315,СВЦЭМ!$B$39:$B$758,F$296)+'СЕТ СН'!$F$16</f>
        <v>0</v>
      </c>
      <c r="G315" s="36">
        <f>SUMIFS(СВЦЭМ!$I$40:$I$759,СВЦЭМ!$A$40:$A$759,$A315,СВЦЭМ!$B$39:$B$758,G$296)+'СЕТ СН'!$F$16</f>
        <v>0</v>
      </c>
      <c r="H315" s="36">
        <f>SUMIFS(СВЦЭМ!$I$40:$I$759,СВЦЭМ!$A$40:$A$759,$A315,СВЦЭМ!$B$39:$B$758,H$296)+'СЕТ СН'!$F$16</f>
        <v>0</v>
      </c>
      <c r="I315" s="36">
        <f>SUMIFS(СВЦЭМ!$I$40:$I$759,СВЦЭМ!$A$40:$A$759,$A315,СВЦЭМ!$B$39:$B$758,I$296)+'СЕТ СН'!$F$16</f>
        <v>0</v>
      </c>
      <c r="J315" s="36">
        <f>SUMIFS(СВЦЭМ!$I$40:$I$759,СВЦЭМ!$A$40:$A$759,$A315,СВЦЭМ!$B$39:$B$758,J$296)+'СЕТ СН'!$F$16</f>
        <v>0</v>
      </c>
      <c r="K315" s="36">
        <f>SUMIFS(СВЦЭМ!$I$40:$I$759,СВЦЭМ!$A$40:$A$759,$A315,СВЦЭМ!$B$39:$B$758,K$296)+'СЕТ СН'!$F$16</f>
        <v>0</v>
      </c>
      <c r="L315" s="36">
        <f>SUMIFS(СВЦЭМ!$I$40:$I$759,СВЦЭМ!$A$40:$A$759,$A315,СВЦЭМ!$B$39:$B$758,L$296)+'СЕТ СН'!$F$16</f>
        <v>0</v>
      </c>
      <c r="M315" s="36">
        <f>SUMIFS(СВЦЭМ!$I$40:$I$759,СВЦЭМ!$A$40:$A$759,$A315,СВЦЭМ!$B$39:$B$758,M$296)+'СЕТ СН'!$F$16</f>
        <v>0</v>
      </c>
      <c r="N315" s="36">
        <f>SUMIFS(СВЦЭМ!$I$40:$I$759,СВЦЭМ!$A$40:$A$759,$A315,СВЦЭМ!$B$39:$B$758,N$296)+'СЕТ СН'!$F$16</f>
        <v>0</v>
      </c>
      <c r="O315" s="36">
        <f>SUMIFS(СВЦЭМ!$I$40:$I$759,СВЦЭМ!$A$40:$A$759,$A315,СВЦЭМ!$B$39:$B$758,O$296)+'СЕТ СН'!$F$16</f>
        <v>0</v>
      </c>
      <c r="P315" s="36">
        <f>SUMIFS(СВЦЭМ!$I$40:$I$759,СВЦЭМ!$A$40:$A$759,$A315,СВЦЭМ!$B$39:$B$758,P$296)+'СЕТ СН'!$F$16</f>
        <v>0</v>
      </c>
      <c r="Q315" s="36">
        <f>SUMIFS(СВЦЭМ!$I$40:$I$759,СВЦЭМ!$A$40:$A$759,$A315,СВЦЭМ!$B$39:$B$758,Q$296)+'СЕТ СН'!$F$16</f>
        <v>0</v>
      </c>
      <c r="R315" s="36">
        <f>SUMIFS(СВЦЭМ!$I$40:$I$759,СВЦЭМ!$A$40:$A$759,$A315,СВЦЭМ!$B$39:$B$758,R$296)+'СЕТ СН'!$F$16</f>
        <v>0</v>
      </c>
      <c r="S315" s="36">
        <f>SUMIFS(СВЦЭМ!$I$40:$I$759,СВЦЭМ!$A$40:$A$759,$A315,СВЦЭМ!$B$39:$B$758,S$296)+'СЕТ СН'!$F$16</f>
        <v>0</v>
      </c>
      <c r="T315" s="36">
        <f>SUMIFS(СВЦЭМ!$I$40:$I$759,СВЦЭМ!$A$40:$A$759,$A315,СВЦЭМ!$B$39:$B$758,T$296)+'СЕТ СН'!$F$16</f>
        <v>0</v>
      </c>
      <c r="U315" s="36">
        <f>SUMIFS(СВЦЭМ!$I$40:$I$759,СВЦЭМ!$A$40:$A$759,$A315,СВЦЭМ!$B$39:$B$758,U$296)+'СЕТ СН'!$F$16</f>
        <v>0</v>
      </c>
      <c r="V315" s="36">
        <f>SUMIFS(СВЦЭМ!$I$40:$I$759,СВЦЭМ!$A$40:$A$759,$A315,СВЦЭМ!$B$39:$B$758,V$296)+'СЕТ СН'!$F$16</f>
        <v>0</v>
      </c>
      <c r="W315" s="36">
        <f>SUMIFS(СВЦЭМ!$I$40:$I$759,СВЦЭМ!$A$40:$A$759,$A315,СВЦЭМ!$B$39:$B$758,W$296)+'СЕТ СН'!$F$16</f>
        <v>0</v>
      </c>
      <c r="X315" s="36">
        <f>SUMIFS(СВЦЭМ!$I$40:$I$759,СВЦЭМ!$A$40:$A$759,$A315,СВЦЭМ!$B$39:$B$758,X$296)+'СЕТ СН'!$F$16</f>
        <v>0</v>
      </c>
      <c r="Y315" s="36">
        <f>SUMIFS(СВЦЭМ!$I$40:$I$759,СВЦЭМ!$A$40:$A$759,$A315,СВЦЭМ!$B$39:$B$758,Y$296)+'СЕТ СН'!$F$16</f>
        <v>0</v>
      </c>
    </row>
    <row r="316" spans="1:25" ht="15.75" hidden="1" x14ac:dyDescent="0.2">
      <c r="A316" s="35">
        <f t="shared" si="8"/>
        <v>45555</v>
      </c>
      <c r="B316" s="36">
        <f>SUMIFS(СВЦЭМ!$I$40:$I$759,СВЦЭМ!$A$40:$A$759,$A316,СВЦЭМ!$B$39:$B$758,B$296)+'СЕТ СН'!$F$16</f>
        <v>0</v>
      </c>
      <c r="C316" s="36">
        <f>SUMIFS(СВЦЭМ!$I$40:$I$759,СВЦЭМ!$A$40:$A$759,$A316,СВЦЭМ!$B$39:$B$758,C$296)+'СЕТ СН'!$F$16</f>
        <v>0</v>
      </c>
      <c r="D316" s="36">
        <f>SUMIFS(СВЦЭМ!$I$40:$I$759,СВЦЭМ!$A$40:$A$759,$A316,СВЦЭМ!$B$39:$B$758,D$296)+'СЕТ СН'!$F$16</f>
        <v>0</v>
      </c>
      <c r="E316" s="36">
        <f>SUMIFS(СВЦЭМ!$I$40:$I$759,СВЦЭМ!$A$40:$A$759,$A316,СВЦЭМ!$B$39:$B$758,E$296)+'СЕТ СН'!$F$16</f>
        <v>0</v>
      </c>
      <c r="F316" s="36">
        <f>SUMIFS(СВЦЭМ!$I$40:$I$759,СВЦЭМ!$A$40:$A$759,$A316,СВЦЭМ!$B$39:$B$758,F$296)+'СЕТ СН'!$F$16</f>
        <v>0</v>
      </c>
      <c r="G316" s="36">
        <f>SUMIFS(СВЦЭМ!$I$40:$I$759,СВЦЭМ!$A$40:$A$759,$A316,СВЦЭМ!$B$39:$B$758,G$296)+'СЕТ СН'!$F$16</f>
        <v>0</v>
      </c>
      <c r="H316" s="36">
        <f>SUMIFS(СВЦЭМ!$I$40:$I$759,СВЦЭМ!$A$40:$A$759,$A316,СВЦЭМ!$B$39:$B$758,H$296)+'СЕТ СН'!$F$16</f>
        <v>0</v>
      </c>
      <c r="I316" s="36">
        <f>SUMIFS(СВЦЭМ!$I$40:$I$759,СВЦЭМ!$A$40:$A$759,$A316,СВЦЭМ!$B$39:$B$758,I$296)+'СЕТ СН'!$F$16</f>
        <v>0</v>
      </c>
      <c r="J316" s="36">
        <f>SUMIFS(СВЦЭМ!$I$40:$I$759,СВЦЭМ!$A$40:$A$759,$A316,СВЦЭМ!$B$39:$B$758,J$296)+'СЕТ СН'!$F$16</f>
        <v>0</v>
      </c>
      <c r="K316" s="36">
        <f>SUMIFS(СВЦЭМ!$I$40:$I$759,СВЦЭМ!$A$40:$A$759,$A316,СВЦЭМ!$B$39:$B$758,K$296)+'СЕТ СН'!$F$16</f>
        <v>0</v>
      </c>
      <c r="L316" s="36">
        <f>SUMIFS(СВЦЭМ!$I$40:$I$759,СВЦЭМ!$A$40:$A$759,$A316,СВЦЭМ!$B$39:$B$758,L$296)+'СЕТ СН'!$F$16</f>
        <v>0</v>
      </c>
      <c r="M316" s="36">
        <f>SUMIFS(СВЦЭМ!$I$40:$I$759,СВЦЭМ!$A$40:$A$759,$A316,СВЦЭМ!$B$39:$B$758,M$296)+'СЕТ СН'!$F$16</f>
        <v>0</v>
      </c>
      <c r="N316" s="36">
        <f>SUMIFS(СВЦЭМ!$I$40:$I$759,СВЦЭМ!$A$40:$A$759,$A316,СВЦЭМ!$B$39:$B$758,N$296)+'СЕТ СН'!$F$16</f>
        <v>0</v>
      </c>
      <c r="O316" s="36">
        <f>SUMIFS(СВЦЭМ!$I$40:$I$759,СВЦЭМ!$A$40:$A$759,$A316,СВЦЭМ!$B$39:$B$758,O$296)+'СЕТ СН'!$F$16</f>
        <v>0</v>
      </c>
      <c r="P316" s="36">
        <f>SUMIFS(СВЦЭМ!$I$40:$I$759,СВЦЭМ!$A$40:$A$759,$A316,СВЦЭМ!$B$39:$B$758,P$296)+'СЕТ СН'!$F$16</f>
        <v>0</v>
      </c>
      <c r="Q316" s="36">
        <f>SUMIFS(СВЦЭМ!$I$40:$I$759,СВЦЭМ!$A$40:$A$759,$A316,СВЦЭМ!$B$39:$B$758,Q$296)+'СЕТ СН'!$F$16</f>
        <v>0</v>
      </c>
      <c r="R316" s="36">
        <f>SUMIFS(СВЦЭМ!$I$40:$I$759,СВЦЭМ!$A$40:$A$759,$A316,СВЦЭМ!$B$39:$B$758,R$296)+'СЕТ СН'!$F$16</f>
        <v>0</v>
      </c>
      <c r="S316" s="36">
        <f>SUMIFS(СВЦЭМ!$I$40:$I$759,СВЦЭМ!$A$40:$A$759,$A316,СВЦЭМ!$B$39:$B$758,S$296)+'СЕТ СН'!$F$16</f>
        <v>0</v>
      </c>
      <c r="T316" s="36">
        <f>SUMIFS(СВЦЭМ!$I$40:$I$759,СВЦЭМ!$A$40:$A$759,$A316,СВЦЭМ!$B$39:$B$758,T$296)+'СЕТ СН'!$F$16</f>
        <v>0</v>
      </c>
      <c r="U316" s="36">
        <f>SUMIFS(СВЦЭМ!$I$40:$I$759,СВЦЭМ!$A$40:$A$759,$A316,СВЦЭМ!$B$39:$B$758,U$296)+'СЕТ СН'!$F$16</f>
        <v>0</v>
      </c>
      <c r="V316" s="36">
        <f>SUMIFS(СВЦЭМ!$I$40:$I$759,СВЦЭМ!$A$40:$A$759,$A316,СВЦЭМ!$B$39:$B$758,V$296)+'СЕТ СН'!$F$16</f>
        <v>0</v>
      </c>
      <c r="W316" s="36">
        <f>SUMIFS(СВЦЭМ!$I$40:$I$759,СВЦЭМ!$A$40:$A$759,$A316,СВЦЭМ!$B$39:$B$758,W$296)+'СЕТ СН'!$F$16</f>
        <v>0</v>
      </c>
      <c r="X316" s="36">
        <f>SUMIFS(СВЦЭМ!$I$40:$I$759,СВЦЭМ!$A$40:$A$759,$A316,СВЦЭМ!$B$39:$B$758,X$296)+'СЕТ СН'!$F$16</f>
        <v>0</v>
      </c>
      <c r="Y316" s="36">
        <f>SUMIFS(СВЦЭМ!$I$40:$I$759,СВЦЭМ!$A$40:$A$759,$A316,СВЦЭМ!$B$39:$B$758,Y$296)+'СЕТ СН'!$F$16</f>
        <v>0</v>
      </c>
    </row>
    <row r="317" spans="1:25" ht="15.75" hidden="1" x14ac:dyDescent="0.2">
      <c r="A317" s="35">
        <f t="shared" si="8"/>
        <v>45556</v>
      </c>
      <c r="B317" s="36">
        <f>SUMIFS(СВЦЭМ!$I$40:$I$759,СВЦЭМ!$A$40:$A$759,$A317,СВЦЭМ!$B$39:$B$758,B$296)+'СЕТ СН'!$F$16</f>
        <v>0</v>
      </c>
      <c r="C317" s="36">
        <f>SUMIFS(СВЦЭМ!$I$40:$I$759,СВЦЭМ!$A$40:$A$759,$A317,СВЦЭМ!$B$39:$B$758,C$296)+'СЕТ СН'!$F$16</f>
        <v>0</v>
      </c>
      <c r="D317" s="36">
        <f>SUMIFS(СВЦЭМ!$I$40:$I$759,СВЦЭМ!$A$40:$A$759,$A317,СВЦЭМ!$B$39:$B$758,D$296)+'СЕТ СН'!$F$16</f>
        <v>0</v>
      </c>
      <c r="E317" s="36">
        <f>SUMIFS(СВЦЭМ!$I$40:$I$759,СВЦЭМ!$A$40:$A$759,$A317,СВЦЭМ!$B$39:$B$758,E$296)+'СЕТ СН'!$F$16</f>
        <v>0</v>
      </c>
      <c r="F317" s="36">
        <f>SUMIFS(СВЦЭМ!$I$40:$I$759,СВЦЭМ!$A$40:$A$759,$A317,СВЦЭМ!$B$39:$B$758,F$296)+'СЕТ СН'!$F$16</f>
        <v>0</v>
      </c>
      <c r="G317" s="36">
        <f>SUMIFS(СВЦЭМ!$I$40:$I$759,СВЦЭМ!$A$40:$A$759,$A317,СВЦЭМ!$B$39:$B$758,G$296)+'СЕТ СН'!$F$16</f>
        <v>0</v>
      </c>
      <c r="H317" s="36">
        <f>SUMIFS(СВЦЭМ!$I$40:$I$759,СВЦЭМ!$A$40:$A$759,$A317,СВЦЭМ!$B$39:$B$758,H$296)+'СЕТ СН'!$F$16</f>
        <v>0</v>
      </c>
      <c r="I317" s="36">
        <f>SUMIFS(СВЦЭМ!$I$40:$I$759,СВЦЭМ!$A$40:$A$759,$A317,СВЦЭМ!$B$39:$B$758,I$296)+'СЕТ СН'!$F$16</f>
        <v>0</v>
      </c>
      <c r="J317" s="36">
        <f>SUMIFS(СВЦЭМ!$I$40:$I$759,СВЦЭМ!$A$40:$A$759,$A317,СВЦЭМ!$B$39:$B$758,J$296)+'СЕТ СН'!$F$16</f>
        <v>0</v>
      </c>
      <c r="K317" s="36">
        <f>SUMIFS(СВЦЭМ!$I$40:$I$759,СВЦЭМ!$A$40:$A$759,$A317,СВЦЭМ!$B$39:$B$758,K$296)+'СЕТ СН'!$F$16</f>
        <v>0</v>
      </c>
      <c r="L317" s="36">
        <f>SUMIFS(СВЦЭМ!$I$40:$I$759,СВЦЭМ!$A$40:$A$759,$A317,СВЦЭМ!$B$39:$B$758,L$296)+'СЕТ СН'!$F$16</f>
        <v>0</v>
      </c>
      <c r="M317" s="36">
        <f>SUMIFS(СВЦЭМ!$I$40:$I$759,СВЦЭМ!$A$40:$A$759,$A317,СВЦЭМ!$B$39:$B$758,M$296)+'СЕТ СН'!$F$16</f>
        <v>0</v>
      </c>
      <c r="N317" s="36">
        <f>SUMIFS(СВЦЭМ!$I$40:$I$759,СВЦЭМ!$A$40:$A$759,$A317,СВЦЭМ!$B$39:$B$758,N$296)+'СЕТ СН'!$F$16</f>
        <v>0</v>
      </c>
      <c r="O317" s="36">
        <f>SUMIFS(СВЦЭМ!$I$40:$I$759,СВЦЭМ!$A$40:$A$759,$A317,СВЦЭМ!$B$39:$B$758,O$296)+'СЕТ СН'!$F$16</f>
        <v>0</v>
      </c>
      <c r="P317" s="36">
        <f>SUMIFS(СВЦЭМ!$I$40:$I$759,СВЦЭМ!$A$40:$A$759,$A317,СВЦЭМ!$B$39:$B$758,P$296)+'СЕТ СН'!$F$16</f>
        <v>0</v>
      </c>
      <c r="Q317" s="36">
        <f>SUMIFS(СВЦЭМ!$I$40:$I$759,СВЦЭМ!$A$40:$A$759,$A317,СВЦЭМ!$B$39:$B$758,Q$296)+'СЕТ СН'!$F$16</f>
        <v>0</v>
      </c>
      <c r="R317" s="36">
        <f>SUMIFS(СВЦЭМ!$I$40:$I$759,СВЦЭМ!$A$40:$A$759,$A317,СВЦЭМ!$B$39:$B$758,R$296)+'СЕТ СН'!$F$16</f>
        <v>0</v>
      </c>
      <c r="S317" s="36">
        <f>SUMIFS(СВЦЭМ!$I$40:$I$759,СВЦЭМ!$A$40:$A$759,$A317,СВЦЭМ!$B$39:$B$758,S$296)+'СЕТ СН'!$F$16</f>
        <v>0</v>
      </c>
      <c r="T317" s="36">
        <f>SUMIFS(СВЦЭМ!$I$40:$I$759,СВЦЭМ!$A$40:$A$759,$A317,СВЦЭМ!$B$39:$B$758,T$296)+'СЕТ СН'!$F$16</f>
        <v>0</v>
      </c>
      <c r="U317" s="36">
        <f>SUMIFS(СВЦЭМ!$I$40:$I$759,СВЦЭМ!$A$40:$A$759,$A317,СВЦЭМ!$B$39:$B$758,U$296)+'СЕТ СН'!$F$16</f>
        <v>0</v>
      </c>
      <c r="V317" s="36">
        <f>SUMIFS(СВЦЭМ!$I$40:$I$759,СВЦЭМ!$A$40:$A$759,$A317,СВЦЭМ!$B$39:$B$758,V$296)+'СЕТ СН'!$F$16</f>
        <v>0</v>
      </c>
      <c r="W317" s="36">
        <f>SUMIFS(СВЦЭМ!$I$40:$I$759,СВЦЭМ!$A$40:$A$759,$A317,СВЦЭМ!$B$39:$B$758,W$296)+'СЕТ СН'!$F$16</f>
        <v>0</v>
      </c>
      <c r="X317" s="36">
        <f>SUMIFS(СВЦЭМ!$I$40:$I$759,СВЦЭМ!$A$40:$A$759,$A317,СВЦЭМ!$B$39:$B$758,X$296)+'СЕТ СН'!$F$16</f>
        <v>0</v>
      </c>
      <c r="Y317" s="36">
        <f>SUMIFS(СВЦЭМ!$I$40:$I$759,СВЦЭМ!$A$40:$A$759,$A317,СВЦЭМ!$B$39:$B$758,Y$296)+'СЕТ СН'!$F$16</f>
        <v>0</v>
      </c>
    </row>
    <row r="318" spans="1:25" ht="15.75" hidden="1" x14ac:dyDescent="0.2">
      <c r="A318" s="35">
        <f t="shared" si="8"/>
        <v>45557</v>
      </c>
      <c r="B318" s="36">
        <f>SUMIFS(СВЦЭМ!$I$40:$I$759,СВЦЭМ!$A$40:$A$759,$A318,СВЦЭМ!$B$39:$B$758,B$296)+'СЕТ СН'!$F$16</f>
        <v>0</v>
      </c>
      <c r="C318" s="36">
        <f>SUMIFS(СВЦЭМ!$I$40:$I$759,СВЦЭМ!$A$40:$A$759,$A318,СВЦЭМ!$B$39:$B$758,C$296)+'СЕТ СН'!$F$16</f>
        <v>0</v>
      </c>
      <c r="D318" s="36">
        <f>SUMIFS(СВЦЭМ!$I$40:$I$759,СВЦЭМ!$A$40:$A$759,$A318,СВЦЭМ!$B$39:$B$758,D$296)+'СЕТ СН'!$F$16</f>
        <v>0</v>
      </c>
      <c r="E318" s="36">
        <f>SUMIFS(СВЦЭМ!$I$40:$I$759,СВЦЭМ!$A$40:$A$759,$A318,СВЦЭМ!$B$39:$B$758,E$296)+'СЕТ СН'!$F$16</f>
        <v>0</v>
      </c>
      <c r="F318" s="36">
        <f>SUMIFS(СВЦЭМ!$I$40:$I$759,СВЦЭМ!$A$40:$A$759,$A318,СВЦЭМ!$B$39:$B$758,F$296)+'СЕТ СН'!$F$16</f>
        <v>0</v>
      </c>
      <c r="G318" s="36">
        <f>SUMIFS(СВЦЭМ!$I$40:$I$759,СВЦЭМ!$A$40:$A$759,$A318,СВЦЭМ!$B$39:$B$758,G$296)+'СЕТ СН'!$F$16</f>
        <v>0</v>
      </c>
      <c r="H318" s="36">
        <f>SUMIFS(СВЦЭМ!$I$40:$I$759,СВЦЭМ!$A$40:$A$759,$A318,СВЦЭМ!$B$39:$B$758,H$296)+'СЕТ СН'!$F$16</f>
        <v>0</v>
      </c>
      <c r="I318" s="36">
        <f>SUMIFS(СВЦЭМ!$I$40:$I$759,СВЦЭМ!$A$40:$A$759,$A318,СВЦЭМ!$B$39:$B$758,I$296)+'СЕТ СН'!$F$16</f>
        <v>0</v>
      </c>
      <c r="J318" s="36">
        <f>SUMIFS(СВЦЭМ!$I$40:$I$759,СВЦЭМ!$A$40:$A$759,$A318,СВЦЭМ!$B$39:$B$758,J$296)+'СЕТ СН'!$F$16</f>
        <v>0</v>
      </c>
      <c r="K318" s="36">
        <f>SUMIFS(СВЦЭМ!$I$40:$I$759,СВЦЭМ!$A$40:$A$759,$A318,СВЦЭМ!$B$39:$B$758,K$296)+'СЕТ СН'!$F$16</f>
        <v>0</v>
      </c>
      <c r="L318" s="36">
        <f>SUMIFS(СВЦЭМ!$I$40:$I$759,СВЦЭМ!$A$40:$A$759,$A318,СВЦЭМ!$B$39:$B$758,L$296)+'СЕТ СН'!$F$16</f>
        <v>0</v>
      </c>
      <c r="M318" s="36">
        <f>SUMIFS(СВЦЭМ!$I$40:$I$759,СВЦЭМ!$A$40:$A$759,$A318,СВЦЭМ!$B$39:$B$758,M$296)+'СЕТ СН'!$F$16</f>
        <v>0</v>
      </c>
      <c r="N318" s="36">
        <f>SUMIFS(СВЦЭМ!$I$40:$I$759,СВЦЭМ!$A$40:$A$759,$A318,СВЦЭМ!$B$39:$B$758,N$296)+'СЕТ СН'!$F$16</f>
        <v>0</v>
      </c>
      <c r="O318" s="36">
        <f>SUMIFS(СВЦЭМ!$I$40:$I$759,СВЦЭМ!$A$40:$A$759,$A318,СВЦЭМ!$B$39:$B$758,O$296)+'СЕТ СН'!$F$16</f>
        <v>0</v>
      </c>
      <c r="P318" s="36">
        <f>SUMIFS(СВЦЭМ!$I$40:$I$759,СВЦЭМ!$A$40:$A$759,$A318,СВЦЭМ!$B$39:$B$758,P$296)+'СЕТ СН'!$F$16</f>
        <v>0</v>
      </c>
      <c r="Q318" s="36">
        <f>SUMIFS(СВЦЭМ!$I$40:$I$759,СВЦЭМ!$A$40:$A$759,$A318,СВЦЭМ!$B$39:$B$758,Q$296)+'СЕТ СН'!$F$16</f>
        <v>0</v>
      </c>
      <c r="R318" s="36">
        <f>SUMIFS(СВЦЭМ!$I$40:$I$759,СВЦЭМ!$A$40:$A$759,$A318,СВЦЭМ!$B$39:$B$758,R$296)+'СЕТ СН'!$F$16</f>
        <v>0</v>
      </c>
      <c r="S318" s="36">
        <f>SUMIFS(СВЦЭМ!$I$40:$I$759,СВЦЭМ!$A$40:$A$759,$A318,СВЦЭМ!$B$39:$B$758,S$296)+'СЕТ СН'!$F$16</f>
        <v>0</v>
      </c>
      <c r="T318" s="36">
        <f>SUMIFS(СВЦЭМ!$I$40:$I$759,СВЦЭМ!$A$40:$A$759,$A318,СВЦЭМ!$B$39:$B$758,T$296)+'СЕТ СН'!$F$16</f>
        <v>0</v>
      </c>
      <c r="U318" s="36">
        <f>SUMIFS(СВЦЭМ!$I$40:$I$759,СВЦЭМ!$A$40:$A$759,$A318,СВЦЭМ!$B$39:$B$758,U$296)+'СЕТ СН'!$F$16</f>
        <v>0</v>
      </c>
      <c r="V318" s="36">
        <f>SUMIFS(СВЦЭМ!$I$40:$I$759,СВЦЭМ!$A$40:$A$759,$A318,СВЦЭМ!$B$39:$B$758,V$296)+'СЕТ СН'!$F$16</f>
        <v>0</v>
      </c>
      <c r="W318" s="36">
        <f>SUMIFS(СВЦЭМ!$I$40:$I$759,СВЦЭМ!$A$40:$A$759,$A318,СВЦЭМ!$B$39:$B$758,W$296)+'СЕТ СН'!$F$16</f>
        <v>0</v>
      </c>
      <c r="X318" s="36">
        <f>SUMIFS(СВЦЭМ!$I$40:$I$759,СВЦЭМ!$A$40:$A$759,$A318,СВЦЭМ!$B$39:$B$758,X$296)+'СЕТ СН'!$F$16</f>
        <v>0</v>
      </c>
      <c r="Y318" s="36">
        <f>SUMIFS(СВЦЭМ!$I$40:$I$759,СВЦЭМ!$A$40:$A$759,$A318,СВЦЭМ!$B$39:$B$758,Y$296)+'СЕТ СН'!$F$16</f>
        <v>0</v>
      </c>
    </row>
    <row r="319" spans="1:25" ht="15.75" hidden="1" x14ac:dyDescent="0.2">
      <c r="A319" s="35">
        <f t="shared" si="8"/>
        <v>45558</v>
      </c>
      <c r="B319" s="36">
        <f>SUMIFS(СВЦЭМ!$I$40:$I$759,СВЦЭМ!$A$40:$A$759,$A319,СВЦЭМ!$B$39:$B$758,B$296)+'СЕТ СН'!$F$16</f>
        <v>0</v>
      </c>
      <c r="C319" s="36">
        <f>SUMIFS(СВЦЭМ!$I$40:$I$759,СВЦЭМ!$A$40:$A$759,$A319,СВЦЭМ!$B$39:$B$758,C$296)+'СЕТ СН'!$F$16</f>
        <v>0</v>
      </c>
      <c r="D319" s="36">
        <f>SUMIFS(СВЦЭМ!$I$40:$I$759,СВЦЭМ!$A$40:$A$759,$A319,СВЦЭМ!$B$39:$B$758,D$296)+'СЕТ СН'!$F$16</f>
        <v>0</v>
      </c>
      <c r="E319" s="36">
        <f>SUMIFS(СВЦЭМ!$I$40:$I$759,СВЦЭМ!$A$40:$A$759,$A319,СВЦЭМ!$B$39:$B$758,E$296)+'СЕТ СН'!$F$16</f>
        <v>0</v>
      </c>
      <c r="F319" s="36">
        <f>SUMIFS(СВЦЭМ!$I$40:$I$759,СВЦЭМ!$A$40:$A$759,$A319,СВЦЭМ!$B$39:$B$758,F$296)+'СЕТ СН'!$F$16</f>
        <v>0</v>
      </c>
      <c r="G319" s="36">
        <f>SUMIFS(СВЦЭМ!$I$40:$I$759,СВЦЭМ!$A$40:$A$759,$A319,СВЦЭМ!$B$39:$B$758,G$296)+'СЕТ СН'!$F$16</f>
        <v>0</v>
      </c>
      <c r="H319" s="36">
        <f>SUMIFS(СВЦЭМ!$I$40:$I$759,СВЦЭМ!$A$40:$A$759,$A319,СВЦЭМ!$B$39:$B$758,H$296)+'СЕТ СН'!$F$16</f>
        <v>0</v>
      </c>
      <c r="I319" s="36">
        <f>SUMIFS(СВЦЭМ!$I$40:$I$759,СВЦЭМ!$A$40:$A$759,$A319,СВЦЭМ!$B$39:$B$758,I$296)+'СЕТ СН'!$F$16</f>
        <v>0</v>
      </c>
      <c r="J319" s="36">
        <f>SUMIFS(СВЦЭМ!$I$40:$I$759,СВЦЭМ!$A$40:$A$759,$A319,СВЦЭМ!$B$39:$B$758,J$296)+'СЕТ СН'!$F$16</f>
        <v>0</v>
      </c>
      <c r="K319" s="36">
        <f>SUMIFS(СВЦЭМ!$I$40:$I$759,СВЦЭМ!$A$40:$A$759,$A319,СВЦЭМ!$B$39:$B$758,K$296)+'СЕТ СН'!$F$16</f>
        <v>0</v>
      </c>
      <c r="L319" s="36">
        <f>SUMIFS(СВЦЭМ!$I$40:$I$759,СВЦЭМ!$A$40:$A$759,$A319,СВЦЭМ!$B$39:$B$758,L$296)+'СЕТ СН'!$F$16</f>
        <v>0</v>
      </c>
      <c r="M319" s="36">
        <f>SUMIFS(СВЦЭМ!$I$40:$I$759,СВЦЭМ!$A$40:$A$759,$A319,СВЦЭМ!$B$39:$B$758,M$296)+'СЕТ СН'!$F$16</f>
        <v>0</v>
      </c>
      <c r="N319" s="36">
        <f>SUMIFS(СВЦЭМ!$I$40:$I$759,СВЦЭМ!$A$40:$A$759,$A319,СВЦЭМ!$B$39:$B$758,N$296)+'СЕТ СН'!$F$16</f>
        <v>0</v>
      </c>
      <c r="O319" s="36">
        <f>SUMIFS(СВЦЭМ!$I$40:$I$759,СВЦЭМ!$A$40:$A$759,$A319,СВЦЭМ!$B$39:$B$758,O$296)+'СЕТ СН'!$F$16</f>
        <v>0</v>
      </c>
      <c r="P319" s="36">
        <f>SUMIFS(СВЦЭМ!$I$40:$I$759,СВЦЭМ!$A$40:$A$759,$A319,СВЦЭМ!$B$39:$B$758,P$296)+'СЕТ СН'!$F$16</f>
        <v>0</v>
      </c>
      <c r="Q319" s="36">
        <f>SUMIFS(СВЦЭМ!$I$40:$I$759,СВЦЭМ!$A$40:$A$759,$A319,СВЦЭМ!$B$39:$B$758,Q$296)+'СЕТ СН'!$F$16</f>
        <v>0</v>
      </c>
      <c r="R319" s="36">
        <f>SUMIFS(СВЦЭМ!$I$40:$I$759,СВЦЭМ!$A$40:$A$759,$A319,СВЦЭМ!$B$39:$B$758,R$296)+'СЕТ СН'!$F$16</f>
        <v>0</v>
      </c>
      <c r="S319" s="36">
        <f>SUMIFS(СВЦЭМ!$I$40:$I$759,СВЦЭМ!$A$40:$A$759,$A319,СВЦЭМ!$B$39:$B$758,S$296)+'СЕТ СН'!$F$16</f>
        <v>0</v>
      </c>
      <c r="T319" s="36">
        <f>SUMIFS(СВЦЭМ!$I$40:$I$759,СВЦЭМ!$A$40:$A$759,$A319,СВЦЭМ!$B$39:$B$758,T$296)+'СЕТ СН'!$F$16</f>
        <v>0</v>
      </c>
      <c r="U319" s="36">
        <f>SUMIFS(СВЦЭМ!$I$40:$I$759,СВЦЭМ!$A$40:$A$759,$A319,СВЦЭМ!$B$39:$B$758,U$296)+'СЕТ СН'!$F$16</f>
        <v>0</v>
      </c>
      <c r="V319" s="36">
        <f>SUMIFS(СВЦЭМ!$I$40:$I$759,СВЦЭМ!$A$40:$A$759,$A319,СВЦЭМ!$B$39:$B$758,V$296)+'СЕТ СН'!$F$16</f>
        <v>0</v>
      </c>
      <c r="W319" s="36">
        <f>SUMIFS(СВЦЭМ!$I$40:$I$759,СВЦЭМ!$A$40:$A$759,$A319,СВЦЭМ!$B$39:$B$758,W$296)+'СЕТ СН'!$F$16</f>
        <v>0</v>
      </c>
      <c r="X319" s="36">
        <f>SUMIFS(СВЦЭМ!$I$40:$I$759,СВЦЭМ!$A$40:$A$759,$A319,СВЦЭМ!$B$39:$B$758,X$296)+'СЕТ СН'!$F$16</f>
        <v>0</v>
      </c>
      <c r="Y319" s="36">
        <f>SUMIFS(СВЦЭМ!$I$40:$I$759,СВЦЭМ!$A$40:$A$759,$A319,СВЦЭМ!$B$39:$B$758,Y$296)+'СЕТ СН'!$F$16</f>
        <v>0</v>
      </c>
    </row>
    <row r="320" spans="1:25" ht="15.75" hidden="1" x14ac:dyDescent="0.2">
      <c r="A320" s="35">
        <f t="shared" si="8"/>
        <v>45559</v>
      </c>
      <c r="B320" s="36">
        <f>SUMIFS(СВЦЭМ!$I$40:$I$759,СВЦЭМ!$A$40:$A$759,$A320,СВЦЭМ!$B$39:$B$758,B$296)+'СЕТ СН'!$F$16</f>
        <v>0</v>
      </c>
      <c r="C320" s="36">
        <f>SUMIFS(СВЦЭМ!$I$40:$I$759,СВЦЭМ!$A$40:$A$759,$A320,СВЦЭМ!$B$39:$B$758,C$296)+'СЕТ СН'!$F$16</f>
        <v>0</v>
      </c>
      <c r="D320" s="36">
        <f>SUMIFS(СВЦЭМ!$I$40:$I$759,СВЦЭМ!$A$40:$A$759,$A320,СВЦЭМ!$B$39:$B$758,D$296)+'СЕТ СН'!$F$16</f>
        <v>0</v>
      </c>
      <c r="E320" s="36">
        <f>SUMIFS(СВЦЭМ!$I$40:$I$759,СВЦЭМ!$A$40:$A$759,$A320,СВЦЭМ!$B$39:$B$758,E$296)+'СЕТ СН'!$F$16</f>
        <v>0</v>
      </c>
      <c r="F320" s="36">
        <f>SUMIFS(СВЦЭМ!$I$40:$I$759,СВЦЭМ!$A$40:$A$759,$A320,СВЦЭМ!$B$39:$B$758,F$296)+'СЕТ СН'!$F$16</f>
        <v>0</v>
      </c>
      <c r="G320" s="36">
        <f>SUMIFS(СВЦЭМ!$I$40:$I$759,СВЦЭМ!$A$40:$A$759,$A320,СВЦЭМ!$B$39:$B$758,G$296)+'СЕТ СН'!$F$16</f>
        <v>0</v>
      </c>
      <c r="H320" s="36">
        <f>SUMIFS(СВЦЭМ!$I$40:$I$759,СВЦЭМ!$A$40:$A$759,$A320,СВЦЭМ!$B$39:$B$758,H$296)+'СЕТ СН'!$F$16</f>
        <v>0</v>
      </c>
      <c r="I320" s="36">
        <f>SUMIFS(СВЦЭМ!$I$40:$I$759,СВЦЭМ!$A$40:$A$759,$A320,СВЦЭМ!$B$39:$B$758,I$296)+'СЕТ СН'!$F$16</f>
        <v>0</v>
      </c>
      <c r="J320" s="36">
        <f>SUMIFS(СВЦЭМ!$I$40:$I$759,СВЦЭМ!$A$40:$A$759,$A320,СВЦЭМ!$B$39:$B$758,J$296)+'СЕТ СН'!$F$16</f>
        <v>0</v>
      </c>
      <c r="K320" s="36">
        <f>SUMIFS(СВЦЭМ!$I$40:$I$759,СВЦЭМ!$A$40:$A$759,$A320,СВЦЭМ!$B$39:$B$758,K$296)+'СЕТ СН'!$F$16</f>
        <v>0</v>
      </c>
      <c r="L320" s="36">
        <f>SUMIFS(СВЦЭМ!$I$40:$I$759,СВЦЭМ!$A$40:$A$759,$A320,СВЦЭМ!$B$39:$B$758,L$296)+'СЕТ СН'!$F$16</f>
        <v>0</v>
      </c>
      <c r="M320" s="36">
        <f>SUMIFS(СВЦЭМ!$I$40:$I$759,СВЦЭМ!$A$40:$A$759,$A320,СВЦЭМ!$B$39:$B$758,M$296)+'СЕТ СН'!$F$16</f>
        <v>0</v>
      </c>
      <c r="N320" s="36">
        <f>SUMIFS(СВЦЭМ!$I$40:$I$759,СВЦЭМ!$A$40:$A$759,$A320,СВЦЭМ!$B$39:$B$758,N$296)+'СЕТ СН'!$F$16</f>
        <v>0</v>
      </c>
      <c r="O320" s="36">
        <f>SUMIFS(СВЦЭМ!$I$40:$I$759,СВЦЭМ!$A$40:$A$759,$A320,СВЦЭМ!$B$39:$B$758,O$296)+'СЕТ СН'!$F$16</f>
        <v>0</v>
      </c>
      <c r="P320" s="36">
        <f>SUMIFS(СВЦЭМ!$I$40:$I$759,СВЦЭМ!$A$40:$A$759,$A320,СВЦЭМ!$B$39:$B$758,P$296)+'СЕТ СН'!$F$16</f>
        <v>0</v>
      </c>
      <c r="Q320" s="36">
        <f>SUMIFS(СВЦЭМ!$I$40:$I$759,СВЦЭМ!$A$40:$A$759,$A320,СВЦЭМ!$B$39:$B$758,Q$296)+'СЕТ СН'!$F$16</f>
        <v>0</v>
      </c>
      <c r="R320" s="36">
        <f>SUMIFS(СВЦЭМ!$I$40:$I$759,СВЦЭМ!$A$40:$A$759,$A320,СВЦЭМ!$B$39:$B$758,R$296)+'СЕТ СН'!$F$16</f>
        <v>0</v>
      </c>
      <c r="S320" s="36">
        <f>SUMIFS(СВЦЭМ!$I$40:$I$759,СВЦЭМ!$A$40:$A$759,$A320,СВЦЭМ!$B$39:$B$758,S$296)+'СЕТ СН'!$F$16</f>
        <v>0</v>
      </c>
      <c r="T320" s="36">
        <f>SUMIFS(СВЦЭМ!$I$40:$I$759,СВЦЭМ!$A$40:$A$759,$A320,СВЦЭМ!$B$39:$B$758,T$296)+'СЕТ СН'!$F$16</f>
        <v>0</v>
      </c>
      <c r="U320" s="36">
        <f>SUMIFS(СВЦЭМ!$I$40:$I$759,СВЦЭМ!$A$40:$A$759,$A320,СВЦЭМ!$B$39:$B$758,U$296)+'СЕТ СН'!$F$16</f>
        <v>0</v>
      </c>
      <c r="V320" s="36">
        <f>SUMIFS(СВЦЭМ!$I$40:$I$759,СВЦЭМ!$A$40:$A$759,$A320,СВЦЭМ!$B$39:$B$758,V$296)+'СЕТ СН'!$F$16</f>
        <v>0</v>
      </c>
      <c r="W320" s="36">
        <f>SUMIFS(СВЦЭМ!$I$40:$I$759,СВЦЭМ!$A$40:$A$759,$A320,СВЦЭМ!$B$39:$B$758,W$296)+'СЕТ СН'!$F$16</f>
        <v>0</v>
      </c>
      <c r="X320" s="36">
        <f>SUMIFS(СВЦЭМ!$I$40:$I$759,СВЦЭМ!$A$40:$A$759,$A320,СВЦЭМ!$B$39:$B$758,X$296)+'СЕТ СН'!$F$16</f>
        <v>0</v>
      </c>
      <c r="Y320" s="36">
        <f>SUMIFS(СВЦЭМ!$I$40:$I$759,СВЦЭМ!$A$40:$A$759,$A320,СВЦЭМ!$B$39:$B$758,Y$296)+'СЕТ СН'!$F$16</f>
        <v>0</v>
      </c>
    </row>
    <row r="321" spans="1:27" ht="15.75" hidden="1" x14ac:dyDescent="0.2">
      <c r="A321" s="35">
        <f t="shared" si="8"/>
        <v>45560</v>
      </c>
      <c r="B321" s="36">
        <f>SUMIFS(СВЦЭМ!$I$40:$I$759,СВЦЭМ!$A$40:$A$759,$A321,СВЦЭМ!$B$39:$B$758,B$296)+'СЕТ СН'!$F$16</f>
        <v>0</v>
      </c>
      <c r="C321" s="36">
        <f>SUMIFS(СВЦЭМ!$I$40:$I$759,СВЦЭМ!$A$40:$A$759,$A321,СВЦЭМ!$B$39:$B$758,C$296)+'СЕТ СН'!$F$16</f>
        <v>0</v>
      </c>
      <c r="D321" s="36">
        <f>SUMIFS(СВЦЭМ!$I$40:$I$759,СВЦЭМ!$A$40:$A$759,$A321,СВЦЭМ!$B$39:$B$758,D$296)+'СЕТ СН'!$F$16</f>
        <v>0</v>
      </c>
      <c r="E321" s="36">
        <f>SUMIFS(СВЦЭМ!$I$40:$I$759,СВЦЭМ!$A$40:$A$759,$A321,СВЦЭМ!$B$39:$B$758,E$296)+'СЕТ СН'!$F$16</f>
        <v>0</v>
      </c>
      <c r="F321" s="36">
        <f>SUMIFS(СВЦЭМ!$I$40:$I$759,СВЦЭМ!$A$40:$A$759,$A321,СВЦЭМ!$B$39:$B$758,F$296)+'СЕТ СН'!$F$16</f>
        <v>0</v>
      </c>
      <c r="G321" s="36">
        <f>SUMIFS(СВЦЭМ!$I$40:$I$759,СВЦЭМ!$A$40:$A$759,$A321,СВЦЭМ!$B$39:$B$758,G$296)+'СЕТ СН'!$F$16</f>
        <v>0</v>
      </c>
      <c r="H321" s="36">
        <f>SUMIFS(СВЦЭМ!$I$40:$I$759,СВЦЭМ!$A$40:$A$759,$A321,СВЦЭМ!$B$39:$B$758,H$296)+'СЕТ СН'!$F$16</f>
        <v>0</v>
      </c>
      <c r="I321" s="36">
        <f>SUMIFS(СВЦЭМ!$I$40:$I$759,СВЦЭМ!$A$40:$A$759,$A321,СВЦЭМ!$B$39:$B$758,I$296)+'СЕТ СН'!$F$16</f>
        <v>0</v>
      </c>
      <c r="J321" s="36">
        <f>SUMIFS(СВЦЭМ!$I$40:$I$759,СВЦЭМ!$A$40:$A$759,$A321,СВЦЭМ!$B$39:$B$758,J$296)+'СЕТ СН'!$F$16</f>
        <v>0</v>
      </c>
      <c r="K321" s="36">
        <f>SUMIFS(СВЦЭМ!$I$40:$I$759,СВЦЭМ!$A$40:$A$759,$A321,СВЦЭМ!$B$39:$B$758,K$296)+'СЕТ СН'!$F$16</f>
        <v>0</v>
      </c>
      <c r="L321" s="36">
        <f>SUMIFS(СВЦЭМ!$I$40:$I$759,СВЦЭМ!$A$40:$A$759,$A321,СВЦЭМ!$B$39:$B$758,L$296)+'СЕТ СН'!$F$16</f>
        <v>0</v>
      </c>
      <c r="M321" s="36">
        <f>SUMIFS(СВЦЭМ!$I$40:$I$759,СВЦЭМ!$A$40:$A$759,$A321,СВЦЭМ!$B$39:$B$758,M$296)+'СЕТ СН'!$F$16</f>
        <v>0</v>
      </c>
      <c r="N321" s="36">
        <f>SUMIFS(СВЦЭМ!$I$40:$I$759,СВЦЭМ!$A$40:$A$759,$A321,СВЦЭМ!$B$39:$B$758,N$296)+'СЕТ СН'!$F$16</f>
        <v>0</v>
      </c>
      <c r="O321" s="36">
        <f>SUMIFS(СВЦЭМ!$I$40:$I$759,СВЦЭМ!$A$40:$A$759,$A321,СВЦЭМ!$B$39:$B$758,O$296)+'СЕТ СН'!$F$16</f>
        <v>0</v>
      </c>
      <c r="P321" s="36">
        <f>SUMIFS(СВЦЭМ!$I$40:$I$759,СВЦЭМ!$A$40:$A$759,$A321,СВЦЭМ!$B$39:$B$758,P$296)+'СЕТ СН'!$F$16</f>
        <v>0</v>
      </c>
      <c r="Q321" s="36">
        <f>SUMIFS(СВЦЭМ!$I$40:$I$759,СВЦЭМ!$A$40:$A$759,$A321,СВЦЭМ!$B$39:$B$758,Q$296)+'СЕТ СН'!$F$16</f>
        <v>0</v>
      </c>
      <c r="R321" s="36">
        <f>SUMIFS(СВЦЭМ!$I$40:$I$759,СВЦЭМ!$A$40:$A$759,$A321,СВЦЭМ!$B$39:$B$758,R$296)+'СЕТ СН'!$F$16</f>
        <v>0</v>
      </c>
      <c r="S321" s="36">
        <f>SUMIFS(СВЦЭМ!$I$40:$I$759,СВЦЭМ!$A$40:$A$759,$A321,СВЦЭМ!$B$39:$B$758,S$296)+'СЕТ СН'!$F$16</f>
        <v>0</v>
      </c>
      <c r="T321" s="36">
        <f>SUMIFS(СВЦЭМ!$I$40:$I$759,СВЦЭМ!$A$40:$A$759,$A321,СВЦЭМ!$B$39:$B$758,T$296)+'СЕТ СН'!$F$16</f>
        <v>0</v>
      </c>
      <c r="U321" s="36">
        <f>SUMIFS(СВЦЭМ!$I$40:$I$759,СВЦЭМ!$A$40:$A$759,$A321,СВЦЭМ!$B$39:$B$758,U$296)+'СЕТ СН'!$F$16</f>
        <v>0</v>
      </c>
      <c r="V321" s="36">
        <f>SUMIFS(СВЦЭМ!$I$40:$I$759,СВЦЭМ!$A$40:$A$759,$A321,СВЦЭМ!$B$39:$B$758,V$296)+'СЕТ СН'!$F$16</f>
        <v>0</v>
      </c>
      <c r="W321" s="36">
        <f>SUMIFS(СВЦЭМ!$I$40:$I$759,СВЦЭМ!$A$40:$A$759,$A321,СВЦЭМ!$B$39:$B$758,W$296)+'СЕТ СН'!$F$16</f>
        <v>0</v>
      </c>
      <c r="X321" s="36">
        <f>SUMIFS(СВЦЭМ!$I$40:$I$759,СВЦЭМ!$A$40:$A$759,$A321,СВЦЭМ!$B$39:$B$758,X$296)+'СЕТ СН'!$F$16</f>
        <v>0</v>
      </c>
      <c r="Y321" s="36">
        <f>SUMIFS(СВЦЭМ!$I$40:$I$759,СВЦЭМ!$A$40:$A$759,$A321,СВЦЭМ!$B$39:$B$758,Y$296)+'СЕТ СН'!$F$16</f>
        <v>0</v>
      </c>
    </row>
    <row r="322" spans="1:27" ht="15.75" hidden="1" x14ac:dyDescent="0.2">
      <c r="A322" s="35">
        <f t="shared" si="8"/>
        <v>45561</v>
      </c>
      <c r="B322" s="36">
        <f>SUMIFS(СВЦЭМ!$I$40:$I$759,СВЦЭМ!$A$40:$A$759,$A322,СВЦЭМ!$B$39:$B$758,B$296)+'СЕТ СН'!$F$16</f>
        <v>0</v>
      </c>
      <c r="C322" s="36">
        <f>SUMIFS(СВЦЭМ!$I$40:$I$759,СВЦЭМ!$A$40:$A$759,$A322,СВЦЭМ!$B$39:$B$758,C$296)+'СЕТ СН'!$F$16</f>
        <v>0</v>
      </c>
      <c r="D322" s="36">
        <f>SUMIFS(СВЦЭМ!$I$40:$I$759,СВЦЭМ!$A$40:$A$759,$A322,СВЦЭМ!$B$39:$B$758,D$296)+'СЕТ СН'!$F$16</f>
        <v>0</v>
      </c>
      <c r="E322" s="36">
        <f>SUMIFS(СВЦЭМ!$I$40:$I$759,СВЦЭМ!$A$40:$A$759,$A322,СВЦЭМ!$B$39:$B$758,E$296)+'СЕТ СН'!$F$16</f>
        <v>0</v>
      </c>
      <c r="F322" s="36">
        <f>SUMIFS(СВЦЭМ!$I$40:$I$759,СВЦЭМ!$A$40:$A$759,$A322,СВЦЭМ!$B$39:$B$758,F$296)+'СЕТ СН'!$F$16</f>
        <v>0</v>
      </c>
      <c r="G322" s="36">
        <f>SUMIFS(СВЦЭМ!$I$40:$I$759,СВЦЭМ!$A$40:$A$759,$A322,СВЦЭМ!$B$39:$B$758,G$296)+'СЕТ СН'!$F$16</f>
        <v>0</v>
      </c>
      <c r="H322" s="36">
        <f>SUMIFS(СВЦЭМ!$I$40:$I$759,СВЦЭМ!$A$40:$A$759,$A322,СВЦЭМ!$B$39:$B$758,H$296)+'СЕТ СН'!$F$16</f>
        <v>0</v>
      </c>
      <c r="I322" s="36">
        <f>SUMIFS(СВЦЭМ!$I$40:$I$759,СВЦЭМ!$A$40:$A$759,$A322,СВЦЭМ!$B$39:$B$758,I$296)+'СЕТ СН'!$F$16</f>
        <v>0</v>
      </c>
      <c r="J322" s="36">
        <f>SUMIFS(СВЦЭМ!$I$40:$I$759,СВЦЭМ!$A$40:$A$759,$A322,СВЦЭМ!$B$39:$B$758,J$296)+'СЕТ СН'!$F$16</f>
        <v>0</v>
      </c>
      <c r="K322" s="36">
        <f>SUMIFS(СВЦЭМ!$I$40:$I$759,СВЦЭМ!$A$40:$A$759,$A322,СВЦЭМ!$B$39:$B$758,K$296)+'СЕТ СН'!$F$16</f>
        <v>0</v>
      </c>
      <c r="L322" s="36">
        <f>SUMIFS(СВЦЭМ!$I$40:$I$759,СВЦЭМ!$A$40:$A$759,$A322,СВЦЭМ!$B$39:$B$758,L$296)+'СЕТ СН'!$F$16</f>
        <v>0</v>
      </c>
      <c r="M322" s="36">
        <f>SUMIFS(СВЦЭМ!$I$40:$I$759,СВЦЭМ!$A$40:$A$759,$A322,СВЦЭМ!$B$39:$B$758,M$296)+'СЕТ СН'!$F$16</f>
        <v>0</v>
      </c>
      <c r="N322" s="36">
        <f>SUMIFS(СВЦЭМ!$I$40:$I$759,СВЦЭМ!$A$40:$A$759,$A322,СВЦЭМ!$B$39:$B$758,N$296)+'СЕТ СН'!$F$16</f>
        <v>0</v>
      </c>
      <c r="O322" s="36">
        <f>SUMIFS(СВЦЭМ!$I$40:$I$759,СВЦЭМ!$A$40:$A$759,$A322,СВЦЭМ!$B$39:$B$758,O$296)+'СЕТ СН'!$F$16</f>
        <v>0</v>
      </c>
      <c r="P322" s="36">
        <f>SUMIFS(СВЦЭМ!$I$40:$I$759,СВЦЭМ!$A$40:$A$759,$A322,СВЦЭМ!$B$39:$B$758,P$296)+'СЕТ СН'!$F$16</f>
        <v>0</v>
      </c>
      <c r="Q322" s="36">
        <f>SUMIFS(СВЦЭМ!$I$40:$I$759,СВЦЭМ!$A$40:$A$759,$A322,СВЦЭМ!$B$39:$B$758,Q$296)+'СЕТ СН'!$F$16</f>
        <v>0</v>
      </c>
      <c r="R322" s="36">
        <f>SUMIFS(СВЦЭМ!$I$40:$I$759,СВЦЭМ!$A$40:$A$759,$A322,СВЦЭМ!$B$39:$B$758,R$296)+'СЕТ СН'!$F$16</f>
        <v>0</v>
      </c>
      <c r="S322" s="36">
        <f>SUMIFS(СВЦЭМ!$I$40:$I$759,СВЦЭМ!$A$40:$A$759,$A322,СВЦЭМ!$B$39:$B$758,S$296)+'СЕТ СН'!$F$16</f>
        <v>0</v>
      </c>
      <c r="T322" s="36">
        <f>SUMIFS(СВЦЭМ!$I$40:$I$759,СВЦЭМ!$A$40:$A$759,$A322,СВЦЭМ!$B$39:$B$758,T$296)+'СЕТ СН'!$F$16</f>
        <v>0</v>
      </c>
      <c r="U322" s="36">
        <f>SUMIFS(СВЦЭМ!$I$40:$I$759,СВЦЭМ!$A$40:$A$759,$A322,СВЦЭМ!$B$39:$B$758,U$296)+'СЕТ СН'!$F$16</f>
        <v>0</v>
      </c>
      <c r="V322" s="36">
        <f>SUMIFS(СВЦЭМ!$I$40:$I$759,СВЦЭМ!$A$40:$A$759,$A322,СВЦЭМ!$B$39:$B$758,V$296)+'СЕТ СН'!$F$16</f>
        <v>0</v>
      </c>
      <c r="W322" s="36">
        <f>SUMIFS(СВЦЭМ!$I$40:$I$759,СВЦЭМ!$A$40:$A$759,$A322,СВЦЭМ!$B$39:$B$758,W$296)+'СЕТ СН'!$F$16</f>
        <v>0</v>
      </c>
      <c r="X322" s="36">
        <f>SUMIFS(СВЦЭМ!$I$40:$I$759,СВЦЭМ!$A$40:$A$759,$A322,СВЦЭМ!$B$39:$B$758,X$296)+'СЕТ СН'!$F$16</f>
        <v>0</v>
      </c>
      <c r="Y322" s="36">
        <f>SUMIFS(СВЦЭМ!$I$40:$I$759,СВЦЭМ!$A$40:$A$759,$A322,СВЦЭМ!$B$39:$B$758,Y$296)+'СЕТ СН'!$F$16</f>
        <v>0</v>
      </c>
    </row>
    <row r="323" spans="1:27" ht="15.75" hidden="1" x14ac:dyDescent="0.2">
      <c r="A323" s="35">
        <f t="shared" si="8"/>
        <v>45562</v>
      </c>
      <c r="B323" s="36">
        <f>SUMIFS(СВЦЭМ!$I$40:$I$759,СВЦЭМ!$A$40:$A$759,$A323,СВЦЭМ!$B$39:$B$758,B$296)+'СЕТ СН'!$F$16</f>
        <v>0</v>
      </c>
      <c r="C323" s="36">
        <f>SUMIFS(СВЦЭМ!$I$40:$I$759,СВЦЭМ!$A$40:$A$759,$A323,СВЦЭМ!$B$39:$B$758,C$296)+'СЕТ СН'!$F$16</f>
        <v>0</v>
      </c>
      <c r="D323" s="36">
        <f>SUMIFS(СВЦЭМ!$I$40:$I$759,СВЦЭМ!$A$40:$A$759,$A323,СВЦЭМ!$B$39:$B$758,D$296)+'СЕТ СН'!$F$16</f>
        <v>0</v>
      </c>
      <c r="E323" s="36">
        <f>SUMIFS(СВЦЭМ!$I$40:$I$759,СВЦЭМ!$A$40:$A$759,$A323,СВЦЭМ!$B$39:$B$758,E$296)+'СЕТ СН'!$F$16</f>
        <v>0</v>
      </c>
      <c r="F323" s="36">
        <f>SUMIFS(СВЦЭМ!$I$40:$I$759,СВЦЭМ!$A$40:$A$759,$A323,СВЦЭМ!$B$39:$B$758,F$296)+'СЕТ СН'!$F$16</f>
        <v>0</v>
      </c>
      <c r="G323" s="36">
        <f>SUMIFS(СВЦЭМ!$I$40:$I$759,СВЦЭМ!$A$40:$A$759,$A323,СВЦЭМ!$B$39:$B$758,G$296)+'СЕТ СН'!$F$16</f>
        <v>0</v>
      </c>
      <c r="H323" s="36">
        <f>SUMIFS(СВЦЭМ!$I$40:$I$759,СВЦЭМ!$A$40:$A$759,$A323,СВЦЭМ!$B$39:$B$758,H$296)+'СЕТ СН'!$F$16</f>
        <v>0</v>
      </c>
      <c r="I323" s="36">
        <f>SUMIFS(СВЦЭМ!$I$40:$I$759,СВЦЭМ!$A$40:$A$759,$A323,СВЦЭМ!$B$39:$B$758,I$296)+'СЕТ СН'!$F$16</f>
        <v>0</v>
      </c>
      <c r="J323" s="36">
        <f>SUMIFS(СВЦЭМ!$I$40:$I$759,СВЦЭМ!$A$40:$A$759,$A323,СВЦЭМ!$B$39:$B$758,J$296)+'СЕТ СН'!$F$16</f>
        <v>0</v>
      </c>
      <c r="K323" s="36">
        <f>SUMIFS(СВЦЭМ!$I$40:$I$759,СВЦЭМ!$A$40:$A$759,$A323,СВЦЭМ!$B$39:$B$758,K$296)+'СЕТ СН'!$F$16</f>
        <v>0</v>
      </c>
      <c r="L323" s="36">
        <f>SUMIFS(СВЦЭМ!$I$40:$I$759,СВЦЭМ!$A$40:$A$759,$A323,СВЦЭМ!$B$39:$B$758,L$296)+'СЕТ СН'!$F$16</f>
        <v>0</v>
      </c>
      <c r="M323" s="36">
        <f>SUMIFS(СВЦЭМ!$I$40:$I$759,СВЦЭМ!$A$40:$A$759,$A323,СВЦЭМ!$B$39:$B$758,M$296)+'СЕТ СН'!$F$16</f>
        <v>0</v>
      </c>
      <c r="N323" s="36">
        <f>SUMIFS(СВЦЭМ!$I$40:$I$759,СВЦЭМ!$A$40:$A$759,$A323,СВЦЭМ!$B$39:$B$758,N$296)+'СЕТ СН'!$F$16</f>
        <v>0</v>
      </c>
      <c r="O323" s="36">
        <f>SUMIFS(СВЦЭМ!$I$40:$I$759,СВЦЭМ!$A$40:$A$759,$A323,СВЦЭМ!$B$39:$B$758,O$296)+'СЕТ СН'!$F$16</f>
        <v>0</v>
      </c>
      <c r="P323" s="36">
        <f>SUMIFS(СВЦЭМ!$I$40:$I$759,СВЦЭМ!$A$40:$A$759,$A323,СВЦЭМ!$B$39:$B$758,P$296)+'СЕТ СН'!$F$16</f>
        <v>0</v>
      </c>
      <c r="Q323" s="36">
        <f>SUMIFS(СВЦЭМ!$I$40:$I$759,СВЦЭМ!$A$40:$A$759,$A323,СВЦЭМ!$B$39:$B$758,Q$296)+'СЕТ СН'!$F$16</f>
        <v>0</v>
      </c>
      <c r="R323" s="36">
        <f>SUMIFS(СВЦЭМ!$I$40:$I$759,СВЦЭМ!$A$40:$A$759,$A323,СВЦЭМ!$B$39:$B$758,R$296)+'СЕТ СН'!$F$16</f>
        <v>0</v>
      </c>
      <c r="S323" s="36">
        <f>SUMIFS(СВЦЭМ!$I$40:$I$759,СВЦЭМ!$A$40:$A$759,$A323,СВЦЭМ!$B$39:$B$758,S$296)+'СЕТ СН'!$F$16</f>
        <v>0</v>
      </c>
      <c r="T323" s="36">
        <f>SUMIFS(СВЦЭМ!$I$40:$I$759,СВЦЭМ!$A$40:$A$759,$A323,СВЦЭМ!$B$39:$B$758,T$296)+'СЕТ СН'!$F$16</f>
        <v>0</v>
      </c>
      <c r="U323" s="36">
        <f>SUMIFS(СВЦЭМ!$I$40:$I$759,СВЦЭМ!$A$40:$A$759,$A323,СВЦЭМ!$B$39:$B$758,U$296)+'СЕТ СН'!$F$16</f>
        <v>0</v>
      </c>
      <c r="V323" s="36">
        <f>SUMIFS(СВЦЭМ!$I$40:$I$759,СВЦЭМ!$A$40:$A$759,$A323,СВЦЭМ!$B$39:$B$758,V$296)+'СЕТ СН'!$F$16</f>
        <v>0</v>
      </c>
      <c r="W323" s="36">
        <f>SUMIFS(СВЦЭМ!$I$40:$I$759,СВЦЭМ!$A$40:$A$759,$A323,СВЦЭМ!$B$39:$B$758,W$296)+'СЕТ СН'!$F$16</f>
        <v>0</v>
      </c>
      <c r="X323" s="36">
        <f>SUMIFS(СВЦЭМ!$I$40:$I$759,СВЦЭМ!$A$40:$A$759,$A323,СВЦЭМ!$B$39:$B$758,X$296)+'СЕТ СН'!$F$16</f>
        <v>0</v>
      </c>
      <c r="Y323" s="36">
        <f>SUMIFS(СВЦЭМ!$I$40:$I$759,СВЦЭМ!$A$40:$A$759,$A323,СВЦЭМ!$B$39:$B$758,Y$296)+'СЕТ СН'!$F$16</f>
        <v>0</v>
      </c>
    </row>
    <row r="324" spans="1:27" ht="15.75" hidden="1" x14ac:dyDescent="0.2">
      <c r="A324" s="35">
        <f t="shared" si="8"/>
        <v>45563</v>
      </c>
      <c r="B324" s="36">
        <f>SUMIFS(СВЦЭМ!$I$40:$I$759,СВЦЭМ!$A$40:$A$759,$A324,СВЦЭМ!$B$39:$B$758,B$296)+'СЕТ СН'!$F$16</f>
        <v>0</v>
      </c>
      <c r="C324" s="36">
        <f>SUMIFS(СВЦЭМ!$I$40:$I$759,СВЦЭМ!$A$40:$A$759,$A324,СВЦЭМ!$B$39:$B$758,C$296)+'СЕТ СН'!$F$16</f>
        <v>0</v>
      </c>
      <c r="D324" s="36">
        <f>SUMIFS(СВЦЭМ!$I$40:$I$759,СВЦЭМ!$A$40:$A$759,$A324,СВЦЭМ!$B$39:$B$758,D$296)+'СЕТ СН'!$F$16</f>
        <v>0</v>
      </c>
      <c r="E324" s="36">
        <f>SUMIFS(СВЦЭМ!$I$40:$I$759,СВЦЭМ!$A$40:$A$759,$A324,СВЦЭМ!$B$39:$B$758,E$296)+'СЕТ СН'!$F$16</f>
        <v>0</v>
      </c>
      <c r="F324" s="36">
        <f>SUMIFS(СВЦЭМ!$I$40:$I$759,СВЦЭМ!$A$40:$A$759,$A324,СВЦЭМ!$B$39:$B$758,F$296)+'СЕТ СН'!$F$16</f>
        <v>0</v>
      </c>
      <c r="G324" s="36">
        <f>SUMIFS(СВЦЭМ!$I$40:$I$759,СВЦЭМ!$A$40:$A$759,$A324,СВЦЭМ!$B$39:$B$758,G$296)+'СЕТ СН'!$F$16</f>
        <v>0</v>
      </c>
      <c r="H324" s="36">
        <f>SUMIFS(СВЦЭМ!$I$40:$I$759,СВЦЭМ!$A$40:$A$759,$A324,СВЦЭМ!$B$39:$B$758,H$296)+'СЕТ СН'!$F$16</f>
        <v>0</v>
      </c>
      <c r="I324" s="36">
        <f>SUMIFS(СВЦЭМ!$I$40:$I$759,СВЦЭМ!$A$40:$A$759,$A324,СВЦЭМ!$B$39:$B$758,I$296)+'СЕТ СН'!$F$16</f>
        <v>0</v>
      </c>
      <c r="J324" s="36">
        <f>SUMIFS(СВЦЭМ!$I$40:$I$759,СВЦЭМ!$A$40:$A$759,$A324,СВЦЭМ!$B$39:$B$758,J$296)+'СЕТ СН'!$F$16</f>
        <v>0</v>
      </c>
      <c r="K324" s="36">
        <f>SUMIFS(СВЦЭМ!$I$40:$I$759,СВЦЭМ!$A$40:$A$759,$A324,СВЦЭМ!$B$39:$B$758,K$296)+'СЕТ СН'!$F$16</f>
        <v>0</v>
      </c>
      <c r="L324" s="36">
        <f>SUMIFS(СВЦЭМ!$I$40:$I$759,СВЦЭМ!$A$40:$A$759,$A324,СВЦЭМ!$B$39:$B$758,L$296)+'СЕТ СН'!$F$16</f>
        <v>0</v>
      </c>
      <c r="M324" s="36">
        <f>SUMIFS(СВЦЭМ!$I$40:$I$759,СВЦЭМ!$A$40:$A$759,$A324,СВЦЭМ!$B$39:$B$758,M$296)+'СЕТ СН'!$F$16</f>
        <v>0</v>
      </c>
      <c r="N324" s="36">
        <f>SUMIFS(СВЦЭМ!$I$40:$I$759,СВЦЭМ!$A$40:$A$759,$A324,СВЦЭМ!$B$39:$B$758,N$296)+'СЕТ СН'!$F$16</f>
        <v>0</v>
      </c>
      <c r="O324" s="36">
        <f>SUMIFS(СВЦЭМ!$I$40:$I$759,СВЦЭМ!$A$40:$A$759,$A324,СВЦЭМ!$B$39:$B$758,O$296)+'СЕТ СН'!$F$16</f>
        <v>0</v>
      </c>
      <c r="P324" s="36">
        <f>SUMIFS(СВЦЭМ!$I$40:$I$759,СВЦЭМ!$A$40:$A$759,$A324,СВЦЭМ!$B$39:$B$758,P$296)+'СЕТ СН'!$F$16</f>
        <v>0</v>
      </c>
      <c r="Q324" s="36">
        <f>SUMIFS(СВЦЭМ!$I$40:$I$759,СВЦЭМ!$A$40:$A$759,$A324,СВЦЭМ!$B$39:$B$758,Q$296)+'СЕТ СН'!$F$16</f>
        <v>0</v>
      </c>
      <c r="R324" s="36">
        <f>SUMIFS(СВЦЭМ!$I$40:$I$759,СВЦЭМ!$A$40:$A$759,$A324,СВЦЭМ!$B$39:$B$758,R$296)+'СЕТ СН'!$F$16</f>
        <v>0</v>
      </c>
      <c r="S324" s="36">
        <f>SUMIFS(СВЦЭМ!$I$40:$I$759,СВЦЭМ!$A$40:$A$759,$A324,СВЦЭМ!$B$39:$B$758,S$296)+'СЕТ СН'!$F$16</f>
        <v>0</v>
      </c>
      <c r="T324" s="36">
        <f>SUMIFS(СВЦЭМ!$I$40:$I$759,СВЦЭМ!$A$40:$A$759,$A324,СВЦЭМ!$B$39:$B$758,T$296)+'СЕТ СН'!$F$16</f>
        <v>0</v>
      </c>
      <c r="U324" s="36">
        <f>SUMIFS(СВЦЭМ!$I$40:$I$759,СВЦЭМ!$A$40:$A$759,$A324,СВЦЭМ!$B$39:$B$758,U$296)+'СЕТ СН'!$F$16</f>
        <v>0</v>
      </c>
      <c r="V324" s="36">
        <f>SUMIFS(СВЦЭМ!$I$40:$I$759,СВЦЭМ!$A$40:$A$759,$A324,СВЦЭМ!$B$39:$B$758,V$296)+'СЕТ СН'!$F$16</f>
        <v>0</v>
      </c>
      <c r="W324" s="36">
        <f>SUMIFS(СВЦЭМ!$I$40:$I$759,СВЦЭМ!$A$40:$A$759,$A324,СВЦЭМ!$B$39:$B$758,W$296)+'СЕТ СН'!$F$16</f>
        <v>0</v>
      </c>
      <c r="X324" s="36">
        <f>SUMIFS(СВЦЭМ!$I$40:$I$759,СВЦЭМ!$A$40:$A$759,$A324,СВЦЭМ!$B$39:$B$758,X$296)+'СЕТ СН'!$F$16</f>
        <v>0</v>
      </c>
      <c r="Y324" s="36">
        <f>SUMIFS(СВЦЭМ!$I$40:$I$759,СВЦЭМ!$A$40:$A$759,$A324,СВЦЭМ!$B$39:$B$758,Y$296)+'СЕТ СН'!$F$16</f>
        <v>0</v>
      </c>
    </row>
    <row r="325" spans="1:27" ht="15.75" hidden="1" x14ac:dyDescent="0.2">
      <c r="A325" s="35">
        <f t="shared" si="8"/>
        <v>45564</v>
      </c>
      <c r="B325" s="36">
        <f>SUMIFS(СВЦЭМ!$I$40:$I$759,СВЦЭМ!$A$40:$A$759,$A325,СВЦЭМ!$B$39:$B$758,B$296)+'СЕТ СН'!$F$16</f>
        <v>0</v>
      </c>
      <c r="C325" s="36">
        <f>SUMIFS(СВЦЭМ!$I$40:$I$759,СВЦЭМ!$A$40:$A$759,$A325,СВЦЭМ!$B$39:$B$758,C$296)+'СЕТ СН'!$F$16</f>
        <v>0</v>
      </c>
      <c r="D325" s="36">
        <f>SUMIFS(СВЦЭМ!$I$40:$I$759,СВЦЭМ!$A$40:$A$759,$A325,СВЦЭМ!$B$39:$B$758,D$296)+'СЕТ СН'!$F$16</f>
        <v>0</v>
      </c>
      <c r="E325" s="36">
        <f>SUMIFS(СВЦЭМ!$I$40:$I$759,СВЦЭМ!$A$40:$A$759,$A325,СВЦЭМ!$B$39:$B$758,E$296)+'СЕТ СН'!$F$16</f>
        <v>0</v>
      </c>
      <c r="F325" s="36">
        <f>SUMIFS(СВЦЭМ!$I$40:$I$759,СВЦЭМ!$A$40:$A$759,$A325,СВЦЭМ!$B$39:$B$758,F$296)+'СЕТ СН'!$F$16</f>
        <v>0</v>
      </c>
      <c r="G325" s="36">
        <f>SUMIFS(СВЦЭМ!$I$40:$I$759,СВЦЭМ!$A$40:$A$759,$A325,СВЦЭМ!$B$39:$B$758,G$296)+'СЕТ СН'!$F$16</f>
        <v>0</v>
      </c>
      <c r="H325" s="36">
        <f>SUMIFS(СВЦЭМ!$I$40:$I$759,СВЦЭМ!$A$40:$A$759,$A325,СВЦЭМ!$B$39:$B$758,H$296)+'СЕТ СН'!$F$16</f>
        <v>0</v>
      </c>
      <c r="I325" s="36">
        <f>SUMIFS(СВЦЭМ!$I$40:$I$759,СВЦЭМ!$A$40:$A$759,$A325,СВЦЭМ!$B$39:$B$758,I$296)+'СЕТ СН'!$F$16</f>
        <v>0</v>
      </c>
      <c r="J325" s="36">
        <f>SUMIFS(СВЦЭМ!$I$40:$I$759,СВЦЭМ!$A$40:$A$759,$A325,СВЦЭМ!$B$39:$B$758,J$296)+'СЕТ СН'!$F$16</f>
        <v>0</v>
      </c>
      <c r="K325" s="36">
        <f>SUMIFS(СВЦЭМ!$I$40:$I$759,СВЦЭМ!$A$40:$A$759,$A325,СВЦЭМ!$B$39:$B$758,K$296)+'СЕТ СН'!$F$16</f>
        <v>0</v>
      </c>
      <c r="L325" s="36">
        <f>SUMIFS(СВЦЭМ!$I$40:$I$759,СВЦЭМ!$A$40:$A$759,$A325,СВЦЭМ!$B$39:$B$758,L$296)+'СЕТ СН'!$F$16</f>
        <v>0</v>
      </c>
      <c r="M325" s="36">
        <f>SUMIFS(СВЦЭМ!$I$40:$I$759,СВЦЭМ!$A$40:$A$759,$A325,СВЦЭМ!$B$39:$B$758,M$296)+'СЕТ СН'!$F$16</f>
        <v>0</v>
      </c>
      <c r="N325" s="36">
        <f>SUMIFS(СВЦЭМ!$I$40:$I$759,СВЦЭМ!$A$40:$A$759,$A325,СВЦЭМ!$B$39:$B$758,N$296)+'СЕТ СН'!$F$16</f>
        <v>0</v>
      </c>
      <c r="O325" s="36">
        <f>SUMIFS(СВЦЭМ!$I$40:$I$759,СВЦЭМ!$A$40:$A$759,$A325,СВЦЭМ!$B$39:$B$758,O$296)+'СЕТ СН'!$F$16</f>
        <v>0</v>
      </c>
      <c r="P325" s="36">
        <f>SUMIFS(СВЦЭМ!$I$40:$I$759,СВЦЭМ!$A$40:$A$759,$A325,СВЦЭМ!$B$39:$B$758,P$296)+'СЕТ СН'!$F$16</f>
        <v>0</v>
      </c>
      <c r="Q325" s="36">
        <f>SUMIFS(СВЦЭМ!$I$40:$I$759,СВЦЭМ!$A$40:$A$759,$A325,СВЦЭМ!$B$39:$B$758,Q$296)+'СЕТ СН'!$F$16</f>
        <v>0</v>
      </c>
      <c r="R325" s="36">
        <f>SUMIFS(СВЦЭМ!$I$40:$I$759,СВЦЭМ!$A$40:$A$759,$A325,СВЦЭМ!$B$39:$B$758,R$296)+'СЕТ СН'!$F$16</f>
        <v>0</v>
      </c>
      <c r="S325" s="36">
        <f>SUMIFS(СВЦЭМ!$I$40:$I$759,СВЦЭМ!$A$40:$A$759,$A325,СВЦЭМ!$B$39:$B$758,S$296)+'СЕТ СН'!$F$16</f>
        <v>0</v>
      </c>
      <c r="T325" s="36">
        <f>SUMIFS(СВЦЭМ!$I$40:$I$759,СВЦЭМ!$A$40:$A$759,$A325,СВЦЭМ!$B$39:$B$758,T$296)+'СЕТ СН'!$F$16</f>
        <v>0</v>
      </c>
      <c r="U325" s="36">
        <f>SUMIFS(СВЦЭМ!$I$40:$I$759,СВЦЭМ!$A$40:$A$759,$A325,СВЦЭМ!$B$39:$B$758,U$296)+'СЕТ СН'!$F$16</f>
        <v>0</v>
      </c>
      <c r="V325" s="36">
        <f>SUMIFS(СВЦЭМ!$I$40:$I$759,СВЦЭМ!$A$40:$A$759,$A325,СВЦЭМ!$B$39:$B$758,V$296)+'СЕТ СН'!$F$16</f>
        <v>0</v>
      </c>
      <c r="W325" s="36">
        <f>SUMIFS(СВЦЭМ!$I$40:$I$759,СВЦЭМ!$A$40:$A$759,$A325,СВЦЭМ!$B$39:$B$758,W$296)+'СЕТ СН'!$F$16</f>
        <v>0</v>
      </c>
      <c r="X325" s="36">
        <f>SUMIFS(СВЦЭМ!$I$40:$I$759,СВЦЭМ!$A$40:$A$759,$A325,СВЦЭМ!$B$39:$B$758,X$296)+'СЕТ СН'!$F$16</f>
        <v>0</v>
      </c>
      <c r="Y325" s="36">
        <f>SUMIFS(СВЦЭМ!$I$40:$I$759,СВЦЭМ!$A$40:$A$759,$A325,СВЦЭМ!$B$39:$B$758,Y$296)+'СЕТ СН'!$F$16</f>
        <v>0</v>
      </c>
    </row>
    <row r="326" spans="1:27" ht="15.75" hidden="1" x14ac:dyDescent="0.2">
      <c r="A326" s="35">
        <f t="shared" si="8"/>
        <v>45565</v>
      </c>
      <c r="B326" s="36">
        <f>SUMIFS(СВЦЭМ!$I$40:$I$759,СВЦЭМ!$A$40:$A$759,$A326,СВЦЭМ!$B$39:$B$758,B$296)+'СЕТ СН'!$F$16</f>
        <v>0</v>
      </c>
      <c r="C326" s="36">
        <f>SUMIFS(СВЦЭМ!$I$40:$I$759,СВЦЭМ!$A$40:$A$759,$A326,СВЦЭМ!$B$39:$B$758,C$296)+'СЕТ СН'!$F$16</f>
        <v>0</v>
      </c>
      <c r="D326" s="36">
        <f>SUMIFS(СВЦЭМ!$I$40:$I$759,СВЦЭМ!$A$40:$A$759,$A326,СВЦЭМ!$B$39:$B$758,D$296)+'СЕТ СН'!$F$16</f>
        <v>0</v>
      </c>
      <c r="E326" s="36">
        <f>SUMIFS(СВЦЭМ!$I$40:$I$759,СВЦЭМ!$A$40:$A$759,$A326,СВЦЭМ!$B$39:$B$758,E$296)+'СЕТ СН'!$F$16</f>
        <v>0</v>
      </c>
      <c r="F326" s="36">
        <f>SUMIFS(СВЦЭМ!$I$40:$I$759,СВЦЭМ!$A$40:$A$759,$A326,СВЦЭМ!$B$39:$B$758,F$296)+'СЕТ СН'!$F$16</f>
        <v>0</v>
      </c>
      <c r="G326" s="36">
        <f>SUMIFS(СВЦЭМ!$I$40:$I$759,СВЦЭМ!$A$40:$A$759,$A326,СВЦЭМ!$B$39:$B$758,G$296)+'СЕТ СН'!$F$16</f>
        <v>0</v>
      </c>
      <c r="H326" s="36">
        <f>SUMIFS(СВЦЭМ!$I$40:$I$759,СВЦЭМ!$A$40:$A$759,$A326,СВЦЭМ!$B$39:$B$758,H$296)+'СЕТ СН'!$F$16</f>
        <v>0</v>
      </c>
      <c r="I326" s="36">
        <f>SUMIFS(СВЦЭМ!$I$40:$I$759,СВЦЭМ!$A$40:$A$759,$A326,СВЦЭМ!$B$39:$B$758,I$296)+'СЕТ СН'!$F$16</f>
        <v>0</v>
      </c>
      <c r="J326" s="36">
        <f>SUMIFS(СВЦЭМ!$I$40:$I$759,СВЦЭМ!$A$40:$A$759,$A326,СВЦЭМ!$B$39:$B$758,J$296)+'СЕТ СН'!$F$16</f>
        <v>0</v>
      </c>
      <c r="K326" s="36">
        <f>SUMIFS(СВЦЭМ!$I$40:$I$759,СВЦЭМ!$A$40:$A$759,$A326,СВЦЭМ!$B$39:$B$758,K$296)+'СЕТ СН'!$F$16</f>
        <v>0</v>
      </c>
      <c r="L326" s="36">
        <f>SUMIFS(СВЦЭМ!$I$40:$I$759,СВЦЭМ!$A$40:$A$759,$A326,СВЦЭМ!$B$39:$B$758,L$296)+'СЕТ СН'!$F$16</f>
        <v>0</v>
      </c>
      <c r="M326" s="36">
        <f>SUMIFS(СВЦЭМ!$I$40:$I$759,СВЦЭМ!$A$40:$A$759,$A326,СВЦЭМ!$B$39:$B$758,M$296)+'СЕТ СН'!$F$16</f>
        <v>0</v>
      </c>
      <c r="N326" s="36">
        <f>SUMIFS(СВЦЭМ!$I$40:$I$759,СВЦЭМ!$A$40:$A$759,$A326,СВЦЭМ!$B$39:$B$758,N$296)+'СЕТ СН'!$F$16</f>
        <v>0</v>
      </c>
      <c r="O326" s="36">
        <f>SUMIFS(СВЦЭМ!$I$40:$I$759,СВЦЭМ!$A$40:$A$759,$A326,СВЦЭМ!$B$39:$B$758,O$296)+'СЕТ СН'!$F$16</f>
        <v>0</v>
      </c>
      <c r="P326" s="36">
        <f>SUMIFS(СВЦЭМ!$I$40:$I$759,СВЦЭМ!$A$40:$A$759,$A326,СВЦЭМ!$B$39:$B$758,P$296)+'СЕТ СН'!$F$16</f>
        <v>0</v>
      </c>
      <c r="Q326" s="36">
        <f>SUMIFS(СВЦЭМ!$I$40:$I$759,СВЦЭМ!$A$40:$A$759,$A326,СВЦЭМ!$B$39:$B$758,Q$296)+'СЕТ СН'!$F$16</f>
        <v>0</v>
      </c>
      <c r="R326" s="36">
        <f>SUMIFS(СВЦЭМ!$I$40:$I$759,СВЦЭМ!$A$40:$A$759,$A326,СВЦЭМ!$B$39:$B$758,R$296)+'СЕТ СН'!$F$16</f>
        <v>0</v>
      </c>
      <c r="S326" s="36">
        <f>SUMIFS(СВЦЭМ!$I$40:$I$759,СВЦЭМ!$A$40:$A$759,$A326,СВЦЭМ!$B$39:$B$758,S$296)+'СЕТ СН'!$F$16</f>
        <v>0</v>
      </c>
      <c r="T326" s="36">
        <f>SUMIFS(СВЦЭМ!$I$40:$I$759,СВЦЭМ!$A$40:$A$759,$A326,СВЦЭМ!$B$39:$B$758,T$296)+'СЕТ СН'!$F$16</f>
        <v>0</v>
      </c>
      <c r="U326" s="36">
        <f>SUMIFS(СВЦЭМ!$I$40:$I$759,СВЦЭМ!$A$40:$A$759,$A326,СВЦЭМ!$B$39:$B$758,U$296)+'СЕТ СН'!$F$16</f>
        <v>0</v>
      </c>
      <c r="V326" s="36">
        <f>SUMIFS(СВЦЭМ!$I$40:$I$759,СВЦЭМ!$A$40:$A$759,$A326,СВЦЭМ!$B$39:$B$758,V$296)+'СЕТ СН'!$F$16</f>
        <v>0</v>
      </c>
      <c r="W326" s="36">
        <f>SUMIFS(СВЦЭМ!$I$40:$I$759,СВЦЭМ!$A$40:$A$759,$A326,СВЦЭМ!$B$39:$B$758,W$296)+'СЕТ СН'!$F$16</f>
        <v>0</v>
      </c>
      <c r="X326" s="36">
        <f>SUMIFS(СВЦЭМ!$I$40:$I$759,СВЦЭМ!$A$40:$A$759,$A326,СВЦЭМ!$B$39:$B$758,X$296)+'СЕТ СН'!$F$16</f>
        <v>0</v>
      </c>
      <c r="Y326" s="36">
        <f>SUMIFS(СВЦЭМ!$I$40:$I$759,СВЦЭМ!$A$40:$A$759,$A326,СВЦЭМ!$B$39:$B$758,Y$296)+'СЕТ СН'!$F$16</f>
        <v>0</v>
      </c>
    </row>
    <row r="327" spans="1:27" ht="15.75" hidden="1" x14ac:dyDescent="0.2">
      <c r="A327" s="35">
        <f t="shared" si="8"/>
        <v>45566</v>
      </c>
      <c r="B327" s="36">
        <f>SUMIFS(СВЦЭМ!$I$40:$I$759,СВЦЭМ!$A$40:$A$759,$A327,СВЦЭМ!$B$39:$B$758,B$296)+'СЕТ СН'!$F$16</f>
        <v>0</v>
      </c>
      <c r="C327" s="36">
        <f>SUMIFS(СВЦЭМ!$I$40:$I$759,СВЦЭМ!$A$40:$A$759,$A327,СВЦЭМ!$B$39:$B$758,C$296)+'СЕТ СН'!$F$16</f>
        <v>0</v>
      </c>
      <c r="D327" s="36">
        <f>SUMIFS(СВЦЭМ!$I$40:$I$759,СВЦЭМ!$A$40:$A$759,$A327,СВЦЭМ!$B$39:$B$758,D$296)+'СЕТ СН'!$F$16</f>
        <v>0</v>
      </c>
      <c r="E327" s="36">
        <f>SUMIFS(СВЦЭМ!$I$40:$I$759,СВЦЭМ!$A$40:$A$759,$A327,СВЦЭМ!$B$39:$B$758,E$296)+'СЕТ СН'!$F$16</f>
        <v>0</v>
      </c>
      <c r="F327" s="36">
        <f>SUMIFS(СВЦЭМ!$I$40:$I$759,СВЦЭМ!$A$40:$A$759,$A327,СВЦЭМ!$B$39:$B$758,F$296)+'СЕТ СН'!$F$16</f>
        <v>0</v>
      </c>
      <c r="G327" s="36">
        <f>SUMIFS(СВЦЭМ!$I$40:$I$759,СВЦЭМ!$A$40:$A$759,$A327,СВЦЭМ!$B$39:$B$758,G$296)+'СЕТ СН'!$F$16</f>
        <v>0</v>
      </c>
      <c r="H327" s="36">
        <f>SUMIFS(СВЦЭМ!$I$40:$I$759,СВЦЭМ!$A$40:$A$759,$A327,СВЦЭМ!$B$39:$B$758,H$296)+'СЕТ СН'!$F$16</f>
        <v>0</v>
      </c>
      <c r="I327" s="36">
        <f>SUMIFS(СВЦЭМ!$I$40:$I$759,СВЦЭМ!$A$40:$A$759,$A327,СВЦЭМ!$B$39:$B$758,I$296)+'СЕТ СН'!$F$16</f>
        <v>0</v>
      </c>
      <c r="J327" s="36">
        <f>SUMIFS(СВЦЭМ!$I$40:$I$759,СВЦЭМ!$A$40:$A$759,$A327,СВЦЭМ!$B$39:$B$758,J$296)+'СЕТ СН'!$F$16</f>
        <v>0</v>
      </c>
      <c r="K327" s="36">
        <f>SUMIFS(СВЦЭМ!$I$40:$I$759,СВЦЭМ!$A$40:$A$759,$A327,СВЦЭМ!$B$39:$B$758,K$296)+'СЕТ СН'!$F$16</f>
        <v>0</v>
      </c>
      <c r="L327" s="36">
        <f>SUMIFS(СВЦЭМ!$I$40:$I$759,СВЦЭМ!$A$40:$A$759,$A327,СВЦЭМ!$B$39:$B$758,L$296)+'СЕТ СН'!$F$16</f>
        <v>0</v>
      </c>
      <c r="M327" s="36">
        <f>SUMIFS(СВЦЭМ!$I$40:$I$759,СВЦЭМ!$A$40:$A$759,$A327,СВЦЭМ!$B$39:$B$758,M$296)+'СЕТ СН'!$F$16</f>
        <v>0</v>
      </c>
      <c r="N327" s="36">
        <f>SUMIFS(СВЦЭМ!$I$40:$I$759,СВЦЭМ!$A$40:$A$759,$A327,СВЦЭМ!$B$39:$B$758,N$296)+'СЕТ СН'!$F$16</f>
        <v>0</v>
      </c>
      <c r="O327" s="36">
        <f>SUMIFS(СВЦЭМ!$I$40:$I$759,СВЦЭМ!$A$40:$A$759,$A327,СВЦЭМ!$B$39:$B$758,O$296)+'СЕТ СН'!$F$16</f>
        <v>0</v>
      </c>
      <c r="P327" s="36">
        <f>SUMIFS(СВЦЭМ!$I$40:$I$759,СВЦЭМ!$A$40:$A$759,$A327,СВЦЭМ!$B$39:$B$758,P$296)+'СЕТ СН'!$F$16</f>
        <v>0</v>
      </c>
      <c r="Q327" s="36">
        <f>SUMIFS(СВЦЭМ!$I$40:$I$759,СВЦЭМ!$A$40:$A$759,$A327,СВЦЭМ!$B$39:$B$758,Q$296)+'СЕТ СН'!$F$16</f>
        <v>0</v>
      </c>
      <c r="R327" s="36">
        <f>SUMIFS(СВЦЭМ!$I$40:$I$759,СВЦЭМ!$A$40:$A$759,$A327,СВЦЭМ!$B$39:$B$758,R$296)+'СЕТ СН'!$F$16</f>
        <v>0</v>
      </c>
      <c r="S327" s="36">
        <f>SUMIFS(СВЦЭМ!$I$40:$I$759,СВЦЭМ!$A$40:$A$759,$A327,СВЦЭМ!$B$39:$B$758,S$296)+'СЕТ СН'!$F$16</f>
        <v>0</v>
      </c>
      <c r="T327" s="36">
        <f>SUMIFS(СВЦЭМ!$I$40:$I$759,СВЦЭМ!$A$40:$A$759,$A327,СВЦЭМ!$B$39:$B$758,T$296)+'СЕТ СН'!$F$16</f>
        <v>0</v>
      </c>
      <c r="U327" s="36">
        <f>SUMIFS(СВЦЭМ!$I$40:$I$759,СВЦЭМ!$A$40:$A$759,$A327,СВЦЭМ!$B$39:$B$758,U$296)+'СЕТ СН'!$F$16</f>
        <v>0</v>
      </c>
      <c r="V327" s="36">
        <f>SUMIFS(СВЦЭМ!$I$40:$I$759,СВЦЭМ!$A$40:$A$759,$A327,СВЦЭМ!$B$39:$B$758,V$296)+'СЕТ СН'!$F$16</f>
        <v>0</v>
      </c>
      <c r="W327" s="36">
        <f>SUMIFS(СВЦЭМ!$I$40:$I$759,СВЦЭМ!$A$40:$A$759,$A327,СВЦЭМ!$B$39:$B$758,W$296)+'СЕТ СН'!$F$16</f>
        <v>0</v>
      </c>
      <c r="X327" s="36">
        <f>SUMIFS(СВЦЭМ!$I$40:$I$759,СВЦЭМ!$A$40:$A$759,$A327,СВЦЭМ!$B$39:$B$758,X$296)+'СЕТ СН'!$F$16</f>
        <v>0</v>
      </c>
      <c r="Y327" s="36">
        <f>SUMIFS(СВЦЭМ!$I$40:$I$759,СВЦЭМ!$A$40:$A$759,$A327,СВЦЭМ!$B$39:$B$758,Y$296)+'СЕТ СН'!$F$16</f>
        <v>0</v>
      </c>
    </row>
    <row r="328" spans="1:27" ht="15.75" hidden="1" x14ac:dyDescent="0.2">
      <c r="A328" s="39"/>
      <c r="B328" s="39"/>
      <c r="C328" s="39"/>
      <c r="D328" s="39"/>
      <c r="E328" s="39"/>
      <c r="F328" s="39"/>
      <c r="G328" s="39"/>
      <c r="H328" s="39"/>
      <c r="I328" s="39"/>
      <c r="J328" s="39"/>
      <c r="K328" s="39"/>
      <c r="L328" s="39"/>
      <c r="M328" s="39"/>
      <c r="N328" s="39"/>
      <c r="O328" s="39"/>
      <c r="P328" s="39"/>
      <c r="Q328" s="39"/>
      <c r="R328" s="39"/>
      <c r="S328" s="39"/>
      <c r="T328" s="39"/>
      <c r="U328" s="39"/>
      <c r="V328" s="39"/>
      <c r="W328" s="39"/>
      <c r="X328" s="39"/>
      <c r="Y328" s="39"/>
      <c r="Z328" s="39"/>
    </row>
    <row r="329" spans="1:27" ht="12.75" hidden="1" customHeight="1" x14ac:dyDescent="0.2">
      <c r="A329" s="128" t="s">
        <v>7</v>
      </c>
      <c r="B329" s="131" t="s">
        <v>119</v>
      </c>
      <c r="C329" s="132"/>
      <c r="D329" s="132"/>
      <c r="E329" s="132"/>
      <c r="F329" s="132"/>
      <c r="G329" s="132"/>
      <c r="H329" s="132"/>
      <c r="I329" s="132"/>
      <c r="J329" s="132"/>
      <c r="K329" s="132"/>
      <c r="L329" s="132"/>
      <c r="M329" s="132"/>
      <c r="N329" s="132"/>
      <c r="O329" s="132"/>
      <c r="P329" s="132"/>
      <c r="Q329" s="132"/>
      <c r="R329" s="132"/>
      <c r="S329" s="132"/>
      <c r="T329" s="132"/>
      <c r="U329" s="132"/>
      <c r="V329" s="132"/>
      <c r="W329" s="132"/>
      <c r="X329" s="132"/>
      <c r="Y329" s="133"/>
    </row>
    <row r="330" spans="1:27" ht="12.75" hidden="1" customHeight="1" x14ac:dyDescent="0.2">
      <c r="A330" s="129"/>
      <c r="B330" s="134"/>
      <c r="C330" s="135"/>
      <c r="D330" s="135"/>
      <c r="E330" s="135"/>
      <c r="F330" s="135"/>
      <c r="G330" s="135"/>
      <c r="H330" s="135"/>
      <c r="I330" s="135"/>
      <c r="J330" s="135"/>
      <c r="K330" s="135"/>
      <c r="L330" s="135"/>
      <c r="M330" s="135"/>
      <c r="N330" s="135"/>
      <c r="O330" s="135"/>
      <c r="P330" s="135"/>
      <c r="Q330" s="135"/>
      <c r="R330" s="135"/>
      <c r="S330" s="135"/>
      <c r="T330" s="135"/>
      <c r="U330" s="135"/>
      <c r="V330" s="135"/>
      <c r="W330" s="135"/>
      <c r="X330" s="135"/>
      <c r="Y330" s="136"/>
    </row>
    <row r="331" spans="1:27" s="46" customFormat="1" ht="12.75" hidden="1" customHeight="1" x14ac:dyDescent="0.2">
      <c r="A331" s="130"/>
      <c r="B331" s="34">
        <v>1</v>
      </c>
      <c r="C331" s="34">
        <v>2</v>
      </c>
      <c r="D331" s="34">
        <v>3</v>
      </c>
      <c r="E331" s="34">
        <v>4</v>
      </c>
      <c r="F331" s="34">
        <v>5</v>
      </c>
      <c r="G331" s="34">
        <v>6</v>
      </c>
      <c r="H331" s="34">
        <v>7</v>
      </c>
      <c r="I331" s="34">
        <v>8</v>
      </c>
      <c r="J331" s="34">
        <v>9</v>
      </c>
      <c r="K331" s="34">
        <v>10</v>
      </c>
      <c r="L331" s="34">
        <v>11</v>
      </c>
      <c r="M331" s="34">
        <v>12</v>
      </c>
      <c r="N331" s="34">
        <v>13</v>
      </c>
      <c r="O331" s="34">
        <v>14</v>
      </c>
      <c r="P331" s="34">
        <v>15</v>
      </c>
      <c r="Q331" s="34">
        <v>16</v>
      </c>
      <c r="R331" s="34">
        <v>17</v>
      </c>
      <c r="S331" s="34">
        <v>18</v>
      </c>
      <c r="T331" s="34">
        <v>19</v>
      </c>
      <c r="U331" s="34">
        <v>20</v>
      </c>
      <c r="V331" s="34">
        <v>21</v>
      </c>
      <c r="W331" s="34">
        <v>22</v>
      </c>
      <c r="X331" s="34">
        <v>23</v>
      </c>
      <c r="Y331" s="34">
        <v>24</v>
      </c>
    </row>
    <row r="332" spans="1:27" ht="15.75" hidden="1" customHeight="1" x14ac:dyDescent="0.2">
      <c r="A332" s="35" t="str">
        <f>A297</f>
        <v>01.09.2024</v>
      </c>
      <c r="B332" s="36">
        <f>SUMIFS(СВЦЭМ!$J$40:$J$759,СВЦЭМ!$A$40:$A$759,$A332,СВЦЭМ!$B$39:$B$758,B$331)+'СЕТ СН'!$F$16</f>
        <v>0</v>
      </c>
      <c r="C332" s="36">
        <f>SUMIFS(СВЦЭМ!$J$40:$J$759,СВЦЭМ!$A$40:$A$759,$A332,СВЦЭМ!$B$39:$B$758,C$331)+'СЕТ СН'!$F$16</f>
        <v>0</v>
      </c>
      <c r="D332" s="36">
        <f>SUMIFS(СВЦЭМ!$J$40:$J$759,СВЦЭМ!$A$40:$A$759,$A332,СВЦЭМ!$B$39:$B$758,D$331)+'СЕТ СН'!$F$16</f>
        <v>0</v>
      </c>
      <c r="E332" s="36">
        <f>SUMIFS(СВЦЭМ!$J$40:$J$759,СВЦЭМ!$A$40:$A$759,$A332,СВЦЭМ!$B$39:$B$758,E$331)+'СЕТ СН'!$F$16</f>
        <v>0</v>
      </c>
      <c r="F332" s="36">
        <f>SUMIFS(СВЦЭМ!$J$40:$J$759,СВЦЭМ!$A$40:$A$759,$A332,СВЦЭМ!$B$39:$B$758,F$331)+'СЕТ СН'!$F$16</f>
        <v>0</v>
      </c>
      <c r="G332" s="36">
        <f>SUMIFS(СВЦЭМ!$J$40:$J$759,СВЦЭМ!$A$40:$A$759,$A332,СВЦЭМ!$B$39:$B$758,G$331)+'СЕТ СН'!$F$16</f>
        <v>0</v>
      </c>
      <c r="H332" s="36">
        <f>SUMIFS(СВЦЭМ!$J$40:$J$759,СВЦЭМ!$A$40:$A$759,$A332,СВЦЭМ!$B$39:$B$758,H$331)+'СЕТ СН'!$F$16</f>
        <v>0</v>
      </c>
      <c r="I332" s="36">
        <f>SUMIFS(СВЦЭМ!$J$40:$J$759,СВЦЭМ!$A$40:$A$759,$A332,СВЦЭМ!$B$39:$B$758,I$331)+'СЕТ СН'!$F$16</f>
        <v>0</v>
      </c>
      <c r="J332" s="36">
        <f>SUMIFS(СВЦЭМ!$J$40:$J$759,СВЦЭМ!$A$40:$A$759,$A332,СВЦЭМ!$B$39:$B$758,J$331)+'СЕТ СН'!$F$16</f>
        <v>0</v>
      </c>
      <c r="K332" s="36">
        <f>SUMIFS(СВЦЭМ!$J$40:$J$759,СВЦЭМ!$A$40:$A$759,$A332,СВЦЭМ!$B$39:$B$758,K$331)+'СЕТ СН'!$F$16</f>
        <v>0</v>
      </c>
      <c r="L332" s="36">
        <f>SUMIFS(СВЦЭМ!$J$40:$J$759,СВЦЭМ!$A$40:$A$759,$A332,СВЦЭМ!$B$39:$B$758,L$331)+'СЕТ СН'!$F$16</f>
        <v>0</v>
      </c>
      <c r="M332" s="36">
        <f>SUMIFS(СВЦЭМ!$J$40:$J$759,СВЦЭМ!$A$40:$A$759,$A332,СВЦЭМ!$B$39:$B$758,M$331)+'СЕТ СН'!$F$16</f>
        <v>0</v>
      </c>
      <c r="N332" s="36">
        <f>SUMIFS(СВЦЭМ!$J$40:$J$759,СВЦЭМ!$A$40:$A$759,$A332,СВЦЭМ!$B$39:$B$758,N$331)+'СЕТ СН'!$F$16</f>
        <v>0</v>
      </c>
      <c r="O332" s="36">
        <f>SUMIFS(СВЦЭМ!$J$40:$J$759,СВЦЭМ!$A$40:$A$759,$A332,СВЦЭМ!$B$39:$B$758,O$331)+'СЕТ СН'!$F$16</f>
        <v>0</v>
      </c>
      <c r="P332" s="36">
        <f>SUMIFS(СВЦЭМ!$J$40:$J$759,СВЦЭМ!$A$40:$A$759,$A332,СВЦЭМ!$B$39:$B$758,P$331)+'СЕТ СН'!$F$16</f>
        <v>0</v>
      </c>
      <c r="Q332" s="36">
        <f>SUMIFS(СВЦЭМ!$J$40:$J$759,СВЦЭМ!$A$40:$A$759,$A332,СВЦЭМ!$B$39:$B$758,Q$331)+'СЕТ СН'!$F$16</f>
        <v>0</v>
      </c>
      <c r="R332" s="36">
        <f>SUMIFS(СВЦЭМ!$J$40:$J$759,СВЦЭМ!$A$40:$A$759,$A332,СВЦЭМ!$B$39:$B$758,R$331)+'СЕТ СН'!$F$16</f>
        <v>0</v>
      </c>
      <c r="S332" s="36">
        <f>SUMIFS(СВЦЭМ!$J$40:$J$759,СВЦЭМ!$A$40:$A$759,$A332,СВЦЭМ!$B$39:$B$758,S$331)+'СЕТ СН'!$F$16</f>
        <v>0</v>
      </c>
      <c r="T332" s="36">
        <f>SUMIFS(СВЦЭМ!$J$40:$J$759,СВЦЭМ!$A$40:$A$759,$A332,СВЦЭМ!$B$39:$B$758,T$331)+'СЕТ СН'!$F$16</f>
        <v>0</v>
      </c>
      <c r="U332" s="36">
        <f>SUMIFS(СВЦЭМ!$J$40:$J$759,СВЦЭМ!$A$40:$A$759,$A332,СВЦЭМ!$B$39:$B$758,U$331)+'СЕТ СН'!$F$16</f>
        <v>0</v>
      </c>
      <c r="V332" s="36">
        <f>SUMIFS(СВЦЭМ!$J$40:$J$759,СВЦЭМ!$A$40:$A$759,$A332,СВЦЭМ!$B$39:$B$758,V$331)+'СЕТ СН'!$F$16</f>
        <v>0</v>
      </c>
      <c r="W332" s="36">
        <f>SUMIFS(СВЦЭМ!$J$40:$J$759,СВЦЭМ!$A$40:$A$759,$A332,СВЦЭМ!$B$39:$B$758,W$331)+'СЕТ СН'!$F$16</f>
        <v>0</v>
      </c>
      <c r="X332" s="36">
        <f>SUMIFS(СВЦЭМ!$J$40:$J$759,СВЦЭМ!$A$40:$A$759,$A332,СВЦЭМ!$B$39:$B$758,X$331)+'СЕТ СН'!$F$16</f>
        <v>0</v>
      </c>
      <c r="Y332" s="36">
        <f>SUMIFS(СВЦЭМ!$J$40:$J$759,СВЦЭМ!$A$40:$A$759,$A332,СВЦЭМ!$B$39:$B$758,Y$331)+'СЕТ СН'!$F$16</f>
        <v>0</v>
      </c>
      <c r="AA332" s="45"/>
    </row>
    <row r="333" spans="1:27" ht="15.75" hidden="1" x14ac:dyDescent="0.2">
      <c r="A333" s="35">
        <f>A332+1</f>
        <v>45537</v>
      </c>
      <c r="B333" s="36">
        <f>SUMIFS(СВЦЭМ!$J$40:$J$759,СВЦЭМ!$A$40:$A$759,$A333,СВЦЭМ!$B$39:$B$758,B$331)+'СЕТ СН'!$F$16</f>
        <v>0</v>
      </c>
      <c r="C333" s="36">
        <f>SUMIFS(СВЦЭМ!$J$40:$J$759,СВЦЭМ!$A$40:$A$759,$A333,СВЦЭМ!$B$39:$B$758,C$331)+'СЕТ СН'!$F$16</f>
        <v>0</v>
      </c>
      <c r="D333" s="36">
        <f>SUMIFS(СВЦЭМ!$J$40:$J$759,СВЦЭМ!$A$40:$A$759,$A333,СВЦЭМ!$B$39:$B$758,D$331)+'СЕТ СН'!$F$16</f>
        <v>0</v>
      </c>
      <c r="E333" s="36">
        <f>SUMIFS(СВЦЭМ!$J$40:$J$759,СВЦЭМ!$A$40:$A$759,$A333,СВЦЭМ!$B$39:$B$758,E$331)+'СЕТ СН'!$F$16</f>
        <v>0</v>
      </c>
      <c r="F333" s="36">
        <f>SUMIFS(СВЦЭМ!$J$40:$J$759,СВЦЭМ!$A$40:$A$759,$A333,СВЦЭМ!$B$39:$B$758,F$331)+'СЕТ СН'!$F$16</f>
        <v>0</v>
      </c>
      <c r="G333" s="36">
        <f>SUMIFS(СВЦЭМ!$J$40:$J$759,СВЦЭМ!$A$40:$A$759,$A333,СВЦЭМ!$B$39:$B$758,G$331)+'СЕТ СН'!$F$16</f>
        <v>0</v>
      </c>
      <c r="H333" s="36">
        <f>SUMIFS(СВЦЭМ!$J$40:$J$759,СВЦЭМ!$A$40:$A$759,$A333,СВЦЭМ!$B$39:$B$758,H$331)+'СЕТ СН'!$F$16</f>
        <v>0</v>
      </c>
      <c r="I333" s="36">
        <f>SUMIFS(СВЦЭМ!$J$40:$J$759,СВЦЭМ!$A$40:$A$759,$A333,СВЦЭМ!$B$39:$B$758,I$331)+'СЕТ СН'!$F$16</f>
        <v>0</v>
      </c>
      <c r="J333" s="36">
        <f>SUMIFS(СВЦЭМ!$J$40:$J$759,СВЦЭМ!$A$40:$A$759,$A333,СВЦЭМ!$B$39:$B$758,J$331)+'СЕТ СН'!$F$16</f>
        <v>0</v>
      </c>
      <c r="K333" s="36">
        <f>SUMIFS(СВЦЭМ!$J$40:$J$759,СВЦЭМ!$A$40:$A$759,$A333,СВЦЭМ!$B$39:$B$758,K$331)+'СЕТ СН'!$F$16</f>
        <v>0</v>
      </c>
      <c r="L333" s="36">
        <f>SUMIFS(СВЦЭМ!$J$40:$J$759,СВЦЭМ!$A$40:$A$759,$A333,СВЦЭМ!$B$39:$B$758,L$331)+'СЕТ СН'!$F$16</f>
        <v>0</v>
      </c>
      <c r="M333" s="36">
        <f>SUMIFS(СВЦЭМ!$J$40:$J$759,СВЦЭМ!$A$40:$A$759,$A333,СВЦЭМ!$B$39:$B$758,M$331)+'СЕТ СН'!$F$16</f>
        <v>0</v>
      </c>
      <c r="N333" s="36">
        <f>SUMIFS(СВЦЭМ!$J$40:$J$759,СВЦЭМ!$A$40:$A$759,$A333,СВЦЭМ!$B$39:$B$758,N$331)+'СЕТ СН'!$F$16</f>
        <v>0</v>
      </c>
      <c r="O333" s="36">
        <f>SUMIFS(СВЦЭМ!$J$40:$J$759,СВЦЭМ!$A$40:$A$759,$A333,СВЦЭМ!$B$39:$B$758,O$331)+'СЕТ СН'!$F$16</f>
        <v>0</v>
      </c>
      <c r="P333" s="36">
        <f>SUMIFS(СВЦЭМ!$J$40:$J$759,СВЦЭМ!$A$40:$A$759,$A333,СВЦЭМ!$B$39:$B$758,P$331)+'СЕТ СН'!$F$16</f>
        <v>0</v>
      </c>
      <c r="Q333" s="36">
        <f>SUMIFS(СВЦЭМ!$J$40:$J$759,СВЦЭМ!$A$40:$A$759,$A333,СВЦЭМ!$B$39:$B$758,Q$331)+'СЕТ СН'!$F$16</f>
        <v>0</v>
      </c>
      <c r="R333" s="36">
        <f>SUMIFS(СВЦЭМ!$J$40:$J$759,СВЦЭМ!$A$40:$A$759,$A333,СВЦЭМ!$B$39:$B$758,R$331)+'СЕТ СН'!$F$16</f>
        <v>0</v>
      </c>
      <c r="S333" s="36">
        <f>SUMIFS(СВЦЭМ!$J$40:$J$759,СВЦЭМ!$A$40:$A$759,$A333,СВЦЭМ!$B$39:$B$758,S$331)+'СЕТ СН'!$F$16</f>
        <v>0</v>
      </c>
      <c r="T333" s="36">
        <f>SUMIFS(СВЦЭМ!$J$40:$J$759,СВЦЭМ!$A$40:$A$759,$A333,СВЦЭМ!$B$39:$B$758,T$331)+'СЕТ СН'!$F$16</f>
        <v>0</v>
      </c>
      <c r="U333" s="36">
        <f>SUMIFS(СВЦЭМ!$J$40:$J$759,СВЦЭМ!$A$40:$A$759,$A333,СВЦЭМ!$B$39:$B$758,U$331)+'СЕТ СН'!$F$16</f>
        <v>0</v>
      </c>
      <c r="V333" s="36">
        <f>SUMIFS(СВЦЭМ!$J$40:$J$759,СВЦЭМ!$A$40:$A$759,$A333,СВЦЭМ!$B$39:$B$758,V$331)+'СЕТ СН'!$F$16</f>
        <v>0</v>
      </c>
      <c r="W333" s="36">
        <f>SUMIFS(СВЦЭМ!$J$40:$J$759,СВЦЭМ!$A$40:$A$759,$A333,СВЦЭМ!$B$39:$B$758,W$331)+'СЕТ СН'!$F$16</f>
        <v>0</v>
      </c>
      <c r="X333" s="36">
        <f>SUMIFS(СВЦЭМ!$J$40:$J$759,СВЦЭМ!$A$40:$A$759,$A333,СВЦЭМ!$B$39:$B$758,X$331)+'СЕТ СН'!$F$16</f>
        <v>0</v>
      </c>
      <c r="Y333" s="36">
        <f>SUMIFS(СВЦЭМ!$J$40:$J$759,СВЦЭМ!$A$40:$A$759,$A333,СВЦЭМ!$B$39:$B$758,Y$331)+'СЕТ СН'!$F$16</f>
        <v>0</v>
      </c>
    </row>
    <row r="334" spans="1:27" ht="15.75" hidden="1" x14ac:dyDescent="0.2">
      <c r="A334" s="35">
        <f t="shared" ref="A334:A362" si="9">A333+1</f>
        <v>45538</v>
      </c>
      <c r="B334" s="36">
        <f>SUMIFS(СВЦЭМ!$J$40:$J$759,СВЦЭМ!$A$40:$A$759,$A334,СВЦЭМ!$B$39:$B$758,B$331)+'СЕТ СН'!$F$16</f>
        <v>0</v>
      </c>
      <c r="C334" s="36">
        <f>SUMIFS(СВЦЭМ!$J$40:$J$759,СВЦЭМ!$A$40:$A$759,$A334,СВЦЭМ!$B$39:$B$758,C$331)+'СЕТ СН'!$F$16</f>
        <v>0</v>
      </c>
      <c r="D334" s="36">
        <f>SUMIFS(СВЦЭМ!$J$40:$J$759,СВЦЭМ!$A$40:$A$759,$A334,СВЦЭМ!$B$39:$B$758,D$331)+'СЕТ СН'!$F$16</f>
        <v>0</v>
      </c>
      <c r="E334" s="36">
        <f>SUMIFS(СВЦЭМ!$J$40:$J$759,СВЦЭМ!$A$40:$A$759,$A334,СВЦЭМ!$B$39:$B$758,E$331)+'СЕТ СН'!$F$16</f>
        <v>0</v>
      </c>
      <c r="F334" s="36">
        <f>SUMIFS(СВЦЭМ!$J$40:$J$759,СВЦЭМ!$A$40:$A$759,$A334,СВЦЭМ!$B$39:$B$758,F$331)+'СЕТ СН'!$F$16</f>
        <v>0</v>
      </c>
      <c r="G334" s="36">
        <f>SUMIFS(СВЦЭМ!$J$40:$J$759,СВЦЭМ!$A$40:$A$759,$A334,СВЦЭМ!$B$39:$B$758,G$331)+'СЕТ СН'!$F$16</f>
        <v>0</v>
      </c>
      <c r="H334" s="36">
        <f>SUMIFS(СВЦЭМ!$J$40:$J$759,СВЦЭМ!$A$40:$A$759,$A334,СВЦЭМ!$B$39:$B$758,H$331)+'СЕТ СН'!$F$16</f>
        <v>0</v>
      </c>
      <c r="I334" s="36">
        <f>SUMIFS(СВЦЭМ!$J$40:$J$759,СВЦЭМ!$A$40:$A$759,$A334,СВЦЭМ!$B$39:$B$758,I$331)+'СЕТ СН'!$F$16</f>
        <v>0</v>
      </c>
      <c r="J334" s="36">
        <f>SUMIFS(СВЦЭМ!$J$40:$J$759,СВЦЭМ!$A$40:$A$759,$A334,СВЦЭМ!$B$39:$B$758,J$331)+'СЕТ СН'!$F$16</f>
        <v>0</v>
      </c>
      <c r="K334" s="36">
        <f>SUMIFS(СВЦЭМ!$J$40:$J$759,СВЦЭМ!$A$40:$A$759,$A334,СВЦЭМ!$B$39:$B$758,K$331)+'СЕТ СН'!$F$16</f>
        <v>0</v>
      </c>
      <c r="L334" s="36">
        <f>SUMIFS(СВЦЭМ!$J$40:$J$759,СВЦЭМ!$A$40:$A$759,$A334,СВЦЭМ!$B$39:$B$758,L$331)+'СЕТ СН'!$F$16</f>
        <v>0</v>
      </c>
      <c r="M334" s="36">
        <f>SUMIFS(СВЦЭМ!$J$40:$J$759,СВЦЭМ!$A$40:$A$759,$A334,СВЦЭМ!$B$39:$B$758,M$331)+'СЕТ СН'!$F$16</f>
        <v>0</v>
      </c>
      <c r="N334" s="36">
        <f>SUMIFS(СВЦЭМ!$J$40:$J$759,СВЦЭМ!$A$40:$A$759,$A334,СВЦЭМ!$B$39:$B$758,N$331)+'СЕТ СН'!$F$16</f>
        <v>0</v>
      </c>
      <c r="O334" s="36">
        <f>SUMIFS(СВЦЭМ!$J$40:$J$759,СВЦЭМ!$A$40:$A$759,$A334,СВЦЭМ!$B$39:$B$758,O$331)+'СЕТ СН'!$F$16</f>
        <v>0</v>
      </c>
      <c r="P334" s="36">
        <f>SUMIFS(СВЦЭМ!$J$40:$J$759,СВЦЭМ!$A$40:$A$759,$A334,СВЦЭМ!$B$39:$B$758,P$331)+'СЕТ СН'!$F$16</f>
        <v>0</v>
      </c>
      <c r="Q334" s="36">
        <f>SUMIFS(СВЦЭМ!$J$40:$J$759,СВЦЭМ!$A$40:$A$759,$A334,СВЦЭМ!$B$39:$B$758,Q$331)+'СЕТ СН'!$F$16</f>
        <v>0</v>
      </c>
      <c r="R334" s="36">
        <f>SUMIFS(СВЦЭМ!$J$40:$J$759,СВЦЭМ!$A$40:$A$759,$A334,СВЦЭМ!$B$39:$B$758,R$331)+'СЕТ СН'!$F$16</f>
        <v>0</v>
      </c>
      <c r="S334" s="36">
        <f>SUMIFS(СВЦЭМ!$J$40:$J$759,СВЦЭМ!$A$40:$A$759,$A334,СВЦЭМ!$B$39:$B$758,S$331)+'СЕТ СН'!$F$16</f>
        <v>0</v>
      </c>
      <c r="T334" s="36">
        <f>SUMIFS(СВЦЭМ!$J$40:$J$759,СВЦЭМ!$A$40:$A$759,$A334,СВЦЭМ!$B$39:$B$758,T$331)+'СЕТ СН'!$F$16</f>
        <v>0</v>
      </c>
      <c r="U334" s="36">
        <f>SUMIFS(СВЦЭМ!$J$40:$J$759,СВЦЭМ!$A$40:$A$759,$A334,СВЦЭМ!$B$39:$B$758,U$331)+'СЕТ СН'!$F$16</f>
        <v>0</v>
      </c>
      <c r="V334" s="36">
        <f>SUMIFS(СВЦЭМ!$J$40:$J$759,СВЦЭМ!$A$40:$A$759,$A334,СВЦЭМ!$B$39:$B$758,V$331)+'СЕТ СН'!$F$16</f>
        <v>0</v>
      </c>
      <c r="W334" s="36">
        <f>SUMIFS(СВЦЭМ!$J$40:$J$759,СВЦЭМ!$A$40:$A$759,$A334,СВЦЭМ!$B$39:$B$758,W$331)+'СЕТ СН'!$F$16</f>
        <v>0</v>
      </c>
      <c r="X334" s="36">
        <f>SUMIFS(СВЦЭМ!$J$40:$J$759,СВЦЭМ!$A$40:$A$759,$A334,СВЦЭМ!$B$39:$B$758,X$331)+'СЕТ СН'!$F$16</f>
        <v>0</v>
      </c>
      <c r="Y334" s="36">
        <f>SUMIFS(СВЦЭМ!$J$40:$J$759,СВЦЭМ!$A$40:$A$759,$A334,СВЦЭМ!$B$39:$B$758,Y$331)+'СЕТ СН'!$F$16</f>
        <v>0</v>
      </c>
    </row>
    <row r="335" spans="1:27" ht="15.75" hidden="1" x14ac:dyDescent="0.2">
      <c r="A335" s="35">
        <f t="shared" si="9"/>
        <v>45539</v>
      </c>
      <c r="B335" s="36">
        <f>SUMIFS(СВЦЭМ!$J$40:$J$759,СВЦЭМ!$A$40:$A$759,$A335,СВЦЭМ!$B$39:$B$758,B$331)+'СЕТ СН'!$F$16</f>
        <v>0</v>
      </c>
      <c r="C335" s="36">
        <f>SUMIFS(СВЦЭМ!$J$40:$J$759,СВЦЭМ!$A$40:$A$759,$A335,СВЦЭМ!$B$39:$B$758,C$331)+'СЕТ СН'!$F$16</f>
        <v>0</v>
      </c>
      <c r="D335" s="36">
        <f>SUMIFS(СВЦЭМ!$J$40:$J$759,СВЦЭМ!$A$40:$A$759,$A335,СВЦЭМ!$B$39:$B$758,D$331)+'СЕТ СН'!$F$16</f>
        <v>0</v>
      </c>
      <c r="E335" s="36">
        <f>SUMIFS(СВЦЭМ!$J$40:$J$759,СВЦЭМ!$A$40:$A$759,$A335,СВЦЭМ!$B$39:$B$758,E$331)+'СЕТ СН'!$F$16</f>
        <v>0</v>
      </c>
      <c r="F335" s="36">
        <f>SUMIFS(СВЦЭМ!$J$40:$J$759,СВЦЭМ!$A$40:$A$759,$A335,СВЦЭМ!$B$39:$B$758,F$331)+'СЕТ СН'!$F$16</f>
        <v>0</v>
      </c>
      <c r="G335" s="36">
        <f>SUMIFS(СВЦЭМ!$J$40:$J$759,СВЦЭМ!$A$40:$A$759,$A335,СВЦЭМ!$B$39:$B$758,G$331)+'СЕТ СН'!$F$16</f>
        <v>0</v>
      </c>
      <c r="H335" s="36">
        <f>SUMIFS(СВЦЭМ!$J$40:$J$759,СВЦЭМ!$A$40:$A$759,$A335,СВЦЭМ!$B$39:$B$758,H$331)+'СЕТ СН'!$F$16</f>
        <v>0</v>
      </c>
      <c r="I335" s="36">
        <f>SUMIFS(СВЦЭМ!$J$40:$J$759,СВЦЭМ!$A$40:$A$759,$A335,СВЦЭМ!$B$39:$B$758,I$331)+'СЕТ СН'!$F$16</f>
        <v>0</v>
      </c>
      <c r="J335" s="36">
        <f>SUMIFS(СВЦЭМ!$J$40:$J$759,СВЦЭМ!$A$40:$A$759,$A335,СВЦЭМ!$B$39:$B$758,J$331)+'СЕТ СН'!$F$16</f>
        <v>0</v>
      </c>
      <c r="K335" s="36">
        <f>SUMIFS(СВЦЭМ!$J$40:$J$759,СВЦЭМ!$A$40:$A$759,$A335,СВЦЭМ!$B$39:$B$758,K$331)+'СЕТ СН'!$F$16</f>
        <v>0</v>
      </c>
      <c r="L335" s="36">
        <f>SUMIFS(СВЦЭМ!$J$40:$J$759,СВЦЭМ!$A$40:$A$759,$A335,СВЦЭМ!$B$39:$B$758,L$331)+'СЕТ СН'!$F$16</f>
        <v>0</v>
      </c>
      <c r="M335" s="36">
        <f>SUMIFS(СВЦЭМ!$J$40:$J$759,СВЦЭМ!$A$40:$A$759,$A335,СВЦЭМ!$B$39:$B$758,M$331)+'СЕТ СН'!$F$16</f>
        <v>0</v>
      </c>
      <c r="N335" s="36">
        <f>SUMIFS(СВЦЭМ!$J$40:$J$759,СВЦЭМ!$A$40:$A$759,$A335,СВЦЭМ!$B$39:$B$758,N$331)+'СЕТ СН'!$F$16</f>
        <v>0</v>
      </c>
      <c r="O335" s="36">
        <f>SUMIFS(СВЦЭМ!$J$40:$J$759,СВЦЭМ!$A$40:$A$759,$A335,СВЦЭМ!$B$39:$B$758,O$331)+'СЕТ СН'!$F$16</f>
        <v>0</v>
      </c>
      <c r="P335" s="36">
        <f>SUMIFS(СВЦЭМ!$J$40:$J$759,СВЦЭМ!$A$40:$A$759,$A335,СВЦЭМ!$B$39:$B$758,P$331)+'СЕТ СН'!$F$16</f>
        <v>0</v>
      </c>
      <c r="Q335" s="36">
        <f>SUMIFS(СВЦЭМ!$J$40:$J$759,СВЦЭМ!$A$40:$A$759,$A335,СВЦЭМ!$B$39:$B$758,Q$331)+'СЕТ СН'!$F$16</f>
        <v>0</v>
      </c>
      <c r="R335" s="36">
        <f>SUMIFS(СВЦЭМ!$J$40:$J$759,СВЦЭМ!$A$40:$A$759,$A335,СВЦЭМ!$B$39:$B$758,R$331)+'СЕТ СН'!$F$16</f>
        <v>0</v>
      </c>
      <c r="S335" s="36">
        <f>SUMIFS(СВЦЭМ!$J$40:$J$759,СВЦЭМ!$A$40:$A$759,$A335,СВЦЭМ!$B$39:$B$758,S$331)+'СЕТ СН'!$F$16</f>
        <v>0</v>
      </c>
      <c r="T335" s="36">
        <f>SUMIFS(СВЦЭМ!$J$40:$J$759,СВЦЭМ!$A$40:$A$759,$A335,СВЦЭМ!$B$39:$B$758,T$331)+'СЕТ СН'!$F$16</f>
        <v>0</v>
      </c>
      <c r="U335" s="36">
        <f>SUMIFS(СВЦЭМ!$J$40:$J$759,СВЦЭМ!$A$40:$A$759,$A335,СВЦЭМ!$B$39:$B$758,U$331)+'СЕТ СН'!$F$16</f>
        <v>0</v>
      </c>
      <c r="V335" s="36">
        <f>SUMIFS(СВЦЭМ!$J$40:$J$759,СВЦЭМ!$A$40:$A$759,$A335,СВЦЭМ!$B$39:$B$758,V$331)+'СЕТ СН'!$F$16</f>
        <v>0</v>
      </c>
      <c r="W335" s="36">
        <f>SUMIFS(СВЦЭМ!$J$40:$J$759,СВЦЭМ!$A$40:$A$759,$A335,СВЦЭМ!$B$39:$B$758,W$331)+'СЕТ СН'!$F$16</f>
        <v>0</v>
      </c>
      <c r="X335" s="36">
        <f>SUMIFS(СВЦЭМ!$J$40:$J$759,СВЦЭМ!$A$40:$A$759,$A335,СВЦЭМ!$B$39:$B$758,X$331)+'СЕТ СН'!$F$16</f>
        <v>0</v>
      </c>
      <c r="Y335" s="36">
        <f>SUMIFS(СВЦЭМ!$J$40:$J$759,СВЦЭМ!$A$40:$A$759,$A335,СВЦЭМ!$B$39:$B$758,Y$331)+'СЕТ СН'!$F$16</f>
        <v>0</v>
      </c>
    </row>
    <row r="336" spans="1:27" ht="15.75" hidden="1" x14ac:dyDescent="0.2">
      <c r="A336" s="35">
        <f t="shared" si="9"/>
        <v>45540</v>
      </c>
      <c r="B336" s="36">
        <f>SUMIFS(СВЦЭМ!$J$40:$J$759,СВЦЭМ!$A$40:$A$759,$A336,СВЦЭМ!$B$39:$B$758,B$331)+'СЕТ СН'!$F$16</f>
        <v>0</v>
      </c>
      <c r="C336" s="36">
        <f>SUMIFS(СВЦЭМ!$J$40:$J$759,СВЦЭМ!$A$40:$A$759,$A336,СВЦЭМ!$B$39:$B$758,C$331)+'СЕТ СН'!$F$16</f>
        <v>0</v>
      </c>
      <c r="D336" s="36">
        <f>SUMIFS(СВЦЭМ!$J$40:$J$759,СВЦЭМ!$A$40:$A$759,$A336,СВЦЭМ!$B$39:$B$758,D$331)+'СЕТ СН'!$F$16</f>
        <v>0</v>
      </c>
      <c r="E336" s="36">
        <f>SUMIFS(СВЦЭМ!$J$40:$J$759,СВЦЭМ!$A$40:$A$759,$A336,СВЦЭМ!$B$39:$B$758,E$331)+'СЕТ СН'!$F$16</f>
        <v>0</v>
      </c>
      <c r="F336" s="36">
        <f>SUMIFS(СВЦЭМ!$J$40:$J$759,СВЦЭМ!$A$40:$A$759,$A336,СВЦЭМ!$B$39:$B$758,F$331)+'СЕТ СН'!$F$16</f>
        <v>0</v>
      </c>
      <c r="G336" s="36">
        <f>SUMIFS(СВЦЭМ!$J$40:$J$759,СВЦЭМ!$A$40:$A$759,$A336,СВЦЭМ!$B$39:$B$758,G$331)+'СЕТ СН'!$F$16</f>
        <v>0</v>
      </c>
      <c r="H336" s="36">
        <f>SUMIFS(СВЦЭМ!$J$40:$J$759,СВЦЭМ!$A$40:$A$759,$A336,СВЦЭМ!$B$39:$B$758,H$331)+'СЕТ СН'!$F$16</f>
        <v>0</v>
      </c>
      <c r="I336" s="36">
        <f>SUMIFS(СВЦЭМ!$J$40:$J$759,СВЦЭМ!$A$40:$A$759,$A336,СВЦЭМ!$B$39:$B$758,I$331)+'СЕТ СН'!$F$16</f>
        <v>0</v>
      </c>
      <c r="J336" s="36">
        <f>SUMIFS(СВЦЭМ!$J$40:$J$759,СВЦЭМ!$A$40:$A$759,$A336,СВЦЭМ!$B$39:$B$758,J$331)+'СЕТ СН'!$F$16</f>
        <v>0</v>
      </c>
      <c r="K336" s="36">
        <f>SUMIFS(СВЦЭМ!$J$40:$J$759,СВЦЭМ!$A$40:$A$759,$A336,СВЦЭМ!$B$39:$B$758,K$331)+'СЕТ СН'!$F$16</f>
        <v>0</v>
      </c>
      <c r="L336" s="36">
        <f>SUMIFS(СВЦЭМ!$J$40:$J$759,СВЦЭМ!$A$40:$A$759,$A336,СВЦЭМ!$B$39:$B$758,L$331)+'СЕТ СН'!$F$16</f>
        <v>0</v>
      </c>
      <c r="M336" s="36">
        <f>SUMIFS(СВЦЭМ!$J$40:$J$759,СВЦЭМ!$A$40:$A$759,$A336,СВЦЭМ!$B$39:$B$758,M$331)+'СЕТ СН'!$F$16</f>
        <v>0</v>
      </c>
      <c r="N336" s="36">
        <f>SUMIFS(СВЦЭМ!$J$40:$J$759,СВЦЭМ!$A$40:$A$759,$A336,СВЦЭМ!$B$39:$B$758,N$331)+'СЕТ СН'!$F$16</f>
        <v>0</v>
      </c>
      <c r="O336" s="36">
        <f>SUMIFS(СВЦЭМ!$J$40:$J$759,СВЦЭМ!$A$40:$A$759,$A336,СВЦЭМ!$B$39:$B$758,O$331)+'СЕТ СН'!$F$16</f>
        <v>0</v>
      </c>
      <c r="P336" s="36">
        <f>SUMIFS(СВЦЭМ!$J$40:$J$759,СВЦЭМ!$A$40:$A$759,$A336,СВЦЭМ!$B$39:$B$758,P$331)+'СЕТ СН'!$F$16</f>
        <v>0</v>
      </c>
      <c r="Q336" s="36">
        <f>SUMIFS(СВЦЭМ!$J$40:$J$759,СВЦЭМ!$A$40:$A$759,$A336,СВЦЭМ!$B$39:$B$758,Q$331)+'СЕТ СН'!$F$16</f>
        <v>0</v>
      </c>
      <c r="R336" s="36">
        <f>SUMIFS(СВЦЭМ!$J$40:$J$759,СВЦЭМ!$A$40:$A$759,$A336,СВЦЭМ!$B$39:$B$758,R$331)+'СЕТ СН'!$F$16</f>
        <v>0</v>
      </c>
      <c r="S336" s="36">
        <f>SUMIFS(СВЦЭМ!$J$40:$J$759,СВЦЭМ!$A$40:$A$759,$A336,СВЦЭМ!$B$39:$B$758,S$331)+'СЕТ СН'!$F$16</f>
        <v>0</v>
      </c>
      <c r="T336" s="36">
        <f>SUMIFS(СВЦЭМ!$J$40:$J$759,СВЦЭМ!$A$40:$A$759,$A336,СВЦЭМ!$B$39:$B$758,T$331)+'СЕТ СН'!$F$16</f>
        <v>0</v>
      </c>
      <c r="U336" s="36">
        <f>SUMIFS(СВЦЭМ!$J$40:$J$759,СВЦЭМ!$A$40:$A$759,$A336,СВЦЭМ!$B$39:$B$758,U$331)+'СЕТ СН'!$F$16</f>
        <v>0</v>
      </c>
      <c r="V336" s="36">
        <f>SUMIFS(СВЦЭМ!$J$40:$J$759,СВЦЭМ!$A$40:$A$759,$A336,СВЦЭМ!$B$39:$B$758,V$331)+'СЕТ СН'!$F$16</f>
        <v>0</v>
      </c>
      <c r="W336" s="36">
        <f>SUMIFS(СВЦЭМ!$J$40:$J$759,СВЦЭМ!$A$40:$A$759,$A336,СВЦЭМ!$B$39:$B$758,W$331)+'СЕТ СН'!$F$16</f>
        <v>0</v>
      </c>
      <c r="X336" s="36">
        <f>SUMIFS(СВЦЭМ!$J$40:$J$759,СВЦЭМ!$A$40:$A$759,$A336,СВЦЭМ!$B$39:$B$758,X$331)+'СЕТ СН'!$F$16</f>
        <v>0</v>
      </c>
      <c r="Y336" s="36">
        <f>SUMIFS(СВЦЭМ!$J$40:$J$759,СВЦЭМ!$A$40:$A$759,$A336,СВЦЭМ!$B$39:$B$758,Y$331)+'СЕТ СН'!$F$16</f>
        <v>0</v>
      </c>
    </row>
    <row r="337" spans="1:25" ht="15.75" hidden="1" x14ac:dyDescent="0.2">
      <c r="A337" s="35">
        <f t="shared" si="9"/>
        <v>45541</v>
      </c>
      <c r="B337" s="36">
        <f>SUMIFS(СВЦЭМ!$J$40:$J$759,СВЦЭМ!$A$40:$A$759,$A337,СВЦЭМ!$B$39:$B$758,B$331)+'СЕТ СН'!$F$16</f>
        <v>0</v>
      </c>
      <c r="C337" s="36">
        <f>SUMIFS(СВЦЭМ!$J$40:$J$759,СВЦЭМ!$A$40:$A$759,$A337,СВЦЭМ!$B$39:$B$758,C$331)+'СЕТ СН'!$F$16</f>
        <v>0</v>
      </c>
      <c r="D337" s="36">
        <f>SUMIFS(СВЦЭМ!$J$40:$J$759,СВЦЭМ!$A$40:$A$759,$A337,СВЦЭМ!$B$39:$B$758,D$331)+'СЕТ СН'!$F$16</f>
        <v>0</v>
      </c>
      <c r="E337" s="36">
        <f>SUMIFS(СВЦЭМ!$J$40:$J$759,СВЦЭМ!$A$40:$A$759,$A337,СВЦЭМ!$B$39:$B$758,E$331)+'СЕТ СН'!$F$16</f>
        <v>0</v>
      </c>
      <c r="F337" s="36">
        <f>SUMIFS(СВЦЭМ!$J$40:$J$759,СВЦЭМ!$A$40:$A$759,$A337,СВЦЭМ!$B$39:$B$758,F$331)+'СЕТ СН'!$F$16</f>
        <v>0</v>
      </c>
      <c r="G337" s="36">
        <f>SUMIFS(СВЦЭМ!$J$40:$J$759,СВЦЭМ!$A$40:$A$759,$A337,СВЦЭМ!$B$39:$B$758,G$331)+'СЕТ СН'!$F$16</f>
        <v>0</v>
      </c>
      <c r="H337" s="36">
        <f>SUMIFS(СВЦЭМ!$J$40:$J$759,СВЦЭМ!$A$40:$A$759,$A337,СВЦЭМ!$B$39:$B$758,H$331)+'СЕТ СН'!$F$16</f>
        <v>0</v>
      </c>
      <c r="I337" s="36">
        <f>SUMIFS(СВЦЭМ!$J$40:$J$759,СВЦЭМ!$A$40:$A$759,$A337,СВЦЭМ!$B$39:$B$758,I$331)+'СЕТ СН'!$F$16</f>
        <v>0</v>
      </c>
      <c r="J337" s="36">
        <f>SUMIFS(СВЦЭМ!$J$40:$J$759,СВЦЭМ!$A$40:$A$759,$A337,СВЦЭМ!$B$39:$B$758,J$331)+'СЕТ СН'!$F$16</f>
        <v>0</v>
      </c>
      <c r="K337" s="36">
        <f>SUMIFS(СВЦЭМ!$J$40:$J$759,СВЦЭМ!$A$40:$A$759,$A337,СВЦЭМ!$B$39:$B$758,K$331)+'СЕТ СН'!$F$16</f>
        <v>0</v>
      </c>
      <c r="L337" s="36">
        <f>SUMIFS(СВЦЭМ!$J$40:$J$759,СВЦЭМ!$A$40:$A$759,$A337,СВЦЭМ!$B$39:$B$758,L$331)+'СЕТ СН'!$F$16</f>
        <v>0</v>
      </c>
      <c r="M337" s="36">
        <f>SUMIFS(СВЦЭМ!$J$40:$J$759,СВЦЭМ!$A$40:$A$759,$A337,СВЦЭМ!$B$39:$B$758,M$331)+'СЕТ СН'!$F$16</f>
        <v>0</v>
      </c>
      <c r="N337" s="36">
        <f>SUMIFS(СВЦЭМ!$J$40:$J$759,СВЦЭМ!$A$40:$A$759,$A337,СВЦЭМ!$B$39:$B$758,N$331)+'СЕТ СН'!$F$16</f>
        <v>0</v>
      </c>
      <c r="O337" s="36">
        <f>SUMIFS(СВЦЭМ!$J$40:$J$759,СВЦЭМ!$A$40:$A$759,$A337,СВЦЭМ!$B$39:$B$758,O$331)+'СЕТ СН'!$F$16</f>
        <v>0</v>
      </c>
      <c r="P337" s="36">
        <f>SUMIFS(СВЦЭМ!$J$40:$J$759,СВЦЭМ!$A$40:$A$759,$A337,СВЦЭМ!$B$39:$B$758,P$331)+'СЕТ СН'!$F$16</f>
        <v>0</v>
      </c>
      <c r="Q337" s="36">
        <f>SUMIFS(СВЦЭМ!$J$40:$J$759,СВЦЭМ!$A$40:$A$759,$A337,СВЦЭМ!$B$39:$B$758,Q$331)+'СЕТ СН'!$F$16</f>
        <v>0</v>
      </c>
      <c r="R337" s="36">
        <f>SUMIFS(СВЦЭМ!$J$40:$J$759,СВЦЭМ!$A$40:$A$759,$A337,СВЦЭМ!$B$39:$B$758,R$331)+'СЕТ СН'!$F$16</f>
        <v>0</v>
      </c>
      <c r="S337" s="36">
        <f>SUMIFS(СВЦЭМ!$J$40:$J$759,СВЦЭМ!$A$40:$A$759,$A337,СВЦЭМ!$B$39:$B$758,S$331)+'СЕТ СН'!$F$16</f>
        <v>0</v>
      </c>
      <c r="T337" s="36">
        <f>SUMIFS(СВЦЭМ!$J$40:$J$759,СВЦЭМ!$A$40:$A$759,$A337,СВЦЭМ!$B$39:$B$758,T$331)+'СЕТ СН'!$F$16</f>
        <v>0</v>
      </c>
      <c r="U337" s="36">
        <f>SUMIFS(СВЦЭМ!$J$40:$J$759,СВЦЭМ!$A$40:$A$759,$A337,СВЦЭМ!$B$39:$B$758,U$331)+'СЕТ СН'!$F$16</f>
        <v>0</v>
      </c>
      <c r="V337" s="36">
        <f>SUMIFS(СВЦЭМ!$J$40:$J$759,СВЦЭМ!$A$40:$A$759,$A337,СВЦЭМ!$B$39:$B$758,V$331)+'СЕТ СН'!$F$16</f>
        <v>0</v>
      </c>
      <c r="W337" s="36">
        <f>SUMIFS(СВЦЭМ!$J$40:$J$759,СВЦЭМ!$A$40:$A$759,$A337,СВЦЭМ!$B$39:$B$758,W$331)+'СЕТ СН'!$F$16</f>
        <v>0</v>
      </c>
      <c r="X337" s="36">
        <f>SUMIFS(СВЦЭМ!$J$40:$J$759,СВЦЭМ!$A$40:$A$759,$A337,СВЦЭМ!$B$39:$B$758,X$331)+'СЕТ СН'!$F$16</f>
        <v>0</v>
      </c>
      <c r="Y337" s="36">
        <f>SUMIFS(СВЦЭМ!$J$40:$J$759,СВЦЭМ!$A$40:$A$759,$A337,СВЦЭМ!$B$39:$B$758,Y$331)+'СЕТ СН'!$F$16</f>
        <v>0</v>
      </c>
    </row>
    <row r="338" spans="1:25" ht="15.75" hidden="1" x14ac:dyDescent="0.2">
      <c r="A338" s="35">
        <f t="shared" si="9"/>
        <v>45542</v>
      </c>
      <c r="B338" s="36">
        <f>SUMIFS(СВЦЭМ!$J$40:$J$759,СВЦЭМ!$A$40:$A$759,$A338,СВЦЭМ!$B$39:$B$758,B$331)+'СЕТ СН'!$F$16</f>
        <v>0</v>
      </c>
      <c r="C338" s="36">
        <f>SUMIFS(СВЦЭМ!$J$40:$J$759,СВЦЭМ!$A$40:$A$759,$A338,СВЦЭМ!$B$39:$B$758,C$331)+'СЕТ СН'!$F$16</f>
        <v>0</v>
      </c>
      <c r="D338" s="36">
        <f>SUMIFS(СВЦЭМ!$J$40:$J$759,СВЦЭМ!$A$40:$A$759,$A338,СВЦЭМ!$B$39:$B$758,D$331)+'СЕТ СН'!$F$16</f>
        <v>0</v>
      </c>
      <c r="E338" s="36">
        <f>SUMIFS(СВЦЭМ!$J$40:$J$759,СВЦЭМ!$A$40:$A$759,$A338,СВЦЭМ!$B$39:$B$758,E$331)+'СЕТ СН'!$F$16</f>
        <v>0</v>
      </c>
      <c r="F338" s="36">
        <f>SUMIFS(СВЦЭМ!$J$40:$J$759,СВЦЭМ!$A$40:$A$759,$A338,СВЦЭМ!$B$39:$B$758,F$331)+'СЕТ СН'!$F$16</f>
        <v>0</v>
      </c>
      <c r="G338" s="36">
        <f>SUMIFS(СВЦЭМ!$J$40:$J$759,СВЦЭМ!$A$40:$A$759,$A338,СВЦЭМ!$B$39:$B$758,G$331)+'СЕТ СН'!$F$16</f>
        <v>0</v>
      </c>
      <c r="H338" s="36">
        <f>SUMIFS(СВЦЭМ!$J$40:$J$759,СВЦЭМ!$A$40:$A$759,$A338,СВЦЭМ!$B$39:$B$758,H$331)+'СЕТ СН'!$F$16</f>
        <v>0</v>
      </c>
      <c r="I338" s="36">
        <f>SUMIFS(СВЦЭМ!$J$40:$J$759,СВЦЭМ!$A$40:$A$759,$A338,СВЦЭМ!$B$39:$B$758,I$331)+'СЕТ СН'!$F$16</f>
        <v>0</v>
      </c>
      <c r="J338" s="36">
        <f>SUMIFS(СВЦЭМ!$J$40:$J$759,СВЦЭМ!$A$40:$A$759,$A338,СВЦЭМ!$B$39:$B$758,J$331)+'СЕТ СН'!$F$16</f>
        <v>0</v>
      </c>
      <c r="K338" s="36">
        <f>SUMIFS(СВЦЭМ!$J$40:$J$759,СВЦЭМ!$A$40:$A$759,$A338,СВЦЭМ!$B$39:$B$758,K$331)+'СЕТ СН'!$F$16</f>
        <v>0</v>
      </c>
      <c r="L338" s="36">
        <f>SUMIFS(СВЦЭМ!$J$40:$J$759,СВЦЭМ!$A$40:$A$759,$A338,СВЦЭМ!$B$39:$B$758,L$331)+'СЕТ СН'!$F$16</f>
        <v>0</v>
      </c>
      <c r="M338" s="36">
        <f>SUMIFS(СВЦЭМ!$J$40:$J$759,СВЦЭМ!$A$40:$A$759,$A338,СВЦЭМ!$B$39:$B$758,M$331)+'СЕТ СН'!$F$16</f>
        <v>0</v>
      </c>
      <c r="N338" s="36">
        <f>SUMIFS(СВЦЭМ!$J$40:$J$759,СВЦЭМ!$A$40:$A$759,$A338,СВЦЭМ!$B$39:$B$758,N$331)+'СЕТ СН'!$F$16</f>
        <v>0</v>
      </c>
      <c r="O338" s="36">
        <f>SUMIFS(СВЦЭМ!$J$40:$J$759,СВЦЭМ!$A$40:$A$759,$A338,СВЦЭМ!$B$39:$B$758,O$331)+'СЕТ СН'!$F$16</f>
        <v>0</v>
      </c>
      <c r="P338" s="36">
        <f>SUMIFS(СВЦЭМ!$J$40:$J$759,СВЦЭМ!$A$40:$A$759,$A338,СВЦЭМ!$B$39:$B$758,P$331)+'СЕТ СН'!$F$16</f>
        <v>0</v>
      </c>
      <c r="Q338" s="36">
        <f>SUMIFS(СВЦЭМ!$J$40:$J$759,СВЦЭМ!$A$40:$A$759,$A338,СВЦЭМ!$B$39:$B$758,Q$331)+'СЕТ СН'!$F$16</f>
        <v>0</v>
      </c>
      <c r="R338" s="36">
        <f>SUMIFS(СВЦЭМ!$J$40:$J$759,СВЦЭМ!$A$40:$A$759,$A338,СВЦЭМ!$B$39:$B$758,R$331)+'СЕТ СН'!$F$16</f>
        <v>0</v>
      </c>
      <c r="S338" s="36">
        <f>SUMIFS(СВЦЭМ!$J$40:$J$759,СВЦЭМ!$A$40:$A$759,$A338,СВЦЭМ!$B$39:$B$758,S$331)+'СЕТ СН'!$F$16</f>
        <v>0</v>
      </c>
      <c r="T338" s="36">
        <f>SUMIFS(СВЦЭМ!$J$40:$J$759,СВЦЭМ!$A$40:$A$759,$A338,СВЦЭМ!$B$39:$B$758,T$331)+'СЕТ СН'!$F$16</f>
        <v>0</v>
      </c>
      <c r="U338" s="36">
        <f>SUMIFS(СВЦЭМ!$J$40:$J$759,СВЦЭМ!$A$40:$A$759,$A338,СВЦЭМ!$B$39:$B$758,U$331)+'СЕТ СН'!$F$16</f>
        <v>0</v>
      </c>
      <c r="V338" s="36">
        <f>SUMIFS(СВЦЭМ!$J$40:$J$759,СВЦЭМ!$A$40:$A$759,$A338,СВЦЭМ!$B$39:$B$758,V$331)+'СЕТ СН'!$F$16</f>
        <v>0</v>
      </c>
      <c r="W338" s="36">
        <f>SUMIFS(СВЦЭМ!$J$40:$J$759,СВЦЭМ!$A$40:$A$759,$A338,СВЦЭМ!$B$39:$B$758,W$331)+'СЕТ СН'!$F$16</f>
        <v>0</v>
      </c>
      <c r="X338" s="36">
        <f>SUMIFS(СВЦЭМ!$J$40:$J$759,СВЦЭМ!$A$40:$A$759,$A338,СВЦЭМ!$B$39:$B$758,X$331)+'СЕТ СН'!$F$16</f>
        <v>0</v>
      </c>
      <c r="Y338" s="36">
        <f>SUMIFS(СВЦЭМ!$J$40:$J$759,СВЦЭМ!$A$40:$A$759,$A338,СВЦЭМ!$B$39:$B$758,Y$331)+'СЕТ СН'!$F$16</f>
        <v>0</v>
      </c>
    </row>
    <row r="339" spans="1:25" ht="15.75" hidden="1" x14ac:dyDescent="0.2">
      <c r="A339" s="35">
        <f t="shared" si="9"/>
        <v>45543</v>
      </c>
      <c r="B339" s="36">
        <f>SUMIFS(СВЦЭМ!$J$40:$J$759,СВЦЭМ!$A$40:$A$759,$A339,СВЦЭМ!$B$39:$B$758,B$331)+'СЕТ СН'!$F$16</f>
        <v>0</v>
      </c>
      <c r="C339" s="36">
        <f>SUMIFS(СВЦЭМ!$J$40:$J$759,СВЦЭМ!$A$40:$A$759,$A339,СВЦЭМ!$B$39:$B$758,C$331)+'СЕТ СН'!$F$16</f>
        <v>0</v>
      </c>
      <c r="D339" s="36">
        <f>SUMIFS(СВЦЭМ!$J$40:$J$759,СВЦЭМ!$A$40:$A$759,$A339,СВЦЭМ!$B$39:$B$758,D$331)+'СЕТ СН'!$F$16</f>
        <v>0</v>
      </c>
      <c r="E339" s="36">
        <f>SUMIFS(СВЦЭМ!$J$40:$J$759,СВЦЭМ!$A$40:$A$759,$A339,СВЦЭМ!$B$39:$B$758,E$331)+'СЕТ СН'!$F$16</f>
        <v>0</v>
      </c>
      <c r="F339" s="36">
        <f>SUMIFS(СВЦЭМ!$J$40:$J$759,СВЦЭМ!$A$40:$A$759,$A339,СВЦЭМ!$B$39:$B$758,F$331)+'СЕТ СН'!$F$16</f>
        <v>0</v>
      </c>
      <c r="G339" s="36">
        <f>SUMIFS(СВЦЭМ!$J$40:$J$759,СВЦЭМ!$A$40:$A$759,$A339,СВЦЭМ!$B$39:$B$758,G$331)+'СЕТ СН'!$F$16</f>
        <v>0</v>
      </c>
      <c r="H339" s="36">
        <f>SUMIFS(СВЦЭМ!$J$40:$J$759,СВЦЭМ!$A$40:$A$759,$A339,СВЦЭМ!$B$39:$B$758,H$331)+'СЕТ СН'!$F$16</f>
        <v>0</v>
      </c>
      <c r="I339" s="36">
        <f>SUMIFS(СВЦЭМ!$J$40:$J$759,СВЦЭМ!$A$40:$A$759,$A339,СВЦЭМ!$B$39:$B$758,I$331)+'СЕТ СН'!$F$16</f>
        <v>0</v>
      </c>
      <c r="J339" s="36">
        <f>SUMIFS(СВЦЭМ!$J$40:$J$759,СВЦЭМ!$A$40:$A$759,$A339,СВЦЭМ!$B$39:$B$758,J$331)+'СЕТ СН'!$F$16</f>
        <v>0</v>
      </c>
      <c r="K339" s="36">
        <f>SUMIFS(СВЦЭМ!$J$40:$J$759,СВЦЭМ!$A$40:$A$759,$A339,СВЦЭМ!$B$39:$B$758,K$331)+'СЕТ СН'!$F$16</f>
        <v>0</v>
      </c>
      <c r="L339" s="36">
        <f>SUMIFS(СВЦЭМ!$J$40:$J$759,СВЦЭМ!$A$40:$A$759,$A339,СВЦЭМ!$B$39:$B$758,L$331)+'СЕТ СН'!$F$16</f>
        <v>0</v>
      </c>
      <c r="M339" s="36">
        <f>SUMIFS(СВЦЭМ!$J$40:$J$759,СВЦЭМ!$A$40:$A$759,$A339,СВЦЭМ!$B$39:$B$758,M$331)+'СЕТ СН'!$F$16</f>
        <v>0</v>
      </c>
      <c r="N339" s="36">
        <f>SUMIFS(СВЦЭМ!$J$40:$J$759,СВЦЭМ!$A$40:$A$759,$A339,СВЦЭМ!$B$39:$B$758,N$331)+'СЕТ СН'!$F$16</f>
        <v>0</v>
      </c>
      <c r="O339" s="36">
        <f>SUMIFS(СВЦЭМ!$J$40:$J$759,СВЦЭМ!$A$40:$A$759,$A339,СВЦЭМ!$B$39:$B$758,O$331)+'СЕТ СН'!$F$16</f>
        <v>0</v>
      </c>
      <c r="P339" s="36">
        <f>SUMIFS(СВЦЭМ!$J$40:$J$759,СВЦЭМ!$A$40:$A$759,$A339,СВЦЭМ!$B$39:$B$758,P$331)+'СЕТ СН'!$F$16</f>
        <v>0</v>
      </c>
      <c r="Q339" s="36">
        <f>SUMIFS(СВЦЭМ!$J$40:$J$759,СВЦЭМ!$A$40:$A$759,$A339,СВЦЭМ!$B$39:$B$758,Q$331)+'СЕТ СН'!$F$16</f>
        <v>0</v>
      </c>
      <c r="R339" s="36">
        <f>SUMIFS(СВЦЭМ!$J$40:$J$759,СВЦЭМ!$A$40:$A$759,$A339,СВЦЭМ!$B$39:$B$758,R$331)+'СЕТ СН'!$F$16</f>
        <v>0</v>
      </c>
      <c r="S339" s="36">
        <f>SUMIFS(СВЦЭМ!$J$40:$J$759,СВЦЭМ!$A$40:$A$759,$A339,СВЦЭМ!$B$39:$B$758,S$331)+'СЕТ СН'!$F$16</f>
        <v>0</v>
      </c>
      <c r="T339" s="36">
        <f>SUMIFS(СВЦЭМ!$J$40:$J$759,СВЦЭМ!$A$40:$A$759,$A339,СВЦЭМ!$B$39:$B$758,T$331)+'СЕТ СН'!$F$16</f>
        <v>0</v>
      </c>
      <c r="U339" s="36">
        <f>SUMIFS(СВЦЭМ!$J$40:$J$759,СВЦЭМ!$A$40:$A$759,$A339,СВЦЭМ!$B$39:$B$758,U$331)+'СЕТ СН'!$F$16</f>
        <v>0</v>
      </c>
      <c r="V339" s="36">
        <f>SUMIFS(СВЦЭМ!$J$40:$J$759,СВЦЭМ!$A$40:$A$759,$A339,СВЦЭМ!$B$39:$B$758,V$331)+'СЕТ СН'!$F$16</f>
        <v>0</v>
      </c>
      <c r="W339" s="36">
        <f>SUMIFS(СВЦЭМ!$J$40:$J$759,СВЦЭМ!$A$40:$A$759,$A339,СВЦЭМ!$B$39:$B$758,W$331)+'СЕТ СН'!$F$16</f>
        <v>0</v>
      </c>
      <c r="X339" s="36">
        <f>SUMIFS(СВЦЭМ!$J$40:$J$759,СВЦЭМ!$A$40:$A$759,$A339,СВЦЭМ!$B$39:$B$758,X$331)+'СЕТ СН'!$F$16</f>
        <v>0</v>
      </c>
      <c r="Y339" s="36">
        <f>SUMIFS(СВЦЭМ!$J$40:$J$759,СВЦЭМ!$A$40:$A$759,$A339,СВЦЭМ!$B$39:$B$758,Y$331)+'СЕТ СН'!$F$16</f>
        <v>0</v>
      </c>
    </row>
    <row r="340" spans="1:25" ht="15.75" hidden="1" x14ac:dyDescent="0.2">
      <c r="A340" s="35">
        <f t="shared" si="9"/>
        <v>45544</v>
      </c>
      <c r="B340" s="36">
        <f>SUMIFS(СВЦЭМ!$J$40:$J$759,СВЦЭМ!$A$40:$A$759,$A340,СВЦЭМ!$B$39:$B$758,B$331)+'СЕТ СН'!$F$16</f>
        <v>0</v>
      </c>
      <c r="C340" s="36">
        <f>SUMIFS(СВЦЭМ!$J$40:$J$759,СВЦЭМ!$A$40:$A$759,$A340,СВЦЭМ!$B$39:$B$758,C$331)+'СЕТ СН'!$F$16</f>
        <v>0</v>
      </c>
      <c r="D340" s="36">
        <f>SUMIFS(СВЦЭМ!$J$40:$J$759,СВЦЭМ!$A$40:$A$759,$A340,СВЦЭМ!$B$39:$B$758,D$331)+'СЕТ СН'!$F$16</f>
        <v>0</v>
      </c>
      <c r="E340" s="36">
        <f>SUMIFS(СВЦЭМ!$J$40:$J$759,СВЦЭМ!$A$40:$A$759,$A340,СВЦЭМ!$B$39:$B$758,E$331)+'СЕТ СН'!$F$16</f>
        <v>0</v>
      </c>
      <c r="F340" s="36">
        <f>SUMIFS(СВЦЭМ!$J$40:$J$759,СВЦЭМ!$A$40:$A$759,$A340,СВЦЭМ!$B$39:$B$758,F$331)+'СЕТ СН'!$F$16</f>
        <v>0</v>
      </c>
      <c r="G340" s="36">
        <f>SUMIFS(СВЦЭМ!$J$40:$J$759,СВЦЭМ!$A$40:$A$759,$A340,СВЦЭМ!$B$39:$B$758,G$331)+'СЕТ СН'!$F$16</f>
        <v>0</v>
      </c>
      <c r="H340" s="36">
        <f>SUMIFS(СВЦЭМ!$J$40:$J$759,СВЦЭМ!$A$40:$A$759,$A340,СВЦЭМ!$B$39:$B$758,H$331)+'СЕТ СН'!$F$16</f>
        <v>0</v>
      </c>
      <c r="I340" s="36">
        <f>SUMIFS(СВЦЭМ!$J$40:$J$759,СВЦЭМ!$A$40:$A$759,$A340,СВЦЭМ!$B$39:$B$758,I$331)+'СЕТ СН'!$F$16</f>
        <v>0</v>
      </c>
      <c r="J340" s="36">
        <f>SUMIFS(СВЦЭМ!$J$40:$J$759,СВЦЭМ!$A$40:$A$759,$A340,СВЦЭМ!$B$39:$B$758,J$331)+'СЕТ СН'!$F$16</f>
        <v>0</v>
      </c>
      <c r="K340" s="36">
        <f>SUMIFS(СВЦЭМ!$J$40:$J$759,СВЦЭМ!$A$40:$A$759,$A340,СВЦЭМ!$B$39:$B$758,K$331)+'СЕТ СН'!$F$16</f>
        <v>0</v>
      </c>
      <c r="L340" s="36">
        <f>SUMIFS(СВЦЭМ!$J$40:$J$759,СВЦЭМ!$A$40:$A$759,$A340,СВЦЭМ!$B$39:$B$758,L$331)+'СЕТ СН'!$F$16</f>
        <v>0</v>
      </c>
      <c r="M340" s="36">
        <f>SUMIFS(СВЦЭМ!$J$40:$J$759,СВЦЭМ!$A$40:$A$759,$A340,СВЦЭМ!$B$39:$B$758,M$331)+'СЕТ СН'!$F$16</f>
        <v>0</v>
      </c>
      <c r="N340" s="36">
        <f>SUMIFS(СВЦЭМ!$J$40:$J$759,СВЦЭМ!$A$40:$A$759,$A340,СВЦЭМ!$B$39:$B$758,N$331)+'СЕТ СН'!$F$16</f>
        <v>0</v>
      </c>
      <c r="O340" s="36">
        <f>SUMIFS(СВЦЭМ!$J$40:$J$759,СВЦЭМ!$A$40:$A$759,$A340,СВЦЭМ!$B$39:$B$758,O$331)+'СЕТ СН'!$F$16</f>
        <v>0</v>
      </c>
      <c r="P340" s="36">
        <f>SUMIFS(СВЦЭМ!$J$40:$J$759,СВЦЭМ!$A$40:$A$759,$A340,СВЦЭМ!$B$39:$B$758,P$331)+'СЕТ СН'!$F$16</f>
        <v>0</v>
      </c>
      <c r="Q340" s="36">
        <f>SUMIFS(СВЦЭМ!$J$40:$J$759,СВЦЭМ!$A$40:$A$759,$A340,СВЦЭМ!$B$39:$B$758,Q$331)+'СЕТ СН'!$F$16</f>
        <v>0</v>
      </c>
      <c r="R340" s="36">
        <f>SUMIFS(СВЦЭМ!$J$40:$J$759,СВЦЭМ!$A$40:$A$759,$A340,СВЦЭМ!$B$39:$B$758,R$331)+'СЕТ СН'!$F$16</f>
        <v>0</v>
      </c>
      <c r="S340" s="36">
        <f>SUMIFS(СВЦЭМ!$J$40:$J$759,СВЦЭМ!$A$40:$A$759,$A340,СВЦЭМ!$B$39:$B$758,S$331)+'СЕТ СН'!$F$16</f>
        <v>0</v>
      </c>
      <c r="T340" s="36">
        <f>SUMIFS(СВЦЭМ!$J$40:$J$759,СВЦЭМ!$A$40:$A$759,$A340,СВЦЭМ!$B$39:$B$758,T$331)+'СЕТ СН'!$F$16</f>
        <v>0</v>
      </c>
      <c r="U340" s="36">
        <f>SUMIFS(СВЦЭМ!$J$40:$J$759,СВЦЭМ!$A$40:$A$759,$A340,СВЦЭМ!$B$39:$B$758,U$331)+'СЕТ СН'!$F$16</f>
        <v>0</v>
      </c>
      <c r="V340" s="36">
        <f>SUMIFS(СВЦЭМ!$J$40:$J$759,СВЦЭМ!$A$40:$A$759,$A340,СВЦЭМ!$B$39:$B$758,V$331)+'СЕТ СН'!$F$16</f>
        <v>0</v>
      </c>
      <c r="W340" s="36">
        <f>SUMIFS(СВЦЭМ!$J$40:$J$759,СВЦЭМ!$A$40:$A$759,$A340,СВЦЭМ!$B$39:$B$758,W$331)+'СЕТ СН'!$F$16</f>
        <v>0</v>
      </c>
      <c r="X340" s="36">
        <f>SUMIFS(СВЦЭМ!$J$40:$J$759,СВЦЭМ!$A$40:$A$759,$A340,СВЦЭМ!$B$39:$B$758,X$331)+'СЕТ СН'!$F$16</f>
        <v>0</v>
      </c>
      <c r="Y340" s="36">
        <f>SUMIFS(СВЦЭМ!$J$40:$J$759,СВЦЭМ!$A$40:$A$759,$A340,СВЦЭМ!$B$39:$B$758,Y$331)+'СЕТ СН'!$F$16</f>
        <v>0</v>
      </c>
    </row>
    <row r="341" spans="1:25" ht="15.75" hidden="1" x14ac:dyDescent="0.2">
      <c r="A341" s="35">
        <f t="shared" si="9"/>
        <v>45545</v>
      </c>
      <c r="B341" s="36">
        <f>SUMIFS(СВЦЭМ!$J$40:$J$759,СВЦЭМ!$A$40:$A$759,$A341,СВЦЭМ!$B$39:$B$758,B$331)+'СЕТ СН'!$F$16</f>
        <v>0</v>
      </c>
      <c r="C341" s="36">
        <f>SUMIFS(СВЦЭМ!$J$40:$J$759,СВЦЭМ!$A$40:$A$759,$A341,СВЦЭМ!$B$39:$B$758,C$331)+'СЕТ СН'!$F$16</f>
        <v>0</v>
      </c>
      <c r="D341" s="36">
        <f>SUMIFS(СВЦЭМ!$J$40:$J$759,СВЦЭМ!$A$40:$A$759,$A341,СВЦЭМ!$B$39:$B$758,D$331)+'СЕТ СН'!$F$16</f>
        <v>0</v>
      </c>
      <c r="E341" s="36">
        <f>SUMIFS(СВЦЭМ!$J$40:$J$759,СВЦЭМ!$A$40:$A$759,$A341,СВЦЭМ!$B$39:$B$758,E$331)+'СЕТ СН'!$F$16</f>
        <v>0</v>
      </c>
      <c r="F341" s="36">
        <f>SUMIFS(СВЦЭМ!$J$40:$J$759,СВЦЭМ!$A$40:$A$759,$A341,СВЦЭМ!$B$39:$B$758,F$331)+'СЕТ СН'!$F$16</f>
        <v>0</v>
      </c>
      <c r="G341" s="36">
        <f>SUMIFS(СВЦЭМ!$J$40:$J$759,СВЦЭМ!$A$40:$A$759,$A341,СВЦЭМ!$B$39:$B$758,G$331)+'СЕТ СН'!$F$16</f>
        <v>0</v>
      </c>
      <c r="H341" s="36">
        <f>SUMIFS(СВЦЭМ!$J$40:$J$759,СВЦЭМ!$A$40:$A$759,$A341,СВЦЭМ!$B$39:$B$758,H$331)+'СЕТ СН'!$F$16</f>
        <v>0</v>
      </c>
      <c r="I341" s="36">
        <f>SUMIFS(СВЦЭМ!$J$40:$J$759,СВЦЭМ!$A$40:$A$759,$A341,СВЦЭМ!$B$39:$B$758,I$331)+'СЕТ СН'!$F$16</f>
        <v>0</v>
      </c>
      <c r="J341" s="36">
        <f>SUMIFS(СВЦЭМ!$J$40:$J$759,СВЦЭМ!$A$40:$A$759,$A341,СВЦЭМ!$B$39:$B$758,J$331)+'СЕТ СН'!$F$16</f>
        <v>0</v>
      </c>
      <c r="K341" s="36">
        <f>SUMIFS(СВЦЭМ!$J$40:$J$759,СВЦЭМ!$A$40:$A$759,$A341,СВЦЭМ!$B$39:$B$758,K$331)+'СЕТ СН'!$F$16</f>
        <v>0</v>
      </c>
      <c r="L341" s="36">
        <f>SUMIFS(СВЦЭМ!$J$40:$J$759,СВЦЭМ!$A$40:$A$759,$A341,СВЦЭМ!$B$39:$B$758,L$331)+'СЕТ СН'!$F$16</f>
        <v>0</v>
      </c>
      <c r="M341" s="36">
        <f>SUMIFS(СВЦЭМ!$J$40:$J$759,СВЦЭМ!$A$40:$A$759,$A341,СВЦЭМ!$B$39:$B$758,M$331)+'СЕТ СН'!$F$16</f>
        <v>0</v>
      </c>
      <c r="N341" s="36">
        <f>SUMIFS(СВЦЭМ!$J$40:$J$759,СВЦЭМ!$A$40:$A$759,$A341,СВЦЭМ!$B$39:$B$758,N$331)+'СЕТ СН'!$F$16</f>
        <v>0</v>
      </c>
      <c r="O341" s="36">
        <f>SUMIFS(СВЦЭМ!$J$40:$J$759,СВЦЭМ!$A$40:$A$759,$A341,СВЦЭМ!$B$39:$B$758,O$331)+'СЕТ СН'!$F$16</f>
        <v>0</v>
      </c>
      <c r="P341" s="36">
        <f>SUMIFS(СВЦЭМ!$J$40:$J$759,СВЦЭМ!$A$40:$A$759,$A341,СВЦЭМ!$B$39:$B$758,P$331)+'СЕТ СН'!$F$16</f>
        <v>0</v>
      </c>
      <c r="Q341" s="36">
        <f>SUMIFS(СВЦЭМ!$J$40:$J$759,СВЦЭМ!$A$40:$A$759,$A341,СВЦЭМ!$B$39:$B$758,Q$331)+'СЕТ СН'!$F$16</f>
        <v>0</v>
      </c>
      <c r="R341" s="36">
        <f>SUMIFS(СВЦЭМ!$J$40:$J$759,СВЦЭМ!$A$40:$A$759,$A341,СВЦЭМ!$B$39:$B$758,R$331)+'СЕТ СН'!$F$16</f>
        <v>0</v>
      </c>
      <c r="S341" s="36">
        <f>SUMIFS(СВЦЭМ!$J$40:$J$759,СВЦЭМ!$A$40:$A$759,$A341,СВЦЭМ!$B$39:$B$758,S$331)+'СЕТ СН'!$F$16</f>
        <v>0</v>
      </c>
      <c r="T341" s="36">
        <f>SUMIFS(СВЦЭМ!$J$40:$J$759,СВЦЭМ!$A$40:$A$759,$A341,СВЦЭМ!$B$39:$B$758,T$331)+'СЕТ СН'!$F$16</f>
        <v>0</v>
      </c>
      <c r="U341" s="36">
        <f>SUMIFS(СВЦЭМ!$J$40:$J$759,СВЦЭМ!$A$40:$A$759,$A341,СВЦЭМ!$B$39:$B$758,U$331)+'СЕТ СН'!$F$16</f>
        <v>0</v>
      </c>
      <c r="V341" s="36">
        <f>SUMIFS(СВЦЭМ!$J$40:$J$759,СВЦЭМ!$A$40:$A$759,$A341,СВЦЭМ!$B$39:$B$758,V$331)+'СЕТ СН'!$F$16</f>
        <v>0</v>
      </c>
      <c r="W341" s="36">
        <f>SUMIFS(СВЦЭМ!$J$40:$J$759,СВЦЭМ!$A$40:$A$759,$A341,СВЦЭМ!$B$39:$B$758,W$331)+'СЕТ СН'!$F$16</f>
        <v>0</v>
      </c>
      <c r="X341" s="36">
        <f>SUMIFS(СВЦЭМ!$J$40:$J$759,СВЦЭМ!$A$40:$A$759,$A341,СВЦЭМ!$B$39:$B$758,X$331)+'СЕТ СН'!$F$16</f>
        <v>0</v>
      </c>
      <c r="Y341" s="36">
        <f>SUMIFS(СВЦЭМ!$J$40:$J$759,СВЦЭМ!$A$40:$A$759,$A341,СВЦЭМ!$B$39:$B$758,Y$331)+'СЕТ СН'!$F$16</f>
        <v>0</v>
      </c>
    </row>
    <row r="342" spans="1:25" ht="15.75" hidden="1" x14ac:dyDescent="0.2">
      <c r="A342" s="35">
        <f t="shared" si="9"/>
        <v>45546</v>
      </c>
      <c r="B342" s="36">
        <f>SUMIFS(СВЦЭМ!$J$40:$J$759,СВЦЭМ!$A$40:$A$759,$A342,СВЦЭМ!$B$39:$B$758,B$331)+'СЕТ СН'!$F$16</f>
        <v>0</v>
      </c>
      <c r="C342" s="36">
        <f>SUMIFS(СВЦЭМ!$J$40:$J$759,СВЦЭМ!$A$40:$A$759,$A342,СВЦЭМ!$B$39:$B$758,C$331)+'СЕТ СН'!$F$16</f>
        <v>0</v>
      </c>
      <c r="D342" s="36">
        <f>SUMIFS(СВЦЭМ!$J$40:$J$759,СВЦЭМ!$A$40:$A$759,$A342,СВЦЭМ!$B$39:$B$758,D$331)+'СЕТ СН'!$F$16</f>
        <v>0</v>
      </c>
      <c r="E342" s="36">
        <f>SUMIFS(СВЦЭМ!$J$40:$J$759,СВЦЭМ!$A$40:$A$759,$A342,СВЦЭМ!$B$39:$B$758,E$331)+'СЕТ СН'!$F$16</f>
        <v>0</v>
      </c>
      <c r="F342" s="36">
        <f>SUMIFS(СВЦЭМ!$J$40:$J$759,СВЦЭМ!$A$40:$A$759,$A342,СВЦЭМ!$B$39:$B$758,F$331)+'СЕТ СН'!$F$16</f>
        <v>0</v>
      </c>
      <c r="G342" s="36">
        <f>SUMIFS(СВЦЭМ!$J$40:$J$759,СВЦЭМ!$A$40:$A$759,$A342,СВЦЭМ!$B$39:$B$758,G$331)+'СЕТ СН'!$F$16</f>
        <v>0</v>
      </c>
      <c r="H342" s="36">
        <f>SUMIFS(СВЦЭМ!$J$40:$J$759,СВЦЭМ!$A$40:$A$759,$A342,СВЦЭМ!$B$39:$B$758,H$331)+'СЕТ СН'!$F$16</f>
        <v>0</v>
      </c>
      <c r="I342" s="36">
        <f>SUMIFS(СВЦЭМ!$J$40:$J$759,СВЦЭМ!$A$40:$A$759,$A342,СВЦЭМ!$B$39:$B$758,I$331)+'СЕТ СН'!$F$16</f>
        <v>0</v>
      </c>
      <c r="J342" s="36">
        <f>SUMIFS(СВЦЭМ!$J$40:$J$759,СВЦЭМ!$A$40:$A$759,$A342,СВЦЭМ!$B$39:$B$758,J$331)+'СЕТ СН'!$F$16</f>
        <v>0</v>
      </c>
      <c r="K342" s="36">
        <f>SUMIFS(СВЦЭМ!$J$40:$J$759,СВЦЭМ!$A$40:$A$759,$A342,СВЦЭМ!$B$39:$B$758,K$331)+'СЕТ СН'!$F$16</f>
        <v>0</v>
      </c>
      <c r="L342" s="36">
        <f>SUMIFS(СВЦЭМ!$J$40:$J$759,СВЦЭМ!$A$40:$A$759,$A342,СВЦЭМ!$B$39:$B$758,L$331)+'СЕТ СН'!$F$16</f>
        <v>0</v>
      </c>
      <c r="M342" s="36">
        <f>SUMIFS(СВЦЭМ!$J$40:$J$759,СВЦЭМ!$A$40:$A$759,$A342,СВЦЭМ!$B$39:$B$758,M$331)+'СЕТ СН'!$F$16</f>
        <v>0</v>
      </c>
      <c r="N342" s="36">
        <f>SUMIFS(СВЦЭМ!$J$40:$J$759,СВЦЭМ!$A$40:$A$759,$A342,СВЦЭМ!$B$39:$B$758,N$331)+'СЕТ СН'!$F$16</f>
        <v>0</v>
      </c>
      <c r="O342" s="36">
        <f>SUMIFS(СВЦЭМ!$J$40:$J$759,СВЦЭМ!$A$40:$A$759,$A342,СВЦЭМ!$B$39:$B$758,O$331)+'СЕТ СН'!$F$16</f>
        <v>0</v>
      </c>
      <c r="P342" s="36">
        <f>SUMIFS(СВЦЭМ!$J$40:$J$759,СВЦЭМ!$A$40:$A$759,$A342,СВЦЭМ!$B$39:$B$758,P$331)+'СЕТ СН'!$F$16</f>
        <v>0</v>
      </c>
      <c r="Q342" s="36">
        <f>SUMIFS(СВЦЭМ!$J$40:$J$759,СВЦЭМ!$A$40:$A$759,$A342,СВЦЭМ!$B$39:$B$758,Q$331)+'СЕТ СН'!$F$16</f>
        <v>0</v>
      </c>
      <c r="R342" s="36">
        <f>SUMIFS(СВЦЭМ!$J$40:$J$759,СВЦЭМ!$A$40:$A$759,$A342,СВЦЭМ!$B$39:$B$758,R$331)+'СЕТ СН'!$F$16</f>
        <v>0</v>
      </c>
      <c r="S342" s="36">
        <f>SUMIFS(СВЦЭМ!$J$40:$J$759,СВЦЭМ!$A$40:$A$759,$A342,СВЦЭМ!$B$39:$B$758,S$331)+'СЕТ СН'!$F$16</f>
        <v>0</v>
      </c>
      <c r="T342" s="36">
        <f>SUMIFS(СВЦЭМ!$J$40:$J$759,СВЦЭМ!$A$40:$A$759,$A342,СВЦЭМ!$B$39:$B$758,T$331)+'СЕТ СН'!$F$16</f>
        <v>0</v>
      </c>
      <c r="U342" s="36">
        <f>SUMIFS(СВЦЭМ!$J$40:$J$759,СВЦЭМ!$A$40:$A$759,$A342,СВЦЭМ!$B$39:$B$758,U$331)+'СЕТ СН'!$F$16</f>
        <v>0</v>
      </c>
      <c r="V342" s="36">
        <f>SUMIFS(СВЦЭМ!$J$40:$J$759,СВЦЭМ!$A$40:$A$759,$A342,СВЦЭМ!$B$39:$B$758,V$331)+'СЕТ СН'!$F$16</f>
        <v>0</v>
      </c>
      <c r="W342" s="36">
        <f>SUMIFS(СВЦЭМ!$J$40:$J$759,СВЦЭМ!$A$40:$A$759,$A342,СВЦЭМ!$B$39:$B$758,W$331)+'СЕТ СН'!$F$16</f>
        <v>0</v>
      </c>
      <c r="X342" s="36">
        <f>SUMIFS(СВЦЭМ!$J$40:$J$759,СВЦЭМ!$A$40:$A$759,$A342,СВЦЭМ!$B$39:$B$758,X$331)+'СЕТ СН'!$F$16</f>
        <v>0</v>
      </c>
      <c r="Y342" s="36">
        <f>SUMIFS(СВЦЭМ!$J$40:$J$759,СВЦЭМ!$A$40:$A$759,$A342,СВЦЭМ!$B$39:$B$758,Y$331)+'СЕТ СН'!$F$16</f>
        <v>0</v>
      </c>
    </row>
    <row r="343" spans="1:25" ht="15.75" hidden="1" x14ac:dyDescent="0.2">
      <c r="A343" s="35">
        <f t="shared" si="9"/>
        <v>45547</v>
      </c>
      <c r="B343" s="36">
        <f>SUMIFS(СВЦЭМ!$J$40:$J$759,СВЦЭМ!$A$40:$A$759,$A343,СВЦЭМ!$B$39:$B$758,B$331)+'СЕТ СН'!$F$16</f>
        <v>0</v>
      </c>
      <c r="C343" s="36">
        <f>SUMIFS(СВЦЭМ!$J$40:$J$759,СВЦЭМ!$A$40:$A$759,$A343,СВЦЭМ!$B$39:$B$758,C$331)+'СЕТ СН'!$F$16</f>
        <v>0</v>
      </c>
      <c r="D343" s="36">
        <f>SUMIFS(СВЦЭМ!$J$40:$J$759,СВЦЭМ!$A$40:$A$759,$A343,СВЦЭМ!$B$39:$B$758,D$331)+'СЕТ СН'!$F$16</f>
        <v>0</v>
      </c>
      <c r="E343" s="36">
        <f>SUMIFS(СВЦЭМ!$J$40:$J$759,СВЦЭМ!$A$40:$A$759,$A343,СВЦЭМ!$B$39:$B$758,E$331)+'СЕТ СН'!$F$16</f>
        <v>0</v>
      </c>
      <c r="F343" s="36">
        <f>SUMIFS(СВЦЭМ!$J$40:$J$759,СВЦЭМ!$A$40:$A$759,$A343,СВЦЭМ!$B$39:$B$758,F$331)+'СЕТ СН'!$F$16</f>
        <v>0</v>
      </c>
      <c r="G343" s="36">
        <f>SUMIFS(СВЦЭМ!$J$40:$J$759,СВЦЭМ!$A$40:$A$759,$A343,СВЦЭМ!$B$39:$B$758,G$331)+'СЕТ СН'!$F$16</f>
        <v>0</v>
      </c>
      <c r="H343" s="36">
        <f>SUMIFS(СВЦЭМ!$J$40:$J$759,СВЦЭМ!$A$40:$A$759,$A343,СВЦЭМ!$B$39:$B$758,H$331)+'СЕТ СН'!$F$16</f>
        <v>0</v>
      </c>
      <c r="I343" s="36">
        <f>SUMIFS(СВЦЭМ!$J$40:$J$759,СВЦЭМ!$A$40:$A$759,$A343,СВЦЭМ!$B$39:$B$758,I$331)+'СЕТ СН'!$F$16</f>
        <v>0</v>
      </c>
      <c r="J343" s="36">
        <f>SUMIFS(СВЦЭМ!$J$40:$J$759,СВЦЭМ!$A$40:$A$759,$A343,СВЦЭМ!$B$39:$B$758,J$331)+'СЕТ СН'!$F$16</f>
        <v>0</v>
      </c>
      <c r="K343" s="36">
        <f>SUMIFS(СВЦЭМ!$J$40:$J$759,СВЦЭМ!$A$40:$A$759,$A343,СВЦЭМ!$B$39:$B$758,K$331)+'СЕТ СН'!$F$16</f>
        <v>0</v>
      </c>
      <c r="L343" s="36">
        <f>SUMIFS(СВЦЭМ!$J$40:$J$759,СВЦЭМ!$A$40:$A$759,$A343,СВЦЭМ!$B$39:$B$758,L$331)+'СЕТ СН'!$F$16</f>
        <v>0</v>
      </c>
      <c r="M343" s="36">
        <f>SUMIFS(СВЦЭМ!$J$40:$J$759,СВЦЭМ!$A$40:$A$759,$A343,СВЦЭМ!$B$39:$B$758,M$331)+'СЕТ СН'!$F$16</f>
        <v>0</v>
      </c>
      <c r="N343" s="36">
        <f>SUMIFS(СВЦЭМ!$J$40:$J$759,СВЦЭМ!$A$40:$A$759,$A343,СВЦЭМ!$B$39:$B$758,N$331)+'СЕТ СН'!$F$16</f>
        <v>0</v>
      </c>
      <c r="O343" s="36">
        <f>SUMIFS(СВЦЭМ!$J$40:$J$759,СВЦЭМ!$A$40:$A$759,$A343,СВЦЭМ!$B$39:$B$758,O$331)+'СЕТ СН'!$F$16</f>
        <v>0</v>
      </c>
      <c r="P343" s="36">
        <f>SUMIFS(СВЦЭМ!$J$40:$J$759,СВЦЭМ!$A$40:$A$759,$A343,СВЦЭМ!$B$39:$B$758,P$331)+'СЕТ СН'!$F$16</f>
        <v>0</v>
      </c>
      <c r="Q343" s="36">
        <f>SUMIFS(СВЦЭМ!$J$40:$J$759,СВЦЭМ!$A$40:$A$759,$A343,СВЦЭМ!$B$39:$B$758,Q$331)+'СЕТ СН'!$F$16</f>
        <v>0</v>
      </c>
      <c r="R343" s="36">
        <f>SUMIFS(СВЦЭМ!$J$40:$J$759,СВЦЭМ!$A$40:$A$759,$A343,СВЦЭМ!$B$39:$B$758,R$331)+'СЕТ СН'!$F$16</f>
        <v>0</v>
      </c>
      <c r="S343" s="36">
        <f>SUMIFS(СВЦЭМ!$J$40:$J$759,СВЦЭМ!$A$40:$A$759,$A343,СВЦЭМ!$B$39:$B$758,S$331)+'СЕТ СН'!$F$16</f>
        <v>0</v>
      </c>
      <c r="T343" s="36">
        <f>SUMIFS(СВЦЭМ!$J$40:$J$759,СВЦЭМ!$A$40:$A$759,$A343,СВЦЭМ!$B$39:$B$758,T$331)+'СЕТ СН'!$F$16</f>
        <v>0</v>
      </c>
      <c r="U343" s="36">
        <f>SUMIFS(СВЦЭМ!$J$40:$J$759,СВЦЭМ!$A$40:$A$759,$A343,СВЦЭМ!$B$39:$B$758,U$331)+'СЕТ СН'!$F$16</f>
        <v>0</v>
      </c>
      <c r="V343" s="36">
        <f>SUMIFS(СВЦЭМ!$J$40:$J$759,СВЦЭМ!$A$40:$A$759,$A343,СВЦЭМ!$B$39:$B$758,V$331)+'СЕТ СН'!$F$16</f>
        <v>0</v>
      </c>
      <c r="W343" s="36">
        <f>SUMIFS(СВЦЭМ!$J$40:$J$759,СВЦЭМ!$A$40:$A$759,$A343,СВЦЭМ!$B$39:$B$758,W$331)+'СЕТ СН'!$F$16</f>
        <v>0</v>
      </c>
      <c r="X343" s="36">
        <f>SUMIFS(СВЦЭМ!$J$40:$J$759,СВЦЭМ!$A$40:$A$759,$A343,СВЦЭМ!$B$39:$B$758,X$331)+'СЕТ СН'!$F$16</f>
        <v>0</v>
      </c>
      <c r="Y343" s="36">
        <f>SUMIFS(СВЦЭМ!$J$40:$J$759,СВЦЭМ!$A$40:$A$759,$A343,СВЦЭМ!$B$39:$B$758,Y$331)+'СЕТ СН'!$F$16</f>
        <v>0</v>
      </c>
    </row>
    <row r="344" spans="1:25" ht="15.75" hidden="1" x14ac:dyDescent="0.2">
      <c r="A344" s="35">
        <f t="shared" si="9"/>
        <v>45548</v>
      </c>
      <c r="B344" s="36">
        <f>SUMIFS(СВЦЭМ!$J$40:$J$759,СВЦЭМ!$A$40:$A$759,$A344,СВЦЭМ!$B$39:$B$758,B$331)+'СЕТ СН'!$F$16</f>
        <v>0</v>
      </c>
      <c r="C344" s="36">
        <f>SUMIFS(СВЦЭМ!$J$40:$J$759,СВЦЭМ!$A$40:$A$759,$A344,СВЦЭМ!$B$39:$B$758,C$331)+'СЕТ СН'!$F$16</f>
        <v>0</v>
      </c>
      <c r="D344" s="36">
        <f>SUMIFS(СВЦЭМ!$J$40:$J$759,СВЦЭМ!$A$40:$A$759,$A344,СВЦЭМ!$B$39:$B$758,D$331)+'СЕТ СН'!$F$16</f>
        <v>0</v>
      </c>
      <c r="E344" s="36">
        <f>SUMIFS(СВЦЭМ!$J$40:$J$759,СВЦЭМ!$A$40:$A$759,$A344,СВЦЭМ!$B$39:$B$758,E$331)+'СЕТ СН'!$F$16</f>
        <v>0</v>
      </c>
      <c r="F344" s="36">
        <f>SUMIFS(СВЦЭМ!$J$40:$J$759,СВЦЭМ!$A$40:$A$759,$A344,СВЦЭМ!$B$39:$B$758,F$331)+'СЕТ СН'!$F$16</f>
        <v>0</v>
      </c>
      <c r="G344" s="36">
        <f>SUMIFS(СВЦЭМ!$J$40:$J$759,СВЦЭМ!$A$40:$A$759,$A344,СВЦЭМ!$B$39:$B$758,G$331)+'СЕТ СН'!$F$16</f>
        <v>0</v>
      </c>
      <c r="H344" s="36">
        <f>SUMIFS(СВЦЭМ!$J$40:$J$759,СВЦЭМ!$A$40:$A$759,$A344,СВЦЭМ!$B$39:$B$758,H$331)+'СЕТ СН'!$F$16</f>
        <v>0</v>
      </c>
      <c r="I344" s="36">
        <f>SUMIFS(СВЦЭМ!$J$40:$J$759,СВЦЭМ!$A$40:$A$759,$A344,СВЦЭМ!$B$39:$B$758,I$331)+'СЕТ СН'!$F$16</f>
        <v>0</v>
      </c>
      <c r="J344" s="36">
        <f>SUMIFS(СВЦЭМ!$J$40:$J$759,СВЦЭМ!$A$40:$A$759,$A344,СВЦЭМ!$B$39:$B$758,J$331)+'СЕТ СН'!$F$16</f>
        <v>0</v>
      </c>
      <c r="K344" s="36">
        <f>SUMIFS(СВЦЭМ!$J$40:$J$759,СВЦЭМ!$A$40:$A$759,$A344,СВЦЭМ!$B$39:$B$758,K$331)+'СЕТ СН'!$F$16</f>
        <v>0</v>
      </c>
      <c r="L344" s="36">
        <f>SUMIFS(СВЦЭМ!$J$40:$J$759,СВЦЭМ!$A$40:$A$759,$A344,СВЦЭМ!$B$39:$B$758,L$331)+'СЕТ СН'!$F$16</f>
        <v>0</v>
      </c>
      <c r="M344" s="36">
        <f>SUMIFS(СВЦЭМ!$J$40:$J$759,СВЦЭМ!$A$40:$A$759,$A344,СВЦЭМ!$B$39:$B$758,M$331)+'СЕТ СН'!$F$16</f>
        <v>0</v>
      </c>
      <c r="N344" s="36">
        <f>SUMIFS(СВЦЭМ!$J$40:$J$759,СВЦЭМ!$A$40:$A$759,$A344,СВЦЭМ!$B$39:$B$758,N$331)+'СЕТ СН'!$F$16</f>
        <v>0</v>
      </c>
      <c r="O344" s="36">
        <f>SUMIFS(СВЦЭМ!$J$40:$J$759,СВЦЭМ!$A$40:$A$759,$A344,СВЦЭМ!$B$39:$B$758,O$331)+'СЕТ СН'!$F$16</f>
        <v>0</v>
      </c>
      <c r="P344" s="36">
        <f>SUMIFS(СВЦЭМ!$J$40:$J$759,СВЦЭМ!$A$40:$A$759,$A344,СВЦЭМ!$B$39:$B$758,P$331)+'СЕТ СН'!$F$16</f>
        <v>0</v>
      </c>
      <c r="Q344" s="36">
        <f>SUMIFS(СВЦЭМ!$J$40:$J$759,СВЦЭМ!$A$40:$A$759,$A344,СВЦЭМ!$B$39:$B$758,Q$331)+'СЕТ СН'!$F$16</f>
        <v>0</v>
      </c>
      <c r="R344" s="36">
        <f>SUMIFS(СВЦЭМ!$J$40:$J$759,СВЦЭМ!$A$40:$A$759,$A344,СВЦЭМ!$B$39:$B$758,R$331)+'СЕТ СН'!$F$16</f>
        <v>0</v>
      </c>
      <c r="S344" s="36">
        <f>SUMIFS(СВЦЭМ!$J$40:$J$759,СВЦЭМ!$A$40:$A$759,$A344,СВЦЭМ!$B$39:$B$758,S$331)+'СЕТ СН'!$F$16</f>
        <v>0</v>
      </c>
      <c r="T344" s="36">
        <f>SUMIFS(СВЦЭМ!$J$40:$J$759,СВЦЭМ!$A$40:$A$759,$A344,СВЦЭМ!$B$39:$B$758,T$331)+'СЕТ СН'!$F$16</f>
        <v>0</v>
      </c>
      <c r="U344" s="36">
        <f>SUMIFS(СВЦЭМ!$J$40:$J$759,СВЦЭМ!$A$40:$A$759,$A344,СВЦЭМ!$B$39:$B$758,U$331)+'СЕТ СН'!$F$16</f>
        <v>0</v>
      </c>
      <c r="V344" s="36">
        <f>SUMIFS(СВЦЭМ!$J$40:$J$759,СВЦЭМ!$A$40:$A$759,$A344,СВЦЭМ!$B$39:$B$758,V$331)+'СЕТ СН'!$F$16</f>
        <v>0</v>
      </c>
      <c r="W344" s="36">
        <f>SUMIFS(СВЦЭМ!$J$40:$J$759,СВЦЭМ!$A$40:$A$759,$A344,СВЦЭМ!$B$39:$B$758,W$331)+'СЕТ СН'!$F$16</f>
        <v>0</v>
      </c>
      <c r="X344" s="36">
        <f>SUMIFS(СВЦЭМ!$J$40:$J$759,СВЦЭМ!$A$40:$A$759,$A344,СВЦЭМ!$B$39:$B$758,X$331)+'СЕТ СН'!$F$16</f>
        <v>0</v>
      </c>
      <c r="Y344" s="36">
        <f>SUMIFS(СВЦЭМ!$J$40:$J$759,СВЦЭМ!$A$40:$A$759,$A344,СВЦЭМ!$B$39:$B$758,Y$331)+'СЕТ СН'!$F$16</f>
        <v>0</v>
      </c>
    </row>
    <row r="345" spans="1:25" ht="15.75" hidden="1" x14ac:dyDescent="0.2">
      <c r="A345" s="35">
        <f t="shared" si="9"/>
        <v>45549</v>
      </c>
      <c r="B345" s="36">
        <f>SUMIFS(СВЦЭМ!$J$40:$J$759,СВЦЭМ!$A$40:$A$759,$A345,СВЦЭМ!$B$39:$B$758,B$331)+'СЕТ СН'!$F$16</f>
        <v>0</v>
      </c>
      <c r="C345" s="36">
        <f>SUMIFS(СВЦЭМ!$J$40:$J$759,СВЦЭМ!$A$40:$A$759,$A345,СВЦЭМ!$B$39:$B$758,C$331)+'СЕТ СН'!$F$16</f>
        <v>0</v>
      </c>
      <c r="D345" s="36">
        <f>SUMIFS(СВЦЭМ!$J$40:$J$759,СВЦЭМ!$A$40:$A$759,$A345,СВЦЭМ!$B$39:$B$758,D$331)+'СЕТ СН'!$F$16</f>
        <v>0</v>
      </c>
      <c r="E345" s="36">
        <f>SUMIFS(СВЦЭМ!$J$40:$J$759,СВЦЭМ!$A$40:$A$759,$A345,СВЦЭМ!$B$39:$B$758,E$331)+'СЕТ СН'!$F$16</f>
        <v>0</v>
      </c>
      <c r="F345" s="36">
        <f>SUMIFS(СВЦЭМ!$J$40:$J$759,СВЦЭМ!$A$40:$A$759,$A345,СВЦЭМ!$B$39:$B$758,F$331)+'СЕТ СН'!$F$16</f>
        <v>0</v>
      </c>
      <c r="G345" s="36">
        <f>SUMIFS(СВЦЭМ!$J$40:$J$759,СВЦЭМ!$A$40:$A$759,$A345,СВЦЭМ!$B$39:$B$758,G$331)+'СЕТ СН'!$F$16</f>
        <v>0</v>
      </c>
      <c r="H345" s="36">
        <f>SUMIFS(СВЦЭМ!$J$40:$J$759,СВЦЭМ!$A$40:$A$759,$A345,СВЦЭМ!$B$39:$B$758,H$331)+'СЕТ СН'!$F$16</f>
        <v>0</v>
      </c>
      <c r="I345" s="36">
        <f>SUMIFS(СВЦЭМ!$J$40:$J$759,СВЦЭМ!$A$40:$A$759,$A345,СВЦЭМ!$B$39:$B$758,I$331)+'СЕТ СН'!$F$16</f>
        <v>0</v>
      </c>
      <c r="J345" s="36">
        <f>SUMIFS(СВЦЭМ!$J$40:$J$759,СВЦЭМ!$A$40:$A$759,$A345,СВЦЭМ!$B$39:$B$758,J$331)+'СЕТ СН'!$F$16</f>
        <v>0</v>
      </c>
      <c r="K345" s="36">
        <f>SUMIFS(СВЦЭМ!$J$40:$J$759,СВЦЭМ!$A$40:$A$759,$A345,СВЦЭМ!$B$39:$B$758,K$331)+'СЕТ СН'!$F$16</f>
        <v>0</v>
      </c>
      <c r="L345" s="36">
        <f>SUMIFS(СВЦЭМ!$J$40:$J$759,СВЦЭМ!$A$40:$A$759,$A345,СВЦЭМ!$B$39:$B$758,L$331)+'СЕТ СН'!$F$16</f>
        <v>0</v>
      </c>
      <c r="M345" s="36">
        <f>SUMIFS(СВЦЭМ!$J$40:$J$759,СВЦЭМ!$A$40:$A$759,$A345,СВЦЭМ!$B$39:$B$758,M$331)+'СЕТ СН'!$F$16</f>
        <v>0</v>
      </c>
      <c r="N345" s="36">
        <f>SUMIFS(СВЦЭМ!$J$40:$J$759,СВЦЭМ!$A$40:$A$759,$A345,СВЦЭМ!$B$39:$B$758,N$331)+'СЕТ СН'!$F$16</f>
        <v>0</v>
      </c>
      <c r="O345" s="36">
        <f>SUMIFS(СВЦЭМ!$J$40:$J$759,СВЦЭМ!$A$40:$A$759,$A345,СВЦЭМ!$B$39:$B$758,O$331)+'СЕТ СН'!$F$16</f>
        <v>0</v>
      </c>
      <c r="P345" s="36">
        <f>SUMIFS(СВЦЭМ!$J$40:$J$759,СВЦЭМ!$A$40:$A$759,$A345,СВЦЭМ!$B$39:$B$758,P$331)+'СЕТ СН'!$F$16</f>
        <v>0</v>
      </c>
      <c r="Q345" s="36">
        <f>SUMIFS(СВЦЭМ!$J$40:$J$759,СВЦЭМ!$A$40:$A$759,$A345,СВЦЭМ!$B$39:$B$758,Q$331)+'СЕТ СН'!$F$16</f>
        <v>0</v>
      </c>
      <c r="R345" s="36">
        <f>SUMIFS(СВЦЭМ!$J$40:$J$759,СВЦЭМ!$A$40:$A$759,$A345,СВЦЭМ!$B$39:$B$758,R$331)+'СЕТ СН'!$F$16</f>
        <v>0</v>
      </c>
      <c r="S345" s="36">
        <f>SUMIFS(СВЦЭМ!$J$40:$J$759,СВЦЭМ!$A$40:$A$759,$A345,СВЦЭМ!$B$39:$B$758,S$331)+'СЕТ СН'!$F$16</f>
        <v>0</v>
      </c>
      <c r="T345" s="36">
        <f>SUMIFS(СВЦЭМ!$J$40:$J$759,СВЦЭМ!$A$40:$A$759,$A345,СВЦЭМ!$B$39:$B$758,T$331)+'СЕТ СН'!$F$16</f>
        <v>0</v>
      </c>
      <c r="U345" s="36">
        <f>SUMIFS(СВЦЭМ!$J$40:$J$759,СВЦЭМ!$A$40:$A$759,$A345,СВЦЭМ!$B$39:$B$758,U$331)+'СЕТ СН'!$F$16</f>
        <v>0</v>
      </c>
      <c r="V345" s="36">
        <f>SUMIFS(СВЦЭМ!$J$40:$J$759,СВЦЭМ!$A$40:$A$759,$A345,СВЦЭМ!$B$39:$B$758,V$331)+'СЕТ СН'!$F$16</f>
        <v>0</v>
      </c>
      <c r="W345" s="36">
        <f>SUMIFS(СВЦЭМ!$J$40:$J$759,СВЦЭМ!$A$40:$A$759,$A345,СВЦЭМ!$B$39:$B$758,W$331)+'СЕТ СН'!$F$16</f>
        <v>0</v>
      </c>
      <c r="X345" s="36">
        <f>SUMIFS(СВЦЭМ!$J$40:$J$759,СВЦЭМ!$A$40:$A$759,$A345,СВЦЭМ!$B$39:$B$758,X$331)+'СЕТ СН'!$F$16</f>
        <v>0</v>
      </c>
      <c r="Y345" s="36">
        <f>SUMIFS(СВЦЭМ!$J$40:$J$759,СВЦЭМ!$A$40:$A$759,$A345,СВЦЭМ!$B$39:$B$758,Y$331)+'СЕТ СН'!$F$16</f>
        <v>0</v>
      </c>
    </row>
    <row r="346" spans="1:25" ht="15.75" hidden="1" x14ac:dyDescent="0.2">
      <c r="A346" s="35">
        <f t="shared" si="9"/>
        <v>45550</v>
      </c>
      <c r="B346" s="36">
        <f>SUMIFS(СВЦЭМ!$J$40:$J$759,СВЦЭМ!$A$40:$A$759,$A346,СВЦЭМ!$B$39:$B$758,B$331)+'СЕТ СН'!$F$16</f>
        <v>0</v>
      </c>
      <c r="C346" s="36">
        <f>SUMIFS(СВЦЭМ!$J$40:$J$759,СВЦЭМ!$A$40:$A$759,$A346,СВЦЭМ!$B$39:$B$758,C$331)+'СЕТ СН'!$F$16</f>
        <v>0</v>
      </c>
      <c r="D346" s="36">
        <f>SUMIFS(СВЦЭМ!$J$40:$J$759,СВЦЭМ!$A$40:$A$759,$A346,СВЦЭМ!$B$39:$B$758,D$331)+'СЕТ СН'!$F$16</f>
        <v>0</v>
      </c>
      <c r="E346" s="36">
        <f>SUMIFS(СВЦЭМ!$J$40:$J$759,СВЦЭМ!$A$40:$A$759,$A346,СВЦЭМ!$B$39:$B$758,E$331)+'СЕТ СН'!$F$16</f>
        <v>0</v>
      </c>
      <c r="F346" s="36">
        <f>SUMIFS(СВЦЭМ!$J$40:$J$759,СВЦЭМ!$A$40:$A$759,$A346,СВЦЭМ!$B$39:$B$758,F$331)+'СЕТ СН'!$F$16</f>
        <v>0</v>
      </c>
      <c r="G346" s="36">
        <f>SUMIFS(СВЦЭМ!$J$40:$J$759,СВЦЭМ!$A$40:$A$759,$A346,СВЦЭМ!$B$39:$B$758,G$331)+'СЕТ СН'!$F$16</f>
        <v>0</v>
      </c>
      <c r="H346" s="36">
        <f>SUMIFS(СВЦЭМ!$J$40:$J$759,СВЦЭМ!$A$40:$A$759,$A346,СВЦЭМ!$B$39:$B$758,H$331)+'СЕТ СН'!$F$16</f>
        <v>0</v>
      </c>
      <c r="I346" s="36">
        <f>SUMIFS(СВЦЭМ!$J$40:$J$759,СВЦЭМ!$A$40:$A$759,$A346,СВЦЭМ!$B$39:$B$758,I$331)+'СЕТ СН'!$F$16</f>
        <v>0</v>
      </c>
      <c r="J346" s="36">
        <f>SUMIFS(СВЦЭМ!$J$40:$J$759,СВЦЭМ!$A$40:$A$759,$A346,СВЦЭМ!$B$39:$B$758,J$331)+'СЕТ СН'!$F$16</f>
        <v>0</v>
      </c>
      <c r="K346" s="36">
        <f>SUMIFS(СВЦЭМ!$J$40:$J$759,СВЦЭМ!$A$40:$A$759,$A346,СВЦЭМ!$B$39:$B$758,K$331)+'СЕТ СН'!$F$16</f>
        <v>0</v>
      </c>
      <c r="L346" s="36">
        <f>SUMIFS(СВЦЭМ!$J$40:$J$759,СВЦЭМ!$A$40:$A$759,$A346,СВЦЭМ!$B$39:$B$758,L$331)+'СЕТ СН'!$F$16</f>
        <v>0</v>
      </c>
      <c r="M346" s="36">
        <f>SUMIFS(СВЦЭМ!$J$40:$J$759,СВЦЭМ!$A$40:$A$759,$A346,СВЦЭМ!$B$39:$B$758,M$331)+'СЕТ СН'!$F$16</f>
        <v>0</v>
      </c>
      <c r="N346" s="36">
        <f>SUMIFS(СВЦЭМ!$J$40:$J$759,СВЦЭМ!$A$40:$A$759,$A346,СВЦЭМ!$B$39:$B$758,N$331)+'СЕТ СН'!$F$16</f>
        <v>0</v>
      </c>
      <c r="O346" s="36">
        <f>SUMIFS(СВЦЭМ!$J$40:$J$759,СВЦЭМ!$A$40:$A$759,$A346,СВЦЭМ!$B$39:$B$758,O$331)+'СЕТ СН'!$F$16</f>
        <v>0</v>
      </c>
      <c r="P346" s="36">
        <f>SUMIFS(СВЦЭМ!$J$40:$J$759,СВЦЭМ!$A$40:$A$759,$A346,СВЦЭМ!$B$39:$B$758,P$331)+'СЕТ СН'!$F$16</f>
        <v>0</v>
      </c>
      <c r="Q346" s="36">
        <f>SUMIFS(СВЦЭМ!$J$40:$J$759,СВЦЭМ!$A$40:$A$759,$A346,СВЦЭМ!$B$39:$B$758,Q$331)+'СЕТ СН'!$F$16</f>
        <v>0</v>
      </c>
      <c r="R346" s="36">
        <f>SUMIFS(СВЦЭМ!$J$40:$J$759,СВЦЭМ!$A$40:$A$759,$A346,СВЦЭМ!$B$39:$B$758,R$331)+'СЕТ СН'!$F$16</f>
        <v>0</v>
      </c>
      <c r="S346" s="36">
        <f>SUMIFS(СВЦЭМ!$J$40:$J$759,СВЦЭМ!$A$40:$A$759,$A346,СВЦЭМ!$B$39:$B$758,S$331)+'СЕТ СН'!$F$16</f>
        <v>0</v>
      </c>
      <c r="T346" s="36">
        <f>SUMIFS(СВЦЭМ!$J$40:$J$759,СВЦЭМ!$A$40:$A$759,$A346,СВЦЭМ!$B$39:$B$758,T$331)+'СЕТ СН'!$F$16</f>
        <v>0</v>
      </c>
      <c r="U346" s="36">
        <f>SUMIFS(СВЦЭМ!$J$40:$J$759,СВЦЭМ!$A$40:$A$759,$A346,СВЦЭМ!$B$39:$B$758,U$331)+'СЕТ СН'!$F$16</f>
        <v>0</v>
      </c>
      <c r="V346" s="36">
        <f>SUMIFS(СВЦЭМ!$J$40:$J$759,СВЦЭМ!$A$40:$A$759,$A346,СВЦЭМ!$B$39:$B$758,V$331)+'СЕТ СН'!$F$16</f>
        <v>0</v>
      </c>
      <c r="W346" s="36">
        <f>SUMIFS(СВЦЭМ!$J$40:$J$759,СВЦЭМ!$A$40:$A$759,$A346,СВЦЭМ!$B$39:$B$758,W$331)+'СЕТ СН'!$F$16</f>
        <v>0</v>
      </c>
      <c r="X346" s="36">
        <f>SUMIFS(СВЦЭМ!$J$40:$J$759,СВЦЭМ!$A$40:$A$759,$A346,СВЦЭМ!$B$39:$B$758,X$331)+'СЕТ СН'!$F$16</f>
        <v>0</v>
      </c>
      <c r="Y346" s="36">
        <f>SUMIFS(СВЦЭМ!$J$40:$J$759,СВЦЭМ!$A$40:$A$759,$A346,СВЦЭМ!$B$39:$B$758,Y$331)+'СЕТ СН'!$F$16</f>
        <v>0</v>
      </c>
    </row>
    <row r="347" spans="1:25" ht="15.75" hidden="1" x14ac:dyDescent="0.2">
      <c r="A347" s="35">
        <f t="shared" si="9"/>
        <v>45551</v>
      </c>
      <c r="B347" s="36">
        <f>SUMIFS(СВЦЭМ!$J$40:$J$759,СВЦЭМ!$A$40:$A$759,$A347,СВЦЭМ!$B$39:$B$758,B$331)+'СЕТ СН'!$F$16</f>
        <v>0</v>
      </c>
      <c r="C347" s="36">
        <f>SUMIFS(СВЦЭМ!$J$40:$J$759,СВЦЭМ!$A$40:$A$759,$A347,СВЦЭМ!$B$39:$B$758,C$331)+'СЕТ СН'!$F$16</f>
        <v>0</v>
      </c>
      <c r="D347" s="36">
        <f>SUMIFS(СВЦЭМ!$J$40:$J$759,СВЦЭМ!$A$40:$A$759,$A347,СВЦЭМ!$B$39:$B$758,D$331)+'СЕТ СН'!$F$16</f>
        <v>0</v>
      </c>
      <c r="E347" s="36">
        <f>SUMIFS(СВЦЭМ!$J$40:$J$759,СВЦЭМ!$A$40:$A$759,$A347,СВЦЭМ!$B$39:$B$758,E$331)+'СЕТ СН'!$F$16</f>
        <v>0</v>
      </c>
      <c r="F347" s="36">
        <f>SUMIFS(СВЦЭМ!$J$40:$J$759,СВЦЭМ!$A$40:$A$759,$A347,СВЦЭМ!$B$39:$B$758,F$331)+'СЕТ СН'!$F$16</f>
        <v>0</v>
      </c>
      <c r="G347" s="36">
        <f>SUMIFS(СВЦЭМ!$J$40:$J$759,СВЦЭМ!$A$40:$A$759,$A347,СВЦЭМ!$B$39:$B$758,G$331)+'СЕТ СН'!$F$16</f>
        <v>0</v>
      </c>
      <c r="H347" s="36">
        <f>SUMIFS(СВЦЭМ!$J$40:$J$759,СВЦЭМ!$A$40:$A$759,$A347,СВЦЭМ!$B$39:$B$758,H$331)+'СЕТ СН'!$F$16</f>
        <v>0</v>
      </c>
      <c r="I347" s="36">
        <f>SUMIFS(СВЦЭМ!$J$40:$J$759,СВЦЭМ!$A$40:$A$759,$A347,СВЦЭМ!$B$39:$B$758,I$331)+'СЕТ СН'!$F$16</f>
        <v>0</v>
      </c>
      <c r="J347" s="36">
        <f>SUMIFS(СВЦЭМ!$J$40:$J$759,СВЦЭМ!$A$40:$A$759,$A347,СВЦЭМ!$B$39:$B$758,J$331)+'СЕТ СН'!$F$16</f>
        <v>0</v>
      </c>
      <c r="K347" s="36">
        <f>SUMIFS(СВЦЭМ!$J$40:$J$759,СВЦЭМ!$A$40:$A$759,$A347,СВЦЭМ!$B$39:$B$758,K$331)+'СЕТ СН'!$F$16</f>
        <v>0</v>
      </c>
      <c r="L347" s="36">
        <f>SUMIFS(СВЦЭМ!$J$40:$J$759,СВЦЭМ!$A$40:$A$759,$A347,СВЦЭМ!$B$39:$B$758,L$331)+'СЕТ СН'!$F$16</f>
        <v>0</v>
      </c>
      <c r="M347" s="36">
        <f>SUMIFS(СВЦЭМ!$J$40:$J$759,СВЦЭМ!$A$40:$A$759,$A347,СВЦЭМ!$B$39:$B$758,M$331)+'СЕТ СН'!$F$16</f>
        <v>0</v>
      </c>
      <c r="N347" s="36">
        <f>SUMIFS(СВЦЭМ!$J$40:$J$759,СВЦЭМ!$A$40:$A$759,$A347,СВЦЭМ!$B$39:$B$758,N$331)+'СЕТ СН'!$F$16</f>
        <v>0</v>
      </c>
      <c r="O347" s="36">
        <f>SUMIFS(СВЦЭМ!$J$40:$J$759,СВЦЭМ!$A$40:$A$759,$A347,СВЦЭМ!$B$39:$B$758,O$331)+'СЕТ СН'!$F$16</f>
        <v>0</v>
      </c>
      <c r="P347" s="36">
        <f>SUMIFS(СВЦЭМ!$J$40:$J$759,СВЦЭМ!$A$40:$A$759,$A347,СВЦЭМ!$B$39:$B$758,P$331)+'СЕТ СН'!$F$16</f>
        <v>0</v>
      </c>
      <c r="Q347" s="36">
        <f>SUMIFS(СВЦЭМ!$J$40:$J$759,СВЦЭМ!$A$40:$A$759,$A347,СВЦЭМ!$B$39:$B$758,Q$331)+'СЕТ СН'!$F$16</f>
        <v>0</v>
      </c>
      <c r="R347" s="36">
        <f>SUMIFS(СВЦЭМ!$J$40:$J$759,СВЦЭМ!$A$40:$A$759,$A347,СВЦЭМ!$B$39:$B$758,R$331)+'СЕТ СН'!$F$16</f>
        <v>0</v>
      </c>
      <c r="S347" s="36">
        <f>SUMIFS(СВЦЭМ!$J$40:$J$759,СВЦЭМ!$A$40:$A$759,$A347,СВЦЭМ!$B$39:$B$758,S$331)+'СЕТ СН'!$F$16</f>
        <v>0</v>
      </c>
      <c r="T347" s="36">
        <f>SUMIFS(СВЦЭМ!$J$40:$J$759,СВЦЭМ!$A$40:$A$759,$A347,СВЦЭМ!$B$39:$B$758,T$331)+'СЕТ СН'!$F$16</f>
        <v>0</v>
      </c>
      <c r="U347" s="36">
        <f>SUMIFS(СВЦЭМ!$J$40:$J$759,СВЦЭМ!$A$40:$A$759,$A347,СВЦЭМ!$B$39:$B$758,U$331)+'СЕТ СН'!$F$16</f>
        <v>0</v>
      </c>
      <c r="V347" s="36">
        <f>SUMIFS(СВЦЭМ!$J$40:$J$759,СВЦЭМ!$A$40:$A$759,$A347,СВЦЭМ!$B$39:$B$758,V$331)+'СЕТ СН'!$F$16</f>
        <v>0</v>
      </c>
      <c r="W347" s="36">
        <f>SUMIFS(СВЦЭМ!$J$40:$J$759,СВЦЭМ!$A$40:$A$759,$A347,СВЦЭМ!$B$39:$B$758,W$331)+'СЕТ СН'!$F$16</f>
        <v>0</v>
      </c>
      <c r="X347" s="36">
        <f>SUMIFS(СВЦЭМ!$J$40:$J$759,СВЦЭМ!$A$40:$A$759,$A347,СВЦЭМ!$B$39:$B$758,X$331)+'СЕТ СН'!$F$16</f>
        <v>0</v>
      </c>
      <c r="Y347" s="36">
        <f>SUMIFS(СВЦЭМ!$J$40:$J$759,СВЦЭМ!$A$40:$A$759,$A347,СВЦЭМ!$B$39:$B$758,Y$331)+'СЕТ СН'!$F$16</f>
        <v>0</v>
      </c>
    </row>
    <row r="348" spans="1:25" ht="15.75" hidden="1" x14ac:dyDescent="0.2">
      <c r="A348" s="35">
        <f t="shared" si="9"/>
        <v>45552</v>
      </c>
      <c r="B348" s="36">
        <f>SUMIFS(СВЦЭМ!$J$40:$J$759,СВЦЭМ!$A$40:$A$759,$A348,СВЦЭМ!$B$39:$B$758,B$331)+'СЕТ СН'!$F$16</f>
        <v>0</v>
      </c>
      <c r="C348" s="36">
        <f>SUMIFS(СВЦЭМ!$J$40:$J$759,СВЦЭМ!$A$40:$A$759,$A348,СВЦЭМ!$B$39:$B$758,C$331)+'СЕТ СН'!$F$16</f>
        <v>0</v>
      </c>
      <c r="D348" s="36">
        <f>SUMIFS(СВЦЭМ!$J$40:$J$759,СВЦЭМ!$A$40:$A$759,$A348,СВЦЭМ!$B$39:$B$758,D$331)+'СЕТ СН'!$F$16</f>
        <v>0</v>
      </c>
      <c r="E348" s="36">
        <f>SUMIFS(СВЦЭМ!$J$40:$J$759,СВЦЭМ!$A$40:$A$759,$A348,СВЦЭМ!$B$39:$B$758,E$331)+'СЕТ СН'!$F$16</f>
        <v>0</v>
      </c>
      <c r="F348" s="36">
        <f>SUMIFS(СВЦЭМ!$J$40:$J$759,СВЦЭМ!$A$40:$A$759,$A348,СВЦЭМ!$B$39:$B$758,F$331)+'СЕТ СН'!$F$16</f>
        <v>0</v>
      </c>
      <c r="G348" s="36">
        <f>SUMIFS(СВЦЭМ!$J$40:$J$759,СВЦЭМ!$A$40:$A$759,$A348,СВЦЭМ!$B$39:$B$758,G$331)+'СЕТ СН'!$F$16</f>
        <v>0</v>
      </c>
      <c r="H348" s="36">
        <f>SUMIFS(СВЦЭМ!$J$40:$J$759,СВЦЭМ!$A$40:$A$759,$A348,СВЦЭМ!$B$39:$B$758,H$331)+'СЕТ СН'!$F$16</f>
        <v>0</v>
      </c>
      <c r="I348" s="36">
        <f>SUMIFS(СВЦЭМ!$J$40:$J$759,СВЦЭМ!$A$40:$A$759,$A348,СВЦЭМ!$B$39:$B$758,I$331)+'СЕТ СН'!$F$16</f>
        <v>0</v>
      </c>
      <c r="J348" s="36">
        <f>SUMIFS(СВЦЭМ!$J$40:$J$759,СВЦЭМ!$A$40:$A$759,$A348,СВЦЭМ!$B$39:$B$758,J$331)+'СЕТ СН'!$F$16</f>
        <v>0</v>
      </c>
      <c r="K348" s="36">
        <f>SUMIFS(СВЦЭМ!$J$40:$J$759,СВЦЭМ!$A$40:$A$759,$A348,СВЦЭМ!$B$39:$B$758,K$331)+'СЕТ СН'!$F$16</f>
        <v>0</v>
      </c>
      <c r="L348" s="36">
        <f>SUMIFS(СВЦЭМ!$J$40:$J$759,СВЦЭМ!$A$40:$A$759,$A348,СВЦЭМ!$B$39:$B$758,L$331)+'СЕТ СН'!$F$16</f>
        <v>0</v>
      </c>
      <c r="M348" s="36">
        <f>SUMIFS(СВЦЭМ!$J$40:$J$759,СВЦЭМ!$A$40:$A$759,$A348,СВЦЭМ!$B$39:$B$758,M$331)+'СЕТ СН'!$F$16</f>
        <v>0</v>
      </c>
      <c r="N348" s="36">
        <f>SUMIFS(СВЦЭМ!$J$40:$J$759,СВЦЭМ!$A$40:$A$759,$A348,СВЦЭМ!$B$39:$B$758,N$331)+'СЕТ СН'!$F$16</f>
        <v>0</v>
      </c>
      <c r="O348" s="36">
        <f>SUMIFS(СВЦЭМ!$J$40:$J$759,СВЦЭМ!$A$40:$A$759,$A348,СВЦЭМ!$B$39:$B$758,O$331)+'СЕТ СН'!$F$16</f>
        <v>0</v>
      </c>
      <c r="P348" s="36">
        <f>SUMIFS(СВЦЭМ!$J$40:$J$759,СВЦЭМ!$A$40:$A$759,$A348,СВЦЭМ!$B$39:$B$758,P$331)+'СЕТ СН'!$F$16</f>
        <v>0</v>
      </c>
      <c r="Q348" s="36">
        <f>SUMIFS(СВЦЭМ!$J$40:$J$759,СВЦЭМ!$A$40:$A$759,$A348,СВЦЭМ!$B$39:$B$758,Q$331)+'СЕТ СН'!$F$16</f>
        <v>0</v>
      </c>
      <c r="R348" s="36">
        <f>SUMIFS(СВЦЭМ!$J$40:$J$759,СВЦЭМ!$A$40:$A$759,$A348,СВЦЭМ!$B$39:$B$758,R$331)+'СЕТ СН'!$F$16</f>
        <v>0</v>
      </c>
      <c r="S348" s="36">
        <f>SUMIFS(СВЦЭМ!$J$40:$J$759,СВЦЭМ!$A$40:$A$759,$A348,СВЦЭМ!$B$39:$B$758,S$331)+'СЕТ СН'!$F$16</f>
        <v>0</v>
      </c>
      <c r="T348" s="36">
        <f>SUMIFS(СВЦЭМ!$J$40:$J$759,СВЦЭМ!$A$40:$A$759,$A348,СВЦЭМ!$B$39:$B$758,T$331)+'СЕТ СН'!$F$16</f>
        <v>0</v>
      </c>
      <c r="U348" s="36">
        <f>SUMIFS(СВЦЭМ!$J$40:$J$759,СВЦЭМ!$A$40:$A$759,$A348,СВЦЭМ!$B$39:$B$758,U$331)+'СЕТ СН'!$F$16</f>
        <v>0</v>
      </c>
      <c r="V348" s="36">
        <f>SUMIFS(СВЦЭМ!$J$40:$J$759,СВЦЭМ!$A$40:$A$759,$A348,СВЦЭМ!$B$39:$B$758,V$331)+'СЕТ СН'!$F$16</f>
        <v>0</v>
      </c>
      <c r="W348" s="36">
        <f>SUMIFS(СВЦЭМ!$J$40:$J$759,СВЦЭМ!$A$40:$A$759,$A348,СВЦЭМ!$B$39:$B$758,W$331)+'СЕТ СН'!$F$16</f>
        <v>0</v>
      </c>
      <c r="X348" s="36">
        <f>SUMIFS(СВЦЭМ!$J$40:$J$759,СВЦЭМ!$A$40:$A$759,$A348,СВЦЭМ!$B$39:$B$758,X$331)+'СЕТ СН'!$F$16</f>
        <v>0</v>
      </c>
      <c r="Y348" s="36">
        <f>SUMIFS(СВЦЭМ!$J$40:$J$759,СВЦЭМ!$A$40:$A$759,$A348,СВЦЭМ!$B$39:$B$758,Y$331)+'СЕТ СН'!$F$16</f>
        <v>0</v>
      </c>
    </row>
    <row r="349" spans="1:25" ht="15.75" hidden="1" x14ac:dyDescent="0.2">
      <c r="A349" s="35">
        <f t="shared" si="9"/>
        <v>45553</v>
      </c>
      <c r="B349" s="36">
        <f>SUMIFS(СВЦЭМ!$J$40:$J$759,СВЦЭМ!$A$40:$A$759,$A349,СВЦЭМ!$B$39:$B$758,B$331)+'СЕТ СН'!$F$16</f>
        <v>0</v>
      </c>
      <c r="C349" s="36">
        <f>SUMIFS(СВЦЭМ!$J$40:$J$759,СВЦЭМ!$A$40:$A$759,$A349,СВЦЭМ!$B$39:$B$758,C$331)+'СЕТ СН'!$F$16</f>
        <v>0</v>
      </c>
      <c r="D349" s="36">
        <f>SUMIFS(СВЦЭМ!$J$40:$J$759,СВЦЭМ!$A$40:$A$759,$A349,СВЦЭМ!$B$39:$B$758,D$331)+'СЕТ СН'!$F$16</f>
        <v>0</v>
      </c>
      <c r="E349" s="36">
        <f>SUMIFS(СВЦЭМ!$J$40:$J$759,СВЦЭМ!$A$40:$A$759,$A349,СВЦЭМ!$B$39:$B$758,E$331)+'СЕТ СН'!$F$16</f>
        <v>0</v>
      </c>
      <c r="F349" s="36">
        <f>SUMIFS(СВЦЭМ!$J$40:$J$759,СВЦЭМ!$A$40:$A$759,$A349,СВЦЭМ!$B$39:$B$758,F$331)+'СЕТ СН'!$F$16</f>
        <v>0</v>
      </c>
      <c r="G349" s="36">
        <f>SUMIFS(СВЦЭМ!$J$40:$J$759,СВЦЭМ!$A$40:$A$759,$A349,СВЦЭМ!$B$39:$B$758,G$331)+'СЕТ СН'!$F$16</f>
        <v>0</v>
      </c>
      <c r="H349" s="36">
        <f>SUMIFS(СВЦЭМ!$J$40:$J$759,СВЦЭМ!$A$40:$A$759,$A349,СВЦЭМ!$B$39:$B$758,H$331)+'СЕТ СН'!$F$16</f>
        <v>0</v>
      </c>
      <c r="I349" s="36">
        <f>SUMIFS(СВЦЭМ!$J$40:$J$759,СВЦЭМ!$A$40:$A$759,$A349,СВЦЭМ!$B$39:$B$758,I$331)+'СЕТ СН'!$F$16</f>
        <v>0</v>
      </c>
      <c r="J349" s="36">
        <f>SUMIFS(СВЦЭМ!$J$40:$J$759,СВЦЭМ!$A$40:$A$759,$A349,СВЦЭМ!$B$39:$B$758,J$331)+'СЕТ СН'!$F$16</f>
        <v>0</v>
      </c>
      <c r="K349" s="36">
        <f>SUMIFS(СВЦЭМ!$J$40:$J$759,СВЦЭМ!$A$40:$A$759,$A349,СВЦЭМ!$B$39:$B$758,K$331)+'СЕТ СН'!$F$16</f>
        <v>0</v>
      </c>
      <c r="L349" s="36">
        <f>SUMIFS(СВЦЭМ!$J$40:$J$759,СВЦЭМ!$A$40:$A$759,$A349,СВЦЭМ!$B$39:$B$758,L$331)+'СЕТ СН'!$F$16</f>
        <v>0</v>
      </c>
      <c r="M349" s="36">
        <f>SUMIFS(СВЦЭМ!$J$40:$J$759,СВЦЭМ!$A$40:$A$759,$A349,СВЦЭМ!$B$39:$B$758,M$331)+'СЕТ СН'!$F$16</f>
        <v>0</v>
      </c>
      <c r="N349" s="36">
        <f>SUMIFS(СВЦЭМ!$J$40:$J$759,СВЦЭМ!$A$40:$A$759,$A349,СВЦЭМ!$B$39:$B$758,N$331)+'СЕТ СН'!$F$16</f>
        <v>0</v>
      </c>
      <c r="O349" s="36">
        <f>SUMIFS(СВЦЭМ!$J$40:$J$759,СВЦЭМ!$A$40:$A$759,$A349,СВЦЭМ!$B$39:$B$758,O$331)+'СЕТ СН'!$F$16</f>
        <v>0</v>
      </c>
      <c r="P349" s="36">
        <f>SUMIFS(СВЦЭМ!$J$40:$J$759,СВЦЭМ!$A$40:$A$759,$A349,СВЦЭМ!$B$39:$B$758,P$331)+'СЕТ СН'!$F$16</f>
        <v>0</v>
      </c>
      <c r="Q349" s="36">
        <f>SUMIFS(СВЦЭМ!$J$40:$J$759,СВЦЭМ!$A$40:$A$759,$A349,СВЦЭМ!$B$39:$B$758,Q$331)+'СЕТ СН'!$F$16</f>
        <v>0</v>
      </c>
      <c r="R349" s="36">
        <f>SUMIFS(СВЦЭМ!$J$40:$J$759,СВЦЭМ!$A$40:$A$759,$A349,СВЦЭМ!$B$39:$B$758,R$331)+'СЕТ СН'!$F$16</f>
        <v>0</v>
      </c>
      <c r="S349" s="36">
        <f>SUMIFS(СВЦЭМ!$J$40:$J$759,СВЦЭМ!$A$40:$A$759,$A349,СВЦЭМ!$B$39:$B$758,S$331)+'СЕТ СН'!$F$16</f>
        <v>0</v>
      </c>
      <c r="T349" s="36">
        <f>SUMIFS(СВЦЭМ!$J$40:$J$759,СВЦЭМ!$A$40:$A$759,$A349,СВЦЭМ!$B$39:$B$758,T$331)+'СЕТ СН'!$F$16</f>
        <v>0</v>
      </c>
      <c r="U349" s="36">
        <f>SUMIFS(СВЦЭМ!$J$40:$J$759,СВЦЭМ!$A$40:$A$759,$A349,СВЦЭМ!$B$39:$B$758,U$331)+'СЕТ СН'!$F$16</f>
        <v>0</v>
      </c>
      <c r="V349" s="36">
        <f>SUMIFS(СВЦЭМ!$J$40:$J$759,СВЦЭМ!$A$40:$A$759,$A349,СВЦЭМ!$B$39:$B$758,V$331)+'СЕТ СН'!$F$16</f>
        <v>0</v>
      </c>
      <c r="W349" s="36">
        <f>SUMIFS(СВЦЭМ!$J$40:$J$759,СВЦЭМ!$A$40:$A$759,$A349,СВЦЭМ!$B$39:$B$758,W$331)+'СЕТ СН'!$F$16</f>
        <v>0</v>
      </c>
      <c r="X349" s="36">
        <f>SUMIFS(СВЦЭМ!$J$40:$J$759,СВЦЭМ!$A$40:$A$759,$A349,СВЦЭМ!$B$39:$B$758,X$331)+'СЕТ СН'!$F$16</f>
        <v>0</v>
      </c>
      <c r="Y349" s="36">
        <f>SUMIFS(СВЦЭМ!$J$40:$J$759,СВЦЭМ!$A$40:$A$759,$A349,СВЦЭМ!$B$39:$B$758,Y$331)+'СЕТ СН'!$F$16</f>
        <v>0</v>
      </c>
    </row>
    <row r="350" spans="1:25" ht="15.75" hidden="1" x14ac:dyDescent="0.2">
      <c r="A350" s="35">
        <f t="shared" si="9"/>
        <v>45554</v>
      </c>
      <c r="B350" s="36">
        <f>SUMIFS(СВЦЭМ!$J$40:$J$759,СВЦЭМ!$A$40:$A$759,$A350,СВЦЭМ!$B$39:$B$758,B$331)+'СЕТ СН'!$F$16</f>
        <v>0</v>
      </c>
      <c r="C350" s="36">
        <f>SUMIFS(СВЦЭМ!$J$40:$J$759,СВЦЭМ!$A$40:$A$759,$A350,СВЦЭМ!$B$39:$B$758,C$331)+'СЕТ СН'!$F$16</f>
        <v>0</v>
      </c>
      <c r="D350" s="36">
        <f>SUMIFS(СВЦЭМ!$J$40:$J$759,СВЦЭМ!$A$40:$A$759,$A350,СВЦЭМ!$B$39:$B$758,D$331)+'СЕТ СН'!$F$16</f>
        <v>0</v>
      </c>
      <c r="E350" s="36">
        <f>SUMIFS(СВЦЭМ!$J$40:$J$759,СВЦЭМ!$A$40:$A$759,$A350,СВЦЭМ!$B$39:$B$758,E$331)+'СЕТ СН'!$F$16</f>
        <v>0</v>
      </c>
      <c r="F350" s="36">
        <f>SUMIFS(СВЦЭМ!$J$40:$J$759,СВЦЭМ!$A$40:$A$759,$A350,СВЦЭМ!$B$39:$B$758,F$331)+'СЕТ СН'!$F$16</f>
        <v>0</v>
      </c>
      <c r="G350" s="36">
        <f>SUMIFS(СВЦЭМ!$J$40:$J$759,СВЦЭМ!$A$40:$A$759,$A350,СВЦЭМ!$B$39:$B$758,G$331)+'СЕТ СН'!$F$16</f>
        <v>0</v>
      </c>
      <c r="H350" s="36">
        <f>SUMIFS(СВЦЭМ!$J$40:$J$759,СВЦЭМ!$A$40:$A$759,$A350,СВЦЭМ!$B$39:$B$758,H$331)+'СЕТ СН'!$F$16</f>
        <v>0</v>
      </c>
      <c r="I350" s="36">
        <f>SUMIFS(СВЦЭМ!$J$40:$J$759,СВЦЭМ!$A$40:$A$759,$A350,СВЦЭМ!$B$39:$B$758,I$331)+'СЕТ СН'!$F$16</f>
        <v>0</v>
      </c>
      <c r="J350" s="36">
        <f>SUMIFS(СВЦЭМ!$J$40:$J$759,СВЦЭМ!$A$40:$A$759,$A350,СВЦЭМ!$B$39:$B$758,J$331)+'СЕТ СН'!$F$16</f>
        <v>0</v>
      </c>
      <c r="K350" s="36">
        <f>SUMIFS(СВЦЭМ!$J$40:$J$759,СВЦЭМ!$A$40:$A$759,$A350,СВЦЭМ!$B$39:$B$758,K$331)+'СЕТ СН'!$F$16</f>
        <v>0</v>
      </c>
      <c r="L350" s="36">
        <f>SUMIFS(СВЦЭМ!$J$40:$J$759,СВЦЭМ!$A$40:$A$759,$A350,СВЦЭМ!$B$39:$B$758,L$331)+'СЕТ СН'!$F$16</f>
        <v>0</v>
      </c>
      <c r="M350" s="36">
        <f>SUMIFS(СВЦЭМ!$J$40:$J$759,СВЦЭМ!$A$40:$A$759,$A350,СВЦЭМ!$B$39:$B$758,M$331)+'СЕТ СН'!$F$16</f>
        <v>0</v>
      </c>
      <c r="N350" s="36">
        <f>SUMIFS(СВЦЭМ!$J$40:$J$759,СВЦЭМ!$A$40:$A$759,$A350,СВЦЭМ!$B$39:$B$758,N$331)+'СЕТ СН'!$F$16</f>
        <v>0</v>
      </c>
      <c r="O350" s="36">
        <f>SUMIFS(СВЦЭМ!$J$40:$J$759,СВЦЭМ!$A$40:$A$759,$A350,СВЦЭМ!$B$39:$B$758,O$331)+'СЕТ СН'!$F$16</f>
        <v>0</v>
      </c>
      <c r="P350" s="36">
        <f>SUMIFS(СВЦЭМ!$J$40:$J$759,СВЦЭМ!$A$40:$A$759,$A350,СВЦЭМ!$B$39:$B$758,P$331)+'СЕТ СН'!$F$16</f>
        <v>0</v>
      </c>
      <c r="Q350" s="36">
        <f>SUMIFS(СВЦЭМ!$J$40:$J$759,СВЦЭМ!$A$40:$A$759,$A350,СВЦЭМ!$B$39:$B$758,Q$331)+'СЕТ СН'!$F$16</f>
        <v>0</v>
      </c>
      <c r="R350" s="36">
        <f>SUMIFS(СВЦЭМ!$J$40:$J$759,СВЦЭМ!$A$40:$A$759,$A350,СВЦЭМ!$B$39:$B$758,R$331)+'СЕТ СН'!$F$16</f>
        <v>0</v>
      </c>
      <c r="S350" s="36">
        <f>SUMIFS(СВЦЭМ!$J$40:$J$759,СВЦЭМ!$A$40:$A$759,$A350,СВЦЭМ!$B$39:$B$758,S$331)+'СЕТ СН'!$F$16</f>
        <v>0</v>
      </c>
      <c r="T350" s="36">
        <f>SUMIFS(СВЦЭМ!$J$40:$J$759,СВЦЭМ!$A$40:$A$759,$A350,СВЦЭМ!$B$39:$B$758,T$331)+'СЕТ СН'!$F$16</f>
        <v>0</v>
      </c>
      <c r="U350" s="36">
        <f>SUMIFS(СВЦЭМ!$J$40:$J$759,СВЦЭМ!$A$40:$A$759,$A350,СВЦЭМ!$B$39:$B$758,U$331)+'СЕТ СН'!$F$16</f>
        <v>0</v>
      </c>
      <c r="V350" s="36">
        <f>SUMIFS(СВЦЭМ!$J$40:$J$759,СВЦЭМ!$A$40:$A$759,$A350,СВЦЭМ!$B$39:$B$758,V$331)+'СЕТ СН'!$F$16</f>
        <v>0</v>
      </c>
      <c r="W350" s="36">
        <f>SUMIFS(СВЦЭМ!$J$40:$J$759,СВЦЭМ!$A$40:$A$759,$A350,СВЦЭМ!$B$39:$B$758,W$331)+'СЕТ СН'!$F$16</f>
        <v>0</v>
      </c>
      <c r="X350" s="36">
        <f>SUMIFS(СВЦЭМ!$J$40:$J$759,СВЦЭМ!$A$40:$A$759,$A350,СВЦЭМ!$B$39:$B$758,X$331)+'СЕТ СН'!$F$16</f>
        <v>0</v>
      </c>
      <c r="Y350" s="36">
        <f>SUMIFS(СВЦЭМ!$J$40:$J$759,СВЦЭМ!$A$40:$A$759,$A350,СВЦЭМ!$B$39:$B$758,Y$331)+'СЕТ СН'!$F$16</f>
        <v>0</v>
      </c>
    </row>
    <row r="351" spans="1:25" ht="15.75" hidden="1" x14ac:dyDescent="0.2">
      <c r="A351" s="35">
        <f t="shared" si="9"/>
        <v>45555</v>
      </c>
      <c r="B351" s="36">
        <f>SUMIFS(СВЦЭМ!$J$40:$J$759,СВЦЭМ!$A$40:$A$759,$A351,СВЦЭМ!$B$39:$B$758,B$331)+'СЕТ СН'!$F$16</f>
        <v>0</v>
      </c>
      <c r="C351" s="36">
        <f>SUMIFS(СВЦЭМ!$J$40:$J$759,СВЦЭМ!$A$40:$A$759,$A351,СВЦЭМ!$B$39:$B$758,C$331)+'СЕТ СН'!$F$16</f>
        <v>0</v>
      </c>
      <c r="D351" s="36">
        <f>SUMIFS(СВЦЭМ!$J$40:$J$759,СВЦЭМ!$A$40:$A$759,$A351,СВЦЭМ!$B$39:$B$758,D$331)+'СЕТ СН'!$F$16</f>
        <v>0</v>
      </c>
      <c r="E351" s="36">
        <f>SUMIFS(СВЦЭМ!$J$40:$J$759,СВЦЭМ!$A$40:$A$759,$A351,СВЦЭМ!$B$39:$B$758,E$331)+'СЕТ СН'!$F$16</f>
        <v>0</v>
      </c>
      <c r="F351" s="36">
        <f>SUMIFS(СВЦЭМ!$J$40:$J$759,СВЦЭМ!$A$40:$A$759,$A351,СВЦЭМ!$B$39:$B$758,F$331)+'СЕТ СН'!$F$16</f>
        <v>0</v>
      </c>
      <c r="G351" s="36">
        <f>SUMIFS(СВЦЭМ!$J$40:$J$759,СВЦЭМ!$A$40:$A$759,$A351,СВЦЭМ!$B$39:$B$758,G$331)+'СЕТ СН'!$F$16</f>
        <v>0</v>
      </c>
      <c r="H351" s="36">
        <f>SUMIFS(СВЦЭМ!$J$40:$J$759,СВЦЭМ!$A$40:$A$759,$A351,СВЦЭМ!$B$39:$B$758,H$331)+'СЕТ СН'!$F$16</f>
        <v>0</v>
      </c>
      <c r="I351" s="36">
        <f>SUMIFS(СВЦЭМ!$J$40:$J$759,СВЦЭМ!$A$40:$A$759,$A351,СВЦЭМ!$B$39:$B$758,I$331)+'СЕТ СН'!$F$16</f>
        <v>0</v>
      </c>
      <c r="J351" s="36">
        <f>SUMIFS(СВЦЭМ!$J$40:$J$759,СВЦЭМ!$A$40:$A$759,$A351,СВЦЭМ!$B$39:$B$758,J$331)+'СЕТ СН'!$F$16</f>
        <v>0</v>
      </c>
      <c r="K351" s="36">
        <f>SUMIFS(СВЦЭМ!$J$40:$J$759,СВЦЭМ!$A$40:$A$759,$A351,СВЦЭМ!$B$39:$B$758,K$331)+'СЕТ СН'!$F$16</f>
        <v>0</v>
      </c>
      <c r="L351" s="36">
        <f>SUMIFS(СВЦЭМ!$J$40:$J$759,СВЦЭМ!$A$40:$A$759,$A351,СВЦЭМ!$B$39:$B$758,L$331)+'СЕТ СН'!$F$16</f>
        <v>0</v>
      </c>
      <c r="M351" s="36">
        <f>SUMIFS(СВЦЭМ!$J$40:$J$759,СВЦЭМ!$A$40:$A$759,$A351,СВЦЭМ!$B$39:$B$758,M$331)+'СЕТ СН'!$F$16</f>
        <v>0</v>
      </c>
      <c r="N351" s="36">
        <f>SUMIFS(СВЦЭМ!$J$40:$J$759,СВЦЭМ!$A$40:$A$759,$A351,СВЦЭМ!$B$39:$B$758,N$331)+'СЕТ СН'!$F$16</f>
        <v>0</v>
      </c>
      <c r="O351" s="36">
        <f>SUMIFS(СВЦЭМ!$J$40:$J$759,СВЦЭМ!$A$40:$A$759,$A351,СВЦЭМ!$B$39:$B$758,O$331)+'СЕТ СН'!$F$16</f>
        <v>0</v>
      </c>
      <c r="P351" s="36">
        <f>SUMIFS(СВЦЭМ!$J$40:$J$759,СВЦЭМ!$A$40:$A$759,$A351,СВЦЭМ!$B$39:$B$758,P$331)+'СЕТ СН'!$F$16</f>
        <v>0</v>
      </c>
      <c r="Q351" s="36">
        <f>SUMIFS(СВЦЭМ!$J$40:$J$759,СВЦЭМ!$A$40:$A$759,$A351,СВЦЭМ!$B$39:$B$758,Q$331)+'СЕТ СН'!$F$16</f>
        <v>0</v>
      </c>
      <c r="R351" s="36">
        <f>SUMIFS(СВЦЭМ!$J$40:$J$759,СВЦЭМ!$A$40:$A$759,$A351,СВЦЭМ!$B$39:$B$758,R$331)+'СЕТ СН'!$F$16</f>
        <v>0</v>
      </c>
      <c r="S351" s="36">
        <f>SUMIFS(СВЦЭМ!$J$40:$J$759,СВЦЭМ!$A$40:$A$759,$A351,СВЦЭМ!$B$39:$B$758,S$331)+'СЕТ СН'!$F$16</f>
        <v>0</v>
      </c>
      <c r="T351" s="36">
        <f>SUMIFS(СВЦЭМ!$J$40:$J$759,СВЦЭМ!$A$40:$A$759,$A351,СВЦЭМ!$B$39:$B$758,T$331)+'СЕТ СН'!$F$16</f>
        <v>0</v>
      </c>
      <c r="U351" s="36">
        <f>SUMIFS(СВЦЭМ!$J$40:$J$759,СВЦЭМ!$A$40:$A$759,$A351,СВЦЭМ!$B$39:$B$758,U$331)+'СЕТ СН'!$F$16</f>
        <v>0</v>
      </c>
      <c r="V351" s="36">
        <f>SUMIFS(СВЦЭМ!$J$40:$J$759,СВЦЭМ!$A$40:$A$759,$A351,СВЦЭМ!$B$39:$B$758,V$331)+'СЕТ СН'!$F$16</f>
        <v>0</v>
      </c>
      <c r="W351" s="36">
        <f>SUMIFS(СВЦЭМ!$J$40:$J$759,СВЦЭМ!$A$40:$A$759,$A351,СВЦЭМ!$B$39:$B$758,W$331)+'СЕТ СН'!$F$16</f>
        <v>0</v>
      </c>
      <c r="X351" s="36">
        <f>SUMIFS(СВЦЭМ!$J$40:$J$759,СВЦЭМ!$A$40:$A$759,$A351,СВЦЭМ!$B$39:$B$758,X$331)+'СЕТ СН'!$F$16</f>
        <v>0</v>
      </c>
      <c r="Y351" s="36">
        <f>SUMIFS(СВЦЭМ!$J$40:$J$759,СВЦЭМ!$A$40:$A$759,$A351,СВЦЭМ!$B$39:$B$758,Y$331)+'СЕТ СН'!$F$16</f>
        <v>0</v>
      </c>
    </row>
    <row r="352" spans="1:25" ht="15.75" hidden="1" x14ac:dyDescent="0.2">
      <c r="A352" s="35">
        <f t="shared" si="9"/>
        <v>45556</v>
      </c>
      <c r="B352" s="36">
        <f>SUMIFS(СВЦЭМ!$J$40:$J$759,СВЦЭМ!$A$40:$A$759,$A352,СВЦЭМ!$B$39:$B$758,B$331)+'СЕТ СН'!$F$16</f>
        <v>0</v>
      </c>
      <c r="C352" s="36">
        <f>SUMIFS(СВЦЭМ!$J$40:$J$759,СВЦЭМ!$A$40:$A$759,$A352,СВЦЭМ!$B$39:$B$758,C$331)+'СЕТ СН'!$F$16</f>
        <v>0</v>
      </c>
      <c r="D352" s="36">
        <f>SUMIFS(СВЦЭМ!$J$40:$J$759,СВЦЭМ!$A$40:$A$759,$A352,СВЦЭМ!$B$39:$B$758,D$331)+'СЕТ СН'!$F$16</f>
        <v>0</v>
      </c>
      <c r="E352" s="36">
        <f>SUMIFS(СВЦЭМ!$J$40:$J$759,СВЦЭМ!$A$40:$A$759,$A352,СВЦЭМ!$B$39:$B$758,E$331)+'СЕТ СН'!$F$16</f>
        <v>0</v>
      </c>
      <c r="F352" s="36">
        <f>SUMIFS(СВЦЭМ!$J$40:$J$759,СВЦЭМ!$A$40:$A$759,$A352,СВЦЭМ!$B$39:$B$758,F$331)+'СЕТ СН'!$F$16</f>
        <v>0</v>
      </c>
      <c r="G352" s="36">
        <f>SUMIFS(СВЦЭМ!$J$40:$J$759,СВЦЭМ!$A$40:$A$759,$A352,СВЦЭМ!$B$39:$B$758,G$331)+'СЕТ СН'!$F$16</f>
        <v>0</v>
      </c>
      <c r="H352" s="36">
        <f>SUMIFS(СВЦЭМ!$J$40:$J$759,СВЦЭМ!$A$40:$A$759,$A352,СВЦЭМ!$B$39:$B$758,H$331)+'СЕТ СН'!$F$16</f>
        <v>0</v>
      </c>
      <c r="I352" s="36">
        <f>SUMIFS(СВЦЭМ!$J$40:$J$759,СВЦЭМ!$A$40:$A$759,$A352,СВЦЭМ!$B$39:$B$758,I$331)+'СЕТ СН'!$F$16</f>
        <v>0</v>
      </c>
      <c r="J352" s="36">
        <f>SUMIFS(СВЦЭМ!$J$40:$J$759,СВЦЭМ!$A$40:$A$759,$A352,СВЦЭМ!$B$39:$B$758,J$331)+'СЕТ СН'!$F$16</f>
        <v>0</v>
      </c>
      <c r="K352" s="36">
        <f>SUMIFS(СВЦЭМ!$J$40:$J$759,СВЦЭМ!$A$40:$A$759,$A352,СВЦЭМ!$B$39:$B$758,K$331)+'СЕТ СН'!$F$16</f>
        <v>0</v>
      </c>
      <c r="L352" s="36">
        <f>SUMIFS(СВЦЭМ!$J$40:$J$759,СВЦЭМ!$A$40:$A$759,$A352,СВЦЭМ!$B$39:$B$758,L$331)+'СЕТ СН'!$F$16</f>
        <v>0</v>
      </c>
      <c r="M352" s="36">
        <f>SUMIFS(СВЦЭМ!$J$40:$J$759,СВЦЭМ!$A$40:$A$759,$A352,СВЦЭМ!$B$39:$B$758,M$331)+'СЕТ СН'!$F$16</f>
        <v>0</v>
      </c>
      <c r="N352" s="36">
        <f>SUMIFS(СВЦЭМ!$J$40:$J$759,СВЦЭМ!$A$40:$A$759,$A352,СВЦЭМ!$B$39:$B$758,N$331)+'СЕТ СН'!$F$16</f>
        <v>0</v>
      </c>
      <c r="O352" s="36">
        <f>SUMIFS(СВЦЭМ!$J$40:$J$759,СВЦЭМ!$A$40:$A$759,$A352,СВЦЭМ!$B$39:$B$758,O$331)+'СЕТ СН'!$F$16</f>
        <v>0</v>
      </c>
      <c r="P352" s="36">
        <f>SUMIFS(СВЦЭМ!$J$40:$J$759,СВЦЭМ!$A$40:$A$759,$A352,СВЦЭМ!$B$39:$B$758,P$331)+'СЕТ СН'!$F$16</f>
        <v>0</v>
      </c>
      <c r="Q352" s="36">
        <f>SUMIFS(СВЦЭМ!$J$40:$J$759,СВЦЭМ!$A$40:$A$759,$A352,СВЦЭМ!$B$39:$B$758,Q$331)+'СЕТ СН'!$F$16</f>
        <v>0</v>
      </c>
      <c r="R352" s="36">
        <f>SUMIFS(СВЦЭМ!$J$40:$J$759,СВЦЭМ!$A$40:$A$759,$A352,СВЦЭМ!$B$39:$B$758,R$331)+'СЕТ СН'!$F$16</f>
        <v>0</v>
      </c>
      <c r="S352" s="36">
        <f>SUMIFS(СВЦЭМ!$J$40:$J$759,СВЦЭМ!$A$40:$A$759,$A352,СВЦЭМ!$B$39:$B$758,S$331)+'СЕТ СН'!$F$16</f>
        <v>0</v>
      </c>
      <c r="T352" s="36">
        <f>SUMIFS(СВЦЭМ!$J$40:$J$759,СВЦЭМ!$A$40:$A$759,$A352,СВЦЭМ!$B$39:$B$758,T$331)+'СЕТ СН'!$F$16</f>
        <v>0</v>
      </c>
      <c r="U352" s="36">
        <f>SUMIFS(СВЦЭМ!$J$40:$J$759,СВЦЭМ!$A$40:$A$759,$A352,СВЦЭМ!$B$39:$B$758,U$331)+'СЕТ СН'!$F$16</f>
        <v>0</v>
      </c>
      <c r="V352" s="36">
        <f>SUMIFS(СВЦЭМ!$J$40:$J$759,СВЦЭМ!$A$40:$A$759,$A352,СВЦЭМ!$B$39:$B$758,V$331)+'СЕТ СН'!$F$16</f>
        <v>0</v>
      </c>
      <c r="W352" s="36">
        <f>SUMIFS(СВЦЭМ!$J$40:$J$759,СВЦЭМ!$A$40:$A$759,$A352,СВЦЭМ!$B$39:$B$758,W$331)+'СЕТ СН'!$F$16</f>
        <v>0</v>
      </c>
      <c r="X352" s="36">
        <f>SUMIFS(СВЦЭМ!$J$40:$J$759,СВЦЭМ!$A$40:$A$759,$A352,СВЦЭМ!$B$39:$B$758,X$331)+'СЕТ СН'!$F$16</f>
        <v>0</v>
      </c>
      <c r="Y352" s="36">
        <f>SUMIFS(СВЦЭМ!$J$40:$J$759,СВЦЭМ!$A$40:$A$759,$A352,СВЦЭМ!$B$39:$B$758,Y$331)+'СЕТ СН'!$F$16</f>
        <v>0</v>
      </c>
    </row>
    <row r="353" spans="1:27" ht="15.75" hidden="1" x14ac:dyDescent="0.2">
      <c r="A353" s="35">
        <f t="shared" si="9"/>
        <v>45557</v>
      </c>
      <c r="B353" s="36">
        <f>SUMIFS(СВЦЭМ!$J$40:$J$759,СВЦЭМ!$A$40:$A$759,$A353,СВЦЭМ!$B$39:$B$758,B$331)+'СЕТ СН'!$F$16</f>
        <v>0</v>
      </c>
      <c r="C353" s="36">
        <f>SUMIFS(СВЦЭМ!$J$40:$J$759,СВЦЭМ!$A$40:$A$759,$A353,СВЦЭМ!$B$39:$B$758,C$331)+'СЕТ СН'!$F$16</f>
        <v>0</v>
      </c>
      <c r="D353" s="36">
        <f>SUMIFS(СВЦЭМ!$J$40:$J$759,СВЦЭМ!$A$40:$A$759,$A353,СВЦЭМ!$B$39:$B$758,D$331)+'СЕТ СН'!$F$16</f>
        <v>0</v>
      </c>
      <c r="E353" s="36">
        <f>SUMIFS(СВЦЭМ!$J$40:$J$759,СВЦЭМ!$A$40:$A$759,$A353,СВЦЭМ!$B$39:$B$758,E$331)+'СЕТ СН'!$F$16</f>
        <v>0</v>
      </c>
      <c r="F353" s="36">
        <f>SUMIFS(СВЦЭМ!$J$40:$J$759,СВЦЭМ!$A$40:$A$759,$A353,СВЦЭМ!$B$39:$B$758,F$331)+'СЕТ СН'!$F$16</f>
        <v>0</v>
      </c>
      <c r="G353" s="36">
        <f>SUMIFS(СВЦЭМ!$J$40:$J$759,СВЦЭМ!$A$40:$A$759,$A353,СВЦЭМ!$B$39:$B$758,G$331)+'СЕТ СН'!$F$16</f>
        <v>0</v>
      </c>
      <c r="H353" s="36">
        <f>SUMIFS(СВЦЭМ!$J$40:$J$759,СВЦЭМ!$A$40:$A$759,$A353,СВЦЭМ!$B$39:$B$758,H$331)+'СЕТ СН'!$F$16</f>
        <v>0</v>
      </c>
      <c r="I353" s="36">
        <f>SUMIFS(СВЦЭМ!$J$40:$J$759,СВЦЭМ!$A$40:$A$759,$A353,СВЦЭМ!$B$39:$B$758,I$331)+'СЕТ СН'!$F$16</f>
        <v>0</v>
      </c>
      <c r="J353" s="36">
        <f>SUMIFS(СВЦЭМ!$J$40:$J$759,СВЦЭМ!$A$40:$A$759,$A353,СВЦЭМ!$B$39:$B$758,J$331)+'СЕТ СН'!$F$16</f>
        <v>0</v>
      </c>
      <c r="K353" s="36">
        <f>SUMIFS(СВЦЭМ!$J$40:$J$759,СВЦЭМ!$A$40:$A$759,$A353,СВЦЭМ!$B$39:$B$758,K$331)+'СЕТ СН'!$F$16</f>
        <v>0</v>
      </c>
      <c r="L353" s="36">
        <f>SUMIFS(СВЦЭМ!$J$40:$J$759,СВЦЭМ!$A$40:$A$759,$A353,СВЦЭМ!$B$39:$B$758,L$331)+'СЕТ СН'!$F$16</f>
        <v>0</v>
      </c>
      <c r="M353" s="36">
        <f>SUMIFS(СВЦЭМ!$J$40:$J$759,СВЦЭМ!$A$40:$A$759,$A353,СВЦЭМ!$B$39:$B$758,M$331)+'СЕТ СН'!$F$16</f>
        <v>0</v>
      </c>
      <c r="N353" s="36">
        <f>SUMIFS(СВЦЭМ!$J$40:$J$759,СВЦЭМ!$A$40:$A$759,$A353,СВЦЭМ!$B$39:$B$758,N$331)+'СЕТ СН'!$F$16</f>
        <v>0</v>
      </c>
      <c r="O353" s="36">
        <f>SUMIFS(СВЦЭМ!$J$40:$J$759,СВЦЭМ!$A$40:$A$759,$A353,СВЦЭМ!$B$39:$B$758,O$331)+'СЕТ СН'!$F$16</f>
        <v>0</v>
      </c>
      <c r="P353" s="36">
        <f>SUMIFS(СВЦЭМ!$J$40:$J$759,СВЦЭМ!$A$40:$A$759,$A353,СВЦЭМ!$B$39:$B$758,P$331)+'СЕТ СН'!$F$16</f>
        <v>0</v>
      </c>
      <c r="Q353" s="36">
        <f>SUMIFS(СВЦЭМ!$J$40:$J$759,СВЦЭМ!$A$40:$A$759,$A353,СВЦЭМ!$B$39:$B$758,Q$331)+'СЕТ СН'!$F$16</f>
        <v>0</v>
      </c>
      <c r="R353" s="36">
        <f>SUMIFS(СВЦЭМ!$J$40:$J$759,СВЦЭМ!$A$40:$A$759,$A353,СВЦЭМ!$B$39:$B$758,R$331)+'СЕТ СН'!$F$16</f>
        <v>0</v>
      </c>
      <c r="S353" s="36">
        <f>SUMIFS(СВЦЭМ!$J$40:$J$759,СВЦЭМ!$A$40:$A$759,$A353,СВЦЭМ!$B$39:$B$758,S$331)+'СЕТ СН'!$F$16</f>
        <v>0</v>
      </c>
      <c r="T353" s="36">
        <f>SUMIFS(СВЦЭМ!$J$40:$J$759,СВЦЭМ!$A$40:$A$759,$A353,СВЦЭМ!$B$39:$B$758,T$331)+'СЕТ СН'!$F$16</f>
        <v>0</v>
      </c>
      <c r="U353" s="36">
        <f>SUMIFS(СВЦЭМ!$J$40:$J$759,СВЦЭМ!$A$40:$A$759,$A353,СВЦЭМ!$B$39:$B$758,U$331)+'СЕТ СН'!$F$16</f>
        <v>0</v>
      </c>
      <c r="V353" s="36">
        <f>SUMIFS(СВЦЭМ!$J$40:$J$759,СВЦЭМ!$A$40:$A$759,$A353,СВЦЭМ!$B$39:$B$758,V$331)+'СЕТ СН'!$F$16</f>
        <v>0</v>
      </c>
      <c r="W353" s="36">
        <f>SUMIFS(СВЦЭМ!$J$40:$J$759,СВЦЭМ!$A$40:$A$759,$A353,СВЦЭМ!$B$39:$B$758,W$331)+'СЕТ СН'!$F$16</f>
        <v>0</v>
      </c>
      <c r="X353" s="36">
        <f>SUMIFS(СВЦЭМ!$J$40:$J$759,СВЦЭМ!$A$40:$A$759,$A353,СВЦЭМ!$B$39:$B$758,X$331)+'СЕТ СН'!$F$16</f>
        <v>0</v>
      </c>
      <c r="Y353" s="36">
        <f>SUMIFS(СВЦЭМ!$J$40:$J$759,СВЦЭМ!$A$40:$A$759,$A353,СВЦЭМ!$B$39:$B$758,Y$331)+'СЕТ СН'!$F$16</f>
        <v>0</v>
      </c>
    </row>
    <row r="354" spans="1:27" ht="15.75" hidden="1" x14ac:dyDescent="0.2">
      <c r="A354" s="35">
        <f t="shared" si="9"/>
        <v>45558</v>
      </c>
      <c r="B354" s="36">
        <f>SUMIFS(СВЦЭМ!$J$40:$J$759,СВЦЭМ!$A$40:$A$759,$A354,СВЦЭМ!$B$39:$B$758,B$331)+'СЕТ СН'!$F$16</f>
        <v>0</v>
      </c>
      <c r="C354" s="36">
        <f>SUMIFS(СВЦЭМ!$J$40:$J$759,СВЦЭМ!$A$40:$A$759,$A354,СВЦЭМ!$B$39:$B$758,C$331)+'СЕТ СН'!$F$16</f>
        <v>0</v>
      </c>
      <c r="D354" s="36">
        <f>SUMIFS(СВЦЭМ!$J$40:$J$759,СВЦЭМ!$A$40:$A$759,$A354,СВЦЭМ!$B$39:$B$758,D$331)+'СЕТ СН'!$F$16</f>
        <v>0</v>
      </c>
      <c r="E354" s="36">
        <f>SUMIFS(СВЦЭМ!$J$40:$J$759,СВЦЭМ!$A$40:$A$759,$A354,СВЦЭМ!$B$39:$B$758,E$331)+'СЕТ СН'!$F$16</f>
        <v>0</v>
      </c>
      <c r="F354" s="36">
        <f>SUMIFS(СВЦЭМ!$J$40:$J$759,СВЦЭМ!$A$40:$A$759,$A354,СВЦЭМ!$B$39:$B$758,F$331)+'СЕТ СН'!$F$16</f>
        <v>0</v>
      </c>
      <c r="G354" s="36">
        <f>SUMIFS(СВЦЭМ!$J$40:$J$759,СВЦЭМ!$A$40:$A$759,$A354,СВЦЭМ!$B$39:$B$758,G$331)+'СЕТ СН'!$F$16</f>
        <v>0</v>
      </c>
      <c r="H354" s="36">
        <f>SUMIFS(СВЦЭМ!$J$40:$J$759,СВЦЭМ!$A$40:$A$759,$A354,СВЦЭМ!$B$39:$B$758,H$331)+'СЕТ СН'!$F$16</f>
        <v>0</v>
      </c>
      <c r="I354" s="36">
        <f>SUMIFS(СВЦЭМ!$J$40:$J$759,СВЦЭМ!$A$40:$A$759,$A354,СВЦЭМ!$B$39:$B$758,I$331)+'СЕТ СН'!$F$16</f>
        <v>0</v>
      </c>
      <c r="J354" s="36">
        <f>SUMIFS(СВЦЭМ!$J$40:$J$759,СВЦЭМ!$A$40:$A$759,$A354,СВЦЭМ!$B$39:$B$758,J$331)+'СЕТ СН'!$F$16</f>
        <v>0</v>
      </c>
      <c r="K354" s="36">
        <f>SUMIFS(СВЦЭМ!$J$40:$J$759,СВЦЭМ!$A$40:$A$759,$A354,СВЦЭМ!$B$39:$B$758,K$331)+'СЕТ СН'!$F$16</f>
        <v>0</v>
      </c>
      <c r="L354" s="36">
        <f>SUMIFS(СВЦЭМ!$J$40:$J$759,СВЦЭМ!$A$40:$A$759,$A354,СВЦЭМ!$B$39:$B$758,L$331)+'СЕТ СН'!$F$16</f>
        <v>0</v>
      </c>
      <c r="M354" s="36">
        <f>SUMIFS(СВЦЭМ!$J$40:$J$759,СВЦЭМ!$A$40:$A$759,$A354,СВЦЭМ!$B$39:$B$758,M$331)+'СЕТ СН'!$F$16</f>
        <v>0</v>
      </c>
      <c r="N354" s="36">
        <f>SUMIFS(СВЦЭМ!$J$40:$J$759,СВЦЭМ!$A$40:$A$759,$A354,СВЦЭМ!$B$39:$B$758,N$331)+'СЕТ СН'!$F$16</f>
        <v>0</v>
      </c>
      <c r="O354" s="36">
        <f>SUMIFS(СВЦЭМ!$J$40:$J$759,СВЦЭМ!$A$40:$A$759,$A354,СВЦЭМ!$B$39:$B$758,O$331)+'СЕТ СН'!$F$16</f>
        <v>0</v>
      </c>
      <c r="P354" s="36">
        <f>SUMIFS(СВЦЭМ!$J$40:$J$759,СВЦЭМ!$A$40:$A$759,$A354,СВЦЭМ!$B$39:$B$758,P$331)+'СЕТ СН'!$F$16</f>
        <v>0</v>
      </c>
      <c r="Q354" s="36">
        <f>SUMIFS(СВЦЭМ!$J$40:$J$759,СВЦЭМ!$A$40:$A$759,$A354,СВЦЭМ!$B$39:$B$758,Q$331)+'СЕТ СН'!$F$16</f>
        <v>0</v>
      </c>
      <c r="R354" s="36">
        <f>SUMIFS(СВЦЭМ!$J$40:$J$759,СВЦЭМ!$A$40:$A$759,$A354,СВЦЭМ!$B$39:$B$758,R$331)+'СЕТ СН'!$F$16</f>
        <v>0</v>
      </c>
      <c r="S354" s="36">
        <f>SUMIFS(СВЦЭМ!$J$40:$J$759,СВЦЭМ!$A$40:$A$759,$A354,СВЦЭМ!$B$39:$B$758,S$331)+'СЕТ СН'!$F$16</f>
        <v>0</v>
      </c>
      <c r="T354" s="36">
        <f>SUMIFS(СВЦЭМ!$J$40:$J$759,СВЦЭМ!$A$40:$A$759,$A354,СВЦЭМ!$B$39:$B$758,T$331)+'СЕТ СН'!$F$16</f>
        <v>0</v>
      </c>
      <c r="U354" s="36">
        <f>SUMIFS(СВЦЭМ!$J$40:$J$759,СВЦЭМ!$A$40:$A$759,$A354,СВЦЭМ!$B$39:$B$758,U$331)+'СЕТ СН'!$F$16</f>
        <v>0</v>
      </c>
      <c r="V354" s="36">
        <f>SUMIFS(СВЦЭМ!$J$40:$J$759,СВЦЭМ!$A$40:$A$759,$A354,СВЦЭМ!$B$39:$B$758,V$331)+'СЕТ СН'!$F$16</f>
        <v>0</v>
      </c>
      <c r="W354" s="36">
        <f>SUMIFS(СВЦЭМ!$J$40:$J$759,СВЦЭМ!$A$40:$A$759,$A354,СВЦЭМ!$B$39:$B$758,W$331)+'СЕТ СН'!$F$16</f>
        <v>0</v>
      </c>
      <c r="X354" s="36">
        <f>SUMIFS(СВЦЭМ!$J$40:$J$759,СВЦЭМ!$A$40:$A$759,$A354,СВЦЭМ!$B$39:$B$758,X$331)+'СЕТ СН'!$F$16</f>
        <v>0</v>
      </c>
      <c r="Y354" s="36">
        <f>SUMIFS(СВЦЭМ!$J$40:$J$759,СВЦЭМ!$A$40:$A$759,$A354,СВЦЭМ!$B$39:$B$758,Y$331)+'СЕТ СН'!$F$16</f>
        <v>0</v>
      </c>
    </row>
    <row r="355" spans="1:27" ht="15.75" hidden="1" x14ac:dyDescent="0.2">
      <c r="A355" s="35">
        <f t="shared" si="9"/>
        <v>45559</v>
      </c>
      <c r="B355" s="36">
        <f>SUMIFS(СВЦЭМ!$J$40:$J$759,СВЦЭМ!$A$40:$A$759,$A355,СВЦЭМ!$B$39:$B$758,B$331)+'СЕТ СН'!$F$16</f>
        <v>0</v>
      </c>
      <c r="C355" s="36">
        <f>SUMIFS(СВЦЭМ!$J$40:$J$759,СВЦЭМ!$A$40:$A$759,$A355,СВЦЭМ!$B$39:$B$758,C$331)+'СЕТ СН'!$F$16</f>
        <v>0</v>
      </c>
      <c r="D355" s="36">
        <f>SUMIFS(СВЦЭМ!$J$40:$J$759,СВЦЭМ!$A$40:$A$759,$A355,СВЦЭМ!$B$39:$B$758,D$331)+'СЕТ СН'!$F$16</f>
        <v>0</v>
      </c>
      <c r="E355" s="36">
        <f>SUMIFS(СВЦЭМ!$J$40:$J$759,СВЦЭМ!$A$40:$A$759,$A355,СВЦЭМ!$B$39:$B$758,E$331)+'СЕТ СН'!$F$16</f>
        <v>0</v>
      </c>
      <c r="F355" s="36">
        <f>SUMIFS(СВЦЭМ!$J$40:$J$759,СВЦЭМ!$A$40:$A$759,$A355,СВЦЭМ!$B$39:$B$758,F$331)+'СЕТ СН'!$F$16</f>
        <v>0</v>
      </c>
      <c r="G355" s="36">
        <f>SUMIFS(СВЦЭМ!$J$40:$J$759,СВЦЭМ!$A$40:$A$759,$A355,СВЦЭМ!$B$39:$B$758,G$331)+'СЕТ СН'!$F$16</f>
        <v>0</v>
      </c>
      <c r="H355" s="36">
        <f>SUMIFS(СВЦЭМ!$J$40:$J$759,СВЦЭМ!$A$40:$A$759,$A355,СВЦЭМ!$B$39:$B$758,H$331)+'СЕТ СН'!$F$16</f>
        <v>0</v>
      </c>
      <c r="I355" s="36">
        <f>SUMIFS(СВЦЭМ!$J$40:$J$759,СВЦЭМ!$A$40:$A$759,$A355,СВЦЭМ!$B$39:$B$758,I$331)+'СЕТ СН'!$F$16</f>
        <v>0</v>
      </c>
      <c r="J355" s="36">
        <f>SUMIFS(СВЦЭМ!$J$40:$J$759,СВЦЭМ!$A$40:$A$759,$A355,СВЦЭМ!$B$39:$B$758,J$331)+'СЕТ СН'!$F$16</f>
        <v>0</v>
      </c>
      <c r="K355" s="36">
        <f>SUMIFS(СВЦЭМ!$J$40:$J$759,СВЦЭМ!$A$40:$A$759,$A355,СВЦЭМ!$B$39:$B$758,K$331)+'СЕТ СН'!$F$16</f>
        <v>0</v>
      </c>
      <c r="L355" s="36">
        <f>SUMIFS(СВЦЭМ!$J$40:$J$759,СВЦЭМ!$A$40:$A$759,$A355,СВЦЭМ!$B$39:$B$758,L$331)+'СЕТ СН'!$F$16</f>
        <v>0</v>
      </c>
      <c r="M355" s="36">
        <f>SUMIFS(СВЦЭМ!$J$40:$J$759,СВЦЭМ!$A$40:$A$759,$A355,СВЦЭМ!$B$39:$B$758,M$331)+'СЕТ СН'!$F$16</f>
        <v>0</v>
      </c>
      <c r="N355" s="36">
        <f>SUMIFS(СВЦЭМ!$J$40:$J$759,СВЦЭМ!$A$40:$A$759,$A355,СВЦЭМ!$B$39:$B$758,N$331)+'СЕТ СН'!$F$16</f>
        <v>0</v>
      </c>
      <c r="O355" s="36">
        <f>SUMIFS(СВЦЭМ!$J$40:$J$759,СВЦЭМ!$A$40:$A$759,$A355,СВЦЭМ!$B$39:$B$758,O$331)+'СЕТ СН'!$F$16</f>
        <v>0</v>
      </c>
      <c r="P355" s="36">
        <f>SUMIFS(СВЦЭМ!$J$40:$J$759,СВЦЭМ!$A$40:$A$759,$A355,СВЦЭМ!$B$39:$B$758,P$331)+'СЕТ СН'!$F$16</f>
        <v>0</v>
      </c>
      <c r="Q355" s="36">
        <f>SUMIFS(СВЦЭМ!$J$40:$J$759,СВЦЭМ!$A$40:$A$759,$A355,СВЦЭМ!$B$39:$B$758,Q$331)+'СЕТ СН'!$F$16</f>
        <v>0</v>
      </c>
      <c r="R355" s="36">
        <f>SUMIFS(СВЦЭМ!$J$40:$J$759,СВЦЭМ!$A$40:$A$759,$A355,СВЦЭМ!$B$39:$B$758,R$331)+'СЕТ СН'!$F$16</f>
        <v>0</v>
      </c>
      <c r="S355" s="36">
        <f>SUMIFS(СВЦЭМ!$J$40:$J$759,СВЦЭМ!$A$40:$A$759,$A355,СВЦЭМ!$B$39:$B$758,S$331)+'СЕТ СН'!$F$16</f>
        <v>0</v>
      </c>
      <c r="T355" s="36">
        <f>SUMIFS(СВЦЭМ!$J$40:$J$759,СВЦЭМ!$A$40:$A$759,$A355,СВЦЭМ!$B$39:$B$758,T$331)+'СЕТ СН'!$F$16</f>
        <v>0</v>
      </c>
      <c r="U355" s="36">
        <f>SUMIFS(СВЦЭМ!$J$40:$J$759,СВЦЭМ!$A$40:$A$759,$A355,СВЦЭМ!$B$39:$B$758,U$331)+'СЕТ СН'!$F$16</f>
        <v>0</v>
      </c>
      <c r="V355" s="36">
        <f>SUMIFS(СВЦЭМ!$J$40:$J$759,СВЦЭМ!$A$40:$A$759,$A355,СВЦЭМ!$B$39:$B$758,V$331)+'СЕТ СН'!$F$16</f>
        <v>0</v>
      </c>
      <c r="W355" s="36">
        <f>SUMIFS(СВЦЭМ!$J$40:$J$759,СВЦЭМ!$A$40:$A$759,$A355,СВЦЭМ!$B$39:$B$758,W$331)+'СЕТ СН'!$F$16</f>
        <v>0</v>
      </c>
      <c r="X355" s="36">
        <f>SUMIFS(СВЦЭМ!$J$40:$J$759,СВЦЭМ!$A$40:$A$759,$A355,СВЦЭМ!$B$39:$B$758,X$331)+'СЕТ СН'!$F$16</f>
        <v>0</v>
      </c>
      <c r="Y355" s="36">
        <f>SUMIFS(СВЦЭМ!$J$40:$J$759,СВЦЭМ!$A$40:$A$759,$A355,СВЦЭМ!$B$39:$B$758,Y$331)+'СЕТ СН'!$F$16</f>
        <v>0</v>
      </c>
    </row>
    <row r="356" spans="1:27" ht="15.75" hidden="1" x14ac:dyDescent="0.2">
      <c r="A356" s="35">
        <f t="shared" si="9"/>
        <v>45560</v>
      </c>
      <c r="B356" s="36">
        <f>SUMIFS(СВЦЭМ!$J$40:$J$759,СВЦЭМ!$A$40:$A$759,$A356,СВЦЭМ!$B$39:$B$758,B$331)+'СЕТ СН'!$F$16</f>
        <v>0</v>
      </c>
      <c r="C356" s="36">
        <f>SUMIFS(СВЦЭМ!$J$40:$J$759,СВЦЭМ!$A$40:$A$759,$A356,СВЦЭМ!$B$39:$B$758,C$331)+'СЕТ СН'!$F$16</f>
        <v>0</v>
      </c>
      <c r="D356" s="36">
        <f>SUMIFS(СВЦЭМ!$J$40:$J$759,СВЦЭМ!$A$40:$A$759,$A356,СВЦЭМ!$B$39:$B$758,D$331)+'СЕТ СН'!$F$16</f>
        <v>0</v>
      </c>
      <c r="E356" s="36">
        <f>SUMIFS(СВЦЭМ!$J$40:$J$759,СВЦЭМ!$A$40:$A$759,$A356,СВЦЭМ!$B$39:$B$758,E$331)+'СЕТ СН'!$F$16</f>
        <v>0</v>
      </c>
      <c r="F356" s="36">
        <f>SUMIFS(СВЦЭМ!$J$40:$J$759,СВЦЭМ!$A$40:$A$759,$A356,СВЦЭМ!$B$39:$B$758,F$331)+'СЕТ СН'!$F$16</f>
        <v>0</v>
      </c>
      <c r="G356" s="36">
        <f>SUMIFS(СВЦЭМ!$J$40:$J$759,СВЦЭМ!$A$40:$A$759,$A356,СВЦЭМ!$B$39:$B$758,G$331)+'СЕТ СН'!$F$16</f>
        <v>0</v>
      </c>
      <c r="H356" s="36">
        <f>SUMIFS(СВЦЭМ!$J$40:$J$759,СВЦЭМ!$A$40:$A$759,$A356,СВЦЭМ!$B$39:$B$758,H$331)+'СЕТ СН'!$F$16</f>
        <v>0</v>
      </c>
      <c r="I356" s="36">
        <f>SUMIFS(СВЦЭМ!$J$40:$J$759,СВЦЭМ!$A$40:$A$759,$A356,СВЦЭМ!$B$39:$B$758,I$331)+'СЕТ СН'!$F$16</f>
        <v>0</v>
      </c>
      <c r="J356" s="36">
        <f>SUMIFS(СВЦЭМ!$J$40:$J$759,СВЦЭМ!$A$40:$A$759,$A356,СВЦЭМ!$B$39:$B$758,J$331)+'СЕТ СН'!$F$16</f>
        <v>0</v>
      </c>
      <c r="K356" s="36">
        <f>SUMIFS(СВЦЭМ!$J$40:$J$759,СВЦЭМ!$A$40:$A$759,$A356,СВЦЭМ!$B$39:$B$758,K$331)+'СЕТ СН'!$F$16</f>
        <v>0</v>
      </c>
      <c r="L356" s="36">
        <f>SUMIFS(СВЦЭМ!$J$40:$J$759,СВЦЭМ!$A$40:$A$759,$A356,СВЦЭМ!$B$39:$B$758,L$331)+'СЕТ СН'!$F$16</f>
        <v>0</v>
      </c>
      <c r="M356" s="36">
        <f>SUMIFS(СВЦЭМ!$J$40:$J$759,СВЦЭМ!$A$40:$A$759,$A356,СВЦЭМ!$B$39:$B$758,M$331)+'СЕТ СН'!$F$16</f>
        <v>0</v>
      </c>
      <c r="N356" s="36">
        <f>SUMIFS(СВЦЭМ!$J$40:$J$759,СВЦЭМ!$A$40:$A$759,$A356,СВЦЭМ!$B$39:$B$758,N$331)+'СЕТ СН'!$F$16</f>
        <v>0</v>
      </c>
      <c r="O356" s="36">
        <f>SUMIFS(СВЦЭМ!$J$40:$J$759,СВЦЭМ!$A$40:$A$759,$A356,СВЦЭМ!$B$39:$B$758,O$331)+'СЕТ СН'!$F$16</f>
        <v>0</v>
      </c>
      <c r="P356" s="36">
        <f>SUMIFS(СВЦЭМ!$J$40:$J$759,СВЦЭМ!$A$40:$A$759,$A356,СВЦЭМ!$B$39:$B$758,P$331)+'СЕТ СН'!$F$16</f>
        <v>0</v>
      </c>
      <c r="Q356" s="36">
        <f>SUMIFS(СВЦЭМ!$J$40:$J$759,СВЦЭМ!$A$40:$A$759,$A356,СВЦЭМ!$B$39:$B$758,Q$331)+'СЕТ СН'!$F$16</f>
        <v>0</v>
      </c>
      <c r="R356" s="36">
        <f>SUMIFS(СВЦЭМ!$J$40:$J$759,СВЦЭМ!$A$40:$A$759,$A356,СВЦЭМ!$B$39:$B$758,R$331)+'СЕТ СН'!$F$16</f>
        <v>0</v>
      </c>
      <c r="S356" s="36">
        <f>SUMIFS(СВЦЭМ!$J$40:$J$759,СВЦЭМ!$A$40:$A$759,$A356,СВЦЭМ!$B$39:$B$758,S$331)+'СЕТ СН'!$F$16</f>
        <v>0</v>
      </c>
      <c r="T356" s="36">
        <f>SUMIFS(СВЦЭМ!$J$40:$J$759,СВЦЭМ!$A$40:$A$759,$A356,СВЦЭМ!$B$39:$B$758,T$331)+'СЕТ СН'!$F$16</f>
        <v>0</v>
      </c>
      <c r="U356" s="36">
        <f>SUMIFS(СВЦЭМ!$J$40:$J$759,СВЦЭМ!$A$40:$A$759,$A356,СВЦЭМ!$B$39:$B$758,U$331)+'СЕТ СН'!$F$16</f>
        <v>0</v>
      </c>
      <c r="V356" s="36">
        <f>SUMIFS(СВЦЭМ!$J$40:$J$759,СВЦЭМ!$A$40:$A$759,$A356,СВЦЭМ!$B$39:$B$758,V$331)+'СЕТ СН'!$F$16</f>
        <v>0</v>
      </c>
      <c r="W356" s="36">
        <f>SUMIFS(СВЦЭМ!$J$40:$J$759,СВЦЭМ!$A$40:$A$759,$A356,СВЦЭМ!$B$39:$B$758,W$331)+'СЕТ СН'!$F$16</f>
        <v>0</v>
      </c>
      <c r="X356" s="36">
        <f>SUMIFS(СВЦЭМ!$J$40:$J$759,СВЦЭМ!$A$40:$A$759,$A356,СВЦЭМ!$B$39:$B$758,X$331)+'СЕТ СН'!$F$16</f>
        <v>0</v>
      </c>
      <c r="Y356" s="36">
        <f>SUMIFS(СВЦЭМ!$J$40:$J$759,СВЦЭМ!$A$40:$A$759,$A356,СВЦЭМ!$B$39:$B$758,Y$331)+'СЕТ СН'!$F$16</f>
        <v>0</v>
      </c>
    </row>
    <row r="357" spans="1:27" ht="15.75" hidden="1" x14ac:dyDescent="0.2">
      <c r="A357" s="35">
        <f t="shared" si="9"/>
        <v>45561</v>
      </c>
      <c r="B357" s="36">
        <f>SUMIFS(СВЦЭМ!$J$40:$J$759,СВЦЭМ!$A$40:$A$759,$A357,СВЦЭМ!$B$39:$B$758,B$331)+'СЕТ СН'!$F$16</f>
        <v>0</v>
      </c>
      <c r="C357" s="36">
        <f>SUMIFS(СВЦЭМ!$J$40:$J$759,СВЦЭМ!$A$40:$A$759,$A357,СВЦЭМ!$B$39:$B$758,C$331)+'СЕТ СН'!$F$16</f>
        <v>0</v>
      </c>
      <c r="D357" s="36">
        <f>SUMIFS(СВЦЭМ!$J$40:$J$759,СВЦЭМ!$A$40:$A$759,$A357,СВЦЭМ!$B$39:$B$758,D$331)+'СЕТ СН'!$F$16</f>
        <v>0</v>
      </c>
      <c r="E357" s="36">
        <f>SUMIFS(СВЦЭМ!$J$40:$J$759,СВЦЭМ!$A$40:$A$759,$A357,СВЦЭМ!$B$39:$B$758,E$331)+'СЕТ СН'!$F$16</f>
        <v>0</v>
      </c>
      <c r="F357" s="36">
        <f>SUMIFS(СВЦЭМ!$J$40:$J$759,СВЦЭМ!$A$40:$A$759,$A357,СВЦЭМ!$B$39:$B$758,F$331)+'СЕТ СН'!$F$16</f>
        <v>0</v>
      </c>
      <c r="G357" s="36">
        <f>SUMIFS(СВЦЭМ!$J$40:$J$759,СВЦЭМ!$A$40:$A$759,$A357,СВЦЭМ!$B$39:$B$758,G$331)+'СЕТ СН'!$F$16</f>
        <v>0</v>
      </c>
      <c r="H357" s="36">
        <f>SUMIFS(СВЦЭМ!$J$40:$J$759,СВЦЭМ!$A$40:$A$759,$A357,СВЦЭМ!$B$39:$B$758,H$331)+'СЕТ СН'!$F$16</f>
        <v>0</v>
      </c>
      <c r="I357" s="36">
        <f>SUMIFS(СВЦЭМ!$J$40:$J$759,СВЦЭМ!$A$40:$A$759,$A357,СВЦЭМ!$B$39:$B$758,I$331)+'СЕТ СН'!$F$16</f>
        <v>0</v>
      </c>
      <c r="J357" s="36">
        <f>SUMIFS(СВЦЭМ!$J$40:$J$759,СВЦЭМ!$A$40:$A$759,$A357,СВЦЭМ!$B$39:$B$758,J$331)+'СЕТ СН'!$F$16</f>
        <v>0</v>
      </c>
      <c r="K357" s="36">
        <f>SUMIFS(СВЦЭМ!$J$40:$J$759,СВЦЭМ!$A$40:$A$759,$A357,СВЦЭМ!$B$39:$B$758,K$331)+'СЕТ СН'!$F$16</f>
        <v>0</v>
      </c>
      <c r="L357" s="36">
        <f>SUMIFS(СВЦЭМ!$J$40:$J$759,СВЦЭМ!$A$40:$A$759,$A357,СВЦЭМ!$B$39:$B$758,L$331)+'СЕТ СН'!$F$16</f>
        <v>0</v>
      </c>
      <c r="M357" s="36">
        <f>SUMIFS(СВЦЭМ!$J$40:$J$759,СВЦЭМ!$A$40:$A$759,$A357,СВЦЭМ!$B$39:$B$758,M$331)+'СЕТ СН'!$F$16</f>
        <v>0</v>
      </c>
      <c r="N357" s="36">
        <f>SUMIFS(СВЦЭМ!$J$40:$J$759,СВЦЭМ!$A$40:$A$759,$A357,СВЦЭМ!$B$39:$B$758,N$331)+'СЕТ СН'!$F$16</f>
        <v>0</v>
      </c>
      <c r="O357" s="36">
        <f>SUMIFS(СВЦЭМ!$J$40:$J$759,СВЦЭМ!$A$40:$A$759,$A357,СВЦЭМ!$B$39:$B$758,O$331)+'СЕТ СН'!$F$16</f>
        <v>0</v>
      </c>
      <c r="P357" s="36">
        <f>SUMIFS(СВЦЭМ!$J$40:$J$759,СВЦЭМ!$A$40:$A$759,$A357,СВЦЭМ!$B$39:$B$758,P$331)+'СЕТ СН'!$F$16</f>
        <v>0</v>
      </c>
      <c r="Q357" s="36">
        <f>SUMIFS(СВЦЭМ!$J$40:$J$759,СВЦЭМ!$A$40:$A$759,$A357,СВЦЭМ!$B$39:$B$758,Q$331)+'СЕТ СН'!$F$16</f>
        <v>0</v>
      </c>
      <c r="R357" s="36">
        <f>SUMIFS(СВЦЭМ!$J$40:$J$759,СВЦЭМ!$A$40:$A$759,$A357,СВЦЭМ!$B$39:$B$758,R$331)+'СЕТ СН'!$F$16</f>
        <v>0</v>
      </c>
      <c r="S357" s="36">
        <f>SUMIFS(СВЦЭМ!$J$40:$J$759,СВЦЭМ!$A$40:$A$759,$A357,СВЦЭМ!$B$39:$B$758,S$331)+'СЕТ СН'!$F$16</f>
        <v>0</v>
      </c>
      <c r="T357" s="36">
        <f>SUMIFS(СВЦЭМ!$J$40:$J$759,СВЦЭМ!$A$40:$A$759,$A357,СВЦЭМ!$B$39:$B$758,T$331)+'СЕТ СН'!$F$16</f>
        <v>0</v>
      </c>
      <c r="U357" s="36">
        <f>SUMIFS(СВЦЭМ!$J$40:$J$759,СВЦЭМ!$A$40:$A$759,$A357,СВЦЭМ!$B$39:$B$758,U$331)+'СЕТ СН'!$F$16</f>
        <v>0</v>
      </c>
      <c r="V357" s="36">
        <f>SUMIFS(СВЦЭМ!$J$40:$J$759,СВЦЭМ!$A$40:$A$759,$A357,СВЦЭМ!$B$39:$B$758,V$331)+'СЕТ СН'!$F$16</f>
        <v>0</v>
      </c>
      <c r="W357" s="36">
        <f>SUMIFS(СВЦЭМ!$J$40:$J$759,СВЦЭМ!$A$40:$A$759,$A357,СВЦЭМ!$B$39:$B$758,W$331)+'СЕТ СН'!$F$16</f>
        <v>0</v>
      </c>
      <c r="X357" s="36">
        <f>SUMIFS(СВЦЭМ!$J$40:$J$759,СВЦЭМ!$A$40:$A$759,$A357,СВЦЭМ!$B$39:$B$758,X$331)+'СЕТ СН'!$F$16</f>
        <v>0</v>
      </c>
      <c r="Y357" s="36">
        <f>SUMIFS(СВЦЭМ!$J$40:$J$759,СВЦЭМ!$A$40:$A$759,$A357,СВЦЭМ!$B$39:$B$758,Y$331)+'СЕТ СН'!$F$16</f>
        <v>0</v>
      </c>
    </row>
    <row r="358" spans="1:27" ht="15.75" hidden="1" x14ac:dyDescent="0.2">
      <c r="A358" s="35">
        <f t="shared" si="9"/>
        <v>45562</v>
      </c>
      <c r="B358" s="36">
        <f>SUMIFS(СВЦЭМ!$J$40:$J$759,СВЦЭМ!$A$40:$A$759,$A358,СВЦЭМ!$B$39:$B$758,B$331)+'СЕТ СН'!$F$16</f>
        <v>0</v>
      </c>
      <c r="C358" s="36">
        <f>SUMIFS(СВЦЭМ!$J$40:$J$759,СВЦЭМ!$A$40:$A$759,$A358,СВЦЭМ!$B$39:$B$758,C$331)+'СЕТ СН'!$F$16</f>
        <v>0</v>
      </c>
      <c r="D358" s="36">
        <f>SUMIFS(СВЦЭМ!$J$40:$J$759,СВЦЭМ!$A$40:$A$759,$A358,СВЦЭМ!$B$39:$B$758,D$331)+'СЕТ СН'!$F$16</f>
        <v>0</v>
      </c>
      <c r="E358" s="36">
        <f>SUMIFS(СВЦЭМ!$J$40:$J$759,СВЦЭМ!$A$40:$A$759,$A358,СВЦЭМ!$B$39:$B$758,E$331)+'СЕТ СН'!$F$16</f>
        <v>0</v>
      </c>
      <c r="F358" s="36">
        <f>SUMIFS(СВЦЭМ!$J$40:$J$759,СВЦЭМ!$A$40:$A$759,$A358,СВЦЭМ!$B$39:$B$758,F$331)+'СЕТ СН'!$F$16</f>
        <v>0</v>
      </c>
      <c r="G358" s="36">
        <f>SUMIFS(СВЦЭМ!$J$40:$J$759,СВЦЭМ!$A$40:$A$759,$A358,СВЦЭМ!$B$39:$B$758,G$331)+'СЕТ СН'!$F$16</f>
        <v>0</v>
      </c>
      <c r="H358" s="36">
        <f>SUMIFS(СВЦЭМ!$J$40:$J$759,СВЦЭМ!$A$40:$A$759,$A358,СВЦЭМ!$B$39:$B$758,H$331)+'СЕТ СН'!$F$16</f>
        <v>0</v>
      </c>
      <c r="I358" s="36">
        <f>SUMIFS(СВЦЭМ!$J$40:$J$759,СВЦЭМ!$A$40:$A$759,$A358,СВЦЭМ!$B$39:$B$758,I$331)+'СЕТ СН'!$F$16</f>
        <v>0</v>
      </c>
      <c r="J358" s="36">
        <f>SUMIFS(СВЦЭМ!$J$40:$J$759,СВЦЭМ!$A$40:$A$759,$A358,СВЦЭМ!$B$39:$B$758,J$331)+'СЕТ СН'!$F$16</f>
        <v>0</v>
      </c>
      <c r="K358" s="36">
        <f>SUMIFS(СВЦЭМ!$J$40:$J$759,СВЦЭМ!$A$40:$A$759,$A358,СВЦЭМ!$B$39:$B$758,K$331)+'СЕТ СН'!$F$16</f>
        <v>0</v>
      </c>
      <c r="L358" s="36">
        <f>SUMIFS(СВЦЭМ!$J$40:$J$759,СВЦЭМ!$A$40:$A$759,$A358,СВЦЭМ!$B$39:$B$758,L$331)+'СЕТ СН'!$F$16</f>
        <v>0</v>
      </c>
      <c r="M358" s="36">
        <f>SUMIFS(СВЦЭМ!$J$40:$J$759,СВЦЭМ!$A$40:$A$759,$A358,СВЦЭМ!$B$39:$B$758,M$331)+'СЕТ СН'!$F$16</f>
        <v>0</v>
      </c>
      <c r="N358" s="36">
        <f>SUMIFS(СВЦЭМ!$J$40:$J$759,СВЦЭМ!$A$40:$A$759,$A358,СВЦЭМ!$B$39:$B$758,N$331)+'СЕТ СН'!$F$16</f>
        <v>0</v>
      </c>
      <c r="O358" s="36">
        <f>SUMIFS(СВЦЭМ!$J$40:$J$759,СВЦЭМ!$A$40:$A$759,$A358,СВЦЭМ!$B$39:$B$758,O$331)+'СЕТ СН'!$F$16</f>
        <v>0</v>
      </c>
      <c r="P358" s="36">
        <f>SUMIFS(СВЦЭМ!$J$40:$J$759,СВЦЭМ!$A$40:$A$759,$A358,СВЦЭМ!$B$39:$B$758,P$331)+'СЕТ СН'!$F$16</f>
        <v>0</v>
      </c>
      <c r="Q358" s="36">
        <f>SUMIFS(СВЦЭМ!$J$40:$J$759,СВЦЭМ!$A$40:$A$759,$A358,СВЦЭМ!$B$39:$B$758,Q$331)+'СЕТ СН'!$F$16</f>
        <v>0</v>
      </c>
      <c r="R358" s="36">
        <f>SUMIFS(СВЦЭМ!$J$40:$J$759,СВЦЭМ!$A$40:$A$759,$A358,СВЦЭМ!$B$39:$B$758,R$331)+'СЕТ СН'!$F$16</f>
        <v>0</v>
      </c>
      <c r="S358" s="36">
        <f>SUMIFS(СВЦЭМ!$J$40:$J$759,СВЦЭМ!$A$40:$A$759,$A358,СВЦЭМ!$B$39:$B$758,S$331)+'СЕТ СН'!$F$16</f>
        <v>0</v>
      </c>
      <c r="T358" s="36">
        <f>SUMIFS(СВЦЭМ!$J$40:$J$759,СВЦЭМ!$A$40:$A$759,$A358,СВЦЭМ!$B$39:$B$758,T$331)+'СЕТ СН'!$F$16</f>
        <v>0</v>
      </c>
      <c r="U358" s="36">
        <f>SUMIFS(СВЦЭМ!$J$40:$J$759,СВЦЭМ!$A$40:$A$759,$A358,СВЦЭМ!$B$39:$B$758,U$331)+'СЕТ СН'!$F$16</f>
        <v>0</v>
      </c>
      <c r="V358" s="36">
        <f>SUMIFS(СВЦЭМ!$J$40:$J$759,СВЦЭМ!$A$40:$A$759,$A358,СВЦЭМ!$B$39:$B$758,V$331)+'СЕТ СН'!$F$16</f>
        <v>0</v>
      </c>
      <c r="W358" s="36">
        <f>SUMIFS(СВЦЭМ!$J$40:$J$759,СВЦЭМ!$A$40:$A$759,$A358,СВЦЭМ!$B$39:$B$758,W$331)+'СЕТ СН'!$F$16</f>
        <v>0</v>
      </c>
      <c r="X358" s="36">
        <f>SUMIFS(СВЦЭМ!$J$40:$J$759,СВЦЭМ!$A$40:$A$759,$A358,СВЦЭМ!$B$39:$B$758,X$331)+'СЕТ СН'!$F$16</f>
        <v>0</v>
      </c>
      <c r="Y358" s="36">
        <f>SUMIFS(СВЦЭМ!$J$40:$J$759,СВЦЭМ!$A$40:$A$759,$A358,СВЦЭМ!$B$39:$B$758,Y$331)+'СЕТ СН'!$F$16</f>
        <v>0</v>
      </c>
    </row>
    <row r="359" spans="1:27" ht="15.75" hidden="1" x14ac:dyDescent="0.2">
      <c r="A359" s="35">
        <f t="shared" si="9"/>
        <v>45563</v>
      </c>
      <c r="B359" s="36">
        <f>SUMIFS(СВЦЭМ!$J$40:$J$759,СВЦЭМ!$A$40:$A$759,$A359,СВЦЭМ!$B$39:$B$758,B$331)+'СЕТ СН'!$F$16</f>
        <v>0</v>
      </c>
      <c r="C359" s="36">
        <f>SUMIFS(СВЦЭМ!$J$40:$J$759,СВЦЭМ!$A$40:$A$759,$A359,СВЦЭМ!$B$39:$B$758,C$331)+'СЕТ СН'!$F$16</f>
        <v>0</v>
      </c>
      <c r="D359" s="36">
        <f>SUMIFS(СВЦЭМ!$J$40:$J$759,СВЦЭМ!$A$40:$A$759,$A359,СВЦЭМ!$B$39:$B$758,D$331)+'СЕТ СН'!$F$16</f>
        <v>0</v>
      </c>
      <c r="E359" s="36">
        <f>SUMIFS(СВЦЭМ!$J$40:$J$759,СВЦЭМ!$A$40:$A$759,$A359,СВЦЭМ!$B$39:$B$758,E$331)+'СЕТ СН'!$F$16</f>
        <v>0</v>
      </c>
      <c r="F359" s="36">
        <f>SUMIFS(СВЦЭМ!$J$40:$J$759,СВЦЭМ!$A$40:$A$759,$A359,СВЦЭМ!$B$39:$B$758,F$331)+'СЕТ СН'!$F$16</f>
        <v>0</v>
      </c>
      <c r="G359" s="36">
        <f>SUMIFS(СВЦЭМ!$J$40:$J$759,СВЦЭМ!$A$40:$A$759,$A359,СВЦЭМ!$B$39:$B$758,G$331)+'СЕТ СН'!$F$16</f>
        <v>0</v>
      </c>
      <c r="H359" s="36">
        <f>SUMIFS(СВЦЭМ!$J$40:$J$759,СВЦЭМ!$A$40:$A$759,$A359,СВЦЭМ!$B$39:$B$758,H$331)+'СЕТ СН'!$F$16</f>
        <v>0</v>
      </c>
      <c r="I359" s="36">
        <f>SUMIFS(СВЦЭМ!$J$40:$J$759,СВЦЭМ!$A$40:$A$759,$A359,СВЦЭМ!$B$39:$B$758,I$331)+'СЕТ СН'!$F$16</f>
        <v>0</v>
      </c>
      <c r="J359" s="36">
        <f>SUMIFS(СВЦЭМ!$J$40:$J$759,СВЦЭМ!$A$40:$A$759,$A359,СВЦЭМ!$B$39:$B$758,J$331)+'СЕТ СН'!$F$16</f>
        <v>0</v>
      </c>
      <c r="K359" s="36">
        <f>SUMIFS(СВЦЭМ!$J$40:$J$759,СВЦЭМ!$A$40:$A$759,$A359,СВЦЭМ!$B$39:$B$758,K$331)+'СЕТ СН'!$F$16</f>
        <v>0</v>
      </c>
      <c r="L359" s="36">
        <f>SUMIFS(СВЦЭМ!$J$40:$J$759,СВЦЭМ!$A$40:$A$759,$A359,СВЦЭМ!$B$39:$B$758,L$331)+'СЕТ СН'!$F$16</f>
        <v>0</v>
      </c>
      <c r="M359" s="36">
        <f>SUMIFS(СВЦЭМ!$J$40:$J$759,СВЦЭМ!$A$40:$A$759,$A359,СВЦЭМ!$B$39:$B$758,M$331)+'СЕТ СН'!$F$16</f>
        <v>0</v>
      </c>
      <c r="N359" s="36">
        <f>SUMIFS(СВЦЭМ!$J$40:$J$759,СВЦЭМ!$A$40:$A$759,$A359,СВЦЭМ!$B$39:$B$758,N$331)+'СЕТ СН'!$F$16</f>
        <v>0</v>
      </c>
      <c r="O359" s="36">
        <f>SUMIFS(СВЦЭМ!$J$40:$J$759,СВЦЭМ!$A$40:$A$759,$A359,СВЦЭМ!$B$39:$B$758,O$331)+'СЕТ СН'!$F$16</f>
        <v>0</v>
      </c>
      <c r="P359" s="36">
        <f>SUMIFS(СВЦЭМ!$J$40:$J$759,СВЦЭМ!$A$40:$A$759,$A359,СВЦЭМ!$B$39:$B$758,P$331)+'СЕТ СН'!$F$16</f>
        <v>0</v>
      </c>
      <c r="Q359" s="36">
        <f>SUMIFS(СВЦЭМ!$J$40:$J$759,СВЦЭМ!$A$40:$A$759,$A359,СВЦЭМ!$B$39:$B$758,Q$331)+'СЕТ СН'!$F$16</f>
        <v>0</v>
      </c>
      <c r="R359" s="36">
        <f>SUMIFS(СВЦЭМ!$J$40:$J$759,СВЦЭМ!$A$40:$A$759,$A359,СВЦЭМ!$B$39:$B$758,R$331)+'СЕТ СН'!$F$16</f>
        <v>0</v>
      </c>
      <c r="S359" s="36">
        <f>SUMIFS(СВЦЭМ!$J$40:$J$759,СВЦЭМ!$A$40:$A$759,$A359,СВЦЭМ!$B$39:$B$758,S$331)+'СЕТ СН'!$F$16</f>
        <v>0</v>
      </c>
      <c r="T359" s="36">
        <f>SUMIFS(СВЦЭМ!$J$40:$J$759,СВЦЭМ!$A$40:$A$759,$A359,СВЦЭМ!$B$39:$B$758,T$331)+'СЕТ СН'!$F$16</f>
        <v>0</v>
      </c>
      <c r="U359" s="36">
        <f>SUMIFS(СВЦЭМ!$J$40:$J$759,СВЦЭМ!$A$40:$A$759,$A359,СВЦЭМ!$B$39:$B$758,U$331)+'СЕТ СН'!$F$16</f>
        <v>0</v>
      </c>
      <c r="V359" s="36">
        <f>SUMIFS(СВЦЭМ!$J$40:$J$759,СВЦЭМ!$A$40:$A$759,$A359,СВЦЭМ!$B$39:$B$758,V$331)+'СЕТ СН'!$F$16</f>
        <v>0</v>
      </c>
      <c r="W359" s="36">
        <f>SUMIFS(СВЦЭМ!$J$40:$J$759,СВЦЭМ!$A$40:$A$759,$A359,СВЦЭМ!$B$39:$B$758,W$331)+'СЕТ СН'!$F$16</f>
        <v>0</v>
      </c>
      <c r="X359" s="36">
        <f>SUMIFS(СВЦЭМ!$J$40:$J$759,СВЦЭМ!$A$40:$A$759,$A359,СВЦЭМ!$B$39:$B$758,X$331)+'СЕТ СН'!$F$16</f>
        <v>0</v>
      </c>
      <c r="Y359" s="36">
        <f>SUMIFS(СВЦЭМ!$J$40:$J$759,СВЦЭМ!$A$40:$A$759,$A359,СВЦЭМ!$B$39:$B$758,Y$331)+'СЕТ СН'!$F$16</f>
        <v>0</v>
      </c>
    </row>
    <row r="360" spans="1:27" ht="15.75" hidden="1" x14ac:dyDescent="0.2">
      <c r="A360" s="35">
        <f t="shared" si="9"/>
        <v>45564</v>
      </c>
      <c r="B360" s="36">
        <f>SUMIFS(СВЦЭМ!$J$40:$J$759,СВЦЭМ!$A$40:$A$759,$A360,СВЦЭМ!$B$39:$B$758,B$331)+'СЕТ СН'!$F$16</f>
        <v>0</v>
      </c>
      <c r="C360" s="36">
        <f>SUMIFS(СВЦЭМ!$J$40:$J$759,СВЦЭМ!$A$40:$A$759,$A360,СВЦЭМ!$B$39:$B$758,C$331)+'СЕТ СН'!$F$16</f>
        <v>0</v>
      </c>
      <c r="D360" s="36">
        <f>SUMIFS(СВЦЭМ!$J$40:$J$759,СВЦЭМ!$A$40:$A$759,$A360,СВЦЭМ!$B$39:$B$758,D$331)+'СЕТ СН'!$F$16</f>
        <v>0</v>
      </c>
      <c r="E360" s="36">
        <f>SUMIFS(СВЦЭМ!$J$40:$J$759,СВЦЭМ!$A$40:$A$759,$A360,СВЦЭМ!$B$39:$B$758,E$331)+'СЕТ СН'!$F$16</f>
        <v>0</v>
      </c>
      <c r="F360" s="36">
        <f>SUMIFS(СВЦЭМ!$J$40:$J$759,СВЦЭМ!$A$40:$A$759,$A360,СВЦЭМ!$B$39:$B$758,F$331)+'СЕТ СН'!$F$16</f>
        <v>0</v>
      </c>
      <c r="G360" s="36">
        <f>SUMIFS(СВЦЭМ!$J$40:$J$759,СВЦЭМ!$A$40:$A$759,$A360,СВЦЭМ!$B$39:$B$758,G$331)+'СЕТ СН'!$F$16</f>
        <v>0</v>
      </c>
      <c r="H360" s="36">
        <f>SUMIFS(СВЦЭМ!$J$40:$J$759,СВЦЭМ!$A$40:$A$759,$A360,СВЦЭМ!$B$39:$B$758,H$331)+'СЕТ СН'!$F$16</f>
        <v>0</v>
      </c>
      <c r="I360" s="36">
        <f>SUMIFS(СВЦЭМ!$J$40:$J$759,СВЦЭМ!$A$40:$A$759,$A360,СВЦЭМ!$B$39:$B$758,I$331)+'СЕТ СН'!$F$16</f>
        <v>0</v>
      </c>
      <c r="J360" s="36">
        <f>SUMIFS(СВЦЭМ!$J$40:$J$759,СВЦЭМ!$A$40:$A$759,$A360,СВЦЭМ!$B$39:$B$758,J$331)+'СЕТ СН'!$F$16</f>
        <v>0</v>
      </c>
      <c r="K360" s="36">
        <f>SUMIFS(СВЦЭМ!$J$40:$J$759,СВЦЭМ!$A$40:$A$759,$A360,СВЦЭМ!$B$39:$B$758,K$331)+'СЕТ СН'!$F$16</f>
        <v>0</v>
      </c>
      <c r="L360" s="36">
        <f>SUMIFS(СВЦЭМ!$J$40:$J$759,СВЦЭМ!$A$40:$A$759,$A360,СВЦЭМ!$B$39:$B$758,L$331)+'СЕТ СН'!$F$16</f>
        <v>0</v>
      </c>
      <c r="M360" s="36">
        <f>SUMIFS(СВЦЭМ!$J$40:$J$759,СВЦЭМ!$A$40:$A$759,$A360,СВЦЭМ!$B$39:$B$758,M$331)+'СЕТ СН'!$F$16</f>
        <v>0</v>
      </c>
      <c r="N360" s="36">
        <f>SUMIFS(СВЦЭМ!$J$40:$J$759,СВЦЭМ!$A$40:$A$759,$A360,СВЦЭМ!$B$39:$B$758,N$331)+'СЕТ СН'!$F$16</f>
        <v>0</v>
      </c>
      <c r="O360" s="36">
        <f>SUMIFS(СВЦЭМ!$J$40:$J$759,СВЦЭМ!$A$40:$A$759,$A360,СВЦЭМ!$B$39:$B$758,O$331)+'СЕТ СН'!$F$16</f>
        <v>0</v>
      </c>
      <c r="P360" s="36">
        <f>SUMIFS(СВЦЭМ!$J$40:$J$759,СВЦЭМ!$A$40:$A$759,$A360,СВЦЭМ!$B$39:$B$758,P$331)+'СЕТ СН'!$F$16</f>
        <v>0</v>
      </c>
      <c r="Q360" s="36">
        <f>SUMIFS(СВЦЭМ!$J$40:$J$759,СВЦЭМ!$A$40:$A$759,$A360,СВЦЭМ!$B$39:$B$758,Q$331)+'СЕТ СН'!$F$16</f>
        <v>0</v>
      </c>
      <c r="R360" s="36">
        <f>SUMIFS(СВЦЭМ!$J$40:$J$759,СВЦЭМ!$A$40:$A$759,$A360,СВЦЭМ!$B$39:$B$758,R$331)+'СЕТ СН'!$F$16</f>
        <v>0</v>
      </c>
      <c r="S360" s="36">
        <f>SUMIFS(СВЦЭМ!$J$40:$J$759,СВЦЭМ!$A$40:$A$759,$A360,СВЦЭМ!$B$39:$B$758,S$331)+'СЕТ СН'!$F$16</f>
        <v>0</v>
      </c>
      <c r="T360" s="36">
        <f>SUMIFS(СВЦЭМ!$J$40:$J$759,СВЦЭМ!$A$40:$A$759,$A360,СВЦЭМ!$B$39:$B$758,T$331)+'СЕТ СН'!$F$16</f>
        <v>0</v>
      </c>
      <c r="U360" s="36">
        <f>SUMIFS(СВЦЭМ!$J$40:$J$759,СВЦЭМ!$A$40:$A$759,$A360,СВЦЭМ!$B$39:$B$758,U$331)+'СЕТ СН'!$F$16</f>
        <v>0</v>
      </c>
      <c r="V360" s="36">
        <f>SUMIFS(СВЦЭМ!$J$40:$J$759,СВЦЭМ!$A$40:$A$759,$A360,СВЦЭМ!$B$39:$B$758,V$331)+'СЕТ СН'!$F$16</f>
        <v>0</v>
      </c>
      <c r="W360" s="36">
        <f>SUMIFS(СВЦЭМ!$J$40:$J$759,СВЦЭМ!$A$40:$A$759,$A360,СВЦЭМ!$B$39:$B$758,W$331)+'СЕТ СН'!$F$16</f>
        <v>0</v>
      </c>
      <c r="X360" s="36">
        <f>SUMIFS(СВЦЭМ!$J$40:$J$759,СВЦЭМ!$A$40:$A$759,$A360,СВЦЭМ!$B$39:$B$758,X$331)+'СЕТ СН'!$F$16</f>
        <v>0</v>
      </c>
      <c r="Y360" s="36">
        <f>SUMIFS(СВЦЭМ!$J$40:$J$759,СВЦЭМ!$A$40:$A$759,$A360,СВЦЭМ!$B$39:$B$758,Y$331)+'СЕТ СН'!$F$16</f>
        <v>0</v>
      </c>
    </row>
    <row r="361" spans="1:27" ht="15.75" hidden="1" x14ac:dyDescent="0.2">
      <c r="A361" s="35">
        <f t="shared" si="9"/>
        <v>45565</v>
      </c>
      <c r="B361" s="36">
        <f>SUMIFS(СВЦЭМ!$J$40:$J$759,СВЦЭМ!$A$40:$A$759,$A361,СВЦЭМ!$B$39:$B$758,B$331)+'СЕТ СН'!$F$16</f>
        <v>0</v>
      </c>
      <c r="C361" s="36">
        <f>SUMIFS(СВЦЭМ!$J$40:$J$759,СВЦЭМ!$A$40:$A$759,$A361,СВЦЭМ!$B$39:$B$758,C$331)+'СЕТ СН'!$F$16</f>
        <v>0</v>
      </c>
      <c r="D361" s="36">
        <f>SUMIFS(СВЦЭМ!$J$40:$J$759,СВЦЭМ!$A$40:$A$759,$A361,СВЦЭМ!$B$39:$B$758,D$331)+'СЕТ СН'!$F$16</f>
        <v>0</v>
      </c>
      <c r="E361" s="36">
        <f>SUMIFS(СВЦЭМ!$J$40:$J$759,СВЦЭМ!$A$40:$A$759,$A361,СВЦЭМ!$B$39:$B$758,E$331)+'СЕТ СН'!$F$16</f>
        <v>0</v>
      </c>
      <c r="F361" s="36">
        <f>SUMIFS(СВЦЭМ!$J$40:$J$759,СВЦЭМ!$A$40:$A$759,$A361,СВЦЭМ!$B$39:$B$758,F$331)+'СЕТ СН'!$F$16</f>
        <v>0</v>
      </c>
      <c r="G361" s="36">
        <f>SUMIFS(СВЦЭМ!$J$40:$J$759,СВЦЭМ!$A$40:$A$759,$A361,СВЦЭМ!$B$39:$B$758,G$331)+'СЕТ СН'!$F$16</f>
        <v>0</v>
      </c>
      <c r="H361" s="36">
        <f>SUMIFS(СВЦЭМ!$J$40:$J$759,СВЦЭМ!$A$40:$A$759,$A361,СВЦЭМ!$B$39:$B$758,H$331)+'СЕТ СН'!$F$16</f>
        <v>0</v>
      </c>
      <c r="I361" s="36">
        <f>SUMIFS(СВЦЭМ!$J$40:$J$759,СВЦЭМ!$A$40:$A$759,$A361,СВЦЭМ!$B$39:$B$758,I$331)+'СЕТ СН'!$F$16</f>
        <v>0</v>
      </c>
      <c r="J361" s="36">
        <f>SUMIFS(СВЦЭМ!$J$40:$J$759,СВЦЭМ!$A$40:$A$759,$A361,СВЦЭМ!$B$39:$B$758,J$331)+'СЕТ СН'!$F$16</f>
        <v>0</v>
      </c>
      <c r="K361" s="36">
        <f>SUMIFS(СВЦЭМ!$J$40:$J$759,СВЦЭМ!$A$40:$A$759,$A361,СВЦЭМ!$B$39:$B$758,K$331)+'СЕТ СН'!$F$16</f>
        <v>0</v>
      </c>
      <c r="L361" s="36">
        <f>SUMIFS(СВЦЭМ!$J$40:$J$759,СВЦЭМ!$A$40:$A$759,$A361,СВЦЭМ!$B$39:$B$758,L$331)+'СЕТ СН'!$F$16</f>
        <v>0</v>
      </c>
      <c r="M361" s="36">
        <f>SUMIFS(СВЦЭМ!$J$40:$J$759,СВЦЭМ!$A$40:$A$759,$A361,СВЦЭМ!$B$39:$B$758,M$331)+'СЕТ СН'!$F$16</f>
        <v>0</v>
      </c>
      <c r="N361" s="36">
        <f>SUMIFS(СВЦЭМ!$J$40:$J$759,СВЦЭМ!$A$40:$A$759,$A361,СВЦЭМ!$B$39:$B$758,N$331)+'СЕТ СН'!$F$16</f>
        <v>0</v>
      </c>
      <c r="O361" s="36">
        <f>SUMIFS(СВЦЭМ!$J$40:$J$759,СВЦЭМ!$A$40:$A$759,$A361,СВЦЭМ!$B$39:$B$758,O$331)+'СЕТ СН'!$F$16</f>
        <v>0</v>
      </c>
      <c r="P361" s="36">
        <f>SUMIFS(СВЦЭМ!$J$40:$J$759,СВЦЭМ!$A$40:$A$759,$A361,СВЦЭМ!$B$39:$B$758,P$331)+'СЕТ СН'!$F$16</f>
        <v>0</v>
      </c>
      <c r="Q361" s="36">
        <f>SUMIFS(СВЦЭМ!$J$40:$J$759,СВЦЭМ!$A$40:$A$759,$A361,СВЦЭМ!$B$39:$B$758,Q$331)+'СЕТ СН'!$F$16</f>
        <v>0</v>
      </c>
      <c r="R361" s="36">
        <f>SUMIFS(СВЦЭМ!$J$40:$J$759,СВЦЭМ!$A$40:$A$759,$A361,СВЦЭМ!$B$39:$B$758,R$331)+'СЕТ СН'!$F$16</f>
        <v>0</v>
      </c>
      <c r="S361" s="36">
        <f>SUMIFS(СВЦЭМ!$J$40:$J$759,СВЦЭМ!$A$40:$A$759,$A361,СВЦЭМ!$B$39:$B$758,S$331)+'СЕТ СН'!$F$16</f>
        <v>0</v>
      </c>
      <c r="T361" s="36">
        <f>SUMIFS(СВЦЭМ!$J$40:$J$759,СВЦЭМ!$A$40:$A$759,$A361,СВЦЭМ!$B$39:$B$758,T$331)+'СЕТ СН'!$F$16</f>
        <v>0</v>
      </c>
      <c r="U361" s="36">
        <f>SUMIFS(СВЦЭМ!$J$40:$J$759,СВЦЭМ!$A$40:$A$759,$A361,СВЦЭМ!$B$39:$B$758,U$331)+'СЕТ СН'!$F$16</f>
        <v>0</v>
      </c>
      <c r="V361" s="36">
        <f>SUMIFS(СВЦЭМ!$J$40:$J$759,СВЦЭМ!$A$40:$A$759,$A361,СВЦЭМ!$B$39:$B$758,V$331)+'СЕТ СН'!$F$16</f>
        <v>0</v>
      </c>
      <c r="W361" s="36">
        <f>SUMIFS(СВЦЭМ!$J$40:$J$759,СВЦЭМ!$A$40:$A$759,$A361,СВЦЭМ!$B$39:$B$758,W$331)+'СЕТ СН'!$F$16</f>
        <v>0</v>
      </c>
      <c r="X361" s="36">
        <f>SUMIFS(СВЦЭМ!$J$40:$J$759,СВЦЭМ!$A$40:$A$759,$A361,СВЦЭМ!$B$39:$B$758,X$331)+'СЕТ СН'!$F$16</f>
        <v>0</v>
      </c>
      <c r="Y361" s="36">
        <f>SUMIFS(СВЦЭМ!$J$40:$J$759,СВЦЭМ!$A$40:$A$759,$A361,СВЦЭМ!$B$39:$B$758,Y$331)+'СЕТ СН'!$F$16</f>
        <v>0</v>
      </c>
    </row>
    <row r="362" spans="1:27" ht="15.75" hidden="1" x14ac:dyDescent="0.2">
      <c r="A362" s="35">
        <f t="shared" si="9"/>
        <v>45566</v>
      </c>
      <c r="B362" s="36">
        <f>SUMIFS(СВЦЭМ!$J$40:$J$759,СВЦЭМ!$A$40:$A$759,$A362,СВЦЭМ!$B$39:$B$758,B$331)+'СЕТ СН'!$F$16</f>
        <v>0</v>
      </c>
      <c r="C362" s="36">
        <f>SUMIFS(СВЦЭМ!$J$40:$J$759,СВЦЭМ!$A$40:$A$759,$A362,СВЦЭМ!$B$39:$B$758,C$331)+'СЕТ СН'!$F$16</f>
        <v>0</v>
      </c>
      <c r="D362" s="36">
        <f>SUMIFS(СВЦЭМ!$J$40:$J$759,СВЦЭМ!$A$40:$A$759,$A362,СВЦЭМ!$B$39:$B$758,D$331)+'СЕТ СН'!$F$16</f>
        <v>0</v>
      </c>
      <c r="E362" s="36">
        <f>SUMIFS(СВЦЭМ!$J$40:$J$759,СВЦЭМ!$A$40:$A$759,$A362,СВЦЭМ!$B$39:$B$758,E$331)+'СЕТ СН'!$F$16</f>
        <v>0</v>
      </c>
      <c r="F362" s="36">
        <f>SUMIFS(СВЦЭМ!$J$40:$J$759,СВЦЭМ!$A$40:$A$759,$A362,СВЦЭМ!$B$39:$B$758,F$331)+'СЕТ СН'!$F$16</f>
        <v>0</v>
      </c>
      <c r="G362" s="36">
        <f>SUMIFS(СВЦЭМ!$J$40:$J$759,СВЦЭМ!$A$40:$A$759,$A362,СВЦЭМ!$B$39:$B$758,G$331)+'СЕТ СН'!$F$16</f>
        <v>0</v>
      </c>
      <c r="H362" s="36">
        <f>SUMIFS(СВЦЭМ!$J$40:$J$759,СВЦЭМ!$A$40:$A$759,$A362,СВЦЭМ!$B$39:$B$758,H$331)+'СЕТ СН'!$F$16</f>
        <v>0</v>
      </c>
      <c r="I362" s="36">
        <f>SUMIFS(СВЦЭМ!$J$40:$J$759,СВЦЭМ!$A$40:$A$759,$A362,СВЦЭМ!$B$39:$B$758,I$331)+'СЕТ СН'!$F$16</f>
        <v>0</v>
      </c>
      <c r="J362" s="36">
        <f>SUMIFS(СВЦЭМ!$J$40:$J$759,СВЦЭМ!$A$40:$A$759,$A362,СВЦЭМ!$B$39:$B$758,J$331)+'СЕТ СН'!$F$16</f>
        <v>0</v>
      </c>
      <c r="K362" s="36">
        <f>SUMIFS(СВЦЭМ!$J$40:$J$759,СВЦЭМ!$A$40:$A$759,$A362,СВЦЭМ!$B$39:$B$758,K$331)+'СЕТ СН'!$F$16</f>
        <v>0</v>
      </c>
      <c r="L362" s="36">
        <f>SUMIFS(СВЦЭМ!$J$40:$J$759,СВЦЭМ!$A$40:$A$759,$A362,СВЦЭМ!$B$39:$B$758,L$331)+'СЕТ СН'!$F$16</f>
        <v>0</v>
      </c>
      <c r="M362" s="36">
        <f>SUMIFS(СВЦЭМ!$J$40:$J$759,СВЦЭМ!$A$40:$A$759,$A362,СВЦЭМ!$B$39:$B$758,M$331)+'СЕТ СН'!$F$16</f>
        <v>0</v>
      </c>
      <c r="N362" s="36">
        <f>SUMIFS(СВЦЭМ!$J$40:$J$759,СВЦЭМ!$A$40:$A$759,$A362,СВЦЭМ!$B$39:$B$758,N$331)+'СЕТ СН'!$F$16</f>
        <v>0</v>
      </c>
      <c r="O362" s="36">
        <f>SUMIFS(СВЦЭМ!$J$40:$J$759,СВЦЭМ!$A$40:$A$759,$A362,СВЦЭМ!$B$39:$B$758,O$331)+'СЕТ СН'!$F$16</f>
        <v>0</v>
      </c>
      <c r="P362" s="36">
        <f>SUMIFS(СВЦЭМ!$J$40:$J$759,СВЦЭМ!$A$40:$A$759,$A362,СВЦЭМ!$B$39:$B$758,P$331)+'СЕТ СН'!$F$16</f>
        <v>0</v>
      </c>
      <c r="Q362" s="36">
        <f>SUMIFS(СВЦЭМ!$J$40:$J$759,СВЦЭМ!$A$40:$A$759,$A362,СВЦЭМ!$B$39:$B$758,Q$331)+'СЕТ СН'!$F$16</f>
        <v>0</v>
      </c>
      <c r="R362" s="36">
        <f>SUMIFS(СВЦЭМ!$J$40:$J$759,СВЦЭМ!$A$40:$A$759,$A362,СВЦЭМ!$B$39:$B$758,R$331)+'СЕТ СН'!$F$16</f>
        <v>0</v>
      </c>
      <c r="S362" s="36">
        <f>SUMIFS(СВЦЭМ!$J$40:$J$759,СВЦЭМ!$A$40:$A$759,$A362,СВЦЭМ!$B$39:$B$758,S$331)+'СЕТ СН'!$F$16</f>
        <v>0</v>
      </c>
      <c r="T362" s="36">
        <f>SUMIFS(СВЦЭМ!$J$40:$J$759,СВЦЭМ!$A$40:$A$759,$A362,СВЦЭМ!$B$39:$B$758,T$331)+'СЕТ СН'!$F$16</f>
        <v>0</v>
      </c>
      <c r="U362" s="36">
        <f>SUMIFS(СВЦЭМ!$J$40:$J$759,СВЦЭМ!$A$40:$A$759,$A362,СВЦЭМ!$B$39:$B$758,U$331)+'СЕТ СН'!$F$16</f>
        <v>0</v>
      </c>
      <c r="V362" s="36">
        <f>SUMIFS(СВЦЭМ!$J$40:$J$759,СВЦЭМ!$A$40:$A$759,$A362,СВЦЭМ!$B$39:$B$758,V$331)+'СЕТ СН'!$F$16</f>
        <v>0</v>
      </c>
      <c r="W362" s="36">
        <f>SUMIFS(СВЦЭМ!$J$40:$J$759,СВЦЭМ!$A$40:$A$759,$A362,СВЦЭМ!$B$39:$B$758,W$331)+'СЕТ СН'!$F$16</f>
        <v>0</v>
      </c>
      <c r="X362" s="36">
        <f>SUMIFS(СВЦЭМ!$J$40:$J$759,СВЦЭМ!$A$40:$A$759,$A362,СВЦЭМ!$B$39:$B$758,X$331)+'СЕТ СН'!$F$16</f>
        <v>0</v>
      </c>
      <c r="Y362" s="36">
        <f>SUMIFS(СВЦЭМ!$J$40:$J$759,СВЦЭМ!$A$40:$A$759,$A362,СВЦЭМ!$B$39:$B$758,Y$331)+'СЕТ СН'!$F$16</f>
        <v>0</v>
      </c>
    </row>
    <row r="363" spans="1:27" ht="15.75" hidden="1" x14ac:dyDescent="0.2">
      <c r="A363" s="39"/>
      <c r="B363" s="39"/>
      <c r="C363" s="39"/>
      <c r="D363" s="39"/>
      <c r="E363" s="39"/>
      <c r="F363" s="39"/>
      <c r="G363" s="39"/>
      <c r="H363" s="39"/>
      <c r="I363" s="39"/>
      <c r="J363" s="39"/>
      <c r="K363" s="39"/>
      <c r="L363" s="39"/>
      <c r="M363" s="39"/>
      <c r="N363" s="39"/>
      <c r="O363" s="39"/>
      <c r="P363" s="39"/>
      <c r="Q363" s="39"/>
      <c r="R363" s="39"/>
      <c r="S363" s="39"/>
      <c r="T363" s="39"/>
      <c r="U363" s="39"/>
      <c r="V363" s="39"/>
      <c r="W363" s="39"/>
      <c r="X363" s="39"/>
      <c r="Y363" s="39"/>
      <c r="Z363" s="39"/>
    </row>
    <row r="364" spans="1:27" ht="12.75" hidden="1" customHeight="1" x14ac:dyDescent="0.2">
      <c r="A364" s="128" t="s">
        <v>7</v>
      </c>
      <c r="B364" s="131" t="s">
        <v>120</v>
      </c>
      <c r="C364" s="132"/>
      <c r="D364" s="132"/>
      <c r="E364" s="132"/>
      <c r="F364" s="132"/>
      <c r="G364" s="132"/>
      <c r="H364" s="132"/>
      <c r="I364" s="132"/>
      <c r="J364" s="132"/>
      <c r="K364" s="132"/>
      <c r="L364" s="132"/>
      <c r="M364" s="132"/>
      <c r="N364" s="132"/>
      <c r="O364" s="132"/>
      <c r="P364" s="132"/>
      <c r="Q364" s="132"/>
      <c r="R364" s="132"/>
      <c r="S364" s="132"/>
      <c r="T364" s="132"/>
      <c r="U364" s="132"/>
      <c r="V364" s="132"/>
      <c r="W364" s="132"/>
      <c r="X364" s="132"/>
      <c r="Y364" s="133"/>
    </row>
    <row r="365" spans="1:27" ht="12.75" hidden="1" customHeight="1" x14ac:dyDescent="0.2">
      <c r="A365" s="129"/>
      <c r="B365" s="134"/>
      <c r="C365" s="135"/>
      <c r="D365" s="135"/>
      <c r="E365" s="135"/>
      <c r="F365" s="135"/>
      <c r="G365" s="135"/>
      <c r="H365" s="135"/>
      <c r="I365" s="135"/>
      <c r="J365" s="135"/>
      <c r="K365" s="135"/>
      <c r="L365" s="135"/>
      <c r="M365" s="135"/>
      <c r="N365" s="135"/>
      <c r="O365" s="135"/>
      <c r="P365" s="135"/>
      <c r="Q365" s="135"/>
      <c r="R365" s="135"/>
      <c r="S365" s="135"/>
      <c r="T365" s="135"/>
      <c r="U365" s="135"/>
      <c r="V365" s="135"/>
      <c r="W365" s="135"/>
      <c r="X365" s="135"/>
      <c r="Y365" s="136"/>
    </row>
    <row r="366" spans="1:27" s="46" customFormat="1" ht="12.75" hidden="1" customHeight="1" x14ac:dyDescent="0.2">
      <c r="A366" s="130"/>
      <c r="B366" s="34">
        <v>1</v>
      </c>
      <c r="C366" s="34">
        <v>2</v>
      </c>
      <c r="D366" s="34">
        <v>3</v>
      </c>
      <c r="E366" s="34">
        <v>4</v>
      </c>
      <c r="F366" s="34">
        <v>5</v>
      </c>
      <c r="G366" s="34">
        <v>6</v>
      </c>
      <c r="H366" s="34">
        <v>7</v>
      </c>
      <c r="I366" s="34">
        <v>8</v>
      </c>
      <c r="J366" s="34">
        <v>9</v>
      </c>
      <c r="K366" s="34">
        <v>10</v>
      </c>
      <c r="L366" s="34">
        <v>11</v>
      </c>
      <c r="M366" s="34">
        <v>12</v>
      </c>
      <c r="N366" s="34">
        <v>13</v>
      </c>
      <c r="O366" s="34">
        <v>14</v>
      </c>
      <c r="P366" s="34">
        <v>15</v>
      </c>
      <c r="Q366" s="34">
        <v>16</v>
      </c>
      <c r="R366" s="34">
        <v>17</v>
      </c>
      <c r="S366" s="34">
        <v>18</v>
      </c>
      <c r="T366" s="34">
        <v>19</v>
      </c>
      <c r="U366" s="34">
        <v>20</v>
      </c>
      <c r="V366" s="34">
        <v>21</v>
      </c>
      <c r="W366" s="34">
        <v>22</v>
      </c>
      <c r="X366" s="34">
        <v>23</v>
      </c>
      <c r="Y366" s="34">
        <v>24</v>
      </c>
    </row>
    <row r="367" spans="1:27" ht="15.75" hidden="1" customHeight="1" x14ac:dyDescent="0.2">
      <c r="A367" s="35" t="str">
        <f>A332</f>
        <v>01.09.2024</v>
      </c>
      <c r="B367" s="36">
        <f>SUMIFS(СВЦЭМ!$K$40:$K$759,СВЦЭМ!$A$40:$A$759,$A367,СВЦЭМ!$B$39:$B$758,B$366)+'СЕТ СН'!$F$16</f>
        <v>0</v>
      </c>
      <c r="C367" s="36">
        <f>SUMIFS(СВЦЭМ!$K$40:$K$759,СВЦЭМ!$A$40:$A$759,$A367,СВЦЭМ!$B$39:$B$758,C$366)+'СЕТ СН'!$F$16</f>
        <v>0</v>
      </c>
      <c r="D367" s="36">
        <f>SUMIFS(СВЦЭМ!$K$40:$K$759,СВЦЭМ!$A$40:$A$759,$A367,СВЦЭМ!$B$39:$B$758,D$366)+'СЕТ СН'!$F$16</f>
        <v>0</v>
      </c>
      <c r="E367" s="36">
        <f>SUMIFS(СВЦЭМ!$K$40:$K$759,СВЦЭМ!$A$40:$A$759,$A367,СВЦЭМ!$B$39:$B$758,E$366)+'СЕТ СН'!$F$16</f>
        <v>0</v>
      </c>
      <c r="F367" s="36">
        <f>SUMIFS(СВЦЭМ!$K$40:$K$759,СВЦЭМ!$A$40:$A$759,$A367,СВЦЭМ!$B$39:$B$758,F$366)+'СЕТ СН'!$F$16</f>
        <v>0</v>
      </c>
      <c r="G367" s="36">
        <f>SUMIFS(СВЦЭМ!$K$40:$K$759,СВЦЭМ!$A$40:$A$759,$A367,СВЦЭМ!$B$39:$B$758,G$366)+'СЕТ СН'!$F$16</f>
        <v>0</v>
      </c>
      <c r="H367" s="36">
        <f>SUMIFS(СВЦЭМ!$K$40:$K$759,СВЦЭМ!$A$40:$A$759,$A367,СВЦЭМ!$B$39:$B$758,H$366)+'СЕТ СН'!$F$16</f>
        <v>0</v>
      </c>
      <c r="I367" s="36">
        <f>SUMIFS(СВЦЭМ!$K$40:$K$759,СВЦЭМ!$A$40:$A$759,$A367,СВЦЭМ!$B$39:$B$758,I$366)+'СЕТ СН'!$F$16</f>
        <v>0</v>
      </c>
      <c r="J367" s="36">
        <f>SUMIFS(СВЦЭМ!$K$40:$K$759,СВЦЭМ!$A$40:$A$759,$A367,СВЦЭМ!$B$39:$B$758,J$366)+'СЕТ СН'!$F$16</f>
        <v>0</v>
      </c>
      <c r="K367" s="36">
        <f>SUMIFS(СВЦЭМ!$K$40:$K$759,СВЦЭМ!$A$40:$A$759,$A367,СВЦЭМ!$B$39:$B$758,K$366)+'СЕТ СН'!$F$16</f>
        <v>0</v>
      </c>
      <c r="L367" s="36">
        <f>SUMIFS(СВЦЭМ!$K$40:$K$759,СВЦЭМ!$A$40:$A$759,$A367,СВЦЭМ!$B$39:$B$758,L$366)+'СЕТ СН'!$F$16</f>
        <v>0</v>
      </c>
      <c r="M367" s="36">
        <f>SUMIFS(СВЦЭМ!$K$40:$K$759,СВЦЭМ!$A$40:$A$759,$A367,СВЦЭМ!$B$39:$B$758,M$366)+'СЕТ СН'!$F$16</f>
        <v>0</v>
      </c>
      <c r="N367" s="36">
        <f>SUMIFS(СВЦЭМ!$K$40:$K$759,СВЦЭМ!$A$40:$A$759,$A367,СВЦЭМ!$B$39:$B$758,N$366)+'СЕТ СН'!$F$16</f>
        <v>0</v>
      </c>
      <c r="O367" s="36">
        <f>SUMIFS(СВЦЭМ!$K$40:$K$759,СВЦЭМ!$A$40:$A$759,$A367,СВЦЭМ!$B$39:$B$758,O$366)+'СЕТ СН'!$F$16</f>
        <v>0</v>
      </c>
      <c r="P367" s="36">
        <f>SUMIFS(СВЦЭМ!$K$40:$K$759,СВЦЭМ!$A$40:$A$759,$A367,СВЦЭМ!$B$39:$B$758,P$366)+'СЕТ СН'!$F$16</f>
        <v>0</v>
      </c>
      <c r="Q367" s="36">
        <f>SUMIFS(СВЦЭМ!$K$40:$K$759,СВЦЭМ!$A$40:$A$759,$A367,СВЦЭМ!$B$39:$B$758,Q$366)+'СЕТ СН'!$F$16</f>
        <v>0</v>
      </c>
      <c r="R367" s="36">
        <f>SUMIFS(СВЦЭМ!$K$40:$K$759,СВЦЭМ!$A$40:$A$759,$A367,СВЦЭМ!$B$39:$B$758,R$366)+'СЕТ СН'!$F$16</f>
        <v>0</v>
      </c>
      <c r="S367" s="36">
        <f>SUMIFS(СВЦЭМ!$K$40:$K$759,СВЦЭМ!$A$40:$A$759,$A367,СВЦЭМ!$B$39:$B$758,S$366)+'СЕТ СН'!$F$16</f>
        <v>0</v>
      </c>
      <c r="T367" s="36">
        <f>SUMIFS(СВЦЭМ!$K$40:$K$759,СВЦЭМ!$A$40:$A$759,$A367,СВЦЭМ!$B$39:$B$758,T$366)+'СЕТ СН'!$F$16</f>
        <v>0</v>
      </c>
      <c r="U367" s="36">
        <f>SUMIFS(СВЦЭМ!$K$40:$K$759,СВЦЭМ!$A$40:$A$759,$A367,СВЦЭМ!$B$39:$B$758,U$366)+'СЕТ СН'!$F$16</f>
        <v>0</v>
      </c>
      <c r="V367" s="36">
        <f>SUMIFS(СВЦЭМ!$K$40:$K$759,СВЦЭМ!$A$40:$A$759,$A367,СВЦЭМ!$B$39:$B$758,V$366)+'СЕТ СН'!$F$16</f>
        <v>0</v>
      </c>
      <c r="W367" s="36">
        <f>SUMIFS(СВЦЭМ!$K$40:$K$759,СВЦЭМ!$A$40:$A$759,$A367,СВЦЭМ!$B$39:$B$758,W$366)+'СЕТ СН'!$F$16</f>
        <v>0</v>
      </c>
      <c r="X367" s="36">
        <f>SUMIFS(СВЦЭМ!$K$40:$K$759,СВЦЭМ!$A$40:$A$759,$A367,СВЦЭМ!$B$39:$B$758,X$366)+'СЕТ СН'!$F$16</f>
        <v>0</v>
      </c>
      <c r="Y367" s="36">
        <f>SUMIFS(СВЦЭМ!$K$40:$K$759,СВЦЭМ!$A$40:$A$759,$A367,СВЦЭМ!$B$39:$B$758,Y$366)+'СЕТ СН'!$F$16</f>
        <v>0</v>
      </c>
      <c r="AA367" s="45"/>
    </row>
    <row r="368" spans="1:27" ht="15.75" hidden="1" x14ac:dyDescent="0.2">
      <c r="A368" s="35">
        <f>A367+1</f>
        <v>45537</v>
      </c>
      <c r="B368" s="36">
        <f>SUMIFS(СВЦЭМ!$K$40:$K$759,СВЦЭМ!$A$40:$A$759,$A368,СВЦЭМ!$B$39:$B$758,B$366)+'СЕТ СН'!$F$16</f>
        <v>0</v>
      </c>
      <c r="C368" s="36">
        <f>SUMIFS(СВЦЭМ!$K$40:$K$759,СВЦЭМ!$A$40:$A$759,$A368,СВЦЭМ!$B$39:$B$758,C$366)+'СЕТ СН'!$F$16</f>
        <v>0</v>
      </c>
      <c r="D368" s="36">
        <f>SUMIFS(СВЦЭМ!$K$40:$K$759,СВЦЭМ!$A$40:$A$759,$A368,СВЦЭМ!$B$39:$B$758,D$366)+'СЕТ СН'!$F$16</f>
        <v>0</v>
      </c>
      <c r="E368" s="36">
        <f>SUMIFS(СВЦЭМ!$K$40:$K$759,СВЦЭМ!$A$40:$A$759,$A368,СВЦЭМ!$B$39:$B$758,E$366)+'СЕТ СН'!$F$16</f>
        <v>0</v>
      </c>
      <c r="F368" s="36">
        <f>SUMIFS(СВЦЭМ!$K$40:$K$759,СВЦЭМ!$A$40:$A$759,$A368,СВЦЭМ!$B$39:$B$758,F$366)+'СЕТ СН'!$F$16</f>
        <v>0</v>
      </c>
      <c r="G368" s="36">
        <f>SUMIFS(СВЦЭМ!$K$40:$K$759,СВЦЭМ!$A$40:$A$759,$A368,СВЦЭМ!$B$39:$B$758,G$366)+'СЕТ СН'!$F$16</f>
        <v>0</v>
      </c>
      <c r="H368" s="36">
        <f>SUMIFS(СВЦЭМ!$K$40:$K$759,СВЦЭМ!$A$40:$A$759,$A368,СВЦЭМ!$B$39:$B$758,H$366)+'СЕТ СН'!$F$16</f>
        <v>0</v>
      </c>
      <c r="I368" s="36">
        <f>SUMIFS(СВЦЭМ!$K$40:$K$759,СВЦЭМ!$A$40:$A$759,$A368,СВЦЭМ!$B$39:$B$758,I$366)+'СЕТ СН'!$F$16</f>
        <v>0</v>
      </c>
      <c r="J368" s="36">
        <f>SUMIFS(СВЦЭМ!$K$40:$K$759,СВЦЭМ!$A$40:$A$759,$A368,СВЦЭМ!$B$39:$B$758,J$366)+'СЕТ СН'!$F$16</f>
        <v>0</v>
      </c>
      <c r="K368" s="36">
        <f>SUMIFS(СВЦЭМ!$K$40:$K$759,СВЦЭМ!$A$40:$A$759,$A368,СВЦЭМ!$B$39:$B$758,K$366)+'СЕТ СН'!$F$16</f>
        <v>0</v>
      </c>
      <c r="L368" s="36">
        <f>SUMIFS(СВЦЭМ!$K$40:$K$759,СВЦЭМ!$A$40:$A$759,$A368,СВЦЭМ!$B$39:$B$758,L$366)+'СЕТ СН'!$F$16</f>
        <v>0</v>
      </c>
      <c r="M368" s="36">
        <f>SUMIFS(СВЦЭМ!$K$40:$K$759,СВЦЭМ!$A$40:$A$759,$A368,СВЦЭМ!$B$39:$B$758,M$366)+'СЕТ СН'!$F$16</f>
        <v>0</v>
      </c>
      <c r="N368" s="36">
        <f>SUMIFS(СВЦЭМ!$K$40:$K$759,СВЦЭМ!$A$40:$A$759,$A368,СВЦЭМ!$B$39:$B$758,N$366)+'СЕТ СН'!$F$16</f>
        <v>0</v>
      </c>
      <c r="O368" s="36">
        <f>SUMIFS(СВЦЭМ!$K$40:$K$759,СВЦЭМ!$A$40:$A$759,$A368,СВЦЭМ!$B$39:$B$758,O$366)+'СЕТ СН'!$F$16</f>
        <v>0</v>
      </c>
      <c r="P368" s="36">
        <f>SUMIFS(СВЦЭМ!$K$40:$K$759,СВЦЭМ!$A$40:$A$759,$A368,СВЦЭМ!$B$39:$B$758,P$366)+'СЕТ СН'!$F$16</f>
        <v>0</v>
      </c>
      <c r="Q368" s="36">
        <f>SUMIFS(СВЦЭМ!$K$40:$K$759,СВЦЭМ!$A$40:$A$759,$A368,СВЦЭМ!$B$39:$B$758,Q$366)+'СЕТ СН'!$F$16</f>
        <v>0</v>
      </c>
      <c r="R368" s="36">
        <f>SUMIFS(СВЦЭМ!$K$40:$K$759,СВЦЭМ!$A$40:$A$759,$A368,СВЦЭМ!$B$39:$B$758,R$366)+'СЕТ СН'!$F$16</f>
        <v>0</v>
      </c>
      <c r="S368" s="36">
        <f>SUMIFS(СВЦЭМ!$K$40:$K$759,СВЦЭМ!$A$40:$A$759,$A368,СВЦЭМ!$B$39:$B$758,S$366)+'СЕТ СН'!$F$16</f>
        <v>0</v>
      </c>
      <c r="T368" s="36">
        <f>SUMIFS(СВЦЭМ!$K$40:$K$759,СВЦЭМ!$A$40:$A$759,$A368,СВЦЭМ!$B$39:$B$758,T$366)+'СЕТ СН'!$F$16</f>
        <v>0</v>
      </c>
      <c r="U368" s="36">
        <f>SUMIFS(СВЦЭМ!$K$40:$K$759,СВЦЭМ!$A$40:$A$759,$A368,СВЦЭМ!$B$39:$B$758,U$366)+'СЕТ СН'!$F$16</f>
        <v>0</v>
      </c>
      <c r="V368" s="36">
        <f>SUMIFS(СВЦЭМ!$K$40:$K$759,СВЦЭМ!$A$40:$A$759,$A368,СВЦЭМ!$B$39:$B$758,V$366)+'СЕТ СН'!$F$16</f>
        <v>0</v>
      </c>
      <c r="W368" s="36">
        <f>SUMIFS(СВЦЭМ!$K$40:$K$759,СВЦЭМ!$A$40:$A$759,$A368,СВЦЭМ!$B$39:$B$758,W$366)+'СЕТ СН'!$F$16</f>
        <v>0</v>
      </c>
      <c r="X368" s="36">
        <f>SUMIFS(СВЦЭМ!$K$40:$K$759,СВЦЭМ!$A$40:$A$759,$A368,СВЦЭМ!$B$39:$B$758,X$366)+'СЕТ СН'!$F$16</f>
        <v>0</v>
      </c>
      <c r="Y368" s="36">
        <f>SUMIFS(СВЦЭМ!$K$40:$K$759,СВЦЭМ!$A$40:$A$759,$A368,СВЦЭМ!$B$39:$B$758,Y$366)+'СЕТ СН'!$F$16</f>
        <v>0</v>
      </c>
    </row>
    <row r="369" spans="1:25" ht="15.75" hidden="1" x14ac:dyDescent="0.2">
      <c r="A369" s="35">
        <f t="shared" ref="A369:A397" si="10">A368+1</f>
        <v>45538</v>
      </c>
      <c r="B369" s="36">
        <f>SUMIFS(СВЦЭМ!$K$40:$K$759,СВЦЭМ!$A$40:$A$759,$A369,СВЦЭМ!$B$39:$B$758,B$366)+'СЕТ СН'!$F$16</f>
        <v>0</v>
      </c>
      <c r="C369" s="36">
        <f>SUMIFS(СВЦЭМ!$K$40:$K$759,СВЦЭМ!$A$40:$A$759,$A369,СВЦЭМ!$B$39:$B$758,C$366)+'СЕТ СН'!$F$16</f>
        <v>0</v>
      </c>
      <c r="D369" s="36">
        <f>SUMIFS(СВЦЭМ!$K$40:$K$759,СВЦЭМ!$A$40:$A$759,$A369,СВЦЭМ!$B$39:$B$758,D$366)+'СЕТ СН'!$F$16</f>
        <v>0</v>
      </c>
      <c r="E369" s="36">
        <f>SUMIFS(СВЦЭМ!$K$40:$K$759,СВЦЭМ!$A$40:$A$759,$A369,СВЦЭМ!$B$39:$B$758,E$366)+'СЕТ СН'!$F$16</f>
        <v>0</v>
      </c>
      <c r="F369" s="36">
        <f>SUMIFS(СВЦЭМ!$K$40:$K$759,СВЦЭМ!$A$40:$A$759,$A369,СВЦЭМ!$B$39:$B$758,F$366)+'СЕТ СН'!$F$16</f>
        <v>0</v>
      </c>
      <c r="G369" s="36">
        <f>SUMIFS(СВЦЭМ!$K$40:$K$759,СВЦЭМ!$A$40:$A$759,$A369,СВЦЭМ!$B$39:$B$758,G$366)+'СЕТ СН'!$F$16</f>
        <v>0</v>
      </c>
      <c r="H369" s="36">
        <f>SUMIFS(СВЦЭМ!$K$40:$K$759,СВЦЭМ!$A$40:$A$759,$A369,СВЦЭМ!$B$39:$B$758,H$366)+'СЕТ СН'!$F$16</f>
        <v>0</v>
      </c>
      <c r="I369" s="36">
        <f>SUMIFS(СВЦЭМ!$K$40:$K$759,СВЦЭМ!$A$40:$A$759,$A369,СВЦЭМ!$B$39:$B$758,I$366)+'СЕТ СН'!$F$16</f>
        <v>0</v>
      </c>
      <c r="J369" s="36">
        <f>SUMIFS(СВЦЭМ!$K$40:$K$759,СВЦЭМ!$A$40:$A$759,$A369,СВЦЭМ!$B$39:$B$758,J$366)+'СЕТ СН'!$F$16</f>
        <v>0</v>
      </c>
      <c r="K369" s="36">
        <f>SUMIFS(СВЦЭМ!$K$40:$K$759,СВЦЭМ!$A$40:$A$759,$A369,СВЦЭМ!$B$39:$B$758,K$366)+'СЕТ СН'!$F$16</f>
        <v>0</v>
      </c>
      <c r="L369" s="36">
        <f>SUMIFS(СВЦЭМ!$K$40:$K$759,СВЦЭМ!$A$40:$A$759,$A369,СВЦЭМ!$B$39:$B$758,L$366)+'СЕТ СН'!$F$16</f>
        <v>0</v>
      </c>
      <c r="M369" s="36">
        <f>SUMIFS(СВЦЭМ!$K$40:$K$759,СВЦЭМ!$A$40:$A$759,$A369,СВЦЭМ!$B$39:$B$758,M$366)+'СЕТ СН'!$F$16</f>
        <v>0</v>
      </c>
      <c r="N369" s="36">
        <f>SUMIFS(СВЦЭМ!$K$40:$K$759,СВЦЭМ!$A$40:$A$759,$A369,СВЦЭМ!$B$39:$B$758,N$366)+'СЕТ СН'!$F$16</f>
        <v>0</v>
      </c>
      <c r="O369" s="36">
        <f>SUMIFS(СВЦЭМ!$K$40:$K$759,СВЦЭМ!$A$40:$A$759,$A369,СВЦЭМ!$B$39:$B$758,O$366)+'СЕТ СН'!$F$16</f>
        <v>0</v>
      </c>
      <c r="P369" s="36">
        <f>SUMIFS(СВЦЭМ!$K$40:$K$759,СВЦЭМ!$A$40:$A$759,$A369,СВЦЭМ!$B$39:$B$758,P$366)+'СЕТ СН'!$F$16</f>
        <v>0</v>
      </c>
      <c r="Q369" s="36">
        <f>SUMIFS(СВЦЭМ!$K$40:$K$759,СВЦЭМ!$A$40:$A$759,$A369,СВЦЭМ!$B$39:$B$758,Q$366)+'СЕТ СН'!$F$16</f>
        <v>0</v>
      </c>
      <c r="R369" s="36">
        <f>SUMIFS(СВЦЭМ!$K$40:$K$759,СВЦЭМ!$A$40:$A$759,$A369,СВЦЭМ!$B$39:$B$758,R$366)+'СЕТ СН'!$F$16</f>
        <v>0</v>
      </c>
      <c r="S369" s="36">
        <f>SUMIFS(СВЦЭМ!$K$40:$K$759,СВЦЭМ!$A$40:$A$759,$A369,СВЦЭМ!$B$39:$B$758,S$366)+'СЕТ СН'!$F$16</f>
        <v>0</v>
      </c>
      <c r="T369" s="36">
        <f>SUMIFS(СВЦЭМ!$K$40:$K$759,СВЦЭМ!$A$40:$A$759,$A369,СВЦЭМ!$B$39:$B$758,T$366)+'СЕТ СН'!$F$16</f>
        <v>0</v>
      </c>
      <c r="U369" s="36">
        <f>SUMIFS(СВЦЭМ!$K$40:$K$759,СВЦЭМ!$A$40:$A$759,$A369,СВЦЭМ!$B$39:$B$758,U$366)+'СЕТ СН'!$F$16</f>
        <v>0</v>
      </c>
      <c r="V369" s="36">
        <f>SUMIFS(СВЦЭМ!$K$40:$K$759,СВЦЭМ!$A$40:$A$759,$A369,СВЦЭМ!$B$39:$B$758,V$366)+'СЕТ СН'!$F$16</f>
        <v>0</v>
      </c>
      <c r="W369" s="36">
        <f>SUMIFS(СВЦЭМ!$K$40:$K$759,СВЦЭМ!$A$40:$A$759,$A369,СВЦЭМ!$B$39:$B$758,W$366)+'СЕТ СН'!$F$16</f>
        <v>0</v>
      </c>
      <c r="X369" s="36">
        <f>SUMIFS(СВЦЭМ!$K$40:$K$759,СВЦЭМ!$A$40:$A$759,$A369,СВЦЭМ!$B$39:$B$758,X$366)+'СЕТ СН'!$F$16</f>
        <v>0</v>
      </c>
      <c r="Y369" s="36">
        <f>SUMIFS(СВЦЭМ!$K$40:$K$759,СВЦЭМ!$A$40:$A$759,$A369,СВЦЭМ!$B$39:$B$758,Y$366)+'СЕТ СН'!$F$16</f>
        <v>0</v>
      </c>
    </row>
    <row r="370" spans="1:25" ht="15.75" hidden="1" x14ac:dyDescent="0.2">
      <c r="A370" s="35">
        <f t="shared" si="10"/>
        <v>45539</v>
      </c>
      <c r="B370" s="36">
        <f>SUMIFS(СВЦЭМ!$K$40:$K$759,СВЦЭМ!$A$40:$A$759,$A370,СВЦЭМ!$B$39:$B$758,B$366)+'СЕТ СН'!$F$16</f>
        <v>0</v>
      </c>
      <c r="C370" s="36">
        <f>SUMIFS(СВЦЭМ!$K$40:$K$759,СВЦЭМ!$A$40:$A$759,$A370,СВЦЭМ!$B$39:$B$758,C$366)+'СЕТ СН'!$F$16</f>
        <v>0</v>
      </c>
      <c r="D370" s="36">
        <f>SUMIFS(СВЦЭМ!$K$40:$K$759,СВЦЭМ!$A$40:$A$759,$A370,СВЦЭМ!$B$39:$B$758,D$366)+'СЕТ СН'!$F$16</f>
        <v>0</v>
      </c>
      <c r="E370" s="36">
        <f>SUMIFS(СВЦЭМ!$K$40:$K$759,СВЦЭМ!$A$40:$A$759,$A370,СВЦЭМ!$B$39:$B$758,E$366)+'СЕТ СН'!$F$16</f>
        <v>0</v>
      </c>
      <c r="F370" s="36">
        <f>SUMIFS(СВЦЭМ!$K$40:$K$759,СВЦЭМ!$A$40:$A$759,$A370,СВЦЭМ!$B$39:$B$758,F$366)+'СЕТ СН'!$F$16</f>
        <v>0</v>
      </c>
      <c r="G370" s="36">
        <f>SUMIFS(СВЦЭМ!$K$40:$K$759,СВЦЭМ!$A$40:$A$759,$A370,СВЦЭМ!$B$39:$B$758,G$366)+'СЕТ СН'!$F$16</f>
        <v>0</v>
      </c>
      <c r="H370" s="36">
        <f>SUMIFS(СВЦЭМ!$K$40:$K$759,СВЦЭМ!$A$40:$A$759,$A370,СВЦЭМ!$B$39:$B$758,H$366)+'СЕТ СН'!$F$16</f>
        <v>0</v>
      </c>
      <c r="I370" s="36">
        <f>SUMIFS(СВЦЭМ!$K$40:$K$759,СВЦЭМ!$A$40:$A$759,$A370,СВЦЭМ!$B$39:$B$758,I$366)+'СЕТ СН'!$F$16</f>
        <v>0</v>
      </c>
      <c r="J370" s="36">
        <f>SUMIFS(СВЦЭМ!$K$40:$K$759,СВЦЭМ!$A$40:$A$759,$A370,СВЦЭМ!$B$39:$B$758,J$366)+'СЕТ СН'!$F$16</f>
        <v>0</v>
      </c>
      <c r="K370" s="36">
        <f>SUMIFS(СВЦЭМ!$K$40:$K$759,СВЦЭМ!$A$40:$A$759,$A370,СВЦЭМ!$B$39:$B$758,K$366)+'СЕТ СН'!$F$16</f>
        <v>0</v>
      </c>
      <c r="L370" s="36">
        <f>SUMIFS(СВЦЭМ!$K$40:$K$759,СВЦЭМ!$A$40:$A$759,$A370,СВЦЭМ!$B$39:$B$758,L$366)+'СЕТ СН'!$F$16</f>
        <v>0</v>
      </c>
      <c r="M370" s="36">
        <f>SUMIFS(СВЦЭМ!$K$40:$K$759,СВЦЭМ!$A$40:$A$759,$A370,СВЦЭМ!$B$39:$B$758,M$366)+'СЕТ СН'!$F$16</f>
        <v>0</v>
      </c>
      <c r="N370" s="36">
        <f>SUMIFS(СВЦЭМ!$K$40:$K$759,СВЦЭМ!$A$40:$A$759,$A370,СВЦЭМ!$B$39:$B$758,N$366)+'СЕТ СН'!$F$16</f>
        <v>0</v>
      </c>
      <c r="O370" s="36">
        <f>SUMIFS(СВЦЭМ!$K$40:$K$759,СВЦЭМ!$A$40:$A$759,$A370,СВЦЭМ!$B$39:$B$758,O$366)+'СЕТ СН'!$F$16</f>
        <v>0</v>
      </c>
      <c r="P370" s="36">
        <f>SUMIFS(СВЦЭМ!$K$40:$K$759,СВЦЭМ!$A$40:$A$759,$A370,СВЦЭМ!$B$39:$B$758,P$366)+'СЕТ СН'!$F$16</f>
        <v>0</v>
      </c>
      <c r="Q370" s="36">
        <f>SUMIFS(СВЦЭМ!$K$40:$K$759,СВЦЭМ!$A$40:$A$759,$A370,СВЦЭМ!$B$39:$B$758,Q$366)+'СЕТ СН'!$F$16</f>
        <v>0</v>
      </c>
      <c r="R370" s="36">
        <f>SUMIFS(СВЦЭМ!$K$40:$K$759,СВЦЭМ!$A$40:$A$759,$A370,СВЦЭМ!$B$39:$B$758,R$366)+'СЕТ СН'!$F$16</f>
        <v>0</v>
      </c>
      <c r="S370" s="36">
        <f>SUMIFS(СВЦЭМ!$K$40:$K$759,СВЦЭМ!$A$40:$A$759,$A370,СВЦЭМ!$B$39:$B$758,S$366)+'СЕТ СН'!$F$16</f>
        <v>0</v>
      </c>
      <c r="T370" s="36">
        <f>SUMIFS(СВЦЭМ!$K$40:$K$759,СВЦЭМ!$A$40:$A$759,$A370,СВЦЭМ!$B$39:$B$758,T$366)+'СЕТ СН'!$F$16</f>
        <v>0</v>
      </c>
      <c r="U370" s="36">
        <f>SUMIFS(СВЦЭМ!$K$40:$K$759,СВЦЭМ!$A$40:$A$759,$A370,СВЦЭМ!$B$39:$B$758,U$366)+'СЕТ СН'!$F$16</f>
        <v>0</v>
      </c>
      <c r="V370" s="36">
        <f>SUMIFS(СВЦЭМ!$K$40:$K$759,СВЦЭМ!$A$40:$A$759,$A370,СВЦЭМ!$B$39:$B$758,V$366)+'СЕТ СН'!$F$16</f>
        <v>0</v>
      </c>
      <c r="W370" s="36">
        <f>SUMIFS(СВЦЭМ!$K$40:$K$759,СВЦЭМ!$A$40:$A$759,$A370,СВЦЭМ!$B$39:$B$758,W$366)+'СЕТ СН'!$F$16</f>
        <v>0</v>
      </c>
      <c r="X370" s="36">
        <f>SUMIFS(СВЦЭМ!$K$40:$K$759,СВЦЭМ!$A$40:$A$759,$A370,СВЦЭМ!$B$39:$B$758,X$366)+'СЕТ СН'!$F$16</f>
        <v>0</v>
      </c>
      <c r="Y370" s="36">
        <f>SUMIFS(СВЦЭМ!$K$40:$K$759,СВЦЭМ!$A$40:$A$759,$A370,СВЦЭМ!$B$39:$B$758,Y$366)+'СЕТ СН'!$F$16</f>
        <v>0</v>
      </c>
    </row>
    <row r="371" spans="1:25" ht="15.75" hidden="1" x14ac:dyDescent="0.2">
      <c r="A371" s="35">
        <f t="shared" si="10"/>
        <v>45540</v>
      </c>
      <c r="B371" s="36">
        <f>SUMIFS(СВЦЭМ!$K$40:$K$759,СВЦЭМ!$A$40:$A$759,$A371,СВЦЭМ!$B$39:$B$758,B$366)+'СЕТ СН'!$F$16</f>
        <v>0</v>
      </c>
      <c r="C371" s="36">
        <f>SUMIFS(СВЦЭМ!$K$40:$K$759,СВЦЭМ!$A$40:$A$759,$A371,СВЦЭМ!$B$39:$B$758,C$366)+'СЕТ СН'!$F$16</f>
        <v>0</v>
      </c>
      <c r="D371" s="36">
        <f>SUMIFS(СВЦЭМ!$K$40:$K$759,СВЦЭМ!$A$40:$A$759,$A371,СВЦЭМ!$B$39:$B$758,D$366)+'СЕТ СН'!$F$16</f>
        <v>0</v>
      </c>
      <c r="E371" s="36">
        <f>SUMIFS(СВЦЭМ!$K$40:$K$759,СВЦЭМ!$A$40:$A$759,$A371,СВЦЭМ!$B$39:$B$758,E$366)+'СЕТ СН'!$F$16</f>
        <v>0</v>
      </c>
      <c r="F371" s="36">
        <f>SUMIFS(СВЦЭМ!$K$40:$K$759,СВЦЭМ!$A$40:$A$759,$A371,СВЦЭМ!$B$39:$B$758,F$366)+'СЕТ СН'!$F$16</f>
        <v>0</v>
      </c>
      <c r="G371" s="36">
        <f>SUMIFS(СВЦЭМ!$K$40:$K$759,СВЦЭМ!$A$40:$A$759,$A371,СВЦЭМ!$B$39:$B$758,G$366)+'СЕТ СН'!$F$16</f>
        <v>0</v>
      </c>
      <c r="H371" s="36">
        <f>SUMIFS(СВЦЭМ!$K$40:$K$759,СВЦЭМ!$A$40:$A$759,$A371,СВЦЭМ!$B$39:$B$758,H$366)+'СЕТ СН'!$F$16</f>
        <v>0</v>
      </c>
      <c r="I371" s="36">
        <f>SUMIFS(СВЦЭМ!$K$40:$K$759,СВЦЭМ!$A$40:$A$759,$A371,СВЦЭМ!$B$39:$B$758,I$366)+'СЕТ СН'!$F$16</f>
        <v>0</v>
      </c>
      <c r="J371" s="36">
        <f>SUMIFS(СВЦЭМ!$K$40:$K$759,СВЦЭМ!$A$40:$A$759,$A371,СВЦЭМ!$B$39:$B$758,J$366)+'СЕТ СН'!$F$16</f>
        <v>0</v>
      </c>
      <c r="K371" s="36">
        <f>SUMIFS(СВЦЭМ!$K$40:$K$759,СВЦЭМ!$A$40:$A$759,$A371,СВЦЭМ!$B$39:$B$758,K$366)+'СЕТ СН'!$F$16</f>
        <v>0</v>
      </c>
      <c r="L371" s="36">
        <f>SUMIFS(СВЦЭМ!$K$40:$K$759,СВЦЭМ!$A$40:$A$759,$A371,СВЦЭМ!$B$39:$B$758,L$366)+'СЕТ СН'!$F$16</f>
        <v>0</v>
      </c>
      <c r="M371" s="36">
        <f>SUMIFS(СВЦЭМ!$K$40:$K$759,СВЦЭМ!$A$40:$A$759,$A371,СВЦЭМ!$B$39:$B$758,M$366)+'СЕТ СН'!$F$16</f>
        <v>0</v>
      </c>
      <c r="N371" s="36">
        <f>SUMIFS(СВЦЭМ!$K$40:$K$759,СВЦЭМ!$A$40:$A$759,$A371,СВЦЭМ!$B$39:$B$758,N$366)+'СЕТ СН'!$F$16</f>
        <v>0</v>
      </c>
      <c r="O371" s="36">
        <f>SUMIFS(СВЦЭМ!$K$40:$K$759,СВЦЭМ!$A$40:$A$759,$A371,СВЦЭМ!$B$39:$B$758,O$366)+'СЕТ СН'!$F$16</f>
        <v>0</v>
      </c>
      <c r="P371" s="36">
        <f>SUMIFS(СВЦЭМ!$K$40:$K$759,СВЦЭМ!$A$40:$A$759,$A371,СВЦЭМ!$B$39:$B$758,P$366)+'СЕТ СН'!$F$16</f>
        <v>0</v>
      </c>
      <c r="Q371" s="36">
        <f>SUMIFS(СВЦЭМ!$K$40:$K$759,СВЦЭМ!$A$40:$A$759,$A371,СВЦЭМ!$B$39:$B$758,Q$366)+'СЕТ СН'!$F$16</f>
        <v>0</v>
      </c>
      <c r="R371" s="36">
        <f>SUMIFS(СВЦЭМ!$K$40:$K$759,СВЦЭМ!$A$40:$A$759,$A371,СВЦЭМ!$B$39:$B$758,R$366)+'СЕТ СН'!$F$16</f>
        <v>0</v>
      </c>
      <c r="S371" s="36">
        <f>SUMIFS(СВЦЭМ!$K$40:$K$759,СВЦЭМ!$A$40:$A$759,$A371,СВЦЭМ!$B$39:$B$758,S$366)+'СЕТ СН'!$F$16</f>
        <v>0</v>
      </c>
      <c r="T371" s="36">
        <f>SUMIFS(СВЦЭМ!$K$40:$K$759,СВЦЭМ!$A$40:$A$759,$A371,СВЦЭМ!$B$39:$B$758,T$366)+'СЕТ СН'!$F$16</f>
        <v>0</v>
      </c>
      <c r="U371" s="36">
        <f>SUMIFS(СВЦЭМ!$K$40:$K$759,СВЦЭМ!$A$40:$A$759,$A371,СВЦЭМ!$B$39:$B$758,U$366)+'СЕТ СН'!$F$16</f>
        <v>0</v>
      </c>
      <c r="V371" s="36">
        <f>SUMIFS(СВЦЭМ!$K$40:$K$759,СВЦЭМ!$A$40:$A$759,$A371,СВЦЭМ!$B$39:$B$758,V$366)+'СЕТ СН'!$F$16</f>
        <v>0</v>
      </c>
      <c r="W371" s="36">
        <f>SUMIFS(СВЦЭМ!$K$40:$K$759,СВЦЭМ!$A$40:$A$759,$A371,СВЦЭМ!$B$39:$B$758,W$366)+'СЕТ СН'!$F$16</f>
        <v>0</v>
      </c>
      <c r="X371" s="36">
        <f>SUMIFS(СВЦЭМ!$K$40:$K$759,СВЦЭМ!$A$40:$A$759,$A371,СВЦЭМ!$B$39:$B$758,X$366)+'СЕТ СН'!$F$16</f>
        <v>0</v>
      </c>
      <c r="Y371" s="36">
        <f>SUMIFS(СВЦЭМ!$K$40:$K$759,СВЦЭМ!$A$40:$A$759,$A371,СВЦЭМ!$B$39:$B$758,Y$366)+'СЕТ СН'!$F$16</f>
        <v>0</v>
      </c>
    </row>
    <row r="372" spans="1:25" ht="15.75" hidden="1" x14ac:dyDescent="0.2">
      <c r="A372" s="35">
        <f t="shared" si="10"/>
        <v>45541</v>
      </c>
      <c r="B372" s="36">
        <f>SUMIFS(СВЦЭМ!$K$40:$K$759,СВЦЭМ!$A$40:$A$759,$A372,СВЦЭМ!$B$39:$B$758,B$366)+'СЕТ СН'!$F$16</f>
        <v>0</v>
      </c>
      <c r="C372" s="36">
        <f>SUMIFS(СВЦЭМ!$K$40:$K$759,СВЦЭМ!$A$40:$A$759,$A372,СВЦЭМ!$B$39:$B$758,C$366)+'СЕТ СН'!$F$16</f>
        <v>0</v>
      </c>
      <c r="D372" s="36">
        <f>SUMIFS(СВЦЭМ!$K$40:$K$759,СВЦЭМ!$A$40:$A$759,$A372,СВЦЭМ!$B$39:$B$758,D$366)+'СЕТ СН'!$F$16</f>
        <v>0</v>
      </c>
      <c r="E372" s="36">
        <f>SUMIFS(СВЦЭМ!$K$40:$K$759,СВЦЭМ!$A$40:$A$759,$A372,СВЦЭМ!$B$39:$B$758,E$366)+'СЕТ СН'!$F$16</f>
        <v>0</v>
      </c>
      <c r="F372" s="36">
        <f>SUMIFS(СВЦЭМ!$K$40:$K$759,СВЦЭМ!$A$40:$A$759,$A372,СВЦЭМ!$B$39:$B$758,F$366)+'СЕТ СН'!$F$16</f>
        <v>0</v>
      </c>
      <c r="G372" s="36">
        <f>SUMIFS(СВЦЭМ!$K$40:$K$759,СВЦЭМ!$A$40:$A$759,$A372,СВЦЭМ!$B$39:$B$758,G$366)+'СЕТ СН'!$F$16</f>
        <v>0</v>
      </c>
      <c r="H372" s="36">
        <f>SUMIFS(СВЦЭМ!$K$40:$K$759,СВЦЭМ!$A$40:$A$759,$A372,СВЦЭМ!$B$39:$B$758,H$366)+'СЕТ СН'!$F$16</f>
        <v>0</v>
      </c>
      <c r="I372" s="36">
        <f>SUMIFS(СВЦЭМ!$K$40:$K$759,СВЦЭМ!$A$40:$A$759,$A372,СВЦЭМ!$B$39:$B$758,I$366)+'СЕТ СН'!$F$16</f>
        <v>0</v>
      </c>
      <c r="J372" s="36">
        <f>SUMIFS(СВЦЭМ!$K$40:$K$759,СВЦЭМ!$A$40:$A$759,$A372,СВЦЭМ!$B$39:$B$758,J$366)+'СЕТ СН'!$F$16</f>
        <v>0</v>
      </c>
      <c r="K372" s="36">
        <f>SUMIFS(СВЦЭМ!$K$40:$K$759,СВЦЭМ!$A$40:$A$759,$A372,СВЦЭМ!$B$39:$B$758,K$366)+'СЕТ СН'!$F$16</f>
        <v>0</v>
      </c>
      <c r="L372" s="36">
        <f>SUMIFS(СВЦЭМ!$K$40:$K$759,СВЦЭМ!$A$40:$A$759,$A372,СВЦЭМ!$B$39:$B$758,L$366)+'СЕТ СН'!$F$16</f>
        <v>0</v>
      </c>
      <c r="M372" s="36">
        <f>SUMIFS(СВЦЭМ!$K$40:$K$759,СВЦЭМ!$A$40:$A$759,$A372,СВЦЭМ!$B$39:$B$758,M$366)+'СЕТ СН'!$F$16</f>
        <v>0</v>
      </c>
      <c r="N372" s="36">
        <f>SUMIFS(СВЦЭМ!$K$40:$K$759,СВЦЭМ!$A$40:$A$759,$A372,СВЦЭМ!$B$39:$B$758,N$366)+'СЕТ СН'!$F$16</f>
        <v>0</v>
      </c>
      <c r="O372" s="36">
        <f>SUMIFS(СВЦЭМ!$K$40:$K$759,СВЦЭМ!$A$40:$A$759,$A372,СВЦЭМ!$B$39:$B$758,O$366)+'СЕТ СН'!$F$16</f>
        <v>0</v>
      </c>
      <c r="P372" s="36">
        <f>SUMIFS(СВЦЭМ!$K$40:$K$759,СВЦЭМ!$A$40:$A$759,$A372,СВЦЭМ!$B$39:$B$758,P$366)+'СЕТ СН'!$F$16</f>
        <v>0</v>
      </c>
      <c r="Q372" s="36">
        <f>SUMIFS(СВЦЭМ!$K$40:$K$759,СВЦЭМ!$A$40:$A$759,$A372,СВЦЭМ!$B$39:$B$758,Q$366)+'СЕТ СН'!$F$16</f>
        <v>0</v>
      </c>
      <c r="R372" s="36">
        <f>SUMIFS(СВЦЭМ!$K$40:$K$759,СВЦЭМ!$A$40:$A$759,$A372,СВЦЭМ!$B$39:$B$758,R$366)+'СЕТ СН'!$F$16</f>
        <v>0</v>
      </c>
      <c r="S372" s="36">
        <f>SUMIFS(СВЦЭМ!$K$40:$K$759,СВЦЭМ!$A$40:$A$759,$A372,СВЦЭМ!$B$39:$B$758,S$366)+'СЕТ СН'!$F$16</f>
        <v>0</v>
      </c>
      <c r="T372" s="36">
        <f>SUMIFS(СВЦЭМ!$K$40:$K$759,СВЦЭМ!$A$40:$A$759,$A372,СВЦЭМ!$B$39:$B$758,T$366)+'СЕТ СН'!$F$16</f>
        <v>0</v>
      </c>
      <c r="U372" s="36">
        <f>SUMIFS(СВЦЭМ!$K$40:$K$759,СВЦЭМ!$A$40:$A$759,$A372,СВЦЭМ!$B$39:$B$758,U$366)+'СЕТ СН'!$F$16</f>
        <v>0</v>
      </c>
      <c r="V372" s="36">
        <f>SUMIFS(СВЦЭМ!$K$40:$K$759,СВЦЭМ!$A$40:$A$759,$A372,СВЦЭМ!$B$39:$B$758,V$366)+'СЕТ СН'!$F$16</f>
        <v>0</v>
      </c>
      <c r="W372" s="36">
        <f>SUMIFS(СВЦЭМ!$K$40:$K$759,СВЦЭМ!$A$40:$A$759,$A372,СВЦЭМ!$B$39:$B$758,W$366)+'СЕТ СН'!$F$16</f>
        <v>0</v>
      </c>
      <c r="X372" s="36">
        <f>SUMIFS(СВЦЭМ!$K$40:$K$759,СВЦЭМ!$A$40:$A$759,$A372,СВЦЭМ!$B$39:$B$758,X$366)+'СЕТ СН'!$F$16</f>
        <v>0</v>
      </c>
      <c r="Y372" s="36">
        <f>SUMIFS(СВЦЭМ!$K$40:$K$759,СВЦЭМ!$A$40:$A$759,$A372,СВЦЭМ!$B$39:$B$758,Y$366)+'СЕТ СН'!$F$16</f>
        <v>0</v>
      </c>
    </row>
    <row r="373" spans="1:25" ht="15.75" hidden="1" x14ac:dyDescent="0.2">
      <c r="A373" s="35">
        <f t="shared" si="10"/>
        <v>45542</v>
      </c>
      <c r="B373" s="36">
        <f>SUMIFS(СВЦЭМ!$K$40:$K$759,СВЦЭМ!$A$40:$A$759,$A373,СВЦЭМ!$B$39:$B$758,B$366)+'СЕТ СН'!$F$16</f>
        <v>0</v>
      </c>
      <c r="C373" s="36">
        <f>SUMIFS(СВЦЭМ!$K$40:$K$759,СВЦЭМ!$A$40:$A$759,$A373,СВЦЭМ!$B$39:$B$758,C$366)+'СЕТ СН'!$F$16</f>
        <v>0</v>
      </c>
      <c r="D373" s="36">
        <f>SUMIFS(СВЦЭМ!$K$40:$K$759,СВЦЭМ!$A$40:$A$759,$A373,СВЦЭМ!$B$39:$B$758,D$366)+'СЕТ СН'!$F$16</f>
        <v>0</v>
      </c>
      <c r="E373" s="36">
        <f>SUMIFS(СВЦЭМ!$K$40:$K$759,СВЦЭМ!$A$40:$A$759,$A373,СВЦЭМ!$B$39:$B$758,E$366)+'СЕТ СН'!$F$16</f>
        <v>0</v>
      </c>
      <c r="F373" s="36">
        <f>SUMIFS(СВЦЭМ!$K$40:$K$759,СВЦЭМ!$A$40:$A$759,$A373,СВЦЭМ!$B$39:$B$758,F$366)+'СЕТ СН'!$F$16</f>
        <v>0</v>
      </c>
      <c r="G373" s="36">
        <f>SUMIFS(СВЦЭМ!$K$40:$K$759,СВЦЭМ!$A$40:$A$759,$A373,СВЦЭМ!$B$39:$B$758,G$366)+'СЕТ СН'!$F$16</f>
        <v>0</v>
      </c>
      <c r="H373" s="36">
        <f>SUMIFS(СВЦЭМ!$K$40:$K$759,СВЦЭМ!$A$40:$A$759,$A373,СВЦЭМ!$B$39:$B$758,H$366)+'СЕТ СН'!$F$16</f>
        <v>0</v>
      </c>
      <c r="I373" s="36">
        <f>SUMIFS(СВЦЭМ!$K$40:$K$759,СВЦЭМ!$A$40:$A$759,$A373,СВЦЭМ!$B$39:$B$758,I$366)+'СЕТ СН'!$F$16</f>
        <v>0</v>
      </c>
      <c r="J373" s="36">
        <f>SUMIFS(СВЦЭМ!$K$40:$K$759,СВЦЭМ!$A$40:$A$759,$A373,СВЦЭМ!$B$39:$B$758,J$366)+'СЕТ СН'!$F$16</f>
        <v>0</v>
      </c>
      <c r="K373" s="36">
        <f>SUMIFS(СВЦЭМ!$K$40:$K$759,СВЦЭМ!$A$40:$A$759,$A373,СВЦЭМ!$B$39:$B$758,K$366)+'СЕТ СН'!$F$16</f>
        <v>0</v>
      </c>
      <c r="L373" s="36">
        <f>SUMIFS(СВЦЭМ!$K$40:$K$759,СВЦЭМ!$A$40:$A$759,$A373,СВЦЭМ!$B$39:$B$758,L$366)+'СЕТ СН'!$F$16</f>
        <v>0</v>
      </c>
      <c r="M373" s="36">
        <f>SUMIFS(СВЦЭМ!$K$40:$K$759,СВЦЭМ!$A$40:$A$759,$A373,СВЦЭМ!$B$39:$B$758,M$366)+'СЕТ СН'!$F$16</f>
        <v>0</v>
      </c>
      <c r="N373" s="36">
        <f>SUMIFS(СВЦЭМ!$K$40:$K$759,СВЦЭМ!$A$40:$A$759,$A373,СВЦЭМ!$B$39:$B$758,N$366)+'СЕТ СН'!$F$16</f>
        <v>0</v>
      </c>
      <c r="O373" s="36">
        <f>SUMIFS(СВЦЭМ!$K$40:$K$759,СВЦЭМ!$A$40:$A$759,$A373,СВЦЭМ!$B$39:$B$758,O$366)+'СЕТ СН'!$F$16</f>
        <v>0</v>
      </c>
      <c r="P373" s="36">
        <f>SUMIFS(СВЦЭМ!$K$40:$K$759,СВЦЭМ!$A$40:$A$759,$A373,СВЦЭМ!$B$39:$B$758,P$366)+'СЕТ СН'!$F$16</f>
        <v>0</v>
      </c>
      <c r="Q373" s="36">
        <f>SUMIFS(СВЦЭМ!$K$40:$K$759,СВЦЭМ!$A$40:$A$759,$A373,СВЦЭМ!$B$39:$B$758,Q$366)+'СЕТ СН'!$F$16</f>
        <v>0</v>
      </c>
      <c r="R373" s="36">
        <f>SUMIFS(СВЦЭМ!$K$40:$K$759,СВЦЭМ!$A$40:$A$759,$A373,СВЦЭМ!$B$39:$B$758,R$366)+'СЕТ СН'!$F$16</f>
        <v>0</v>
      </c>
      <c r="S373" s="36">
        <f>SUMIFS(СВЦЭМ!$K$40:$K$759,СВЦЭМ!$A$40:$A$759,$A373,СВЦЭМ!$B$39:$B$758,S$366)+'СЕТ СН'!$F$16</f>
        <v>0</v>
      </c>
      <c r="T373" s="36">
        <f>SUMIFS(СВЦЭМ!$K$40:$K$759,СВЦЭМ!$A$40:$A$759,$A373,СВЦЭМ!$B$39:$B$758,T$366)+'СЕТ СН'!$F$16</f>
        <v>0</v>
      </c>
      <c r="U373" s="36">
        <f>SUMIFS(СВЦЭМ!$K$40:$K$759,СВЦЭМ!$A$40:$A$759,$A373,СВЦЭМ!$B$39:$B$758,U$366)+'СЕТ СН'!$F$16</f>
        <v>0</v>
      </c>
      <c r="V373" s="36">
        <f>SUMIFS(СВЦЭМ!$K$40:$K$759,СВЦЭМ!$A$40:$A$759,$A373,СВЦЭМ!$B$39:$B$758,V$366)+'СЕТ СН'!$F$16</f>
        <v>0</v>
      </c>
      <c r="W373" s="36">
        <f>SUMIFS(СВЦЭМ!$K$40:$K$759,СВЦЭМ!$A$40:$A$759,$A373,СВЦЭМ!$B$39:$B$758,W$366)+'СЕТ СН'!$F$16</f>
        <v>0</v>
      </c>
      <c r="X373" s="36">
        <f>SUMIFS(СВЦЭМ!$K$40:$K$759,СВЦЭМ!$A$40:$A$759,$A373,СВЦЭМ!$B$39:$B$758,X$366)+'СЕТ СН'!$F$16</f>
        <v>0</v>
      </c>
      <c r="Y373" s="36">
        <f>SUMIFS(СВЦЭМ!$K$40:$K$759,СВЦЭМ!$A$40:$A$759,$A373,СВЦЭМ!$B$39:$B$758,Y$366)+'СЕТ СН'!$F$16</f>
        <v>0</v>
      </c>
    </row>
    <row r="374" spans="1:25" ht="15.75" hidden="1" x14ac:dyDescent="0.2">
      <c r="A374" s="35">
        <f t="shared" si="10"/>
        <v>45543</v>
      </c>
      <c r="B374" s="36">
        <f>SUMIFS(СВЦЭМ!$K$40:$K$759,СВЦЭМ!$A$40:$A$759,$A374,СВЦЭМ!$B$39:$B$758,B$366)+'СЕТ СН'!$F$16</f>
        <v>0</v>
      </c>
      <c r="C374" s="36">
        <f>SUMIFS(СВЦЭМ!$K$40:$K$759,СВЦЭМ!$A$40:$A$759,$A374,СВЦЭМ!$B$39:$B$758,C$366)+'СЕТ СН'!$F$16</f>
        <v>0</v>
      </c>
      <c r="D374" s="36">
        <f>SUMIFS(СВЦЭМ!$K$40:$K$759,СВЦЭМ!$A$40:$A$759,$A374,СВЦЭМ!$B$39:$B$758,D$366)+'СЕТ СН'!$F$16</f>
        <v>0</v>
      </c>
      <c r="E374" s="36">
        <f>SUMIFS(СВЦЭМ!$K$40:$K$759,СВЦЭМ!$A$40:$A$759,$A374,СВЦЭМ!$B$39:$B$758,E$366)+'СЕТ СН'!$F$16</f>
        <v>0</v>
      </c>
      <c r="F374" s="36">
        <f>SUMIFS(СВЦЭМ!$K$40:$K$759,СВЦЭМ!$A$40:$A$759,$A374,СВЦЭМ!$B$39:$B$758,F$366)+'СЕТ СН'!$F$16</f>
        <v>0</v>
      </c>
      <c r="G374" s="36">
        <f>SUMIFS(СВЦЭМ!$K$40:$K$759,СВЦЭМ!$A$40:$A$759,$A374,СВЦЭМ!$B$39:$B$758,G$366)+'СЕТ СН'!$F$16</f>
        <v>0</v>
      </c>
      <c r="H374" s="36">
        <f>SUMIFS(СВЦЭМ!$K$40:$K$759,СВЦЭМ!$A$40:$A$759,$A374,СВЦЭМ!$B$39:$B$758,H$366)+'СЕТ СН'!$F$16</f>
        <v>0</v>
      </c>
      <c r="I374" s="36">
        <f>SUMIFS(СВЦЭМ!$K$40:$K$759,СВЦЭМ!$A$40:$A$759,$A374,СВЦЭМ!$B$39:$B$758,I$366)+'СЕТ СН'!$F$16</f>
        <v>0</v>
      </c>
      <c r="J374" s="36">
        <f>SUMIFS(СВЦЭМ!$K$40:$K$759,СВЦЭМ!$A$40:$A$759,$A374,СВЦЭМ!$B$39:$B$758,J$366)+'СЕТ СН'!$F$16</f>
        <v>0</v>
      </c>
      <c r="K374" s="36">
        <f>SUMIFS(СВЦЭМ!$K$40:$K$759,СВЦЭМ!$A$40:$A$759,$A374,СВЦЭМ!$B$39:$B$758,K$366)+'СЕТ СН'!$F$16</f>
        <v>0</v>
      </c>
      <c r="L374" s="36">
        <f>SUMIFS(СВЦЭМ!$K$40:$K$759,СВЦЭМ!$A$40:$A$759,$A374,СВЦЭМ!$B$39:$B$758,L$366)+'СЕТ СН'!$F$16</f>
        <v>0</v>
      </c>
      <c r="M374" s="36">
        <f>SUMIFS(СВЦЭМ!$K$40:$K$759,СВЦЭМ!$A$40:$A$759,$A374,СВЦЭМ!$B$39:$B$758,M$366)+'СЕТ СН'!$F$16</f>
        <v>0</v>
      </c>
      <c r="N374" s="36">
        <f>SUMIFS(СВЦЭМ!$K$40:$K$759,СВЦЭМ!$A$40:$A$759,$A374,СВЦЭМ!$B$39:$B$758,N$366)+'СЕТ СН'!$F$16</f>
        <v>0</v>
      </c>
      <c r="O374" s="36">
        <f>SUMIFS(СВЦЭМ!$K$40:$K$759,СВЦЭМ!$A$40:$A$759,$A374,СВЦЭМ!$B$39:$B$758,O$366)+'СЕТ СН'!$F$16</f>
        <v>0</v>
      </c>
      <c r="P374" s="36">
        <f>SUMIFS(СВЦЭМ!$K$40:$K$759,СВЦЭМ!$A$40:$A$759,$A374,СВЦЭМ!$B$39:$B$758,P$366)+'СЕТ СН'!$F$16</f>
        <v>0</v>
      </c>
      <c r="Q374" s="36">
        <f>SUMIFS(СВЦЭМ!$K$40:$K$759,СВЦЭМ!$A$40:$A$759,$A374,СВЦЭМ!$B$39:$B$758,Q$366)+'СЕТ СН'!$F$16</f>
        <v>0</v>
      </c>
      <c r="R374" s="36">
        <f>SUMIFS(СВЦЭМ!$K$40:$K$759,СВЦЭМ!$A$40:$A$759,$A374,СВЦЭМ!$B$39:$B$758,R$366)+'СЕТ СН'!$F$16</f>
        <v>0</v>
      </c>
      <c r="S374" s="36">
        <f>SUMIFS(СВЦЭМ!$K$40:$K$759,СВЦЭМ!$A$40:$A$759,$A374,СВЦЭМ!$B$39:$B$758,S$366)+'СЕТ СН'!$F$16</f>
        <v>0</v>
      </c>
      <c r="T374" s="36">
        <f>SUMIFS(СВЦЭМ!$K$40:$K$759,СВЦЭМ!$A$40:$A$759,$A374,СВЦЭМ!$B$39:$B$758,T$366)+'СЕТ СН'!$F$16</f>
        <v>0</v>
      </c>
      <c r="U374" s="36">
        <f>SUMIFS(СВЦЭМ!$K$40:$K$759,СВЦЭМ!$A$40:$A$759,$A374,СВЦЭМ!$B$39:$B$758,U$366)+'СЕТ СН'!$F$16</f>
        <v>0</v>
      </c>
      <c r="V374" s="36">
        <f>SUMIFS(СВЦЭМ!$K$40:$K$759,СВЦЭМ!$A$40:$A$759,$A374,СВЦЭМ!$B$39:$B$758,V$366)+'СЕТ СН'!$F$16</f>
        <v>0</v>
      </c>
      <c r="W374" s="36">
        <f>SUMIFS(СВЦЭМ!$K$40:$K$759,СВЦЭМ!$A$40:$A$759,$A374,СВЦЭМ!$B$39:$B$758,W$366)+'СЕТ СН'!$F$16</f>
        <v>0</v>
      </c>
      <c r="X374" s="36">
        <f>SUMIFS(СВЦЭМ!$K$40:$K$759,СВЦЭМ!$A$40:$A$759,$A374,СВЦЭМ!$B$39:$B$758,X$366)+'СЕТ СН'!$F$16</f>
        <v>0</v>
      </c>
      <c r="Y374" s="36">
        <f>SUMIFS(СВЦЭМ!$K$40:$K$759,СВЦЭМ!$A$40:$A$759,$A374,СВЦЭМ!$B$39:$B$758,Y$366)+'СЕТ СН'!$F$16</f>
        <v>0</v>
      </c>
    </row>
    <row r="375" spans="1:25" ht="15.75" hidden="1" x14ac:dyDescent="0.2">
      <c r="A375" s="35">
        <f t="shared" si="10"/>
        <v>45544</v>
      </c>
      <c r="B375" s="36">
        <f>SUMIFS(СВЦЭМ!$K$40:$K$759,СВЦЭМ!$A$40:$A$759,$A375,СВЦЭМ!$B$39:$B$758,B$366)+'СЕТ СН'!$F$16</f>
        <v>0</v>
      </c>
      <c r="C375" s="36">
        <f>SUMIFS(СВЦЭМ!$K$40:$K$759,СВЦЭМ!$A$40:$A$759,$A375,СВЦЭМ!$B$39:$B$758,C$366)+'СЕТ СН'!$F$16</f>
        <v>0</v>
      </c>
      <c r="D375" s="36">
        <f>SUMIFS(СВЦЭМ!$K$40:$K$759,СВЦЭМ!$A$40:$A$759,$A375,СВЦЭМ!$B$39:$B$758,D$366)+'СЕТ СН'!$F$16</f>
        <v>0</v>
      </c>
      <c r="E375" s="36">
        <f>SUMIFS(СВЦЭМ!$K$40:$K$759,СВЦЭМ!$A$40:$A$759,$A375,СВЦЭМ!$B$39:$B$758,E$366)+'СЕТ СН'!$F$16</f>
        <v>0</v>
      </c>
      <c r="F375" s="36">
        <f>SUMIFS(СВЦЭМ!$K$40:$K$759,СВЦЭМ!$A$40:$A$759,$A375,СВЦЭМ!$B$39:$B$758,F$366)+'СЕТ СН'!$F$16</f>
        <v>0</v>
      </c>
      <c r="G375" s="36">
        <f>SUMIFS(СВЦЭМ!$K$40:$K$759,СВЦЭМ!$A$40:$A$759,$A375,СВЦЭМ!$B$39:$B$758,G$366)+'СЕТ СН'!$F$16</f>
        <v>0</v>
      </c>
      <c r="H375" s="36">
        <f>SUMIFS(СВЦЭМ!$K$40:$K$759,СВЦЭМ!$A$40:$A$759,$A375,СВЦЭМ!$B$39:$B$758,H$366)+'СЕТ СН'!$F$16</f>
        <v>0</v>
      </c>
      <c r="I375" s="36">
        <f>SUMIFS(СВЦЭМ!$K$40:$K$759,СВЦЭМ!$A$40:$A$759,$A375,СВЦЭМ!$B$39:$B$758,I$366)+'СЕТ СН'!$F$16</f>
        <v>0</v>
      </c>
      <c r="J375" s="36">
        <f>SUMIFS(СВЦЭМ!$K$40:$K$759,СВЦЭМ!$A$40:$A$759,$A375,СВЦЭМ!$B$39:$B$758,J$366)+'СЕТ СН'!$F$16</f>
        <v>0</v>
      </c>
      <c r="K375" s="36">
        <f>SUMIFS(СВЦЭМ!$K$40:$K$759,СВЦЭМ!$A$40:$A$759,$A375,СВЦЭМ!$B$39:$B$758,K$366)+'СЕТ СН'!$F$16</f>
        <v>0</v>
      </c>
      <c r="L375" s="36">
        <f>SUMIFS(СВЦЭМ!$K$40:$K$759,СВЦЭМ!$A$40:$A$759,$A375,СВЦЭМ!$B$39:$B$758,L$366)+'СЕТ СН'!$F$16</f>
        <v>0</v>
      </c>
      <c r="M375" s="36">
        <f>SUMIFS(СВЦЭМ!$K$40:$K$759,СВЦЭМ!$A$40:$A$759,$A375,СВЦЭМ!$B$39:$B$758,M$366)+'СЕТ СН'!$F$16</f>
        <v>0</v>
      </c>
      <c r="N375" s="36">
        <f>SUMIFS(СВЦЭМ!$K$40:$K$759,СВЦЭМ!$A$40:$A$759,$A375,СВЦЭМ!$B$39:$B$758,N$366)+'СЕТ СН'!$F$16</f>
        <v>0</v>
      </c>
      <c r="O375" s="36">
        <f>SUMIFS(СВЦЭМ!$K$40:$K$759,СВЦЭМ!$A$40:$A$759,$A375,СВЦЭМ!$B$39:$B$758,O$366)+'СЕТ СН'!$F$16</f>
        <v>0</v>
      </c>
      <c r="P375" s="36">
        <f>SUMIFS(СВЦЭМ!$K$40:$K$759,СВЦЭМ!$A$40:$A$759,$A375,СВЦЭМ!$B$39:$B$758,P$366)+'СЕТ СН'!$F$16</f>
        <v>0</v>
      </c>
      <c r="Q375" s="36">
        <f>SUMIFS(СВЦЭМ!$K$40:$K$759,СВЦЭМ!$A$40:$A$759,$A375,СВЦЭМ!$B$39:$B$758,Q$366)+'СЕТ СН'!$F$16</f>
        <v>0</v>
      </c>
      <c r="R375" s="36">
        <f>SUMIFS(СВЦЭМ!$K$40:$K$759,СВЦЭМ!$A$40:$A$759,$A375,СВЦЭМ!$B$39:$B$758,R$366)+'СЕТ СН'!$F$16</f>
        <v>0</v>
      </c>
      <c r="S375" s="36">
        <f>SUMIFS(СВЦЭМ!$K$40:$K$759,СВЦЭМ!$A$40:$A$759,$A375,СВЦЭМ!$B$39:$B$758,S$366)+'СЕТ СН'!$F$16</f>
        <v>0</v>
      </c>
      <c r="T375" s="36">
        <f>SUMIFS(СВЦЭМ!$K$40:$K$759,СВЦЭМ!$A$40:$A$759,$A375,СВЦЭМ!$B$39:$B$758,T$366)+'СЕТ СН'!$F$16</f>
        <v>0</v>
      </c>
      <c r="U375" s="36">
        <f>SUMIFS(СВЦЭМ!$K$40:$K$759,СВЦЭМ!$A$40:$A$759,$A375,СВЦЭМ!$B$39:$B$758,U$366)+'СЕТ СН'!$F$16</f>
        <v>0</v>
      </c>
      <c r="V375" s="36">
        <f>SUMIFS(СВЦЭМ!$K$40:$K$759,СВЦЭМ!$A$40:$A$759,$A375,СВЦЭМ!$B$39:$B$758,V$366)+'СЕТ СН'!$F$16</f>
        <v>0</v>
      </c>
      <c r="W375" s="36">
        <f>SUMIFS(СВЦЭМ!$K$40:$K$759,СВЦЭМ!$A$40:$A$759,$A375,СВЦЭМ!$B$39:$B$758,W$366)+'СЕТ СН'!$F$16</f>
        <v>0</v>
      </c>
      <c r="X375" s="36">
        <f>SUMIFS(СВЦЭМ!$K$40:$K$759,СВЦЭМ!$A$40:$A$759,$A375,СВЦЭМ!$B$39:$B$758,X$366)+'СЕТ СН'!$F$16</f>
        <v>0</v>
      </c>
      <c r="Y375" s="36">
        <f>SUMIFS(СВЦЭМ!$K$40:$K$759,СВЦЭМ!$A$40:$A$759,$A375,СВЦЭМ!$B$39:$B$758,Y$366)+'СЕТ СН'!$F$16</f>
        <v>0</v>
      </c>
    </row>
    <row r="376" spans="1:25" ht="15.75" hidden="1" x14ac:dyDescent="0.2">
      <c r="A376" s="35">
        <f t="shared" si="10"/>
        <v>45545</v>
      </c>
      <c r="B376" s="36">
        <f>SUMIFS(СВЦЭМ!$K$40:$K$759,СВЦЭМ!$A$40:$A$759,$A376,СВЦЭМ!$B$39:$B$758,B$366)+'СЕТ СН'!$F$16</f>
        <v>0</v>
      </c>
      <c r="C376" s="36">
        <f>SUMIFS(СВЦЭМ!$K$40:$K$759,СВЦЭМ!$A$40:$A$759,$A376,СВЦЭМ!$B$39:$B$758,C$366)+'СЕТ СН'!$F$16</f>
        <v>0</v>
      </c>
      <c r="D376" s="36">
        <f>SUMIFS(СВЦЭМ!$K$40:$K$759,СВЦЭМ!$A$40:$A$759,$A376,СВЦЭМ!$B$39:$B$758,D$366)+'СЕТ СН'!$F$16</f>
        <v>0</v>
      </c>
      <c r="E376" s="36">
        <f>SUMIFS(СВЦЭМ!$K$40:$K$759,СВЦЭМ!$A$40:$A$759,$A376,СВЦЭМ!$B$39:$B$758,E$366)+'СЕТ СН'!$F$16</f>
        <v>0</v>
      </c>
      <c r="F376" s="36">
        <f>SUMIFS(СВЦЭМ!$K$40:$K$759,СВЦЭМ!$A$40:$A$759,$A376,СВЦЭМ!$B$39:$B$758,F$366)+'СЕТ СН'!$F$16</f>
        <v>0</v>
      </c>
      <c r="G376" s="36">
        <f>SUMIFS(СВЦЭМ!$K$40:$K$759,СВЦЭМ!$A$40:$A$759,$A376,СВЦЭМ!$B$39:$B$758,G$366)+'СЕТ СН'!$F$16</f>
        <v>0</v>
      </c>
      <c r="H376" s="36">
        <f>SUMIFS(СВЦЭМ!$K$40:$K$759,СВЦЭМ!$A$40:$A$759,$A376,СВЦЭМ!$B$39:$B$758,H$366)+'СЕТ СН'!$F$16</f>
        <v>0</v>
      </c>
      <c r="I376" s="36">
        <f>SUMIFS(СВЦЭМ!$K$40:$K$759,СВЦЭМ!$A$40:$A$759,$A376,СВЦЭМ!$B$39:$B$758,I$366)+'СЕТ СН'!$F$16</f>
        <v>0</v>
      </c>
      <c r="J376" s="36">
        <f>SUMIFS(СВЦЭМ!$K$40:$K$759,СВЦЭМ!$A$40:$A$759,$A376,СВЦЭМ!$B$39:$B$758,J$366)+'СЕТ СН'!$F$16</f>
        <v>0</v>
      </c>
      <c r="K376" s="36">
        <f>SUMIFS(СВЦЭМ!$K$40:$K$759,СВЦЭМ!$A$40:$A$759,$A376,СВЦЭМ!$B$39:$B$758,K$366)+'СЕТ СН'!$F$16</f>
        <v>0</v>
      </c>
      <c r="L376" s="36">
        <f>SUMIFS(СВЦЭМ!$K$40:$K$759,СВЦЭМ!$A$40:$A$759,$A376,СВЦЭМ!$B$39:$B$758,L$366)+'СЕТ СН'!$F$16</f>
        <v>0</v>
      </c>
      <c r="M376" s="36">
        <f>SUMIFS(СВЦЭМ!$K$40:$K$759,СВЦЭМ!$A$40:$A$759,$A376,СВЦЭМ!$B$39:$B$758,M$366)+'СЕТ СН'!$F$16</f>
        <v>0</v>
      </c>
      <c r="N376" s="36">
        <f>SUMIFS(СВЦЭМ!$K$40:$K$759,СВЦЭМ!$A$40:$A$759,$A376,СВЦЭМ!$B$39:$B$758,N$366)+'СЕТ СН'!$F$16</f>
        <v>0</v>
      </c>
      <c r="O376" s="36">
        <f>SUMIFS(СВЦЭМ!$K$40:$K$759,СВЦЭМ!$A$40:$A$759,$A376,СВЦЭМ!$B$39:$B$758,O$366)+'СЕТ СН'!$F$16</f>
        <v>0</v>
      </c>
      <c r="P376" s="36">
        <f>SUMIFS(СВЦЭМ!$K$40:$K$759,СВЦЭМ!$A$40:$A$759,$A376,СВЦЭМ!$B$39:$B$758,P$366)+'СЕТ СН'!$F$16</f>
        <v>0</v>
      </c>
      <c r="Q376" s="36">
        <f>SUMIFS(СВЦЭМ!$K$40:$K$759,СВЦЭМ!$A$40:$A$759,$A376,СВЦЭМ!$B$39:$B$758,Q$366)+'СЕТ СН'!$F$16</f>
        <v>0</v>
      </c>
      <c r="R376" s="36">
        <f>SUMIFS(СВЦЭМ!$K$40:$K$759,СВЦЭМ!$A$40:$A$759,$A376,СВЦЭМ!$B$39:$B$758,R$366)+'СЕТ СН'!$F$16</f>
        <v>0</v>
      </c>
      <c r="S376" s="36">
        <f>SUMIFS(СВЦЭМ!$K$40:$K$759,СВЦЭМ!$A$40:$A$759,$A376,СВЦЭМ!$B$39:$B$758,S$366)+'СЕТ СН'!$F$16</f>
        <v>0</v>
      </c>
      <c r="T376" s="36">
        <f>SUMIFS(СВЦЭМ!$K$40:$K$759,СВЦЭМ!$A$40:$A$759,$A376,СВЦЭМ!$B$39:$B$758,T$366)+'СЕТ СН'!$F$16</f>
        <v>0</v>
      </c>
      <c r="U376" s="36">
        <f>SUMIFS(СВЦЭМ!$K$40:$K$759,СВЦЭМ!$A$40:$A$759,$A376,СВЦЭМ!$B$39:$B$758,U$366)+'СЕТ СН'!$F$16</f>
        <v>0</v>
      </c>
      <c r="V376" s="36">
        <f>SUMIFS(СВЦЭМ!$K$40:$K$759,СВЦЭМ!$A$40:$A$759,$A376,СВЦЭМ!$B$39:$B$758,V$366)+'СЕТ СН'!$F$16</f>
        <v>0</v>
      </c>
      <c r="W376" s="36">
        <f>SUMIFS(СВЦЭМ!$K$40:$K$759,СВЦЭМ!$A$40:$A$759,$A376,СВЦЭМ!$B$39:$B$758,W$366)+'СЕТ СН'!$F$16</f>
        <v>0</v>
      </c>
      <c r="X376" s="36">
        <f>SUMIFS(СВЦЭМ!$K$40:$K$759,СВЦЭМ!$A$40:$A$759,$A376,СВЦЭМ!$B$39:$B$758,X$366)+'СЕТ СН'!$F$16</f>
        <v>0</v>
      </c>
      <c r="Y376" s="36">
        <f>SUMIFS(СВЦЭМ!$K$40:$K$759,СВЦЭМ!$A$40:$A$759,$A376,СВЦЭМ!$B$39:$B$758,Y$366)+'СЕТ СН'!$F$16</f>
        <v>0</v>
      </c>
    </row>
    <row r="377" spans="1:25" ht="15.75" hidden="1" x14ac:dyDescent="0.2">
      <c r="A377" s="35">
        <f t="shared" si="10"/>
        <v>45546</v>
      </c>
      <c r="B377" s="36">
        <f>SUMIFS(СВЦЭМ!$K$40:$K$759,СВЦЭМ!$A$40:$A$759,$A377,СВЦЭМ!$B$39:$B$758,B$366)+'СЕТ СН'!$F$16</f>
        <v>0</v>
      </c>
      <c r="C377" s="36">
        <f>SUMIFS(СВЦЭМ!$K$40:$K$759,СВЦЭМ!$A$40:$A$759,$A377,СВЦЭМ!$B$39:$B$758,C$366)+'СЕТ СН'!$F$16</f>
        <v>0</v>
      </c>
      <c r="D377" s="36">
        <f>SUMIFS(СВЦЭМ!$K$40:$K$759,СВЦЭМ!$A$40:$A$759,$A377,СВЦЭМ!$B$39:$B$758,D$366)+'СЕТ СН'!$F$16</f>
        <v>0</v>
      </c>
      <c r="E377" s="36">
        <f>SUMIFS(СВЦЭМ!$K$40:$K$759,СВЦЭМ!$A$40:$A$759,$A377,СВЦЭМ!$B$39:$B$758,E$366)+'СЕТ СН'!$F$16</f>
        <v>0</v>
      </c>
      <c r="F377" s="36">
        <f>SUMIFS(СВЦЭМ!$K$40:$K$759,СВЦЭМ!$A$40:$A$759,$A377,СВЦЭМ!$B$39:$B$758,F$366)+'СЕТ СН'!$F$16</f>
        <v>0</v>
      </c>
      <c r="G377" s="36">
        <f>SUMIFS(СВЦЭМ!$K$40:$K$759,СВЦЭМ!$A$40:$A$759,$A377,СВЦЭМ!$B$39:$B$758,G$366)+'СЕТ СН'!$F$16</f>
        <v>0</v>
      </c>
      <c r="H377" s="36">
        <f>SUMIFS(СВЦЭМ!$K$40:$K$759,СВЦЭМ!$A$40:$A$759,$A377,СВЦЭМ!$B$39:$B$758,H$366)+'СЕТ СН'!$F$16</f>
        <v>0</v>
      </c>
      <c r="I377" s="36">
        <f>SUMIFS(СВЦЭМ!$K$40:$K$759,СВЦЭМ!$A$40:$A$759,$A377,СВЦЭМ!$B$39:$B$758,I$366)+'СЕТ СН'!$F$16</f>
        <v>0</v>
      </c>
      <c r="J377" s="36">
        <f>SUMIFS(СВЦЭМ!$K$40:$K$759,СВЦЭМ!$A$40:$A$759,$A377,СВЦЭМ!$B$39:$B$758,J$366)+'СЕТ СН'!$F$16</f>
        <v>0</v>
      </c>
      <c r="K377" s="36">
        <f>SUMIFS(СВЦЭМ!$K$40:$K$759,СВЦЭМ!$A$40:$A$759,$A377,СВЦЭМ!$B$39:$B$758,K$366)+'СЕТ СН'!$F$16</f>
        <v>0</v>
      </c>
      <c r="L377" s="36">
        <f>SUMIFS(СВЦЭМ!$K$40:$K$759,СВЦЭМ!$A$40:$A$759,$A377,СВЦЭМ!$B$39:$B$758,L$366)+'СЕТ СН'!$F$16</f>
        <v>0</v>
      </c>
      <c r="M377" s="36">
        <f>SUMIFS(СВЦЭМ!$K$40:$K$759,СВЦЭМ!$A$40:$A$759,$A377,СВЦЭМ!$B$39:$B$758,M$366)+'СЕТ СН'!$F$16</f>
        <v>0</v>
      </c>
      <c r="N377" s="36">
        <f>SUMIFS(СВЦЭМ!$K$40:$K$759,СВЦЭМ!$A$40:$A$759,$A377,СВЦЭМ!$B$39:$B$758,N$366)+'СЕТ СН'!$F$16</f>
        <v>0</v>
      </c>
      <c r="O377" s="36">
        <f>SUMIFS(СВЦЭМ!$K$40:$K$759,СВЦЭМ!$A$40:$A$759,$A377,СВЦЭМ!$B$39:$B$758,O$366)+'СЕТ СН'!$F$16</f>
        <v>0</v>
      </c>
      <c r="P377" s="36">
        <f>SUMIFS(СВЦЭМ!$K$40:$K$759,СВЦЭМ!$A$40:$A$759,$A377,СВЦЭМ!$B$39:$B$758,P$366)+'СЕТ СН'!$F$16</f>
        <v>0</v>
      </c>
      <c r="Q377" s="36">
        <f>SUMIFS(СВЦЭМ!$K$40:$K$759,СВЦЭМ!$A$40:$A$759,$A377,СВЦЭМ!$B$39:$B$758,Q$366)+'СЕТ СН'!$F$16</f>
        <v>0</v>
      </c>
      <c r="R377" s="36">
        <f>SUMIFS(СВЦЭМ!$K$40:$K$759,СВЦЭМ!$A$40:$A$759,$A377,СВЦЭМ!$B$39:$B$758,R$366)+'СЕТ СН'!$F$16</f>
        <v>0</v>
      </c>
      <c r="S377" s="36">
        <f>SUMIFS(СВЦЭМ!$K$40:$K$759,СВЦЭМ!$A$40:$A$759,$A377,СВЦЭМ!$B$39:$B$758,S$366)+'СЕТ СН'!$F$16</f>
        <v>0</v>
      </c>
      <c r="T377" s="36">
        <f>SUMIFS(СВЦЭМ!$K$40:$K$759,СВЦЭМ!$A$40:$A$759,$A377,СВЦЭМ!$B$39:$B$758,T$366)+'СЕТ СН'!$F$16</f>
        <v>0</v>
      </c>
      <c r="U377" s="36">
        <f>SUMIFS(СВЦЭМ!$K$40:$K$759,СВЦЭМ!$A$40:$A$759,$A377,СВЦЭМ!$B$39:$B$758,U$366)+'СЕТ СН'!$F$16</f>
        <v>0</v>
      </c>
      <c r="V377" s="36">
        <f>SUMIFS(СВЦЭМ!$K$40:$K$759,СВЦЭМ!$A$40:$A$759,$A377,СВЦЭМ!$B$39:$B$758,V$366)+'СЕТ СН'!$F$16</f>
        <v>0</v>
      </c>
      <c r="W377" s="36">
        <f>SUMIFS(СВЦЭМ!$K$40:$K$759,СВЦЭМ!$A$40:$A$759,$A377,СВЦЭМ!$B$39:$B$758,W$366)+'СЕТ СН'!$F$16</f>
        <v>0</v>
      </c>
      <c r="X377" s="36">
        <f>SUMIFS(СВЦЭМ!$K$40:$K$759,СВЦЭМ!$A$40:$A$759,$A377,СВЦЭМ!$B$39:$B$758,X$366)+'СЕТ СН'!$F$16</f>
        <v>0</v>
      </c>
      <c r="Y377" s="36">
        <f>SUMIFS(СВЦЭМ!$K$40:$K$759,СВЦЭМ!$A$40:$A$759,$A377,СВЦЭМ!$B$39:$B$758,Y$366)+'СЕТ СН'!$F$16</f>
        <v>0</v>
      </c>
    </row>
    <row r="378" spans="1:25" ht="15.75" hidden="1" x14ac:dyDescent="0.2">
      <c r="A378" s="35">
        <f t="shared" si="10"/>
        <v>45547</v>
      </c>
      <c r="B378" s="36">
        <f>SUMIFS(СВЦЭМ!$K$40:$K$759,СВЦЭМ!$A$40:$A$759,$A378,СВЦЭМ!$B$39:$B$758,B$366)+'СЕТ СН'!$F$16</f>
        <v>0</v>
      </c>
      <c r="C378" s="36">
        <f>SUMIFS(СВЦЭМ!$K$40:$K$759,СВЦЭМ!$A$40:$A$759,$A378,СВЦЭМ!$B$39:$B$758,C$366)+'СЕТ СН'!$F$16</f>
        <v>0</v>
      </c>
      <c r="D378" s="36">
        <f>SUMIFS(СВЦЭМ!$K$40:$K$759,СВЦЭМ!$A$40:$A$759,$A378,СВЦЭМ!$B$39:$B$758,D$366)+'СЕТ СН'!$F$16</f>
        <v>0</v>
      </c>
      <c r="E378" s="36">
        <f>SUMIFS(СВЦЭМ!$K$40:$K$759,СВЦЭМ!$A$40:$A$759,$A378,СВЦЭМ!$B$39:$B$758,E$366)+'СЕТ СН'!$F$16</f>
        <v>0</v>
      </c>
      <c r="F378" s="36">
        <f>SUMIFS(СВЦЭМ!$K$40:$K$759,СВЦЭМ!$A$40:$A$759,$A378,СВЦЭМ!$B$39:$B$758,F$366)+'СЕТ СН'!$F$16</f>
        <v>0</v>
      </c>
      <c r="G378" s="36">
        <f>SUMIFS(СВЦЭМ!$K$40:$K$759,СВЦЭМ!$A$40:$A$759,$A378,СВЦЭМ!$B$39:$B$758,G$366)+'СЕТ СН'!$F$16</f>
        <v>0</v>
      </c>
      <c r="H378" s="36">
        <f>SUMIFS(СВЦЭМ!$K$40:$K$759,СВЦЭМ!$A$40:$A$759,$A378,СВЦЭМ!$B$39:$B$758,H$366)+'СЕТ СН'!$F$16</f>
        <v>0</v>
      </c>
      <c r="I378" s="36">
        <f>SUMIFS(СВЦЭМ!$K$40:$K$759,СВЦЭМ!$A$40:$A$759,$A378,СВЦЭМ!$B$39:$B$758,I$366)+'СЕТ СН'!$F$16</f>
        <v>0</v>
      </c>
      <c r="J378" s="36">
        <f>SUMIFS(СВЦЭМ!$K$40:$K$759,СВЦЭМ!$A$40:$A$759,$A378,СВЦЭМ!$B$39:$B$758,J$366)+'СЕТ СН'!$F$16</f>
        <v>0</v>
      </c>
      <c r="K378" s="36">
        <f>SUMIFS(СВЦЭМ!$K$40:$K$759,СВЦЭМ!$A$40:$A$759,$A378,СВЦЭМ!$B$39:$B$758,K$366)+'СЕТ СН'!$F$16</f>
        <v>0</v>
      </c>
      <c r="L378" s="36">
        <f>SUMIFS(СВЦЭМ!$K$40:$K$759,СВЦЭМ!$A$40:$A$759,$A378,СВЦЭМ!$B$39:$B$758,L$366)+'СЕТ СН'!$F$16</f>
        <v>0</v>
      </c>
      <c r="M378" s="36">
        <f>SUMIFS(СВЦЭМ!$K$40:$K$759,СВЦЭМ!$A$40:$A$759,$A378,СВЦЭМ!$B$39:$B$758,M$366)+'СЕТ СН'!$F$16</f>
        <v>0</v>
      </c>
      <c r="N378" s="36">
        <f>SUMIFS(СВЦЭМ!$K$40:$K$759,СВЦЭМ!$A$40:$A$759,$A378,СВЦЭМ!$B$39:$B$758,N$366)+'СЕТ СН'!$F$16</f>
        <v>0</v>
      </c>
      <c r="O378" s="36">
        <f>SUMIFS(СВЦЭМ!$K$40:$K$759,СВЦЭМ!$A$40:$A$759,$A378,СВЦЭМ!$B$39:$B$758,O$366)+'СЕТ СН'!$F$16</f>
        <v>0</v>
      </c>
      <c r="P378" s="36">
        <f>SUMIFS(СВЦЭМ!$K$40:$K$759,СВЦЭМ!$A$40:$A$759,$A378,СВЦЭМ!$B$39:$B$758,P$366)+'СЕТ СН'!$F$16</f>
        <v>0</v>
      </c>
      <c r="Q378" s="36">
        <f>SUMIFS(СВЦЭМ!$K$40:$K$759,СВЦЭМ!$A$40:$A$759,$A378,СВЦЭМ!$B$39:$B$758,Q$366)+'СЕТ СН'!$F$16</f>
        <v>0</v>
      </c>
      <c r="R378" s="36">
        <f>SUMIFS(СВЦЭМ!$K$40:$K$759,СВЦЭМ!$A$40:$A$759,$A378,СВЦЭМ!$B$39:$B$758,R$366)+'СЕТ СН'!$F$16</f>
        <v>0</v>
      </c>
      <c r="S378" s="36">
        <f>SUMIFS(СВЦЭМ!$K$40:$K$759,СВЦЭМ!$A$40:$A$759,$A378,СВЦЭМ!$B$39:$B$758,S$366)+'СЕТ СН'!$F$16</f>
        <v>0</v>
      </c>
      <c r="T378" s="36">
        <f>SUMIFS(СВЦЭМ!$K$40:$K$759,СВЦЭМ!$A$40:$A$759,$A378,СВЦЭМ!$B$39:$B$758,T$366)+'СЕТ СН'!$F$16</f>
        <v>0</v>
      </c>
      <c r="U378" s="36">
        <f>SUMIFS(СВЦЭМ!$K$40:$K$759,СВЦЭМ!$A$40:$A$759,$A378,СВЦЭМ!$B$39:$B$758,U$366)+'СЕТ СН'!$F$16</f>
        <v>0</v>
      </c>
      <c r="V378" s="36">
        <f>SUMIFS(СВЦЭМ!$K$40:$K$759,СВЦЭМ!$A$40:$A$759,$A378,СВЦЭМ!$B$39:$B$758,V$366)+'СЕТ СН'!$F$16</f>
        <v>0</v>
      </c>
      <c r="W378" s="36">
        <f>SUMIFS(СВЦЭМ!$K$40:$K$759,СВЦЭМ!$A$40:$A$759,$A378,СВЦЭМ!$B$39:$B$758,W$366)+'СЕТ СН'!$F$16</f>
        <v>0</v>
      </c>
      <c r="X378" s="36">
        <f>SUMIFS(СВЦЭМ!$K$40:$K$759,СВЦЭМ!$A$40:$A$759,$A378,СВЦЭМ!$B$39:$B$758,X$366)+'СЕТ СН'!$F$16</f>
        <v>0</v>
      </c>
      <c r="Y378" s="36">
        <f>SUMIFS(СВЦЭМ!$K$40:$K$759,СВЦЭМ!$A$40:$A$759,$A378,СВЦЭМ!$B$39:$B$758,Y$366)+'СЕТ СН'!$F$16</f>
        <v>0</v>
      </c>
    </row>
    <row r="379" spans="1:25" ht="15.75" hidden="1" x14ac:dyDescent="0.2">
      <c r="A379" s="35">
        <f t="shared" si="10"/>
        <v>45548</v>
      </c>
      <c r="B379" s="36">
        <f>SUMIFS(СВЦЭМ!$K$40:$K$759,СВЦЭМ!$A$40:$A$759,$A379,СВЦЭМ!$B$39:$B$758,B$366)+'СЕТ СН'!$F$16</f>
        <v>0</v>
      </c>
      <c r="C379" s="36">
        <f>SUMIFS(СВЦЭМ!$K$40:$K$759,СВЦЭМ!$A$40:$A$759,$A379,СВЦЭМ!$B$39:$B$758,C$366)+'СЕТ СН'!$F$16</f>
        <v>0</v>
      </c>
      <c r="D379" s="36">
        <f>SUMIFS(СВЦЭМ!$K$40:$K$759,СВЦЭМ!$A$40:$A$759,$A379,СВЦЭМ!$B$39:$B$758,D$366)+'СЕТ СН'!$F$16</f>
        <v>0</v>
      </c>
      <c r="E379" s="36">
        <f>SUMIFS(СВЦЭМ!$K$40:$K$759,СВЦЭМ!$A$40:$A$759,$A379,СВЦЭМ!$B$39:$B$758,E$366)+'СЕТ СН'!$F$16</f>
        <v>0</v>
      </c>
      <c r="F379" s="36">
        <f>SUMIFS(СВЦЭМ!$K$40:$K$759,СВЦЭМ!$A$40:$A$759,$A379,СВЦЭМ!$B$39:$B$758,F$366)+'СЕТ СН'!$F$16</f>
        <v>0</v>
      </c>
      <c r="G379" s="36">
        <f>SUMIFS(СВЦЭМ!$K$40:$K$759,СВЦЭМ!$A$40:$A$759,$A379,СВЦЭМ!$B$39:$B$758,G$366)+'СЕТ СН'!$F$16</f>
        <v>0</v>
      </c>
      <c r="H379" s="36">
        <f>SUMIFS(СВЦЭМ!$K$40:$K$759,СВЦЭМ!$A$40:$A$759,$A379,СВЦЭМ!$B$39:$B$758,H$366)+'СЕТ СН'!$F$16</f>
        <v>0</v>
      </c>
      <c r="I379" s="36">
        <f>SUMIFS(СВЦЭМ!$K$40:$K$759,СВЦЭМ!$A$40:$A$759,$A379,СВЦЭМ!$B$39:$B$758,I$366)+'СЕТ СН'!$F$16</f>
        <v>0</v>
      </c>
      <c r="J379" s="36">
        <f>SUMIFS(СВЦЭМ!$K$40:$K$759,СВЦЭМ!$A$40:$A$759,$A379,СВЦЭМ!$B$39:$B$758,J$366)+'СЕТ СН'!$F$16</f>
        <v>0</v>
      </c>
      <c r="K379" s="36">
        <f>SUMIFS(СВЦЭМ!$K$40:$K$759,СВЦЭМ!$A$40:$A$759,$A379,СВЦЭМ!$B$39:$B$758,K$366)+'СЕТ СН'!$F$16</f>
        <v>0</v>
      </c>
      <c r="L379" s="36">
        <f>SUMIFS(СВЦЭМ!$K$40:$K$759,СВЦЭМ!$A$40:$A$759,$A379,СВЦЭМ!$B$39:$B$758,L$366)+'СЕТ СН'!$F$16</f>
        <v>0</v>
      </c>
      <c r="M379" s="36">
        <f>SUMIFS(СВЦЭМ!$K$40:$K$759,СВЦЭМ!$A$40:$A$759,$A379,СВЦЭМ!$B$39:$B$758,M$366)+'СЕТ СН'!$F$16</f>
        <v>0</v>
      </c>
      <c r="N379" s="36">
        <f>SUMIFS(СВЦЭМ!$K$40:$K$759,СВЦЭМ!$A$40:$A$759,$A379,СВЦЭМ!$B$39:$B$758,N$366)+'СЕТ СН'!$F$16</f>
        <v>0</v>
      </c>
      <c r="O379" s="36">
        <f>SUMIFS(СВЦЭМ!$K$40:$K$759,СВЦЭМ!$A$40:$A$759,$A379,СВЦЭМ!$B$39:$B$758,O$366)+'СЕТ СН'!$F$16</f>
        <v>0</v>
      </c>
      <c r="P379" s="36">
        <f>SUMIFS(СВЦЭМ!$K$40:$K$759,СВЦЭМ!$A$40:$A$759,$A379,СВЦЭМ!$B$39:$B$758,P$366)+'СЕТ СН'!$F$16</f>
        <v>0</v>
      </c>
      <c r="Q379" s="36">
        <f>SUMIFS(СВЦЭМ!$K$40:$K$759,СВЦЭМ!$A$40:$A$759,$A379,СВЦЭМ!$B$39:$B$758,Q$366)+'СЕТ СН'!$F$16</f>
        <v>0</v>
      </c>
      <c r="R379" s="36">
        <f>SUMIFS(СВЦЭМ!$K$40:$K$759,СВЦЭМ!$A$40:$A$759,$A379,СВЦЭМ!$B$39:$B$758,R$366)+'СЕТ СН'!$F$16</f>
        <v>0</v>
      </c>
      <c r="S379" s="36">
        <f>SUMIFS(СВЦЭМ!$K$40:$K$759,СВЦЭМ!$A$40:$A$759,$A379,СВЦЭМ!$B$39:$B$758,S$366)+'СЕТ СН'!$F$16</f>
        <v>0</v>
      </c>
      <c r="T379" s="36">
        <f>SUMIFS(СВЦЭМ!$K$40:$K$759,СВЦЭМ!$A$40:$A$759,$A379,СВЦЭМ!$B$39:$B$758,T$366)+'СЕТ СН'!$F$16</f>
        <v>0</v>
      </c>
      <c r="U379" s="36">
        <f>SUMIFS(СВЦЭМ!$K$40:$K$759,СВЦЭМ!$A$40:$A$759,$A379,СВЦЭМ!$B$39:$B$758,U$366)+'СЕТ СН'!$F$16</f>
        <v>0</v>
      </c>
      <c r="V379" s="36">
        <f>SUMIFS(СВЦЭМ!$K$40:$K$759,СВЦЭМ!$A$40:$A$759,$A379,СВЦЭМ!$B$39:$B$758,V$366)+'СЕТ СН'!$F$16</f>
        <v>0</v>
      </c>
      <c r="W379" s="36">
        <f>SUMIFS(СВЦЭМ!$K$40:$K$759,СВЦЭМ!$A$40:$A$759,$A379,СВЦЭМ!$B$39:$B$758,W$366)+'СЕТ СН'!$F$16</f>
        <v>0</v>
      </c>
      <c r="X379" s="36">
        <f>SUMIFS(СВЦЭМ!$K$40:$K$759,СВЦЭМ!$A$40:$A$759,$A379,СВЦЭМ!$B$39:$B$758,X$366)+'СЕТ СН'!$F$16</f>
        <v>0</v>
      </c>
      <c r="Y379" s="36">
        <f>SUMIFS(СВЦЭМ!$K$40:$K$759,СВЦЭМ!$A$40:$A$759,$A379,СВЦЭМ!$B$39:$B$758,Y$366)+'СЕТ СН'!$F$16</f>
        <v>0</v>
      </c>
    </row>
    <row r="380" spans="1:25" ht="15.75" hidden="1" x14ac:dyDescent="0.2">
      <c r="A380" s="35">
        <f t="shared" si="10"/>
        <v>45549</v>
      </c>
      <c r="B380" s="36">
        <f>SUMIFS(СВЦЭМ!$K$40:$K$759,СВЦЭМ!$A$40:$A$759,$A380,СВЦЭМ!$B$39:$B$758,B$366)+'СЕТ СН'!$F$16</f>
        <v>0</v>
      </c>
      <c r="C380" s="36">
        <f>SUMIFS(СВЦЭМ!$K$40:$K$759,СВЦЭМ!$A$40:$A$759,$A380,СВЦЭМ!$B$39:$B$758,C$366)+'СЕТ СН'!$F$16</f>
        <v>0</v>
      </c>
      <c r="D380" s="36">
        <f>SUMIFS(СВЦЭМ!$K$40:$K$759,СВЦЭМ!$A$40:$A$759,$A380,СВЦЭМ!$B$39:$B$758,D$366)+'СЕТ СН'!$F$16</f>
        <v>0</v>
      </c>
      <c r="E380" s="36">
        <f>SUMIFS(СВЦЭМ!$K$40:$K$759,СВЦЭМ!$A$40:$A$759,$A380,СВЦЭМ!$B$39:$B$758,E$366)+'СЕТ СН'!$F$16</f>
        <v>0</v>
      </c>
      <c r="F380" s="36">
        <f>SUMIFS(СВЦЭМ!$K$40:$K$759,СВЦЭМ!$A$40:$A$759,$A380,СВЦЭМ!$B$39:$B$758,F$366)+'СЕТ СН'!$F$16</f>
        <v>0</v>
      </c>
      <c r="G380" s="36">
        <f>SUMIFS(СВЦЭМ!$K$40:$K$759,СВЦЭМ!$A$40:$A$759,$A380,СВЦЭМ!$B$39:$B$758,G$366)+'СЕТ СН'!$F$16</f>
        <v>0</v>
      </c>
      <c r="H380" s="36">
        <f>SUMIFS(СВЦЭМ!$K$40:$K$759,СВЦЭМ!$A$40:$A$759,$A380,СВЦЭМ!$B$39:$B$758,H$366)+'СЕТ СН'!$F$16</f>
        <v>0</v>
      </c>
      <c r="I380" s="36">
        <f>SUMIFS(СВЦЭМ!$K$40:$K$759,СВЦЭМ!$A$40:$A$759,$A380,СВЦЭМ!$B$39:$B$758,I$366)+'СЕТ СН'!$F$16</f>
        <v>0</v>
      </c>
      <c r="J380" s="36">
        <f>SUMIFS(СВЦЭМ!$K$40:$K$759,СВЦЭМ!$A$40:$A$759,$A380,СВЦЭМ!$B$39:$B$758,J$366)+'СЕТ СН'!$F$16</f>
        <v>0</v>
      </c>
      <c r="K380" s="36">
        <f>SUMIFS(СВЦЭМ!$K$40:$K$759,СВЦЭМ!$A$40:$A$759,$A380,СВЦЭМ!$B$39:$B$758,K$366)+'СЕТ СН'!$F$16</f>
        <v>0</v>
      </c>
      <c r="L380" s="36">
        <f>SUMIFS(СВЦЭМ!$K$40:$K$759,СВЦЭМ!$A$40:$A$759,$A380,СВЦЭМ!$B$39:$B$758,L$366)+'СЕТ СН'!$F$16</f>
        <v>0</v>
      </c>
      <c r="M380" s="36">
        <f>SUMIFS(СВЦЭМ!$K$40:$K$759,СВЦЭМ!$A$40:$A$759,$A380,СВЦЭМ!$B$39:$B$758,M$366)+'СЕТ СН'!$F$16</f>
        <v>0</v>
      </c>
      <c r="N380" s="36">
        <f>SUMIFS(СВЦЭМ!$K$40:$K$759,СВЦЭМ!$A$40:$A$759,$A380,СВЦЭМ!$B$39:$B$758,N$366)+'СЕТ СН'!$F$16</f>
        <v>0</v>
      </c>
      <c r="O380" s="36">
        <f>SUMIFS(СВЦЭМ!$K$40:$K$759,СВЦЭМ!$A$40:$A$759,$A380,СВЦЭМ!$B$39:$B$758,O$366)+'СЕТ СН'!$F$16</f>
        <v>0</v>
      </c>
      <c r="P380" s="36">
        <f>SUMIFS(СВЦЭМ!$K$40:$K$759,СВЦЭМ!$A$40:$A$759,$A380,СВЦЭМ!$B$39:$B$758,P$366)+'СЕТ СН'!$F$16</f>
        <v>0</v>
      </c>
      <c r="Q380" s="36">
        <f>SUMIFS(СВЦЭМ!$K$40:$K$759,СВЦЭМ!$A$40:$A$759,$A380,СВЦЭМ!$B$39:$B$758,Q$366)+'СЕТ СН'!$F$16</f>
        <v>0</v>
      </c>
      <c r="R380" s="36">
        <f>SUMIFS(СВЦЭМ!$K$40:$K$759,СВЦЭМ!$A$40:$A$759,$A380,СВЦЭМ!$B$39:$B$758,R$366)+'СЕТ СН'!$F$16</f>
        <v>0</v>
      </c>
      <c r="S380" s="36">
        <f>SUMIFS(СВЦЭМ!$K$40:$K$759,СВЦЭМ!$A$40:$A$759,$A380,СВЦЭМ!$B$39:$B$758,S$366)+'СЕТ СН'!$F$16</f>
        <v>0</v>
      </c>
      <c r="T380" s="36">
        <f>SUMIFS(СВЦЭМ!$K$40:$K$759,СВЦЭМ!$A$40:$A$759,$A380,СВЦЭМ!$B$39:$B$758,T$366)+'СЕТ СН'!$F$16</f>
        <v>0</v>
      </c>
      <c r="U380" s="36">
        <f>SUMIFS(СВЦЭМ!$K$40:$K$759,СВЦЭМ!$A$40:$A$759,$A380,СВЦЭМ!$B$39:$B$758,U$366)+'СЕТ СН'!$F$16</f>
        <v>0</v>
      </c>
      <c r="V380" s="36">
        <f>SUMIFS(СВЦЭМ!$K$40:$K$759,СВЦЭМ!$A$40:$A$759,$A380,СВЦЭМ!$B$39:$B$758,V$366)+'СЕТ СН'!$F$16</f>
        <v>0</v>
      </c>
      <c r="W380" s="36">
        <f>SUMIFS(СВЦЭМ!$K$40:$K$759,СВЦЭМ!$A$40:$A$759,$A380,СВЦЭМ!$B$39:$B$758,W$366)+'СЕТ СН'!$F$16</f>
        <v>0</v>
      </c>
      <c r="X380" s="36">
        <f>SUMIFS(СВЦЭМ!$K$40:$K$759,СВЦЭМ!$A$40:$A$759,$A380,СВЦЭМ!$B$39:$B$758,X$366)+'СЕТ СН'!$F$16</f>
        <v>0</v>
      </c>
      <c r="Y380" s="36">
        <f>SUMIFS(СВЦЭМ!$K$40:$K$759,СВЦЭМ!$A$40:$A$759,$A380,СВЦЭМ!$B$39:$B$758,Y$366)+'СЕТ СН'!$F$16</f>
        <v>0</v>
      </c>
    </row>
    <row r="381" spans="1:25" ht="15.75" hidden="1" x14ac:dyDescent="0.2">
      <c r="A381" s="35">
        <f t="shared" si="10"/>
        <v>45550</v>
      </c>
      <c r="B381" s="36">
        <f>SUMIFS(СВЦЭМ!$K$40:$K$759,СВЦЭМ!$A$40:$A$759,$A381,СВЦЭМ!$B$39:$B$758,B$366)+'СЕТ СН'!$F$16</f>
        <v>0</v>
      </c>
      <c r="C381" s="36">
        <f>SUMIFS(СВЦЭМ!$K$40:$K$759,СВЦЭМ!$A$40:$A$759,$A381,СВЦЭМ!$B$39:$B$758,C$366)+'СЕТ СН'!$F$16</f>
        <v>0</v>
      </c>
      <c r="D381" s="36">
        <f>SUMIFS(СВЦЭМ!$K$40:$K$759,СВЦЭМ!$A$40:$A$759,$A381,СВЦЭМ!$B$39:$B$758,D$366)+'СЕТ СН'!$F$16</f>
        <v>0</v>
      </c>
      <c r="E381" s="36">
        <f>SUMIFS(СВЦЭМ!$K$40:$K$759,СВЦЭМ!$A$40:$A$759,$A381,СВЦЭМ!$B$39:$B$758,E$366)+'СЕТ СН'!$F$16</f>
        <v>0</v>
      </c>
      <c r="F381" s="36">
        <f>SUMIFS(СВЦЭМ!$K$40:$K$759,СВЦЭМ!$A$40:$A$759,$A381,СВЦЭМ!$B$39:$B$758,F$366)+'СЕТ СН'!$F$16</f>
        <v>0</v>
      </c>
      <c r="G381" s="36">
        <f>SUMIFS(СВЦЭМ!$K$40:$K$759,СВЦЭМ!$A$40:$A$759,$A381,СВЦЭМ!$B$39:$B$758,G$366)+'СЕТ СН'!$F$16</f>
        <v>0</v>
      </c>
      <c r="H381" s="36">
        <f>SUMIFS(СВЦЭМ!$K$40:$K$759,СВЦЭМ!$A$40:$A$759,$A381,СВЦЭМ!$B$39:$B$758,H$366)+'СЕТ СН'!$F$16</f>
        <v>0</v>
      </c>
      <c r="I381" s="36">
        <f>SUMIFS(СВЦЭМ!$K$40:$K$759,СВЦЭМ!$A$40:$A$759,$A381,СВЦЭМ!$B$39:$B$758,I$366)+'СЕТ СН'!$F$16</f>
        <v>0</v>
      </c>
      <c r="J381" s="36">
        <f>SUMIFS(СВЦЭМ!$K$40:$K$759,СВЦЭМ!$A$40:$A$759,$A381,СВЦЭМ!$B$39:$B$758,J$366)+'СЕТ СН'!$F$16</f>
        <v>0</v>
      </c>
      <c r="K381" s="36">
        <f>SUMIFS(СВЦЭМ!$K$40:$K$759,СВЦЭМ!$A$40:$A$759,$A381,СВЦЭМ!$B$39:$B$758,K$366)+'СЕТ СН'!$F$16</f>
        <v>0</v>
      </c>
      <c r="L381" s="36">
        <f>SUMIFS(СВЦЭМ!$K$40:$K$759,СВЦЭМ!$A$40:$A$759,$A381,СВЦЭМ!$B$39:$B$758,L$366)+'СЕТ СН'!$F$16</f>
        <v>0</v>
      </c>
      <c r="M381" s="36">
        <f>SUMIFS(СВЦЭМ!$K$40:$K$759,СВЦЭМ!$A$40:$A$759,$A381,СВЦЭМ!$B$39:$B$758,M$366)+'СЕТ СН'!$F$16</f>
        <v>0</v>
      </c>
      <c r="N381" s="36">
        <f>SUMIFS(СВЦЭМ!$K$40:$K$759,СВЦЭМ!$A$40:$A$759,$A381,СВЦЭМ!$B$39:$B$758,N$366)+'СЕТ СН'!$F$16</f>
        <v>0</v>
      </c>
      <c r="O381" s="36">
        <f>SUMIFS(СВЦЭМ!$K$40:$K$759,СВЦЭМ!$A$40:$A$759,$A381,СВЦЭМ!$B$39:$B$758,O$366)+'СЕТ СН'!$F$16</f>
        <v>0</v>
      </c>
      <c r="P381" s="36">
        <f>SUMIFS(СВЦЭМ!$K$40:$K$759,СВЦЭМ!$A$40:$A$759,$A381,СВЦЭМ!$B$39:$B$758,P$366)+'СЕТ СН'!$F$16</f>
        <v>0</v>
      </c>
      <c r="Q381" s="36">
        <f>SUMIFS(СВЦЭМ!$K$40:$K$759,СВЦЭМ!$A$40:$A$759,$A381,СВЦЭМ!$B$39:$B$758,Q$366)+'СЕТ СН'!$F$16</f>
        <v>0</v>
      </c>
      <c r="R381" s="36">
        <f>SUMIFS(СВЦЭМ!$K$40:$K$759,СВЦЭМ!$A$40:$A$759,$A381,СВЦЭМ!$B$39:$B$758,R$366)+'СЕТ СН'!$F$16</f>
        <v>0</v>
      </c>
      <c r="S381" s="36">
        <f>SUMIFS(СВЦЭМ!$K$40:$K$759,СВЦЭМ!$A$40:$A$759,$A381,СВЦЭМ!$B$39:$B$758,S$366)+'СЕТ СН'!$F$16</f>
        <v>0</v>
      </c>
      <c r="T381" s="36">
        <f>SUMIFS(СВЦЭМ!$K$40:$K$759,СВЦЭМ!$A$40:$A$759,$A381,СВЦЭМ!$B$39:$B$758,T$366)+'СЕТ СН'!$F$16</f>
        <v>0</v>
      </c>
      <c r="U381" s="36">
        <f>SUMIFS(СВЦЭМ!$K$40:$K$759,СВЦЭМ!$A$40:$A$759,$A381,СВЦЭМ!$B$39:$B$758,U$366)+'СЕТ СН'!$F$16</f>
        <v>0</v>
      </c>
      <c r="V381" s="36">
        <f>SUMIFS(СВЦЭМ!$K$40:$K$759,СВЦЭМ!$A$40:$A$759,$A381,СВЦЭМ!$B$39:$B$758,V$366)+'СЕТ СН'!$F$16</f>
        <v>0</v>
      </c>
      <c r="W381" s="36">
        <f>SUMIFS(СВЦЭМ!$K$40:$K$759,СВЦЭМ!$A$40:$A$759,$A381,СВЦЭМ!$B$39:$B$758,W$366)+'СЕТ СН'!$F$16</f>
        <v>0</v>
      </c>
      <c r="X381" s="36">
        <f>SUMIFS(СВЦЭМ!$K$40:$K$759,СВЦЭМ!$A$40:$A$759,$A381,СВЦЭМ!$B$39:$B$758,X$366)+'СЕТ СН'!$F$16</f>
        <v>0</v>
      </c>
      <c r="Y381" s="36">
        <f>SUMIFS(СВЦЭМ!$K$40:$K$759,СВЦЭМ!$A$40:$A$759,$A381,СВЦЭМ!$B$39:$B$758,Y$366)+'СЕТ СН'!$F$16</f>
        <v>0</v>
      </c>
    </row>
    <row r="382" spans="1:25" ht="15.75" hidden="1" x14ac:dyDescent="0.2">
      <c r="A382" s="35">
        <f t="shared" si="10"/>
        <v>45551</v>
      </c>
      <c r="B382" s="36">
        <f>SUMIFS(СВЦЭМ!$K$40:$K$759,СВЦЭМ!$A$40:$A$759,$A382,СВЦЭМ!$B$39:$B$758,B$366)+'СЕТ СН'!$F$16</f>
        <v>0</v>
      </c>
      <c r="C382" s="36">
        <f>SUMIFS(СВЦЭМ!$K$40:$K$759,СВЦЭМ!$A$40:$A$759,$A382,СВЦЭМ!$B$39:$B$758,C$366)+'СЕТ СН'!$F$16</f>
        <v>0</v>
      </c>
      <c r="D382" s="36">
        <f>SUMIFS(СВЦЭМ!$K$40:$K$759,СВЦЭМ!$A$40:$A$759,$A382,СВЦЭМ!$B$39:$B$758,D$366)+'СЕТ СН'!$F$16</f>
        <v>0</v>
      </c>
      <c r="E382" s="36">
        <f>SUMIFS(СВЦЭМ!$K$40:$K$759,СВЦЭМ!$A$40:$A$759,$A382,СВЦЭМ!$B$39:$B$758,E$366)+'СЕТ СН'!$F$16</f>
        <v>0</v>
      </c>
      <c r="F382" s="36">
        <f>SUMIFS(СВЦЭМ!$K$40:$K$759,СВЦЭМ!$A$40:$A$759,$A382,СВЦЭМ!$B$39:$B$758,F$366)+'СЕТ СН'!$F$16</f>
        <v>0</v>
      </c>
      <c r="G382" s="36">
        <f>SUMIFS(СВЦЭМ!$K$40:$K$759,СВЦЭМ!$A$40:$A$759,$A382,СВЦЭМ!$B$39:$B$758,G$366)+'СЕТ СН'!$F$16</f>
        <v>0</v>
      </c>
      <c r="H382" s="36">
        <f>SUMIFS(СВЦЭМ!$K$40:$K$759,СВЦЭМ!$A$40:$A$759,$A382,СВЦЭМ!$B$39:$B$758,H$366)+'СЕТ СН'!$F$16</f>
        <v>0</v>
      </c>
      <c r="I382" s="36">
        <f>SUMIFS(СВЦЭМ!$K$40:$K$759,СВЦЭМ!$A$40:$A$759,$A382,СВЦЭМ!$B$39:$B$758,I$366)+'СЕТ СН'!$F$16</f>
        <v>0</v>
      </c>
      <c r="J382" s="36">
        <f>SUMIFS(СВЦЭМ!$K$40:$K$759,СВЦЭМ!$A$40:$A$759,$A382,СВЦЭМ!$B$39:$B$758,J$366)+'СЕТ СН'!$F$16</f>
        <v>0</v>
      </c>
      <c r="K382" s="36">
        <f>SUMIFS(СВЦЭМ!$K$40:$K$759,СВЦЭМ!$A$40:$A$759,$A382,СВЦЭМ!$B$39:$B$758,K$366)+'СЕТ СН'!$F$16</f>
        <v>0</v>
      </c>
      <c r="L382" s="36">
        <f>SUMIFS(СВЦЭМ!$K$40:$K$759,СВЦЭМ!$A$40:$A$759,$A382,СВЦЭМ!$B$39:$B$758,L$366)+'СЕТ СН'!$F$16</f>
        <v>0</v>
      </c>
      <c r="M382" s="36">
        <f>SUMIFS(СВЦЭМ!$K$40:$K$759,СВЦЭМ!$A$40:$A$759,$A382,СВЦЭМ!$B$39:$B$758,M$366)+'СЕТ СН'!$F$16</f>
        <v>0</v>
      </c>
      <c r="N382" s="36">
        <f>SUMIFS(СВЦЭМ!$K$40:$K$759,СВЦЭМ!$A$40:$A$759,$A382,СВЦЭМ!$B$39:$B$758,N$366)+'СЕТ СН'!$F$16</f>
        <v>0</v>
      </c>
      <c r="O382" s="36">
        <f>SUMIFS(СВЦЭМ!$K$40:$K$759,СВЦЭМ!$A$40:$A$759,$A382,СВЦЭМ!$B$39:$B$758,O$366)+'СЕТ СН'!$F$16</f>
        <v>0</v>
      </c>
      <c r="P382" s="36">
        <f>SUMIFS(СВЦЭМ!$K$40:$K$759,СВЦЭМ!$A$40:$A$759,$A382,СВЦЭМ!$B$39:$B$758,P$366)+'СЕТ СН'!$F$16</f>
        <v>0</v>
      </c>
      <c r="Q382" s="36">
        <f>SUMIFS(СВЦЭМ!$K$40:$K$759,СВЦЭМ!$A$40:$A$759,$A382,СВЦЭМ!$B$39:$B$758,Q$366)+'СЕТ СН'!$F$16</f>
        <v>0</v>
      </c>
      <c r="R382" s="36">
        <f>SUMIFS(СВЦЭМ!$K$40:$K$759,СВЦЭМ!$A$40:$A$759,$A382,СВЦЭМ!$B$39:$B$758,R$366)+'СЕТ СН'!$F$16</f>
        <v>0</v>
      </c>
      <c r="S382" s="36">
        <f>SUMIFS(СВЦЭМ!$K$40:$K$759,СВЦЭМ!$A$40:$A$759,$A382,СВЦЭМ!$B$39:$B$758,S$366)+'СЕТ СН'!$F$16</f>
        <v>0</v>
      </c>
      <c r="T382" s="36">
        <f>SUMIFS(СВЦЭМ!$K$40:$K$759,СВЦЭМ!$A$40:$A$759,$A382,СВЦЭМ!$B$39:$B$758,T$366)+'СЕТ СН'!$F$16</f>
        <v>0</v>
      </c>
      <c r="U382" s="36">
        <f>SUMIFS(СВЦЭМ!$K$40:$K$759,СВЦЭМ!$A$40:$A$759,$A382,СВЦЭМ!$B$39:$B$758,U$366)+'СЕТ СН'!$F$16</f>
        <v>0</v>
      </c>
      <c r="V382" s="36">
        <f>SUMIFS(СВЦЭМ!$K$40:$K$759,СВЦЭМ!$A$40:$A$759,$A382,СВЦЭМ!$B$39:$B$758,V$366)+'СЕТ СН'!$F$16</f>
        <v>0</v>
      </c>
      <c r="W382" s="36">
        <f>SUMIFS(СВЦЭМ!$K$40:$K$759,СВЦЭМ!$A$40:$A$759,$A382,СВЦЭМ!$B$39:$B$758,W$366)+'СЕТ СН'!$F$16</f>
        <v>0</v>
      </c>
      <c r="X382" s="36">
        <f>SUMIFS(СВЦЭМ!$K$40:$K$759,СВЦЭМ!$A$40:$A$759,$A382,СВЦЭМ!$B$39:$B$758,X$366)+'СЕТ СН'!$F$16</f>
        <v>0</v>
      </c>
      <c r="Y382" s="36">
        <f>SUMIFS(СВЦЭМ!$K$40:$K$759,СВЦЭМ!$A$40:$A$759,$A382,СВЦЭМ!$B$39:$B$758,Y$366)+'СЕТ СН'!$F$16</f>
        <v>0</v>
      </c>
    </row>
    <row r="383" spans="1:25" ht="15.75" hidden="1" x14ac:dyDescent="0.2">
      <c r="A383" s="35">
        <f t="shared" si="10"/>
        <v>45552</v>
      </c>
      <c r="B383" s="36">
        <f>SUMIFS(СВЦЭМ!$K$40:$K$759,СВЦЭМ!$A$40:$A$759,$A383,СВЦЭМ!$B$39:$B$758,B$366)+'СЕТ СН'!$F$16</f>
        <v>0</v>
      </c>
      <c r="C383" s="36">
        <f>SUMIFS(СВЦЭМ!$K$40:$K$759,СВЦЭМ!$A$40:$A$759,$A383,СВЦЭМ!$B$39:$B$758,C$366)+'СЕТ СН'!$F$16</f>
        <v>0</v>
      </c>
      <c r="D383" s="36">
        <f>SUMIFS(СВЦЭМ!$K$40:$K$759,СВЦЭМ!$A$40:$A$759,$A383,СВЦЭМ!$B$39:$B$758,D$366)+'СЕТ СН'!$F$16</f>
        <v>0</v>
      </c>
      <c r="E383" s="36">
        <f>SUMIFS(СВЦЭМ!$K$40:$K$759,СВЦЭМ!$A$40:$A$759,$A383,СВЦЭМ!$B$39:$B$758,E$366)+'СЕТ СН'!$F$16</f>
        <v>0</v>
      </c>
      <c r="F383" s="36">
        <f>SUMIFS(СВЦЭМ!$K$40:$K$759,СВЦЭМ!$A$40:$A$759,$A383,СВЦЭМ!$B$39:$B$758,F$366)+'СЕТ СН'!$F$16</f>
        <v>0</v>
      </c>
      <c r="G383" s="36">
        <f>SUMIFS(СВЦЭМ!$K$40:$K$759,СВЦЭМ!$A$40:$A$759,$A383,СВЦЭМ!$B$39:$B$758,G$366)+'СЕТ СН'!$F$16</f>
        <v>0</v>
      </c>
      <c r="H383" s="36">
        <f>SUMIFS(СВЦЭМ!$K$40:$K$759,СВЦЭМ!$A$40:$A$759,$A383,СВЦЭМ!$B$39:$B$758,H$366)+'СЕТ СН'!$F$16</f>
        <v>0</v>
      </c>
      <c r="I383" s="36">
        <f>SUMIFS(СВЦЭМ!$K$40:$K$759,СВЦЭМ!$A$40:$A$759,$A383,СВЦЭМ!$B$39:$B$758,I$366)+'СЕТ СН'!$F$16</f>
        <v>0</v>
      </c>
      <c r="J383" s="36">
        <f>SUMIFS(СВЦЭМ!$K$40:$K$759,СВЦЭМ!$A$40:$A$759,$A383,СВЦЭМ!$B$39:$B$758,J$366)+'СЕТ СН'!$F$16</f>
        <v>0</v>
      </c>
      <c r="K383" s="36">
        <f>SUMIFS(СВЦЭМ!$K$40:$K$759,СВЦЭМ!$A$40:$A$759,$A383,СВЦЭМ!$B$39:$B$758,K$366)+'СЕТ СН'!$F$16</f>
        <v>0</v>
      </c>
      <c r="L383" s="36">
        <f>SUMIFS(СВЦЭМ!$K$40:$K$759,СВЦЭМ!$A$40:$A$759,$A383,СВЦЭМ!$B$39:$B$758,L$366)+'СЕТ СН'!$F$16</f>
        <v>0</v>
      </c>
      <c r="M383" s="36">
        <f>SUMIFS(СВЦЭМ!$K$40:$K$759,СВЦЭМ!$A$40:$A$759,$A383,СВЦЭМ!$B$39:$B$758,M$366)+'СЕТ СН'!$F$16</f>
        <v>0</v>
      </c>
      <c r="N383" s="36">
        <f>SUMIFS(СВЦЭМ!$K$40:$K$759,СВЦЭМ!$A$40:$A$759,$A383,СВЦЭМ!$B$39:$B$758,N$366)+'СЕТ СН'!$F$16</f>
        <v>0</v>
      </c>
      <c r="O383" s="36">
        <f>SUMIFS(СВЦЭМ!$K$40:$K$759,СВЦЭМ!$A$40:$A$759,$A383,СВЦЭМ!$B$39:$B$758,O$366)+'СЕТ СН'!$F$16</f>
        <v>0</v>
      </c>
      <c r="P383" s="36">
        <f>SUMIFS(СВЦЭМ!$K$40:$K$759,СВЦЭМ!$A$40:$A$759,$A383,СВЦЭМ!$B$39:$B$758,P$366)+'СЕТ СН'!$F$16</f>
        <v>0</v>
      </c>
      <c r="Q383" s="36">
        <f>SUMIFS(СВЦЭМ!$K$40:$K$759,СВЦЭМ!$A$40:$A$759,$A383,СВЦЭМ!$B$39:$B$758,Q$366)+'СЕТ СН'!$F$16</f>
        <v>0</v>
      </c>
      <c r="R383" s="36">
        <f>SUMIFS(СВЦЭМ!$K$40:$K$759,СВЦЭМ!$A$40:$A$759,$A383,СВЦЭМ!$B$39:$B$758,R$366)+'СЕТ СН'!$F$16</f>
        <v>0</v>
      </c>
      <c r="S383" s="36">
        <f>SUMIFS(СВЦЭМ!$K$40:$K$759,СВЦЭМ!$A$40:$A$759,$A383,СВЦЭМ!$B$39:$B$758,S$366)+'СЕТ СН'!$F$16</f>
        <v>0</v>
      </c>
      <c r="T383" s="36">
        <f>SUMIFS(СВЦЭМ!$K$40:$K$759,СВЦЭМ!$A$40:$A$759,$A383,СВЦЭМ!$B$39:$B$758,T$366)+'СЕТ СН'!$F$16</f>
        <v>0</v>
      </c>
      <c r="U383" s="36">
        <f>SUMIFS(СВЦЭМ!$K$40:$K$759,СВЦЭМ!$A$40:$A$759,$A383,СВЦЭМ!$B$39:$B$758,U$366)+'СЕТ СН'!$F$16</f>
        <v>0</v>
      </c>
      <c r="V383" s="36">
        <f>SUMIFS(СВЦЭМ!$K$40:$K$759,СВЦЭМ!$A$40:$A$759,$A383,СВЦЭМ!$B$39:$B$758,V$366)+'СЕТ СН'!$F$16</f>
        <v>0</v>
      </c>
      <c r="W383" s="36">
        <f>SUMIFS(СВЦЭМ!$K$40:$K$759,СВЦЭМ!$A$40:$A$759,$A383,СВЦЭМ!$B$39:$B$758,W$366)+'СЕТ СН'!$F$16</f>
        <v>0</v>
      </c>
      <c r="X383" s="36">
        <f>SUMIFS(СВЦЭМ!$K$40:$K$759,СВЦЭМ!$A$40:$A$759,$A383,СВЦЭМ!$B$39:$B$758,X$366)+'СЕТ СН'!$F$16</f>
        <v>0</v>
      </c>
      <c r="Y383" s="36">
        <f>SUMIFS(СВЦЭМ!$K$40:$K$759,СВЦЭМ!$A$40:$A$759,$A383,СВЦЭМ!$B$39:$B$758,Y$366)+'СЕТ СН'!$F$16</f>
        <v>0</v>
      </c>
    </row>
    <row r="384" spans="1:25" ht="15.75" hidden="1" x14ac:dyDescent="0.2">
      <c r="A384" s="35">
        <f t="shared" si="10"/>
        <v>45553</v>
      </c>
      <c r="B384" s="36">
        <f>SUMIFS(СВЦЭМ!$K$40:$K$759,СВЦЭМ!$A$40:$A$759,$A384,СВЦЭМ!$B$39:$B$758,B$366)+'СЕТ СН'!$F$16</f>
        <v>0</v>
      </c>
      <c r="C384" s="36">
        <f>SUMIFS(СВЦЭМ!$K$40:$K$759,СВЦЭМ!$A$40:$A$759,$A384,СВЦЭМ!$B$39:$B$758,C$366)+'СЕТ СН'!$F$16</f>
        <v>0</v>
      </c>
      <c r="D384" s="36">
        <f>SUMIFS(СВЦЭМ!$K$40:$K$759,СВЦЭМ!$A$40:$A$759,$A384,СВЦЭМ!$B$39:$B$758,D$366)+'СЕТ СН'!$F$16</f>
        <v>0</v>
      </c>
      <c r="E384" s="36">
        <f>SUMIFS(СВЦЭМ!$K$40:$K$759,СВЦЭМ!$A$40:$A$759,$A384,СВЦЭМ!$B$39:$B$758,E$366)+'СЕТ СН'!$F$16</f>
        <v>0</v>
      </c>
      <c r="F384" s="36">
        <f>SUMIFS(СВЦЭМ!$K$40:$K$759,СВЦЭМ!$A$40:$A$759,$A384,СВЦЭМ!$B$39:$B$758,F$366)+'СЕТ СН'!$F$16</f>
        <v>0</v>
      </c>
      <c r="G384" s="36">
        <f>SUMIFS(СВЦЭМ!$K$40:$K$759,СВЦЭМ!$A$40:$A$759,$A384,СВЦЭМ!$B$39:$B$758,G$366)+'СЕТ СН'!$F$16</f>
        <v>0</v>
      </c>
      <c r="H384" s="36">
        <f>SUMIFS(СВЦЭМ!$K$40:$K$759,СВЦЭМ!$A$40:$A$759,$A384,СВЦЭМ!$B$39:$B$758,H$366)+'СЕТ СН'!$F$16</f>
        <v>0</v>
      </c>
      <c r="I384" s="36">
        <f>SUMIFS(СВЦЭМ!$K$40:$K$759,СВЦЭМ!$A$40:$A$759,$A384,СВЦЭМ!$B$39:$B$758,I$366)+'СЕТ СН'!$F$16</f>
        <v>0</v>
      </c>
      <c r="J384" s="36">
        <f>SUMIFS(СВЦЭМ!$K$40:$K$759,СВЦЭМ!$A$40:$A$759,$A384,СВЦЭМ!$B$39:$B$758,J$366)+'СЕТ СН'!$F$16</f>
        <v>0</v>
      </c>
      <c r="K384" s="36">
        <f>SUMIFS(СВЦЭМ!$K$40:$K$759,СВЦЭМ!$A$40:$A$759,$A384,СВЦЭМ!$B$39:$B$758,K$366)+'СЕТ СН'!$F$16</f>
        <v>0</v>
      </c>
      <c r="L384" s="36">
        <f>SUMIFS(СВЦЭМ!$K$40:$K$759,СВЦЭМ!$A$40:$A$759,$A384,СВЦЭМ!$B$39:$B$758,L$366)+'СЕТ СН'!$F$16</f>
        <v>0</v>
      </c>
      <c r="M384" s="36">
        <f>SUMIFS(СВЦЭМ!$K$40:$K$759,СВЦЭМ!$A$40:$A$759,$A384,СВЦЭМ!$B$39:$B$758,M$366)+'СЕТ СН'!$F$16</f>
        <v>0</v>
      </c>
      <c r="N384" s="36">
        <f>SUMIFS(СВЦЭМ!$K$40:$K$759,СВЦЭМ!$A$40:$A$759,$A384,СВЦЭМ!$B$39:$B$758,N$366)+'СЕТ СН'!$F$16</f>
        <v>0</v>
      </c>
      <c r="O384" s="36">
        <f>SUMIFS(СВЦЭМ!$K$40:$K$759,СВЦЭМ!$A$40:$A$759,$A384,СВЦЭМ!$B$39:$B$758,O$366)+'СЕТ СН'!$F$16</f>
        <v>0</v>
      </c>
      <c r="P384" s="36">
        <f>SUMIFS(СВЦЭМ!$K$40:$K$759,СВЦЭМ!$A$40:$A$759,$A384,СВЦЭМ!$B$39:$B$758,P$366)+'СЕТ СН'!$F$16</f>
        <v>0</v>
      </c>
      <c r="Q384" s="36">
        <f>SUMIFS(СВЦЭМ!$K$40:$K$759,СВЦЭМ!$A$40:$A$759,$A384,СВЦЭМ!$B$39:$B$758,Q$366)+'СЕТ СН'!$F$16</f>
        <v>0</v>
      </c>
      <c r="R384" s="36">
        <f>SUMIFS(СВЦЭМ!$K$40:$K$759,СВЦЭМ!$A$40:$A$759,$A384,СВЦЭМ!$B$39:$B$758,R$366)+'СЕТ СН'!$F$16</f>
        <v>0</v>
      </c>
      <c r="S384" s="36">
        <f>SUMIFS(СВЦЭМ!$K$40:$K$759,СВЦЭМ!$A$40:$A$759,$A384,СВЦЭМ!$B$39:$B$758,S$366)+'СЕТ СН'!$F$16</f>
        <v>0</v>
      </c>
      <c r="T384" s="36">
        <f>SUMIFS(СВЦЭМ!$K$40:$K$759,СВЦЭМ!$A$40:$A$759,$A384,СВЦЭМ!$B$39:$B$758,T$366)+'СЕТ СН'!$F$16</f>
        <v>0</v>
      </c>
      <c r="U384" s="36">
        <f>SUMIFS(СВЦЭМ!$K$40:$K$759,СВЦЭМ!$A$40:$A$759,$A384,СВЦЭМ!$B$39:$B$758,U$366)+'СЕТ СН'!$F$16</f>
        <v>0</v>
      </c>
      <c r="V384" s="36">
        <f>SUMIFS(СВЦЭМ!$K$40:$K$759,СВЦЭМ!$A$40:$A$759,$A384,СВЦЭМ!$B$39:$B$758,V$366)+'СЕТ СН'!$F$16</f>
        <v>0</v>
      </c>
      <c r="W384" s="36">
        <f>SUMIFS(СВЦЭМ!$K$40:$K$759,СВЦЭМ!$A$40:$A$759,$A384,СВЦЭМ!$B$39:$B$758,W$366)+'СЕТ СН'!$F$16</f>
        <v>0</v>
      </c>
      <c r="X384" s="36">
        <f>SUMIFS(СВЦЭМ!$K$40:$K$759,СВЦЭМ!$A$40:$A$759,$A384,СВЦЭМ!$B$39:$B$758,X$366)+'СЕТ СН'!$F$16</f>
        <v>0</v>
      </c>
      <c r="Y384" s="36">
        <f>SUMIFS(СВЦЭМ!$K$40:$K$759,СВЦЭМ!$A$40:$A$759,$A384,СВЦЭМ!$B$39:$B$758,Y$366)+'СЕТ СН'!$F$16</f>
        <v>0</v>
      </c>
    </row>
    <row r="385" spans="1:26" ht="15.75" hidden="1" x14ac:dyDescent="0.2">
      <c r="A385" s="35">
        <f t="shared" si="10"/>
        <v>45554</v>
      </c>
      <c r="B385" s="36">
        <f>SUMIFS(СВЦЭМ!$K$40:$K$759,СВЦЭМ!$A$40:$A$759,$A385,СВЦЭМ!$B$39:$B$758,B$366)+'СЕТ СН'!$F$16</f>
        <v>0</v>
      </c>
      <c r="C385" s="36">
        <f>SUMIFS(СВЦЭМ!$K$40:$K$759,СВЦЭМ!$A$40:$A$759,$A385,СВЦЭМ!$B$39:$B$758,C$366)+'СЕТ СН'!$F$16</f>
        <v>0</v>
      </c>
      <c r="D385" s="36">
        <f>SUMIFS(СВЦЭМ!$K$40:$K$759,СВЦЭМ!$A$40:$A$759,$A385,СВЦЭМ!$B$39:$B$758,D$366)+'СЕТ СН'!$F$16</f>
        <v>0</v>
      </c>
      <c r="E385" s="36">
        <f>SUMIFS(СВЦЭМ!$K$40:$K$759,СВЦЭМ!$A$40:$A$759,$A385,СВЦЭМ!$B$39:$B$758,E$366)+'СЕТ СН'!$F$16</f>
        <v>0</v>
      </c>
      <c r="F385" s="36">
        <f>SUMIFS(СВЦЭМ!$K$40:$K$759,СВЦЭМ!$A$40:$A$759,$A385,СВЦЭМ!$B$39:$B$758,F$366)+'СЕТ СН'!$F$16</f>
        <v>0</v>
      </c>
      <c r="G385" s="36">
        <f>SUMIFS(СВЦЭМ!$K$40:$K$759,СВЦЭМ!$A$40:$A$759,$A385,СВЦЭМ!$B$39:$B$758,G$366)+'СЕТ СН'!$F$16</f>
        <v>0</v>
      </c>
      <c r="H385" s="36">
        <f>SUMIFS(СВЦЭМ!$K$40:$K$759,СВЦЭМ!$A$40:$A$759,$A385,СВЦЭМ!$B$39:$B$758,H$366)+'СЕТ СН'!$F$16</f>
        <v>0</v>
      </c>
      <c r="I385" s="36">
        <f>SUMIFS(СВЦЭМ!$K$40:$K$759,СВЦЭМ!$A$40:$A$759,$A385,СВЦЭМ!$B$39:$B$758,I$366)+'СЕТ СН'!$F$16</f>
        <v>0</v>
      </c>
      <c r="J385" s="36">
        <f>SUMIFS(СВЦЭМ!$K$40:$K$759,СВЦЭМ!$A$40:$A$759,$A385,СВЦЭМ!$B$39:$B$758,J$366)+'СЕТ СН'!$F$16</f>
        <v>0</v>
      </c>
      <c r="K385" s="36">
        <f>SUMIFS(СВЦЭМ!$K$40:$K$759,СВЦЭМ!$A$40:$A$759,$A385,СВЦЭМ!$B$39:$B$758,K$366)+'СЕТ СН'!$F$16</f>
        <v>0</v>
      </c>
      <c r="L385" s="36">
        <f>SUMIFS(СВЦЭМ!$K$40:$K$759,СВЦЭМ!$A$40:$A$759,$A385,СВЦЭМ!$B$39:$B$758,L$366)+'СЕТ СН'!$F$16</f>
        <v>0</v>
      </c>
      <c r="M385" s="36">
        <f>SUMIFS(СВЦЭМ!$K$40:$K$759,СВЦЭМ!$A$40:$A$759,$A385,СВЦЭМ!$B$39:$B$758,M$366)+'СЕТ СН'!$F$16</f>
        <v>0</v>
      </c>
      <c r="N385" s="36">
        <f>SUMIFS(СВЦЭМ!$K$40:$K$759,СВЦЭМ!$A$40:$A$759,$A385,СВЦЭМ!$B$39:$B$758,N$366)+'СЕТ СН'!$F$16</f>
        <v>0</v>
      </c>
      <c r="O385" s="36">
        <f>SUMIFS(СВЦЭМ!$K$40:$K$759,СВЦЭМ!$A$40:$A$759,$A385,СВЦЭМ!$B$39:$B$758,O$366)+'СЕТ СН'!$F$16</f>
        <v>0</v>
      </c>
      <c r="P385" s="36">
        <f>SUMIFS(СВЦЭМ!$K$40:$K$759,СВЦЭМ!$A$40:$A$759,$A385,СВЦЭМ!$B$39:$B$758,P$366)+'СЕТ СН'!$F$16</f>
        <v>0</v>
      </c>
      <c r="Q385" s="36">
        <f>SUMIFS(СВЦЭМ!$K$40:$K$759,СВЦЭМ!$A$40:$A$759,$A385,СВЦЭМ!$B$39:$B$758,Q$366)+'СЕТ СН'!$F$16</f>
        <v>0</v>
      </c>
      <c r="R385" s="36">
        <f>SUMIFS(СВЦЭМ!$K$40:$K$759,СВЦЭМ!$A$40:$A$759,$A385,СВЦЭМ!$B$39:$B$758,R$366)+'СЕТ СН'!$F$16</f>
        <v>0</v>
      </c>
      <c r="S385" s="36">
        <f>SUMIFS(СВЦЭМ!$K$40:$K$759,СВЦЭМ!$A$40:$A$759,$A385,СВЦЭМ!$B$39:$B$758,S$366)+'СЕТ СН'!$F$16</f>
        <v>0</v>
      </c>
      <c r="T385" s="36">
        <f>SUMIFS(СВЦЭМ!$K$40:$K$759,СВЦЭМ!$A$40:$A$759,$A385,СВЦЭМ!$B$39:$B$758,T$366)+'СЕТ СН'!$F$16</f>
        <v>0</v>
      </c>
      <c r="U385" s="36">
        <f>SUMIFS(СВЦЭМ!$K$40:$K$759,СВЦЭМ!$A$40:$A$759,$A385,СВЦЭМ!$B$39:$B$758,U$366)+'СЕТ СН'!$F$16</f>
        <v>0</v>
      </c>
      <c r="V385" s="36">
        <f>SUMIFS(СВЦЭМ!$K$40:$K$759,СВЦЭМ!$A$40:$A$759,$A385,СВЦЭМ!$B$39:$B$758,V$366)+'СЕТ СН'!$F$16</f>
        <v>0</v>
      </c>
      <c r="W385" s="36">
        <f>SUMIFS(СВЦЭМ!$K$40:$K$759,СВЦЭМ!$A$40:$A$759,$A385,СВЦЭМ!$B$39:$B$758,W$366)+'СЕТ СН'!$F$16</f>
        <v>0</v>
      </c>
      <c r="X385" s="36">
        <f>SUMIFS(СВЦЭМ!$K$40:$K$759,СВЦЭМ!$A$40:$A$759,$A385,СВЦЭМ!$B$39:$B$758,X$366)+'СЕТ СН'!$F$16</f>
        <v>0</v>
      </c>
      <c r="Y385" s="36">
        <f>SUMIFS(СВЦЭМ!$K$40:$K$759,СВЦЭМ!$A$40:$A$759,$A385,СВЦЭМ!$B$39:$B$758,Y$366)+'СЕТ СН'!$F$16</f>
        <v>0</v>
      </c>
    </row>
    <row r="386" spans="1:26" ht="15.75" hidden="1" x14ac:dyDescent="0.2">
      <c r="A386" s="35">
        <f t="shared" si="10"/>
        <v>45555</v>
      </c>
      <c r="B386" s="36">
        <f>SUMIFS(СВЦЭМ!$K$40:$K$759,СВЦЭМ!$A$40:$A$759,$A386,СВЦЭМ!$B$39:$B$758,B$366)+'СЕТ СН'!$F$16</f>
        <v>0</v>
      </c>
      <c r="C386" s="36">
        <f>SUMIFS(СВЦЭМ!$K$40:$K$759,СВЦЭМ!$A$40:$A$759,$A386,СВЦЭМ!$B$39:$B$758,C$366)+'СЕТ СН'!$F$16</f>
        <v>0</v>
      </c>
      <c r="D386" s="36">
        <f>SUMIFS(СВЦЭМ!$K$40:$K$759,СВЦЭМ!$A$40:$A$759,$A386,СВЦЭМ!$B$39:$B$758,D$366)+'СЕТ СН'!$F$16</f>
        <v>0</v>
      </c>
      <c r="E386" s="36">
        <f>SUMIFS(СВЦЭМ!$K$40:$K$759,СВЦЭМ!$A$40:$A$759,$A386,СВЦЭМ!$B$39:$B$758,E$366)+'СЕТ СН'!$F$16</f>
        <v>0</v>
      </c>
      <c r="F386" s="36">
        <f>SUMIFS(СВЦЭМ!$K$40:$K$759,СВЦЭМ!$A$40:$A$759,$A386,СВЦЭМ!$B$39:$B$758,F$366)+'СЕТ СН'!$F$16</f>
        <v>0</v>
      </c>
      <c r="G386" s="36">
        <f>SUMIFS(СВЦЭМ!$K$40:$K$759,СВЦЭМ!$A$40:$A$759,$A386,СВЦЭМ!$B$39:$B$758,G$366)+'СЕТ СН'!$F$16</f>
        <v>0</v>
      </c>
      <c r="H386" s="36">
        <f>SUMIFS(СВЦЭМ!$K$40:$K$759,СВЦЭМ!$A$40:$A$759,$A386,СВЦЭМ!$B$39:$B$758,H$366)+'СЕТ СН'!$F$16</f>
        <v>0</v>
      </c>
      <c r="I386" s="36">
        <f>SUMIFS(СВЦЭМ!$K$40:$K$759,СВЦЭМ!$A$40:$A$759,$A386,СВЦЭМ!$B$39:$B$758,I$366)+'СЕТ СН'!$F$16</f>
        <v>0</v>
      </c>
      <c r="J386" s="36">
        <f>SUMIFS(СВЦЭМ!$K$40:$K$759,СВЦЭМ!$A$40:$A$759,$A386,СВЦЭМ!$B$39:$B$758,J$366)+'СЕТ СН'!$F$16</f>
        <v>0</v>
      </c>
      <c r="K386" s="36">
        <f>SUMIFS(СВЦЭМ!$K$40:$K$759,СВЦЭМ!$A$40:$A$759,$A386,СВЦЭМ!$B$39:$B$758,K$366)+'СЕТ СН'!$F$16</f>
        <v>0</v>
      </c>
      <c r="L386" s="36">
        <f>SUMIFS(СВЦЭМ!$K$40:$K$759,СВЦЭМ!$A$40:$A$759,$A386,СВЦЭМ!$B$39:$B$758,L$366)+'СЕТ СН'!$F$16</f>
        <v>0</v>
      </c>
      <c r="M386" s="36">
        <f>SUMIFS(СВЦЭМ!$K$40:$K$759,СВЦЭМ!$A$40:$A$759,$A386,СВЦЭМ!$B$39:$B$758,M$366)+'СЕТ СН'!$F$16</f>
        <v>0</v>
      </c>
      <c r="N386" s="36">
        <f>SUMIFS(СВЦЭМ!$K$40:$K$759,СВЦЭМ!$A$40:$A$759,$A386,СВЦЭМ!$B$39:$B$758,N$366)+'СЕТ СН'!$F$16</f>
        <v>0</v>
      </c>
      <c r="O386" s="36">
        <f>SUMIFS(СВЦЭМ!$K$40:$K$759,СВЦЭМ!$A$40:$A$759,$A386,СВЦЭМ!$B$39:$B$758,O$366)+'СЕТ СН'!$F$16</f>
        <v>0</v>
      </c>
      <c r="P386" s="36">
        <f>SUMIFS(СВЦЭМ!$K$40:$K$759,СВЦЭМ!$A$40:$A$759,$A386,СВЦЭМ!$B$39:$B$758,P$366)+'СЕТ СН'!$F$16</f>
        <v>0</v>
      </c>
      <c r="Q386" s="36">
        <f>SUMIFS(СВЦЭМ!$K$40:$K$759,СВЦЭМ!$A$40:$A$759,$A386,СВЦЭМ!$B$39:$B$758,Q$366)+'СЕТ СН'!$F$16</f>
        <v>0</v>
      </c>
      <c r="R386" s="36">
        <f>SUMIFS(СВЦЭМ!$K$40:$K$759,СВЦЭМ!$A$40:$A$759,$A386,СВЦЭМ!$B$39:$B$758,R$366)+'СЕТ СН'!$F$16</f>
        <v>0</v>
      </c>
      <c r="S386" s="36">
        <f>SUMIFS(СВЦЭМ!$K$40:$K$759,СВЦЭМ!$A$40:$A$759,$A386,СВЦЭМ!$B$39:$B$758,S$366)+'СЕТ СН'!$F$16</f>
        <v>0</v>
      </c>
      <c r="T386" s="36">
        <f>SUMIFS(СВЦЭМ!$K$40:$K$759,СВЦЭМ!$A$40:$A$759,$A386,СВЦЭМ!$B$39:$B$758,T$366)+'СЕТ СН'!$F$16</f>
        <v>0</v>
      </c>
      <c r="U386" s="36">
        <f>SUMIFS(СВЦЭМ!$K$40:$K$759,СВЦЭМ!$A$40:$A$759,$A386,СВЦЭМ!$B$39:$B$758,U$366)+'СЕТ СН'!$F$16</f>
        <v>0</v>
      </c>
      <c r="V386" s="36">
        <f>SUMIFS(СВЦЭМ!$K$40:$K$759,СВЦЭМ!$A$40:$A$759,$A386,СВЦЭМ!$B$39:$B$758,V$366)+'СЕТ СН'!$F$16</f>
        <v>0</v>
      </c>
      <c r="W386" s="36">
        <f>SUMIFS(СВЦЭМ!$K$40:$K$759,СВЦЭМ!$A$40:$A$759,$A386,СВЦЭМ!$B$39:$B$758,W$366)+'СЕТ СН'!$F$16</f>
        <v>0</v>
      </c>
      <c r="X386" s="36">
        <f>SUMIFS(СВЦЭМ!$K$40:$K$759,СВЦЭМ!$A$40:$A$759,$A386,СВЦЭМ!$B$39:$B$758,X$366)+'СЕТ СН'!$F$16</f>
        <v>0</v>
      </c>
      <c r="Y386" s="36">
        <f>SUMIFS(СВЦЭМ!$K$40:$K$759,СВЦЭМ!$A$40:$A$759,$A386,СВЦЭМ!$B$39:$B$758,Y$366)+'СЕТ СН'!$F$16</f>
        <v>0</v>
      </c>
    </row>
    <row r="387" spans="1:26" ht="15.75" hidden="1" x14ac:dyDescent="0.2">
      <c r="A387" s="35">
        <f t="shared" si="10"/>
        <v>45556</v>
      </c>
      <c r="B387" s="36">
        <f>SUMIFS(СВЦЭМ!$K$40:$K$759,СВЦЭМ!$A$40:$A$759,$A387,СВЦЭМ!$B$39:$B$758,B$366)+'СЕТ СН'!$F$16</f>
        <v>0</v>
      </c>
      <c r="C387" s="36">
        <f>SUMIFS(СВЦЭМ!$K$40:$K$759,СВЦЭМ!$A$40:$A$759,$A387,СВЦЭМ!$B$39:$B$758,C$366)+'СЕТ СН'!$F$16</f>
        <v>0</v>
      </c>
      <c r="D387" s="36">
        <f>SUMIFS(СВЦЭМ!$K$40:$K$759,СВЦЭМ!$A$40:$A$759,$A387,СВЦЭМ!$B$39:$B$758,D$366)+'СЕТ СН'!$F$16</f>
        <v>0</v>
      </c>
      <c r="E387" s="36">
        <f>SUMIFS(СВЦЭМ!$K$40:$K$759,СВЦЭМ!$A$40:$A$759,$A387,СВЦЭМ!$B$39:$B$758,E$366)+'СЕТ СН'!$F$16</f>
        <v>0</v>
      </c>
      <c r="F387" s="36">
        <f>SUMIFS(СВЦЭМ!$K$40:$K$759,СВЦЭМ!$A$40:$A$759,$A387,СВЦЭМ!$B$39:$B$758,F$366)+'СЕТ СН'!$F$16</f>
        <v>0</v>
      </c>
      <c r="G387" s="36">
        <f>SUMIFS(СВЦЭМ!$K$40:$K$759,СВЦЭМ!$A$40:$A$759,$A387,СВЦЭМ!$B$39:$B$758,G$366)+'СЕТ СН'!$F$16</f>
        <v>0</v>
      </c>
      <c r="H387" s="36">
        <f>SUMIFS(СВЦЭМ!$K$40:$K$759,СВЦЭМ!$A$40:$A$759,$A387,СВЦЭМ!$B$39:$B$758,H$366)+'СЕТ СН'!$F$16</f>
        <v>0</v>
      </c>
      <c r="I387" s="36">
        <f>SUMIFS(СВЦЭМ!$K$40:$K$759,СВЦЭМ!$A$40:$A$759,$A387,СВЦЭМ!$B$39:$B$758,I$366)+'СЕТ СН'!$F$16</f>
        <v>0</v>
      </c>
      <c r="J387" s="36">
        <f>SUMIFS(СВЦЭМ!$K$40:$K$759,СВЦЭМ!$A$40:$A$759,$A387,СВЦЭМ!$B$39:$B$758,J$366)+'СЕТ СН'!$F$16</f>
        <v>0</v>
      </c>
      <c r="K387" s="36">
        <f>SUMIFS(СВЦЭМ!$K$40:$K$759,СВЦЭМ!$A$40:$A$759,$A387,СВЦЭМ!$B$39:$B$758,K$366)+'СЕТ СН'!$F$16</f>
        <v>0</v>
      </c>
      <c r="L387" s="36">
        <f>SUMIFS(СВЦЭМ!$K$40:$K$759,СВЦЭМ!$A$40:$A$759,$A387,СВЦЭМ!$B$39:$B$758,L$366)+'СЕТ СН'!$F$16</f>
        <v>0</v>
      </c>
      <c r="M387" s="36">
        <f>SUMIFS(СВЦЭМ!$K$40:$K$759,СВЦЭМ!$A$40:$A$759,$A387,СВЦЭМ!$B$39:$B$758,M$366)+'СЕТ СН'!$F$16</f>
        <v>0</v>
      </c>
      <c r="N387" s="36">
        <f>SUMIFS(СВЦЭМ!$K$40:$K$759,СВЦЭМ!$A$40:$A$759,$A387,СВЦЭМ!$B$39:$B$758,N$366)+'СЕТ СН'!$F$16</f>
        <v>0</v>
      </c>
      <c r="O387" s="36">
        <f>SUMIFS(СВЦЭМ!$K$40:$K$759,СВЦЭМ!$A$40:$A$759,$A387,СВЦЭМ!$B$39:$B$758,O$366)+'СЕТ СН'!$F$16</f>
        <v>0</v>
      </c>
      <c r="P387" s="36">
        <f>SUMIFS(СВЦЭМ!$K$40:$K$759,СВЦЭМ!$A$40:$A$759,$A387,СВЦЭМ!$B$39:$B$758,P$366)+'СЕТ СН'!$F$16</f>
        <v>0</v>
      </c>
      <c r="Q387" s="36">
        <f>SUMIFS(СВЦЭМ!$K$40:$K$759,СВЦЭМ!$A$40:$A$759,$A387,СВЦЭМ!$B$39:$B$758,Q$366)+'СЕТ СН'!$F$16</f>
        <v>0</v>
      </c>
      <c r="R387" s="36">
        <f>SUMIFS(СВЦЭМ!$K$40:$K$759,СВЦЭМ!$A$40:$A$759,$A387,СВЦЭМ!$B$39:$B$758,R$366)+'СЕТ СН'!$F$16</f>
        <v>0</v>
      </c>
      <c r="S387" s="36">
        <f>SUMIFS(СВЦЭМ!$K$40:$K$759,СВЦЭМ!$A$40:$A$759,$A387,СВЦЭМ!$B$39:$B$758,S$366)+'СЕТ СН'!$F$16</f>
        <v>0</v>
      </c>
      <c r="T387" s="36">
        <f>SUMIFS(СВЦЭМ!$K$40:$K$759,СВЦЭМ!$A$40:$A$759,$A387,СВЦЭМ!$B$39:$B$758,T$366)+'СЕТ СН'!$F$16</f>
        <v>0</v>
      </c>
      <c r="U387" s="36">
        <f>SUMIFS(СВЦЭМ!$K$40:$K$759,СВЦЭМ!$A$40:$A$759,$A387,СВЦЭМ!$B$39:$B$758,U$366)+'СЕТ СН'!$F$16</f>
        <v>0</v>
      </c>
      <c r="V387" s="36">
        <f>SUMIFS(СВЦЭМ!$K$40:$K$759,СВЦЭМ!$A$40:$A$759,$A387,СВЦЭМ!$B$39:$B$758,V$366)+'СЕТ СН'!$F$16</f>
        <v>0</v>
      </c>
      <c r="W387" s="36">
        <f>SUMIFS(СВЦЭМ!$K$40:$K$759,СВЦЭМ!$A$40:$A$759,$A387,СВЦЭМ!$B$39:$B$758,W$366)+'СЕТ СН'!$F$16</f>
        <v>0</v>
      </c>
      <c r="X387" s="36">
        <f>SUMIFS(СВЦЭМ!$K$40:$K$759,СВЦЭМ!$A$40:$A$759,$A387,СВЦЭМ!$B$39:$B$758,X$366)+'СЕТ СН'!$F$16</f>
        <v>0</v>
      </c>
      <c r="Y387" s="36">
        <f>SUMIFS(СВЦЭМ!$K$40:$K$759,СВЦЭМ!$A$40:$A$759,$A387,СВЦЭМ!$B$39:$B$758,Y$366)+'СЕТ СН'!$F$16</f>
        <v>0</v>
      </c>
    </row>
    <row r="388" spans="1:26" ht="15.75" hidden="1" x14ac:dyDescent="0.2">
      <c r="A388" s="35">
        <f t="shared" si="10"/>
        <v>45557</v>
      </c>
      <c r="B388" s="36">
        <f>SUMIFS(СВЦЭМ!$K$40:$K$759,СВЦЭМ!$A$40:$A$759,$A388,СВЦЭМ!$B$39:$B$758,B$366)+'СЕТ СН'!$F$16</f>
        <v>0</v>
      </c>
      <c r="C388" s="36">
        <f>SUMIFS(СВЦЭМ!$K$40:$K$759,СВЦЭМ!$A$40:$A$759,$A388,СВЦЭМ!$B$39:$B$758,C$366)+'СЕТ СН'!$F$16</f>
        <v>0</v>
      </c>
      <c r="D388" s="36">
        <f>SUMIFS(СВЦЭМ!$K$40:$K$759,СВЦЭМ!$A$40:$A$759,$A388,СВЦЭМ!$B$39:$B$758,D$366)+'СЕТ СН'!$F$16</f>
        <v>0</v>
      </c>
      <c r="E388" s="36">
        <f>SUMIFS(СВЦЭМ!$K$40:$K$759,СВЦЭМ!$A$40:$A$759,$A388,СВЦЭМ!$B$39:$B$758,E$366)+'СЕТ СН'!$F$16</f>
        <v>0</v>
      </c>
      <c r="F388" s="36">
        <f>SUMIFS(СВЦЭМ!$K$40:$K$759,СВЦЭМ!$A$40:$A$759,$A388,СВЦЭМ!$B$39:$B$758,F$366)+'СЕТ СН'!$F$16</f>
        <v>0</v>
      </c>
      <c r="G388" s="36">
        <f>SUMIFS(СВЦЭМ!$K$40:$K$759,СВЦЭМ!$A$40:$A$759,$A388,СВЦЭМ!$B$39:$B$758,G$366)+'СЕТ СН'!$F$16</f>
        <v>0</v>
      </c>
      <c r="H388" s="36">
        <f>SUMIFS(СВЦЭМ!$K$40:$K$759,СВЦЭМ!$A$40:$A$759,$A388,СВЦЭМ!$B$39:$B$758,H$366)+'СЕТ СН'!$F$16</f>
        <v>0</v>
      </c>
      <c r="I388" s="36">
        <f>SUMIFS(СВЦЭМ!$K$40:$K$759,СВЦЭМ!$A$40:$A$759,$A388,СВЦЭМ!$B$39:$B$758,I$366)+'СЕТ СН'!$F$16</f>
        <v>0</v>
      </c>
      <c r="J388" s="36">
        <f>SUMIFS(СВЦЭМ!$K$40:$K$759,СВЦЭМ!$A$40:$A$759,$A388,СВЦЭМ!$B$39:$B$758,J$366)+'СЕТ СН'!$F$16</f>
        <v>0</v>
      </c>
      <c r="K388" s="36">
        <f>SUMIFS(СВЦЭМ!$K$40:$K$759,СВЦЭМ!$A$40:$A$759,$A388,СВЦЭМ!$B$39:$B$758,K$366)+'СЕТ СН'!$F$16</f>
        <v>0</v>
      </c>
      <c r="L388" s="36">
        <f>SUMIFS(СВЦЭМ!$K$40:$K$759,СВЦЭМ!$A$40:$A$759,$A388,СВЦЭМ!$B$39:$B$758,L$366)+'СЕТ СН'!$F$16</f>
        <v>0</v>
      </c>
      <c r="M388" s="36">
        <f>SUMIFS(СВЦЭМ!$K$40:$K$759,СВЦЭМ!$A$40:$A$759,$A388,СВЦЭМ!$B$39:$B$758,M$366)+'СЕТ СН'!$F$16</f>
        <v>0</v>
      </c>
      <c r="N388" s="36">
        <f>SUMIFS(СВЦЭМ!$K$40:$K$759,СВЦЭМ!$A$40:$A$759,$A388,СВЦЭМ!$B$39:$B$758,N$366)+'СЕТ СН'!$F$16</f>
        <v>0</v>
      </c>
      <c r="O388" s="36">
        <f>SUMIFS(СВЦЭМ!$K$40:$K$759,СВЦЭМ!$A$40:$A$759,$A388,СВЦЭМ!$B$39:$B$758,O$366)+'СЕТ СН'!$F$16</f>
        <v>0</v>
      </c>
      <c r="P388" s="36">
        <f>SUMIFS(СВЦЭМ!$K$40:$K$759,СВЦЭМ!$A$40:$A$759,$A388,СВЦЭМ!$B$39:$B$758,P$366)+'СЕТ СН'!$F$16</f>
        <v>0</v>
      </c>
      <c r="Q388" s="36">
        <f>SUMIFS(СВЦЭМ!$K$40:$K$759,СВЦЭМ!$A$40:$A$759,$A388,СВЦЭМ!$B$39:$B$758,Q$366)+'СЕТ СН'!$F$16</f>
        <v>0</v>
      </c>
      <c r="R388" s="36">
        <f>SUMIFS(СВЦЭМ!$K$40:$K$759,СВЦЭМ!$A$40:$A$759,$A388,СВЦЭМ!$B$39:$B$758,R$366)+'СЕТ СН'!$F$16</f>
        <v>0</v>
      </c>
      <c r="S388" s="36">
        <f>SUMIFS(СВЦЭМ!$K$40:$K$759,СВЦЭМ!$A$40:$A$759,$A388,СВЦЭМ!$B$39:$B$758,S$366)+'СЕТ СН'!$F$16</f>
        <v>0</v>
      </c>
      <c r="T388" s="36">
        <f>SUMIFS(СВЦЭМ!$K$40:$K$759,СВЦЭМ!$A$40:$A$759,$A388,СВЦЭМ!$B$39:$B$758,T$366)+'СЕТ СН'!$F$16</f>
        <v>0</v>
      </c>
      <c r="U388" s="36">
        <f>SUMIFS(СВЦЭМ!$K$40:$K$759,СВЦЭМ!$A$40:$A$759,$A388,СВЦЭМ!$B$39:$B$758,U$366)+'СЕТ СН'!$F$16</f>
        <v>0</v>
      </c>
      <c r="V388" s="36">
        <f>SUMIFS(СВЦЭМ!$K$40:$K$759,СВЦЭМ!$A$40:$A$759,$A388,СВЦЭМ!$B$39:$B$758,V$366)+'СЕТ СН'!$F$16</f>
        <v>0</v>
      </c>
      <c r="W388" s="36">
        <f>SUMIFS(СВЦЭМ!$K$40:$K$759,СВЦЭМ!$A$40:$A$759,$A388,СВЦЭМ!$B$39:$B$758,W$366)+'СЕТ СН'!$F$16</f>
        <v>0</v>
      </c>
      <c r="X388" s="36">
        <f>SUMIFS(СВЦЭМ!$K$40:$K$759,СВЦЭМ!$A$40:$A$759,$A388,СВЦЭМ!$B$39:$B$758,X$366)+'СЕТ СН'!$F$16</f>
        <v>0</v>
      </c>
      <c r="Y388" s="36">
        <f>SUMIFS(СВЦЭМ!$K$40:$K$759,СВЦЭМ!$A$40:$A$759,$A388,СВЦЭМ!$B$39:$B$758,Y$366)+'СЕТ СН'!$F$16</f>
        <v>0</v>
      </c>
    </row>
    <row r="389" spans="1:26" ht="15.75" hidden="1" x14ac:dyDescent="0.2">
      <c r="A389" s="35">
        <f t="shared" si="10"/>
        <v>45558</v>
      </c>
      <c r="B389" s="36">
        <f>SUMIFS(СВЦЭМ!$K$40:$K$759,СВЦЭМ!$A$40:$A$759,$A389,СВЦЭМ!$B$39:$B$758,B$366)+'СЕТ СН'!$F$16</f>
        <v>0</v>
      </c>
      <c r="C389" s="36">
        <f>SUMIFS(СВЦЭМ!$K$40:$K$759,СВЦЭМ!$A$40:$A$759,$A389,СВЦЭМ!$B$39:$B$758,C$366)+'СЕТ СН'!$F$16</f>
        <v>0</v>
      </c>
      <c r="D389" s="36">
        <f>SUMIFS(СВЦЭМ!$K$40:$K$759,СВЦЭМ!$A$40:$A$759,$A389,СВЦЭМ!$B$39:$B$758,D$366)+'СЕТ СН'!$F$16</f>
        <v>0</v>
      </c>
      <c r="E389" s="36">
        <f>SUMIFS(СВЦЭМ!$K$40:$K$759,СВЦЭМ!$A$40:$A$759,$A389,СВЦЭМ!$B$39:$B$758,E$366)+'СЕТ СН'!$F$16</f>
        <v>0</v>
      </c>
      <c r="F389" s="36">
        <f>SUMIFS(СВЦЭМ!$K$40:$K$759,СВЦЭМ!$A$40:$A$759,$A389,СВЦЭМ!$B$39:$B$758,F$366)+'СЕТ СН'!$F$16</f>
        <v>0</v>
      </c>
      <c r="G389" s="36">
        <f>SUMIFS(СВЦЭМ!$K$40:$K$759,СВЦЭМ!$A$40:$A$759,$A389,СВЦЭМ!$B$39:$B$758,G$366)+'СЕТ СН'!$F$16</f>
        <v>0</v>
      </c>
      <c r="H389" s="36">
        <f>SUMIFS(СВЦЭМ!$K$40:$K$759,СВЦЭМ!$A$40:$A$759,$A389,СВЦЭМ!$B$39:$B$758,H$366)+'СЕТ СН'!$F$16</f>
        <v>0</v>
      </c>
      <c r="I389" s="36">
        <f>SUMIFS(СВЦЭМ!$K$40:$K$759,СВЦЭМ!$A$40:$A$759,$A389,СВЦЭМ!$B$39:$B$758,I$366)+'СЕТ СН'!$F$16</f>
        <v>0</v>
      </c>
      <c r="J389" s="36">
        <f>SUMIFS(СВЦЭМ!$K$40:$K$759,СВЦЭМ!$A$40:$A$759,$A389,СВЦЭМ!$B$39:$B$758,J$366)+'СЕТ СН'!$F$16</f>
        <v>0</v>
      </c>
      <c r="K389" s="36">
        <f>SUMIFS(СВЦЭМ!$K$40:$K$759,СВЦЭМ!$A$40:$A$759,$A389,СВЦЭМ!$B$39:$B$758,K$366)+'СЕТ СН'!$F$16</f>
        <v>0</v>
      </c>
      <c r="L389" s="36">
        <f>SUMIFS(СВЦЭМ!$K$40:$K$759,СВЦЭМ!$A$40:$A$759,$A389,СВЦЭМ!$B$39:$B$758,L$366)+'СЕТ СН'!$F$16</f>
        <v>0</v>
      </c>
      <c r="M389" s="36">
        <f>SUMIFS(СВЦЭМ!$K$40:$K$759,СВЦЭМ!$A$40:$A$759,$A389,СВЦЭМ!$B$39:$B$758,M$366)+'СЕТ СН'!$F$16</f>
        <v>0</v>
      </c>
      <c r="N389" s="36">
        <f>SUMIFS(СВЦЭМ!$K$40:$K$759,СВЦЭМ!$A$40:$A$759,$A389,СВЦЭМ!$B$39:$B$758,N$366)+'СЕТ СН'!$F$16</f>
        <v>0</v>
      </c>
      <c r="O389" s="36">
        <f>SUMIFS(СВЦЭМ!$K$40:$K$759,СВЦЭМ!$A$40:$A$759,$A389,СВЦЭМ!$B$39:$B$758,O$366)+'СЕТ СН'!$F$16</f>
        <v>0</v>
      </c>
      <c r="P389" s="36">
        <f>SUMIFS(СВЦЭМ!$K$40:$K$759,СВЦЭМ!$A$40:$A$759,$A389,СВЦЭМ!$B$39:$B$758,P$366)+'СЕТ СН'!$F$16</f>
        <v>0</v>
      </c>
      <c r="Q389" s="36">
        <f>SUMIFS(СВЦЭМ!$K$40:$K$759,СВЦЭМ!$A$40:$A$759,$A389,СВЦЭМ!$B$39:$B$758,Q$366)+'СЕТ СН'!$F$16</f>
        <v>0</v>
      </c>
      <c r="R389" s="36">
        <f>SUMIFS(СВЦЭМ!$K$40:$K$759,СВЦЭМ!$A$40:$A$759,$A389,СВЦЭМ!$B$39:$B$758,R$366)+'СЕТ СН'!$F$16</f>
        <v>0</v>
      </c>
      <c r="S389" s="36">
        <f>SUMIFS(СВЦЭМ!$K$40:$K$759,СВЦЭМ!$A$40:$A$759,$A389,СВЦЭМ!$B$39:$B$758,S$366)+'СЕТ СН'!$F$16</f>
        <v>0</v>
      </c>
      <c r="T389" s="36">
        <f>SUMIFS(СВЦЭМ!$K$40:$K$759,СВЦЭМ!$A$40:$A$759,$A389,СВЦЭМ!$B$39:$B$758,T$366)+'СЕТ СН'!$F$16</f>
        <v>0</v>
      </c>
      <c r="U389" s="36">
        <f>SUMIFS(СВЦЭМ!$K$40:$K$759,СВЦЭМ!$A$40:$A$759,$A389,СВЦЭМ!$B$39:$B$758,U$366)+'СЕТ СН'!$F$16</f>
        <v>0</v>
      </c>
      <c r="V389" s="36">
        <f>SUMIFS(СВЦЭМ!$K$40:$K$759,СВЦЭМ!$A$40:$A$759,$A389,СВЦЭМ!$B$39:$B$758,V$366)+'СЕТ СН'!$F$16</f>
        <v>0</v>
      </c>
      <c r="W389" s="36">
        <f>SUMIFS(СВЦЭМ!$K$40:$K$759,СВЦЭМ!$A$40:$A$759,$A389,СВЦЭМ!$B$39:$B$758,W$366)+'СЕТ СН'!$F$16</f>
        <v>0</v>
      </c>
      <c r="X389" s="36">
        <f>SUMIFS(СВЦЭМ!$K$40:$K$759,СВЦЭМ!$A$40:$A$759,$A389,СВЦЭМ!$B$39:$B$758,X$366)+'СЕТ СН'!$F$16</f>
        <v>0</v>
      </c>
      <c r="Y389" s="36">
        <f>SUMIFS(СВЦЭМ!$K$40:$K$759,СВЦЭМ!$A$40:$A$759,$A389,СВЦЭМ!$B$39:$B$758,Y$366)+'СЕТ СН'!$F$16</f>
        <v>0</v>
      </c>
    </row>
    <row r="390" spans="1:26" ht="15.75" hidden="1" x14ac:dyDescent="0.2">
      <c r="A390" s="35">
        <f t="shared" si="10"/>
        <v>45559</v>
      </c>
      <c r="B390" s="36">
        <f>SUMIFS(СВЦЭМ!$K$40:$K$759,СВЦЭМ!$A$40:$A$759,$A390,СВЦЭМ!$B$39:$B$758,B$366)+'СЕТ СН'!$F$16</f>
        <v>0</v>
      </c>
      <c r="C390" s="36">
        <f>SUMIFS(СВЦЭМ!$K$40:$K$759,СВЦЭМ!$A$40:$A$759,$A390,СВЦЭМ!$B$39:$B$758,C$366)+'СЕТ СН'!$F$16</f>
        <v>0</v>
      </c>
      <c r="D390" s="36">
        <f>SUMIFS(СВЦЭМ!$K$40:$K$759,СВЦЭМ!$A$40:$A$759,$A390,СВЦЭМ!$B$39:$B$758,D$366)+'СЕТ СН'!$F$16</f>
        <v>0</v>
      </c>
      <c r="E390" s="36">
        <f>SUMIFS(СВЦЭМ!$K$40:$K$759,СВЦЭМ!$A$40:$A$759,$A390,СВЦЭМ!$B$39:$B$758,E$366)+'СЕТ СН'!$F$16</f>
        <v>0</v>
      </c>
      <c r="F390" s="36">
        <f>SUMIFS(СВЦЭМ!$K$40:$K$759,СВЦЭМ!$A$40:$A$759,$A390,СВЦЭМ!$B$39:$B$758,F$366)+'СЕТ СН'!$F$16</f>
        <v>0</v>
      </c>
      <c r="G390" s="36">
        <f>SUMIFS(СВЦЭМ!$K$40:$K$759,СВЦЭМ!$A$40:$A$759,$A390,СВЦЭМ!$B$39:$B$758,G$366)+'СЕТ СН'!$F$16</f>
        <v>0</v>
      </c>
      <c r="H390" s="36">
        <f>SUMIFS(СВЦЭМ!$K$40:$K$759,СВЦЭМ!$A$40:$A$759,$A390,СВЦЭМ!$B$39:$B$758,H$366)+'СЕТ СН'!$F$16</f>
        <v>0</v>
      </c>
      <c r="I390" s="36">
        <f>SUMIFS(СВЦЭМ!$K$40:$K$759,СВЦЭМ!$A$40:$A$759,$A390,СВЦЭМ!$B$39:$B$758,I$366)+'СЕТ СН'!$F$16</f>
        <v>0</v>
      </c>
      <c r="J390" s="36">
        <f>SUMIFS(СВЦЭМ!$K$40:$K$759,СВЦЭМ!$A$40:$A$759,$A390,СВЦЭМ!$B$39:$B$758,J$366)+'СЕТ СН'!$F$16</f>
        <v>0</v>
      </c>
      <c r="K390" s="36">
        <f>SUMIFS(СВЦЭМ!$K$40:$K$759,СВЦЭМ!$A$40:$A$759,$A390,СВЦЭМ!$B$39:$B$758,K$366)+'СЕТ СН'!$F$16</f>
        <v>0</v>
      </c>
      <c r="L390" s="36">
        <f>SUMIFS(СВЦЭМ!$K$40:$K$759,СВЦЭМ!$A$40:$A$759,$A390,СВЦЭМ!$B$39:$B$758,L$366)+'СЕТ СН'!$F$16</f>
        <v>0</v>
      </c>
      <c r="M390" s="36">
        <f>SUMIFS(СВЦЭМ!$K$40:$K$759,СВЦЭМ!$A$40:$A$759,$A390,СВЦЭМ!$B$39:$B$758,M$366)+'СЕТ СН'!$F$16</f>
        <v>0</v>
      </c>
      <c r="N390" s="36">
        <f>SUMIFS(СВЦЭМ!$K$40:$K$759,СВЦЭМ!$A$40:$A$759,$A390,СВЦЭМ!$B$39:$B$758,N$366)+'СЕТ СН'!$F$16</f>
        <v>0</v>
      </c>
      <c r="O390" s="36">
        <f>SUMIFS(СВЦЭМ!$K$40:$K$759,СВЦЭМ!$A$40:$A$759,$A390,СВЦЭМ!$B$39:$B$758,O$366)+'СЕТ СН'!$F$16</f>
        <v>0</v>
      </c>
      <c r="P390" s="36">
        <f>SUMIFS(СВЦЭМ!$K$40:$K$759,СВЦЭМ!$A$40:$A$759,$A390,СВЦЭМ!$B$39:$B$758,P$366)+'СЕТ СН'!$F$16</f>
        <v>0</v>
      </c>
      <c r="Q390" s="36">
        <f>SUMIFS(СВЦЭМ!$K$40:$K$759,СВЦЭМ!$A$40:$A$759,$A390,СВЦЭМ!$B$39:$B$758,Q$366)+'СЕТ СН'!$F$16</f>
        <v>0</v>
      </c>
      <c r="R390" s="36">
        <f>SUMIFS(СВЦЭМ!$K$40:$K$759,СВЦЭМ!$A$40:$A$759,$A390,СВЦЭМ!$B$39:$B$758,R$366)+'СЕТ СН'!$F$16</f>
        <v>0</v>
      </c>
      <c r="S390" s="36">
        <f>SUMIFS(СВЦЭМ!$K$40:$K$759,СВЦЭМ!$A$40:$A$759,$A390,СВЦЭМ!$B$39:$B$758,S$366)+'СЕТ СН'!$F$16</f>
        <v>0</v>
      </c>
      <c r="T390" s="36">
        <f>SUMIFS(СВЦЭМ!$K$40:$K$759,СВЦЭМ!$A$40:$A$759,$A390,СВЦЭМ!$B$39:$B$758,T$366)+'СЕТ СН'!$F$16</f>
        <v>0</v>
      </c>
      <c r="U390" s="36">
        <f>SUMIFS(СВЦЭМ!$K$40:$K$759,СВЦЭМ!$A$40:$A$759,$A390,СВЦЭМ!$B$39:$B$758,U$366)+'СЕТ СН'!$F$16</f>
        <v>0</v>
      </c>
      <c r="V390" s="36">
        <f>SUMIFS(СВЦЭМ!$K$40:$K$759,СВЦЭМ!$A$40:$A$759,$A390,СВЦЭМ!$B$39:$B$758,V$366)+'СЕТ СН'!$F$16</f>
        <v>0</v>
      </c>
      <c r="W390" s="36">
        <f>SUMIFS(СВЦЭМ!$K$40:$K$759,СВЦЭМ!$A$40:$A$759,$A390,СВЦЭМ!$B$39:$B$758,W$366)+'СЕТ СН'!$F$16</f>
        <v>0</v>
      </c>
      <c r="X390" s="36">
        <f>SUMIFS(СВЦЭМ!$K$40:$K$759,СВЦЭМ!$A$40:$A$759,$A390,СВЦЭМ!$B$39:$B$758,X$366)+'СЕТ СН'!$F$16</f>
        <v>0</v>
      </c>
      <c r="Y390" s="36">
        <f>SUMIFS(СВЦЭМ!$K$40:$K$759,СВЦЭМ!$A$40:$A$759,$A390,СВЦЭМ!$B$39:$B$758,Y$366)+'СЕТ СН'!$F$16</f>
        <v>0</v>
      </c>
    </row>
    <row r="391" spans="1:26" ht="15.75" hidden="1" x14ac:dyDescent="0.2">
      <c r="A391" s="35">
        <f t="shared" si="10"/>
        <v>45560</v>
      </c>
      <c r="B391" s="36">
        <f>SUMIFS(СВЦЭМ!$K$40:$K$759,СВЦЭМ!$A$40:$A$759,$A391,СВЦЭМ!$B$39:$B$758,B$366)+'СЕТ СН'!$F$16</f>
        <v>0</v>
      </c>
      <c r="C391" s="36">
        <f>SUMIFS(СВЦЭМ!$K$40:$K$759,СВЦЭМ!$A$40:$A$759,$A391,СВЦЭМ!$B$39:$B$758,C$366)+'СЕТ СН'!$F$16</f>
        <v>0</v>
      </c>
      <c r="D391" s="36">
        <f>SUMIFS(СВЦЭМ!$K$40:$K$759,СВЦЭМ!$A$40:$A$759,$A391,СВЦЭМ!$B$39:$B$758,D$366)+'СЕТ СН'!$F$16</f>
        <v>0</v>
      </c>
      <c r="E391" s="36">
        <f>SUMIFS(СВЦЭМ!$K$40:$K$759,СВЦЭМ!$A$40:$A$759,$A391,СВЦЭМ!$B$39:$B$758,E$366)+'СЕТ СН'!$F$16</f>
        <v>0</v>
      </c>
      <c r="F391" s="36">
        <f>SUMIFS(СВЦЭМ!$K$40:$K$759,СВЦЭМ!$A$40:$A$759,$A391,СВЦЭМ!$B$39:$B$758,F$366)+'СЕТ СН'!$F$16</f>
        <v>0</v>
      </c>
      <c r="G391" s="36">
        <f>SUMIFS(СВЦЭМ!$K$40:$K$759,СВЦЭМ!$A$40:$A$759,$A391,СВЦЭМ!$B$39:$B$758,G$366)+'СЕТ СН'!$F$16</f>
        <v>0</v>
      </c>
      <c r="H391" s="36">
        <f>SUMIFS(СВЦЭМ!$K$40:$K$759,СВЦЭМ!$A$40:$A$759,$A391,СВЦЭМ!$B$39:$B$758,H$366)+'СЕТ СН'!$F$16</f>
        <v>0</v>
      </c>
      <c r="I391" s="36">
        <f>SUMIFS(СВЦЭМ!$K$40:$K$759,СВЦЭМ!$A$40:$A$759,$A391,СВЦЭМ!$B$39:$B$758,I$366)+'СЕТ СН'!$F$16</f>
        <v>0</v>
      </c>
      <c r="J391" s="36">
        <f>SUMIFS(СВЦЭМ!$K$40:$K$759,СВЦЭМ!$A$40:$A$759,$A391,СВЦЭМ!$B$39:$B$758,J$366)+'СЕТ СН'!$F$16</f>
        <v>0</v>
      </c>
      <c r="K391" s="36">
        <f>SUMIFS(СВЦЭМ!$K$40:$K$759,СВЦЭМ!$A$40:$A$759,$A391,СВЦЭМ!$B$39:$B$758,K$366)+'СЕТ СН'!$F$16</f>
        <v>0</v>
      </c>
      <c r="L391" s="36">
        <f>SUMIFS(СВЦЭМ!$K$40:$K$759,СВЦЭМ!$A$40:$A$759,$A391,СВЦЭМ!$B$39:$B$758,L$366)+'СЕТ СН'!$F$16</f>
        <v>0</v>
      </c>
      <c r="M391" s="36">
        <f>SUMIFS(СВЦЭМ!$K$40:$K$759,СВЦЭМ!$A$40:$A$759,$A391,СВЦЭМ!$B$39:$B$758,M$366)+'СЕТ СН'!$F$16</f>
        <v>0</v>
      </c>
      <c r="N391" s="36">
        <f>SUMIFS(СВЦЭМ!$K$40:$K$759,СВЦЭМ!$A$40:$A$759,$A391,СВЦЭМ!$B$39:$B$758,N$366)+'СЕТ СН'!$F$16</f>
        <v>0</v>
      </c>
      <c r="O391" s="36">
        <f>SUMIFS(СВЦЭМ!$K$40:$K$759,СВЦЭМ!$A$40:$A$759,$A391,СВЦЭМ!$B$39:$B$758,O$366)+'СЕТ СН'!$F$16</f>
        <v>0</v>
      </c>
      <c r="P391" s="36">
        <f>SUMIFS(СВЦЭМ!$K$40:$K$759,СВЦЭМ!$A$40:$A$759,$A391,СВЦЭМ!$B$39:$B$758,P$366)+'СЕТ СН'!$F$16</f>
        <v>0</v>
      </c>
      <c r="Q391" s="36">
        <f>SUMIFS(СВЦЭМ!$K$40:$K$759,СВЦЭМ!$A$40:$A$759,$A391,СВЦЭМ!$B$39:$B$758,Q$366)+'СЕТ СН'!$F$16</f>
        <v>0</v>
      </c>
      <c r="R391" s="36">
        <f>SUMIFS(СВЦЭМ!$K$40:$K$759,СВЦЭМ!$A$40:$A$759,$A391,СВЦЭМ!$B$39:$B$758,R$366)+'СЕТ СН'!$F$16</f>
        <v>0</v>
      </c>
      <c r="S391" s="36">
        <f>SUMIFS(СВЦЭМ!$K$40:$K$759,СВЦЭМ!$A$40:$A$759,$A391,СВЦЭМ!$B$39:$B$758,S$366)+'СЕТ СН'!$F$16</f>
        <v>0</v>
      </c>
      <c r="T391" s="36">
        <f>SUMIFS(СВЦЭМ!$K$40:$K$759,СВЦЭМ!$A$40:$A$759,$A391,СВЦЭМ!$B$39:$B$758,T$366)+'СЕТ СН'!$F$16</f>
        <v>0</v>
      </c>
      <c r="U391" s="36">
        <f>SUMIFS(СВЦЭМ!$K$40:$K$759,СВЦЭМ!$A$40:$A$759,$A391,СВЦЭМ!$B$39:$B$758,U$366)+'СЕТ СН'!$F$16</f>
        <v>0</v>
      </c>
      <c r="V391" s="36">
        <f>SUMIFS(СВЦЭМ!$K$40:$K$759,СВЦЭМ!$A$40:$A$759,$A391,СВЦЭМ!$B$39:$B$758,V$366)+'СЕТ СН'!$F$16</f>
        <v>0</v>
      </c>
      <c r="W391" s="36">
        <f>SUMIFS(СВЦЭМ!$K$40:$K$759,СВЦЭМ!$A$40:$A$759,$A391,СВЦЭМ!$B$39:$B$758,W$366)+'СЕТ СН'!$F$16</f>
        <v>0</v>
      </c>
      <c r="X391" s="36">
        <f>SUMIFS(СВЦЭМ!$K$40:$K$759,СВЦЭМ!$A$40:$A$759,$A391,СВЦЭМ!$B$39:$B$758,X$366)+'СЕТ СН'!$F$16</f>
        <v>0</v>
      </c>
      <c r="Y391" s="36">
        <f>SUMIFS(СВЦЭМ!$K$40:$K$759,СВЦЭМ!$A$40:$A$759,$A391,СВЦЭМ!$B$39:$B$758,Y$366)+'СЕТ СН'!$F$16</f>
        <v>0</v>
      </c>
    </row>
    <row r="392" spans="1:26" ht="15.75" hidden="1" x14ac:dyDescent="0.2">
      <c r="A392" s="35">
        <f t="shared" si="10"/>
        <v>45561</v>
      </c>
      <c r="B392" s="36">
        <f>SUMIFS(СВЦЭМ!$K$40:$K$759,СВЦЭМ!$A$40:$A$759,$A392,СВЦЭМ!$B$39:$B$758,B$366)+'СЕТ СН'!$F$16</f>
        <v>0</v>
      </c>
      <c r="C392" s="36">
        <f>SUMIFS(СВЦЭМ!$K$40:$K$759,СВЦЭМ!$A$40:$A$759,$A392,СВЦЭМ!$B$39:$B$758,C$366)+'СЕТ СН'!$F$16</f>
        <v>0</v>
      </c>
      <c r="D392" s="36">
        <f>SUMIFS(СВЦЭМ!$K$40:$K$759,СВЦЭМ!$A$40:$A$759,$A392,СВЦЭМ!$B$39:$B$758,D$366)+'СЕТ СН'!$F$16</f>
        <v>0</v>
      </c>
      <c r="E392" s="36">
        <f>SUMIFS(СВЦЭМ!$K$40:$K$759,СВЦЭМ!$A$40:$A$759,$A392,СВЦЭМ!$B$39:$B$758,E$366)+'СЕТ СН'!$F$16</f>
        <v>0</v>
      </c>
      <c r="F392" s="36">
        <f>SUMIFS(СВЦЭМ!$K$40:$K$759,СВЦЭМ!$A$40:$A$759,$A392,СВЦЭМ!$B$39:$B$758,F$366)+'СЕТ СН'!$F$16</f>
        <v>0</v>
      </c>
      <c r="G392" s="36">
        <f>SUMIFS(СВЦЭМ!$K$40:$K$759,СВЦЭМ!$A$40:$A$759,$A392,СВЦЭМ!$B$39:$B$758,G$366)+'СЕТ СН'!$F$16</f>
        <v>0</v>
      </c>
      <c r="H392" s="36">
        <f>SUMIFS(СВЦЭМ!$K$40:$K$759,СВЦЭМ!$A$40:$A$759,$A392,СВЦЭМ!$B$39:$B$758,H$366)+'СЕТ СН'!$F$16</f>
        <v>0</v>
      </c>
      <c r="I392" s="36">
        <f>SUMIFS(СВЦЭМ!$K$40:$K$759,СВЦЭМ!$A$40:$A$759,$A392,СВЦЭМ!$B$39:$B$758,I$366)+'СЕТ СН'!$F$16</f>
        <v>0</v>
      </c>
      <c r="J392" s="36">
        <f>SUMIFS(СВЦЭМ!$K$40:$K$759,СВЦЭМ!$A$40:$A$759,$A392,СВЦЭМ!$B$39:$B$758,J$366)+'СЕТ СН'!$F$16</f>
        <v>0</v>
      </c>
      <c r="K392" s="36">
        <f>SUMIFS(СВЦЭМ!$K$40:$K$759,СВЦЭМ!$A$40:$A$759,$A392,СВЦЭМ!$B$39:$B$758,K$366)+'СЕТ СН'!$F$16</f>
        <v>0</v>
      </c>
      <c r="L392" s="36">
        <f>SUMIFS(СВЦЭМ!$K$40:$K$759,СВЦЭМ!$A$40:$A$759,$A392,СВЦЭМ!$B$39:$B$758,L$366)+'СЕТ СН'!$F$16</f>
        <v>0</v>
      </c>
      <c r="M392" s="36">
        <f>SUMIFS(СВЦЭМ!$K$40:$K$759,СВЦЭМ!$A$40:$A$759,$A392,СВЦЭМ!$B$39:$B$758,M$366)+'СЕТ СН'!$F$16</f>
        <v>0</v>
      </c>
      <c r="N392" s="36">
        <f>SUMIFS(СВЦЭМ!$K$40:$K$759,СВЦЭМ!$A$40:$A$759,$A392,СВЦЭМ!$B$39:$B$758,N$366)+'СЕТ СН'!$F$16</f>
        <v>0</v>
      </c>
      <c r="O392" s="36">
        <f>SUMIFS(СВЦЭМ!$K$40:$K$759,СВЦЭМ!$A$40:$A$759,$A392,СВЦЭМ!$B$39:$B$758,O$366)+'СЕТ СН'!$F$16</f>
        <v>0</v>
      </c>
      <c r="P392" s="36">
        <f>SUMIFS(СВЦЭМ!$K$40:$K$759,СВЦЭМ!$A$40:$A$759,$A392,СВЦЭМ!$B$39:$B$758,P$366)+'СЕТ СН'!$F$16</f>
        <v>0</v>
      </c>
      <c r="Q392" s="36">
        <f>SUMIFS(СВЦЭМ!$K$40:$K$759,СВЦЭМ!$A$40:$A$759,$A392,СВЦЭМ!$B$39:$B$758,Q$366)+'СЕТ СН'!$F$16</f>
        <v>0</v>
      </c>
      <c r="R392" s="36">
        <f>SUMIFS(СВЦЭМ!$K$40:$K$759,СВЦЭМ!$A$40:$A$759,$A392,СВЦЭМ!$B$39:$B$758,R$366)+'СЕТ СН'!$F$16</f>
        <v>0</v>
      </c>
      <c r="S392" s="36">
        <f>SUMIFS(СВЦЭМ!$K$40:$K$759,СВЦЭМ!$A$40:$A$759,$A392,СВЦЭМ!$B$39:$B$758,S$366)+'СЕТ СН'!$F$16</f>
        <v>0</v>
      </c>
      <c r="T392" s="36">
        <f>SUMIFS(СВЦЭМ!$K$40:$K$759,СВЦЭМ!$A$40:$A$759,$A392,СВЦЭМ!$B$39:$B$758,T$366)+'СЕТ СН'!$F$16</f>
        <v>0</v>
      </c>
      <c r="U392" s="36">
        <f>SUMIFS(СВЦЭМ!$K$40:$K$759,СВЦЭМ!$A$40:$A$759,$A392,СВЦЭМ!$B$39:$B$758,U$366)+'СЕТ СН'!$F$16</f>
        <v>0</v>
      </c>
      <c r="V392" s="36">
        <f>SUMIFS(СВЦЭМ!$K$40:$K$759,СВЦЭМ!$A$40:$A$759,$A392,СВЦЭМ!$B$39:$B$758,V$366)+'СЕТ СН'!$F$16</f>
        <v>0</v>
      </c>
      <c r="W392" s="36">
        <f>SUMIFS(СВЦЭМ!$K$40:$K$759,СВЦЭМ!$A$40:$A$759,$A392,СВЦЭМ!$B$39:$B$758,W$366)+'СЕТ СН'!$F$16</f>
        <v>0</v>
      </c>
      <c r="X392" s="36">
        <f>SUMIFS(СВЦЭМ!$K$40:$K$759,СВЦЭМ!$A$40:$A$759,$A392,СВЦЭМ!$B$39:$B$758,X$366)+'СЕТ СН'!$F$16</f>
        <v>0</v>
      </c>
      <c r="Y392" s="36">
        <f>SUMIFS(СВЦЭМ!$K$40:$K$759,СВЦЭМ!$A$40:$A$759,$A392,СВЦЭМ!$B$39:$B$758,Y$366)+'СЕТ СН'!$F$16</f>
        <v>0</v>
      </c>
    </row>
    <row r="393" spans="1:26" ht="15.75" hidden="1" x14ac:dyDescent="0.2">
      <c r="A393" s="35">
        <f t="shared" si="10"/>
        <v>45562</v>
      </c>
      <c r="B393" s="36">
        <f>SUMIFS(СВЦЭМ!$K$40:$K$759,СВЦЭМ!$A$40:$A$759,$A393,СВЦЭМ!$B$39:$B$758,B$366)+'СЕТ СН'!$F$16</f>
        <v>0</v>
      </c>
      <c r="C393" s="36">
        <f>SUMIFS(СВЦЭМ!$K$40:$K$759,СВЦЭМ!$A$40:$A$759,$A393,СВЦЭМ!$B$39:$B$758,C$366)+'СЕТ СН'!$F$16</f>
        <v>0</v>
      </c>
      <c r="D393" s="36">
        <f>SUMIFS(СВЦЭМ!$K$40:$K$759,СВЦЭМ!$A$40:$A$759,$A393,СВЦЭМ!$B$39:$B$758,D$366)+'СЕТ СН'!$F$16</f>
        <v>0</v>
      </c>
      <c r="E393" s="36">
        <f>SUMIFS(СВЦЭМ!$K$40:$K$759,СВЦЭМ!$A$40:$A$759,$A393,СВЦЭМ!$B$39:$B$758,E$366)+'СЕТ СН'!$F$16</f>
        <v>0</v>
      </c>
      <c r="F393" s="36">
        <f>SUMIFS(СВЦЭМ!$K$40:$K$759,СВЦЭМ!$A$40:$A$759,$A393,СВЦЭМ!$B$39:$B$758,F$366)+'СЕТ СН'!$F$16</f>
        <v>0</v>
      </c>
      <c r="G393" s="36">
        <f>SUMIFS(СВЦЭМ!$K$40:$K$759,СВЦЭМ!$A$40:$A$759,$A393,СВЦЭМ!$B$39:$B$758,G$366)+'СЕТ СН'!$F$16</f>
        <v>0</v>
      </c>
      <c r="H393" s="36">
        <f>SUMIFS(СВЦЭМ!$K$40:$K$759,СВЦЭМ!$A$40:$A$759,$A393,СВЦЭМ!$B$39:$B$758,H$366)+'СЕТ СН'!$F$16</f>
        <v>0</v>
      </c>
      <c r="I393" s="36">
        <f>SUMIFS(СВЦЭМ!$K$40:$K$759,СВЦЭМ!$A$40:$A$759,$A393,СВЦЭМ!$B$39:$B$758,I$366)+'СЕТ СН'!$F$16</f>
        <v>0</v>
      </c>
      <c r="J393" s="36">
        <f>SUMIFS(СВЦЭМ!$K$40:$K$759,СВЦЭМ!$A$40:$A$759,$A393,СВЦЭМ!$B$39:$B$758,J$366)+'СЕТ СН'!$F$16</f>
        <v>0</v>
      </c>
      <c r="K393" s="36">
        <f>SUMIFS(СВЦЭМ!$K$40:$K$759,СВЦЭМ!$A$40:$A$759,$A393,СВЦЭМ!$B$39:$B$758,K$366)+'СЕТ СН'!$F$16</f>
        <v>0</v>
      </c>
      <c r="L393" s="36">
        <f>SUMIFS(СВЦЭМ!$K$40:$K$759,СВЦЭМ!$A$40:$A$759,$A393,СВЦЭМ!$B$39:$B$758,L$366)+'СЕТ СН'!$F$16</f>
        <v>0</v>
      </c>
      <c r="M393" s="36">
        <f>SUMIFS(СВЦЭМ!$K$40:$K$759,СВЦЭМ!$A$40:$A$759,$A393,СВЦЭМ!$B$39:$B$758,M$366)+'СЕТ СН'!$F$16</f>
        <v>0</v>
      </c>
      <c r="N393" s="36">
        <f>SUMIFS(СВЦЭМ!$K$40:$K$759,СВЦЭМ!$A$40:$A$759,$A393,СВЦЭМ!$B$39:$B$758,N$366)+'СЕТ СН'!$F$16</f>
        <v>0</v>
      </c>
      <c r="O393" s="36">
        <f>SUMIFS(СВЦЭМ!$K$40:$K$759,СВЦЭМ!$A$40:$A$759,$A393,СВЦЭМ!$B$39:$B$758,O$366)+'СЕТ СН'!$F$16</f>
        <v>0</v>
      </c>
      <c r="P393" s="36">
        <f>SUMIFS(СВЦЭМ!$K$40:$K$759,СВЦЭМ!$A$40:$A$759,$A393,СВЦЭМ!$B$39:$B$758,P$366)+'СЕТ СН'!$F$16</f>
        <v>0</v>
      </c>
      <c r="Q393" s="36">
        <f>SUMIFS(СВЦЭМ!$K$40:$K$759,СВЦЭМ!$A$40:$A$759,$A393,СВЦЭМ!$B$39:$B$758,Q$366)+'СЕТ СН'!$F$16</f>
        <v>0</v>
      </c>
      <c r="R393" s="36">
        <f>SUMIFS(СВЦЭМ!$K$40:$K$759,СВЦЭМ!$A$40:$A$759,$A393,СВЦЭМ!$B$39:$B$758,R$366)+'СЕТ СН'!$F$16</f>
        <v>0</v>
      </c>
      <c r="S393" s="36">
        <f>SUMIFS(СВЦЭМ!$K$40:$K$759,СВЦЭМ!$A$40:$A$759,$A393,СВЦЭМ!$B$39:$B$758,S$366)+'СЕТ СН'!$F$16</f>
        <v>0</v>
      </c>
      <c r="T393" s="36">
        <f>SUMIFS(СВЦЭМ!$K$40:$K$759,СВЦЭМ!$A$40:$A$759,$A393,СВЦЭМ!$B$39:$B$758,T$366)+'СЕТ СН'!$F$16</f>
        <v>0</v>
      </c>
      <c r="U393" s="36">
        <f>SUMIFS(СВЦЭМ!$K$40:$K$759,СВЦЭМ!$A$40:$A$759,$A393,СВЦЭМ!$B$39:$B$758,U$366)+'СЕТ СН'!$F$16</f>
        <v>0</v>
      </c>
      <c r="V393" s="36">
        <f>SUMIFS(СВЦЭМ!$K$40:$K$759,СВЦЭМ!$A$40:$A$759,$A393,СВЦЭМ!$B$39:$B$758,V$366)+'СЕТ СН'!$F$16</f>
        <v>0</v>
      </c>
      <c r="W393" s="36">
        <f>SUMIFS(СВЦЭМ!$K$40:$K$759,СВЦЭМ!$A$40:$A$759,$A393,СВЦЭМ!$B$39:$B$758,W$366)+'СЕТ СН'!$F$16</f>
        <v>0</v>
      </c>
      <c r="X393" s="36">
        <f>SUMIFS(СВЦЭМ!$K$40:$K$759,СВЦЭМ!$A$40:$A$759,$A393,СВЦЭМ!$B$39:$B$758,X$366)+'СЕТ СН'!$F$16</f>
        <v>0</v>
      </c>
      <c r="Y393" s="36">
        <f>SUMIFS(СВЦЭМ!$K$40:$K$759,СВЦЭМ!$A$40:$A$759,$A393,СВЦЭМ!$B$39:$B$758,Y$366)+'СЕТ СН'!$F$16</f>
        <v>0</v>
      </c>
    </row>
    <row r="394" spans="1:26" ht="15.75" hidden="1" x14ac:dyDescent="0.2">
      <c r="A394" s="35">
        <f t="shared" si="10"/>
        <v>45563</v>
      </c>
      <c r="B394" s="36">
        <f>SUMIFS(СВЦЭМ!$K$40:$K$759,СВЦЭМ!$A$40:$A$759,$A394,СВЦЭМ!$B$39:$B$758,B$366)+'СЕТ СН'!$F$16</f>
        <v>0</v>
      </c>
      <c r="C394" s="36">
        <f>SUMIFS(СВЦЭМ!$K$40:$K$759,СВЦЭМ!$A$40:$A$759,$A394,СВЦЭМ!$B$39:$B$758,C$366)+'СЕТ СН'!$F$16</f>
        <v>0</v>
      </c>
      <c r="D394" s="36">
        <f>SUMIFS(СВЦЭМ!$K$40:$K$759,СВЦЭМ!$A$40:$A$759,$A394,СВЦЭМ!$B$39:$B$758,D$366)+'СЕТ СН'!$F$16</f>
        <v>0</v>
      </c>
      <c r="E394" s="36">
        <f>SUMIFS(СВЦЭМ!$K$40:$K$759,СВЦЭМ!$A$40:$A$759,$A394,СВЦЭМ!$B$39:$B$758,E$366)+'СЕТ СН'!$F$16</f>
        <v>0</v>
      </c>
      <c r="F394" s="36">
        <f>SUMIFS(СВЦЭМ!$K$40:$K$759,СВЦЭМ!$A$40:$A$759,$A394,СВЦЭМ!$B$39:$B$758,F$366)+'СЕТ СН'!$F$16</f>
        <v>0</v>
      </c>
      <c r="G394" s="36">
        <f>SUMIFS(СВЦЭМ!$K$40:$K$759,СВЦЭМ!$A$40:$A$759,$A394,СВЦЭМ!$B$39:$B$758,G$366)+'СЕТ СН'!$F$16</f>
        <v>0</v>
      </c>
      <c r="H394" s="36">
        <f>SUMIFS(СВЦЭМ!$K$40:$K$759,СВЦЭМ!$A$40:$A$759,$A394,СВЦЭМ!$B$39:$B$758,H$366)+'СЕТ СН'!$F$16</f>
        <v>0</v>
      </c>
      <c r="I394" s="36">
        <f>SUMIFS(СВЦЭМ!$K$40:$K$759,СВЦЭМ!$A$40:$A$759,$A394,СВЦЭМ!$B$39:$B$758,I$366)+'СЕТ СН'!$F$16</f>
        <v>0</v>
      </c>
      <c r="J394" s="36">
        <f>SUMIFS(СВЦЭМ!$K$40:$K$759,СВЦЭМ!$A$40:$A$759,$A394,СВЦЭМ!$B$39:$B$758,J$366)+'СЕТ СН'!$F$16</f>
        <v>0</v>
      </c>
      <c r="K394" s="36">
        <f>SUMIFS(СВЦЭМ!$K$40:$K$759,СВЦЭМ!$A$40:$A$759,$A394,СВЦЭМ!$B$39:$B$758,K$366)+'СЕТ СН'!$F$16</f>
        <v>0</v>
      </c>
      <c r="L394" s="36">
        <f>SUMIFS(СВЦЭМ!$K$40:$K$759,СВЦЭМ!$A$40:$A$759,$A394,СВЦЭМ!$B$39:$B$758,L$366)+'СЕТ СН'!$F$16</f>
        <v>0</v>
      </c>
      <c r="M394" s="36">
        <f>SUMIFS(СВЦЭМ!$K$40:$K$759,СВЦЭМ!$A$40:$A$759,$A394,СВЦЭМ!$B$39:$B$758,M$366)+'СЕТ СН'!$F$16</f>
        <v>0</v>
      </c>
      <c r="N394" s="36">
        <f>SUMIFS(СВЦЭМ!$K$40:$K$759,СВЦЭМ!$A$40:$A$759,$A394,СВЦЭМ!$B$39:$B$758,N$366)+'СЕТ СН'!$F$16</f>
        <v>0</v>
      </c>
      <c r="O394" s="36">
        <f>SUMIFS(СВЦЭМ!$K$40:$K$759,СВЦЭМ!$A$40:$A$759,$A394,СВЦЭМ!$B$39:$B$758,O$366)+'СЕТ СН'!$F$16</f>
        <v>0</v>
      </c>
      <c r="P394" s="36">
        <f>SUMIFS(СВЦЭМ!$K$40:$K$759,СВЦЭМ!$A$40:$A$759,$A394,СВЦЭМ!$B$39:$B$758,P$366)+'СЕТ СН'!$F$16</f>
        <v>0</v>
      </c>
      <c r="Q394" s="36">
        <f>SUMIFS(СВЦЭМ!$K$40:$K$759,СВЦЭМ!$A$40:$A$759,$A394,СВЦЭМ!$B$39:$B$758,Q$366)+'СЕТ СН'!$F$16</f>
        <v>0</v>
      </c>
      <c r="R394" s="36">
        <f>SUMIFS(СВЦЭМ!$K$40:$K$759,СВЦЭМ!$A$40:$A$759,$A394,СВЦЭМ!$B$39:$B$758,R$366)+'СЕТ СН'!$F$16</f>
        <v>0</v>
      </c>
      <c r="S394" s="36">
        <f>SUMIFS(СВЦЭМ!$K$40:$K$759,СВЦЭМ!$A$40:$A$759,$A394,СВЦЭМ!$B$39:$B$758,S$366)+'СЕТ СН'!$F$16</f>
        <v>0</v>
      </c>
      <c r="T394" s="36">
        <f>SUMIFS(СВЦЭМ!$K$40:$K$759,СВЦЭМ!$A$40:$A$759,$A394,СВЦЭМ!$B$39:$B$758,T$366)+'СЕТ СН'!$F$16</f>
        <v>0</v>
      </c>
      <c r="U394" s="36">
        <f>SUMIFS(СВЦЭМ!$K$40:$K$759,СВЦЭМ!$A$40:$A$759,$A394,СВЦЭМ!$B$39:$B$758,U$366)+'СЕТ СН'!$F$16</f>
        <v>0</v>
      </c>
      <c r="V394" s="36">
        <f>SUMIFS(СВЦЭМ!$K$40:$K$759,СВЦЭМ!$A$40:$A$759,$A394,СВЦЭМ!$B$39:$B$758,V$366)+'СЕТ СН'!$F$16</f>
        <v>0</v>
      </c>
      <c r="W394" s="36">
        <f>SUMIFS(СВЦЭМ!$K$40:$K$759,СВЦЭМ!$A$40:$A$759,$A394,СВЦЭМ!$B$39:$B$758,W$366)+'СЕТ СН'!$F$16</f>
        <v>0</v>
      </c>
      <c r="X394" s="36">
        <f>SUMIFS(СВЦЭМ!$K$40:$K$759,СВЦЭМ!$A$40:$A$759,$A394,СВЦЭМ!$B$39:$B$758,X$366)+'СЕТ СН'!$F$16</f>
        <v>0</v>
      </c>
      <c r="Y394" s="36">
        <f>SUMIFS(СВЦЭМ!$K$40:$K$759,СВЦЭМ!$A$40:$A$759,$A394,СВЦЭМ!$B$39:$B$758,Y$366)+'СЕТ СН'!$F$16</f>
        <v>0</v>
      </c>
    </row>
    <row r="395" spans="1:26" ht="15.75" hidden="1" x14ac:dyDescent="0.2">
      <c r="A395" s="35">
        <f t="shared" si="10"/>
        <v>45564</v>
      </c>
      <c r="B395" s="36">
        <f>SUMIFS(СВЦЭМ!$K$40:$K$759,СВЦЭМ!$A$40:$A$759,$A395,СВЦЭМ!$B$39:$B$758,B$366)+'СЕТ СН'!$F$16</f>
        <v>0</v>
      </c>
      <c r="C395" s="36">
        <f>SUMIFS(СВЦЭМ!$K$40:$K$759,СВЦЭМ!$A$40:$A$759,$A395,СВЦЭМ!$B$39:$B$758,C$366)+'СЕТ СН'!$F$16</f>
        <v>0</v>
      </c>
      <c r="D395" s="36">
        <f>SUMIFS(СВЦЭМ!$K$40:$K$759,СВЦЭМ!$A$40:$A$759,$A395,СВЦЭМ!$B$39:$B$758,D$366)+'СЕТ СН'!$F$16</f>
        <v>0</v>
      </c>
      <c r="E395" s="36">
        <f>SUMIFS(СВЦЭМ!$K$40:$K$759,СВЦЭМ!$A$40:$A$759,$A395,СВЦЭМ!$B$39:$B$758,E$366)+'СЕТ СН'!$F$16</f>
        <v>0</v>
      </c>
      <c r="F395" s="36">
        <f>SUMIFS(СВЦЭМ!$K$40:$K$759,СВЦЭМ!$A$40:$A$759,$A395,СВЦЭМ!$B$39:$B$758,F$366)+'СЕТ СН'!$F$16</f>
        <v>0</v>
      </c>
      <c r="G395" s="36">
        <f>SUMIFS(СВЦЭМ!$K$40:$K$759,СВЦЭМ!$A$40:$A$759,$A395,СВЦЭМ!$B$39:$B$758,G$366)+'СЕТ СН'!$F$16</f>
        <v>0</v>
      </c>
      <c r="H395" s="36">
        <f>SUMIFS(СВЦЭМ!$K$40:$K$759,СВЦЭМ!$A$40:$A$759,$A395,СВЦЭМ!$B$39:$B$758,H$366)+'СЕТ СН'!$F$16</f>
        <v>0</v>
      </c>
      <c r="I395" s="36">
        <f>SUMIFS(СВЦЭМ!$K$40:$K$759,СВЦЭМ!$A$40:$A$759,$A395,СВЦЭМ!$B$39:$B$758,I$366)+'СЕТ СН'!$F$16</f>
        <v>0</v>
      </c>
      <c r="J395" s="36">
        <f>SUMIFS(СВЦЭМ!$K$40:$K$759,СВЦЭМ!$A$40:$A$759,$A395,СВЦЭМ!$B$39:$B$758,J$366)+'СЕТ СН'!$F$16</f>
        <v>0</v>
      </c>
      <c r="K395" s="36">
        <f>SUMIFS(СВЦЭМ!$K$40:$K$759,СВЦЭМ!$A$40:$A$759,$A395,СВЦЭМ!$B$39:$B$758,K$366)+'СЕТ СН'!$F$16</f>
        <v>0</v>
      </c>
      <c r="L395" s="36">
        <f>SUMIFS(СВЦЭМ!$K$40:$K$759,СВЦЭМ!$A$40:$A$759,$A395,СВЦЭМ!$B$39:$B$758,L$366)+'СЕТ СН'!$F$16</f>
        <v>0</v>
      </c>
      <c r="M395" s="36">
        <f>SUMIFS(СВЦЭМ!$K$40:$K$759,СВЦЭМ!$A$40:$A$759,$A395,СВЦЭМ!$B$39:$B$758,M$366)+'СЕТ СН'!$F$16</f>
        <v>0</v>
      </c>
      <c r="N395" s="36">
        <f>SUMIFS(СВЦЭМ!$K$40:$K$759,СВЦЭМ!$A$40:$A$759,$A395,СВЦЭМ!$B$39:$B$758,N$366)+'СЕТ СН'!$F$16</f>
        <v>0</v>
      </c>
      <c r="O395" s="36">
        <f>SUMIFS(СВЦЭМ!$K$40:$K$759,СВЦЭМ!$A$40:$A$759,$A395,СВЦЭМ!$B$39:$B$758,O$366)+'СЕТ СН'!$F$16</f>
        <v>0</v>
      </c>
      <c r="P395" s="36">
        <f>SUMIFS(СВЦЭМ!$K$40:$K$759,СВЦЭМ!$A$40:$A$759,$A395,СВЦЭМ!$B$39:$B$758,P$366)+'СЕТ СН'!$F$16</f>
        <v>0</v>
      </c>
      <c r="Q395" s="36">
        <f>SUMIFS(СВЦЭМ!$K$40:$K$759,СВЦЭМ!$A$40:$A$759,$A395,СВЦЭМ!$B$39:$B$758,Q$366)+'СЕТ СН'!$F$16</f>
        <v>0</v>
      </c>
      <c r="R395" s="36">
        <f>SUMIFS(СВЦЭМ!$K$40:$K$759,СВЦЭМ!$A$40:$A$759,$A395,СВЦЭМ!$B$39:$B$758,R$366)+'СЕТ СН'!$F$16</f>
        <v>0</v>
      </c>
      <c r="S395" s="36">
        <f>SUMIFS(СВЦЭМ!$K$40:$K$759,СВЦЭМ!$A$40:$A$759,$A395,СВЦЭМ!$B$39:$B$758,S$366)+'СЕТ СН'!$F$16</f>
        <v>0</v>
      </c>
      <c r="T395" s="36">
        <f>SUMIFS(СВЦЭМ!$K$40:$K$759,СВЦЭМ!$A$40:$A$759,$A395,СВЦЭМ!$B$39:$B$758,T$366)+'СЕТ СН'!$F$16</f>
        <v>0</v>
      </c>
      <c r="U395" s="36">
        <f>SUMIFS(СВЦЭМ!$K$40:$K$759,СВЦЭМ!$A$40:$A$759,$A395,СВЦЭМ!$B$39:$B$758,U$366)+'СЕТ СН'!$F$16</f>
        <v>0</v>
      </c>
      <c r="V395" s="36">
        <f>SUMIFS(СВЦЭМ!$K$40:$K$759,СВЦЭМ!$A$40:$A$759,$A395,СВЦЭМ!$B$39:$B$758,V$366)+'СЕТ СН'!$F$16</f>
        <v>0</v>
      </c>
      <c r="W395" s="36">
        <f>SUMIFS(СВЦЭМ!$K$40:$K$759,СВЦЭМ!$A$40:$A$759,$A395,СВЦЭМ!$B$39:$B$758,W$366)+'СЕТ СН'!$F$16</f>
        <v>0</v>
      </c>
      <c r="X395" s="36">
        <f>SUMIFS(СВЦЭМ!$K$40:$K$759,СВЦЭМ!$A$40:$A$759,$A395,СВЦЭМ!$B$39:$B$758,X$366)+'СЕТ СН'!$F$16</f>
        <v>0</v>
      </c>
      <c r="Y395" s="36">
        <f>SUMIFS(СВЦЭМ!$K$40:$K$759,СВЦЭМ!$A$40:$A$759,$A395,СВЦЭМ!$B$39:$B$758,Y$366)+'СЕТ СН'!$F$16</f>
        <v>0</v>
      </c>
    </row>
    <row r="396" spans="1:26" ht="15.75" hidden="1" x14ac:dyDescent="0.2">
      <c r="A396" s="35">
        <f t="shared" si="10"/>
        <v>45565</v>
      </c>
      <c r="B396" s="36">
        <f>SUMIFS(СВЦЭМ!$K$40:$K$759,СВЦЭМ!$A$40:$A$759,$A396,СВЦЭМ!$B$39:$B$758,B$366)+'СЕТ СН'!$F$16</f>
        <v>0</v>
      </c>
      <c r="C396" s="36">
        <f>SUMIFS(СВЦЭМ!$K$40:$K$759,СВЦЭМ!$A$40:$A$759,$A396,СВЦЭМ!$B$39:$B$758,C$366)+'СЕТ СН'!$F$16</f>
        <v>0</v>
      </c>
      <c r="D396" s="36">
        <f>SUMIFS(СВЦЭМ!$K$40:$K$759,СВЦЭМ!$A$40:$A$759,$A396,СВЦЭМ!$B$39:$B$758,D$366)+'СЕТ СН'!$F$16</f>
        <v>0</v>
      </c>
      <c r="E396" s="36">
        <f>SUMIFS(СВЦЭМ!$K$40:$K$759,СВЦЭМ!$A$40:$A$759,$A396,СВЦЭМ!$B$39:$B$758,E$366)+'СЕТ СН'!$F$16</f>
        <v>0</v>
      </c>
      <c r="F396" s="36">
        <f>SUMIFS(СВЦЭМ!$K$40:$K$759,СВЦЭМ!$A$40:$A$759,$A396,СВЦЭМ!$B$39:$B$758,F$366)+'СЕТ СН'!$F$16</f>
        <v>0</v>
      </c>
      <c r="G396" s="36">
        <f>SUMIFS(СВЦЭМ!$K$40:$K$759,СВЦЭМ!$A$40:$A$759,$A396,СВЦЭМ!$B$39:$B$758,G$366)+'СЕТ СН'!$F$16</f>
        <v>0</v>
      </c>
      <c r="H396" s="36">
        <f>SUMIFS(СВЦЭМ!$K$40:$K$759,СВЦЭМ!$A$40:$A$759,$A396,СВЦЭМ!$B$39:$B$758,H$366)+'СЕТ СН'!$F$16</f>
        <v>0</v>
      </c>
      <c r="I396" s="36">
        <f>SUMIFS(СВЦЭМ!$K$40:$K$759,СВЦЭМ!$A$40:$A$759,$A396,СВЦЭМ!$B$39:$B$758,I$366)+'СЕТ СН'!$F$16</f>
        <v>0</v>
      </c>
      <c r="J396" s="36">
        <f>SUMIFS(СВЦЭМ!$K$40:$K$759,СВЦЭМ!$A$40:$A$759,$A396,СВЦЭМ!$B$39:$B$758,J$366)+'СЕТ СН'!$F$16</f>
        <v>0</v>
      </c>
      <c r="K396" s="36">
        <f>SUMIFS(СВЦЭМ!$K$40:$K$759,СВЦЭМ!$A$40:$A$759,$A396,СВЦЭМ!$B$39:$B$758,K$366)+'СЕТ СН'!$F$16</f>
        <v>0</v>
      </c>
      <c r="L396" s="36">
        <f>SUMIFS(СВЦЭМ!$K$40:$K$759,СВЦЭМ!$A$40:$A$759,$A396,СВЦЭМ!$B$39:$B$758,L$366)+'СЕТ СН'!$F$16</f>
        <v>0</v>
      </c>
      <c r="M396" s="36">
        <f>SUMIFS(СВЦЭМ!$K$40:$K$759,СВЦЭМ!$A$40:$A$759,$A396,СВЦЭМ!$B$39:$B$758,M$366)+'СЕТ СН'!$F$16</f>
        <v>0</v>
      </c>
      <c r="N396" s="36">
        <f>SUMIFS(СВЦЭМ!$K$40:$K$759,СВЦЭМ!$A$40:$A$759,$A396,СВЦЭМ!$B$39:$B$758,N$366)+'СЕТ СН'!$F$16</f>
        <v>0</v>
      </c>
      <c r="O396" s="36">
        <f>SUMIFS(СВЦЭМ!$K$40:$K$759,СВЦЭМ!$A$40:$A$759,$A396,СВЦЭМ!$B$39:$B$758,O$366)+'СЕТ СН'!$F$16</f>
        <v>0</v>
      </c>
      <c r="P396" s="36">
        <f>SUMIFS(СВЦЭМ!$K$40:$K$759,СВЦЭМ!$A$40:$A$759,$A396,СВЦЭМ!$B$39:$B$758,P$366)+'СЕТ СН'!$F$16</f>
        <v>0</v>
      </c>
      <c r="Q396" s="36">
        <f>SUMIFS(СВЦЭМ!$K$40:$K$759,СВЦЭМ!$A$40:$A$759,$A396,СВЦЭМ!$B$39:$B$758,Q$366)+'СЕТ СН'!$F$16</f>
        <v>0</v>
      </c>
      <c r="R396" s="36">
        <f>SUMIFS(СВЦЭМ!$K$40:$K$759,СВЦЭМ!$A$40:$A$759,$A396,СВЦЭМ!$B$39:$B$758,R$366)+'СЕТ СН'!$F$16</f>
        <v>0</v>
      </c>
      <c r="S396" s="36">
        <f>SUMIFS(СВЦЭМ!$K$40:$K$759,СВЦЭМ!$A$40:$A$759,$A396,СВЦЭМ!$B$39:$B$758,S$366)+'СЕТ СН'!$F$16</f>
        <v>0</v>
      </c>
      <c r="T396" s="36">
        <f>SUMIFS(СВЦЭМ!$K$40:$K$759,СВЦЭМ!$A$40:$A$759,$A396,СВЦЭМ!$B$39:$B$758,T$366)+'СЕТ СН'!$F$16</f>
        <v>0</v>
      </c>
      <c r="U396" s="36">
        <f>SUMIFS(СВЦЭМ!$K$40:$K$759,СВЦЭМ!$A$40:$A$759,$A396,СВЦЭМ!$B$39:$B$758,U$366)+'СЕТ СН'!$F$16</f>
        <v>0</v>
      </c>
      <c r="V396" s="36">
        <f>SUMIFS(СВЦЭМ!$K$40:$K$759,СВЦЭМ!$A$40:$A$759,$A396,СВЦЭМ!$B$39:$B$758,V$366)+'СЕТ СН'!$F$16</f>
        <v>0</v>
      </c>
      <c r="W396" s="36">
        <f>SUMIFS(СВЦЭМ!$K$40:$K$759,СВЦЭМ!$A$40:$A$759,$A396,СВЦЭМ!$B$39:$B$758,W$366)+'СЕТ СН'!$F$16</f>
        <v>0</v>
      </c>
      <c r="X396" s="36">
        <f>SUMIFS(СВЦЭМ!$K$40:$K$759,СВЦЭМ!$A$40:$A$759,$A396,СВЦЭМ!$B$39:$B$758,X$366)+'СЕТ СН'!$F$16</f>
        <v>0</v>
      </c>
      <c r="Y396" s="36">
        <f>SUMIFS(СВЦЭМ!$K$40:$K$759,СВЦЭМ!$A$40:$A$759,$A396,СВЦЭМ!$B$39:$B$758,Y$366)+'СЕТ СН'!$F$16</f>
        <v>0</v>
      </c>
    </row>
    <row r="397" spans="1:26" ht="15.75" hidden="1" x14ac:dyDescent="0.2">
      <c r="A397" s="35">
        <f t="shared" si="10"/>
        <v>45566</v>
      </c>
      <c r="B397" s="36">
        <f>SUMIFS(СВЦЭМ!$K$40:$K$759,СВЦЭМ!$A$40:$A$759,$A397,СВЦЭМ!$B$39:$B$758,B$366)+'СЕТ СН'!$F$16</f>
        <v>0</v>
      </c>
      <c r="C397" s="36">
        <f>SUMIFS(СВЦЭМ!$K$40:$K$759,СВЦЭМ!$A$40:$A$759,$A397,СВЦЭМ!$B$39:$B$758,C$366)+'СЕТ СН'!$F$16</f>
        <v>0</v>
      </c>
      <c r="D397" s="36">
        <f>SUMIFS(СВЦЭМ!$K$40:$K$759,СВЦЭМ!$A$40:$A$759,$A397,СВЦЭМ!$B$39:$B$758,D$366)+'СЕТ СН'!$F$16</f>
        <v>0</v>
      </c>
      <c r="E397" s="36">
        <f>SUMIFS(СВЦЭМ!$K$40:$K$759,СВЦЭМ!$A$40:$A$759,$A397,СВЦЭМ!$B$39:$B$758,E$366)+'СЕТ СН'!$F$16</f>
        <v>0</v>
      </c>
      <c r="F397" s="36">
        <f>SUMIFS(СВЦЭМ!$K$40:$K$759,СВЦЭМ!$A$40:$A$759,$A397,СВЦЭМ!$B$39:$B$758,F$366)+'СЕТ СН'!$F$16</f>
        <v>0</v>
      </c>
      <c r="G397" s="36">
        <f>SUMIFS(СВЦЭМ!$K$40:$K$759,СВЦЭМ!$A$40:$A$759,$A397,СВЦЭМ!$B$39:$B$758,G$366)+'СЕТ СН'!$F$16</f>
        <v>0</v>
      </c>
      <c r="H397" s="36">
        <f>SUMIFS(СВЦЭМ!$K$40:$K$759,СВЦЭМ!$A$40:$A$759,$A397,СВЦЭМ!$B$39:$B$758,H$366)+'СЕТ СН'!$F$16</f>
        <v>0</v>
      </c>
      <c r="I397" s="36">
        <f>SUMIFS(СВЦЭМ!$K$40:$K$759,СВЦЭМ!$A$40:$A$759,$A397,СВЦЭМ!$B$39:$B$758,I$366)+'СЕТ СН'!$F$16</f>
        <v>0</v>
      </c>
      <c r="J397" s="36">
        <f>SUMIFS(СВЦЭМ!$K$40:$K$759,СВЦЭМ!$A$40:$A$759,$A397,СВЦЭМ!$B$39:$B$758,J$366)+'СЕТ СН'!$F$16</f>
        <v>0</v>
      </c>
      <c r="K397" s="36">
        <f>SUMIFS(СВЦЭМ!$K$40:$K$759,СВЦЭМ!$A$40:$A$759,$A397,СВЦЭМ!$B$39:$B$758,K$366)+'СЕТ СН'!$F$16</f>
        <v>0</v>
      </c>
      <c r="L397" s="36">
        <f>SUMIFS(СВЦЭМ!$K$40:$K$759,СВЦЭМ!$A$40:$A$759,$A397,СВЦЭМ!$B$39:$B$758,L$366)+'СЕТ СН'!$F$16</f>
        <v>0</v>
      </c>
      <c r="M397" s="36">
        <f>SUMIFS(СВЦЭМ!$K$40:$K$759,СВЦЭМ!$A$40:$A$759,$A397,СВЦЭМ!$B$39:$B$758,M$366)+'СЕТ СН'!$F$16</f>
        <v>0</v>
      </c>
      <c r="N397" s="36">
        <f>SUMIFS(СВЦЭМ!$K$40:$K$759,СВЦЭМ!$A$40:$A$759,$A397,СВЦЭМ!$B$39:$B$758,N$366)+'СЕТ СН'!$F$16</f>
        <v>0</v>
      </c>
      <c r="O397" s="36">
        <f>SUMIFS(СВЦЭМ!$K$40:$K$759,СВЦЭМ!$A$40:$A$759,$A397,СВЦЭМ!$B$39:$B$758,O$366)+'СЕТ СН'!$F$16</f>
        <v>0</v>
      </c>
      <c r="P397" s="36">
        <f>SUMIFS(СВЦЭМ!$K$40:$K$759,СВЦЭМ!$A$40:$A$759,$A397,СВЦЭМ!$B$39:$B$758,P$366)+'СЕТ СН'!$F$16</f>
        <v>0</v>
      </c>
      <c r="Q397" s="36">
        <f>SUMIFS(СВЦЭМ!$K$40:$K$759,СВЦЭМ!$A$40:$A$759,$A397,СВЦЭМ!$B$39:$B$758,Q$366)+'СЕТ СН'!$F$16</f>
        <v>0</v>
      </c>
      <c r="R397" s="36">
        <f>SUMIFS(СВЦЭМ!$K$40:$K$759,СВЦЭМ!$A$40:$A$759,$A397,СВЦЭМ!$B$39:$B$758,R$366)+'СЕТ СН'!$F$16</f>
        <v>0</v>
      </c>
      <c r="S397" s="36">
        <f>SUMIFS(СВЦЭМ!$K$40:$K$759,СВЦЭМ!$A$40:$A$759,$A397,СВЦЭМ!$B$39:$B$758,S$366)+'СЕТ СН'!$F$16</f>
        <v>0</v>
      </c>
      <c r="T397" s="36">
        <f>SUMIFS(СВЦЭМ!$K$40:$K$759,СВЦЭМ!$A$40:$A$759,$A397,СВЦЭМ!$B$39:$B$758,T$366)+'СЕТ СН'!$F$16</f>
        <v>0</v>
      </c>
      <c r="U397" s="36">
        <f>SUMIFS(СВЦЭМ!$K$40:$K$759,СВЦЭМ!$A$40:$A$759,$A397,СВЦЭМ!$B$39:$B$758,U$366)+'СЕТ СН'!$F$16</f>
        <v>0</v>
      </c>
      <c r="V397" s="36">
        <f>SUMIFS(СВЦЭМ!$K$40:$K$759,СВЦЭМ!$A$40:$A$759,$A397,СВЦЭМ!$B$39:$B$758,V$366)+'СЕТ СН'!$F$16</f>
        <v>0</v>
      </c>
      <c r="W397" s="36">
        <f>SUMIFS(СВЦЭМ!$K$40:$K$759,СВЦЭМ!$A$40:$A$759,$A397,СВЦЭМ!$B$39:$B$758,W$366)+'СЕТ СН'!$F$16</f>
        <v>0</v>
      </c>
      <c r="X397" s="36">
        <f>SUMIFS(СВЦЭМ!$K$40:$K$759,СВЦЭМ!$A$40:$A$759,$A397,СВЦЭМ!$B$39:$B$758,X$366)+'СЕТ СН'!$F$16</f>
        <v>0</v>
      </c>
      <c r="Y397" s="36">
        <f>SUMIFS(СВЦЭМ!$K$40:$K$759,СВЦЭМ!$A$40:$A$759,$A397,СВЦЭМ!$B$39:$B$758,Y$366)+'СЕТ СН'!$F$16</f>
        <v>0</v>
      </c>
    </row>
    <row r="398" spans="1:26" ht="15.75" hidden="1" x14ac:dyDescent="0.2">
      <c r="A398" s="39"/>
      <c r="B398" s="39"/>
      <c r="C398" s="39"/>
      <c r="D398" s="39"/>
      <c r="E398" s="39"/>
      <c r="F398" s="39"/>
      <c r="G398" s="39"/>
      <c r="H398" s="39"/>
      <c r="I398" s="39"/>
      <c r="J398" s="39"/>
      <c r="K398" s="39"/>
      <c r="L398" s="39"/>
      <c r="M398" s="39"/>
      <c r="N398" s="39"/>
      <c r="O398" s="39"/>
      <c r="P398" s="39"/>
      <c r="Q398" s="39"/>
      <c r="R398" s="39"/>
      <c r="S398" s="39"/>
      <c r="T398" s="39"/>
      <c r="U398" s="39"/>
      <c r="V398" s="39"/>
      <c r="W398" s="39"/>
      <c r="X398" s="39"/>
      <c r="Y398" s="39"/>
      <c r="Z398" s="39"/>
    </row>
    <row r="399" spans="1:26" ht="12.75" hidden="1" customHeight="1" x14ac:dyDescent="0.2">
      <c r="A399" s="128" t="s">
        <v>7</v>
      </c>
      <c r="B399" s="131" t="s">
        <v>121</v>
      </c>
      <c r="C399" s="132"/>
      <c r="D399" s="132"/>
      <c r="E399" s="132"/>
      <c r="F399" s="132"/>
      <c r="G399" s="132"/>
      <c r="H399" s="132"/>
      <c r="I399" s="132"/>
      <c r="J399" s="132"/>
      <c r="K399" s="132"/>
      <c r="L399" s="132"/>
      <c r="M399" s="132"/>
      <c r="N399" s="132"/>
      <c r="O399" s="132"/>
      <c r="P399" s="132"/>
      <c r="Q399" s="132"/>
      <c r="R399" s="132"/>
      <c r="S399" s="132"/>
      <c r="T399" s="132"/>
      <c r="U399" s="132"/>
      <c r="V399" s="132"/>
      <c r="W399" s="132"/>
      <c r="X399" s="132"/>
      <c r="Y399" s="133"/>
    </row>
    <row r="400" spans="1:26" ht="12.75" hidden="1" customHeight="1" x14ac:dyDescent="0.2">
      <c r="A400" s="129"/>
      <c r="B400" s="134"/>
      <c r="C400" s="135"/>
      <c r="D400" s="135"/>
      <c r="E400" s="135"/>
      <c r="F400" s="135"/>
      <c r="G400" s="135"/>
      <c r="H400" s="135"/>
      <c r="I400" s="135"/>
      <c r="J400" s="135"/>
      <c r="K400" s="135"/>
      <c r="L400" s="135"/>
      <c r="M400" s="135"/>
      <c r="N400" s="135"/>
      <c r="O400" s="135"/>
      <c r="P400" s="135"/>
      <c r="Q400" s="135"/>
      <c r="R400" s="135"/>
      <c r="S400" s="135"/>
      <c r="T400" s="135"/>
      <c r="U400" s="135"/>
      <c r="V400" s="135"/>
      <c r="W400" s="135"/>
      <c r="X400" s="135"/>
      <c r="Y400" s="136"/>
    </row>
    <row r="401" spans="1:27" s="46" customFormat="1" ht="12.75" hidden="1" customHeight="1" x14ac:dyDescent="0.2">
      <c r="A401" s="130"/>
      <c r="B401" s="34">
        <v>1</v>
      </c>
      <c r="C401" s="34">
        <v>2</v>
      </c>
      <c r="D401" s="34">
        <v>3</v>
      </c>
      <c r="E401" s="34">
        <v>4</v>
      </c>
      <c r="F401" s="34">
        <v>5</v>
      </c>
      <c r="G401" s="34">
        <v>6</v>
      </c>
      <c r="H401" s="34">
        <v>7</v>
      </c>
      <c r="I401" s="34">
        <v>8</v>
      </c>
      <c r="J401" s="34">
        <v>9</v>
      </c>
      <c r="K401" s="34">
        <v>10</v>
      </c>
      <c r="L401" s="34">
        <v>11</v>
      </c>
      <c r="M401" s="34">
        <v>12</v>
      </c>
      <c r="N401" s="34">
        <v>13</v>
      </c>
      <c r="O401" s="34">
        <v>14</v>
      </c>
      <c r="P401" s="34">
        <v>15</v>
      </c>
      <c r="Q401" s="34">
        <v>16</v>
      </c>
      <c r="R401" s="34">
        <v>17</v>
      </c>
      <c r="S401" s="34">
        <v>18</v>
      </c>
      <c r="T401" s="34">
        <v>19</v>
      </c>
      <c r="U401" s="34">
        <v>20</v>
      </c>
      <c r="V401" s="34">
        <v>21</v>
      </c>
      <c r="W401" s="34">
        <v>22</v>
      </c>
      <c r="X401" s="34">
        <v>23</v>
      </c>
      <c r="Y401" s="34">
        <v>24</v>
      </c>
    </row>
    <row r="402" spans="1:27" ht="15.75" hidden="1" customHeight="1" x14ac:dyDescent="0.2">
      <c r="A402" s="35" t="str">
        <f>A367</f>
        <v>01.09.2024</v>
      </c>
      <c r="B402" s="36">
        <f>SUMIFS(СВЦЭМ!$L$40:$L$759,СВЦЭМ!$A$40:$A$759,$A402,СВЦЭМ!$B$39:$B$758,B$401)+'СЕТ СН'!$F$16</f>
        <v>0</v>
      </c>
      <c r="C402" s="36">
        <f>SUMIFS(СВЦЭМ!$L$40:$L$759,СВЦЭМ!$A$40:$A$759,$A402,СВЦЭМ!$B$39:$B$758,C$401)+'СЕТ СН'!$F$16</f>
        <v>0</v>
      </c>
      <c r="D402" s="36">
        <f>SUMIFS(СВЦЭМ!$L$40:$L$759,СВЦЭМ!$A$40:$A$759,$A402,СВЦЭМ!$B$39:$B$758,D$401)+'СЕТ СН'!$F$16</f>
        <v>0</v>
      </c>
      <c r="E402" s="36">
        <f>SUMIFS(СВЦЭМ!$L$40:$L$759,СВЦЭМ!$A$40:$A$759,$A402,СВЦЭМ!$B$39:$B$758,E$401)+'СЕТ СН'!$F$16</f>
        <v>0</v>
      </c>
      <c r="F402" s="36">
        <f>SUMIFS(СВЦЭМ!$L$40:$L$759,СВЦЭМ!$A$40:$A$759,$A402,СВЦЭМ!$B$39:$B$758,F$401)+'СЕТ СН'!$F$16</f>
        <v>0</v>
      </c>
      <c r="G402" s="36">
        <f>SUMIFS(СВЦЭМ!$L$40:$L$759,СВЦЭМ!$A$40:$A$759,$A402,СВЦЭМ!$B$39:$B$758,G$401)+'СЕТ СН'!$F$16</f>
        <v>0</v>
      </c>
      <c r="H402" s="36">
        <f>SUMIFS(СВЦЭМ!$L$40:$L$759,СВЦЭМ!$A$40:$A$759,$A402,СВЦЭМ!$B$39:$B$758,H$401)+'СЕТ СН'!$F$16</f>
        <v>0</v>
      </c>
      <c r="I402" s="36">
        <f>SUMIFS(СВЦЭМ!$L$40:$L$759,СВЦЭМ!$A$40:$A$759,$A402,СВЦЭМ!$B$39:$B$758,I$401)+'СЕТ СН'!$F$16</f>
        <v>0</v>
      </c>
      <c r="J402" s="36">
        <f>SUMIFS(СВЦЭМ!$L$40:$L$759,СВЦЭМ!$A$40:$A$759,$A402,СВЦЭМ!$B$39:$B$758,J$401)+'СЕТ СН'!$F$16</f>
        <v>0</v>
      </c>
      <c r="K402" s="36">
        <f>SUMIFS(СВЦЭМ!$L$40:$L$759,СВЦЭМ!$A$40:$A$759,$A402,СВЦЭМ!$B$39:$B$758,K$401)+'СЕТ СН'!$F$16</f>
        <v>0</v>
      </c>
      <c r="L402" s="36">
        <f>SUMIFS(СВЦЭМ!$L$40:$L$759,СВЦЭМ!$A$40:$A$759,$A402,СВЦЭМ!$B$39:$B$758,L$401)+'СЕТ СН'!$F$16</f>
        <v>0</v>
      </c>
      <c r="M402" s="36">
        <f>SUMIFS(СВЦЭМ!$L$40:$L$759,СВЦЭМ!$A$40:$A$759,$A402,СВЦЭМ!$B$39:$B$758,M$401)+'СЕТ СН'!$F$16</f>
        <v>0</v>
      </c>
      <c r="N402" s="36">
        <f>SUMIFS(СВЦЭМ!$L$40:$L$759,СВЦЭМ!$A$40:$A$759,$A402,СВЦЭМ!$B$39:$B$758,N$401)+'СЕТ СН'!$F$16</f>
        <v>0</v>
      </c>
      <c r="O402" s="36">
        <f>SUMIFS(СВЦЭМ!$L$40:$L$759,СВЦЭМ!$A$40:$A$759,$A402,СВЦЭМ!$B$39:$B$758,O$401)+'СЕТ СН'!$F$16</f>
        <v>0</v>
      </c>
      <c r="P402" s="36">
        <f>SUMIFS(СВЦЭМ!$L$40:$L$759,СВЦЭМ!$A$40:$A$759,$A402,СВЦЭМ!$B$39:$B$758,P$401)+'СЕТ СН'!$F$16</f>
        <v>0</v>
      </c>
      <c r="Q402" s="36">
        <f>SUMIFS(СВЦЭМ!$L$40:$L$759,СВЦЭМ!$A$40:$A$759,$A402,СВЦЭМ!$B$39:$B$758,Q$401)+'СЕТ СН'!$F$16</f>
        <v>0</v>
      </c>
      <c r="R402" s="36">
        <f>SUMIFS(СВЦЭМ!$L$40:$L$759,СВЦЭМ!$A$40:$A$759,$A402,СВЦЭМ!$B$39:$B$758,R$401)+'СЕТ СН'!$F$16</f>
        <v>0</v>
      </c>
      <c r="S402" s="36">
        <f>SUMIFS(СВЦЭМ!$L$40:$L$759,СВЦЭМ!$A$40:$A$759,$A402,СВЦЭМ!$B$39:$B$758,S$401)+'СЕТ СН'!$F$16</f>
        <v>0</v>
      </c>
      <c r="T402" s="36">
        <f>SUMIFS(СВЦЭМ!$L$40:$L$759,СВЦЭМ!$A$40:$A$759,$A402,СВЦЭМ!$B$39:$B$758,T$401)+'СЕТ СН'!$F$16</f>
        <v>0</v>
      </c>
      <c r="U402" s="36">
        <f>SUMIFS(СВЦЭМ!$L$40:$L$759,СВЦЭМ!$A$40:$A$759,$A402,СВЦЭМ!$B$39:$B$758,U$401)+'СЕТ СН'!$F$16</f>
        <v>0</v>
      </c>
      <c r="V402" s="36">
        <f>SUMIFS(СВЦЭМ!$L$40:$L$759,СВЦЭМ!$A$40:$A$759,$A402,СВЦЭМ!$B$39:$B$758,V$401)+'СЕТ СН'!$F$16</f>
        <v>0</v>
      </c>
      <c r="W402" s="36">
        <f>SUMIFS(СВЦЭМ!$L$40:$L$759,СВЦЭМ!$A$40:$A$759,$A402,СВЦЭМ!$B$39:$B$758,W$401)+'СЕТ СН'!$F$16</f>
        <v>0</v>
      </c>
      <c r="X402" s="36">
        <f>SUMIFS(СВЦЭМ!$L$40:$L$759,СВЦЭМ!$A$40:$A$759,$A402,СВЦЭМ!$B$39:$B$758,X$401)+'СЕТ СН'!$F$16</f>
        <v>0</v>
      </c>
      <c r="Y402" s="36">
        <f>SUMIFS(СВЦЭМ!$L$40:$L$759,СВЦЭМ!$A$40:$A$759,$A402,СВЦЭМ!$B$39:$B$758,Y$401)+'СЕТ СН'!$F$16</f>
        <v>0</v>
      </c>
      <c r="AA402" s="45"/>
    </row>
    <row r="403" spans="1:27" ht="15.75" hidden="1" x14ac:dyDescent="0.2">
      <c r="A403" s="35">
        <f>A402+1</f>
        <v>45537</v>
      </c>
      <c r="B403" s="36">
        <f>SUMIFS(СВЦЭМ!$L$40:$L$759,СВЦЭМ!$A$40:$A$759,$A403,СВЦЭМ!$B$39:$B$758,B$401)+'СЕТ СН'!$F$16</f>
        <v>0</v>
      </c>
      <c r="C403" s="36">
        <f>SUMIFS(СВЦЭМ!$L$40:$L$759,СВЦЭМ!$A$40:$A$759,$A403,СВЦЭМ!$B$39:$B$758,C$401)+'СЕТ СН'!$F$16</f>
        <v>0</v>
      </c>
      <c r="D403" s="36">
        <f>SUMIFS(СВЦЭМ!$L$40:$L$759,СВЦЭМ!$A$40:$A$759,$A403,СВЦЭМ!$B$39:$B$758,D$401)+'СЕТ СН'!$F$16</f>
        <v>0</v>
      </c>
      <c r="E403" s="36">
        <f>SUMIFS(СВЦЭМ!$L$40:$L$759,СВЦЭМ!$A$40:$A$759,$A403,СВЦЭМ!$B$39:$B$758,E$401)+'СЕТ СН'!$F$16</f>
        <v>0</v>
      </c>
      <c r="F403" s="36">
        <f>SUMIFS(СВЦЭМ!$L$40:$L$759,СВЦЭМ!$A$40:$A$759,$A403,СВЦЭМ!$B$39:$B$758,F$401)+'СЕТ СН'!$F$16</f>
        <v>0</v>
      </c>
      <c r="G403" s="36">
        <f>SUMIFS(СВЦЭМ!$L$40:$L$759,СВЦЭМ!$A$40:$A$759,$A403,СВЦЭМ!$B$39:$B$758,G$401)+'СЕТ СН'!$F$16</f>
        <v>0</v>
      </c>
      <c r="H403" s="36">
        <f>SUMIFS(СВЦЭМ!$L$40:$L$759,СВЦЭМ!$A$40:$A$759,$A403,СВЦЭМ!$B$39:$B$758,H$401)+'СЕТ СН'!$F$16</f>
        <v>0</v>
      </c>
      <c r="I403" s="36">
        <f>SUMIFS(СВЦЭМ!$L$40:$L$759,СВЦЭМ!$A$40:$A$759,$A403,СВЦЭМ!$B$39:$B$758,I$401)+'СЕТ СН'!$F$16</f>
        <v>0</v>
      </c>
      <c r="J403" s="36">
        <f>SUMIFS(СВЦЭМ!$L$40:$L$759,СВЦЭМ!$A$40:$A$759,$A403,СВЦЭМ!$B$39:$B$758,J$401)+'СЕТ СН'!$F$16</f>
        <v>0</v>
      </c>
      <c r="K403" s="36">
        <f>SUMIFS(СВЦЭМ!$L$40:$L$759,СВЦЭМ!$A$40:$A$759,$A403,СВЦЭМ!$B$39:$B$758,K$401)+'СЕТ СН'!$F$16</f>
        <v>0</v>
      </c>
      <c r="L403" s="36">
        <f>SUMIFS(СВЦЭМ!$L$40:$L$759,СВЦЭМ!$A$40:$A$759,$A403,СВЦЭМ!$B$39:$B$758,L$401)+'СЕТ СН'!$F$16</f>
        <v>0</v>
      </c>
      <c r="M403" s="36">
        <f>SUMIFS(СВЦЭМ!$L$40:$L$759,СВЦЭМ!$A$40:$A$759,$A403,СВЦЭМ!$B$39:$B$758,M$401)+'СЕТ СН'!$F$16</f>
        <v>0</v>
      </c>
      <c r="N403" s="36">
        <f>SUMIFS(СВЦЭМ!$L$40:$L$759,СВЦЭМ!$A$40:$A$759,$A403,СВЦЭМ!$B$39:$B$758,N$401)+'СЕТ СН'!$F$16</f>
        <v>0</v>
      </c>
      <c r="O403" s="36">
        <f>SUMIFS(СВЦЭМ!$L$40:$L$759,СВЦЭМ!$A$40:$A$759,$A403,СВЦЭМ!$B$39:$B$758,O$401)+'СЕТ СН'!$F$16</f>
        <v>0</v>
      </c>
      <c r="P403" s="36">
        <f>SUMIFS(СВЦЭМ!$L$40:$L$759,СВЦЭМ!$A$40:$A$759,$A403,СВЦЭМ!$B$39:$B$758,P$401)+'СЕТ СН'!$F$16</f>
        <v>0</v>
      </c>
      <c r="Q403" s="36">
        <f>SUMIFS(СВЦЭМ!$L$40:$L$759,СВЦЭМ!$A$40:$A$759,$A403,СВЦЭМ!$B$39:$B$758,Q$401)+'СЕТ СН'!$F$16</f>
        <v>0</v>
      </c>
      <c r="R403" s="36">
        <f>SUMIFS(СВЦЭМ!$L$40:$L$759,СВЦЭМ!$A$40:$A$759,$A403,СВЦЭМ!$B$39:$B$758,R$401)+'СЕТ СН'!$F$16</f>
        <v>0</v>
      </c>
      <c r="S403" s="36">
        <f>SUMIFS(СВЦЭМ!$L$40:$L$759,СВЦЭМ!$A$40:$A$759,$A403,СВЦЭМ!$B$39:$B$758,S$401)+'СЕТ СН'!$F$16</f>
        <v>0</v>
      </c>
      <c r="T403" s="36">
        <f>SUMIFS(СВЦЭМ!$L$40:$L$759,СВЦЭМ!$A$40:$A$759,$A403,СВЦЭМ!$B$39:$B$758,T$401)+'СЕТ СН'!$F$16</f>
        <v>0</v>
      </c>
      <c r="U403" s="36">
        <f>SUMIFS(СВЦЭМ!$L$40:$L$759,СВЦЭМ!$A$40:$A$759,$A403,СВЦЭМ!$B$39:$B$758,U$401)+'СЕТ СН'!$F$16</f>
        <v>0</v>
      </c>
      <c r="V403" s="36">
        <f>SUMIFS(СВЦЭМ!$L$40:$L$759,СВЦЭМ!$A$40:$A$759,$A403,СВЦЭМ!$B$39:$B$758,V$401)+'СЕТ СН'!$F$16</f>
        <v>0</v>
      </c>
      <c r="W403" s="36">
        <f>SUMIFS(СВЦЭМ!$L$40:$L$759,СВЦЭМ!$A$40:$A$759,$A403,СВЦЭМ!$B$39:$B$758,W$401)+'СЕТ СН'!$F$16</f>
        <v>0</v>
      </c>
      <c r="X403" s="36">
        <f>SUMIFS(СВЦЭМ!$L$40:$L$759,СВЦЭМ!$A$40:$A$759,$A403,СВЦЭМ!$B$39:$B$758,X$401)+'СЕТ СН'!$F$16</f>
        <v>0</v>
      </c>
      <c r="Y403" s="36">
        <f>SUMIFS(СВЦЭМ!$L$40:$L$759,СВЦЭМ!$A$40:$A$759,$A403,СВЦЭМ!$B$39:$B$758,Y$401)+'СЕТ СН'!$F$16</f>
        <v>0</v>
      </c>
    </row>
    <row r="404" spans="1:27" ht="15.75" hidden="1" x14ac:dyDescent="0.2">
      <c r="A404" s="35">
        <f t="shared" ref="A404:A432" si="11">A403+1</f>
        <v>45538</v>
      </c>
      <c r="B404" s="36">
        <f>SUMIFS(СВЦЭМ!$L$40:$L$759,СВЦЭМ!$A$40:$A$759,$A404,СВЦЭМ!$B$39:$B$758,B$401)+'СЕТ СН'!$F$16</f>
        <v>0</v>
      </c>
      <c r="C404" s="36">
        <f>SUMIFS(СВЦЭМ!$L$40:$L$759,СВЦЭМ!$A$40:$A$759,$A404,СВЦЭМ!$B$39:$B$758,C$401)+'СЕТ СН'!$F$16</f>
        <v>0</v>
      </c>
      <c r="D404" s="36">
        <f>SUMIFS(СВЦЭМ!$L$40:$L$759,СВЦЭМ!$A$40:$A$759,$A404,СВЦЭМ!$B$39:$B$758,D$401)+'СЕТ СН'!$F$16</f>
        <v>0</v>
      </c>
      <c r="E404" s="36">
        <f>SUMIFS(СВЦЭМ!$L$40:$L$759,СВЦЭМ!$A$40:$A$759,$A404,СВЦЭМ!$B$39:$B$758,E$401)+'СЕТ СН'!$F$16</f>
        <v>0</v>
      </c>
      <c r="F404" s="36">
        <f>SUMIFS(СВЦЭМ!$L$40:$L$759,СВЦЭМ!$A$40:$A$759,$A404,СВЦЭМ!$B$39:$B$758,F$401)+'СЕТ СН'!$F$16</f>
        <v>0</v>
      </c>
      <c r="G404" s="36">
        <f>SUMIFS(СВЦЭМ!$L$40:$L$759,СВЦЭМ!$A$40:$A$759,$A404,СВЦЭМ!$B$39:$B$758,G$401)+'СЕТ СН'!$F$16</f>
        <v>0</v>
      </c>
      <c r="H404" s="36">
        <f>SUMIFS(СВЦЭМ!$L$40:$L$759,СВЦЭМ!$A$40:$A$759,$A404,СВЦЭМ!$B$39:$B$758,H$401)+'СЕТ СН'!$F$16</f>
        <v>0</v>
      </c>
      <c r="I404" s="36">
        <f>SUMIFS(СВЦЭМ!$L$40:$L$759,СВЦЭМ!$A$40:$A$759,$A404,СВЦЭМ!$B$39:$B$758,I$401)+'СЕТ СН'!$F$16</f>
        <v>0</v>
      </c>
      <c r="J404" s="36">
        <f>SUMIFS(СВЦЭМ!$L$40:$L$759,СВЦЭМ!$A$40:$A$759,$A404,СВЦЭМ!$B$39:$B$758,J$401)+'СЕТ СН'!$F$16</f>
        <v>0</v>
      </c>
      <c r="K404" s="36">
        <f>SUMIFS(СВЦЭМ!$L$40:$L$759,СВЦЭМ!$A$40:$A$759,$A404,СВЦЭМ!$B$39:$B$758,K$401)+'СЕТ СН'!$F$16</f>
        <v>0</v>
      </c>
      <c r="L404" s="36">
        <f>SUMIFS(СВЦЭМ!$L$40:$L$759,СВЦЭМ!$A$40:$A$759,$A404,СВЦЭМ!$B$39:$B$758,L$401)+'СЕТ СН'!$F$16</f>
        <v>0</v>
      </c>
      <c r="M404" s="36">
        <f>SUMIFS(СВЦЭМ!$L$40:$L$759,СВЦЭМ!$A$40:$A$759,$A404,СВЦЭМ!$B$39:$B$758,M$401)+'СЕТ СН'!$F$16</f>
        <v>0</v>
      </c>
      <c r="N404" s="36">
        <f>SUMIFS(СВЦЭМ!$L$40:$L$759,СВЦЭМ!$A$40:$A$759,$A404,СВЦЭМ!$B$39:$B$758,N$401)+'СЕТ СН'!$F$16</f>
        <v>0</v>
      </c>
      <c r="O404" s="36">
        <f>SUMIFS(СВЦЭМ!$L$40:$L$759,СВЦЭМ!$A$40:$A$759,$A404,СВЦЭМ!$B$39:$B$758,O$401)+'СЕТ СН'!$F$16</f>
        <v>0</v>
      </c>
      <c r="P404" s="36">
        <f>SUMIFS(СВЦЭМ!$L$40:$L$759,СВЦЭМ!$A$40:$A$759,$A404,СВЦЭМ!$B$39:$B$758,P$401)+'СЕТ СН'!$F$16</f>
        <v>0</v>
      </c>
      <c r="Q404" s="36">
        <f>SUMIFS(СВЦЭМ!$L$40:$L$759,СВЦЭМ!$A$40:$A$759,$A404,СВЦЭМ!$B$39:$B$758,Q$401)+'СЕТ СН'!$F$16</f>
        <v>0</v>
      </c>
      <c r="R404" s="36">
        <f>SUMIFS(СВЦЭМ!$L$40:$L$759,СВЦЭМ!$A$40:$A$759,$A404,СВЦЭМ!$B$39:$B$758,R$401)+'СЕТ СН'!$F$16</f>
        <v>0</v>
      </c>
      <c r="S404" s="36">
        <f>SUMIFS(СВЦЭМ!$L$40:$L$759,СВЦЭМ!$A$40:$A$759,$A404,СВЦЭМ!$B$39:$B$758,S$401)+'СЕТ СН'!$F$16</f>
        <v>0</v>
      </c>
      <c r="T404" s="36">
        <f>SUMIFS(СВЦЭМ!$L$40:$L$759,СВЦЭМ!$A$40:$A$759,$A404,СВЦЭМ!$B$39:$B$758,T$401)+'СЕТ СН'!$F$16</f>
        <v>0</v>
      </c>
      <c r="U404" s="36">
        <f>SUMIFS(СВЦЭМ!$L$40:$L$759,СВЦЭМ!$A$40:$A$759,$A404,СВЦЭМ!$B$39:$B$758,U$401)+'СЕТ СН'!$F$16</f>
        <v>0</v>
      </c>
      <c r="V404" s="36">
        <f>SUMIFS(СВЦЭМ!$L$40:$L$759,СВЦЭМ!$A$40:$A$759,$A404,СВЦЭМ!$B$39:$B$758,V$401)+'СЕТ СН'!$F$16</f>
        <v>0</v>
      </c>
      <c r="W404" s="36">
        <f>SUMIFS(СВЦЭМ!$L$40:$L$759,СВЦЭМ!$A$40:$A$759,$A404,СВЦЭМ!$B$39:$B$758,W$401)+'СЕТ СН'!$F$16</f>
        <v>0</v>
      </c>
      <c r="X404" s="36">
        <f>SUMIFS(СВЦЭМ!$L$40:$L$759,СВЦЭМ!$A$40:$A$759,$A404,СВЦЭМ!$B$39:$B$758,X$401)+'СЕТ СН'!$F$16</f>
        <v>0</v>
      </c>
      <c r="Y404" s="36">
        <f>SUMIFS(СВЦЭМ!$L$40:$L$759,СВЦЭМ!$A$40:$A$759,$A404,СВЦЭМ!$B$39:$B$758,Y$401)+'СЕТ СН'!$F$16</f>
        <v>0</v>
      </c>
    </row>
    <row r="405" spans="1:27" ht="15.75" hidden="1" x14ac:dyDescent="0.2">
      <c r="A405" s="35">
        <f t="shared" si="11"/>
        <v>45539</v>
      </c>
      <c r="B405" s="36">
        <f>SUMIFS(СВЦЭМ!$L$40:$L$759,СВЦЭМ!$A$40:$A$759,$A405,СВЦЭМ!$B$39:$B$758,B$401)+'СЕТ СН'!$F$16</f>
        <v>0</v>
      </c>
      <c r="C405" s="36">
        <f>SUMIFS(СВЦЭМ!$L$40:$L$759,СВЦЭМ!$A$40:$A$759,$A405,СВЦЭМ!$B$39:$B$758,C$401)+'СЕТ СН'!$F$16</f>
        <v>0</v>
      </c>
      <c r="D405" s="36">
        <f>SUMIFS(СВЦЭМ!$L$40:$L$759,СВЦЭМ!$A$40:$A$759,$A405,СВЦЭМ!$B$39:$B$758,D$401)+'СЕТ СН'!$F$16</f>
        <v>0</v>
      </c>
      <c r="E405" s="36">
        <f>SUMIFS(СВЦЭМ!$L$40:$L$759,СВЦЭМ!$A$40:$A$759,$A405,СВЦЭМ!$B$39:$B$758,E$401)+'СЕТ СН'!$F$16</f>
        <v>0</v>
      </c>
      <c r="F405" s="36">
        <f>SUMIFS(СВЦЭМ!$L$40:$L$759,СВЦЭМ!$A$40:$A$759,$A405,СВЦЭМ!$B$39:$B$758,F$401)+'СЕТ СН'!$F$16</f>
        <v>0</v>
      </c>
      <c r="G405" s="36">
        <f>SUMIFS(СВЦЭМ!$L$40:$L$759,СВЦЭМ!$A$40:$A$759,$A405,СВЦЭМ!$B$39:$B$758,G$401)+'СЕТ СН'!$F$16</f>
        <v>0</v>
      </c>
      <c r="H405" s="36">
        <f>SUMIFS(СВЦЭМ!$L$40:$L$759,СВЦЭМ!$A$40:$A$759,$A405,СВЦЭМ!$B$39:$B$758,H$401)+'СЕТ СН'!$F$16</f>
        <v>0</v>
      </c>
      <c r="I405" s="36">
        <f>SUMIFS(СВЦЭМ!$L$40:$L$759,СВЦЭМ!$A$40:$A$759,$A405,СВЦЭМ!$B$39:$B$758,I$401)+'СЕТ СН'!$F$16</f>
        <v>0</v>
      </c>
      <c r="J405" s="36">
        <f>SUMIFS(СВЦЭМ!$L$40:$L$759,СВЦЭМ!$A$40:$A$759,$A405,СВЦЭМ!$B$39:$B$758,J$401)+'СЕТ СН'!$F$16</f>
        <v>0</v>
      </c>
      <c r="K405" s="36">
        <f>SUMIFS(СВЦЭМ!$L$40:$L$759,СВЦЭМ!$A$40:$A$759,$A405,СВЦЭМ!$B$39:$B$758,K$401)+'СЕТ СН'!$F$16</f>
        <v>0</v>
      </c>
      <c r="L405" s="36">
        <f>SUMIFS(СВЦЭМ!$L$40:$L$759,СВЦЭМ!$A$40:$A$759,$A405,СВЦЭМ!$B$39:$B$758,L$401)+'СЕТ СН'!$F$16</f>
        <v>0</v>
      </c>
      <c r="M405" s="36">
        <f>SUMIFS(СВЦЭМ!$L$40:$L$759,СВЦЭМ!$A$40:$A$759,$A405,СВЦЭМ!$B$39:$B$758,M$401)+'СЕТ СН'!$F$16</f>
        <v>0</v>
      </c>
      <c r="N405" s="36">
        <f>SUMIFS(СВЦЭМ!$L$40:$L$759,СВЦЭМ!$A$40:$A$759,$A405,СВЦЭМ!$B$39:$B$758,N$401)+'СЕТ СН'!$F$16</f>
        <v>0</v>
      </c>
      <c r="O405" s="36">
        <f>SUMIFS(СВЦЭМ!$L$40:$L$759,СВЦЭМ!$A$40:$A$759,$A405,СВЦЭМ!$B$39:$B$758,O$401)+'СЕТ СН'!$F$16</f>
        <v>0</v>
      </c>
      <c r="P405" s="36">
        <f>SUMIFS(СВЦЭМ!$L$40:$L$759,СВЦЭМ!$A$40:$A$759,$A405,СВЦЭМ!$B$39:$B$758,P$401)+'СЕТ СН'!$F$16</f>
        <v>0</v>
      </c>
      <c r="Q405" s="36">
        <f>SUMIFS(СВЦЭМ!$L$40:$L$759,СВЦЭМ!$A$40:$A$759,$A405,СВЦЭМ!$B$39:$B$758,Q$401)+'СЕТ СН'!$F$16</f>
        <v>0</v>
      </c>
      <c r="R405" s="36">
        <f>SUMIFS(СВЦЭМ!$L$40:$L$759,СВЦЭМ!$A$40:$A$759,$A405,СВЦЭМ!$B$39:$B$758,R$401)+'СЕТ СН'!$F$16</f>
        <v>0</v>
      </c>
      <c r="S405" s="36">
        <f>SUMIFS(СВЦЭМ!$L$40:$L$759,СВЦЭМ!$A$40:$A$759,$A405,СВЦЭМ!$B$39:$B$758,S$401)+'СЕТ СН'!$F$16</f>
        <v>0</v>
      </c>
      <c r="T405" s="36">
        <f>SUMIFS(СВЦЭМ!$L$40:$L$759,СВЦЭМ!$A$40:$A$759,$A405,СВЦЭМ!$B$39:$B$758,T$401)+'СЕТ СН'!$F$16</f>
        <v>0</v>
      </c>
      <c r="U405" s="36">
        <f>SUMIFS(СВЦЭМ!$L$40:$L$759,СВЦЭМ!$A$40:$A$759,$A405,СВЦЭМ!$B$39:$B$758,U$401)+'СЕТ СН'!$F$16</f>
        <v>0</v>
      </c>
      <c r="V405" s="36">
        <f>SUMIFS(СВЦЭМ!$L$40:$L$759,СВЦЭМ!$A$40:$A$759,$A405,СВЦЭМ!$B$39:$B$758,V$401)+'СЕТ СН'!$F$16</f>
        <v>0</v>
      </c>
      <c r="W405" s="36">
        <f>SUMIFS(СВЦЭМ!$L$40:$L$759,СВЦЭМ!$A$40:$A$759,$A405,СВЦЭМ!$B$39:$B$758,W$401)+'СЕТ СН'!$F$16</f>
        <v>0</v>
      </c>
      <c r="X405" s="36">
        <f>SUMIFS(СВЦЭМ!$L$40:$L$759,СВЦЭМ!$A$40:$A$759,$A405,СВЦЭМ!$B$39:$B$758,X$401)+'СЕТ СН'!$F$16</f>
        <v>0</v>
      </c>
      <c r="Y405" s="36">
        <f>SUMIFS(СВЦЭМ!$L$40:$L$759,СВЦЭМ!$A$40:$A$759,$A405,СВЦЭМ!$B$39:$B$758,Y$401)+'СЕТ СН'!$F$16</f>
        <v>0</v>
      </c>
    </row>
    <row r="406" spans="1:27" ht="15.75" hidden="1" x14ac:dyDescent="0.2">
      <c r="A406" s="35">
        <f t="shared" si="11"/>
        <v>45540</v>
      </c>
      <c r="B406" s="36">
        <f>SUMIFS(СВЦЭМ!$L$40:$L$759,СВЦЭМ!$A$40:$A$759,$A406,СВЦЭМ!$B$39:$B$758,B$401)+'СЕТ СН'!$F$16</f>
        <v>0</v>
      </c>
      <c r="C406" s="36">
        <f>SUMIFS(СВЦЭМ!$L$40:$L$759,СВЦЭМ!$A$40:$A$759,$A406,СВЦЭМ!$B$39:$B$758,C$401)+'СЕТ СН'!$F$16</f>
        <v>0</v>
      </c>
      <c r="D406" s="36">
        <f>SUMIFS(СВЦЭМ!$L$40:$L$759,СВЦЭМ!$A$40:$A$759,$A406,СВЦЭМ!$B$39:$B$758,D$401)+'СЕТ СН'!$F$16</f>
        <v>0</v>
      </c>
      <c r="E406" s="36">
        <f>SUMIFS(СВЦЭМ!$L$40:$L$759,СВЦЭМ!$A$40:$A$759,$A406,СВЦЭМ!$B$39:$B$758,E$401)+'СЕТ СН'!$F$16</f>
        <v>0</v>
      </c>
      <c r="F406" s="36">
        <f>SUMIFS(СВЦЭМ!$L$40:$L$759,СВЦЭМ!$A$40:$A$759,$A406,СВЦЭМ!$B$39:$B$758,F$401)+'СЕТ СН'!$F$16</f>
        <v>0</v>
      </c>
      <c r="G406" s="36">
        <f>SUMIFS(СВЦЭМ!$L$40:$L$759,СВЦЭМ!$A$40:$A$759,$A406,СВЦЭМ!$B$39:$B$758,G$401)+'СЕТ СН'!$F$16</f>
        <v>0</v>
      </c>
      <c r="H406" s="36">
        <f>SUMIFS(СВЦЭМ!$L$40:$L$759,СВЦЭМ!$A$40:$A$759,$A406,СВЦЭМ!$B$39:$B$758,H$401)+'СЕТ СН'!$F$16</f>
        <v>0</v>
      </c>
      <c r="I406" s="36">
        <f>SUMIFS(СВЦЭМ!$L$40:$L$759,СВЦЭМ!$A$40:$A$759,$A406,СВЦЭМ!$B$39:$B$758,I$401)+'СЕТ СН'!$F$16</f>
        <v>0</v>
      </c>
      <c r="J406" s="36">
        <f>SUMIFS(СВЦЭМ!$L$40:$L$759,СВЦЭМ!$A$40:$A$759,$A406,СВЦЭМ!$B$39:$B$758,J$401)+'СЕТ СН'!$F$16</f>
        <v>0</v>
      </c>
      <c r="K406" s="36">
        <f>SUMIFS(СВЦЭМ!$L$40:$L$759,СВЦЭМ!$A$40:$A$759,$A406,СВЦЭМ!$B$39:$B$758,K$401)+'СЕТ СН'!$F$16</f>
        <v>0</v>
      </c>
      <c r="L406" s="36">
        <f>SUMIFS(СВЦЭМ!$L$40:$L$759,СВЦЭМ!$A$40:$A$759,$A406,СВЦЭМ!$B$39:$B$758,L$401)+'СЕТ СН'!$F$16</f>
        <v>0</v>
      </c>
      <c r="M406" s="36">
        <f>SUMIFS(СВЦЭМ!$L$40:$L$759,СВЦЭМ!$A$40:$A$759,$A406,СВЦЭМ!$B$39:$B$758,M$401)+'СЕТ СН'!$F$16</f>
        <v>0</v>
      </c>
      <c r="N406" s="36">
        <f>SUMIFS(СВЦЭМ!$L$40:$L$759,СВЦЭМ!$A$40:$A$759,$A406,СВЦЭМ!$B$39:$B$758,N$401)+'СЕТ СН'!$F$16</f>
        <v>0</v>
      </c>
      <c r="O406" s="36">
        <f>SUMIFS(СВЦЭМ!$L$40:$L$759,СВЦЭМ!$A$40:$A$759,$A406,СВЦЭМ!$B$39:$B$758,O$401)+'СЕТ СН'!$F$16</f>
        <v>0</v>
      </c>
      <c r="P406" s="36">
        <f>SUMIFS(СВЦЭМ!$L$40:$L$759,СВЦЭМ!$A$40:$A$759,$A406,СВЦЭМ!$B$39:$B$758,P$401)+'СЕТ СН'!$F$16</f>
        <v>0</v>
      </c>
      <c r="Q406" s="36">
        <f>SUMIFS(СВЦЭМ!$L$40:$L$759,СВЦЭМ!$A$40:$A$759,$A406,СВЦЭМ!$B$39:$B$758,Q$401)+'СЕТ СН'!$F$16</f>
        <v>0</v>
      </c>
      <c r="R406" s="36">
        <f>SUMIFS(СВЦЭМ!$L$40:$L$759,СВЦЭМ!$A$40:$A$759,$A406,СВЦЭМ!$B$39:$B$758,R$401)+'СЕТ СН'!$F$16</f>
        <v>0</v>
      </c>
      <c r="S406" s="36">
        <f>SUMIFS(СВЦЭМ!$L$40:$L$759,СВЦЭМ!$A$40:$A$759,$A406,СВЦЭМ!$B$39:$B$758,S$401)+'СЕТ СН'!$F$16</f>
        <v>0</v>
      </c>
      <c r="T406" s="36">
        <f>SUMIFS(СВЦЭМ!$L$40:$L$759,СВЦЭМ!$A$40:$A$759,$A406,СВЦЭМ!$B$39:$B$758,T$401)+'СЕТ СН'!$F$16</f>
        <v>0</v>
      </c>
      <c r="U406" s="36">
        <f>SUMIFS(СВЦЭМ!$L$40:$L$759,СВЦЭМ!$A$40:$A$759,$A406,СВЦЭМ!$B$39:$B$758,U$401)+'СЕТ СН'!$F$16</f>
        <v>0</v>
      </c>
      <c r="V406" s="36">
        <f>SUMIFS(СВЦЭМ!$L$40:$L$759,СВЦЭМ!$A$40:$A$759,$A406,СВЦЭМ!$B$39:$B$758,V$401)+'СЕТ СН'!$F$16</f>
        <v>0</v>
      </c>
      <c r="W406" s="36">
        <f>SUMIFS(СВЦЭМ!$L$40:$L$759,СВЦЭМ!$A$40:$A$759,$A406,СВЦЭМ!$B$39:$B$758,W$401)+'СЕТ СН'!$F$16</f>
        <v>0</v>
      </c>
      <c r="X406" s="36">
        <f>SUMIFS(СВЦЭМ!$L$40:$L$759,СВЦЭМ!$A$40:$A$759,$A406,СВЦЭМ!$B$39:$B$758,X$401)+'СЕТ СН'!$F$16</f>
        <v>0</v>
      </c>
      <c r="Y406" s="36">
        <f>SUMIFS(СВЦЭМ!$L$40:$L$759,СВЦЭМ!$A$40:$A$759,$A406,СВЦЭМ!$B$39:$B$758,Y$401)+'СЕТ СН'!$F$16</f>
        <v>0</v>
      </c>
    </row>
    <row r="407" spans="1:27" ht="15.75" hidden="1" x14ac:dyDescent="0.2">
      <c r="A407" s="35">
        <f t="shared" si="11"/>
        <v>45541</v>
      </c>
      <c r="B407" s="36">
        <f>SUMIFS(СВЦЭМ!$L$40:$L$759,СВЦЭМ!$A$40:$A$759,$A407,СВЦЭМ!$B$39:$B$758,B$401)+'СЕТ СН'!$F$16</f>
        <v>0</v>
      </c>
      <c r="C407" s="36">
        <f>SUMIFS(СВЦЭМ!$L$40:$L$759,СВЦЭМ!$A$40:$A$759,$A407,СВЦЭМ!$B$39:$B$758,C$401)+'СЕТ СН'!$F$16</f>
        <v>0</v>
      </c>
      <c r="D407" s="36">
        <f>SUMIFS(СВЦЭМ!$L$40:$L$759,СВЦЭМ!$A$40:$A$759,$A407,СВЦЭМ!$B$39:$B$758,D$401)+'СЕТ СН'!$F$16</f>
        <v>0</v>
      </c>
      <c r="E407" s="36">
        <f>SUMIFS(СВЦЭМ!$L$40:$L$759,СВЦЭМ!$A$40:$A$759,$A407,СВЦЭМ!$B$39:$B$758,E$401)+'СЕТ СН'!$F$16</f>
        <v>0</v>
      </c>
      <c r="F407" s="36">
        <f>SUMIFS(СВЦЭМ!$L$40:$L$759,СВЦЭМ!$A$40:$A$759,$A407,СВЦЭМ!$B$39:$B$758,F$401)+'СЕТ СН'!$F$16</f>
        <v>0</v>
      </c>
      <c r="G407" s="36">
        <f>SUMIFS(СВЦЭМ!$L$40:$L$759,СВЦЭМ!$A$40:$A$759,$A407,СВЦЭМ!$B$39:$B$758,G$401)+'СЕТ СН'!$F$16</f>
        <v>0</v>
      </c>
      <c r="H407" s="36">
        <f>SUMIFS(СВЦЭМ!$L$40:$L$759,СВЦЭМ!$A$40:$A$759,$A407,СВЦЭМ!$B$39:$B$758,H$401)+'СЕТ СН'!$F$16</f>
        <v>0</v>
      </c>
      <c r="I407" s="36">
        <f>SUMIFS(СВЦЭМ!$L$40:$L$759,СВЦЭМ!$A$40:$A$759,$A407,СВЦЭМ!$B$39:$B$758,I$401)+'СЕТ СН'!$F$16</f>
        <v>0</v>
      </c>
      <c r="J407" s="36">
        <f>SUMIFS(СВЦЭМ!$L$40:$L$759,СВЦЭМ!$A$40:$A$759,$A407,СВЦЭМ!$B$39:$B$758,J$401)+'СЕТ СН'!$F$16</f>
        <v>0</v>
      </c>
      <c r="K407" s="36">
        <f>SUMIFS(СВЦЭМ!$L$40:$L$759,СВЦЭМ!$A$40:$A$759,$A407,СВЦЭМ!$B$39:$B$758,K$401)+'СЕТ СН'!$F$16</f>
        <v>0</v>
      </c>
      <c r="L407" s="36">
        <f>SUMIFS(СВЦЭМ!$L$40:$L$759,СВЦЭМ!$A$40:$A$759,$A407,СВЦЭМ!$B$39:$B$758,L$401)+'СЕТ СН'!$F$16</f>
        <v>0</v>
      </c>
      <c r="M407" s="36">
        <f>SUMIFS(СВЦЭМ!$L$40:$L$759,СВЦЭМ!$A$40:$A$759,$A407,СВЦЭМ!$B$39:$B$758,M$401)+'СЕТ СН'!$F$16</f>
        <v>0</v>
      </c>
      <c r="N407" s="36">
        <f>SUMIFS(СВЦЭМ!$L$40:$L$759,СВЦЭМ!$A$40:$A$759,$A407,СВЦЭМ!$B$39:$B$758,N$401)+'СЕТ СН'!$F$16</f>
        <v>0</v>
      </c>
      <c r="O407" s="36">
        <f>SUMIFS(СВЦЭМ!$L$40:$L$759,СВЦЭМ!$A$40:$A$759,$A407,СВЦЭМ!$B$39:$B$758,O$401)+'СЕТ СН'!$F$16</f>
        <v>0</v>
      </c>
      <c r="P407" s="36">
        <f>SUMIFS(СВЦЭМ!$L$40:$L$759,СВЦЭМ!$A$40:$A$759,$A407,СВЦЭМ!$B$39:$B$758,P$401)+'СЕТ СН'!$F$16</f>
        <v>0</v>
      </c>
      <c r="Q407" s="36">
        <f>SUMIFS(СВЦЭМ!$L$40:$L$759,СВЦЭМ!$A$40:$A$759,$A407,СВЦЭМ!$B$39:$B$758,Q$401)+'СЕТ СН'!$F$16</f>
        <v>0</v>
      </c>
      <c r="R407" s="36">
        <f>SUMIFS(СВЦЭМ!$L$40:$L$759,СВЦЭМ!$A$40:$A$759,$A407,СВЦЭМ!$B$39:$B$758,R$401)+'СЕТ СН'!$F$16</f>
        <v>0</v>
      </c>
      <c r="S407" s="36">
        <f>SUMIFS(СВЦЭМ!$L$40:$L$759,СВЦЭМ!$A$40:$A$759,$A407,СВЦЭМ!$B$39:$B$758,S$401)+'СЕТ СН'!$F$16</f>
        <v>0</v>
      </c>
      <c r="T407" s="36">
        <f>SUMIFS(СВЦЭМ!$L$40:$L$759,СВЦЭМ!$A$40:$A$759,$A407,СВЦЭМ!$B$39:$B$758,T$401)+'СЕТ СН'!$F$16</f>
        <v>0</v>
      </c>
      <c r="U407" s="36">
        <f>SUMIFS(СВЦЭМ!$L$40:$L$759,СВЦЭМ!$A$40:$A$759,$A407,СВЦЭМ!$B$39:$B$758,U$401)+'СЕТ СН'!$F$16</f>
        <v>0</v>
      </c>
      <c r="V407" s="36">
        <f>SUMIFS(СВЦЭМ!$L$40:$L$759,СВЦЭМ!$A$40:$A$759,$A407,СВЦЭМ!$B$39:$B$758,V$401)+'СЕТ СН'!$F$16</f>
        <v>0</v>
      </c>
      <c r="W407" s="36">
        <f>SUMIFS(СВЦЭМ!$L$40:$L$759,СВЦЭМ!$A$40:$A$759,$A407,СВЦЭМ!$B$39:$B$758,W$401)+'СЕТ СН'!$F$16</f>
        <v>0</v>
      </c>
      <c r="X407" s="36">
        <f>SUMIFS(СВЦЭМ!$L$40:$L$759,СВЦЭМ!$A$40:$A$759,$A407,СВЦЭМ!$B$39:$B$758,X$401)+'СЕТ СН'!$F$16</f>
        <v>0</v>
      </c>
      <c r="Y407" s="36">
        <f>SUMIFS(СВЦЭМ!$L$40:$L$759,СВЦЭМ!$A$40:$A$759,$A407,СВЦЭМ!$B$39:$B$758,Y$401)+'СЕТ СН'!$F$16</f>
        <v>0</v>
      </c>
    </row>
    <row r="408" spans="1:27" ht="15.75" hidden="1" x14ac:dyDescent="0.2">
      <c r="A408" s="35">
        <f t="shared" si="11"/>
        <v>45542</v>
      </c>
      <c r="B408" s="36">
        <f>SUMIFS(СВЦЭМ!$L$40:$L$759,СВЦЭМ!$A$40:$A$759,$A408,СВЦЭМ!$B$39:$B$758,B$401)+'СЕТ СН'!$F$16</f>
        <v>0</v>
      </c>
      <c r="C408" s="36">
        <f>SUMIFS(СВЦЭМ!$L$40:$L$759,СВЦЭМ!$A$40:$A$759,$A408,СВЦЭМ!$B$39:$B$758,C$401)+'СЕТ СН'!$F$16</f>
        <v>0</v>
      </c>
      <c r="D408" s="36">
        <f>SUMIFS(СВЦЭМ!$L$40:$L$759,СВЦЭМ!$A$40:$A$759,$A408,СВЦЭМ!$B$39:$B$758,D$401)+'СЕТ СН'!$F$16</f>
        <v>0</v>
      </c>
      <c r="E408" s="36">
        <f>SUMIFS(СВЦЭМ!$L$40:$L$759,СВЦЭМ!$A$40:$A$759,$A408,СВЦЭМ!$B$39:$B$758,E$401)+'СЕТ СН'!$F$16</f>
        <v>0</v>
      </c>
      <c r="F408" s="36">
        <f>SUMIFS(СВЦЭМ!$L$40:$L$759,СВЦЭМ!$A$40:$A$759,$A408,СВЦЭМ!$B$39:$B$758,F$401)+'СЕТ СН'!$F$16</f>
        <v>0</v>
      </c>
      <c r="G408" s="36">
        <f>SUMIFS(СВЦЭМ!$L$40:$L$759,СВЦЭМ!$A$40:$A$759,$A408,СВЦЭМ!$B$39:$B$758,G$401)+'СЕТ СН'!$F$16</f>
        <v>0</v>
      </c>
      <c r="H408" s="36">
        <f>SUMIFS(СВЦЭМ!$L$40:$L$759,СВЦЭМ!$A$40:$A$759,$A408,СВЦЭМ!$B$39:$B$758,H$401)+'СЕТ СН'!$F$16</f>
        <v>0</v>
      </c>
      <c r="I408" s="36">
        <f>SUMIFS(СВЦЭМ!$L$40:$L$759,СВЦЭМ!$A$40:$A$759,$A408,СВЦЭМ!$B$39:$B$758,I$401)+'СЕТ СН'!$F$16</f>
        <v>0</v>
      </c>
      <c r="J408" s="36">
        <f>SUMIFS(СВЦЭМ!$L$40:$L$759,СВЦЭМ!$A$40:$A$759,$A408,СВЦЭМ!$B$39:$B$758,J$401)+'СЕТ СН'!$F$16</f>
        <v>0</v>
      </c>
      <c r="K408" s="36">
        <f>SUMIFS(СВЦЭМ!$L$40:$L$759,СВЦЭМ!$A$40:$A$759,$A408,СВЦЭМ!$B$39:$B$758,K$401)+'СЕТ СН'!$F$16</f>
        <v>0</v>
      </c>
      <c r="L408" s="36">
        <f>SUMIFS(СВЦЭМ!$L$40:$L$759,СВЦЭМ!$A$40:$A$759,$A408,СВЦЭМ!$B$39:$B$758,L$401)+'СЕТ СН'!$F$16</f>
        <v>0</v>
      </c>
      <c r="M408" s="36">
        <f>SUMIFS(СВЦЭМ!$L$40:$L$759,СВЦЭМ!$A$40:$A$759,$A408,СВЦЭМ!$B$39:$B$758,M$401)+'СЕТ СН'!$F$16</f>
        <v>0</v>
      </c>
      <c r="N408" s="36">
        <f>SUMIFS(СВЦЭМ!$L$40:$L$759,СВЦЭМ!$A$40:$A$759,$A408,СВЦЭМ!$B$39:$B$758,N$401)+'СЕТ СН'!$F$16</f>
        <v>0</v>
      </c>
      <c r="O408" s="36">
        <f>SUMIFS(СВЦЭМ!$L$40:$L$759,СВЦЭМ!$A$40:$A$759,$A408,СВЦЭМ!$B$39:$B$758,O$401)+'СЕТ СН'!$F$16</f>
        <v>0</v>
      </c>
      <c r="P408" s="36">
        <f>SUMIFS(СВЦЭМ!$L$40:$L$759,СВЦЭМ!$A$40:$A$759,$A408,СВЦЭМ!$B$39:$B$758,P$401)+'СЕТ СН'!$F$16</f>
        <v>0</v>
      </c>
      <c r="Q408" s="36">
        <f>SUMIFS(СВЦЭМ!$L$40:$L$759,СВЦЭМ!$A$40:$A$759,$A408,СВЦЭМ!$B$39:$B$758,Q$401)+'СЕТ СН'!$F$16</f>
        <v>0</v>
      </c>
      <c r="R408" s="36">
        <f>SUMIFS(СВЦЭМ!$L$40:$L$759,СВЦЭМ!$A$40:$A$759,$A408,СВЦЭМ!$B$39:$B$758,R$401)+'СЕТ СН'!$F$16</f>
        <v>0</v>
      </c>
      <c r="S408" s="36">
        <f>SUMIFS(СВЦЭМ!$L$40:$L$759,СВЦЭМ!$A$40:$A$759,$A408,СВЦЭМ!$B$39:$B$758,S$401)+'СЕТ СН'!$F$16</f>
        <v>0</v>
      </c>
      <c r="T408" s="36">
        <f>SUMIFS(СВЦЭМ!$L$40:$L$759,СВЦЭМ!$A$40:$A$759,$A408,СВЦЭМ!$B$39:$B$758,T$401)+'СЕТ СН'!$F$16</f>
        <v>0</v>
      </c>
      <c r="U408" s="36">
        <f>SUMIFS(СВЦЭМ!$L$40:$L$759,СВЦЭМ!$A$40:$A$759,$A408,СВЦЭМ!$B$39:$B$758,U$401)+'СЕТ СН'!$F$16</f>
        <v>0</v>
      </c>
      <c r="V408" s="36">
        <f>SUMIFS(СВЦЭМ!$L$40:$L$759,СВЦЭМ!$A$40:$A$759,$A408,СВЦЭМ!$B$39:$B$758,V$401)+'СЕТ СН'!$F$16</f>
        <v>0</v>
      </c>
      <c r="W408" s="36">
        <f>SUMIFS(СВЦЭМ!$L$40:$L$759,СВЦЭМ!$A$40:$A$759,$A408,СВЦЭМ!$B$39:$B$758,W$401)+'СЕТ СН'!$F$16</f>
        <v>0</v>
      </c>
      <c r="X408" s="36">
        <f>SUMIFS(СВЦЭМ!$L$40:$L$759,СВЦЭМ!$A$40:$A$759,$A408,СВЦЭМ!$B$39:$B$758,X$401)+'СЕТ СН'!$F$16</f>
        <v>0</v>
      </c>
      <c r="Y408" s="36">
        <f>SUMIFS(СВЦЭМ!$L$40:$L$759,СВЦЭМ!$A$40:$A$759,$A408,СВЦЭМ!$B$39:$B$758,Y$401)+'СЕТ СН'!$F$16</f>
        <v>0</v>
      </c>
    </row>
    <row r="409" spans="1:27" ht="15.75" hidden="1" x14ac:dyDescent="0.2">
      <c r="A409" s="35">
        <f t="shared" si="11"/>
        <v>45543</v>
      </c>
      <c r="B409" s="36">
        <f>SUMIFS(СВЦЭМ!$L$40:$L$759,СВЦЭМ!$A$40:$A$759,$A409,СВЦЭМ!$B$39:$B$758,B$401)+'СЕТ СН'!$F$16</f>
        <v>0</v>
      </c>
      <c r="C409" s="36">
        <f>SUMIFS(СВЦЭМ!$L$40:$L$759,СВЦЭМ!$A$40:$A$759,$A409,СВЦЭМ!$B$39:$B$758,C$401)+'СЕТ СН'!$F$16</f>
        <v>0</v>
      </c>
      <c r="D409" s="36">
        <f>SUMIFS(СВЦЭМ!$L$40:$L$759,СВЦЭМ!$A$40:$A$759,$A409,СВЦЭМ!$B$39:$B$758,D$401)+'СЕТ СН'!$F$16</f>
        <v>0</v>
      </c>
      <c r="E409" s="36">
        <f>SUMIFS(СВЦЭМ!$L$40:$L$759,СВЦЭМ!$A$40:$A$759,$A409,СВЦЭМ!$B$39:$B$758,E$401)+'СЕТ СН'!$F$16</f>
        <v>0</v>
      </c>
      <c r="F409" s="36">
        <f>SUMIFS(СВЦЭМ!$L$40:$L$759,СВЦЭМ!$A$40:$A$759,$A409,СВЦЭМ!$B$39:$B$758,F$401)+'СЕТ СН'!$F$16</f>
        <v>0</v>
      </c>
      <c r="G409" s="36">
        <f>SUMIFS(СВЦЭМ!$L$40:$L$759,СВЦЭМ!$A$40:$A$759,$A409,СВЦЭМ!$B$39:$B$758,G$401)+'СЕТ СН'!$F$16</f>
        <v>0</v>
      </c>
      <c r="H409" s="36">
        <f>SUMIFS(СВЦЭМ!$L$40:$L$759,СВЦЭМ!$A$40:$A$759,$A409,СВЦЭМ!$B$39:$B$758,H$401)+'СЕТ СН'!$F$16</f>
        <v>0</v>
      </c>
      <c r="I409" s="36">
        <f>SUMIFS(СВЦЭМ!$L$40:$L$759,СВЦЭМ!$A$40:$A$759,$A409,СВЦЭМ!$B$39:$B$758,I$401)+'СЕТ СН'!$F$16</f>
        <v>0</v>
      </c>
      <c r="J409" s="36">
        <f>SUMIFS(СВЦЭМ!$L$40:$L$759,СВЦЭМ!$A$40:$A$759,$A409,СВЦЭМ!$B$39:$B$758,J$401)+'СЕТ СН'!$F$16</f>
        <v>0</v>
      </c>
      <c r="K409" s="36">
        <f>SUMIFS(СВЦЭМ!$L$40:$L$759,СВЦЭМ!$A$40:$A$759,$A409,СВЦЭМ!$B$39:$B$758,K$401)+'СЕТ СН'!$F$16</f>
        <v>0</v>
      </c>
      <c r="L409" s="36">
        <f>SUMIFS(СВЦЭМ!$L$40:$L$759,СВЦЭМ!$A$40:$A$759,$A409,СВЦЭМ!$B$39:$B$758,L$401)+'СЕТ СН'!$F$16</f>
        <v>0</v>
      </c>
      <c r="M409" s="36">
        <f>SUMIFS(СВЦЭМ!$L$40:$L$759,СВЦЭМ!$A$40:$A$759,$A409,СВЦЭМ!$B$39:$B$758,M$401)+'СЕТ СН'!$F$16</f>
        <v>0</v>
      </c>
      <c r="N409" s="36">
        <f>SUMIFS(СВЦЭМ!$L$40:$L$759,СВЦЭМ!$A$40:$A$759,$A409,СВЦЭМ!$B$39:$B$758,N$401)+'СЕТ СН'!$F$16</f>
        <v>0</v>
      </c>
      <c r="O409" s="36">
        <f>SUMIFS(СВЦЭМ!$L$40:$L$759,СВЦЭМ!$A$40:$A$759,$A409,СВЦЭМ!$B$39:$B$758,O$401)+'СЕТ СН'!$F$16</f>
        <v>0</v>
      </c>
      <c r="P409" s="36">
        <f>SUMIFS(СВЦЭМ!$L$40:$L$759,СВЦЭМ!$A$40:$A$759,$A409,СВЦЭМ!$B$39:$B$758,P$401)+'СЕТ СН'!$F$16</f>
        <v>0</v>
      </c>
      <c r="Q409" s="36">
        <f>SUMIFS(СВЦЭМ!$L$40:$L$759,СВЦЭМ!$A$40:$A$759,$A409,СВЦЭМ!$B$39:$B$758,Q$401)+'СЕТ СН'!$F$16</f>
        <v>0</v>
      </c>
      <c r="R409" s="36">
        <f>SUMIFS(СВЦЭМ!$L$40:$L$759,СВЦЭМ!$A$40:$A$759,$A409,СВЦЭМ!$B$39:$B$758,R$401)+'СЕТ СН'!$F$16</f>
        <v>0</v>
      </c>
      <c r="S409" s="36">
        <f>SUMIFS(СВЦЭМ!$L$40:$L$759,СВЦЭМ!$A$40:$A$759,$A409,СВЦЭМ!$B$39:$B$758,S$401)+'СЕТ СН'!$F$16</f>
        <v>0</v>
      </c>
      <c r="T409" s="36">
        <f>SUMIFS(СВЦЭМ!$L$40:$L$759,СВЦЭМ!$A$40:$A$759,$A409,СВЦЭМ!$B$39:$B$758,T$401)+'СЕТ СН'!$F$16</f>
        <v>0</v>
      </c>
      <c r="U409" s="36">
        <f>SUMIFS(СВЦЭМ!$L$40:$L$759,СВЦЭМ!$A$40:$A$759,$A409,СВЦЭМ!$B$39:$B$758,U$401)+'СЕТ СН'!$F$16</f>
        <v>0</v>
      </c>
      <c r="V409" s="36">
        <f>SUMIFS(СВЦЭМ!$L$40:$L$759,СВЦЭМ!$A$40:$A$759,$A409,СВЦЭМ!$B$39:$B$758,V$401)+'СЕТ СН'!$F$16</f>
        <v>0</v>
      </c>
      <c r="W409" s="36">
        <f>SUMIFS(СВЦЭМ!$L$40:$L$759,СВЦЭМ!$A$40:$A$759,$A409,СВЦЭМ!$B$39:$B$758,W$401)+'СЕТ СН'!$F$16</f>
        <v>0</v>
      </c>
      <c r="X409" s="36">
        <f>SUMIFS(СВЦЭМ!$L$40:$L$759,СВЦЭМ!$A$40:$A$759,$A409,СВЦЭМ!$B$39:$B$758,X$401)+'СЕТ СН'!$F$16</f>
        <v>0</v>
      </c>
      <c r="Y409" s="36">
        <f>SUMIFS(СВЦЭМ!$L$40:$L$759,СВЦЭМ!$A$40:$A$759,$A409,СВЦЭМ!$B$39:$B$758,Y$401)+'СЕТ СН'!$F$16</f>
        <v>0</v>
      </c>
    </row>
    <row r="410" spans="1:27" ht="15.75" hidden="1" x14ac:dyDescent="0.2">
      <c r="A410" s="35">
        <f t="shared" si="11"/>
        <v>45544</v>
      </c>
      <c r="B410" s="36">
        <f>SUMIFS(СВЦЭМ!$L$40:$L$759,СВЦЭМ!$A$40:$A$759,$A410,СВЦЭМ!$B$39:$B$758,B$401)+'СЕТ СН'!$F$16</f>
        <v>0</v>
      </c>
      <c r="C410" s="36">
        <f>SUMIFS(СВЦЭМ!$L$40:$L$759,СВЦЭМ!$A$40:$A$759,$A410,СВЦЭМ!$B$39:$B$758,C$401)+'СЕТ СН'!$F$16</f>
        <v>0</v>
      </c>
      <c r="D410" s="36">
        <f>SUMIFS(СВЦЭМ!$L$40:$L$759,СВЦЭМ!$A$40:$A$759,$A410,СВЦЭМ!$B$39:$B$758,D$401)+'СЕТ СН'!$F$16</f>
        <v>0</v>
      </c>
      <c r="E410" s="36">
        <f>SUMIFS(СВЦЭМ!$L$40:$L$759,СВЦЭМ!$A$40:$A$759,$A410,СВЦЭМ!$B$39:$B$758,E$401)+'СЕТ СН'!$F$16</f>
        <v>0</v>
      </c>
      <c r="F410" s="36">
        <f>SUMIFS(СВЦЭМ!$L$40:$L$759,СВЦЭМ!$A$40:$A$759,$A410,СВЦЭМ!$B$39:$B$758,F$401)+'СЕТ СН'!$F$16</f>
        <v>0</v>
      </c>
      <c r="G410" s="36">
        <f>SUMIFS(СВЦЭМ!$L$40:$L$759,СВЦЭМ!$A$40:$A$759,$A410,СВЦЭМ!$B$39:$B$758,G$401)+'СЕТ СН'!$F$16</f>
        <v>0</v>
      </c>
      <c r="H410" s="36">
        <f>SUMIFS(СВЦЭМ!$L$40:$L$759,СВЦЭМ!$A$40:$A$759,$A410,СВЦЭМ!$B$39:$B$758,H$401)+'СЕТ СН'!$F$16</f>
        <v>0</v>
      </c>
      <c r="I410" s="36">
        <f>SUMIFS(СВЦЭМ!$L$40:$L$759,СВЦЭМ!$A$40:$A$759,$A410,СВЦЭМ!$B$39:$B$758,I$401)+'СЕТ СН'!$F$16</f>
        <v>0</v>
      </c>
      <c r="J410" s="36">
        <f>SUMIFS(СВЦЭМ!$L$40:$L$759,СВЦЭМ!$A$40:$A$759,$A410,СВЦЭМ!$B$39:$B$758,J$401)+'СЕТ СН'!$F$16</f>
        <v>0</v>
      </c>
      <c r="K410" s="36">
        <f>SUMIFS(СВЦЭМ!$L$40:$L$759,СВЦЭМ!$A$40:$A$759,$A410,СВЦЭМ!$B$39:$B$758,K$401)+'СЕТ СН'!$F$16</f>
        <v>0</v>
      </c>
      <c r="L410" s="36">
        <f>SUMIFS(СВЦЭМ!$L$40:$L$759,СВЦЭМ!$A$40:$A$759,$A410,СВЦЭМ!$B$39:$B$758,L$401)+'СЕТ СН'!$F$16</f>
        <v>0</v>
      </c>
      <c r="M410" s="36">
        <f>SUMIFS(СВЦЭМ!$L$40:$L$759,СВЦЭМ!$A$40:$A$759,$A410,СВЦЭМ!$B$39:$B$758,M$401)+'СЕТ СН'!$F$16</f>
        <v>0</v>
      </c>
      <c r="N410" s="36">
        <f>SUMIFS(СВЦЭМ!$L$40:$L$759,СВЦЭМ!$A$40:$A$759,$A410,СВЦЭМ!$B$39:$B$758,N$401)+'СЕТ СН'!$F$16</f>
        <v>0</v>
      </c>
      <c r="O410" s="36">
        <f>SUMIFS(СВЦЭМ!$L$40:$L$759,СВЦЭМ!$A$40:$A$759,$A410,СВЦЭМ!$B$39:$B$758,O$401)+'СЕТ СН'!$F$16</f>
        <v>0</v>
      </c>
      <c r="P410" s="36">
        <f>SUMIFS(СВЦЭМ!$L$40:$L$759,СВЦЭМ!$A$40:$A$759,$A410,СВЦЭМ!$B$39:$B$758,P$401)+'СЕТ СН'!$F$16</f>
        <v>0</v>
      </c>
      <c r="Q410" s="36">
        <f>SUMIFS(СВЦЭМ!$L$40:$L$759,СВЦЭМ!$A$40:$A$759,$A410,СВЦЭМ!$B$39:$B$758,Q$401)+'СЕТ СН'!$F$16</f>
        <v>0</v>
      </c>
      <c r="R410" s="36">
        <f>SUMIFS(СВЦЭМ!$L$40:$L$759,СВЦЭМ!$A$40:$A$759,$A410,СВЦЭМ!$B$39:$B$758,R$401)+'СЕТ СН'!$F$16</f>
        <v>0</v>
      </c>
      <c r="S410" s="36">
        <f>SUMIFS(СВЦЭМ!$L$40:$L$759,СВЦЭМ!$A$40:$A$759,$A410,СВЦЭМ!$B$39:$B$758,S$401)+'СЕТ СН'!$F$16</f>
        <v>0</v>
      </c>
      <c r="T410" s="36">
        <f>SUMIFS(СВЦЭМ!$L$40:$L$759,СВЦЭМ!$A$40:$A$759,$A410,СВЦЭМ!$B$39:$B$758,T$401)+'СЕТ СН'!$F$16</f>
        <v>0</v>
      </c>
      <c r="U410" s="36">
        <f>SUMIFS(СВЦЭМ!$L$40:$L$759,СВЦЭМ!$A$40:$A$759,$A410,СВЦЭМ!$B$39:$B$758,U$401)+'СЕТ СН'!$F$16</f>
        <v>0</v>
      </c>
      <c r="V410" s="36">
        <f>SUMIFS(СВЦЭМ!$L$40:$L$759,СВЦЭМ!$A$40:$A$759,$A410,СВЦЭМ!$B$39:$B$758,V$401)+'СЕТ СН'!$F$16</f>
        <v>0</v>
      </c>
      <c r="W410" s="36">
        <f>SUMIFS(СВЦЭМ!$L$40:$L$759,СВЦЭМ!$A$40:$A$759,$A410,СВЦЭМ!$B$39:$B$758,W$401)+'СЕТ СН'!$F$16</f>
        <v>0</v>
      </c>
      <c r="X410" s="36">
        <f>SUMIFS(СВЦЭМ!$L$40:$L$759,СВЦЭМ!$A$40:$A$759,$A410,СВЦЭМ!$B$39:$B$758,X$401)+'СЕТ СН'!$F$16</f>
        <v>0</v>
      </c>
      <c r="Y410" s="36">
        <f>SUMIFS(СВЦЭМ!$L$40:$L$759,СВЦЭМ!$A$40:$A$759,$A410,СВЦЭМ!$B$39:$B$758,Y$401)+'СЕТ СН'!$F$16</f>
        <v>0</v>
      </c>
    </row>
    <row r="411" spans="1:27" ht="15.75" hidden="1" x14ac:dyDescent="0.2">
      <c r="A411" s="35">
        <f t="shared" si="11"/>
        <v>45545</v>
      </c>
      <c r="B411" s="36">
        <f>SUMIFS(СВЦЭМ!$L$40:$L$759,СВЦЭМ!$A$40:$A$759,$A411,СВЦЭМ!$B$39:$B$758,B$401)+'СЕТ СН'!$F$16</f>
        <v>0</v>
      </c>
      <c r="C411" s="36">
        <f>SUMIFS(СВЦЭМ!$L$40:$L$759,СВЦЭМ!$A$40:$A$759,$A411,СВЦЭМ!$B$39:$B$758,C$401)+'СЕТ СН'!$F$16</f>
        <v>0</v>
      </c>
      <c r="D411" s="36">
        <f>SUMIFS(СВЦЭМ!$L$40:$L$759,СВЦЭМ!$A$40:$A$759,$A411,СВЦЭМ!$B$39:$B$758,D$401)+'СЕТ СН'!$F$16</f>
        <v>0</v>
      </c>
      <c r="E411" s="36">
        <f>SUMIFS(СВЦЭМ!$L$40:$L$759,СВЦЭМ!$A$40:$A$759,$A411,СВЦЭМ!$B$39:$B$758,E$401)+'СЕТ СН'!$F$16</f>
        <v>0</v>
      </c>
      <c r="F411" s="36">
        <f>SUMIFS(СВЦЭМ!$L$40:$L$759,СВЦЭМ!$A$40:$A$759,$A411,СВЦЭМ!$B$39:$B$758,F$401)+'СЕТ СН'!$F$16</f>
        <v>0</v>
      </c>
      <c r="G411" s="36">
        <f>SUMIFS(СВЦЭМ!$L$40:$L$759,СВЦЭМ!$A$40:$A$759,$A411,СВЦЭМ!$B$39:$B$758,G$401)+'СЕТ СН'!$F$16</f>
        <v>0</v>
      </c>
      <c r="H411" s="36">
        <f>SUMIFS(СВЦЭМ!$L$40:$L$759,СВЦЭМ!$A$40:$A$759,$A411,СВЦЭМ!$B$39:$B$758,H$401)+'СЕТ СН'!$F$16</f>
        <v>0</v>
      </c>
      <c r="I411" s="36">
        <f>SUMIFS(СВЦЭМ!$L$40:$L$759,СВЦЭМ!$A$40:$A$759,$A411,СВЦЭМ!$B$39:$B$758,I$401)+'СЕТ СН'!$F$16</f>
        <v>0</v>
      </c>
      <c r="J411" s="36">
        <f>SUMIFS(СВЦЭМ!$L$40:$L$759,СВЦЭМ!$A$40:$A$759,$A411,СВЦЭМ!$B$39:$B$758,J$401)+'СЕТ СН'!$F$16</f>
        <v>0</v>
      </c>
      <c r="K411" s="36">
        <f>SUMIFS(СВЦЭМ!$L$40:$L$759,СВЦЭМ!$A$40:$A$759,$A411,СВЦЭМ!$B$39:$B$758,K$401)+'СЕТ СН'!$F$16</f>
        <v>0</v>
      </c>
      <c r="L411" s="36">
        <f>SUMIFS(СВЦЭМ!$L$40:$L$759,СВЦЭМ!$A$40:$A$759,$A411,СВЦЭМ!$B$39:$B$758,L$401)+'СЕТ СН'!$F$16</f>
        <v>0</v>
      </c>
      <c r="M411" s="36">
        <f>SUMIFS(СВЦЭМ!$L$40:$L$759,СВЦЭМ!$A$40:$A$759,$A411,СВЦЭМ!$B$39:$B$758,M$401)+'СЕТ СН'!$F$16</f>
        <v>0</v>
      </c>
      <c r="N411" s="36">
        <f>SUMIFS(СВЦЭМ!$L$40:$L$759,СВЦЭМ!$A$40:$A$759,$A411,СВЦЭМ!$B$39:$B$758,N$401)+'СЕТ СН'!$F$16</f>
        <v>0</v>
      </c>
      <c r="O411" s="36">
        <f>SUMIFS(СВЦЭМ!$L$40:$L$759,СВЦЭМ!$A$40:$A$759,$A411,СВЦЭМ!$B$39:$B$758,O$401)+'СЕТ СН'!$F$16</f>
        <v>0</v>
      </c>
      <c r="P411" s="36">
        <f>SUMIFS(СВЦЭМ!$L$40:$L$759,СВЦЭМ!$A$40:$A$759,$A411,СВЦЭМ!$B$39:$B$758,P$401)+'СЕТ СН'!$F$16</f>
        <v>0</v>
      </c>
      <c r="Q411" s="36">
        <f>SUMIFS(СВЦЭМ!$L$40:$L$759,СВЦЭМ!$A$40:$A$759,$A411,СВЦЭМ!$B$39:$B$758,Q$401)+'СЕТ СН'!$F$16</f>
        <v>0</v>
      </c>
      <c r="R411" s="36">
        <f>SUMIFS(СВЦЭМ!$L$40:$L$759,СВЦЭМ!$A$40:$A$759,$A411,СВЦЭМ!$B$39:$B$758,R$401)+'СЕТ СН'!$F$16</f>
        <v>0</v>
      </c>
      <c r="S411" s="36">
        <f>SUMIFS(СВЦЭМ!$L$40:$L$759,СВЦЭМ!$A$40:$A$759,$A411,СВЦЭМ!$B$39:$B$758,S$401)+'СЕТ СН'!$F$16</f>
        <v>0</v>
      </c>
      <c r="T411" s="36">
        <f>SUMIFS(СВЦЭМ!$L$40:$L$759,СВЦЭМ!$A$40:$A$759,$A411,СВЦЭМ!$B$39:$B$758,T$401)+'СЕТ СН'!$F$16</f>
        <v>0</v>
      </c>
      <c r="U411" s="36">
        <f>SUMIFS(СВЦЭМ!$L$40:$L$759,СВЦЭМ!$A$40:$A$759,$A411,СВЦЭМ!$B$39:$B$758,U$401)+'СЕТ СН'!$F$16</f>
        <v>0</v>
      </c>
      <c r="V411" s="36">
        <f>SUMIFS(СВЦЭМ!$L$40:$L$759,СВЦЭМ!$A$40:$A$759,$A411,СВЦЭМ!$B$39:$B$758,V$401)+'СЕТ СН'!$F$16</f>
        <v>0</v>
      </c>
      <c r="W411" s="36">
        <f>SUMIFS(СВЦЭМ!$L$40:$L$759,СВЦЭМ!$A$40:$A$759,$A411,СВЦЭМ!$B$39:$B$758,W$401)+'СЕТ СН'!$F$16</f>
        <v>0</v>
      </c>
      <c r="X411" s="36">
        <f>SUMIFS(СВЦЭМ!$L$40:$L$759,СВЦЭМ!$A$40:$A$759,$A411,СВЦЭМ!$B$39:$B$758,X$401)+'СЕТ СН'!$F$16</f>
        <v>0</v>
      </c>
      <c r="Y411" s="36">
        <f>SUMIFS(СВЦЭМ!$L$40:$L$759,СВЦЭМ!$A$40:$A$759,$A411,СВЦЭМ!$B$39:$B$758,Y$401)+'СЕТ СН'!$F$16</f>
        <v>0</v>
      </c>
    </row>
    <row r="412" spans="1:27" ht="15.75" hidden="1" x14ac:dyDescent="0.2">
      <c r="A412" s="35">
        <f t="shared" si="11"/>
        <v>45546</v>
      </c>
      <c r="B412" s="36">
        <f>SUMIFS(СВЦЭМ!$L$40:$L$759,СВЦЭМ!$A$40:$A$759,$A412,СВЦЭМ!$B$39:$B$758,B$401)+'СЕТ СН'!$F$16</f>
        <v>0</v>
      </c>
      <c r="C412" s="36">
        <f>SUMIFS(СВЦЭМ!$L$40:$L$759,СВЦЭМ!$A$40:$A$759,$A412,СВЦЭМ!$B$39:$B$758,C$401)+'СЕТ СН'!$F$16</f>
        <v>0</v>
      </c>
      <c r="D412" s="36">
        <f>SUMIFS(СВЦЭМ!$L$40:$L$759,СВЦЭМ!$A$40:$A$759,$A412,СВЦЭМ!$B$39:$B$758,D$401)+'СЕТ СН'!$F$16</f>
        <v>0</v>
      </c>
      <c r="E412" s="36">
        <f>SUMIFS(СВЦЭМ!$L$40:$L$759,СВЦЭМ!$A$40:$A$759,$A412,СВЦЭМ!$B$39:$B$758,E$401)+'СЕТ СН'!$F$16</f>
        <v>0</v>
      </c>
      <c r="F412" s="36">
        <f>SUMIFS(СВЦЭМ!$L$40:$L$759,СВЦЭМ!$A$40:$A$759,$A412,СВЦЭМ!$B$39:$B$758,F$401)+'СЕТ СН'!$F$16</f>
        <v>0</v>
      </c>
      <c r="G412" s="36">
        <f>SUMIFS(СВЦЭМ!$L$40:$L$759,СВЦЭМ!$A$40:$A$759,$A412,СВЦЭМ!$B$39:$B$758,G$401)+'СЕТ СН'!$F$16</f>
        <v>0</v>
      </c>
      <c r="H412" s="36">
        <f>SUMIFS(СВЦЭМ!$L$40:$L$759,СВЦЭМ!$A$40:$A$759,$A412,СВЦЭМ!$B$39:$B$758,H$401)+'СЕТ СН'!$F$16</f>
        <v>0</v>
      </c>
      <c r="I412" s="36">
        <f>SUMIFS(СВЦЭМ!$L$40:$L$759,СВЦЭМ!$A$40:$A$759,$A412,СВЦЭМ!$B$39:$B$758,I$401)+'СЕТ СН'!$F$16</f>
        <v>0</v>
      </c>
      <c r="J412" s="36">
        <f>SUMIFS(СВЦЭМ!$L$40:$L$759,СВЦЭМ!$A$40:$A$759,$A412,СВЦЭМ!$B$39:$B$758,J$401)+'СЕТ СН'!$F$16</f>
        <v>0</v>
      </c>
      <c r="K412" s="36">
        <f>SUMIFS(СВЦЭМ!$L$40:$L$759,СВЦЭМ!$A$40:$A$759,$A412,СВЦЭМ!$B$39:$B$758,K$401)+'СЕТ СН'!$F$16</f>
        <v>0</v>
      </c>
      <c r="L412" s="36">
        <f>SUMIFS(СВЦЭМ!$L$40:$L$759,СВЦЭМ!$A$40:$A$759,$A412,СВЦЭМ!$B$39:$B$758,L$401)+'СЕТ СН'!$F$16</f>
        <v>0</v>
      </c>
      <c r="M412" s="36">
        <f>SUMIFS(СВЦЭМ!$L$40:$L$759,СВЦЭМ!$A$40:$A$759,$A412,СВЦЭМ!$B$39:$B$758,M$401)+'СЕТ СН'!$F$16</f>
        <v>0</v>
      </c>
      <c r="N412" s="36">
        <f>SUMIFS(СВЦЭМ!$L$40:$L$759,СВЦЭМ!$A$40:$A$759,$A412,СВЦЭМ!$B$39:$B$758,N$401)+'СЕТ СН'!$F$16</f>
        <v>0</v>
      </c>
      <c r="O412" s="36">
        <f>SUMIFS(СВЦЭМ!$L$40:$L$759,СВЦЭМ!$A$40:$A$759,$A412,СВЦЭМ!$B$39:$B$758,O$401)+'СЕТ СН'!$F$16</f>
        <v>0</v>
      </c>
      <c r="P412" s="36">
        <f>SUMIFS(СВЦЭМ!$L$40:$L$759,СВЦЭМ!$A$40:$A$759,$A412,СВЦЭМ!$B$39:$B$758,P$401)+'СЕТ СН'!$F$16</f>
        <v>0</v>
      </c>
      <c r="Q412" s="36">
        <f>SUMIFS(СВЦЭМ!$L$40:$L$759,СВЦЭМ!$A$40:$A$759,$A412,СВЦЭМ!$B$39:$B$758,Q$401)+'СЕТ СН'!$F$16</f>
        <v>0</v>
      </c>
      <c r="R412" s="36">
        <f>SUMIFS(СВЦЭМ!$L$40:$L$759,СВЦЭМ!$A$40:$A$759,$A412,СВЦЭМ!$B$39:$B$758,R$401)+'СЕТ СН'!$F$16</f>
        <v>0</v>
      </c>
      <c r="S412" s="36">
        <f>SUMIFS(СВЦЭМ!$L$40:$L$759,СВЦЭМ!$A$40:$A$759,$A412,СВЦЭМ!$B$39:$B$758,S$401)+'СЕТ СН'!$F$16</f>
        <v>0</v>
      </c>
      <c r="T412" s="36">
        <f>SUMIFS(СВЦЭМ!$L$40:$L$759,СВЦЭМ!$A$40:$A$759,$A412,СВЦЭМ!$B$39:$B$758,T$401)+'СЕТ СН'!$F$16</f>
        <v>0</v>
      </c>
      <c r="U412" s="36">
        <f>SUMIFS(СВЦЭМ!$L$40:$L$759,СВЦЭМ!$A$40:$A$759,$A412,СВЦЭМ!$B$39:$B$758,U$401)+'СЕТ СН'!$F$16</f>
        <v>0</v>
      </c>
      <c r="V412" s="36">
        <f>SUMIFS(СВЦЭМ!$L$40:$L$759,СВЦЭМ!$A$40:$A$759,$A412,СВЦЭМ!$B$39:$B$758,V$401)+'СЕТ СН'!$F$16</f>
        <v>0</v>
      </c>
      <c r="W412" s="36">
        <f>SUMIFS(СВЦЭМ!$L$40:$L$759,СВЦЭМ!$A$40:$A$759,$A412,СВЦЭМ!$B$39:$B$758,W$401)+'СЕТ СН'!$F$16</f>
        <v>0</v>
      </c>
      <c r="X412" s="36">
        <f>SUMIFS(СВЦЭМ!$L$40:$L$759,СВЦЭМ!$A$40:$A$759,$A412,СВЦЭМ!$B$39:$B$758,X$401)+'СЕТ СН'!$F$16</f>
        <v>0</v>
      </c>
      <c r="Y412" s="36">
        <f>SUMIFS(СВЦЭМ!$L$40:$L$759,СВЦЭМ!$A$40:$A$759,$A412,СВЦЭМ!$B$39:$B$758,Y$401)+'СЕТ СН'!$F$16</f>
        <v>0</v>
      </c>
    </row>
    <row r="413" spans="1:27" ht="15.75" hidden="1" x14ac:dyDescent="0.2">
      <c r="A413" s="35">
        <f t="shared" si="11"/>
        <v>45547</v>
      </c>
      <c r="B413" s="36">
        <f>SUMIFS(СВЦЭМ!$L$40:$L$759,СВЦЭМ!$A$40:$A$759,$A413,СВЦЭМ!$B$39:$B$758,B$401)+'СЕТ СН'!$F$16</f>
        <v>0</v>
      </c>
      <c r="C413" s="36">
        <f>SUMIFS(СВЦЭМ!$L$40:$L$759,СВЦЭМ!$A$40:$A$759,$A413,СВЦЭМ!$B$39:$B$758,C$401)+'СЕТ СН'!$F$16</f>
        <v>0</v>
      </c>
      <c r="D413" s="36">
        <f>SUMIFS(СВЦЭМ!$L$40:$L$759,СВЦЭМ!$A$40:$A$759,$A413,СВЦЭМ!$B$39:$B$758,D$401)+'СЕТ СН'!$F$16</f>
        <v>0</v>
      </c>
      <c r="E413" s="36">
        <f>SUMIFS(СВЦЭМ!$L$40:$L$759,СВЦЭМ!$A$40:$A$759,$A413,СВЦЭМ!$B$39:$B$758,E$401)+'СЕТ СН'!$F$16</f>
        <v>0</v>
      </c>
      <c r="F413" s="36">
        <f>SUMIFS(СВЦЭМ!$L$40:$L$759,СВЦЭМ!$A$40:$A$759,$A413,СВЦЭМ!$B$39:$B$758,F$401)+'СЕТ СН'!$F$16</f>
        <v>0</v>
      </c>
      <c r="G413" s="36">
        <f>SUMIFS(СВЦЭМ!$L$40:$L$759,СВЦЭМ!$A$40:$A$759,$A413,СВЦЭМ!$B$39:$B$758,G$401)+'СЕТ СН'!$F$16</f>
        <v>0</v>
      </c>
      <c r="H413" s="36">
        <f>SUMIFS(СВЦЭМ!$L$40:$L$759,СВЦЭМ!$A$40:$A$759,$A413,СВЦЭМ!$B$39:$B$758,H$401)+'СЕТ СН'!$F$16</f>
        <v>0</v>
      </c>
      <c r="I413" s="36">
        <f>SUMIFS(СВЦЭМ!$L$40:$L$759,СВЦЭМ!$A$40:$A$759,$A413,СВЦЭМ!$B$39:$B$758,I$401)+'СЕТ СН'!$F$16</f>
        <v>0</v>
      </c>
      <c r="J413" s="36">
        <f>SUMIFS(СВЦЭМ!$L$40:$L$759,СВЦЭМ!$A$40:$A$759,$A413,СВЦЭМ!$B$39:$B$758,J$401)+'СЕТ СН'!$F$16</f>
        <v>0</v>
      </c>
      <c r="K413" s="36">
        <f>SUMIFS(СВЦЭМ!$L$40:$L$759,СВЦЭМ!$A$40:$A$759,$A413,СВЦЭМ!$B$39:$B$758,K$401)+'СЕТ СН'!$F$16</f>
        <v>0</v>
      </c>
      <c r="L413" s="36">
        <f>SUMIFS(СВЦЭМ!$L$40:$L$759,СВЦЭМ!$A$40:$A$759,$A413,СВЦЭМ!$B$39:$B$758,L$401)+'СЕТ СН'!$F$16</f>
        <v>0</v>
      </c>
      <c r="M413" s="36">
        <f>SUMIFS(СВЦЭМ!$L$40:$L$759,СВЦЭМ!$A$40:$A$759,$A413,СВЦЭМ!$B$39:$B$758,M$401)+'СЕТ СН'!$F$16</f>
        <v>0</v>
      </c>
      <c r="N413" s="36">
        <f>SUMIFS(СВЦЭМ!$L$40:$L$759,СВЦЭМ!$A$40:$A$759,$A413,СВЦЭМ!$B$39:$B$758,N$401)+'СЕТ СН'!$F$16</f>
        <v>0</v>
      </c>
      <c r="O413" s="36">
        <f>SUMIFS(СВЦЭМ!$L$40:$L$759,СВЦЭМ!$A$40:$A$759,$A413,СВЦЭМ!$B$39:$B$758,O$401)+'СЕТ СН'!$F$16</f>
        <v>0</v>
      </c>
      <c r="P413" s="36">
        <f>SUMIFS(СВЦЭМ!$L$40:$L$759,СВЦЭМ!$A$40:$A$759,$A413,СВЦЭМ!$B$39:$B$758,P$401)+'СЕТ СН'!$F$16</f>
        <v>0</v>
      </c>
      <c r="Q413" s="36">
        <f>SUMIFS(СВЦЭМ!$L$40:$L$759,СВЦЭМ!$A$40:$A$759,$A413,СВЦЭМ!$B$39:$B$758,Q$401)+'СЕТ СН'!$F$16</f>
        <v>0</v>
      </c>
      <c r="R413" s="36">
        <f>SUMIFS(СВЦЭМ!$L$40:$L$759,СВЦЭМ!$A$40:$A$759,$A413,СВЦЭМ!$B$39:$B$758,R$401)+'СЕТ СН'!$F$16</f>
        <v>0</v>
      </c>
      <c r="S413" s="36">
        <f>SUMIFS(СВЦЭМ!$L$40:$L$759,СВЦЭМ!$A$40:$A$759,$A413,СВЦЭМ!$B$39:$B$758,S$401)+'СЕТ СН'!$F$16</f>
        <v>0</v>
      </c>
      <c r="T413" s="36">
        <f>SUMIFS(СВЦЭМ!$L$40:$L$759,СВЦЭМ!$A$40:$A$759,$A413,СВЦЭМ!$B$39:$B$758,T$401)+'СЕТ СН'!$F$16</f>
        <v>0</v>
      </c>
      <c r="U413" s="36">
        <f>SUMIFS(СВЦЭМ!$L$40:$L$759,СВЦЭМ!$A$40:$A$759,$A413,СВЦЭМ!$B$39:$B$758,U$401)+'СЕТ СН'!$F$16</f>
        <v>0</v>
      </c>
      <c r="V413" s="36">
        <f>SUMIFS(СВЦЭМ!$L$40:$L$759,СВЦЭМ!$A$40:$A$759,$A413,СВЦЭМ!$B$39:$B$758,V$401)+'СЕТ СН'!$F$16</f>
        <v>0</v>
      </c>
      <c r="W413" s="36">
        <f>SUMIFS(СВЦЭМ!$L$40:$L$759,СВЦЭМ!$A$40:$A$759,$A413,СВЦЭМ!$B$39:$B$758,W$401)+'СЕТ СН'!$F$16</f>
        <v>0</v>
      </c>
      <c r="X413" s="36">
        <f>SUMIFS(СВЦЭМ!$L$40:$L$759,СВЦЭМ!$A$40:$A$759,$A413,СВЦЭМ!$B$39:$B$758,X$401)+'СЕТ СН'!$F$16</f>
        <v>0</v>
      </c>
      <c r="Y413" s="36">
        <f>SUMIFS(СВЦЭМ!$L$40:$L$759,СВЦЭМ!$A$40:$A$759,$A413,СВЦЭМ!$B$39:$B$758,Y$401)+'СЕТ СН'!$F$16</f>
        <v>0</v>
      </c>
    </row>
    <row r="414" spans="1:27" ht="15.75" hidden="1" x14ac:dyDescent="0.2">
      <c r="A414" s="35">
        <f t="shared" si="11"/>
        <v>45548</v>
      </c>
      <c r="B414" s="36">
        <f>SUMIFS(СВЦЭМ!$L$40:$L$759,СВЦЭМ!$A$40:$A$759,$A414,СВЦЭМ!$B$39:$B$758,B$401)+'СЕТ СН'!$F$16</f>
        <v>0</v>
      </c>
      <c r="C414" s="36">
        <f>SUMIFS(СВЦЭМ!$L$40:$L$759,СВЦЭМ!$A$40:$A$759,$A414,СВЦЭМ!$B$39:$B$758,C$401)+'СЕТ СН'!$F$16</f>
        <v>0</v>
      </c>
      <c r="D414" s="36">
        <f>SUMIFS(СВЦЭМ!$L$40:$L$759,СВЦЭМ!$A$40:$A$759,$A414,СВЦЭМ!$B$39:$B$758,D$401)+'СЕТ СН'!$F$16</f>
        <v>0</v>
      </c>
      <c r="E414" s="36">
        <f>SUMIFS(СВЦЭМ!$L$40:$L$759,СВЦЭМ!$A$40:$A$759,$A414,СВЦЭМ!$B$39:$B$758,E$401)+'СЕТ СН'!$F$16</f>
        <v>0</v>
      </c>
      <c r="F414" s="36">
        <f>SUMIFS(СВЦЭМ!$L$40:$L$759,СВЦЭМ!$A$40:$A$759,$A414,СВЦЭМ!$B$39:$B$758,F$401)+'СЕТ СН'!$F$16</f>
        <v>0</v>
      </c>
      <c r="G414" s="36">
        <f>SUMIFS(СВЦЭМ!$L$40:$L$759,СВЦЭМ!$A$40:$A$759,$A414,СВЦЭМ!$B$39:$B$758,G$401)+'СЕТ СН'!$F$16</f>
        <v>0</v>
      </c>
      <c r="H414" s="36">
        <f>SUMIFS(СВЦЭМ!$L$40:$L$759,СВЦЭМ!$A$40:$A$759,$A414,СВЦЭМ!$B$39:$B$758,H$401)+'СЕТ СН'!$F$16</f>
        <v>0</v>
      </c>
      <c r="I414" s="36">
        <f>SUMIFS(СВЦЭМ!$L$40:$L$759,СВЦЭМ!$A$40:$A$759,$A414,СВЦЭМ!$B$39:$B$758,I$401)+'СЕТ СН'!$F$16</f>
        <v>0</v>
      </c>
      <c r="J414" s="36">
        <f>SUMIFS(СВЦЭМ!$L$40:$L$759,СВЦЭМ!$A$40:$A$759,$A414,СВЦЭМ!$B$39:$B$758,J$401)+'СЕТ СН'!$F$16</f>
        <v>0</v>
      </c>
      <c r="K414" s="36">
        <f>SUMIFS(СВЦЭМ!$L$40:$L$759,СВЦЭМ!$A$40:$A$759,$A414,СВЦЭМ!$B$39:$B$758,K$401)+'СЕТ СН'!$F$16</f>
        <v>0</v>
      </c>
      <c r="L414" s="36">
        <f>SUMIFS(СВЦЭМ!$L$40:$L$759,СВЦЭМ!$A$40:$A$759,$A414,СВЦЭМ!$B$39:$B$758,L$401)+'СЕТ СН'!$F$16</f>
        <v>0</v>
      </c>
      <c r="M414" s="36">
        <f>SUMIFS(СВЦЭМ!$L$40:$L$759,СВЦЭМ!$A$40:$A$759,$A414,СВЦЭМ!$B$39:$B$758,M$401)+'СЕТ СН'!$F$16</f>
        <v>0</v>
      </c>
      <c r="N414" s="36">
        <f>SUMIFS(СВЦЭМ!$L$40:$L$759,СВЦЭМ!$A$40:$A$759,$A414,СВЦЭМ!$B$39:$B$758,N$401)+'СЕТ СН'!$F$16</f>
        <v>0</v>
      </c>
      <c r="O414" s="36">
        <f>SUMIFS(СВЦЭМ!$L$40:$L$759,СВЦЭМ!$A$40:$A$759,$A414,СВЦЭМ!$B$39:$B$758,O$401)+'СЕТ СН'!$F$16</f>
        <v>0</v>
      </c>
      <c r="P414" s="36">
        <f>SUMIFS(СВЦЭМ!$L$40:$L$759,СВЦЭМ!$A$40:$A$759,$A414,СВЦЭМ!$B$39:$B$758,P$401)+'СЕТ СН'!$F$16</f>
        <v>0</v>
      </c>
      <c r="Q414" s="36">
        <f>SUMIFS(СВЦЭМ!$L$40:$L$759,СВЦЭМ!$A$40:$A$759,$A414,СВЦЭМ!$B$39:$B$758,Q$401)+'СЕТ СН'!$F$16</f>
        <v>0</v>
      </c>
      <c r="R414" s="36">
        <f>SUMIFS(СВЦЭМ!$L$40:$L$759,СВЦЭМ!$A$40:$A$759,$A414,СВЦЭМ!$B$39:$B$758,R$401)+'СЕТ СН'!$F$16</f>
        <v>0</v>
      </c>
      <c r="S414" s="36">
        <f>SUMIFS(СВЦЭМ!$L$40:$L$759,СВЦЭМ!$A$40:$A$759,$A414,СВЦЭМ!$B$39:$B$758,S$401)+'СЕТ СН'!$F$16</f>
        <v>0</v>
      </c>
      <c r="T414" s="36">
        <f>SUMIFS(СВЦЭМ!$L$40:$L$759,СВЦЭМ!$A$40:$A$759,$A414,СВЦЭМ!$B$39:$B$758,T$401)+'СЕТ СН'!$F$16</f>
        <v>0</v>
      </c>
      <c r="U414" s="36">
        <f>SUMIFS(СВЦЭМ!$L$40:$L$759,СВЦЭМ!$A$40:$A$759,$A414,СВЦЭМ!$B$39:$B$758,U$401)+'СЕТ СН'!$F$16</f>
        <v>0</v>
      </c>
      <c r="V414" s="36">
        <f>SUMIFS(СВЦЭМ!$L$40:$L$759,СВЦЭМ!$A$40:$A$759,$A414,СВЦЭМ!$B$39:$B$758,V$401)+'СЕТ СН'!$F$16</f>
        <v>0</v>
      </c>
      <c r="W414" s="36">
        <f>SUMIFS(СВЦЭМ!$L$40:$L$759,СВЦЭМ!$A$40:$A$759,$A414,СВЦЭМ!$B$39:$B$758,W$401)+'СЕТ СН'!$F$16</f>
        <v>0</v>
      </c>
      <c r="X414" s="36">
        <f>SUMIFS(СВЦЭМ!$L$40:$L$759,СВЦЭМ!$A$40:$A$759,$A414,СВЦЭМ!$B$39:$B$758,X$401)+'СЕТ СН'!$F$16</f>
        <v>0</v>
      </c>
      <c r="Y414" s="36">
        <f>SUMIFS(СВЦЭМ!$L$40:$L$759,СВЦЭМ!$A$40:$A$759,$A414,СВЦЭМ!$B$39:$B$758,Y$401)+'СЕТ СН'!$F$16</f>
        <v>0</v>
      </c>
    </row>
    <row r="415" spans="1:27" ht="15.75" hidden="1" x14ac:dyDescent="0.2">
      <c r="A415" s="35">
        <f t="shared" si="11"/>
        <v>45549</v>
      </c>
      <c r="B415" s="36">
        <f>SUMIFS(СВЦЭМ!$L$40:$L$759,СВЦЭМ!$A$40:$A$759,$A415,СВЦЭМ!$B$39:$B$758,B$401)+'СЕТ СН'!$F$16</f>
        <v>0</v>
      </c>
      <c r="C415" s="36">
        <f>SUMIFS(СВЦЭМ!$L$40:$L$759,СВЦЭМ!$A$40:$A$759,$A415,СВЦЭМ!$B$39:$B$758,C$401)+'СЕТ СН'!$F$16</f>
        <v>0</v>
      </c>
      <c r="D415" s="36">
        <f>SUMIFS(СВЦЭМ!$L$40:$L$759,СВЦЭМ!$A$40:$A$759,$A415,СВЦЭМ!$B$39:$B$758,D$401)+'СЕТ СН'!$F$16</f>
        <v>0</v>
      </c>
      <c r="E415" s="36">
        <f>SUMIFS(СВЦЭМ!$L$40:$L$759,СВЦЭМ!$A$40:$A$759,$A415,СВЦЭМ!$B$39:$B$758,E$401)+'СЕТ СН'!$F$16</f>
        <v>0</v>
      </c>
      <c r="F415" s="36">
        <f>SUMIFS(СВЦЭМ!$L$40:$L$759,СВЦЭМ!$A$40:$A$759,$A415,СВЦЭМ!$B$39:$B$758,F$401)+'СЕТ СН'!$F$16</f>
        <v>0</v>
      </c>
      <c r="G415" s="36">
        <f>SUMIFS(СВЦЭМ!$L$40:$L$759,СВЦЭМ!$A$40:$A$759,$A415,СВЦЭМ!$B$39:$B$758,G$401)+'СЕТ СН'!$F$16</f>
        <v>0</v>
      </c>
      <c r="H415" s="36">
        <f>SUMIFS(СВЦЭМ!$L$40:$L$759,СВЦЭМ!$A$40:$A$759,$A415,СВЦЭМ!$B$39:$B$758,H$401)+'СЕТ СН'!$F$16</f>
        <v>0</v>
      </c>
      <c r="I415" s="36">
        <f>SUMIFS(СВЦЭМ!$L$40:$L$759,СВЦЭМ!$A$40:$A$759,$A415,СВЦЭМ!$B$39:$B$758,I$401)+'СЕТ СН'!$F$16</f>
        <v>0</v>
      </c>
      <c r="J415" s="36">
        <f>SUMIFS(СВЦЭМ!$L$40:$L$759,СВЦЭМ!$A$40:$A$759,$A415,СВЦЭМ!$B$39:$B$758,J$401)+'СЕТ СН'!$F$16</f>
        <v>0</v>
      </c>
      <c r="K415" s="36">
        <f>SUMIFS(СВЦЭМ!$L$40:$L$759,СВЦЭМ!$A$40:$A$759,$A415,СВЦЭМ!$B$39:$B$758,K$401)+'СЕТ СН'!$F$16</f>
        <v>0</v>
      </c>
      <c r="L415" s="36">
        <f>SUMIFS(СВЦЭМ!$L$40:$L$759,СВЦЭМ!$A$40:$A$759,$A415,СВЦЭМ!$B$39:$B$758,L$401)+'СЕТ СН'!$F$16</f>
        <v>0</v>
      </c>
      <c r="M415" s="36">
        <f>SUMIFS(СВЦЭМ!$L$40:$L$759,СВЦЭМ!$A$40:$A$759,$A415,СВЦЭМ!$B$39:$B$758,M$401)+'СЕТ СН'!$F$16</f>
        <v>0</v>
      </c>
      <c r="N415" s="36">
        <f>SUMIFS(СВЦЭМ!$L$40:$L$759,СВЦЭМ!$A$40:$A$759,$A415,СВЦЭМ!$B$39:$B$758,N$401)+'СЕТ СН'!$F$16</f>
        <v>0</v>
      </c>
      <c r="O415" s="36">
        <f>SUMIFS(СВЦЭМ!$L$40:$L$759,СВЦЭМ!$A$40:$A$759,$A415,СВЦЭМ!$B$39:$B$758,O$401)+'СЕТ СН'!$F$16</f>
        <v>0</v>
      </c>
      <c r="P415" s="36">
        <f>SUMIFS(СВЦЭМ!$L$40:$L$759,СВЦЭМ!$A$40:$A$759,$A415,СВЦЭМ!$B$39:$B$758,P$401)+'СЕТ СН'!$F$16</f>
        <v>0</v>
      </c>
      <c r="Q415" s="36">
        <f>SUMIFS(СВЦЭМ!$L$40:$L$759,СВЦЭМ!$A$40:$A$759,$A415,СВЦЭМ!$B$39:$B$758,Q$401)+'СЕТ СН'!$F$16</f>
        <v>0</v>
      </c>
      <c r="R415" s="36">
        <f>SUMIFS(СВЦЭМ!$L$40:$L$759,СВЦЭМ!$A$40:$A$759,$A415,СВЦЭМ!$B$39:$B$758,R$401)+'СЕТ СН'!$F$16</f>
        <v>0</v>
      </c>
      <c r="S415" s="36">
        <f>SUMIFS(СВЦЭМ!$L$40:$L$759,СВЦЭМ!$A$40:$A$759,$A415,СВЦЭМ!$B$39:$B$758,S$401)+'СЕТ СН'!$F$16</f>
        <v>0</v>
      </c>
      <c r="T415" s="36">
        <f>SUMIFS(СВЦЭМ!$L$40:$L$759,СВЦЭМ!$A$40:$A$759,$A415,СВЦЭМ!$B$39:$B$758,T$401)+'СЕТ СН'!$F$16</f>
        <v>0</v>
      </c>
      <c r="U415" s="36">
        <f>SUMIFS(СВЦЭМ!$L$40:$L$759,СВЦЭМ!$A$40:$A$759,$A415,СВЦЭМ!$B$39:$B$758,U$401)+'СЕТ СН'!$F$16</f>
        <v>0</v>
      </c>
      <c r="V415" s="36">
        <f>SUMIFS(СВЦЭМ!$L$40:$L$759,СВЦЭМ!$A$40:$A$759,$A415,СВЦЭМ!$B$39:$B$758,V$401)+'СЕТ СН'!$F$16</f>
        <v>0</v>
      </c>
      <c r="W415" s="36">
        <f>SUMIFS(СВЦЭМ!$L$40:$L$759,СВЦЭМ!$A$40:$A$759,$A415,СВЦЭМ!$B$39:$B$758,W$401)+'СЕТ СН'!$F$16</f>
        <v>0</v>
      </c>
      <c r="X415" s="36">
        <f>SUMIFS(СВЦЭМ!$L$40:$L$759,СВЦЭМ!$A$40:$A$759,$A415,СВЦЭМ!$B$39:$B$758,X$401)+'СЕТ СН'!$F$16</f>
        <v>0</v>
      </c>
      <c r="Y415" s="36">
        <f>SUMIFS(СВЦЭМ!$L$40:$L$759,СВЦЭМ!$A$40:$A$759,$A415,СВЦЭМ!$B$39:$B$758,Y$401)+'СЕТ СН'!$F$16</f>
        <v>0</v>
      </c>
    </row>
    <row r="416" spans="1:27" ht="15.75" hidden="1" x14ac:dyDescent="0.2">
      <c r="A416" s="35">
        <f t="shared" si="11"/>
        <v>45550</v>
      </c>
      <c r="B416" s="36">
        <f>SUMIFS(СВЦЭМ!$L$40:$L$759,СВЦЭМ!$A$40:$A$759,$A416,СВЦЭМ!$B$39:$B$758,B$401)+'СЕТ СН'!$F$16</f>
        <v>0</v>
      </c>
      <c r="C416" s="36">
        <f>SUMIFS(СВЦЭМ!$L$40:$L$759,СВЦЭМ!$A$40:$A$759,$A416,СВЦЭМ!$B$39:$B$758,C$401)+'СЕТ СН'!$F$16</f>
        <v>0</v>
      </c>
      <c r="D416" s="36">
        <f>SUMIFS(СВЦЭМ!$L$40:$L$759,СВЦЭМ!$A$40:$A$759,$A416,СВЦЭМ!$B$39:$B$758,D$401)+'СЕТ СН'!$F$16</f>
        <v>0</v>
      </c>
      <c r="E416" s="36">
        <f>SUMIFS(СВЦЭМ!$L$40:$L$759,СВЦЭМ!$A$40:$A$759,$A416,СВЦЭМ!$B$39:$B$758,E$401)+'СЕТ СН'!$F$16</f>
        <v>0</v>
      </c>
      <c r="F416" s="36">
        <f>SUMIFS(СВЦЭМ!$L$40:$L$759,СВЦЭМ!$A$40:$A$759,$A416,СВЦЭМ!$B$39:$B$758,F$401)+'СЕТ СН'!$F$16</f>
        <v>0</v>
      </c>
      <c r="G416" s="36">
        <f>SUMIFS(СВЦЭМ!$L$40:$L$759,СВЦЭМ!$A$40:$A$759,$A416,СВЦЭМ!$B$39:$B$758,G$401)+'СЕТ СН'!$F$16</f>
        <v>0</v>
      </c>
      <c r="H416" s="36">
        <f>SUMIFS(СВЦЭМ!$L$40:$L$759,СВЦЭМ!$A$40:$A$759,$A416,СВЦЭМ!$B$39:$B$758,H$401)+'СЕТ СН'!$F$16</f>
        <v>0</v>
      </c>
      <c r="I416" s="36">
        <f>SUMIFS(СВЦЭМ!$L$40:$L$759,СВЦЭМ!$A$40:$A$759,$A416,СВЦЭМ!$B$39:$B$758,I$401)+'СЕТ СН'!$F$16</f>
        <v>0</v>
      </c>
      <c r="J416" s="36">
        <f>SUMIFS(СВЦЭМ!$L$40:$L$759,СВЦЭМ!$A$40:$A$759,$A416,СВЦЭМ!$B$39:$B$758,J$401)+'СЕТ СН'!$F$16</f>
        <v>0</v>
      </c>
      <c r="K416" s="36">
        <f>SUMIFS(СВЦЭМ!$L$40:$L$759,СВЦЭМ!$A$40:$A$759,$A416,СВЦЭМ!$B$39:$B$758,K$401)+'СЕТ СН'!$F$16</f>
        <v>0</v>
      </c>
      <c r="L416" s="36">
        <f>SUMIFS(СВЦЭМ!$L$40:$L$759,СВЦЭМ!$A$40:$A$759,$A416,СВЦЭМ!$B$39:$B$758,L$401)+'СЕТ СН'!$F$16</f>
        <v>0</v>
      </c>
      <c r="M416" s="36">
        <f>SUMIFS(СВЦЭМ!$L$40:$L$759,СВЦЭМ!$A$40:$A$759,$A416,СВЦЭМ!$B$39:$B$758,M$401)+'СЕТ СН'!$F$16</f>
        <v>0</v>
      </c>
      <c r="N416" s="36">
        <f>SUMIFS(СВЦЭМ!$L$40:$L$759,СВЦЭМ!$A$40:$A$759,$A416,СВЦЭМ!$B$39:$B$758,N$401)+'СЕТ СН'!$F$16</f>
        <v>0</v>
      </c>
      <c r="O416" s="36">
        <f>SUMIFS(СВЦЭМ!$L$40:$L$759,СВЦЭМ!$A$40:$A$759,$A416,СВЦЭМ!$B$39:$B$758,O$401)+'СЕТ СН'!$F$16</f>
        <v>0</v>
      </c>
      <c r="P416" s="36">
        <f>SUMIFS(СВЦЭМ!$L$40:$L$759,СВЦЭМ!$A$40:$A$759,$A416,СВЦЭМ!$B$39:$B$758,P$401)+'СЕТ СН'!$F$16</f>
        <v>0</v>
      </c>
      <c r="Q416" s="36">
        <f>SUMIFS(СВЦЭМ!$L$40:$L$759,СВЦЭМ!$A$40:$A$759,$A416,СВЦЭМ!$B$39:$B$758,Q$401)+'СЕТ СН'!$F$16</f>
        <v>0</v>
      </c>
      <c r="R416" s="36">
        <f>SUMIFS(СВЦЭМ!$L$40:$L$759,СВЦЭМ!$A$40:$A$759,$A416,СВЦЭМ!$B$39:$B$758,R$401)+'СЕТ СН'!$F$16</f>
        <v>0</v>
      </c>
      <c r="S416" s="36">
        <f>SUMIFS(СВЦЭМ!$L$40:$L$759,СВЦЭМ!$A$40:$A$759,$A416,СВЦЭМ!$B$39:$B$758,S$401)+'СЕТ СН'!$F$16</f>
        <v>0</v>
      </c>
      <c r="T416" s="36">
        <f>SUMIFS(СВЦЭМ!$L$40:$L$759,СВЦЭМ!$A$40:$A$759,$A416,СВЦЭМ!$B$39:$B$758,T$401)+'СЕТ СН'!$F$16</f>
        <v>0</v>
      </c>
      <c r="U416" s="36">
        <f>SUMIFS(СВЦЭМ!$L$40:$L$759,СВЦЭМ!$A$40:$A$759,$A416,СВЦЭМ!$B$39:$B$758,U$401)+'СЕТ СН'!$F$16</f>
        <v>0</v>
      </c>
      <c r="V416" s="36">
        <f>SUMIFS(СВЦЭМ!$L$40:$L$759,СВЦЭМ!$A$40:$A$759,$A416,СВЦЭМ!$B$39:$B$758,V$401)+'СЕТ СН'!$F$16</f>
        <v>0</v>
      </c>
      <c r="W416" s="36">
        <f>SUMIFS(СВЦЭМ!$L$40:$L$759,СВЦЭМ!$A$40:$A$759,$A416,СВЦЭМ!$B$39:$B$758,W$401)+'СЕТ СН'!$F$16</f>
        <v>0</v>
      </c>
      <c r="X416" s="36">
        <f>SUMIFS(СВЦЭМ!$L$40:$L$759,СВЦЭМ!$A$40:$A$759,$A416,СВЦЭМ!$B$39:$B$758,X$401)+'СЕТ СН'!$F$16</f>
        <v>0</v>
      </c>
      <c r="Y416" s="36">
        <f>SUMIFS(СВЦЭМ!$L$40:$L$759,СВЦЭМ!$A$40:$A$759,$A416,СВЦЭМ!$B$39:$B$758,Y$401)+'СЕТ СН'!$F$16</f>
        <v>0</v>
      </c>
    </row>
    <row r="417" spans="1:25" ht="15.75" hidden="1" x14ac:dyDescent="0.2">
      <c r="A417" s="35">
        <f t="shared" si="11"/>
        <v>45551</v>
      </c>
      <c r="B417" s="36">
        <f>SUMIFS(СВЦЭМ!$L$40:$L$759,СВЦЭМ!$A$40:$A$759,$A417,СВЦЭМ!$B$39:$B$758,B$401)+'СЕТ СН'!$F$16</f>
        <v>0</v>
      </c>
      <c r="C417" s="36">
        <f>SUMIFS(СВЦЭМ!$L$40:$L$759,СВЦЭМ!$A$40:$A$759,$A417,СВЦЭМ!$B$39:$B$758,C$401)+'СЕТ СН'!$F$16</f>
        <v>0</v>
      </c>
      <c r="D417" s="36">
        <f>SUMIFS(СВЦЭМ!$L$40:$L$759,СВЦЭМ!$A$40:$A$759,$A417,СВЦЭМ!$B$39:$B$758,D$401)+'СЕТ СН'!$F$16</f>
        <v>0</v>
      </c>
      <c r="E417" s="36">
        <f>SUMIFS(СВЦЭМ!$L$40:$L$759,СВЦЭМ!$A$40:$A$759,$A417,СВЦЭМ!$B$39:$B$758,E$401)+'СЕТ СН'!$F$16</f>
        <v>0</v>
      </c>
      <c r="F417" s="36">
        <f>SUMIFS(СВЦЭМ!$L$40:$L$759,СВЦЭМ!$A$40:$A$759,$A417,СВЦЭМ!$B$39:$B$758,F$401)+'СЕТ СН'!$F$16</f>
        <v>0</v>
      </c>
      <c r="G417" s="36">
        <f>SUMIFS(СВЦЭМ!$L$40:$L$759,СВЦЭМ!$A$40:$A$759,$A417,СВЦЭМ!$B$39:$B$758,G$401)+'СЕТ СН'!$F$16</f>
        <v>0</v>
      </c>
      <c r="H417" s="36">
        <f>SUMIFS(СВЦЭМ!$L$40:$L$759,СВЦЭМ!$A$40:$A$759,$A417,СВЦЭМ!$B$39:$B$758,H$401)+'СЕТ СН'!$F$16</f>
        <v>0</v>
      </c>
      <c r="I417" s="36">
        <f>SUMIFS(СВЦЭМ!$L$40:$L$759,СВЦЭМ!$A$40:$A$759,$A417,СВЦЭМ!$B$39:$B$758,I$401)+'СЕТ СН'!$F$16</f>
        <v>0</v>
      </c>
      <c r="J417" s="36">
        <f>SUMIFS(СВЦЭМ!$L$40:$L$759,СВЦЭМ!$A$40:$A$759,$A417,СВЦЭМ!$B$39:$B$758,J$401)+'СЕТ СН'!$F$16</f>
        <v>0</v>
      </c>
      <c r="K417" s="36">
        <f>SUMIFS(СВЦЭМ!$L$40:$L$759,СВЦЭМ!$A$40:$A$759,$A417,СВЦЭМ!$B$39:$B$758,K$401)+'СЕТ СН'!$F$16</f>
        <v>0</v>
      </c>
      <c r="L417" s="36">
        <f>SUMIFS(СВЦЭМ!$L$40:$L$759,СВЦЭМ!$A$40:$A$759,$A417,СВЦЭМ!$B$39:$B$758,L$401)+'СЕТ СН'!$F$16</f>
        <v>0</v>
      </c>
      <c r="M417" s="36">
        <f>SUMIFS(СВЦЭМ!$L$40:$L$759,СВЦЭМ!$A$40:$A$759,$A417,СВЦЭМ!$B$39:$B$758,M$401)+'СЕТ СН'!$F$16</f>
        <v>0</v>
      </c>
      <c r="N417" s="36">
        <f>SUMIFS(СВЦЭМ!$L$40:$L$759,СВЦЭМ!$A$40:$A$759,$A417,СВЦЭМ!$B$39:$B$758,N$401)+'СЕТ СН'!$F$16</f>
        <v>0</v>
      </c>
      <c r="O417" s="36">
        <f>SUMIFS(СВЦЭМ!$L$40:$L$759,СВЦЭМ!$A$40:$A$759,$A417,СВЦЭМ!$B$39:$B$758,O$401)+'СЕТ СН'!$F$16</f>
        <v>0</v>
      </c>
      <c r="P417" s="36">
        <f>SUMIFS(СВЦЭМ!$L$40:$L$759,СВЦЭМ!$A$40:$A$759,$A417,СВЦЭМ!$B$39:$B$758,P$401)+'СЕТ СН'!$F$16</f>
        <v>0</v>
      </c>
      <c r="Q417" s="36">
        <f>SUMIFS(СВЦЭМ!$L$40:$L$759,СВЦЭМ!$A$40:$A$759,$A417,СВЦЭМ!$B$39:$B$758,Q$401)+'СЕТ СН'!$F$16</f>
        <v>0</v>
      </c>
      <c r="R417" s="36">
        <f>SUMIFS(СВЦЭМ!$L$40:$L$759,СВЦЭМ!$A$40:$A$759,$A417,СВЦЭМ!$B$39:$B$758,R$401)+'СЕТ СН'!$F$16</f>
        <v>0</v>
      </c>
      <c r="S417" s="36">
        <f>SUMIFS(СВЦЭМ!$L$40:$L$759,СВЦЭМ!$A$40:$A$759,$A417,СВЦЭМ!$B$39:$B$758,S$401)+'СЕТ СН'!$F$16</f>
        <v>0</v>
      </c>
      <c r="T417" s="36">
        <f>SUMIFS(СВЦЭМ!$L$40:$L$759,СВЦЭМ!$A$40:$A$759,$A417,СВЦЭМ!$B$39:$B$758,T$401)+'СЕТ СН'!$F$16</f>
        <v>0</v>
      </c>
      <c r="U417" s="36">
        <f>SUMIFS(СВЦЭМ!$L$40:$L$759,СВЦЭМ!$A$40:$A$759,$A417,СВЦЭМ!$B$39:$B$758,U$401)+'СЕТ СН'!$F$16</f>
        <v>0</v>
      </c>
      <c r="V417" s="36">
        <f>SUMIFS(СВЦЭМ!$L$40:$L$759,СВЦЭМ!$A$40:$A$759,$A417,СВЦЭМ!$B$39:$B$758,V$401)+'СЕТ СН'!$F$16</f>
        <v>0</v>
      </c>
      <c r="W417" s="36">
        <f>SUMIFS(СВЦЭМ!$L$40:$L$759,СВЦЭМ!$A$40:$A$759,$A417,СВЦЭМ!$B$39:$B$758,W$401)+'СЕТ СН'!$F$16</f>
        <v>0</v>
      </c>
      <c r="X417" s="36">
        <f>SUMIFS(СВЦЭМ!$L$40:$L$759,СВЦЭМ!$A$40:$A$759,$A417,СВЦЭМ!$B$39:$B$758,X$401)+'СЕТ СН'!$F$16</f>
        <v>0</v>
      </c>
      <c r="Y417" s="36">
        <f>SUMIFS(СВЦЭМ!$L$40:$L$759,СВЦЭМ!$A$40:$A$759,$A417,СВЦЭМ!$B$39:$B$758,Y$401)+'СЕТ СН'!$F$16</f>
        <v>0</v>
      </c>
    </row>
    <row r="418" spans="1:25" ht="15.75" hidden="1" x14ac:dyDescent="0.2">
      <c r="A418" s="35">
        <f t="shared" si="11"/>
        <v>45552</v>
      </c>
      <c r="B418" s="36">
        <f>SUMIFS(СВЦЭМ!$L$40:$L$759,СВЦЭМ!$A$40:$A$759,$A418,СВЦЭМ!$B$39:$B$758,B$401)+'СЕТ СН'!$F$16</f>
        <v>0</v>
      </c>
      <c r="C418" s="36">
        <f>SUMIFS(СВЦЭМ!$L$40:$L$759,СВЦЭМ!$A$40:$A$759,$A418,СВЦЭМ!$B$39:$B$758,C$401)+'СЕТ СН'!$F$16</f>
        <v>0</v>
      </c>
      <c r="D418" s="36">
        <f>SUMIFS(СВЦЭМ!$L$40:$L$759,СВЦЭМ!$A$40:$A$759,$A418,СВЦЭМ!$B$39:$B$758,D$401)+'СЕТ СН'!$F$16</f>
        <v>0</v>
      </c>
      <c r="E418" s="36">
        <f>SUMIFS(СВЦЭМ!$L$40:$L$759,СВЦЭМ!$A$40:$A$759,$A418,СВЦЭМ!$B$39:$B$758,E$401)+'СЕТ СН'!$F$16</f>
        <v>0</v>
      </c>
      <c r="F418" s="36">
        <f>SUMIFS(СВЦЭМ!$L$40:$L$759,СВЦЭМ!$A$40:$A$759,$A418,СВЦЭМ!$B$39:$B$758,F$401)+'СЕТ СН'!$F$16</f>
        <v>0</v>
      </c>
      <c r="G418" s="36">
        <f>SUMIFS(СВЦЭМ!$L$40:$L$759,СВЦЭМ!$A$40:$A$759,$A418,СВЦЭМ!$B$39:$B$758,G$401)+'СЕТ СН'!$F$16</f>
        <v>0</v>
      </c>
      <c r="H418" s="36">
        <f>SUMIFS(СВЦЭМ!$L$40:$L$759,СВЦЭМ!$A$40:$A$759,$A418,СВЦЭМ!$B$39:$B$758,H$401)+'СЕТ СН'!$F$16</f>
        <v>0</v>
      </c>
      <c r="I418" s="36">
        <f>SUMIFS(СВЦЭМ!$L$40:$L$759,СВЦЭМ!$A$40:$A$759,$A418,СВЦЭМ!$B$39:$B$758,I$401)+'СЕТ СН'!$F$16</f>
        <v>0</v>
      </c>
      <c r="J418" s="36">
        <f>SUMIFS(СВЦЭМ!$L$40:$L$759,СВЦЭМ!$A$40:$A$759,$A418,СВЦЭМ!$B$39:$B$758,J$401)+'СЕТ СН'!$F$16</f>
        <v>0</v>
      </c>
      <c r="K418" s="36">
        <f>SUMIFS(СВЦЭМ!$L$40:$L$759,СВЦЭМ!$A$40:$A$759,$A418,СВЦЭМ!$B$39:$B$758,K$401)+'СЕТ СН'!$F$16</f>
        <v>0</v>
      </c>
      <c r="L418" s="36">
        <f>SUMIFS(СВЦЭМ!$L$40:$L$759,СВЦЭМ!$A$40:$A$759,$A418,СВЦЭМ!$B$39:$B$758,L$401)+'СЕТ СН'!$F$16</f>
        <v>0</v>
      </c>
      <c r="M418" s="36">
        <f>SUMIFS(СВЦЭМ!$L$40:$L$759,СВЦЭМ!$A$40:$A$759,$A418,СВЦЭМ!$B$39:$B$758,M$401)+'СЕТ СН'!$F$16</f>
        <v>0</v>
      </c>
      <c r="N418" s="36">
        <f>SUMIFS(СВЦЭМ!$L$40:$L$759,СВЦЭМ!$A$40:$A$759,$A418,СВЦЭМ!$B$39:$B$758,N$401)+'СЕТ СН'!$F$16</f>
        <v>0</v>
      </c>
      <c r="O418" s="36">
        <f>SUMIFS(СВЦЭМ!$L$40:$L$759,СВЦЭМ!$A$40:$A$759,$A418,СВЦЭМ!$B$39:$B$758,O$401)+'СЕТ СН'!$F$16</f>
        <v>0</v>
      </c>
      <c r="P418" s="36">
        <f>SUMIFS(СВЦЭМ!$L$40:$L$759,СВЦЭМ!$A$40:$A$759,$A418,СВЦЭМ!$B$39:$B$758,P$401)+'СЕТ СН'!$F$16</f>
        <v>0</v>
      </c>
      <c r="Q418" s="36">
        <f>SUMIFS(СВЦЭМ!$L$40:$L$759,СВЦЭМ!$A$40:$A$759,$A418,СВЦЭМ!$B$39:$B$758,Q$401)+'СЕТ СН'!$F$16</f>
        <v>0</v>
      </c>
      <c r="R418" s="36">
        <f>SUMIFS(СВЦЭМ!$L$40:$L$759,СВЦЭМ!$A$40:$A$759,$A418,СВЦЭМ!$B$39:$B$758,R$401)+'СЕТ СН'!$F$16</f>
        <v>0</v>
      </c>
      <c r="S418" s="36">
        <f>SUMIFS(СВЦЭМ!$L$40:$L$759,СВЦЭМ!$A$40:$A$759,$A418,СВЦЭМ!$B$39:$B$758,S$401)+'СЕТ СН'!$F$16</f>
        <v>0</v>
      </c>
      <c r="T418" s="36">
        <f>SUMIFS(СВЦЭМ!$L$40:$L$759,СВЦЭМ!$A$40:$A$759,$A418,СВЦЭМ!$B$39:$B$758,T$401)+'СЕТ СН'!$F$16</f>
        <v>0</v>
      </c>
      <c r="U418" s="36">
        <f>SUMIFS(СВЦЭМ!$L$40:$L$759,СВЦЭМ!$A$40:$A$759,$A418,СВЦЭМ!$B$39:$B$758,U$401)+'СЕТ СН'!$F$16</f>
        <v>0</v>
      </c>
      <c r="V418" s="36">
        <f>SUMIFS(СВЦЭМ!$L$40:$L$759,СВЦЭМ!$A$40:$A$759,$A418,СВЦЭМ!$B$39:$B$758,V$401)+'СЕТ СН'!$F$16</f>
        <v>0</v>
      </c>
      <c r="W418" s="36">
        <f>SUMIFS(СВЦЭМ!$L$40:$L$759,СВЦЭМ!$A$40:$A$759,$A418,СВЦЭМ!$B$39:$B$758,W$401)+'СЕТ СН'!$F$16</f>
        <v>0</v>
      </c>
      <c r="X418" s="36">
        <f>SUMIFS(СВЦЭМ!$L$40:$L$759,СВЦЭМ!$A$40:$A$759,$A418,СВЦЭМ!$B$39:$B$758,X$401)+'СЕТ СН'!$F$16</f>
        <v>0</v>
      </c>
      <c r="Y418" s="36">
        <f>SUMIFS(СВЦЭМ!$L$40:$L$759,СВЦЭМ!$A$40:$A$759,$A418,СВЦЭМ!$B$39:$B$758,Y$401)+'СЕТ СН'!$F$16</f>
        <v>0</v>
      </c>
    </row>
    <row r="419" spans="1:25" ht="15.75" hidden="1" x14ac:dyDescent="0.2">
      <c r="A419" s="35">
        <f t="shared" si="11"/>
        <v>45553</v>
      </c>
      <c r="B419" s="36">
        <f>SUMIFS(СВЦЭМ!$L$40:$L$759,СВЦЭМ!$A$40:$A$759,$A419,СВЦЭМ!$B$39:$B$758,B$401)+'СЕТ СН'!$F$16</f>
        <v>0</v>
      </c>
      <c r="C419" s="36">
        <f>SUMIFS(СВЦЭМ!$L$40:$L$759,СВЦЭМ!$A$40:$A$759,$A419,СВЦЭМ!$B$39:$B$758,C$401)+'СЕТ СН'!$F$16</f>
        <v>0</v>
      </c>
      <c r="D419" s="36">
        <f>SUMIFS(СВЦЭМ!$L$40:$L$759,СВЦЭМ!$A$40:$A$759,$A419,СВЦЭМ!$B$39:$B$758,D$401)+'СЕТ СН'!$F$16</f>
        <v>0</v>
      </c>
      <c r="E419" s="36">
        <f>SUMIFS(СВЦЭМ!$L$40:$L$759,СВЦЭМ!$A$40:$A$759,$A419,СВЦЭМ!$B$39:$B$758,E$401)+'СЕТ СН'!$F$16</f>
        <v>0</v>
      </c>
      <c r="F419" s="36">
        <f>SUMIFS(СВЦЭМ!$L$40:$L$759,СВЦЭМ!$A$40:$A$759,$A419,СВЦЭМ!$B$39:$B$758,F$401)+'СЕТ СН'!$F$16</f>
        <v>0</v>
      </c>
      <c r="G419" s="36">
        <f>SUMIFS(СВЦЭМ!$L$40:$L$759,СВЦЭМ!$A$40:$A$759,$A419,СВЦЭМ!$B$39:$B$758,G$401)+'СЕТ СН'!$F$16</f>
        <v>0</v>
      </c>
      <c r="H419" s="36">
        <f>SUMIFS(СВЦЭМ!$L$40:$L$759,СВЦЭМ!$A$40:$A$759,$A419,СВЦЭМ!$B$39:$B$758,H$401)+'СЕТ СН'!$F$16</f>
        <v>0</v>
      </c>
      <c r="I419" s="36">
        <f>SUMIFS(СВЦЭМ!$L$40:$L$759,СВЦЭМ!$A$40:$A$759,$A419,СВЦЭМ!$B$39:$B$758,I$401)+'СЕТ СН'!$F$16</f>
        <v>0</v>
      </c>
      <c r="J419" s="36">
        <f>SUMIFS(СВЦЭМ!$L$40:$L$759,СВЦЭМ!$A$40:$A$759,$A419,СВЦЭМ!$B$39:$B$758,J$401)+'СЕТ СН'!$F$16</f>
        <v>0</v>
      </c>
      <c r="K419" s="36">
        <f>SUMIFS(СВЦЭМ!$L$40:$L$759,СВЦЭМ!$A$40:$A$759,$A419,СВЦЭМ!$B$39:$B$758,K$401)+'СЕТ СН'!$F$16</f>
        <v>0</v>
      </c>
      <c r="L419" s="36">
        <f>SUMIFS(СВЦЭМ!$L$40:$L$759,СВЦЭМ!$A$40:$A$759,$A419,СВЦЭМ!$B$39:$B$758,L$401)+'СЕТ СН'!$F$16</f>
        <v>0</v>
      </c>
      <c r="M419" s="36">
        <f>SUMIFS(СВЦЭМ!$L$40:$L$759,СВЦЭМ!$A$40:$A$759,$A419,СВЦЭМ!$B$39:$B$758,M$401)+'СЕТ СН'!$F$16</f>
        <v>0</v>
      </c>
      <c r="N419" s="36">
        <f>SUMIFS(СВЦЭМ!$L$40:$L$759,СВЦЭМ!$A$40:$A$759,$A419,СВЦЭМ!$B$39:$B$758,N$401)+'СЕТ СН'!$F$16</f>
        <v>0</v>
      </c>
      <c r="O419" s="36">
        <f>SUMIFS(СВЦЭМ!$L$40:$L$759,СВЦЭМ!$A$40:$A$759,$A419,СВЦЭМ!$B$39:$B$758,O$401)+'СЕТ СН'!$F$16</f>
        <v>0</v>
      </c>
      <c r="P419" s="36">
        <f>SUMIFS(СВЦЭМ!$L$40:$L$759,СВЦЭМ!$A$40:$A$759,$A419,СВЦЭМ!$B$39:$B$758,P$401)+'СЕТ СН'!$F$16</f>
        <v>0</v>
      </c>
      <c r="Q419" s="36">
        <f>SUMIFS(СВЦЭМ!$L$40:$L$759,СВЦЭМ!$A$40:$A$759,$A419,СВЦЭМ!$B$39:$B$758,Q$401)+'СЕТ СН'!$F$16</f>
        <v>0</v>
      </c>
      <c r="R419" s="36">
        <f>SUMIFS(СВЦЭМ!$L$40:$L$759,СВЦЭМ!$A$40:$A$759,$A419,СВЦЭМ!$B$39:$B$758,R$401)+'СЕТ СН'!$F$16</f>
        <v>0</v>
      </c>
      <c r="S419" s="36">
        <f>SUMIFS(СВЦЭМ!$L$40:$L$759,СВЦЭМ!$A$40:$A$759,$A419,СВЦЭМ!$B$39:$B$758,S$401)+'СЕТ СН'!$F$16</f>
        <v>0</v>
      </c>
      <c r="T419" s="36">
        <f>SUMIFS(СВЦЭМ!$L$40:$L$759,СВЦЭМ!$A$40:$A$759,$A419,СВЦЭМ!$B$39:$B$758,T$401)+'СЕТ СН'!$F$16</f>
        <v>0</v>
      </c>
      <c r="U419" s="36">
        <f>SUMIFS(СВЦЭМ!$L$40:$L$759,СВЦЭМ!$A$40:$A$759,$A419,СВЦЭМ!$B$39:$B$758,U$401)+'СЕТ СН'!$F$16</f>
        <v>0</v>
      </c>
      <c r="V419" s="36">
        <f>SUMIFS(СВЦЭМ!$L$40:$L$759,СВЦЭМ!$A$40:$A$759,$A419,СВЦЭМ!$B$39:$B$758,V$401)+'СЕТ СН'!$F$16</f>
        <v>0</v>
      </c>
      <c r="W419" s="36">
        <f>SUMIFS(СВЦЭМ!$L$40:$L$759,СВЦЭМ!$A$40:$A$759,$A419,СВЦЭМ!$B$39:$B$758,W$401)+'СЕТ СН'!$F$16</f>
        <v>0</v>
      </c>
      <c r="X419" s="36">
        <f>SUMIFS(СВЦЭМ!$L$40:$L$759,СВЦЭМ!$A$40:$A$759,$A419,СВЦЭМ!$B$39:$B$758,X$401)+'СЕТ СН'!$F$16</f>
        <v>0</v>
      </c>
      <c r="Y419" s="36">
        <f>SUMIFS(СВЦЭМ!$L$40:$L$759,СВЦЭМ!$A$40:$A$759,$A419,СВЦЭМ!$B$39:$B$758,Y$401)+'СЕТ СН'!$F$16</f>
        <v>0</v>
      </c>
    </row>
    <row r="420" spans="1:25" ht="15.75" hidden="1" x14ac:dyDescent="0.2">
      <c r="A420" s="35">
        <f t="shared" si="11"/>
        <v>45554</v>
      </c>
      <c r="B420" s="36">
        <f>SUMIFS(СВЦЭМ!$L$40:$L$759,СВЦЭМ!$A$40:$A$759,$A420,СВЦЭМ!$B$39:$B$758,B$401)+'СЕТ СН'!$F$16</f>
        <v>0</v>
      </c>
      <c r="C420" s="36">
        <f>SUMIFS(СВЦЭМ!$L$40:$L$759,СВЦЭМ!$A$40:$A$759,$A420,СВЦЭМ!$B$39:$B$758,C$401)+'СЕТ СН'!$F$16</f>
        <v>0</v>
      </c>
      <c r="D420" s="36">
        <f>SUMIFS(СВЦЭМ!$L$40:$L$759,СВЦЭМ!$A$40:$A$759,$A420,СВЦЭМ!$B$39:$B$758,D$401)+'СЕТ СН'!$F$16</f>
        <v>0</v>
      </c>
      <c r="E420" s="36">
        <f>SUMIFS(СВЦЭМ!$L$40:$L$759,СВЦЭМ!$A$40:$A$759,$A420,СВЦЭМ!$B$39:$B$758,E$401)+'СЕТ СН'!$F$16</f>
        <v>0</v>
      </c>
      <c r="F420" s="36">
        <f>SUMIFS(СВЦЭМ!$L$40:$L$759,СВЦЭМ!$A$40:$A$759,$A420,СВЦЭМ!$B$39:$B$758,F$401)+'СЕТ СН'!$F$16</f>
        <v>0</v>
      </c>
      <c r="G420" s="36">
        <f>SUMIFS(СВЦЭМ!$L$40:$L$759,СВЦЭМ!$A$40:$A$759,$A420,СВЦЭМ!$B$39:$B$758,G$401)+'СЕТ СН'!$F$16</f>
        <v>0</v>
      </c>
      <c r="H420" s="36">
        <f>SUMIFS(СВЦЭМ!$L$40:$L$759,СВЦЭМ!$A$40:$A$759,$A420,СВЦЭМ!$B$39:$B$758,H$401)+'СЕТ СН'!$F$16</f>
        <v>0</v>
      </c>
      <c r="I420" s="36">
        <f>SUMIFS(СВЦЭМ!$L$40:$L$759,СВЦЭМ!$A$40:$A$759,$A420,СВЦЭМ!$B$39:$B$758,I$401)+'СЕТ СН'!$F$16</f>
        <v>0</v>
      </c>
      <c r="J420" s="36">
        <f>SUMIFS(СВЦЭМ!$L$40:$L$759,СВЦЭМ!$A$40:$A$759,$A420,СВЦЭМ!$B$39:$B$758,J$401)+'СЕТ СН'!$F$16</f>
        <v>0</v>
      </c>
      <c r="K420" s="36">
        <f>SUMIFS(СВЦЭМ!$L$40:$L$759,СВЦЭМ!$A$40:$A$759,$A420,СВЦЭМ!$B$39:$B$758,K$401)+'СЕТ СН'!$F$16</f>
        <v>0</v>
      </c>
      <c r="L420" s="36">
        <f>SUMIFS(СВЦЭМ!$L$40:$L$759,СВЦЭМ!$A$40:$A$759,$A420,СВЦЭМ!$B$39:$B$758,L$401)+'СЕТ СН'!$F$16</f>
        <v>0</v>
      </c>
      <c r="M420" s="36">
        <f>SUMIFS(СВЦЭМ!$L$40:$L$759,СВЦЭМ!$A$40:$A$759,$A420,СВЦЭМ!$B$39:$B$758,M$401)+'СЕТ СН'!$F$16</f>
        <v>0</v>
      </c>
      <c r="N420" s="36">
        <f>SUMIFS(СВЦЭМ!$L$40:$L$759,СВЦЭМ!$A$40:$A$759,$A420,СВЦЭМ!$B$39:$B$758,N$401)+'СЕТ СН'!$F$16</f>
        <v>0</v>
      </c>
      <c r="O420" s="36">
        <f>SUMIFS(СВЦЭМ!$L$40:$L$759,СВЦЭМ!$A$40:$A$759,$A420,СВЦЭМ!$B$39:$B$758,O$401)+'СЕТ СН'!$F$16</f>
        <v>0</v>
      </c>
      <c r="P420" s="36">
        <f>SUMIFS(СВЦЭМ!$L$40:$L$759,СВЦЭМ!$A$40:$A$759,$A420,СВЦЭМ!$B$39:$B$758,P$401)+'СЕТ СН'!$F$16</f>
        <v>0</v>
      </c>
      <c r="Q420" s="36">
        <f>SUMIFS(СВЦЭМ!$L$40:$L$759,СВЦЭМ!$A$40:$A$759,$A420,СВЦЭМ!$B$39:$B$758,Q$401)+'СЕТ СН'!$F$16</f>
        <v>0</v>
      </c>
      <c r="R420" s="36">
        <f>SUMIFS(СВЦЭМ!$L$40:$L$759,СВЦЭМ!$A$40:$A$759,$A420,СВЦЭМ!$B$39:$B$758,R$401)+'СЕТ СН'!$F$16</f>
        <v>0</v>
      </c>
      <c r="S420" s="36">
        <f>SUMIFS(СВЦЭМ!$L$40:$L$759,СВЦЭМ!$A$40:$A$759,$A420,СВЦЭМ!$B$39:$B$758,S$401)+'СЕТ СН'!$F$16</f>
        <v>0</v>
      </c>
      <c r="T420" s="36">
        <f>SUMIFS(СВЦЭМ!$L$40:$L$759,СВЦЭМ!$A$40:$A$759,$A420,СВЦЭМ!$B$39:$B$758,T$401)+'СЕТ СН'!$F$16</f>
        <v>0</v>
      </c>
      <c r="U420" s="36">
        <f>SUMIFS(СВЦЭМ!$L$40:$L$759,СВЦЭМ!$A$40:$A$759,$A420,СВЦЭМ!$B$39:$B$758,U$401)+'СЕТ СН'!$F$16</f>
        <v>0</v>
      </c>
      <c r="V420" s="36">
        <f>SUMIFS(СВЦЭМ!$L$40:$L$759,СВЦЭМ!$A$40:$A$759,$A420,СВЦЭМ!$B$39:$B$758,V$401)+'СЕТ СН'!$F$16</f>
        <v>0</v>
      </c>
      <c r="W420" s="36">
        <f>SUMIFS(СВЦЭМ!$L$40:$L$759,СВЦЭМ!$A$40:$A$759,$A420,СВЦЭМ!$B$39:$B$758,W$401)+'СЕТ СН'!$F$16</f>
        <v>0</v>
      </c>
      <c r="X420" s="36">
        <f>SUMIFS(СВЦЭМ!$L$40:$L$759,СВЦЭМ!$A$40:$A$759,$A420,СВЦЭМ!$B$39:$B$758,X$401)+'СЕТ СН'!$F$16</f>
        <v>0</v>
      </c>
      <c r="Y420" s="36">
        <f>SUMIFS(СВЦЭМ!$L$40:$L$759,СВЦЭМ!$A$40:$A$759,$A420,СВЦЭМ!$B$39:$B$758,Y$401)+'СЕТ СН'!$F$16</f>
        <v>0</v>
      </c>
    </row>
    <row r="421" spans="1:25" ht="15.75" hidden="1" x14ac:dyDescent="0.2">
      <c r="A421" s="35">
        <f t="shared" si="11"/>
        <v>45555</v>
      </c>
      <c r="B421" s="36">
        <f>SUMIFS(СВЦЭМ!$L$40:$L$759,СВЦЭМ!$A$40:$A$759,$A421,СВЦЭМ!$B$39:$B$758,B$401)+'СЕТ СН'!$F$16</f>
        <v>0</v>
      </c>
      <c r="C421" s="36">
        <f>SUMIFS(СВЦЭМ!$L$40:$L$759,СВЦЭМ!$A$40:$A$759,$A421,СВЦЭМ!$B$39:$B$758,C$401)+'СЕТ СН'!$F$16</f>
        <v>0</v>
      </c>
      <c r="D421" s="36">
        <f>SUMIFS(СВЦЭМ!$L$40:$L$759,СВЦЭМ!$A$40:$A$759,$A421,СВЦЭМ!$B$39:$B$758,D$401)+'СЕТ СН'!$F$16</f>
        <v>0</v>
      </c>
      <c r="E421" s="36">
        <f>SUMIFS(СВЦЭМ!$L$40:$L$759,СВЦЭМ!$A$40:$A$759,$A421,СВЦЭМ!$B$39:$B$758,E$401)+'СЕТ СН'!$F$16</f>
        <v>0</v>
      </c>
      <c r="F421" s="36">
        <f>SUMIFS(СВЦЭМ!$L$40:$L$759,СВЦЭМ!$A$40:$A$759,$A421,СВЦЭМ!$B$39:$B$758,F$401)+'СЕТ СН'!$F$16</f>
        <v>0</v>
      </c>
      <c r="G421" s="36">
        <f>SUMIFS(СВЦЭМ!$L$40:$L$759,СВЦЭМ!$A$40:$A$759,$A421,СВЦЭМ!$B$39:$B$758,G$401)+'СЕТ СН'!$F$16</f>
        <v>0</v>
      </c>
      <c r="H421" s="36">
        <f>SUMIFS(СВЦЭМ!$L$40:$L$759,СВЦЭМ!$A$40:$A$759,$A421,СВЦЭМ!$B$39:$B$758,H$401)+'СЕТ СН'!$F$16</f>
        <v>0</v>
      </c>
      <c r="I421" s="36">
        <f>SUMIFS(СВЦЭМ!$L$40:$L$759,СВЦЭМ!$A$40:$A$759,$A421,СВЦЭМ!$B$39:$B$758,I$401)+'СЕТ СН'!$F$16</f>
        <v>0</v>
      </c>
      <c r="J421" s="36">
        <f>SUMIFS(СВЦЭМ!$L$40:$L$759,СВЦЭМ!$A$40:$A$759,$A421,СВЦЭМ!$B$39:$B$758,J$401)+'СЕТ СН'!$F$16</f>
        <v>0</v>
      </c>
      <c r="K421" s="36">
        <f>SUMIFS(СВЦЭМ!$L$40:$L$759,СВЦЭМ!$A$40:$A$759,$A421,СВЦЭМ!$B$39:$B$758,K$401)+'СЕТ СН'!$F$16</f>
        <v>0</v>
      </c>
      <c r="L421" s="36">
        <f>SUMIFS(СВЦЭМ!$L$40:$L$759,СВЦЭМ!$A$40:$A$759,$A421,СВЦЭМ!$B$39:$B$758,L$401)+'СЕТ СН'!$F$16</f>
        <v>0</v>
      </c>
      <c r="M421" s="36">
        <f>SUMIFS(СВЦЭМ!$L$40:$L$759,СВЦЭМ!$A$40:$A$759,$A421,СВЦЭМ!$B$39:$B$758,M$401)+'СЕТ СН'!$F$16</f>
        <v>0</v>
      </c>
      <c r="N421" s="36">
        <f>SUMIFS(СВЦЭМ!$L$40:$L$759,СВЦЭМ!$A$40:$A$759,$A421,СВЦЭМ!$B$39:$B$758,N$401)+'СЕТ СН'!$F$16</f>
        <v>0</v>
      </c>
      <c r="O421" s="36">
        <f>SUMIFS(СВЦЭМ!$L$40:$L$759,СВЦЭМ!$A$40:$A$759,$A421,СВЦЭМ!$B$39:$B$758,O$401)+'СЕТ СН'!$F$16</f>
        <v>0</v>
      </c>
      <c r="P421" s="36">
        <f>SUMIFS(СВЦЭМ!$L$40:$L$759,СВЦЭМ!$A$40:$A$759,$A421,СВЦЭМ!$B$39:$B$758,P$401)+'СЕТ СН'!$F$16</f>
        <v>0</v>
      </c>
      <c r="Q421" s="36">
        <f>SUMIFS(СВЦЭМ!$L$40:$L$759,СВЦЭМ!$A$40:$A$759,$A421,СВЦЭМ!$B$39:$B$758,Q$401)+'СЕТ СН'!$F$16</f>
        <v>0</v>
      </c>
      <c r="R421" s="36">
        <f>SUMIFS(СВЦЭМ!$L$40:$L$759,СВЦЭМ!$A$40:$A$759,$A421,СВЦЭМ!$B$39:$B$758,R$401)+'СЕТ СН'!$F$16</f>
        <v>0</v>
      </c>
      <c r="S421" s="36">
        <f>SUMIFS(СВЦЭМ!$L$40:$L$759,СВЦЭМ!$A$40:$A$759,$A421,СВЦЭМ!$B$39:$B$758,S$401)+'СЕТ СН'!$F$16</f>
        <v>0</v>
      </c>
      <c r="T421" s="36">
        <f>SUMIFS(СВЦЭМ!$L$40:$L$759,СВЦЭМ!$A$40:$A$759,$A421,СВЦЭМ!$B$39:$B$758,T$401)+'СЕТ СН'!$F$16</f>
        <v>0</v>
      </c>
      <c r="U421" s="36">
        <f>SUMIFS(СВЦЭМ!$L$40:$L$759,СВЦЭМ!$A$40:$A$759,$A421,СВЦЭМ!$B$39:$B$758,U$401)+'СЕТ СН'!$F$16</f>
        <v>0</v>
      </c>
      <c r="V421" s="36">
        <f>SUMIFS(СВЦЭМ!$L$40:$L$759,СВЦЭМ!$A$40:$A$759,$A421,СВЦЭМ!$B$39:$B$758,V$401)+'СЕТ СН'!$F$16</f>
        <v>0</v>
      </c>
      <c r="W421" s="36">
        <f>SUMIFS(СВЦЭМ!$L$40:$L$759,СВЦЭМ!$A$40:$A$759,$A421,СВЦЭМ!$B$39:$B$758,W$401)+'СЕТ СН'!$F$16</f>
        <v>0</v>
      </c>
      <c r="X421" s="36">
        <f>SUMIFS(СВЦЭМ!$L$40:$L$759,СВЦЭМ!$A$40:$A$759,$A421,СВЦЭМ!$B$39:$B$758,X$401)+'СЕТ СН'!$F$16</f>
        <v>0</v>
      </c>
      <c r="Y421" s="36">
        <f>SUMIFS(СВЦЭМ!$L$40:$L$759,СВЦЭМ!$A$40:$A$759,$A421,СВЦЭМ!$B$39:$B$758,Y$401)+'СЕТ СН'!$F$16</f>
        <v>0</v>
      </c>
    </row>
    <row r="422" spans="1:25" ht="15.75" hidden="1" x14ac:dyDescent="0.2">
      <c r="A422" s="35">
        <f t="shared" si="11"/>
        <v>45556</v>
      </c>
      <c r="B422" s="36">
        <f>SUMIFS(СВЦЭМ!$L$40:$L$759,СВЦЭМ!$A$40:$A$759,$A422,СВЦЭМ!$B$39:$B$758,B$401)+'СЕТ СН'!$F$16</f>
        <v>0</v>
      </c>
      <c r="C422" s="36">
        <f>SUMIFS(СВЦЭМ!$L$40:$L$759,СВЦЭМ!$A$40:$A$759,$A422,СВЦЭМ!$B$39:$B$758,C$401)+'СЕТ СН'!$F$16</f>
        <v>0</v>
      </c>
      <c r="D422" s="36">
        <f>SUMIFS(СВЦЭМ!$L$40:$L$759,СВЦЭМ!$A$40:$A$759,$A422,СВЦЭМ!$B$39:$B$758,D$401)+'СЕТ СН'!$F$16</f>
        <v>0</v>
      </c>
      <c r="E422" s="36">
        <f>SUMIFS(СВЦЭМ!$L$40:$L$759,СВЦЭМ!$A$40:$A$759,$A422,СВЦЭМ!$B$39:$B$758,E$401)+'СЕТ СН'!$F$16</f>
        <v>0</v>
      </c>
      <c r="F422" s="36">
        <f>SUMIFS(СВЦЭМ!$L$40:$L$759,СВЦЭМ!$A$40:$A$759,$A422,СВЦЭМ!$B$39:$B$758,F$401)+'СЕТ СН'!$F$16</f>
        <v>0</v>
      </c>
      <c r="G422" s="36">
        <f>SUMIFS(СВЦЭМ!$L$40:$L$759,СВЦЭМ!$A$40:$A$759,$A422,СВЦЭМ!$B$39:$B$758,G$401)+'СЕТ СН'!$F$16</f>
        <v>0</v>
      </c>
      <c r="H422" s="36">
        <f>SUMIFS(СВЦЭМ!$L$40:$L$759,СВЦЭМ!$A$40:$A$759,$A422,СВЦЭМ!$B$39:$B$758,H$401)+'СЕТ СН'!$F$16</f>
        <v>0</v>
      </c>
      <c r="I422" s="36">
        <f>SUMIFS(СВЦЭМ!$L$40:$L$759,СВЦЭМ!$A$40:$A$759,$A422,СВЦЭМ!$B$39:$B$758,I$401)+'СЕТ СН'!$F$16</f>
        <v>0</v>
      </c>
      <c r="J422" s="36">
        <f>SUMIFS(СВЦЭМ!$L$40:$L$759,СВЦЭМ!$A$40:$A$759,$A422,СВЦЭМ!$B$39:$B$758,J$401)+'СЕТ СН'!$F$16</f>
        <v>0</v>
      </c>
      <c r="K422" s="36">
        <f>SUMIFS(СВЦЭМ!$L$40:$L$759,СВЦЭМ!$A$40:$A$759,$A422,СВЦЭМ!$B$39:$B$758,K$401)+'СЕТ СН'!$F$16</f>
        <v>0</v>
      </c>
      <c r="L422" s="36">
        <f>SUMIFS(СВЦЭМ!$L$40:$L$759,СВЦЭМ!$A$40:$A$759,$A422,СВЦЭМ!$B$39:$B$758,L$401)+'СЕТ СН'!$F$16</f>
        <v>0</v>
      </c>
      <c r="M422" s="36">
        <f>SUMIFS(СВЦЭМ!$L$40:$L$759,СВЦЭМ!$A$40:$A$759,$A422,СВЦЭМ!$B$39:$B$758,M$401)+'СЕТ СН'!$F$16</f>
        <v>0</v>
      </c>
      <c r="N422" s="36">
        <f>SUMIFS(СВЦЭМ!$L$40:$L$759,СВЦЭМ!$A$40:$A$759,$A422,СВЦЭМ!$B$39:$B$758,N$401)+'СЕТ СН'!$F$16</f>
        <v>0</v>
      </c>
      <c r="O422" s="36">
        <f>SUMIFS(СВЦЭМ!$L$40:$L$759,СВЦЭМ!$A$40:$A$759,$A422,СВЦЭМ!$B$39:$B$758,O$401)+'СЕТ СН'!$F$16</f>
        <v>0</v>
      </c>
      <c r="P422" s="36">
        <f>SUMIFS(СВЦЭМ!$L$40:$L$759,СВЦЭМ!$A$40:$A$759,$A422,СВЦЭМ!$B$39:$B$758,P$401)+'СЕТ СН'!$F$16</f>
        <v>0</v>
      </c>
      <c r="Q422" s="36">
        <f>SUMIFS(СВЦЭМ!$L$40:$L$759,СВЦЭМ!$A$40:$A$759,$A422,СВЦЭМ!$B$39:$B$758,Q$401)+'СЕТ СН'!$F$16</f>
        <v>0</v>
      </c>
      <c r="R422" s="36">
        <f>SUMIFS(СВЦЭМ!$L$40:$L$759,СВЦЭМ!$A$40:$A$759,$A422,СВЦЭМ!$B$39:$B$758,R$401)+'СЕТ СН'!$F$16</f>
        <v>0</v>
      </c>
      <c r="S422" s="36">
        <f>SUMIFS(СВЦЭМ!$L$40:$L$759,СВЦЭМ!$A$40:$A$759,$A422,СВЦЭМ!$B$39:$B$758,S$401)+'СЕТ СН'!$F$16</f>
        <v>0</v>
      </c>
      <c r="T422" s="36">
        <f>SUMIFS(СВЦЭМ!$L$40:$L$759,СВЦЭМ!$A$40:$A$759,$A422,СВЦЭМ!$B$39:$B$758,T$401)+'СЕТ СН'!$F$16</f>
        <v>0</v>
      </c>
      <c r="U422" s="36">
        <f>SUMIFS(СВЦЭМ!$L$40:$L$759,СВЦЭМ!$A$40:$A$759,$A422,СВЦЭМ!$B$39:$B$758,U$401)+'СЕТ СН'!$F$16</f>
        <v>0</v>
      </c>
      <c r="V422" s="36">
        <f>SUMIFS(СВЦЭМ!$L$40:$L$759,СВЦЭМ!$A$40:$A$759,$A422,СВЦЭМ!$B$39:$B$758,V$401)+'СЕТ СН'!$F$16</f>
        <v>0</v>
      </c>
      <c r="W422" s="36">
        <f>SUMIFS(СВЦЭМ!$L$40:$L$759,СВЦЭМ!$A$40:$A$759,$A422,СВЦЭМ!$B$39:$B$758,W$401)+'СЕТ СН'!$F$16</f>
        <v>0</v>
      </c>
      <c r="X422" s="36">
        <f>SUMIFS(СВЦЭМ!$L$40:$L$759,СВЦЭМ!$A$40:$A$759,$A422,СВЦЭМ!$B$39:$B$758,X$401)+'СЕТ СН'!$F$16</f>
        <v>0</v>
      </c>
      <c r="Y422" s="36">
        <f>SUMIFS(СВЦЭМ!$L$40:$L$759,СВЦЭМ!$A$40:$A$759,$A422,СВЦЭМ!$B$39:$B$758,Y$401)+'СЕТ СН'!$F$16</f>
        <v>0</v>
      </c>
    </row>
    <row r="423" spans="1:25" ht="15.75" hidden="1" x14ac:dyDescent="0.2">
      <c r="A423" s="35">
        <f t="shared" si="11"/>
        <v>45557</v>
      </c>
      <c r="B423" s="36">
        <f>SUMIFS(СВЦЭМ!$L$40:$L$759,СВЦЭМ!$A$40:$A$759,$A423,СВЦЭМ!$B$39:$B$758,B$401)+'СЕТ СН'!$F$16</f>
        <v>0</v>
      </c>
      <c r="C423" s="36">
        <f>SUMIFS(СВЦЭМ!$L$40:$L$759,СВЦЭМ!$A$40:$A$759,$A423,СВЦЭМ!$B$39:$B$758,C$401)+'СЕТ СН'!$F$16</f>
        <v>0</v>
      </c>
      <c r="D423" s="36">
        <f>SUMIFS(СВЦЭМ!$L$40:$L$759,СВЦЭМ!$A$40:$A$759,$A423,СВЦЭМ!$B$39:$B$758,D$401)+'СЕТ СН'!$F$16</f>
        <v>0</v>
      </c>
      <c r="E423" s="36">
        <f>SUMIFS(СВЦЭМ!$L$40:$L$759,СВЦЭМ!$A$40:$A$759,$A423,СВЦЭМ!$B$39:$B$758,E$401)+'СЕТ СН'!$F$16</f>
        <v>0</v>
      </c>
      <c r="F423" s="36">
        <f>SUMIFS(СВЦЭМ!$L$40:$L$759,СВЦЭМ!$A$40:$A$759,$A423,СВЦЭМ!$B$39:$B$758,F$401)+'СЕТ СН'!$F$16</f>
        <v>0</v>
      </c>
      <c r="G423" s="36">
        <f>SUMIFS(СВЦЭМ!$L$40:$L$759,СВЦЭМ!$A$40:$A$759,$A423,СВЦЭМ!$B$39:$B$758,G$401)+'СЕТ СН'!$F$16</f>
        <v>0</v>
      </c>
      <c r="H423" s="36">
        <f>SUMIFS(СВЦЭМ!$L$40:$L$759,СВЦЭМ!$A$40:$A$759,$A423,СВЦЭМ!$B$39:$B$758,H$401)+'СЕТ СН'!$F$16</f>
        <v>0</v>
      </c>
      <c r="I423" s="36">
        <f>SUMIFS(СВЦЭМ!$L$40:$L$759,СВЦЭМ!$A$40:$A$759,$A423,СВЦЭМ!$B$39:$B$758,I$401)+'СЕТ СН'!$F$16</f>
        <v>0</v>
      </c>
      <c r="J423" s="36">
        <f>SUMIFS(СВЦЭМ!$L$40:$L$759,СВЦЭМ!$A$40:$A$759,$A423,СВЦЭМ!$B$39:$B$758,J$401)+'СЕТ СН'!$F$16</f>
        <v>0</v>
      </c>
      <c r="K423" s="36">
        <f>SUMIFS(СВЦЭМ!$L$40:$L$759,СВЦЭМ!$A$40:$A$759,$A423,СВЦЭМ!$B$39:$B$758,K$401)+'СЕТ СН'!$F$16</f>
        <v>0</v>
      </c>
      <c r="L423" s="36">
        <f>SUMIFS(СВЦЭМ!$L$40:$L$759,СВЦЭМ!$A$40:$A$759,$A423,СВЦЭМ!$B$39:$B$758,L$401)+'СЕТ СН'!$F$16</f>
        <v>0</v>
      </c>
      <c r="M423" s="36">
        <f>SUMIFS(СВЦЭМ!$L$40:$L$759,СВЦЭМ!$A$40:$A$759,$A423,СВЦЭМ!$B$39:$B$758,M$401)+'СЕТ СН'!$F$16</f>
        <v>0</v>
      </c>
      <c r="N423" s="36">
        <f>SUMIFS(СВЦЭМ!$L$40:$L$759,СВЦЭМ!$A$40:$A$759,$A423,СВЦЭМ!$B$39:$B$758,N$401)+'СЕТ СН'!$F$16</f>
        <v>0</v>
      </c>
      <c r="O423" s="36">
        <f>SUMIFS(СВЦЭМ!$L$40:$L$759,СВЦЭМ!$A$40:$A$759,$A423,СВЦЭМ!$B$39:$B$758,O$401)+'СЕТ СН'!$F$16</f>
        <v>0</v>
      </c>
      <c r="P423" s="36">
        <f>SUMIFS(СВЦЭМ!$L$40:$L$759,СВЦЭМ!$A$40:$A$759,$A423,СВЦЭМ!$B$39:$B$758,P$401)+'СЕТ СН'!$F$16</f>
        <v>0</v>
      </c>
      <c r="Q423" s="36">
        <f>SUMIFS(СВЦЭМ!$L$40:$L$759,СВЦЭМ!$A$40:$A$759,$A423,СВЦЭМ!$B$39:$B$758,Q$401)+'СЕТ СН'!$F$16</f>
        <v>0</v>
      </c>
      <c r="R423" s="36">
        <f>SUMIFS(СВЦЭМ!$L$40:$L$759,СВЦЭМ!$A$40:$A$759,$A423,СВЦЭМ!$B$39:$B$758,R$401)+'СЕТ СН'!$F$16</f>
        <v>0</v>
      </c>
      <c r="S423" s="36">
        <f>SUMIFS(СВЦЭМ!$L$40:$L$759,СВЦЭМ!$A$40:$A$759,$A423,СВЦЭМ!$B$39:$B$758,S$401)+'СЕТ СН'!$F$16</f>
        <v>0</v>
      </c>
      <c r="T423" s="36">
        <f>SUMIFS(СВЦЭМ!$L$40:$L$759,СВЦЭМ!$A$40:$A$759,$A423,СВЦЭМ!$B$39:$B$758,T$401)+'СЕТ СН'!$F$16</f>
        <v>0</v>
      </c>
      <c r="U423" s="36">
        <f>SUMIFS(СВЦЭМ!$L$40:$L$759,СВЦЭМ!$A$40:$A$759,$A423,СВЦЭМ!$B$39:$B$758,U$401)+'СЕТ СН'!$F$16</f>
        <v>0</v>
      </c>
      <c r="V423" s="36">
        <f>SUMIFS(СВЦЭМ!$L$40:$L$759,СВЦЭМ!$A$40:$A$759,$A423,СВЦЭМ!$B$39:$B$758,V$401)+'СЕТ СН'!$F$16</f>
        <v>0</v>
      </c>
      <c r="W423" s="36">
        <f>SUMIFS(СВЦЭМ!$L$40:$L$759,СВЦЭМ!$A$40:$A$759,$A423,СВЦЭМ!$B$39:$B$758,W$401)+'СЕТ СН'!$F$16</f>
        <v>0</v>
      </c>
      <c r="X423" s="36">
        <f>SUMIFS(СВЦЭМ!$L$40:$L$759,СВЦЭМ!$A$40:$A$759,$A423,СВЦЭМ!$B$39:$B$758,X$401)+'СЕТ СН'!$F$16</f>
        <v>0</v>
      </c>
      <c r="Y423" s="36">
        <f>SUMIFS(СВЦЭМ!$L$40:$L$759,СВЦЭМ!$A$40:$A$759,$A423,СВЦЭМ!$B$39:$B$758,Y$401)+'СЕТ СН'!$F$16</f>
        <v>0</v>
      </c>
    </row>
    <row r="424" spans="1:25" ht="15.75" hidden="1" x14ac:dyDescent="0.2">
      <c r="A424" s="35">
        <f t="shared" si="11"/>
        <v>45558</v>
      </c>
      <c r="B424" s="36">
        <f>SUMIFS(СВЦЭМ!$L$40:$L$759,СВЦЭМ!$A$40:$A$759,$A424,СВЦЭМ!$B$39:$B$758,B$401)+'СЕТ СН'!$F$16</f>
        <v>0</v>
      </c>
      <c r="C424" s="36">
        <f>SUMIFS(СВЦЭМ!$L$40:$L$759,СВЦЭМ!$A$40:$A$759,$A424,СВЦЭМ!$B$39:$B$758,C$401)+'СЕТ СН'!$F$16</f>
        <v>0</v>
      </c>
      <c r="D424" s="36">
        <f>SUMIFS(СВЦЭМ!$L$40:$L$759,СВЦЭМ!$A$40:$A$759,$A424,СВЦЭМ!$B$39:$B$758,D$401)+'СЕТ СН'!$F$16</f>
        <v>0</v>
      </c>
      <c r="E424" s="36">
        <f>SUMIFS(СВЦЭМ!$L$40:$L$759,СВЦЭМ!$A$40:$A$759,$A424,СВЦЭМ!$B$39:$B$758,E$401)+'СЕТ СН'!$F$16</f>
        <v>0</v>
      </c>
      <c r="F424" s="36">
        <f>SUMIFS(СВЦЭМ!$L$40:$L$759,СВЦЭМ!$A$40:$A$759,$A424,СВЦЭМ!$B$39:$B$758,F$401)+'СЕТ СН'!$F$16</f>
        <v>0</v>
      </c>
      <c r="G424" s="36">
        <f>SUMIFS(СВЦЭМ!$L$40:$L$759,СВЦЭМ!$A$40:$A$759,$A424,СВЦЭМ!$B$39:$B$758,G$401)+'СЕТ СН'!$F$16</f>
        <v>0</v>
      </c>
      <c r="H424" s="36">
        <f>SUMIFS(СВЦЭМ!$L$40:$L$759,СВЦЭМ!$A$40:$A$759,$A424,СВЦЭМ!$B$39:$B$758,H$401)+'СЕТ СН'!$F$16</f>
        <v>0</v>
      </c>
      <c r="I424" s="36">
        <f>SUMIFS(СВЦЭМ!$L$40:$L$759,СВЦЭМ!$A$40:$A$759,$A424,СВЦЭМ!$B$39:$B$758,I$401)+'СЕТ СН'!$F$16</f>
        <v>0</v>
      </c>
      <c r="J424" s="36">
        <f>SUMIFS(СВЦЭМ!$L$40:$L$759,СВЦЭМ!$A$40:$A$759,$A424,СВЦЭМ!$B$39:$B$758,J$401)+'СЕТ СН'!$F$16</f>
        <v>0</v>
      </c>
      <c r="K424" s="36">
        <f>SUMIFS(СВЦЭМ!$L$40:$L$759,СВЦЭМ!$A$40:$A$759,$A424,СВЦЭМ!$B$39:$B$758,K$401)+'СЕТ СН'!$F$16</f>
        <v>0</v>
      </c>
      <c r="L424" s="36">
        <f>SUMIFS(СВЦЭМ!$L$40:$L$759,СВЦЭМ!$A$40:$A$759,$A424,СВЦЭМ!$B$39:$B$758,L$401)+'СЕТ СН'!$F$16</f>
        <v>0</v>
      </c>
      <c r="M424" s="36">
        <f>SUMIFS(СВЦЭМ!$L$40:$L$759,СВЦЭМ!$A$40:$A$759,$A424,СВЦЭМ!$B$39:$B$758,M$401)+'СЕТ СН'!$F$16</f>
        <v>0</v>
      </c>
      <c r="N424" s="36">
        <f>SUMIFS(СВЦЭМ!$L$40:$L$759,СВЦЭМ!$A$40:$A$759,$A424,СВЦЭМ!$B$39:$B$758,N$401)+'СЕТ СН'!$F$16</f>
        <v>0</v>
      </c>
      <c r="O424" s="36">
        <f>SUMIFS(СВЦЭМ!$L$40:$L$759,СВЦЭМ!$A$40:$A$759,$A424,СВЦЭМ!$B$39:$B$758,O$401)+'СЕТ СН'!$F$16</f>
        <v>0</v>
      </c>
      <c r="P424" s="36">
        <f>SUMIFS(СВЦЭМ!$L$40:$L$759,СВЦЭМ!$A$40:$A$759,$A424,СВЦЭМ!$B$39:$B$758,P$401)+'СЕТ СН'!$F$16</f>
        <v>0</v>
      </c>
      <c r="Q424" s="36">
        <f>SUMIFS(СВЦЭМ!$L$40:$L$759,СВЦЭМ!$A$40:$A$759,$A424,СВЦЭМ!$B$39:$B$758,Q$401)+'СЕТ СН'!$F$16</f>
        <v>0</v>
      </c>
      <c r="R424" s="36">
        <f>SUMIFS(СВЦЭМ!$L$40:$L$759,СВЦЭМ!$A$40:$A$759,$A424,СВЦЭМ!$B$39:$B$758,R$401)+'СЕТ СН'!$F$16</f>
        <v>0</v>
      </c>
      <c r="S424" s="36">
        <f>SUMIFS(СВЦЭМ!$L$40:$L$759,СВЦЭМ!$A$40:$A$759,$A424,СВЦЭМ!$B$39:$B$758,S$401)+'СЕТ СН'!$F$16</f>
        <v>0</v>
      </c>
      <c r="T424" s="36">
        <f>SUMIFS(СВЦЭМ!$L$40:$L$759,СВЦЭМ!$A$40:$A$759,$A424,СВЦЭМ!$B$39:$B$758,T$401)+'СЕТ СН'!$F$16</f>
        <v>0</v>
      </c>
      <c r="U424" s="36">
        <f>SUMIFS(СВЦЭМ!$L$40:$L$759,СВЦЭМ!$A$40:$A$759,$A424,СВЦЭМ!$B$39:$B$758,U$401)+'СЕТ СН'!$F$16</f>
        <v>0</v>
      </c>
      <c r="V424" s="36">
        <f>SUMIFS(СВЦЭМ!$L$40:$L$759,СВЦЭМ!$A$40:$A$759,$A424,СВЦЭМ!$B$39:$B$758,V$401)+'СЕТ СН'!$F$16</f>
        <v>0</v>
      </c>
      <c r="W424" s="36">
        <f>SUMIFS(СВЦЭМ!$L$40:$L$759,СВЦЭМ!$A$40:$A$759,$A424,СВЦЭМ!$B$39:$B$758,W$401)+'СЕТ СН'!$F$16</f>
        <v>0</v>
      </c>
      <c r="X424" s="36">
        <f>SUMIFS(СВЦЭМ!$L$40:$L$759,СВЦЭМ!$A$40:$A$759,$A424,СВЦЭМ!$B$39:$B$758,X$401)+'СЕТ СН'!$F$16</f>
        <v>0</v>
      </c>
      <c r="Y424" s="36">
        <f>SUMIFS(СВЦЭМ!$L$40:$L$759,СВЦЭМ!$A$40:$A$759,$A424,СВЦЭМ!$B$39:$B$758,Y$401)+'СЕТ СН'!$F$16</f>
        <v>0</v>
      </c>
    </row>
    <row r="425" spans="1:25" ht="15.75" hidden="1" x14ac:dyDescent="0.2">
      <c r="A425" s="35">
        <f t="shared" si="11"/>
        <v>45559</v>
      </c>
      <c r="B425" s="36">
        <f>SUMIFS(СВЦЭМ!$L$40:$L$759,СВЦЭМ!$A$40:$A$759,$A425,СВЦЭМ!$B$39:$B$758,B$401)+'СЕТ СН'!$F$16</f>
        <v>0</v>
      </c>
      <c r="C425" s="36">
        <f>SUMIFS(СВЦЭМ!$L$40:$L$759,СВЦЭМ!$A$40:$A$759,$A425,СВЦЭМ!$B$39:$B$758,C$401)+'СЕТ СН'!$F$16</f>
        <v>0</v>
      </c>
      <c r="D425" s="36">
        <f>SUMIFS(СВЦЭМ!$L$40:$L$759,СВЦЭМ!$A$40:$A$759,$A425,СВЦЭМ!$B$39:$B$758,D$401)+'СЕТ СН'!$F$16</f>
        <v>0</v>
      </c>
      <c r="E425" s="36">
        <f>SUMIFS(СВЦЭМ!$L$40:$L$759,СВЦЭМ!$A$40:$A$759,$A425,СВЦЭМ!$B$39:$B$758,E$401)+'СЕТ СН'!$F$16</f>
        <v>0</v>
      </c>
      <c r="F425" s="36">
        <f>SUMIFS(СВЦЭМ!$L$40:$L$759,СВЦЭМ!$A$40:$A$759,$A425,СВЦЭМ!$B$39:$B$758,F$401)+'СЕТ СН'!$F$16</f>
        <v>0</v>
      </c>
      <c r="G425" s="36">
        <f>SUMIFS(СВЦЭМ!$L$40:$L$759,СВЦЭМ!$A$40:$A$759,$A425,СВЦЭМ!$B$39:$B$758,G$401)+'СЕТ СН'!$F$16</f>
        <v>0</v>
      </c>
      <c r="H425" s="36">
        <f>SUMIFS(СВЦЭМ!$L$40:$L$759,СВЦЭМ!$A$40:$A$759,$A425,СВЦЭМ!$B$39:$B$758,H$401)+'СЕТ СН'!$F$16</f>
        <v>0</v>
      </c>
      <c r="I425" s="36">
        <f>SUMIFS(СВЦЭМ!$L$40:$L$759,СВЦЭМ!$A$40:$A$759,$A425,СВЦЭМ!$B$39:$B$758,I$401)+'СЕТ СН'!$F$16</f>
        <v>0</v>
      </c>
      <c r="J425" s="36">
        <f>SUMIFS(СВЦЭМ!$L$40:$L$759,СВЦЭМ!$A$40:$A$759,$A425,СВЦЭМ!$B$39:$B$758,J$401)+'СЕТ СН'!$F$16</f>
        <v>0</v>
      </c>
      <c r="K425" s="36">
        <f>SUMIFS(СВЦЭМ!$L$40:$L$759,СВЦЭМ!$A$40:$A$759,$A425,СВЦЭМ!$B$39:$B$758,K$401)+'СЕТ СН'!$F$16</f>
        <v>0</v>
      </c>
      <c r="L425" s="36">
        <f>SUMIFS(СВЦЭМ!$L$40:$L$759,СВЦЭМ!$A$40:$A$759,$A425,СВЦЭМ!$B$39:$B$758,L$401)+'СЕТ СН'!$F$16</f>
        <v>0</v>
      </c>
      <c r="M425" s="36">
        <f>SUMIFS(СВЦЭМ!$L$40:$L$759,СВЦЭМ!$A$40:$A$759,$A425,СВЦЭМ!$B$39:$B$758,M$401)+'СЕТ СН'!$F$16</f>
        <v>0</v>
      </c>
      <c r="N425" s="36">
        <f>SUMIFS(СВЦЭМ!$L$40:$L$759,СВЦЭМ!$A$40:$A$759,$A425,СВЦЭМ!$B$39:$B$758,N$401)+'СЕТ СН'!$F$16</f>
        <v>0</v>
      </c>
      <c r="O425" s="36">
        <f>SUMIFS(СВЦЭМ!$L$40:$L$759,СВЦЭМ!$A$40:$A$759,$A425,СВЦЭМ!$B$39:$B$758,O$401)+'СЕТ СН'!$F$16</f>
        <v>0</v>
      </c>
      <c r="P425" s="36">
        <f>SUMIFS(СВЦЭМ!$L$40:$L$759,СВЦЭМ!$A$40:$A$759,$A425,СВЦЭМ!$B$39:$B$758,P$401)+'СЕТ СН'!$F$16</f>
        <v>0</v>
      </c>
      <c r="Q425" s="36">
        <f>SUMIFS(СВЦЭМ!$L$40:$L$759,СВЦЭМ!$A$40:$A$759,$A425,СВЦЭМ!$B$39:$B$758,Q$401)+'СЕТ СН'!$F$16</f>
        <v>0</v>
      </c>
      <c r="R425" s="36">
        <f>SUMIFS(СВЦЭМ!$L$40:$L$759,СВЦЭМ!$A$40:$A$759,$A425,СВЦЭМ!$B$39:$B$758,R$401)+'СЕТ СН'!$F$16</f>
        <v>0</v>
      </c>
      <c r="S425" s="36">
        <f>SUMIFS(СВЦЭМ!$L$40:$L$759,СВЦЭМ!$A$40:$A$759,$A425,СВЦЭМ!$B$39:$B$758,S$401)+'СЕТ СН'!$F$16</f>
        <v>0</v>
      </c>
      <c r="T425" s="36">
        <f>SUMIFS(СВЦЭМ!$L$40:$L$759,СВЦЭМ!$A$40:$A$759,$A425,СВЦЭМ!$B$39:$B$758,T$401)+'СЕТ СН'!$F$16</f>
        <v>0</v>
      </c>
      <c r="U425" s="36">
        <f>SUMIFS(СВЦЭМ!$L$40:$L$759,СВЦЭМ!$A$40:$A$759,$A425,СВЦЭМ!$B$39:$B$758,U$401)+'СЕТ СН'!$F$16</f>
        <v>0</v>
      </c>
      <c r="V425" s="36">
        <f>SUMIFS(СВЦЭМ!$L$40:$L$759,СВЦЭМ!$A$40:$A$759,$A425,СВЦЭМ!$B$39:$B$758,V$401)+'СЕТ СН'!$F$16</f>
        <v>0</v>
      </c>
      <c r="W425" s="36">
        <f>SUMIFS(СВЦЭМ!$L$40:$L$759,СВЦЭМ!$A$40:$A$759,$A425,СВЦЭМ!$B$39:$B$758,W$401)+'СЕТ СН'!$F$16</f>
        <v>0</v>
      </c>
      <c r="X425" s="36">
        <f>SUMIFS(СВЦЭМ!$L$40:$L$759,СВЦЭМ!$A$40:$A$759,$A425,СВЦЭМ!$B$39:$B$758,X$401)+'СЕТ СН'!$F$16</f>
        <v>0</v>
      </c>
      <c r="Y425" s="36">
        <f>SUMIFS(СВЦЭМ!$L$40:$L$759,СВЦЭМ!$A$40:$A$759,$A425,СВЦЭМ!$B$39:$B$758,Y$401)+'СЕТ СН'!$F$16</f>
        <v>0</v>
      </c>
    </row>
    <row r="426" spans="1:25" ht="15.75" hidden="1" x14ac:dyDescent="0.2">
      <c r="A426" s="35">
        <f t="shared" si="11"/>
        <v>45560</v>
      </c>
      <c r="B426" s="36">
        <f>SUMIFS(СВЦЭМ!$L$40:$L$759,СВЦЭМ!$A$40:$A$759,$A426,СВЦЭМ!$B$39:$B$758,B$401)+'СЕТ СН'!$F$16</f>
        <v>0</v>
      </c>
      <c r="C426" s="36">
        <f>SUMIFS(СВЦЭМ!$L$40:$L$759,СВЦЭМ!$A$40:$A$759,$A426,СВЦЭМ!$B$39:$B$758,C$401)+'СЕТ СН'!$F$16</f>
        <v>0</v>
      </c>
      <c r="D426" s="36">
        <f>SUMIFS(СВЦЭМ!$L$40:$L$759,СВЦЭМ!$A$40:$A$759,$A426,СВЦЭМ!$B$39:$B$758,D$401)+'СЕТ СН'!$F$16</f>
        <v>0</v>
      </c>
      <c r="E426" s="36">
        <f>SUMIFS(СВЦЭМ!$L$40:$L$759,СВЦЭМ!$A$40:$A$759,$A426,СВЦЭМ!$B$39:$B$758,E$401)+'СЕТ СН'!$F$16</f>
        <v>0</v>
      </c>
      <c r="F426" s="36">
        <f>SUMIFS(СВЦЭМ!$L$40:$L$759,СВЦЭМ!$A$40:$A$759,$A426,СВЦЭМ!$B$39:$B$758,F$401)+'СЕТ СН'!$F$16</f>
        <v>0</v>
      </c>
      <c r="G426" s="36">
        <f>SUMIFS(СВЦЭМ!$L$40:$L$759,СВЦЭМ!$A$40:$A$759,$A426,СВЦЭМ!$B$39:$B$758,G$401)+'СЕТ СН'!$F$16</f>
        <v>0</v>
      </c>
      <c r="H426" s="36">
        <f>SUMIFS(СВЦЭМ!$L$40:$L$759,СВЦЭМ!$A$40:$A$759,$A426,СВЦЭМ!$B$39:$B$758,H$401)+'СЕТ СН'!$F$16</f>
        <v>0</v>
      </c>
      <c r="I426" s="36">
        <f>SUMIFS(СВЦЭМ!$L$40:$L$759,СВЦЭМ!$A$40:$A$759,$A426,СВЦЭМ!$B$39:$B$758,I$401)+'СЕТ СН'!$F$16</f>
        <v>0</v>
      </c>
      <c r="J426" s="36">
        <f>SUMIFS(СВЦЭМ!$L$40:$L$759,СВЦЭМ!$A$40:$A$759,$A426,СВЦЭМ!$B$39:$B$758,J$401)+'СЕТ СН'!$F$16</f>
        <v>0</v>
      </c>
      <c r="K426" s="36">
        <f>SUMIFS(СВЦЭМ!$L$40:$L$759,СВЦЭМ!$A$40:$A$759,$A426,СВЦЭМ!$B$39:$B$758,K$401)+'СЕТ СН'!$F$16</f>
        <v>0</v>
      </c>
      <c r="L426" s="36">
        <f>SUMIFS(СВЦЭМ!$L$40:$L$759,СВЦЭМ!$A$40:$A$759,$A426,СВЦЭМ!$B$39:$B$758,L$401)+'СЕТ СН'!$F$16</f>
        <v>0</v>
      </c>
      <c r="M426" s="36">
        <f>SUMIFS(СВЦЭМ!$L$40:$L$759,СВЦЭМ!$A$40:$A$759,$A426,СВЦЭМ!$B$39:$B$758,M$401)+'СЕТ СН'!$F$16</f>
        <v>0</v>
      </c>
      <c r="N426" s="36">
        <f>SUMIFS(СВЦЭМ!$L$40:$L$759,СВЦЭМ!$A$40:$A$759,$A426,СВЦЭМ!$B$39:$B$758,N$401)+'СЕТ СН'!$F$16</f>
        <v>0</v>
      </c>
      <c r="O426" s="36">
        <f>SUMIFS(СВЦЭМ!$L$40:$L$759,СВЦЭМ!$A$40:$A$759,$A426,СВЦЭМ!$B$39:$B$758,O$401)+'СЕТ СН'!$F$16</f>
        <v>0</v>
      </c>
      <c r="P426" s="36">
        <f>SUMIFS(СВЦЭМ!$L$40:$L$759,СВЦЭМ!$A$40:$A$759,$A426,СВЦЭМ!$B$39:$B$758,P$401)+'СЕТ СН'!$F$16</f>
        <v>0</v>
      </c>
      <c r="Q426" s="36">
        <f>SUMIFS(СВЦЭМ!$L$40:$L$759,СВЦЭМ!$A$40:$A$759,$A426,СВЦЭМ!$B$39:$B$758,Q$401)+'СЕТ СН'!$F$16</f>
        <v>0</v>
      </c>
      <c r="R426" s="36">
        <f>SUMIFS(СВЦЭМ!$L$40:$L$759,СВЦЭМ!$A$40:$A$759,$A426,СВЦЭМ!$B$39:$B$758,R$401)+'СЕТ СН'!$F$16</f>
        <v>0</v>
      </c>
      <c r="S426" s="36">
        <f>SUMIFS(СВЦЭМ!$L$40:$L$759,СВЦЭМ!$A$40:$A$759,$A426,СВЦЭМ!$B$39:$B$758,S$401)+'СЕТ СН'!$F$16</f>
        <v>0</v>
      </c>
      <c r="T426" s="36">
        <f>SUMIFS(СВЦЭМ!$L$40:$L$759,СВЦЭМ!$A$40:$A$759,$A426,СВЦЭМ!$B$39:$B$758,T$401)+'СЕТ СН'!$F$16</f>
        <v>0</v>
      </c>
      <c r="U426" s="36">
        <f>SUMIFS(СВЦЭМ!$L$40:$L$759,СВЦЭМ!$A$40:$A$759,$A426,СВЦЭМ!$B$39:$B$758,U$401)+'СЕТ СН'!$F$16</f>
        <v>0</v>
      </c>
      <c r="V426" s="36">
        <f>SUMIFS(СВЦЭМ!$L$40:$L$759,СВЦЭМ!$A$40:$A$759,$A426,СВЦЭМ!$B$39:$B$758,V$401)+'СЕТ СН'!$F$16</f>
        <v>0</v>
      </c>
      <c r="W426" s="36">
        <f>SUMIFS(СВЦЭМ!$L$40:$L$759,СВЦЭМ!$A$40:$A$759,$A426,СВЦЭМ!$B$39:$B$758,W$401)+'СЕТ СН'!$F$16</f>
        <v>0</v>
      </c>
      <c r="X426" s="36">
        <f>SUMIFS(СВЦЭМ!$L$40:$L$759,СВЦЭМ!$A$40:$A$759,$A426,СВЦЭМ!$B$39:$B$758,X$401)+'СЕТ СН'!$F$16</f>
        <v>0</v>
      </c>
      <c r="Y426" s="36">
        <f>SUMIFS(СВЦЭМ!$L$40:$L$759,СВЦЭМ!$A$40:$A$759,$A426,СВЦЭМ!$B$39:$B$758,Y$401)+'СЕТ СН'!$F$16</f>
        <v>0</v>
      </c>
    </row>
    <row r="427" spans="1:25" ht="15.75" hidden="1" x14ac:dyDescent="0.2">
      <c r="A427" s="35">
        <f t="shared" si="11"/>
        <v>45561</v>
      </c>
      <c r="B427" s="36">
        <f>SUMIFS(СВЦЭМ!$L$40:$L$759,СВЦЭМ!$A$40:$A$759,$A427,СВЦЭМ!$B$39:$B$758,B$401)+'СЕТ СН'!$F$16</f>
        <v>0</v>
      </c>
      <c r="C427" s="36">
        <f>SUMIFS(СВЦЭМ!$L$40:$L$759,СВЦЭМ!$A$40:$A$759,$A427,СВЦЭМ!$B$39:$B$758,C$401)+'СЕТ СН'!$F$16</f>
        <v>0</v>
      </c>
      <c r="D427" s="36">
        <f>SUMIFS(СВЦЭМ!$L$40:$L$759,СВЦЭМ!$A$40:$A$759,$A427,СВЦЭМ!$B$39:$B$758,D$401)+'СЕТ СН'!$F$16</f>
        <v>0</v>
      </c>
      <c r="E427" s="36">
        <f>SUMIFS(СВЦЭМ!$L$40:$L$759,СВЦЭМ!$A$40:$A$759,$A427,СВЦЭМ!$B$39:$B$758,E$401)+'СЕТ СН'!$F$16</f>
        <v>0</v>
      </c>
      <c r="F427" s="36">
        <f>SUMIFS(СВЦЭМ!$L$40:$L$759,СВЦЭМ!$A$40:$A$759,$A427,СВЦЭМ!$B$39:$B$758,F$401)+'СЕТ СН'!$F$16</f>
        <v>0</v>
      </c>
      <c r="G427" s="36">
        <f>SUMIFS(СВЦЭМ!$L$40:$L$759,СВЦЭМ!$A$40:$A$759,$A427,СВЦЭМ!$B$39:$B$758,G$401)+'СЕТ СН'!$F$16</f>
        <v>0</v>
      </c>
      <c r="H427" s="36">
        <f>SUMIFS(СВЦЭМ!$L$40:$L$759,СВЦЭМ!$A$40:$A$759,$A427,СВЦЭМ!$B$39:$B$758,H$401)+'СЕТ СН'!$F$16</f>
        <v>0</v>
      </c>
      <c r="I427" s="36">
        <f>SUMIFS(СВЦЭМ!$L$40:$L$759,СВЦЭМ!$A$40:$A$759,$A427,СВЦЭМ!$B$39:$B$758,I$401)+'СЕТ СН'!$F$16</f>
        <v>0</v>
      </c>
      <c r="J427" s="36">
        <f>SUMIFS(СВЦЭМ!$L$40:$L$759,СВЦЭМ!$A$40:$A$759,$A427,СВЦЭМ!$B$39:$B$758,J$401)+'СЕТ СН'!$F$16</f>
        <v>0</v>
      </c>
      <c r="K427" s="36">
        <f>SUMIFS(СВЦЭМ!$L$40:$L$759,СВЦЭМ!$A$40:$A$759,$A427,СВЦЭМ!$B$39:$B$758,K$401)+'СЕТ СН'!$F$16</f>
        <v>0</v>
      </c>
      <c r="L427" s="36">
        <f>SUMIFS(СВЦЭМ!$L$40:$L$759,СВЦЭМ!$A$40:$A$759,$A427,СВЦЭМ!$B$39:$B$758,L$401)+'СЕТ СН'!$F$16</f>
        <v>0</v>
      </c>
      <c r="M427" s="36">
        <f>SUMIFS(СВЦЭМ!$L$40:$L$759,СВЦЭМ!$A$40:$A$759,$A427,СВЦЭМ!$B$39:$B$758,M$401)+'СЕТ СН'!$F$16</f>
        <v>0</v>
      </c>
      <c r="N427" s="36">
        <f>SUMIFS(СВЦЭМ!$L$40:$L$759,СВЦЭМ!$A$40:$A$759,$A427,СВЦЭМ!$B$39:$B$758,N$401)+'СЕТ СН'!$F$16</f>
        <v>0</v>
      </c>
      <c r="O427" s="36">
        <f>SUMIFS(СВЦЭМ!$L$40:$L$759,СВЦЭМ!$A$40:$A$759,$A427,СВЦЭМ!$B$39:$B$758,O$401)+'СЕТ СН'!$F$16</f>
        <v>0</v>
      </c>
      <c r="P427" s="36">
        <f>SUMIFS(СВЦЭМ!$L$40:$L$759,СВЦЭМ!$A$40:$A$759,$A427,СВЦЭМ!$B$39:$B$758,P$401)+'СЕТ СН'!$F$16</f>
        <v>0</v>
      </c>
      <c r="Q427" s="36">
        <f>SUMIFS(СВЦЭМ!$L$40:$L$759,СВЦЭМ!$A$40:$A$759,$A427,СВЦЭМ!$B$39:$B$758,Q$401)+'СЕТ СН'!$F$16</f>
        <v>0</v>
      </c>
      <c r="R427" s="36">
        <f>SUMIFS(СВЦЭМ!$L$40:$L$759,СВЦЭМ!$A$40:$A$759,$A427,СВЦЭМ!$B$39:$B$758,R$401)+'СЕТ СН'!$F$16</f>
        <v>0</v>
      </c>
      <c r="S427" s="36">
        <f>SUMIFS(СВЦЭМ!$L$40:$L$759,СВЦЭМ!$A$40:$A$759,$A427,СВЦЭМ!$B$39:$B$758,S$401)+'СЕТ СН'!$F$16</f>
        <v>0</v>
      </c>
      <c r="T427" s="36">
        <f>SUMIFS(СВЦЭМ!$L$40:$L$759,СВЦЭМ!$A$40:$A$759,$A427,СВЦЭМ!$B$39:$B$758,T$401)+'СЕТ СН'!$F$16</f>
        <v>0</v>
      </c>
      <c r="U427" s="36">
        <f>SUMIFS(СВЦЭМ!$L$40:$L$759,СВЦЭМ!$A$40:$A$759,$A427,СВЦЭМ!$B$39:$B$758,U$401)+'СЕТ СН'!$F$16</f>
        <v>0</v>
      </c>
      <c r="V427" s="36">
        <f>SUMIFS(СВЦЭМ!$L$40:$L$759,СВЦЭМ!$A$40:$A$759,$A427,СВЦЭМ!$B$39:$B$758,V$401)+'СЕТ СН'!$F$16</f>
        <v>0</v>
      </c>
      <c r="W427" s="36">
        <f>SUMIFS(СВЦЭМ!$L$40:$L$759,СВЦЭМ!$A$40:$A$759,$A427,СВЦЭМ!$B$39:$B$758,W$401)+'СЕТ СН'!$F$16</f>
        <v>0</v>
      </c>
      <c r="X427" s="36">
        <f>SUMIFS(СВЦЭМ!$L$40:$L$759,СВЦЭМ!$A$40:$A$759,$A427,СВЦЭМ!$B$39:$B$758,X$401)+'СЕТ СН'!$F$16</f>
        <v>0</v>
      </c>
      <c r="Y427" s="36">
        <f>SUMIFS(СВЦЭМ!$L$40:$L$759,СВЦЭМ!$A$40:$A$759,$A427,СВЦЭМ!$B$39:$B$758,Y$401)+'СЕТ СН'!$F$16</f>
        <v>0</v>
      </c>
    </row>
    <row r="428" spans="1:25" ht="15.75" hidden="1" x14ac:dyDescent="0.2">
      <c r="A428" s="35">
        <f t="shared" si="11"/>
        <v>45562</v>
      </c>
      <c r="B428" s="36">
        <f>SUMIFS(СВЦЭМ!$L$40:$L$759,СВЦЭМ!$A$40:$A$759,$A428,СВЦЭМ!$B$39:$B$758,B$401)+'СЕТ СН'!$F$16</f>
        <v>0</v>
      </c>
      <c r="C428" s="36">
        <f>SUMIFS(СВЦЭМ!$L$40:$L$759,СВЦЭМ!$A$40:$A$759,$A428,СВЦЭМ!$B$39:$B$758,C$401)+'СЕТ СН'!$F$16</f>
        <v>0</v>
      </c>
      <c r="D428" s="36">
        <f>SUMIFS(СВЦЭМ!$L$40:$L$759,СВЦЭМ!$A$40:$A$759,$A428,СВЦЭМ!$B$39:$B$758,D$401)+'СЕТ СН'!$F$16</f>
        <v>0</v>
      </c>
      <c r="E428" s="36">
        <f>SUMIFS(СВЦЭМ!$L$40:$L$759,СВЦЭМ!$A$40:$A$759,$A428,СВЦЭМ!$B$39:$B$758,E$401)+'СЕТ СН'!$F$16</f>
        <v>0</v>
      </c>
      <c r="F428" s="36">
        <f>SUMIFS(СВЦЭМ!$L$40:$L$759,СВЦЭМ!$A$40:$A$759,$A428,СВЦЭМ!$B$39:$B$758,F$401)+'СЕТ СН'!$F$16</f>
        <v>0</v>
      </c>
      <c r="G428" s="36">
        <f>SUMIFS(СВЦЭМ!$L$40:$L$759,СВЦЭМ!$A$40:$A$759,$A428,СВЦЭМ!$B$39:$B$758,G$401)+'СЕТ СН'!$F$16</f>
        <v>0</v>
      </c>
      <c r="H428" s="36">
        <f>SUMIFS(СВЦЭМ!$L$40:$L$759,СВЦЭМ!$A$40:$A$759,$A428,СВЦЭМ!$B$39:$B$758,H$401)+'СЕТ СН'!$F$16</f>
        <v>0</v>
      </c>
      <c r="I428" s="36">
        <f>SUMIFS(СВЦЭМ!$L$40:$L$759,СВЦЭМ!$A$40:$A$759,$A428,СВЦЭМ!$B$39:$B$758,I$401)+'СЕТ СН'!$F$16</f>
        <v>0</v>
      </c>
      <c r="J428" s="36">
        <f>SUMIFS(СВЦЭМ!$L$40:$L$759,СВЦЭМ!$A$40:$A$759,$A428,СВЦЭМ!$B$39:$B$758,J$401)+'СЕТ СН'!$F$16</f>
        <v>0</v>
      </c>
      <c r="K428" s="36">
        <f>SUMIFS(СВЦЭМ!$L$40:$L$759,СВЦЭМ!$A$40:$A$759,$A428,СВЦЭМ!$B$39:$B$758,K$401)+'СЕТ СН'!$F$16</f>
        <v>0</v>
      </c>
      <c r="L428" s="36">
        <f>SUMIFS(СВЦЭМ!$L$40:$L$759,СВЦЭМ!$A$40:$A$759,$A428,СВЦЭМ!$B$39:$B$758,L$401)+'СЕТ СН'!$F$16</f>
        <v>0</v>
      </c>
      <c r="M428" s="36">
        <f>SUMIFS(СВЦЭМ!$L$40:$L$759,СВЦЭМ!$A$40:$A$759,$A428,СВЦЭМ!$B$39:$B$758,M$401)+'СЕТ СН'!$F$16</f>
        <v>0</v>
      </c>
      <c r="N428" s="36">
        <f>SUMIFS(СВЦЭМ!$L$40:$L$759,СВЦЭМ!$A$40:$A$759,$A428,СВЦЭМ!$B$39:$B$758,N$401)+'СЕТ СН'!$F$16</f>
        <v>0</v>
      </c>
      <c r="O428" s="36">
        <f>SUMIFS(СВЦЭМ!$L$40:$L$759,СВЦЭМ!$A$40:$A$759,$A428,СВЦЭМ!$B$39:$B$758,O$401)+'СЕТ СН'!$F$16</f>
        <v>0</v>
      </c>
      <c r="P428" s="36">
        <f>SUMIFS(СВЦЭМ!$L$40:$L$759,СВЦЭМ!$A$40:$A$759,$A428,СВЦЭМ!$B$39:$B$758,P$401)+'СЕТ СН'!$F$16</f>
        <v>0</v>
      </c>
      <c r="Q428" s="36">
        <f>SUMIFS(СВЦЭМ!$L$40:$L$759,СВЦЭМ!$A$40:$A$759,$A428,СВЦЭМ!$B$39:$B$758,Q$401)+'СЕТ СН'!$F$16</f>
        <v>0</v>
      </c>
      <c r="R428" s="36">
        <f>SUMIFS(СВЦЭМ!$L$40:$L$759,СВЦЭМ!$A$40:$A$759,$A428,СВЦЭМ!$B$39:$B$758,R$401)+'СЕТ СН'!$F$16</f>
        <v>0</v>
      </c>
      <c r="S428" s="36">
        <f>SUMIFS(СВЦЭМ!$L$40:$L$759,СВЦЭМ!$A$40:$A$759,$A428,СВЦЭМ!$B$39:$B$758,S$401)+'СЕТ СН'!$F$16</f>
        <v>0</v>
      </c>
      <c r="T428" s="36">
        <f>SUMIFS(СВЦЭМ!$L$40:$L$759,СВЦЭМ!$A$40:$A$759,$A428,СВЦЭМ!$B$39:$B$758,T$401)+'СЕТ СН'!$F$16</f>
        <v>0</v>
      </c>
      <c r="U428" s="36">
        <f>SUMIFS(СВЦЭМ!$L$40:$L$759,СВЦЭМ!$A$40:$A$759,$A428,СВЦЭМ!$B$39:$B$758,U$401)+'СЕТ СН'!$F$16</f>
        <v>0</v>
      </c>
      <c r="V428" s="36">
        <f>SUMIFS(СВЦЭМ!$L$40:$L$759,СВЦЭМ!$A$40:$A$759,$A428,СВЦЭМ!$B$39:$B$758,V$401)+'СЕТ СН'!$F$16</f>
        <v>0</v>
      </c>
      <c r="W428" s="36">
        <f>SUMIFS(СВЦЭМ!$L$40:$L$759,СВЦЭМ!$A$40:$A$759,$A428,СВЦЭМ!$B$39:$B$758,W$401)+'СЕТ СН'!$F$16</f>
        <v>0</v>
      </c>
      <c r="X428" s="36">
        <f>SUMIFS(СВЦЭМ!$L$40:$L$759,СВЦЭМ!$A$40:$A$759,$A428,СВЦЭМ!$B$39:$B$758,X$401)+'СЕТ СН'!$F$16</f>
        <v>0</v>
      </c>
      <c r="Y428" s="36">
        <f>SUMIFS(СВЦЭМ!$L$40:$L$759,СВЦЭМ!$A$40:$A$759,$A428,СВЦЭМ!$B$39:$B$758,Y$401)+'СЕТ СН'!$F$16</f>
        <v>0</v>
      </c>
    </row>
    <row r="429" spans="1:25" ht="15.75" hidden="1" x14ac:dyDescent="0.2">
      <c r="A429" s="35">
        <f t="shared" si="11"/>
        <v>45563</v>
      </c>
      <c r="B429" s="36">
        <f>SUMIFS(СВЦЭМ!$L$40:$L$759,СВЦЭМ!$A$40:$A$759,$A429,СВЦЭМ!$B$39:$B$758,B$401)+'СЕТ СН'!$F$16</f>
        <v>0</v>
      </c>
      <c r="C429" s="36">
        <f>SUMIFS(СВЦЭМ!$L$40:$L$759,СВЦЭМ!$A$40:$A$759,$A429,СВЦЭМ!$B$39:$B$758,C$401)+'СЕТ СН'!$F$16</f>
        <v>0</v>
      </c>
      <c r="D429" s="36">
        <f>SUMIFS(СВЦЭМ!$L$40:$L$759,СВЦЭМ!$A$40:$A$759,$A429,СВЦЭМ!$B$39:$B$758,D$401)+'СЕТ СН'!$F$16</f>
        <v>0</v>
      </c>
      <c r="E429" s="36">
        <f>SUMIFS(СВЦЭМ!$L$40:$L$759,СВЦЭМ!$A$40:$A$759,$A429,СВЦЭМ!$B$39:$B$758,E$401)+'СЕТ СН'!$F$16</f>
        <v>0</v>
      </c>
      <c r="F429" s="36">
        <f>SUMIFS(СВЦЭМ!$L$40:$L$759,СВЦЭМ!$A$40:$A$759,$A429,СВЦЭМ!$B$39:$B$758,F$401)+'СЕТ СН'!$F$16</f>
        <v>0</v>
      </c>
      <c r="G429" s="36">
        <f>SUMIFS(СВЦЭМ!$L$40:$L$759,СВЦЭМ!$A$40:$A$759,$A429,СВЦЭМ!$B$39:$B$758,G$401)+'СЕТ СН'!$F$16</f>
        <v>0</v>
      </c>
      <c r="H429" s="36">
        <f>SUMIFS(СВЦЭМ!$L$40:$L$759,СВЦЭМ!$A$40:$A$759,$A429,СВЦЭМ!$B$39:$B$758,H$401)+'СЕТ СН'!$F$16</f>
        <v>0</v>
      </c>
      <c r="I429" s="36">
        <f>SUMIFS(СВЦЭМ!$L$40:$L$759,СВЦЭМ!$A$40:$A$759,$A429,СВЦЭМ!$B$39:$B$758,I$401)+'СЕТ СН'!$F$16</f>
        <v>0</v>
      </c>
      <c r="J429" s="36">
        <f>SUMIFS(СВЦЭМ!$L$40:$L$759,СВЦЭМ!$A$40:$A$759,$A429,СВЦЭМ!$B$39:$B$758,J$401)+'СЕТ СН'!$F$16</f>
        <v>0</v>
      </c>
      <c r="K429" s="36">
        <f>SUMIFS(СВЦЭМ!$L$40:$L$759,СВЦЭМ!$A$40:$A$759,$A429,СВЦЭМ!$B$39:$B$758,K$401)+'СЕТ СН'!$F$16</f>
        <v>0</v>
      </c>
      <c r="L429" s="36">
        <f>SUMIFS(СВЦЭМ!$L$40:$L$759,СВЦЭМ!$A$40:$A$759,$A429,СВЦЭМ!$B$39:$B$758,L$401)+'СЕТ СН'!$F$16</f>
        <v>0</v>
      </c>
      <c r="M429" s="36">
        <f>SUMIFS(СВЦЭМ!$L$40:$L$759,СВЦЭМ!$A$40:$A$759,$A429,СВЦЭМ!$B$39:$B$758,M$401)+'СЕТ СН'!$F$16</f>
        <v>0</v>
      </c>
      <c r="N429" s="36">
        <f>SUMIFS(СВЦЭМ!$L$40:$L$759,СВЦЭМ!$A$40:$A$759,$A429,СВЦЭМ!$B$39:$B$758,N$401)+'СЕТ СН'!$F$16</f>
        <v>0</v>
      </c>
      <c r="O429" s="36">
        <f>SUMIFS(СВЦЭМ!$L$40:$L$759,СВЦЭМ!$A$40:$A$759,$A429,СВЦЭМ!$B$39:$B$758,O$401)+'СЕТ СН'!$F$16</f>
        <v>0</v>
      </c>
      <c r="P429" s="36">
        <f>SUMIFS(СВЦЭМ!$L$40:$L$759,СВЦЭМ!$A$40:$A$759,$A429,СВЦЭМ!$B$39:$B$758,P$401)+'СЕТ СН'!$F$16</f>
        <v>0</v>
      </c>
      <c r="Q429" s="36">
        <f>SUMIFS(СВЦЭМ!$L$40:$L$759,СВЦЭМ!$A$40:$A$759,$A429,СВЦЭМ!$B$39:$B$758,Q$401)+'СЕТ СН'!$F$16</f>
        <v>0</v>
      </c>
      <c r="R429" s="36">
        <f>SUMIFS(СВЦЭМ!$L$40:$L$759,СВЦЭМ!$A$40:$A$759,$A429,СВЦЭМ!$B$39:$B$758,R$401)+'СЕТ СН'!$F$16</f>
        <v>0</v>
      </c>
      <c r="S429" s="36">
        <f>SUMIFS(СВЦЭМ!$L$40:$L$759,СВЦЭМ!$A$40:$A$759,$A429,СВЦЭМ!$B$39:$B$758,S$401)+'СЕТ СН'!$F$16</f>
        <v>0</v>
      </c>
      <c r="T429" s="36">
        <f>SUMIFS(СВЦЭМ!$L$40:$L$759,СВЦЭМ!$A$40:$A$759,$A429,СВЦЭМ!$B$39:$B$758,T$401)+'СЕТ СН'!$F$16</f>
        <v>0</v>
      </c>
      <c r="U429" s="36">
        <f>SUMIFS(СВЦЭМ!$L$40:$L$759,СВЦЭМ!$A$40:$A$759,$A429,СВЦЭМ!$B$39:$B$758,U$401)+'СЕТ СН'!$F$16</f>
        <v>0</v>
      </c>
      <c r="V429" s="36">
        <f>SUMIFS(СВЦЭМ!$L$40:$L$759,СВЦЭМ!$A$40:$A$759,$A429,СВЦЭМ!$B$39:$B$758,V$401)+'СЕТ СН'!$F$16</f>
        <v>0</v>
      </c>
      <c r="W429" s="36">
        <f>SUMIFS(СВЦЭМ!$L$40:$L$759,СВЦЭМ!$A$40:$A$759,$A429,СВЦЭМ!$B$39:$B$758,W$401)+'СЕТ СН'!$F$16</f>
        <v>0</v>
      </c>
      <c r="X429" s="36">
        <f>SUMIFS(СВЦЭМ!$L$40:$L$759,СВЦЭМ!$A$40:$A$759,$A429,СВЦЭМ!$B$39:$B$758,X$401)+'СЕТ СН'!$F$16</f>
        <v>0</v>
      </c>
      <c r="Y429" s="36">
        <f>SUMIFS(СВЦЭМ!$L$40:$L$759,СВЦЭМ!$A$40:$A$759,$A429,СВЦЭМ!$B$39:$B$758,Y$401)+'СЕТ СН'!$F$16</f>
        <v>0</v>
      </c>
    </row>
    <row r="430" spans="1:25" ht="15.75" hidden="1" x14ac:dyDescent="0.2">
      <c r="A430" s="35">
        <f t="shared" si="11"/>
        <v>45564</v>
      </c>
      <c r="B430" s="36">
        <f>SUMIFS(СВЦЭМ!$L$40:$L$759,СВЦЭМ!$A$40:$A$759,$A430,СВЦЭМ!$B$39:$B$758,B$401)+'СЕТ СН'!$F$16</f>
        <v>0</v>
      </c>
      <c r="C430" s="36">
        <f>SUMIFS(СВЦЭМ!$L$40:$L$759,СВЦЭМ!$A$40:$A$759,$A430,СВЦЭМ!$B$39:$B$758,C$401)+'СЕТ СН'!$F$16</f>
        <v>0</v>
      </c>
      <c r="D430" s="36">
        <f>SUMIFS(СВЦЭМ!$L$40:$L$759,СВЦЭМ!$A$40:$A$759,$A430,СВЦЭМ!$B$39:$B$758,D$401)+'СЕТ СН'!$F$16</f>
        <v>0</v>
      </c>
      <c r="E430" s="36">
        <f>SUMIFS(СВЦЭМ!$L$40:$L$759,СВЦЭМ!$A$40:$A$759,$A430,СВЦЭМ!$B$39:$B$758,E$401)+'СЕТ СН'!$F$16</f>
        <v>0</v>
      </c>
      <c r="F430" s="36">
        <f>SUMIFS(СВЦЭМ!$L$40:$L$759,СВЦЭМ!$A$40:$A$759,$A430,СВЦЭМ!$B$39:$B$758,F$401)+'СЕТ СН'!$F$16</f>
        <v>0</v>
      </c>
      <c r="G430" s="36">
        <f>SUMIFS(СВЦЭМ!$L$40:$L$759,СВЦЭМ!$A$40:$A$759,$A430,СВЦЭМ!$B$39:$B$758,G$401)+'СЕТ СН'!$F$16</f>
        <v>0</v>
      </c>
      <c r="H430" s="36">
        <f>SUMIFS(СВЦЭМ!$L$40:$L$759,СВЦЭМ!$A$40:$A$759,$A430,СВЦЭМ!$B$39:$B$758,H$401)+'СЕТ СН'!$F$16</f>
        <v>0</v>
      </c>
      <c r="I430" s="36">
        <f>SUMIFS(СВЦЭМ!$L$40:$L$759,СВЦЭМ!$A$40:$A$759,$A430,СВЦЭМ!$B$39:$B$758,I$401)+'СЕТ СН'!$F$16</f>
        <v>0</v>
      </c>
      <c r="J430" s="36">
        <f>SUMIFS(СВЦЭМ!$L$40:$L$759,СВЦЭМ!$A$40:$A$759,$A430,СВЦЭМ!$B$39:$B$758,J$401)+'СЕТ СН'!$F$16</f>
        <v>0</v>
      </c>
      <c r="K430" s="36">
        <f>SUMIFS(СВЦЭМ!$L$40:$L$759,СВЦЭМ!$A$40:$A$759,$A430,СВЦЭМ!$B$39:$B$758,K$401)+'СЕТ СН'!$F$16</f>
        <v>0</v>
      </c>
      <c r="L430" s="36">
        <f>SUMIFS(СВЦЭМ!$L$40:$L$759,СВЦЭМ!$A$40:$A$759,$A430,СВЦЭМ!$B$39:$B$758,L$401)+'СЕТ СН'!$F$16</f>
        <v>0</v>
      </c>
      <c r="M430" s="36">
        <f>SUMIFS(СВЦЭМ!$L$40:$L$759,СВЦЭМ!$A$40:$A$759,$A430,СВЦЭМ!$B$39:$B$758,M$401)+'СЕТ СН'!$F$16</f>
        <v>0</v>
      </c>
      <c r="N430" s="36">
        <f>SUMIFS(СВЦЭМ!$L$40:$L$759,СВЦЭМ!$A$40:$A$759,$A430,СВЦЭМ!$B$39:$B$758,N$401)+'СЕТ СН'!$F$16</f>
        <v>0</v>
      </c>
      <c r="O430" s="36">
        <f>SUMIFS(СВЦЭМ!$L$40:$L$759,СВЦЭМ!$A$40:$A$759,$A430,СВЦЭМ!$B$39:$B$758,O$401)+'СЕТ СН'!$F$16</f>
        <v>0</v>
      </c>
      <c r="P430" s="36">
        <f>SUMIFS(СВЦЭМ!$L$40:$L$759,СВЦЭМ!$A$40:$A$759,$A430,СВЦЭМ!$B$39:$B$758,P$401)+'СЕТ СН'!$F$16</f>
        <v>0</v>
      </c>
      <c r="Q430" s="36">
        <f>SUMIFS(СВЦЭМ!$L$40:$L$759,СВЦЭМ!$A$40:$A$759,$A430,СВЦЭМ!$B$39:$B$758,Q$401)+'СЕТ СН'!$F$16</f>
        <v>0</v>
      </c>
      <c r="R430" s="36">
        <f>SUMIFS(СВЦЭМ!$L$40:$L$759,СВЦЭМ!$A$40:$A$759,$A430,СВЦЭМ!$B$39:$B$758,R$401)+'СЕТ СН'!$F$16</f>
        <v>0</v>
      </c>
      <c r="S430" s="36">
        <f>SUMIFS(СВЦЭМ!$L$40:$L$759,СВЦЭМ!$A$40:$A$759,$A430,СВЦЭМ!$B$39:$B$758,S$401)+'СЕТ СН'!$F$16</f>
        <v>0</v>
      </c>
      <c r="T430" s="36">
        <f>SUMIFS(СВЦЭМ!$L$40:$L$759,СВЦЭМ!$A$40:$A$759,$A430,СВЦЭМ!$B$39:$B$758,T$401)+'СЕТ СН'!$F$16</f>
        <v>0</v>
      </c>
      <c r="U430" s="36">
        <f>SUMIFS(СВЦЭМ!$L$40:$L$759,СВЦЭМ!$A$40:$A$759,$A430,СВЦЭМ!$B$39:$B$758,U$401)+'СЕТ СН'!$F$16</f>
        <v>0</v>
      </c>
      <c r="V430" s="36">
        <f>SUMIFS(СВЦЭМ!$L$40:$L$759,СВЦЭМ!$A$40:$A$759,$A430,СВЦЭМ!$B$39:$B$758,V$401)+'СЕТ СН'!$F$16</f>
        <v>0</v>
      </c>
      <c r="W430" s="36">
        <f>SUMIFS(СВЦЭМ!$L$40:$L$759,СВЦЭМ!$A$40:$A$759,$A430,СВЦЭМ!$B$39:$B$758,W$401)+'СЕТ СН'!$F$16</f>
        <v>0</v>
      </c>
      <c r="X430" s="36">
        <f>SUMIFS(СВЦЭМ!$L$40:$L$759,СВЦЭМ!$A$40:$A$759,$A430,СВЦЭМ!$B$39:$B$758,X$401)+'СЕТ СН'!$F$16</f>
        <v>0</v>
      </c>
      <c r="Y430" s="36">
        <f>SUMIFS(СВЦЭМ!$L$40:$L$759,СВЦЭМ!$A$40:$A$759,$A430,СВЦЭМ!$B$39:$B$758,Y$401)+'СЕТ СН'!$F$16</f>
        <v>0</v>
      </c>
    </row>
    <row r="431" spans="1:25" ht="15.75" hidden="1" x14ac:dyDescent="0.2">
      <c r="A431" s="35">
        <f t="shared" si="11"/>
        <v>45565</v>
      </c>
      <c r="B431" s="36">
        <f>SUMIFS(СВЦЭМ!$L$40:$L$759,СВЦЭМ!$A$40:$A$759,$A431,СВЦЭМ!$B$39:$B$758,B$401)+'СЕТ СН'!$F$16</f>
        <v>0</v>
      </c>
      <c r="C431" s="36">
        <f>SUMIFS(СВЦЭМ!$L$40:$L$759,СВЦЭМ!$A$40:$A$759,$A431,СВЦЭМ!$B$39:$B$758,C$401)+'СЕТ СН'!$F$16</f>
        <v>0</v>
      </c>
      <c r="D431" s="36">
        <f>SUMIFS(СВЦЭМ!$L$40:$L$759,СВЦЭМ!$A$40:$A$759,$A431,СВЦЭМ!$B$39:$B$758,D$401)+'СЕТ СН'!$F$16</f>
        <v>0</v>
      </c>
      <c r="E431" s="36">
        <f>SUMIFS(СВЦЭМ!$L$40:$L$759,СВЦЭМ!$A$40:$A$759,$A431,СВЦЭМ!$B$39:$B$758,E$401)+'СЕТ СН'!$F$16</f>
        <v>0</v>
      </c>
      <c r="F431" s="36">
        <f>SUMIFS(СВЦЭМ!$L$40:$L$759,СВЦЭМ!$A$40:$A$759,$A431,СВЦЭМ!$B$39:$B$758,F$401)+'СЕТ СН'!$F$16</f>
        <v>0</v>
      </c>
      <c r="G431" s="36">
        <f>SUMIFS(СВЦЭМ!$L$40:$L$759,СВЦЭМ!$A$40:$A$759,$A431,СВЦЭМ!$B$39:$B$758,G$401)+'СЕТ СН'!$F$16</f>
        <v>0</v>
      </c>
      <c r="H431" s="36">
        <f>SUMIFS(СВЦЭМ!$L$40:$L$759,СВЦЭМ!$A$40:$A$759,$A431,СВЦЭМ!$B$39:$B$758,H$401)+'СЕТ СН'!$F$16</f>
        <v>0</v>
      </c>
      <c r="I431" s="36">
        <f>SUMIFS(СВЦЭМ!$L$40:$L$759,СВЦЭМ!$A$40:$A$759,$A431,СВЦЭМ!$B$39:$B$758,I$401)+'СЕТ СН'!$F$16</f>
        <v>0</v>
      </c>
      <c r="J431" s="36">
        <f>SUMIFS(СВЦЭМ!$L$40:$L$759,СВЦЭМ!$A$40:$A$759,$A431,СВЦЭМ!$B$39:$B$758,J$401)+'СЕТ СН'!$F$16</f>
        <v>0</v>
      </c>
      <c r="K431" s="36">
        <f>SUMIFS(СВЦЭМ!$L$40:$L$759,СВЦЭМ!$A$40:$A$759,$A431,СВЦЭМ!$B$39:$B$758,K$401)+'СЕТ СН'!$F$16</f>
        <v>0</v>
      </c>
      <c r="L431" s="36">
        <f>SUMIFS(СВЦЭМ!$L$40:$L$759,СВЦЭМ!$A$40:$A$759,$A431,СВЦЭМ!$B$39:$B$758,L$401)+'СЕТ СН'!$F$16</f>
        <v>0</v>
      </c>
      <c r="M431" s="36">
        <f>SUMIFS(СВЦЭМ!$L$40:$L$759,СВЦЭМ!$A$40:$A$759,$A431,СВЦЭМ!$B$39:$B$758,M$401)+'СЕТ СН'!$F$16</f>
        <v>0</v>
      </c>
      <c r="N431" s="36">
        <f>SUMIFS(СВЦЭМ!$L$40:$L$759,СВЦЭМ!$A$40:$A$759,$A431,СВЦЭМ!$B$39:$B$758,N$401)+'СЕТ СН'!$F$16</f>
        <v>0</v>
      </c>
      <c r="O431" s="36">
        <f>SUMIFS(СВЦЭМ!$L$40:$L$759,СВЦЭМ!$A$40:$A$759,$A431,СВЦЭМ!$B$39:$B$758,O$401)+'СЕТ СН'!$F$16</f>
        <v>0</v>
      </c>
      <c r="P431" s="36">
        <f>SUMIFS(СВЦЭМ!$L$40:$L$759,СВЦЭМ!$A$40:$A$759,$A431,СВЦЭМ!$B$39:$B$758,P$401)+'СЕТ СН'!$F$16</f>
        <v>0</v>
      </c>
      <c r="Q431" s="36">
        <f>SUMIFS(СВЦЭМ!$L$40:$L$759,СВЦЭМ!$A$40:$A$759,$A431,СВЦЭМ!$B$39:$B$758,Q$401)+'СЕТ СН'!$F$16</f>
        <v>0</v>
      </c>
      <c r="R431" s="36">
        <f>SUMIFS(СВЦЭМ!$L$40:$L$759,СВЦЭМ!$A$40:$A$759,$A431,СВЦЭМ!$B$39:$B$758,R$401)+'СЕТ СН'!$F$16</f>
        <v>0</v>
      </c>
      <c r="S431" s="36">
        <f>SUMIFS(СВЦЭМ!$L$40:$L$759,СВЦЭМ!$A$40:$A$759,$A431,СВЦЭМ!$B$39:$B$758,S$401)+'СЕТ СН'!$F$16</f>
        <v>0</v>
      </c>
      <c r="T431" s="36">
        <f>SUMIFS(СВЦЭМ!$L$40:$L$759,СВЦЭМ!$A$40:$A$759,$A431,СВЦЭМ!$B$39:$B$758,T$401)+'СЕТ СН'!$F$16</f>
        <v>0</v>
      </c>
      <c r="U431" s="36">
        <f>SUMIFS(СВЦЭМ!$L$40:$L$759,СВЦЭМ!$A$40:$A$759,$A431,СВЦЭМ!$B$39:$B$758,U$401)+'СЕТ СН'!$F$16</f>
        <v>0</v>
      </c>
      <c r="V431" s="36">
        <f>SUMIFS(СВЦЭМ!$L$40:$L$759,СВЦЭМ!$A$40:$A$759,$A431,СВЦЭМ!$B$39:$B$758,V$401)+'СЕТ СН'!$F$16</f>
        <v>0</v>
      </c>
      <c r="W431" s="36">
        <f>SUMIFS(СВЦЭМ!$L$40:$L$759,СВЦЭМ!$A$40:$A$759,$A431,СВЦЭМ!$B$39:$B$758,W$401)+'СЕТ СН'!$F$16</f>
        <v>0</v>
      </c>
      <c r="X431" s="36">
        <f>SUMIFS(СВЦЭМ!$L$40:$L$759,СВЦЭМ!$A$40:$A$759,$A431,СВЦЭМ!$B$39:$B$758,X$401)+'СЕТ СН'!$F$16</f>
        <v>0</v>
      </c>
      <c r="Y431" s="36">
        <f>SUMIFS(СВЦЭМ!$L$40:$L$759,СВЦЭМ!$A$40:$A$759,$A431,СВЦЭМ!$B$39:$B$758,Y$401)+'СЕТ СН'!$F$16</f>
        <v>0</v>
      </c>
    </row>
    <row r="432" spans="1:25" ht="15.75" hidden="1" x14ac:dyDescent="0.2">
      <c r="A432" s="35">
        <f t="shared" si="11"/>
        <v>45566</v>
      </c>
      <c r="B432" s="36">
        <f>SUMIFS(СВЦЭМ!$L$40:$L$759,СВЦЭМ!$A$40:$A$759,$A432,СВЦЭМ!$B$39:$B$758,B$401)+'СЕТ СН'!$F$16</f>
        <v>0</v>
      </c>
      <c r="C432" s="36">
        <f>SUMIFS(СВЦЭМ!$L$40:$L$759,СВЦЭМ!$A$40:$A$759,$A432,СВЦЭМ!$B$39:$B$758,C$401)+'СЕТ СН'!$F$16</f>
        <v>0</v>
      </c>
      <c r="D432" s="36">
        <f>SUMIFS(СВЦЭМ!$L$40:$L$759,СВЦЭМ!$A$40:$A$759,$A432,СВЦЭМ!$B$39:$B$758,D$401)+'СЕТ СН'!$F$16</f>
        <v>0</v>
      </c>
      <c r="E432" s="36">
        <f>SUMIFS(СВЦЭМ!$L$40:$L$759,СВЦЭМ!$A$40:$A$759,$A432,СВЦЭМ!$B$39:$B$758,E$401)+'СЕТ СН'!$F$16</f>
        <v>0</v>
      </c>
      <c r="F432" s="36">
        <f>SUMIFS(СВЦЭМ!$L$40:$L$759,СВЦЭМ!$A$40:$A$759,$A432,СВЦЭМ!$B$39:$B$758,F$401)+'СЕТ СН'!$F$16</f>
        <v>0</v>
      </c>
      <c r="G432" s="36">
        <f>SUMIFS(СВЦЭМ!$L$40:$L$759,СВЦЭМ!$A$40:$A$759,$A432,СВЦЭМ!$B$39:$B$758,G$401)+'СЕТ СН'!$F$16</f>
        <v>0</v>
      </c>
      <c r="H432" s="36">
        <f>SUMIFS(СВЦЭМ!$L$40:$L$759,СВЦЭМ!$A$40:$A$759,$A432,СВЦЭМ!$B$39:$B$758,H$401)+'СЕТ СН'!$F$16</f>
        <v>0</v>
      </c>
      <c r="I432" s="36">
        <f>SUMIFS(СВЦЭМ!$L$40:$L$759,СВЦЭМ!$A$40:$A$759,$A432,СВЦЭМ!$B$39:$B$758,I$401)+'СЕТ СН'!$F$16</f>
        <v>0</v>
      </c>
      <c r="J432" s="36">
        <f>SUMIFS(СВЦЭМ!$L$40:$L$759,СВЦЭМ!$A$40:$A$759,$A432,СВЦЭМ!$B$39:$B$758,J$401)+'СЕТ СН'!$F$16</f>
        <v>0</v>
      </c>
      <c r="K432" s="36">
        <f>SUMIFS(СВЦЭМ!$L$40:$L$759,СВЦЭМ!$A$40:$A$759,$A432,СВЦЭМ!$B$39:$B$758,K$401)+'СЕТ СН'!$F$16</f>
        <v>0</v>
      </c>
      <c r="L432" s="36">
        <f>SUMIFS(СВЦЭМ!$L$40:$L$759,СВЦЭМ!$A$40:$A$759,$A432,СВЦЭМ!$B$39:$B$758,L$401)+'СЕТ СН'!$F$16</f>
        <v>0</v>
      </c>
      <c r="M432" s="36">
        <f>SUMIFS(СВЦЭМ!$L$40:$L$759,СВЦЭМ!$A$40:$A$759,$A432,СВЦЭМ!$B$39:$B$758,M$401)+'СЕТ СН'!$F$16</f>
        <v>0</v>
      </c>
      <c r="N432" s="36">
        <f>SUMIFS(СВЦЭМ!$L$40:$L$759,СВЦЭМ!$A$40:$A$759,$A432,СВЦЭМ!$B$39:$B$758,N$401)+'СЕТ СН'!$F$16</f>
        <v>0</v>
      </c>
      <c r="O432" s="36">
        <f>SUMIFS(СВЦЭМ!$L$40:$L$759,СВЦЭМ!$A$40:$A$759,$A432,СВЦЭМ!$B$39:$B$758,O$401)+'СЕТ СН'!$F$16</f>
        <v>0</v>
      </c>
      <c r="P432" s="36">
        <f>SUMIFS(СВЦЭМ!$L$40:$L$759,СВЦЭМ!$A$40:$A$759,$A432,СВЦЭМ!$B$39:$B$758,P$401)+'СЕТ СН'!$F$16</f>
        <v>0</v>
      </c>
      <c r="Q432" s="36">
        <f>SUMIFS(СВЦЭМ!$L$40:$L$759,СВЦЭМ!$A$40:$A$759,$A432,СВЦЭМ!$B$39:$B$758,Q$401)+'СЕТ СН'!$F$16</f>
        <v>0</v>
      </c>
      <c r="R432" s="36">
        <f>SUMIFS(СВЦЭМ!$L$40:$L$759,СВЦЭМ!$A$40:$A$759,$A432,СВЦЭМ!$B$39:$B$758,R$401)+'СЕТ СН'!$F$16</f>
        <v>0</v>
      </c>
      <c r="S432" s="36">
        <f>SUMIFS(СВЦЭМ!$L$40:$L$759,СВЦЭМ!$A$40:$A$759,$A432,СВЦЭМ!$B$39:$B$758,S$401)+'СЕТ СН'!$F$16</f>
        <v>0</v>
      </c>
      <c r="T432" s="36">
        <f>SUMIFS(СВЦЭМ!$L$40:$L$759,СВЦЭМ!$A$40:$A$759,$A432,СВЦЭМ!$B$39:$B$758,T$401)+'СЕТ СН'!$F$16</f>
        <v>0</v>
      </c>
      <c r="U432" s="36">
        <f>SUMIFS(СВЦЭМ!$L$40:$L$759,СВЦЭМ!$A$40:$A$759,$A432,СВЦЭМ!$B$39:$B$758,U$401)+'СЕТ СН'!$F$16</f>
        <v>0</v>
      </c>
      <c r="V432" s="36">
        <f>SUMIFS(СВЦЭМ!$L$40:$L$759,СВЦЭМ!$A$40:$A$759,$A432,СВЦЭМ!$B$39:$B$758,V$401)+'СЕТ СН'!$F$16</f>
        <v>0</v>
      </c>
      <c r="W432" s="36">
        <f>SUMIFS(СВЦЭМ!$L$40:$L$759,СВЦЭМ!$A$40:$A$759,$A432,СВЦЭМ!$B$39:$B$758,W$401)+'СЕТ СН'!$F$16</f>
        <v>0</v>
      </c>
      <c r="X432" s="36">
        <f>SUMIFS(СВЦЭМ!$L$40:$L$759,СВЦЭМ!$A$40:$A$759,$A432,СВЦЭМ!$B$39:$B$758,X$401)+'СЕТ СН'!$F$16</f>
        <v>0</v>
      </c>
      <c r="Y432" s="36">
        <f>SUMIFS(СВЦЭМ!$L$40:$L$759,СВЦЭМ!$A$40:$A$759,$A432,СВЦЭМ!$B$39:$B$758,Y$401)+'СЕТ СН'!$F$16</f>
        <v>0</v>
      </c>
    </row>
    <row r="433" spans="1:26" ht="15.75" x14ac:dyDescent="0.2">
      <c r="A433" s="39"/>
      <c r="B433" s="39"/>
      <c r="C433" s="39"/>
      <c r="D433" s="39"/>
      <c r="E433" s="39"/>
      <c r="F433" s="39"/>
      <c r="G433" s="39"/>
      <c r="H433" s="39"/>
      <c r="I433" s="39"/>
      <c r="J433" s="39"/>
      <c r="K433" s="39"/>
      <c r="L433" s="39"/>
      <c r="M433" s="39"/>
      <c r="N433" s="39"/>
      <c r="O433" s="39"/>
      <c r="P433" s="39"/>
      <c r="Q433" s="39"/>
      <c r="R433" s="39"/>
      <c r="S433" s="39"/>
      <c r="T433" s="39"/>
      <c r="U433" s="39"/>
      <c r="V433" s="39"/>
      <c r="W433" s="39"/>
      <c r="X433" s="39"/>
      <c r="Y433" s="39"/>
      <c r="Z433" s="39"/>
    </row>
    <row r="434" spans="1:26" ht="15.75" x14ac:dyDescent="0.2">
      <c r="A434" s="39"/>
      <c r="B434" s="39"/>
      <c r="C434" s="39"/>
      <c r="D434" s="39"/>
      <c r="E434" s="39"/>
      <c r="F434" s="39"/>
      <c r="G434" s="39"/>
      <c r="H434" s="39"/>
      <c r="I434" s="39"/>
      <c r="J434" s="39"/>
      <c r="K434" s="39"/>
      <c r="L434" s="39"/>
      <c r="M434" s="39"/>
      <c r="N434" s="39"/>
      <c r="O434" s="39"/>
      <c r="P434" s="39"/>
      <c r="Q434" s="39"/>
      <c r="R434" s="39"/>
      <c r="S434" s="39"/>
      <c r="T434" s="39"/>
      <c r="U434" s="39"/>
      <c r="V434" s="39"/>
      <c r="W434" s="39"/>
      <c r="X434" s="39"/>
      <c r="Y434" s="39"/>
      <c r="Z434" s="39"/>
    </row>
    <row r="435" spans="1:26" s="48" customFormat="1" ht="66" customHeight="1" x14ac:dyDescent="0.25">
      <c r="A435" s="157" t="s">
        <v>122</v>
      </c>
      <c r="B435" s="157"/>
      <c r="C435" s="157"/>
      <c r="D435" s="157"/>
      <c r="E435" s="157"/>
      <c r="F435" s="157"/>
      <c r="G435" s="157"/>
      <c r="H435" s="157"/>
      <c r="I435" s="157"/>
      <c r="J435" s="157"/>
      <c r="K435" s="157"/>
      <c r="L435" s="158">
        <f>СВЦЭМ!$D$18+'СЕТ СН'!$F$17</f>
        <v>27.933251760000001</v>
      </c>
      <c r="M435" s="159"/>
      <c r="N435" s="47"/>
      <c r="O435" s="47"/>
      <c r="P435" s="47"/>
      <c r="Q435" s="47"/>
      <c r="R435" s="47"/>
      <c r="S435" s="47"/>
      <c r="T435" s="47"/>
      <c r="U435" s="47"/>
      <c r="V435" s="47"/>
      <c r="W435" s="47"/>
      <c r="X435" s="47"/>
      <c r="Y435" s="47"/>
    </row>
    <row r="436" spans="1:26" ht="30" customHeight="1" x14ac:dyDescent="0.2">
      <c r="A436" s="38"/>
      <c r="B436" s="47"/>
      <c r="C436" s="47"/>
      <c r="D436" s="47"/>
      <c r="E436" s="47"/>
      <c r="F436" s="47"/>
      <c r="G436" s="47"/>
      <c r="H436" s="47"/>
      <c r="I436" s="47"/>
      <c r="J436" s="47"/>
      <c r="K436" s="47"/>
      <c r="L436" s="47"/>
      <c r="M436" s="47"/>
      <c r="N436" s="47"/>
      <c r="O436" s="47"/>
      <c r="P436" s="47"/>
      <c r="Q436" s="47"/>
      <c r="R436" s="47"/>
      <c r="S436" s="47"/>
      <c r="T436" s="47"/>
      <c r="U436" s="47"/>
      <c r="V436" s="47"/>
      <c r="W436" s="47"/>
      <c r="X436" s="47"/>
      <c r="Y436" s="47"/>
    </row>
    <row r="437" spans="1:26" ht="15.75" x14ac:dyDescent="0.2">
      <c r="A437" s="139" t="s">
        <v>74</v>
      </c>
      <c r="B437" s="139"/>
      <c r="C437" s="139"/>
      <c r="D437" s="139"/>
      <c r="E437" s="139"/>
      <c r="F437" s="139"/>
      <c r="G437" s="139"/>
      <c r="H437" s="139"/>
      <c r="I437" s="139"/>
      <c r="J437" s="139"/>
      <c r="K437" s="139"/>
      <c r="L437" s="139"/>
      <c r="M437" s="139"/>
      <c r="N437" s="140" t="s">
        <v>29</v>
      </c>
      <c r="O437" s="140"/>
      <c r="P437" s="140"/>
      <c r="Q437" s="140"/>
      <c r="R437" s="140"/>
      <c r="S437" s="140"/>
      <c r="T437" s="140"/>
      <c r="U437" s="140"/>
      <c r="V437" s="47"/>
      <c r="W437" s="47"/>
      <c r="X437" s="47"/>
      <c r="Y437" s="47"/>
    </row>
    <row r="438" spans="1:26" ht="15.75" x14ac:dyDescent="0.25">
      <c r="A438" s="139"/>
      <c r="B438" s="139"/>
      <c r="C438" s="139"/>
      <c r="D438" s="139"/>
      <c r="E438" s="139"/>
      <c r="F438" s="139"/>
      <c r="G438" s="139"/>
      <c r="H438" s="139"/>
      <c r="I438" s="139"/>
      <c r="J438" s="139"/>
      <c r="K438" s="139"/>
      <c r="L438" s="139"/>
      <c r="M438" s="139"/>
      <c r="N438" s="141" t="s">
        <v>0</v>
      </c>
      <c r="O438" s="141"/>
      <c r="P438" s="141" t="s">
        <v>1</v>
      </c>
      <c r="Q438" s="141"/>
      <c r="R438" s="141" t="s">
        <v>2</v>
      </c>
      <c r="S438" s="141"/>
      <c r="T438" s="141" t="s">
        <v>3</v>
      </c>
      <c r="U438" s="141"/>
    </row>
    <row r="439" spans="1:26" ht="15.75" x14ac:dyDescent="0.25">
      <c r="A439" s="139"/>
      <c r="B439" s="139"/>
      <c r="C439" s="139"/>
      <c r="D439" s="139"/>
      <c r="E439" s="139"/>
      <c r="F439" s="139"/>
      <c r="G439" s="139"/>
      <c r="H439" s="139"/>
      <c r="I439" s="139"/>
      <c r="J439" s="139"/>
      <c r="K439" s="139"/>
      <c r="L439" s="139"/>
      <c r="M439" s="139"/>
      <c r="N439" s="142">
        <f>СВЦЭМ!$D$12+'СЕТ СН'!$F$13-'СЕТ СН'!$F$25</f>
        <v>712083.86836027715</v>
      </c>
      <c r="O439" s="143"/>
      <c r="P439" s="142">
        <f>СВЦЭМ!$D$12+'СЕТ СН'!$F$13-'СЕТ СН'!$G$25</f>
        <v>712083.86836027715</v>
      </c>
      <c r="Q439" s="143"/>
      <c r="R439" s="142">
        <f>СВЦЭМ!$D$12+'СЕТ СН'!$F$13-'СЕТ СН'!$H$25</f>
        <v>712083.86836027715</v>
      </c>
      <c r="S439" s="143"/>
      <c r="T439" s="142">
        <f>СВЦЭМ!$D$12+'СЕТ СН'!$F$13-'СЕТ СН'!$I$25</f>
        <v>712083.86836027715</v>
      </c>
      <c r="U439" s="143"/>
    </row>
    <row r="440" spans="1:26" ht="30" customHeight="1" x14ac:dyDescent="0.25"/>
    <row r="441" spans="1:26" ht="30" customHeight="1" x14ac:dyDescent="0.25"/>
    <row r="442" spans="1:26" ht="30" customHeight="1" x14ac:dyDescent="0.25"/>
    <row r="443" spans="1:26" ht="30" customHeight="1" x14ac:dyDescent="0.25"/>
    <row r="444" spans="1:26" ht="30" customHeight="1" x14ac:dyDescent="0.25"/>
    <row r="445" spans="1:26" ht="30" customHeight="1" x14ac:dyDescent="0.25"/>
    <row r="446" spans="1:26" ht="30" customHeight="1" x14ac:dyDescent="0.25"/>
    <row r="447" spans="1:26" ht="30" customHeight="1" x14ac:dyDescent="0.25"/>
    <row r="448" spans="1:26" ht="30" customHeight="1" x14ac:dyDescent="0.25"/>
    <row r="449" ht="30" customHeight="1" x14ac:dyDescent="0.25"/>
    <row r="450" ht="30" customHeight="1" x14ac:dyDescent="0.25"/>
    <row r="451" ht="30" customHeight="1" x14ac:dyDescent="0.25"/>
    <row r="452" ht="30" customHeight="1" x14ac:dyDescent="0.25"/>
    <row r="453" ht="30" customHeight="1" x14ac:dyDescent="0.25"/>
    <row r="454" ht="30" customHeight="1" x14ac:dyDescent="0.25"/>
    <row r="455" ht="30" customHeight="1" x14ac:dyDescent="0.25"/>
    <row r="456" ht="30" customHeight="1" x14ac:dyDescent="0.25"/>
    <row r="457" ht="30" customHeight="1" x14ac:dyDescent="0.25"/>
    <row r="458" ht="30" customHeight="1" x14ac:dyDescent="0.25"/>
    <row r="459" ht="30" customHeight="1" x14ac:dyDescent="0.25"/>
    <row r="460" ht="30" customHeight="1" x14ac:dyDescent="0.25"/>
    <row r="461" ht="30" customHeight="1" x14ac:dyDescent="0.25"/>
    <row r="462" ht="30" customHeight="1" x14ac:dyDescent="0.25"/>
    <row r="463" ht="30" customHeight="1" x14ac:dyDescent="0.25"/>
    <row r="464" ht="30" customHeight="1" x14ac:dyDescent="0.25"/>
    <row r="465" ht="30" customHeight="1" x14ac:dyDescent="0.25"/>
    <row r="466" ht="30" customHeight="1" x14ac:dyDescent="0.25"/>
    <row r="467" ht="30" customHeight="1" x14ac:dyDescent="0.25"/>
    <row r="468" ht="30" customHeight="1" x14ac:dyDescent="0.25"/>
    <row r="469" ht="30" customHeight="1" x14ac:dyDescent="0.25"/>
    <row r="470" ht="30" customHeight="1" x14ac:dyDescent="0.25"/>
    <row r="471" ht="30" customHeight="1" x14ac:dyDescent="0.25"/>
    <row r="472" ht="30" customHeight="1" x14ac:dyDescent="0.25"/>
    <row r="473" ht="30" customHeight="1" x14ac:dyDescent="0.25"/>
    <row r="474" ht="30" customHeight="1" x14ac:dyDescent="0.25"/>
    <row r="475" ht="30" customHeight="1" x14ac:dyDescent="0.25"/>
    <row r="476" ht="30" customHeight="1" x14ac:dyDescent="0.25"/>
    <row r="477" ht="30" customHeight="1" x14ac:dyDescent="0.25"/>
    <row r="478" ht="30" customHeight="1" x14ac:dyDescent="0.25"/>
    <row r="479" ht="30" customHeight="1" x14ac:dyDescent="0.25"/>
    <row r="480" ht="30" customHeight="1" x14ac:dyDescent="0.25"/>
    <row r="481" ht="30" customHeight="1" x14ac:dyDescent="0.25"/>
    <row r="482" ht="30" customHeight="1" x14ac:dyDescent="0.25"/>
    <row r="483" ht="30" customHeight="1" x14ac:dyDescent="0.25"/>
    <row r="484" ht="30" customHeight="1" x14ac:dyDescent="0.25"/>
    <row r="485" ht="30" customHeight="1" x14ac:dyDescent="0.25"/>
    <row r="486" ht="30" customHeight="1" x14ac:dyDescent="0.25"/>
    <row r="487" ht="30" customHeight="1" x14ac:dyDescent="0.25"/>
    <row r="488" ht="30" customHeight="1" x14ac:dyDescent="0.25"/>
    <row r="489" ht="30" customHeight="1" x14ac:dyDescent="0.25"/>
    <row r="490" ht="30" customHeight="1" x14ac:dyDescent="0.25"/>
    <row r="491" ht="30" customHeight="1" x14ac:dyDescent="0.25"/>
    <row r="492" ht="30" customHeight="1" x14ac:dyDescent="0.25"/>
    <row r="493" ht="30" customHeight="1" x14ac:dyDescent="0.25"/>
    <row r="494" ht="30" customHeight="1" x14ac:dyDescent="0.25"/>
    <row r="495" ht="30" customHeight="1" x14ac:dyDescent="0.25"/>
    <row r="496" ht="30" customHeight="1" x14ac:dyDescent="0.25"/>
    <row r="497" ht="30" customHeight="1" x14ac:dyDescent="0.25"/>
    <row r="498" ht="30" customHeight="1" x14ac:dyDescent="0.25"/>
    <row r="499" ht="30" customHeight="1" x14ac:dyDescent="0.25"/>
    <row r="500" ht="30" customHeight="1" x14ac:dyDescent="0.25"/>
    <row r="501" ht="30" customHeight="1" x14ac:dyDescent="0.25"/>
    <row r="502" ht="30" customHeight="1" x14ac:dyDescent="0.25"/>
    <row r="503" ht="30" customHeight="1" x14ac:dyDescent="0.25"/>
    <row r="504" ht="30" customHeight="1" x14ac:dyDescent="0.25"/>
    <row r="505" ht="30" customHeight="1" x14ac:dyDescent="0.25"/>
    <row r="506" ht="30" customHeight="1" x14ac:dyDescent="0.25"/>
    <row r="507" ht="30" customHeight="1" x14ac:dyDescent="0.25"/>
    <row r="508" ht="30" customHeight="1" x14ac:dyDescent="0.25"/>
    <row r="509" ht="30" customHeight="1" x14ac:dyDescent="0.25"/>
    <row r="510" ht="30" customHeight="1" x14ac:dyDescent="0.25"/>
    <row r="511" ht="30" customHeight="1" x14ac:dyDescent="0.25"/>
    <row r="512" ht="30" customHeight="1" x14ac:dyDescent="0.25"/>
    <row r="513" ht="30" customHeight="1" x14ac:dyDescent="0.25"/>
    <row r="514" ht="30" customHeight="1" x14ac:dyDescent="0.25"/>
    <row r="515" ht="30" customHeight="1" x14ac:dyDescent="0.25"/>
    <row r="516" ht="30" customHeight="1" x14ac:dyDescent="0.25"/>
    <row r="517" ht="30" customHeight="1" x14ac:dyDescent="0.25"/>
    <row r="518" ht="30" customHeight="1" x14ac:dyDescent="0.25"/>
    <row r="519" ht="30" customHeight="1" x14ac:dyDescent="0.25"/>
    <row r="520" ht="30" customHeight="1" x14ac:dyDescent="0.25"/>
    <row r="521" ht="30" customHeight="1" x14ac:dyDescent="0.25"/>
    <row r="522" ht="30" customHeight="1" x14ac:dyDescent="0.25"/>
    <row r="523" ht="30" customHeight="1" x14ac:dyDescent="0.25"/>
    <row r="524" ht="30" customHeight="1" x14ac:dyDescent="0.25"/>
    <row r="525" ht="30" customHeight="1" x14ac:dyDescent="0.25"/>
    <row r="526" ht="30" customHeight="1" x14ac:dyDescent="0.25"/>
    <row r="527" ht="30" customHeight="1" x14ac:dyDescent="0.25"/>
    <row r="528" ht="30" customHeight="1" x14ac:dyDescent="0.25"/>
    <row r="529" ht="30" customHeight="1" x14ac:dyDescent="0.25"/>
    <row r="530" ht="30" customHeight="1" x14ac:dyDescent="0.25"/>
    <row r="531" ht="30" customHeight="1" x14ac:dyDescent="0.25"/>
    <row r="532" ht="30" customHeight="1" x14ac:dyDescent="0.25"/>
    <row r="533" ht="30" customHeight="1" x14ac:dyDescent="0.25"/>
    <row r="534" ht="30" customHeight="1" x14ac:dyDescent="0.25"/>
    <row r="535" ht="30" customHeight="1" x14ac:dyDescent="0.25"/>
    <row r="536" ht="30" customHeight="1" x14ac:dyDescent="0.25"/>
  </sheetData>
  <sheetProtection password="CF36" sheet="1" objects="1" scenarios="1" formatCells="0" formatColumns="0" formatRows="0" insertColumns="0" insertRows="0" insertHyperlinks="0" deleteColumns="0" deleteRows="0" sort="0" autoFilter="0" pivotTables="0"/>
  <mergeCells count="39">
    <mergeCell ref="B45:Y46"/>
    <mergeCell ref="A364:A366"/>
    <mergeCell ref="B364:Y365"/>
    <mergeCell ref="A399:A401"/>
    <mergeCell ref="B399:Y400"/>
    <mergeCell ref="A45:A47"/>
    <mergeCell ref="B81:Y82"/>
    <mergeCell ref="B117:Y118"/>
    <mergeCell ref="A81:A83"/>
    <mergeCell ref="A117:A119"/>
    <mergeCell ref="A153:A155"/>
    <mergeCell ref="B153:Y154"/>
    <mergeCell ref="A1:Y1"/>
    <mergeCell ref="A3:Y3"/>
    <mergeCell ref="A4:Y4"/>
    <mergeCell ref="A9:A11"/>
    <mergeCell ref="B9:Y10"/>
    <mergeCell ref="A435:K435"/>
    <mergeCell ref="L435:M435"/>
    <mergeCell ref="A188:A190"/>
    <mergeCell ref="B188:Y189"/>
    <mergeCell ref="N439:O439"/>
    <mergeCell ref="P439:Q439"/>
    <mergeCell ref="R439:S439"/>
    <mergeCell ref="T439:U439"/>
    <mergeCell ref="A329:A331"/>
    <mergeCell ref="B329:Y330"/>
    <mergeCell ref="A223:A225"/>
    <mergeCell ref="B223:Y224"/>
    <mergeCell ref="A258:A260"/>
    <mergeCell ref="B258:Y259"/>
    <mergeCell ref="A294:A296"/>
    <mergeCell ref="B294:Y295"/>
    <mergeCell ref="A437:M439"/>
    <mergeCell ref="N437:U437"/>
    <mergeCell ref="N438:O438"/>
    <mergeCell ref="P438:Q438"/>
    <mergeCell ref="R438:S438"/>
    <mergeCell ref="T438:U438"/>
  </mergeCells>
  <pageMargins left="0.19685039370078741" right="0.15748031496062992" top="0.43307086614173229" bottom="0.27559055118110237" header="0.31496062992125984" footer="0.15748031496062992"/>
  <pageSetup paperSize="9" scale="53" fitToHeight="27"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74"/>
  <sheetViews>
    <sheetView topLeftCell="A226" zoomScale="70" zoomScaleNormal="70" zoomScaleSheetLayoutView="80" workbookViewId="0">
      <selection activeCell="Y475" sqref="Y475"/>
    </sheetView>
  </sheetViews>
  <sheetFormatPr defaultColWidth="9" defaultRowHeight="15" x14ac:dyDescent="0.25"/>
  <cols>
    <col min="1" max="1" width="10.875" style="49" customWidth="1"/>
    <col min="2" max="25" width="10.625" style="49" customWidth="1"/>
    <col min="26" max="26" width="9" style="42"/>
    <col min="27" max="27" width="11.25" style="42" customWidth="1"/>
    <col min="28" max="16384" width="9" style="42"/>
  </cols>
  <sheetData>
    <row r="1" spans="1:25" ht="45.75" customHeight="1" x14ac:dyDescent="0.2">
      <c r="A1" s="126"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Хабаровского края, приобретающим электрическую энергию (мощность) на оптовом рынке по ГТП PMECHE20 в сентябре 2024 г.</v>
      </c>
      <c r="B1" s="126"/>
      <c r="C1" s="126"/>
      <c r="D1" s="126"/>
      <c r="E1" s="126"/>
      <c r="F1" s="126"/>
      <c r="G1" s="126"/>
      <c r="H1" s="126"/>
      <c r="I1" s="126"/>
      <c r="J1" s="126"/>
      <c r="K1" s="126"/>
      <c r="L1" s="126"/>
      <c r="M1" s="126"/>
      <c r="N1" s="126"/>
      <c r="O1" s="126"/>
      <c r="P1" s="126"/>
      <c r="Q1" s="126"/>
      <c r="R1" s="126"/>
      <c r="S1" s="126"/>
      <c r="T1" s="126"/>
      <c r="U1" s="126"/>
      <c r="V1" s="126"/>
      <c r="W1" s="126"/>
      <c r="X1" s="126"/>
      <c r="Y1" s="126"/>
    </row>
    <row r="2" spans="1:25" ht="18.75" customHeight="1" x14ac:dyDescent="0.2">
      <c r="A2" s="43"/>
      <c r="B2" s="43"/>
      <c r="C2" s="43"/>
      <c r="D2" s="43"/>
      <c r="E2" s="43"/>
      <c r="F2" s="43"/>
      <c r="G2" s="43"/>
      <c r="H2" s="43"/>
      <c r="I2" s="43"/>
      <c r="J2" s="43"/>
      <c r="K2" s="43"/>
      <c r="L2" s="43"/>
      <c r="M2" s="43"/>
      <c r="N2" s="43"/>
      <c r="O2" s="43"/>
      <c r="P2" s="43"/>
      <c r="Q2" s="43"/>
      <c r="R2" s="43"/>
      <c r="S2" s="43"/>
      <c r="T2" s="43"/>
      <c r="U2" s="43"/>
      <c r="V2" s="43"/>
      <c r="W2" s="43"/>
      <c r="X2" s="43"/>
      <c r="Y2" s="43"/>
    </row>
    <row r="3" spans="1:25" ht="15.75" customHeight="1" x14ac:dyDescent="0.2">
      <c r="A3" s="127" t="s">
        <v>42</v>
      </c>
      <c r="B3" s="127"/>
      <c r="C3" s="127"/>
      <c r="D3" s="127"/>
      <c r="E3" s="127"/>
      <c r="F3" s="127"/>
      <c r="G3" s="127"/>
      <c r="H3" s="127"/>
      <c r="I3" s="127"/>
      <c r="J3" s="127"/>
      <c r="K3" s="127"/>
      <c r="L3" s="127"/>
      <c r="M3" s="127"/>
      <c r="N3" s="127"/>
      <c r="O3" s="127"/>
      <c r="P3" s="127"/>
      <c r="Q3" s="127"/>
      <c r="R3" s="127"/>
      <c r="S3" s="127"/>
      <c r="T3" s="127"/>
      <c r="U3" s="127"/>
      <c r="V3" s="127"/>
      <c r="W3" s="127"/>
      <c r="X3" s="127"/>
      <c r="Y3" s="127"/>
    </row>
    <row r="4" spans="1:25" ht="32.25" customHeight="1" x14ac:dyDescent="0.2">
      <c r="A4" s="127" t="s">
        <v>81</v>
      </c>
      <c r="B4" s="127"/>
      <c r="C4" s="127"/>
      <c r="D4" s="127"/>
      <c r="E4" s="127"/>
      <c r="F4" s="127"/>
      <c r="G4" s="127"/>
      <c r="H4" s="127"/>
      <c r="I4" s="127"/>
      <c r="J4" s="127"/>
      <c r="K4" s="127"/>
      <c r="L4" s="127"/>
      <c r="M4" s="127"/>
      <c r="N4" s="127"/>
      <c r="O4" s="127"/>
      <c r="P4" s="127"/>
      <c r="Q4" s="127"/>
      <c r="R4" s="127"/>
      <c r="S4" s="127"/>
      <c r="T4" s="127"/>
      <c r="U4" s="127"/>
      <c r="V4" s="127"/>
      <c r="W4" s="127"/>
      <c r="X4" s="127"/>
      <c r="Y4" s="127"/>
    </row>
    <row r="5" spans="1:25"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5"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5"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5" ht="15.75" x14ac:dyDescent="0.25">
      <c r="A8" s="32"/>
      <c r="B8" s="44"/>
      <c r="C8" s="32"/>
      <c r="D8" s="32"/>
      <c r="E8" s="32"/>
      <c r="F8" s="32"/>
      <c r="G8" s="32"/>
      <c r="H8" s="32"/>
      <c r="I8" s="32"/>
      <c r="J8" s="32"/>
      <c r="K8" s="32"/>
      <c r="L8" s="32"/>
      <c r="M8" s="32"/>
      <c r="N8" s="32"/>
      <c r="O8" s="32"/>
      <c r="P8" s="32"/>
      <c r="Q8" s="32"/>
      <c r="R8" s="32"/>
      <c r="S8" s="32"/>
      <c r="T8" s="32"/>
      <c r="U8" s="32"/>
      <c r="V8" s="32"/>
      <c r="W8" s="32"/>
      <c r="X8" s="32"/>
      <c r="Y8" s="32"/>
    </row>
    <row r="9" spans="1:25" ht="12.75" x14ac:dyDescent="0.2">
      <c r="A9" s="128" t="s">
        <v>7</v>
      </c>
      <c r="B9" s="131" t="s">
        <v>137</v>
      </c>
      <c r="C9" s="132"/>
      <c r="D9" s="132"/>
      <c r="E9" s="132"/>
      <c r="F9" s="132"/>
      <c r="G9" s="132"/>
      <c r="H9" s="132"/>
      <c r="I9" s="132"/>
      <c r="J9" s="132"/>
      <c r="K9" s="132"/>
      <c r="L9" s="132"/>
      <c r="M9" s="132"/>
      <c r="N9" s="132"/>
      <c r="O9" s="132"/>
      <c r="P9" s="132"/>
      <c r="Q9" s="132"/>
      <c r="R9" s="132"/>
      <c r="S9" s="132"/>
      <c r="T9" s="132"/>
      <c r="U9" s="132"/>
      <c r="V9" s="132"/>
      <c r="W9" s="132"/>
      <c r="X9" s="132"/>
      <c r="Y9" s="133"/>
    </row>
    <row r="10" spans="1:25" ht="12.75" x14ac:dyDescent="0.2">
      <c r="A10" s="129"/>
      <c r="B10" s="134"/>
      <c r="C10" s="135"/>
      <c r="D10" s="135"/>
      <c r="E10" s="135"/>
      <c r="F10" s="135"/>
      <c r="G10" s="135"/>
      <c r="H10" s="135"/>
      <c r="I10" s="135"/>
      <c r="J10" s="135"/>
      <c r="K10" s="135"/>
      <c r="L10" s="135"/>
      <c r="M10" s="135"/>
      <c r="N10" s="135"/>
      <c r="O10" s="135"/>
      <c r="P10" s="135"/>
      <c r="Q10" s="135"/>
      <c r="R10" s="135"/>
      <c r="S10" s="135"/>
      <c r="T10" s="135"/>
      <c r="U10" s="135"/>
      <c r="V10" s="135"/>
      <c r="W10" s="135"/>
      <c r="X10" s="135"/>
      <c r="Y10" s="136"/>
    </row>
    <row r="11" spans="1:25" ht="15.75" x14ac:dyDescent="0.2">
      <c r="A11" s="130"/>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5" ht="15.75" x14ac:dyDescent="0.2">
      <c r="A12" s="35" t="str">
        <f>СВЦЭМ!$A$40</f>
        <v>01.09.2024</v>
      </c>
      <c r="B12" s="36">
        <f>SUMIFS(СВЦЭМ!$D$39:$D$758,СВЦЭМ!$A$39:$A$758,$A12,СВЦЭМ!$B$39:$B$758,B$11)+'СЕТ СН'!$F$14+СВЦЭМ!$D$10+'СЕТ СН'!$F$8*'СЕТ СН'!$F$9-'СЕТ СН'!$F$26</f>
        <v>2055.3013226500002</v>
      </c>
      <c r="C12" s="36">
        <f>SUMIFS(СВЦЭМ!$D$39:$D$758,СВЦЭМ!$A$39:$A$758,$A12,СВЦЭМ!$B$39:$B$758,C$11)+'СЕТ СН'!$F$14+СВЦЭМ!$D$10+'СЕТ СН'!$F$8*'СЕТ СН'!$F$9-'СЕТ СН'!$F$26</f>
        <v>2109.4898959500001</v>
      </c>
      <c r="D12" s="36">
        <f>SUMIFS(СВЦЭМ!$D$39:$D$758,СВЦЭМ!$A$39:$A$758,$A12,СВЦЭМ!$B$39:$B$758,D$11)+'СЕТ СН'!$F$14+СВЦЭМ!$D$10+'СЕТ СН'!$F$8*'СЕТ СН'!$F$9-'СЕТ СН'!$F$26</f>
        <v>2175.51366607</v>
      </c>
      <c r="E12" s="36">
        <f>SUMIFS(СВЦЭМ!$D$39:$D$758,СВЦЭМ!$A$39:$A$758,$A12,СВЦЭМ!$B$39:$B$758,E$11)+'СЕТ СН'!$F$14+СВЦЭМ!$D$10+'СЕТ СН'!$F$8*'СЕТ СН'!$F$9-'СЕТ СН'!$F$26</f>
        <v>2182.3831647699999</v>
      </c>
      <c r="F12" s="36">
        <f>SUMIFS(СВЦЭМ!$D$39:$D$758,СВЦЭМ!$A$39:$A$758,$A12,СВЦЭМ!$B$39:$B$758,F$11)+'СЕТ СН'!$F$14+СВЦЭМ!$D$10+'СЕТ СН'!$F$8*'СЕТ СН'!$F$9-'СЕТ СН'!$F$26</f>
        <v>2181.24321014</v>
      </c>
      <c r="G12" s="36">
        <f>SUMIFS(СВЦЭМ!$D$39:$D$758,СВЦЭМ!$A$39:$A$758,$A12,СВЦЭМ!$B$39:$B$758,G$11)+'СЕТ СН'!$F$14+СВЦЭМ!$D$10+'СЕТ СН'!$F$8*'СЕТ СН'!$F$9-'СЕТ СН'!$F$26</f>
        <v>2154.6564780899998</v>
      </c>
      <c r="H12" s="36">
        <f>SUMIFS(СВЦЭМ!$D$39:$D$758,СВЦЭМ!$A$39:$A$758,$A12,СВЦЭМ!$B$39:$B$758,H$11)+'СЕТ СН'!$F$14+СВЦЭМ!$D$10+'СЕТ СН'!$F$8*'СЕТ СН'!$F$9-'СЕТ СН'!$F$26</f>
        <v>2163.1323607200002</v>
      </c>
      <c r="I12" s="36">
        <f>SUMIFS(СВЦЭМ!$D$39:$D$758,СВЦЭМ!$A$39:$A$758,$A12,СВЦЭМ!$B$39:$B$758,I$11)+'СЕТ СН'!$F$14+СВЦЭМ!$D$10+'СЕТ СН'!$F$8*'СЕТ СН'!$F$9-'СЕТ СН'!$F$26</f>
        <v>2104.9083934300002</v>
      </c>
      <c r="J12" s="36">
        <f>SUMIFS(СВЦЭМ!$D$39:$D$758,СВЦЭМ!$A$39:$A$758,$A12,СВЦЭМ!$B$39:$B$758,J$11)+'СЕТ СН'!$F$14+СВЦЭМ!$D$10+'СЕТ СН'!$F$8*'СЕТ СН'!$F$9-'СЕТ СН'!$F$26</f>
        <v>1987.4941538799999</v>
      </c>
      <c r="K12" s="36">
        <f>SUMIFS(СВЦЭМ!$D$39:$D$758,СВЦЭМ!$A$39:$A$758,$A12,СВЦЭМ!$B$39:$B$758,K$11)+'СЕТ СН'!$F$14+СВЦЭМ!$D$10+'СЕТ СН'!$F$8*'СЕТ СН'!$F$9-'СЕТ СН'!$F$26</f>
        <v>1881.0648661300002</v>
      </c>
      <c r="L12" s="36">
        <f>SUMIFS(СВЦЭМ!$D$39:$D$758,СВЦЭМ!$A$39:$A$758,$A12,СВЦЭМ!$B$39:$B$758,L$11)+'СЕТ СН'!$F$14+СВЦЭМ!$D$10+'СЕТ СН'!$F$8*'СЕТ СН'!$F$9-'СЕТ СН'!$F$26</f>
        <v>1816.23853285</v>
      </c>
      <c r="M12" s="36">
        <f>SUMIFS(СВЦЭМ!$D$39:$D$758,СВЦЭМ!$A$39:$A$758,$A12,СВЦЭМ!$B$39:$B$758,M$11)+'СЕТ СН'!$F$14+СВЦЭМ!$D$10+'СЕТ СН'!$F$8*'СЕТ СН'!$F$9-'СЕТ СН'!$F$26</f>
        <v>1791.5649245300001</v>
      </c>
      <c r="N12" s="36">
        <f>SUMIFS(СВЦЭМ!$D$39:$D$758,СВЦЭМ!$A$39:$A$758,$A12,СВЦЭМ!$B$39:$B$758,N$11)+'СЕТ СН'!$F$14+СВЦЭМ!$D$10+'СЕТ СН'!$F$8*'СЕТ СН'!$F$9-'СЕТ СН'!$F$26</f>
        <v>1795.76235404</v>
      </c>
      <c r="O12" s="36">
        <f>SUMIFS(СВЦЭМ!$D$39:$D$758,СВЦЭМ!$A$39:$A$758,$A12,СВЦЭМ!$B$39:$B$758,O$11)+'СЕТ СН'!$F$14+СВЦЭМ!$D$10+'СЕТ СН'!$F$8*'СЕТ СН'!$F$9-'СЕТ СН'!$F$26</f>
        <v>1794.6768316500002</v>
      </c>
      <c r="P12" s="36">
        <f>SUMIFS(СВЦЭМ!$D$39:$D$758,СВЦЭМ!$A$39:$A$758,$A12,СВЦЭМ!$B$39:$B$758,P$11)+'СЕТ СН'!$F$14+СВЦЭМ!$D$10+'СЕТ СН'!$F$8*'СЕТ СН'!$F$9-'СЕТ СН'!$F$26</f>
        <v>1792.3844652000002</v>
      </c>
      <c r="Q12" s="36">
        <f>SUMIFS(СВЦЭМ!$D$39:$D$758,СВЦЭМ!$A$39:$A$758,$A12,СВЦЭМ!$B$39:$B$758,Q$11)+'СЕТ СН'!$F$14+СВЦЭМ!$D$10+'СЕТ СН'!$F$8*'СЕТ СН'!$F$9-'СЕТ СН'!$F$26</f>
        <v>1805.0147617299999</v>
      </c>
      <c r="R12" s="36">
        <f>SUMIFS(СВЦЭМ!$D$39:$D$758,СВЦЭМ!$A$39:$A$758,$A12,СВЦЭМ!$B$39:$B$758,R$11)+'СЕТ СН'!$F$14+СВЦЭМ!$D$10+'СЕТ СН'!$F$8*'СЕТ СН'!$F$9-'СЕТ СН'!$F$26</f>
        <v>1803.2855714699999</v>
      </c>
      <c r="S12" s="36">
        <f>SUMIFS(СВЦЭМ!$D$39:$D$758,СВЦЭМ!$A$39:$A$758,$A12,СВЦЭМ!$B$39:$B$758,S$11)+'СЕТ СН'!$F$14+СВЦЭМ!$D$10+'СЕТ СН'!$F$8*'СЕТ СН'!$F$9-'СЕТ СН'!$F$26</f>
        <v>1787.5380001600001</v>
      </c>
      <c r="T12" s="36">
        <f>SUMIFS(СВЦЭМ!$D$39:$D$758,СВЦЭМ!$A$39:$A$758,$A12,СВЦЭМ!$B$39:$B$758,T$11)+'СЕТ СН'!$F$14+СВЦЭМ!$D$10+'СЕТ СН'!$F$8*'СЕТ СН'!$F$9-'СЕТ СН'!$F$26</f>
        <v>1774.3457496800002</v>
      </c>
      <c r="U12" s="36">
        <f>SUMIFS(СВЦЭМ!$D$39:$D$758,СВЦЭМ!$A$39:$A$758,$A12,СВЦЭМ!$B$39:$B$758,U$11)+'СЕТ СН'!$F$14+СВЦЭМ!$D$10+'СЕТ СН'!$F$8*'СЕТ СН'!$F$9-'СЕТ СН'!$F$26</f>
        <v>1772.1946786600001</v>
      </c>
      <c r="V12" s="36">
        <f>SUMIFS(СВЦЭМ!$D$39:$D$758,СВЦЭМ!$A$39:$A$758,$A12,СВЦЭМ!$B$39:$B$758,V$11)+'СЕТ СН'!$F$14+СВЦЭМ!$D$10+'СЕТ СН'!$F$8*'СЕТ СН'!$F$9-'СЕТ СН'!$F$26</f>
        <v>1754.0657260799999</v>
      </c>
      <c r="W12" s="36">
        <f>SUMIFS(СВЦЭМ!$D$39:$D$758,СВЦЭМ!$A$39:$A$758,$A12,СВЦЭМ!$B$39:$B$758,W$11)+'СЕТ СН'!$F$14+СВЦЭМ!$D$10+'СЕТ СН'!$F$8*'СЕТ СН'!$F$9-'СЕТ СН'!$F$26</f>
        <v>1758.56100487</v>
      </c>
      <c r="X12" s="36">
        <f>SUMIFS(СВЦЭМ!$D$39:$D$758,СВЦЭМ!$A$39:$A$758,$A12,СВЦЭМ!$B$39:$B$758,X$11)+'СЕТ СН'!$F$14+СВЦЭМ!$D$10+'СЕТ СН'!$F$8*'СЕТ СН'!$F$9-'СЕТ СН'!$F$26</f>
        <v>1824.2184647700001</v>
      </c>
      <c r="Y12" s="36">
        <f>SUMIFS(СВЦЭМ!$D$39:$D$758,СВЦЭМ!$A$39:$A$758,$A12,СВЦЭМ!$B$39:$B$758,Y$11)+'СЕТ СН'!$F$14+СВЦЭМ!$D$10+'СЕТ СН'!$F$8*'СЕТ СН'!$F$9-'СЕТ СН'!$F$26</f>
        <v>1936.2019768499999</v>
      </c>
    </row>
    <row r="13" spans="1:25" ht="15.75" x14ac:dyDescent="0.2">
      <c r="A13" s="35">
        <f>A12+1</f>
        <v>45537</v>
      </c>
      <c r="B13" s="36">
        <f>SUMIFS(СВЦЭМ!$D$39:$D$758,СВЦЭМ!$A$39:$A$758,$A13,СВЦЭМ!$B$39:$B$758,B$11)+'СЕТ СН'!$F$14+СВЦЭМ!$D$10+'СЕТ СН'!$F$8*'СЕТ СН'!$F$9-'СЕТ СН'!$F$26</f>
        <v>2006.8482793900002</v>
      </c>
      <c r="C13" s="36">
        <f>SUMIFS(СВЦЭМ!$D$39:$D$758,СВЦЭМ!$A$39:$A$758,$A13,СВЦЭМ!$B$39:$B$758,C$11)+'СЕТ СН'!$F$14+СВЦЭМ!$D$10+'СЕТ СН'!$F$8*'СЕТ СН'!$F$9-'СЕТ СН'!$F$26</f>
        <v>2083.68637541</v>
      </c>
      <c r="D13" s="36">
        <f>SUMIFS(СВЦЭМ!$D$39:$D$758,СВЦЭМ!$A$39:$A$758,$A13,СВЦЭМ!$B$39:$B$758,D$11)+'СЕТ СН'!$F$14+СВЦЭМ!$D$10+'СЕТ СН'!$F$8*'СЕТ СН'!$F$9-'СЕТ СН'!$F$26</f>
        <v>2120.8584048900002</v>
      </c>
      <c r="E13" s="36">
        <f>SUMIFS(СВЦЭМ!$D$39:$D$758,СВЦЭМ!$A$39:$A$758,$A13,СВЦЭМ!$B$39:$B$758,E$11)+'СЕТ СН'!$F$14+СВЦЭМ!$D$10+'СЕТ СН'!$F$8*'СЕТ СН'!$F$9-'СЕТ СН'!$F$26</f>
        <v>2128.72567703</v>
      </c>
      <c r="F13" s="36">
        <f>SUMIFS(СВЦЭМ!$D$39:$D$758,СВЦЭМ!$A$39:$A$758,$A13,СВЦЭМ!$B$39:$B$758,F$11)+'СЕТ СН'!$F$14+СВЦЭМ!$D$10+'СЕТ СН'!$F$8*'СЕТ СН'!$F$9-'СЕТ СН'!$F$26</f>
        <v>2148.8295756100001</v>
      </c>
      <c r="G13" s="36">
        <f>SUMIFS(СВЦЭМ!$D$39:$D$758,СВЦЭМ!$A$39:$A$758,$A13,СВЦЭМ!$B$39:$B$758,G$11)+'СЕТ СН'!$F$14+СВЦЭМ!$D$10+'СЕТ СН'!$F$8*'СЕТ СН'!$F$9-'СЕТ СН'!$F$26</f>
        <v>2109.5365656100003</v>
      </c>
      <c r="H13" s="36">
        <f>SUMIFS(СВЦЭМ!$D$39:$D$758,СВЦЭМ!$A$39:$A$758,$A13,СВЦЭМ!$B$39:$B$758,H$11)+'СЕТ СН'!$F$14+СВЦЭМ!$D$10+'СЕТ СН'!$F$8*'СЕТ СН'!$F$9-'СЕТ СН'!$F$26</f>
        <v>2083.4406001400002</v>
      </c>
      <c r="I13" s="36">
        <f>SUMIFS(СВЦЭМ!$D$39:$D$758,СВЦЭМ!$A$39:$A$758,$A13,СВЦЭМ!$B$39:$B$758,I$11)+'СЕТ СН'!$F$14+СВЦЭМ!$D$10+'СЕТ СН'!$F$8*'СЕТ СН'!$F$9-'СЕТ СН'!$F$26</f>
        <v>1988.3664415799999</v>
      </c>
      <c r="J13" s="36">
        <f>SUMIFS(СВЦЭМ!$D$39:$D$758,СВЦЭМ!$A$39:$A$758,$A13,СВЦЭМ!$B$39:$B$758,J$11)+'СЕТ СН'!$F$14+СВЦЭМ!$D$10+'СЕТ СН'!$F$8*'СЕТ СН'!$F$9-'СЕТ СН'!$F$26</f>
        <v>1843.4714073099999</v>
      </c>
      <c r="K13" s="36">
        <f>SUMIFS(СВЦЭМ!$D$39:$D$758,СВЦЭМ!$A$39:$A$758,$A13,СВЦЭМ!$B$39:$B$758,K$11)+'СЕТ СН'!$F$14+СВЦЭМ!$D$10+'СЕТ СН'!$F$8*'СЕТ СН'!$F$9-'СЕТ СН'!$F$26</f>
        <v>1755.7572062099998</v>
      </c>
      <c r="L13" s="36">
        <f>SUMIFS(СВЦЭМ!$D$39:$D$758,СВЦЭМ!$A$39:$A$758,$A13,СВЦЭМ!$B$39:$B$758,L$11)+'СЕТ СН'!$F$14+СВЦЭМ!$D$10+'СЕТ СН'!$F$8*'СЕТ СН'!$F$9-'СЕТ СН'!$F$26</f>
        <v>1743.1087215699999</v>
      </c>
      <c r="M13" s="36">
        <f>SUMIFS(СВЦЭМ!$D$39:$D$758,СВЦЭМ!$A$39:$A$758,$A13,СВЦЭМ!$B$39:$B$758,M$11)+'СЕТ СН'!$F$14+СВЦЭМ!$D$10+'СЕТ СН'!$F$8*'СЕТ СН'!$F$9-'СЕТ СН'!$F$26</f>
        <v>1733.25668473</v>
      </c>
      <c r="N13" s="36">
        <f>SUMIFS(СВЦЭМ!$D$39:$D$758,СВЦЭМ!$A$39:$A$758,$A13,СВЦЭМ!$B$39:$B$758,N$11)+'СЕТ СН'!$F$14+СВЦЭМ!$D$10+'СЕТ СН'!$F$8*'СЕТ СН'!$F$9-'СЕТ СН'!$F$26</f>
        <v>1734.3415450100001</v>
      </c>
      <c r="O13" s="36">
        <f>SUMIFS(СВЦЭМ!$D$39:$D$758,СВЦЭМ!$A$39:$A$758,$A13,СВЦЭМ!$B$39:$B$758,O$11)+'СЕТ СН'!$F$14+СВЦЭМ!$D$10+'СЕТ СН'!$F$8*'СЕТ СН'!$F$9-'СЕТ СН'!$F$26</f>
        <v>1738.4004822400002</v>
      </c>
      <c r="P13" s="36">
        <f>SUMIFS(СВЦЭМ!$D$39:$D$758,СВЦЭМ!$A$39:$A$758,$A13,СВЦЭМ!$B$39:$B$758,P$11)+'СЕТ СН'!$F$14+СВЦЭМ!$D$10+'СЕТ СН'!$F$8*'СЕТ СН'!$F$9-'СЕТ СН'!$F$26</f>
        <v>1729.2394243700001</v>
      </c>
      <c r="Q13" s="36">
        <f>SUMIFS(СВЦЭМ!$D$39:$D$758,СВЦЭМ!$A$39:$A$758,$A13,СВЦЭМ!$B$39:$B$758,Q$11)+'СЕТ СН'!$F$14+СВЦЭМ!$D$10+'СЕТ СН'!$F$8*'СЕТ СН'!$F$9-'СЕТ СН'!$F$26</f>
        <v>1730.6542658399999</v>
      </c>
      <c r="R13" s="36">
        <f>SUMIFS(СВЦЭМ!$D$39:$D$758,СВЦЭМ!$A$39:$A$758,$A13,СВЦЭМ!$B$39:$B$758,R$11)+'СЕТ СН'!$F$14+СВЦЭМ!$D$10+'СЕТ СН'!$F$8*'СЕТ СН'!$F$9-'СЕТ СН'!$F$26</f>
        <v>1734.8991256200002</v>
      </c>
      <c r="S13" s="36">
        <f>SUMIFS(СВЦЭМ!$D$39:$D$758,СВЦЭМ!$A$39:$A$758,$A13,СВЦЭМ!$B$39:$B$758,S$11)+'СЕТ СН'!$F$14+СВЦЭМ!$D$10+'СЕТ СН'!$F$8*'СЕТ СН'!$F$9-'СЕТ СН'!$F$26</f>
        <v>1729.0619916400001</v>
      </c>
      <c r="T13" s="36">
        <f>SUMIFS(СВЦЭМ!$D$39:$D$758,СВЦЭМ!$A$39:$A$758,$A13,СВЦЭМ!$B$39:$B$758,T$11)+'СЕТ СН'!$F$14+СВЦЭМ!$D$10+'СЕТ СН'!$F$8*'СЕТ СН'!$F$9-'СЕТ СН'!$F$26</f>
        <v>1717.4035453800002</v>
      </c>
      <c r="U13" s="36">
        <f>SUMIFS(СВЦЭМ!$D$39:$D$758,СВЦЭМ!$A$39:$A$758,$A13,СВЦЭМ!$B$39:$B$758,U$11)+'СЕТ СН'!$F$14+СВЦЭМ!$D$10+'СЕТ СН'!$F$8*'СЕТ СН'!$F$9-'СЕТ СН'!$F$26</f>
        <v>1721.2705805000001</v>
      </c>
      <c r="V13" s="36">
        <f>SUMIFS(СВЦЭМ!$D$39:$D$758,СВЦЭМ!$A$39:$A$758,$A13,СВЦЭМ!$B$39:$B$758,V$11)+'СЕТ СН'!$F$14+СВЦЭМ!$D$10+'СЕТ СН'!$F$8*'СЕТ СН'!$F$9-'СЕТ СН'!$F$26</f>
        <v>1706.5516339199999</v>
      </c>
      <c r="W13" s="36">
        <f>SUMIFS(СВЦЭМ!$D$39:$D$758,СВЦЭМ!$A$39:$A$758,$A13,СВЦЭМ!$B$39:$B$758,W$11)+'СЕТ СН'!$F$14+СВЦЭМ!$D$10+'СЕТ СН'!$F$8*'СЕТ СН'!$F$9-'СЕТ СН'!$F$26</f>
        <v>1724.4127202200002</v>
      </c>
      <c r="X13" s="36">
        <f>SUMIFS(СВЦЭМ!$D$39:$D$758,СВЦЭМ!$A$39:$A$758,$A13,СВЦЭМ!$B$39:$B$758,X$11)+'СЕТ СН'!$F$14+СВЦЭМ!$D$10+'СЕТ СН'!$F$8*'СЕТ СН'!$F$9-'СЕТ СН'!$F$26</f>
        <v>1798.7440135100001</v>
      </c>
      <c r="Y13" s="36">
        <f>SUMIFS(СВЦЭМ!$D$39:$D$758,СВЦЭМ!$A$39:$A$758,$A13,СВЦЭМ!$B$39:$B$758,Y$11)+'СЕТ СН'!$F$14+СВЦЭМ!$D$10+'СЕТ СН'!$F$8*'СЕТ СН'!$F$9-'СЕТ СН'!$F$26</f>
        <v>1876.27151998</v>
      </c>
    </row>
    <row r="14" spans="1:25" ht="15.75" x14ac:dyDescent="0.2">
      <c r="A14" s="35">
        <f t="shared" ref="A14:A41" si="0">A13+1</f>
        <v>45538</v>
      </c>
      <c r="B14" s="36">
        <f>SUMIFS(СВЦЭМ!$D$39:$D$758,СВЦЭМ!$A$39:$A$758,$A14,СВЦЭМ!$B$39:$B$758,B$11)+'СЕТ СН'!$F$14+СВЦЭМ!$D$10+'СЕТ СН'!$F$8*'СЕТ СН'!$F$9-'СЕТ СН'!$F$26</f>
        <v>1984.0718590900001</v>
      </c>
      <c r="C14" s="36">
        <f>SUMIFS(СВЦЭМ!$D$39:$D$758,СВЦЭМ!$A$39:$A$758,$A14,СВЦЭМ!$B$39:$B$758,C$11)+'СЕТ СН'!$F$14+СВЦЭМ!$D$10+'СЕТ СН'!$F$8*'СЕТ СН'!$F$9-'СЕТ СН'!$F$26</f>
        <v>2073.2786150100001</v>
      </c>
      <c r="D14" s="36">
        <f>SUMIFS(СВЦЭМ!$D$39:$D$758,СВЦЭМ!$A$39:$A$758,$A14,СВЦЭМ!$B$39:$B$758,D$11)+'СЕТ СН'!$F$14+СВЦЭМ!$D$10+'СЕТ СН'!$F$8*'СЕТ СН'!$F$9-'СЕТ СН'!$F$26</f>
        <v>2153.6870952200002</v>
      </c>
      <c r="E14" s="36">
        <f>SUMIFS(СВЦЭМ!$D$39:$D$758,СВЦЭМ!$A$39:$A$758,$A14,СВЦЭМ!$B$39:$B$758,E$11)+'СЕТ СН'!$F$14+СВЦЭМ!$D$10+'СЕТ СН'!$F$8*'СЕТ СН'!$F$9-'СЕТ СН'!$F$26</f>
        <v>2194.4389091399999</v>
      </c>
      <c r="F14" s="36">
        <f>SUMIFS(СВЦЭМ!$D$39:$D$758,СВЦЭМ!$A$39:$A$758,$A14,СВЦЭМ!$B$39:$B$758,F$11)+'СЕТ СН'!$F$14+СВЦЭМ!$D$10+'СЕТ СН'!$F$8*'СЕТ СН'!$F$9-'СЕТ СН'!$F$26</f>
        <v>2202.3799493800002</v>
      </c>
      <c r="G14" s="36">
        <f>SUMIFS(СВЦЭМ!$D$39:$D$758,СВЦЭМ!$A$39:$A$758,$A14,СВЦЭМ!$B$39:$B$758,G$11)+'СЕТ СН'!$F$14+СВЦЭМ!$D$10+'СЕТ СН'!$F$8*'СЕТ СН'!$F$9-'СЕТ СН'!$F$26</f>
        <v>2214.63492193</v>
      </c>
      <c r="H14" s="36">
        <f>SUMIFS(СВЦЭМ!$D$39:$D$758,СВЦЭМ!$A$39:$A$758,$A14,СВЦЭМ!$B$39:$B$758,H$11)+'СЕТ СН'!$F$14+СВЦЭМ!$D$10+'СЕТ СН'!$F$8*'СЕТ СН'!$F$9-'СЕТ СН'!$F$26</f>
        <v>2206.3043211600002</v>
      </c>
      <c r="I14" s="36">
        <f>SUMIFS(СВЦЭМ!$D$39:$D$758,СВЦЭМ!$A$39:$A$758,$A14,СВЦЭМ!$B$39:$B$758,I$11)+'СЕТ СН'!$F$14+СВЦЭМ!$D$10+'СЕТ СН'!$F$8*'СЕТ СН'!$F$9-'СЕТ СН'!$F$26</f>
        <v>2120.8387600599999</v>
      </c>
      <c r="J14" s="36">
        <f>SUMIFS(СВЦЭМ!$D$39:$D$758,СВЦЭМ!$A$39:$A$758,$A14,СВЦЭМ!$B$39:$B$758,J$11)+'СЕТ СН'!$F$14+СВЦЭМ!$D$10+'СЕТ СН'!$F$8*'СЕТ СН'!$F$9-'СЕТ СН'!$F$26</f>
        <v>2032.3245354400001</v>
      </c>
      <c r="K14" s="36">
        <f>SUMIFS(СВЦЭМ!$D$39:$D$758,СВЦЭМ!$A$39:$A$758,$A14,СВЦЭМ!$B$39:$B$758,K$11)+'СЕТ СН'!$F$14+СВЦЭМ!$D$10+'СЕТ СН'!$F$8*'СЕТ СН'!$F$9-'СЕТ СН'!$F$26</f>
        <v>1938.3422813900002</v>
      </c>
      <c r="L14" s="36">
        <f>SUMIFS(СВЦЭМ!$D$39:$D$758,СВЦЭМ!$A$39:$A$758,$A14,СВЦЭМ!$B$39:$B$758,L$11)+'СЕТ СН'!$F$14+СВЦЭМ!$D$10+'СЕТ СН'!$F$8*'СЕТ СН'!$F$9-'СЕТ СН'!$F$26</f>
        <v>1909.6227069699999</v>
      </c>
      <c r="M14" s="36">
        <f>SUMIFS(СВЦЭМ!$D$39:$D$758,СВЦЭМ!$A$39:$A$758,$A14,СВЦЭМ!$B$39:$B$758,M$11)+'СЕТ СН'!$F$14+СВЦЭМ!$D$10+'СЕТ СН'!$F$8*'СЕТ СН'!$F$9-'СЕТ СН'!$F$26</f>
        <v>1891.9884514999999</v>
      </c>
      <c r="N14" s="36">
        <f>SUMIFS(СВЦЭМ!$D$39:$D$758,СВЦЭМ!$A$39:$A$758,$A14,СВЦЭМ!$B$39:$B$758,N$11)+'СЕТ СН'!$F$14+СВЦЭМ!$D$10+'СЕТ СН'!$F$8*'СЕТ СН'!$F$9-'СЕТ СН'!$F$26</f>
        <v>1869.8010267999998</v>
      </c>
      <c r="O14" s="36">
        <f>SUMIFS(СВЦЭМ!$D$39:$D$758,СВЦЭМ!$A$39:$A$758,$A14,СВЦЭМ!$B$39:$B$758,O$11)+'СЕТ СН'!$F$14+СВЦЭМ!$D$10+'СЕТ СН'!$F$8*'СЕТ СН'!$F$9-'СЕТ СН'!$F$26</f>
        <v>1850.8888873400001</v>
      </c>
      <c r="P14" s="36">
        <f>SUMIFS(СВЦЭМ!$D$39:$D$758,СВЦЭМ!$A$39:$A$758,$A14,СВЦЭМ!$B$39:$B$758,P$11)+'СЕТ СН'!$F$14+СВЦЭМ!$D$10+'СЕТ СН'!$F$8*'СЕТ СН'!$F$9-'СЕТ СН'!$F$26</f>
        <v>1849.9111537600002</v>
      </c>
      <c r="Q14" s="36">
        <f>SUMIFS(СВЦЭМ!$D$39:$D$758,СВЦЭМ!$A$39:$A$758,$A14,СВЦЭМ!$B$39:$B$758,Q$11)+'СЕТ СН'!$F$14+СВЦЭМ!$D$10+'СЕТ СН'!$F$8*'СЕТ СН'!$F$9-'СЕТ СН'!$F$26</f>
        <v>1852.7885168100001</v>
      </c>
      <c r="R14" s="36">
        <f>SUMIFS(СВЦЭМ!$D$39:$D$758,СВЦЭМ!$A$39:$A$758,$A14,СВЦЭМ!$B$39:$B$758,R$11)+'СЕТ СН'!$F$14+СВЦЭМ!$D$10+'СЕТ СН'!$F$8*'СЕТ СН'!$F$9-'СЕТ СН'!$F$26</f>
        <v>1867.2319996599999</v>
      </c>
      <c r="S14" s="36">
        <f>SUMIFS(СВЦЭМ!$D$39:$D$758,СВЦЭМ!$A$39:$A$758,$A14,СВЦЭМ!$B$39:$B$758,S$11)+'СЕТ СН'!$F$14+СВЦЭМ!$D$10+'СЕТ СН'!$F$8*'СЕТ СН'!$F$9-'СЕТ СН'!$F$26</f>
        <v>1859.83733265</v>
      </c>
      <c r="T14" s="36">
        <f>SUMIFS(СВЦЭМ!$D$39:$D$758,СВЦЭМ!$A$39:$A$758,$A14,СВЦЭМ!$B$39:$B$758,T$11)+'СЕТ СН'!$F$14+СВЦЭМ!$D$10+'СЕТ СН'!$F$8*'СЕТ СН'!$F$9-'СЕТ СН'!$F$26</f>
        <v>1856.5855895899999</v>
      </c>
      <c r="U14" s="36">
        <f>SUMIFS(СВЦЭМ!$D$39:$D$758,СВЦЭМ!$A$39:$A$758,$A14,СВЦЭМ!$B$39:$B$758,U$11)+'СЕТ СН'!$F$14+СВЦЭМ!$D$10+'СЕТ СН'!$F$8*'СЕТ СН'!$F$9-'СЕТ СН'!$F$26</f>
        <v>1879.0227316199998</v>
      </c>
      <c r="V14" s="36">
        <f>SUMIFS(СВЦЭМ!$D$39:$D$758,СВЦЭМ!$A$39:$A$758,$A14,СВЦЭМ!$B$39:$B$758,V$11)+'СЕТ СН'!$F$14+СВЦЭМ!$D$10+'СЕТ СН'!$F$8*'СЕТ СН'!$F$9-'СЕТ СН'!$F$26</f>
        <v>1889.1447427600001</v>
      </c>
      <c r="W14" s="36">
        <f>SUMIFS(СВЦЭМ!$D$39:$D$758,СВЦЭМ!$A$39:$A$758,$A14,СВЦЭМ!$B$39:$B$758,W$11)+'СЕТ СН'!$F$14+СВЦЭМ!$D$10+'СЕТ СН'!$F$8*'СЕТ СН'!$F$9-'СЕТ СН'!$F$26</f>
        <v>1893.7085689199998</v>
      </c>
      <c r="X14" s="36">
        <f>SUMIFS(СВЦЭМ!$D$39:$D$758,СВЦЭМ!$A$39:$A$758,$A14,СВЦЭМ!$B$39:$B$758,X$11)+'СЕТ СН'!$F$14+СВЦЭМ!$D$10+'СЕТ СН'!$F$8*'СЕТ СН'!$F$9-'СЕТ СН'!$F$26</f>
        <v>1977.3656243</v>
      </c>
      <c r="Y14" s="36">
        <f>SUMIFS(СВЦЭМ!$D$39:$D$758,СВЦЭМ!$A$39:$A$758,$A14,СВЦЭМ!$B$39:$B$758,Y$11)+'СЕТ СН'!$F$14+СВЦЭМ!$D$10+'СЕТ СН'!$F$8*'СЕТ СН'!$F$9-'СЕТ СН'!$F$26</f>
        <v>2062.1472702000001</v>
      </c>
    </row>
    <row r="15" spans="1:25" ht="15.75" x14ac:dyDescent="0.2">
      <c r="A15" s="35">
        <f t="shared" si="0"/>
        <v>45539</v>
      </c>
      <c r="B15" s="36">
        <f>SUMIFS(СВЦЭМ!$D$39:$D$758,СВЦЭМ!$A$39:$A$758,$A15,СВЦЭМ!$B$39:$B$758,B$11)+'СЕТ СН'!$F$14+СВЦЭМ!$D$10+'СЕТ СН'!$F$8*'СЕТ СН'!$F$9-'СЕТ СН'!$F$26</f>
        <v>2006.6073531000002</v>
      </c>
      <c r="C15" s="36">
        <f>SUMIFS(СВЦЭМ!$D$39:$D$758,СВЦЭМ!$A$39:$A$758,$A15,СВЦЭМ!$B$39:$B$758,C$11)+'СЕТ СН'!$F$14+СВЦЭМ!$D$10+'СЕТ СН'!$F$8*'СЕТ СН'!$F$9-'СЕТ СН'!$F$26</f>
        <v>2146.3161078900002</v>
      </c>
      <c r="D15" s="36">
        <f>SUMIFS(СВЦЭМ!$D$39:$D$758,СВЦЭМ!$A$39:$A$758,$A15,СВЦЭМ!$B$39:$B$758,D$11)+'СЕТ СН'!$F$14+СВЦЭМ!$D$10+'СЕТ СН'!$F$8*'СЕТ СН'!$F$9-'СЕТ СН'!$F$26</f>
        <v>2172.6558610500001</v>
      </c>
      <c r="E15" s="36">
        <f>SUMIFS(СВЦЭМ!$D$39:$D$758,СВЦЭМ!$A$39:$A$758,$A15,СВЦЭМ!$B$39:$B$758,E$11)+'СЕТ СН'!$F$14+СВЦЭМ!$D$10+'СЕТ СН'!$F$8*'СЕТ СН'!$F$9-'СЕТ СН'!$F$26</f>
        <v>2155.2896870300001</v>
      </c>
      <c r="F15" s="36">
        <f>SUMIFS(СВЦЭМ!$D$39:$D$758,СВЦЭМ!$A$39:$A$758,$A15,СВЦЭМ!$B$39:$B$758,F$11)+'СЕТ СН'!$F$14+СВЦЭМ!$D$10+'СЕТ СН'!$F$8*'СЕТ СН'!$F$9-'СЕТ СН'!$F$26</f>
        <v>2150.9896101600002</v>
      </c>
      <c r="G15" s="36">
        <f>SUMIFS(СВЦЭМ!$D$39:$D$758,СВЦЭМ!$A$39:$A$758,$A15,СВЦЭМ!$B$39:$B$758,G$11)+'СЕТ СН'!$F$14+СВЦЭМ!$D$10+'СЕТ СН'!$F$8*'СЕТ СН'!$F$9-'СЕТ СН'!$F$26</f>
        <v>2168.8083135100001</v>
      </c>
      <c r="H15" s="36">
        <f>SUMIFS(СВЦЭМ!$D$39:$D$758,СВЦЭМ!$A$39:$A$758,$A15,СВЦЭМ!$B$39:$B$758,H$11)+'СЕТ СН'!$F$14+СВЦЭМ!$D$10+'СЕТ СН'!$F$8*'СЕТ СН'!$F$9-'СЕТ СН'!$F$26</f>
        <v>2185.7430266599999</v>
      </c>
      <c r="I15" s="36">
        <f>SUMIFS(СВЦЭМ!$D$39:$D$758,СВЦЭМ!$A$39:$A$758,$A15,СВЦЭМ!$B$39:$B$758,I$11)+'СЕТ СН'!$F$14+СВЦЭМ!$D$10+'СЕТ СН'!$F$8*'СЕТ СН'!$F$9-'СЕТ СН'!$F$26</f>
        <v>2046.8157093</v>
      </c>
      <c r="J15" s="36">
        <f>SUMIFS(СВЦЭМ!$D$39:$D$758,СВЦЭМ!$A$39:$A$758,$A15,СВЦЭМ!$B$39:$B$758,J$11)+'СЕТ СН'!$F$14+СВЦЭМ!$D$10+'СЕТ СН'!$F$8*'СЕТ СН'!$F$9-'СЕТ СН'!$F$26</f>
        <v>1925.8675619300002</v>
      </c>
      <c r="K15" s="36">
        <f>SUMIFS(СВЦЭМ!$D$39:$D$758,СВЦЭМ!$A$39:$A$758,$A15,СВЦЭМ!$B$39:$B$758,K$11)+'СЕТ СН'!$F$14+СВЦЭМ!$D$10+'СЕТ СН'!$F$8*'СЕТ СН'!$F$9-'СЕТ СН'!$F$26</f>
        <v>1834.8160129500002</v>
      </c>
      <c r="L15" s="36">
        <f>SUMIFS(СВЦЭМ!$D$39:$D$758,СВЦЭМ!$A$39:$A$758,$A15,СВЦЭМ!$B$39:$B$758,L$11)+'СЕТ СН'!$F$14+СВЦЭМ!$D$10+'СЕТ СН'!$F$8*'СЕТ СН'!$F$9-'СЕТ СН'!$F$26</f>
        <v>1846.39092342</v>
      </c>
      <c r="M15" s="36">
        <f>SUMIFS(СВЦЭМ!$D$39:$D$758,СВЦЭМ!$A$39:$A$758,$A15,СВЦЭМ!$B$39:$B$758,M$11)+'СЕТ СН'!$F$14+СВЦЭМ!$D$10+'СЕТ СН'!$F$8*'СЕТ СН'!$F$9-'СЕТ СН'!$F$26</f>
        <v>1850.4304307900002</v>
      </c>
      <c r="N15" s="36">
        <f>SUMIFS(СВЦЭМ!$D$39:$D$758,СВЦЭМ!$A$39:$A$758,$A15,СВЦЭМ!$B$39:$B$758,N$11)+'СЕТ СН'!$F$14+СВЦЭМ!$D$10+'СЕТ СН'!$F$8*'СЕТ СН'!$F$9-'СЕТ СН'!$F$26</f>
        <v>1841.8574462699999</v>
      </c>
      <c r="O15" s="36">
        <f>SUMIFS(СВЦЭМ!$D$39:$D$758,СВЦЭМ!$A$39:$A$758,$A15,СВЦЭМ!$B$39:$B$758,O$11)+'СЕТ СН'!$F$14+СВЦЭМ!$D$10+'СЕТ СН'!$F$8*'СЕТ СН'!$F$9-'СЕТ СН'!$F$26</f>
        <v>1821.38486345</v>
      </c>
      <c r="P15" s="36">
        <f>SUMIFS(СВЦЭМ!$D$39:$D$758,СВЦЭМ!$A$39:$A$758,$A15,СВЦЭМ!$B$39:$B$758,P$11)+'СЕТ СН'!$F$14+СВЦЭМ!$D$10+'СЕТ СН'!$F$8*'СЕТ СН'!$F$9-'СЕТ СН'!$F$26</f>
        <v>1827.7339091100002</v>
      </c>
      <c r="Q15" s="36">
        <f>SUMIFS(СВЦЭМ!$D$39:$D$758,СВЦЭМ!$A$39:$A$758,$A15,СВЦЭМ!$B$39:$B$758,Q$11)+'СЕТ СН'!$F$14+СВЦЭМ!$D$10+'СЕТ СН'!$F$8*'СЕТ СН'!$F$9-'СЕТ СН'!$F$26</f>
        <v>1830.7279967899999</v>
      </c>
      <c r="R15" s="36">
        <f>SUMIFS(СВЦЭМ!$D$39:$D$758,СВЦЭМ!$A$39:$A$758,$A15,СВЦЭМ!$B$39:$B$758,R$11)+'СЕТ СН'!$F$14+СВЦЭМ!$D$10+'СЕТ СН'!$F$8*'СЕТ СН'!$F$9-'СЕТ СН'!$F$26</f>
        <v>1842.6406301100001</v>
      </c>
      <c r="S15" s="36">
        <f>SUMIFS(СВЦЭМ!$D$39:$D$758,СВЦЭМ!$A$39:$A$758,$A15,СВЦЭМ!$B$39:$B$758,S$11)+'СЕТ СН'!$F$14+СВЦЭМ!$D$10+'СЕТ СН'!$F$8*'СЕТ СН'!$F$9-'СЕТ СН'!$F$26</f>
        <v>1821.6447205499999</v>
      </c>
      <c r="T15" s="36">
        <f>SUMIFS(СВЦЭМ!$D$39:$D$758,СВЦЭМ!$A$39:$A$758,$A15,СВЦЭМ!$B$39:$B$758,T$11)+'СЕТ СН'!$F$14+СВЦЭМ!$D$10+'СЕТ СН'!$F$8*'СЕТ СН'!$F$9-'СЕТ СН'!$F$26</f>
        <v>1816.5013154900003</v>
      </c>
      <c r="U15" s="36">
        <f>SUMIFS(СВЦЭМ!$D$39:$D$758,СВЦЭМ!$A$39:$A$758,$A15,СВЦЭМ!$B$39:$B$758,U$11)+'СЕТ СН'!$F$14+СВЦЭМ!$D$10+'СЕТ СН'!$F$8*'СЕТ СН'!$F$9-'СЕТ СН'!$F$26</f>
        <v>1817.4962860300002</v>
      </c>
      <c r="V15" s="36">
        <f>SUMIFS(СВЦЭМ!$D$39:$D$758,СВЦЭМ!$A$39:$A$758,$A15,СВЦЭМ!$B$39:$B$758,V$11)+'СЕТ СН'!$F$14+СВЦЭМ!$D$10+'СЕТ СН'!$F$8*'СЕТ СН'!$F$9-'СЕТ СН'!$F$26</f>
        <v>1811.5717447900001</v>
      </c>
      <c r="W15" s="36">
        <f>SUMIFS(СВЦЭМ!$D$39:$D$758,СВЦЭМ!$A$39:$A$758,$A15,СВЦЭМ!$B$39:$B$758,W$11)+'СЕТ СН'!$F$14+СВЦЭМ!$D$10+'СЕТ СН'!$F$8*'СЕТ СН'!$F$9-'СЕТ СН'!$F$26</f>
        <v>1811.1108056900002</v>
      </c>
      <c r="X15" s="36">
        <f>SUMIFS(СВЦЭМ!$D$39:$D$758,СВЦЭМ!$A$39:$A$758,$A15,СВЦЭМ!$B$39:$B$758,X$11)+'СЕТ СН'!$F$14+СВЦЭМ!$D$10+'СЕТ СН'!$F$8*'СЕТ СН'!$F$9-'СЕТ СН'!$F$26</f>
        <v>1892.9670739799999</v>
      </c>
      <c r="Y15" s="36">
        <f>SUMIFS(СВЦЭМ!$D$39:$D$758,СВЦЭМ!$A$39:$A$758,$A15,СВЦЭМ!$B$39:$B$758,Y$11)+'СЕТ СН'!$F$14+СВЦЭМ!$D$10+'СЕТ СН'!$F$8*'СЕТ СН'!$F$9-'СЕТ СН'!$F$26</f>
        <v>1977.9466699099999</v>
      </c>
    </row>
    <row r="16" spans="1:25" ht="15.75" x14ac:dyDescent="0.2">
      <c r="A16" s="35">
        <f t="shared" si="0"/>
        <v>45540</v>
      </c>
      <c r="B16" s="36">
        <f>SUMIFS(СВЦЭМ!$D$39:$D$758,СВЦЭМ!$A$39:$A$758,$A16,СВЦЭМ!$B$39:$B$758,B$11)+'СЕТ СН'!$F$14+СВЦЭМ!$D$10+'СЕТ СН'!$F$8*'СЕТ СН'!$F$9-'СЕТ СН'!$F$26</f>
        <v>2041.5940865500002</v>
      </c>
      <c r="C16" s="36">
        <f>SUMIFS(СВЦЭМ!$D$39:$D$758,СВЦЭМ!$A$39:$A$758,$A16,СВЦЭМ!$B$39:$B$758,C$11)+'СЕТ СН'!$F$14+СВЦЭМ!$D$10+'СЕТ СН'!$F$8*'СЕТ СН'!$F$9-'СЕТ СН'!$F$26</f>
        <v>2040.22641785</v>
      </c>
      <c r="D16" s="36">
        <f>SUMIFS(СВЦЭМ!$D$39:$D$758,СВЦЭМ!$A$39:$A$758,$A16,СВЦЭМ!$B$39:$B$758,D$11)+'СЕТ СН'!$F$14+СВЦЭМ!$D$10+'СЕТ СН'!$F$8*'СЕТ СН'!$F$9-'СЕТ СН'!$F$26</f>
        <v>2062.0231272300002</v>
      </c>
      <c r="E16" s="36">
        <f>SUMIFS(СВЦЭМ!$D$39:$D$758,СВЦЭМ!$A$39:$A$758,$A16,СВЦЭМ!$B$39:$B$758,E$11)+'СЕТ СН'!$F$14+СВЦЭМ!$D$10+'СЕТ СН'!$F$8*'СЕТ СН'!$F$9-'СЕТ СН'!$F$26</f>
        <v>2053.32700707</v>
      </c>
      <c r="F16" s="36">
        <f>SUMIFS(СВЦЭМ!$D$39:$D$758,СВЦЭМ!$A$39:$A$758,$A16,СВЦЭМ!$B$39:$B$758,F$11)+'СЕТ СН'!$F$14+СВЦЭМ!$D$10+'СЕТ СН'!$F$8*'СЕТ СН'!$F$9-'СЕТ СН'!$F$26</f>
        <v>2051.3671866700001</v>
      </c>
      <c r="G16" s="36">
        <f>SUMIFS(СВЦЭМ!$D$39:$D$758,СВЦЭМ!$A$39:$A$758,$A16,СВЦЭМ!$B$39:$B$758,G$11)+'СЕТ СН'!$F$14+СВЦЭМ!$D$10+'СЕТ СН'!$F$8*'СЕТ СН'!$F$9-'СЕТ СН'!$F$26</f>
        <v>2065.6472991700002</v>
      </c>
      <c r="H16" s="36">
        <f>SUMIFS(СВЦЭМ!$D$39:$D$758,СВЦЭМ!$A$39:$A$758,$A16,СВЦЭМ!$B$39:$B$758,H$11)+'СЕТ СН'!$F$14+СВЦЭМ!$D$10+'СЕТ СН'!$F$8*'СЕТ СН'!$F$9-'СЕТ СН'!$F$26</f>
        <v>1952.6923642100001</v>
      </c>
      <c r="I16" s="36">
        <f>SUMIFS(СВЦЭМ!$D$39:$D$758,СВЦЭМ!$A$39:$A$758,$A16,СВЦЭМ!$B$39:$B$758,I$11)+'СЕТ СН'!$F$14+СВЦЭМ!$D$10+'СЕТ СН'!$F$8*'СЕТ СН'!$F$9-'СЕТ СН'!$F$26</f>
        <v>1976.3696028499999</v>
      </c>
      <c r="J16" s="36">
        <f>SUMIFS(СВЦЭМ!$D$39:$D$758,СВЦЭМ!$A$39:$A$758,$A16,СВЦЭМ!$B$39:$B$758,J$11)+'СЕТ СН'!$F$14+СВЦЭМ!$D$10+'СЕТ СН'!$F$8*'СЕТ СН'!$F$9-'СЕТ СН'!$F$26</f>
        <v>1800.0783820500001</v>
      </c>
      <c r="K16" s="36">
        <f>SUMIFS(СВЦЭМ!$D$39:$D$758,СВЦЭМ!$A$39:$A$758,$A16,СВЦЭМ!$B$39:$B$758,K$11)+'СЕТ СН'!$F$14+СВЦЭМ!$D$10+'СЕТ СН'!$F$8*'СЕТ СН'!$F$9-'СЕТ СН'!$F$26</f>
        <v>1848.0098080399998</v>
      </c>
      <c r="L16" s="36">
        <f>SUMIFS(СВЦЭМ!$D$39:$D$758,СВЦЭМ!$A$39:$A$758,$A16,СВЦЭМ!$B$39:$B$758,L$11)+'СЕТ СН'!$F$14+СВЦЭМ!$D$10+'СЕТ СН'!$F$8*'СЕТ СН'!$F$9-'СЕТ СН'!$F$26</f>
        <v>1847.6318602299998</v>
      </c>
      <c r="M16" s="36">
        <f>SUMIFS(СВЦЭМ!$D$39:$D$758,СВЦЭМ!$A$39:$A$758,$A16,СВЦЭМ!$B$39:$B$758,M$11)+'СЕТ СН'!$F$14+СВЦЭМ!$D$10+'СЕТ СН'!$F$8*'СЕТ СН'!$F$9-'СЕТ СН'!$F$26</f>
        <v>1882.5560054799998</v>
      </c>
      <c r="N16" s="36">
        <f>SUMIFS(СВЦЭМ!$D$39:$D$758,СВЦЭМ!$A$39:$A$758,$A16,СВЦЭМ!$B$39:$B$758,N$11)+'СЕТ СН'!$F$14+СВЦЭМ!$D$10+'СЕТ СН'!$F$8*'СЕТ СН'!$F$9-'СЕТ СН'!$F$26</f>
        <v>1879.6225041100001</v>
      </c>
      <c r="O16" s="36">
        <f>SUMIFS(СВЦЭМ!$D$39:$D$758,СВЦЭМ!$A$39:$A$758,$A16,СВЦЭМ!$B$39:$B$758,O$11)+'СЕТ СН'!$F$14+СВЦЭМ!$D$10+'СЕТ СН'!$F$8*'СЕТ СН'!$F$9-'СЕТ СН'!$F$26</f>
        <v>1881.9384496399998</v>
      </c>
      <c r="P16" s="36">
        <f>SUMIFS(СВЦЭМ!$D$39:$D$758,СВЦЭМ!$A$39:$A$758,$A16,СВЦЭМ!$B$39:$B$758,P$11)+'СЕТ СН'!$F$14+СВЦЭМ!$D$10+'СЕТ СН'!$F$8*'СЕТ СН'!$F$9-'СЕТ СН'!$F$26</f>
        <v>1875.2428538700001</v>
      </c>
      <c r="Q16" s="36">
        <f>SUMIFS(СВЦЭМ!$D$39:$D$758,СВЦЭМ!$A$39:$A$758,$A16,СВЦЭМ!$B$39:$B$758,Q$11)+'СЕТ СН'!$F$14+СВЦЭМ!$D$10+'СЕТ СН'!$F$8*'СЕТ СН'!$F$9-'СЕТ СН'!$F$26</f>
        <v>1871.1359692300002</v>
      </c>
      <c r="R16" s="36">
        <f>SUMIFS(СВЦЭМ!$D$39:$D$758,СВЦЭМ!$A$39:$A$758,$A16,СВЦЭМ!$B$39:$B$758,R$11)+'СЕТ СН'!$F$14+СВЦЭМ!$D$10+'СЕТ СН'!$F$8*'СЕТ СН'!$F$9-'СЕТ СН'!$F$26</f>
        <v>1881.3100404000002</v>
      </c>
      <c r="S16" s="36">
        <f>SUMIFS(СВЦЭМ!$D$39:$D$758,СВЦЭМ!$A$39:$A$758,$A16,СВЦЭМ!$B$39:$B$758,S$11)+'СЕТ СН'!$F$14+СВЦЭМ!$D$10+'СЕТ СН'!$F$8*'СЕТ СН'!$F$9-'СЕТ СН'!$F$26</f>
        <v>1872.6526437799998</v>
      </c>
      <c r="T16" s="36">
        <f>SUMIFS(СВЦЭМ!$D$39:$D$758,СВЦЭМ!$A$39:$A$758,$A16,СВЦЭМ!$B$39:$B$758,T$11)+'СЕТ СН'!$F$14+СВЦЭМ!$D$10+'СЕТ СН'!$F$8*'СЕТ СН'!$F$9-'СЕТ СН'!$F$26</f>
        <v>1864.2263444199998</v>
      </c>
      <c r="U16" s="36">
        <f>SUMIFS(СВЦЭМ!$D$39:$D$758,СВЦЭМ!$A$39:$A$758,$A16,СВЦЭМ!$B$39:$B$758,U$11)+'СЕТ СН'!$F$14+СВЦЭМ!$D$10+'СЕТ СН'!$F$8*'СЕТ СН'!$F$9-'СЕТ СН'!$F$26</f>
        <v>1842.45041356</v>
      </c>
      <c r="V16" s="36">
        <f>SUMIFS(СВЦЭМ!$D$39:$D$758,СВЦЭМ!$A$39:$A$758,$A16,СВЦЭМ!$B$39:$B$758,V$11)+'СЕТ СН'!$F$14+СВЦЭМ!$D$10+'СЕТ СН'!$F$8*'СЕТ СН'!$F$9-'СЕТ СН'!$F$26</f>
        <v>1835.0693916700002</v>
      </c>
      <c r="W16" s="36">
        <f>SUMIFS(СВЦЭМ!$D$39:$D$758,СВЦЭМ!$A$39:$A$758,$A16,СВЦЭМ!$B$39:$B$758,W$11)+'СЕТ СН'!$F$14+СВЦЭМ!$D$10+'СЕТ СН'!$F$8*'СЕТ СН'!$F$9-'СЕТ СН'!$F$26</f>
        <v>1843.1661052600002</v>
      </c>
      <c r="X16" s="36">
        <f>SUMIFS(СВЦЭМ!$D$39:$D$758,СВЦЭМ!$A$39:$A$758,$A16,СВЦЭМ!$B$39:$B$758,X$11)+'СЕТ СН'!$F$14+СВЦЭМ!$D$10+'СЕТ СН'!$F$8*'СЕТ СН'!$F$9-'СЕТ СН'!$F$26</f>
        <v>1919.6279223800002</v>
      </c>
      <c r="Y16" s="36">
        <f>SUMIFS(СВЦЭМ!$D$39:$D$758,СВЦЭМ!$A$39:$A$758,$A16,СВЦЭМ!$B$39:$B$758,Y$11)+'СЕТ СН'!$F$14+СВЦЭМ!$D$10+'СЕТ СН'!$F$8*'СЕТ СН'!$F$9-'СЕТ СН'!$F$26</f>
        <v>2025.1939435899999</v>
      </c>
    </row>
    <row r="17" spans="1:25" ht="15.75" x14ac:dyDescent="0.2">
      <c r="A17" s="35">
        <f t="shared" si="0"/>
        <v>45541</v>
      </c>
      <c r="B17" s="36">
        <f>SUMIFS(СВЦЭМ!$D$39:$D$758,СВЦЭМ!$A$39:$A$758,$A17,СВЦЭМ!$B$39:$B$758,B$11)+'СЕТ СН'!$F$14+СВЦЭМ!$D$10+'СЕТ СН'!$F$8*'СЕТ СН'!$F$9-'СЕТ СН'!$F$26</f>
        <v>2057.52386527</v>
      </c>
      <c r="C17" s="36">
        <f>SUMIFS(СВЦЭМ!$D$39:$D$758,СВЦЭМ!$A$39:$A$758,$A17,СВЦЭМ!$B$39:$B$758,C$11)+'СЕТ СН'!$F$14+СВЦЭМ!$D$10+'СЕТ СН'!$F$8*'СЕТ СН'!$F$9-'СЕТ СН'!$F$26</f>
        <v>2106.7780498100001</v>
      </c>
      <c r="D17" s="36">
        <f>SUMIFS(СВЦЭМ!$D$39:$D$758,СВЦЭМ!$A$39:$A$758,$A17,СВЦЭМ!$B$39:$B$758,D$11)+'СЕТ СН'!$F$14+СВЦЭМ!$D$10+'СЕТ СН'!$F$8*'СЕТ СН'!$F$9-'СЕТ СН'!$F$26</f>
        <v>2194.1914691000002</v>
      </c>
      <c r="E17" s="36">
        <f>SUMIFS(СВЦЭМ!$D$39:$D$758,СВЦЭМ!$A$39:$A$758,$A17,СВЦЭМ!$B$39:$B$758,E$11)+'СЕТ СН'!$F$14+СВЦЭМ!$D$10+'СЕТ СН'!$F$8*'СЕТ СН'!$F$9-'СЕТ СН'!$F$26</f>
        <v>2189.98407989</v>
      </c>
      <c r="F17" s="36">
        <f>SUMIFS(СВЦЭМ!$D$39:$D$758,СВЦЭМ!$A$39:$A$758,$A17,СВЦЭМ!$B$39:$B$758,F$11)+'СЕТ СН'!$F$14+СВЦЭМ!$D$10+'СЕТ СН'!$F$8*'СЕТ СН'!$F$9-'СЕТ СН'!$F$26</f>
        <v>2186.4133959199999</v>
      </c>
      <c r="G17" s="36">
        <f>SUMIFS(СВЦЭМ!$D$39:$D$758,СВЦЭМ!$A$39:$A$758,$A17,СВЦЭМ!$B$39:$B$758,G$11)+'СЕТ СН'!$F$14+СВЦЭМ!$D$10+'СЕТ СН'!$F$8*'СЕТ СН'!$F$9-'СЕТ СН'!$F$26</f>
        <v>2183.41236243</v>
      </c>
      <c r="H17" s="36">
        <f>SUMIFS(СВЦЭМ!$D$39:$D$758,СВЦЭМ!$A$39:$A$758,$A17,СВЦЭМ!$B$39:$B$758,H$11)+'СЕТ СН'!$F$14+СВЦЭМ!$D$10+'СЕТ СН'!$F$8*'СЕТ СН'!$F$9-'СЕТ СН'!$F$26</f>
        <v>2132.1913092600003</v>
      </c>
      <c r="I17" s="36">
        <f>SUMIFS(СВЦЭМ!$D$39:$D$758,СВЦЭМ!$A$39:$A$758,$A17,СВЦЭМ!$B$39:$B$758,I$11)+'СЕТ СН'!$F$14+СВЦЭМ!$D$10+'СЕТ СН'!$F$8*'СЕТ СН'!$F$9-'СЕТ СН'!$F$26</f>
        <v>2013.8527878999998</v>
      </c>
      <c r="J17" s="36">
        <f>SUMIFS(СВЦЭМ!$D$39:$D$758,СВЦЭМ!$A$39:$A$758,$A17,СВЦЭМ!$B$39:$B$758,J$11)+'СЕТ СН'!$F$14+СВЦЭМ!$D$10+'СЕТ СН'!$F$8*'СЕТ СН'!$F$9-'СЕТ СН'!$F$26</f>
        <v>1910.7012704200001</v>
      </c>
      <c r="K17" s="36">
        <f>SUMIFS(СВЦЭМ!$D$39:$D$758,СВЦЭМ!$A$39:$A$758,$A17,СВЦЭМ!$B$39:$B$758,K$11)+'СЕТ СН'!$F$14+СВЦЭМ!$D$10+'СЕТ СН'!$F$8*'СЕТ СН'!$F$9-'СЕТ СН'!$F$26</f>
        <v>1861.9916672600002</v>
      </c>
      <c r="L17" s="36">
        <f>SUMIFS(СВЦЭМ!$D$39:$D$758,СВЦЭМ!$A$39:$A$758,$A17,СВЦЭМ!$B$39:$B$758,L$11)+'СЕТ СН'!$F$14+СВЦЭМ!$D$10+'СЕТ СН'!$F$8*'СЕТ СН'!$F$9-'СЕТ СН'!$F$26</f>
        <v>1855.60351537</v>
      </c>
      <c r="M17" s="36">
        <f>SUMIFS(СВЦЭМ!$D$39:$D$758,СВЦЭМ!$A$39:$A$758,$A17,СВЦЭМ!$B$39:$B$758,M$11)+'СЕТ СН'!$F$14+СВЦЭМ!$D$10+'СЕТ СН'!$F$8*'СЕТ СН'!$F$9-'СЕТ СН'!$F$26</f>
        <v>1835.7313631299999</v>
      </c>
      <c r="N17" s="36">
        <f>SUMIFS(СВЦЭМ!$D$39:$D$758,СВЦЭМ!$A$39:$A$758,$A17,СВЦЭМ!$B$39:$B$758,N$11)+'СЕТ СН'!$F$14+СВЦЭМ!$D$10+'СЕТ СН'!$F$8*'СЕТ СН'!$F$9-'СЕТ СН'!$F$26</f>
        <v>1819.96782536</v>
      </c>
      <c r="O17" s="36">
        <f>SUMIFS(СВЦЭМ!$D$39:$D$758,СВЦЭМ!$A$39:$A$758,$A17,СВЦЭМ!$B$39:$B$758,O$11)+'СЕТ СН'!$F$14+СВЦЭМ!$D$10+'СЕТ СН'!$F$8*'СЕТ СН'!$F$9-'СЕТ СН'!$F$26</f>
        <v>1835.2243888600001</v>
      </c>
      <c r="P17" s="36">
        <f>SUMIFS(СВЦЭМ!$D$39:$D$758,СВЦЭМ!$A$39:$A$758,$A17,СВЦЭМ!$B$39:$B$758,P$11)+'СЕТ СН'!$F$14+СВЦЭМ!$D$10+'СЕТ СН'!$F$8*'СЕТ СН'!$F$9-'СЕТ СН'!$F$26</f>
        <v>1842.96688382</v>
      </c>
      <c r="Q17" s="36">
        <f>SUMIFS(СВЦЭМ!$D$39:$D$758,СВЦЭМ!$A$39:$A$758,$A17,СВЦЭМ!$B$39:$B$758,Q$11)+'СЕТ СН'!$F$14+СВЦЭМ!$D$10+'СЕТ СН'!$F$8*'СЕТ СН'!$F$9-'СЕТ СН'!$F$26</f>
        <v>1840.29030689</v>
      </c>
      <c r="R17" s="36">
        <f>SUMIFS(СВЦЭМ!$D$39:$D$758,СВЦЭМ!$A$39:$A$758,$A17,СВЦЭМ!$B$39:$B$758,R$11)+'СЕТ СН'!$F$14+СВЦЭМ!$D$10+'СЕТ СН'!$F$8*'СЕТ СН'!$F$9-'СЕТ СН'!$F$26</f>
        <v>1840.1570202600001</v>
      </c>
      <c r="S17" s="36">
        <f>SUMIFS(СВЦЭМ!$D$39:$D$758,СВЦЭМ!$A$39:$A$758,$A17,СВЦЭМ!$B$39:$B$758,S$11)+'СЕТ СН'!$F$14+СВЦЭМ!$D$10+'СЕТ СН'!$F$8*'СЕТ СН'!$F$9-'СЕТ СН'!$F$26</f>
        <v>1829.6017992400002</v>
      </c>
      <c r="T17" s="36">
        <f>SUMIFS(СВЦЭМ!$D$39:$D$758,СВЦЭМ!$A$39:$A$758,$A17,СВЦЭМ!$B$39:$B$758,T$11)+'СЕТ СН'!$F$14+СВЦЭМ!$D$10+'СЕТ СН'!$F$8*'СЕТ СН'!$F$9-'СЕТ СН'!$F$26</f>
        <v>1816.6996516899999</v>
      </c>
      <c r="U17" s="36">
        <f>SUMIFS(СВЦЭМ!$D$39:$D$758,СВЦЭМ!$A$39:$A$758,$A17,СВЦЭМ!$B$39:$B$758,U$11)+'СЕТ СН'!$F$14+СВЦЭМ!$D$10+'СЕТ СН'!$F$8*'СЕТ СН'!$F$9-'СЕТ СН'!$F$26</f>
        <v>1805.9454279199999</v>
      </c>
      <c r="V17" s="36">
        <f>SUMIFS(СВЦЭМ!$D$39:$D$758,СВЦЭМ!$A$39:$A$758,$A17,СВЦЭМ!$B$39:$B$758,V$11)+'СЕТ СН'!$F$14+СВЦЭМ!$D$10+'СЕТ СН'!$F$8*'СЕТ СН'!$F$9-'СЕТ СН'!$F$26</f>
        <v>1804.1054196599998</v>
      </c>
      <c r="W17" s="36">
        <f>SUMIFS(СВЦЭМ!$D$39:$D$758,СВЦЭМ!$A$39:$A$758,$A17,СВЦЭМ!$B$39:$B$758,W$11)+'СЕТ СН'!$F$14+СВЦЭМ!$D$10+'СЕТ СН'!$F$8*'СЕТ СН'!$F$9-'СЕТ СН'!$F$26</f>
        <v>1821.2254023300002</v>
      </c>
      <c r="X17" s="36">
        <f>SUMIFS(СВЦЭМ!$D$39:$D$758,СВЦЭМ!$A$39:$A$758,$A17,СВЦЭМ!$B$39:$B$758,X$11)+'СЕТ СН'!$F$14+СВЦЭМ!$D$10+'СЕТ СН'!$F$8*'СЕТ СН'!$F$9-'СЕТ СН'!$F$26</f>
        <v>1895.0715763600001</v>
      </c>
      <c r="Y17" s="36">
        <f>SUMIFS(СВЦЭМ!$D$39:$D$758,СВЦЭМ!$A$39:$A$758,$A17,СВЦЭМ!$B$39:$B$758,Y$11)+'СЕТ СН'!$F$14+СВЦЭМ!$D$10+'СЕТ СН'!$F$8*'СЕТ СН'!$F$9-'СЕТ СН'!$F$26</f>
        <v>1999.8289662799998</v>
      </c>
    </row>
    <row r="18" spans="1:25" ht="15.75" x14ac:dyDescent="0.2">
      <c r="A18" s="35">
        <f t="shared" si="0"/>
        <v>45542</v>
      </c>
      <c r="B18" s="36">
        <f>SUMIFS(СВЦЭМ!$D$39:$D$758,СВЦЭМ!$A$39:$A$758,$A18,СВЦЭМ!$B$39:$B$758,B$11)+'СЕТ СН'!$F$14+СВЦЭМ!$D$10+'СЕТ СН'!$F$8*'СЕТ СН'!$F$9-'СЕТ СН'!$F$26</f>
        <v>2064.031242</v>
      </c>
      <c r="C18" s="36">
        <f>SUMIFS(СВЦЭМ!$D$39:$D$758,СВЦЭМ!$A$39:$A$758,$A18,СВЦЭМ!$B$39:$B$758,C$11)+'СЕТ СН'!$F$14+СВЦЭМ!$D$10+'СЕТ СН'!$F$8*'СЕТ СН'!$F$9-'СЕТ СН'!$F$26</f>
        <v>2033.2143720200002</v>
      </c>
      <c r="D18" s="36">
        <f>SUMIFS(СВЦЭМ!$D$39:$D$758,СВЦЭМ!$A$39:$A$758,$A18,СВЦЭМ!$B$39:$B$758,D$11)+'СЕТ СН'!$F$14+СВЦЭМ!$D$10+'СЕТ СН'!$F$8*'СЕТ СН'!$F$9-'СЕТ СН'!$F$26</f>
        <v>2047.7049340899998</v>
      </c>
      <c r="E18" s="36">
        <f>SUMIFS(СВЦЭМ!$D$39:$D$758,СВЦЭМ!$A$39:$A$758,$A18,СВЦЭМ!$B$39:$B$758,E$11)+'СЕТ СН'!$F$14+СВЦЭМ!$D$10+'СЕТ СН'!$F$8*'СЕТ СН'!$F$9-'СЕТ СН'!$F$26</f>
        <v>2075.6619074499999</v>
      </c>
      <c r="F18" s="36">
        <f>SUMIFS(СВЦЭМ!$D$39:$D$758,СВЦЭМ!$A$39:$A$758,$A18,СВЦЭМ!$B$39:$B$758,F$11)+'СЕТ СН'!$F$14+СВЦЭМ!$D$10+'СЕТ СН'!$F$8*'СЕТ СН'!$F$9-'СЕТ СН'!$F$26</f>
        <v>2077.8680662299998</v>
      </c>
      <c r="G18" s="36">
        <f>SUMIFS(СВЦЭМ!$D$39:$D$758,СВЦЭМ!$A$39:$A$758,$A18,СВЦЭМ!$B$39:$B$758,G$11)+'СЕТ СН'!$F$14+СВЦЭМ!$D$10+'СЕТ СН'!$F$8*'СЕТ СН'!$F$9-'СЕТ СН'!$F$26</f>
        <v>2059.0817382300002</v>
      </c>
      <c r="H18" s="36">
        <f>SUMIFS(СВЦЭМ!$D$39:$D$758,СВЦЭМ!$A$39:$A$758,$A18,СВЦЭМ!$B$39:$B$758,H$11)+'СЕТ СН'!$F$14+СВЦЭМ!$D$10+'СЕТ СН'!$F$8*'СЕТ СН'!$F$9-'СЕТ СН'!$F$26</f>
        <v>2055.46015425</v>
      </c>
      <c r="I18" s="36">
        <f>SUMIFS(СВЦЭМ!$D$39:$D$758,СВЦЭМ!$A$39:$A$758,$A18,СВЦЭМ!$B$39:$B$758,I$11)+'СЕТ СН'!$F$14+СВЦЭМ!$D$10+'СЕТ СН'!$F$8*'СЕТ СН'!$F$9-'СЕТ СН'!$F$26</f>
        <v>1968.9295210700002</v>
      </c>
      <c r="J18" s="36">
        <f>SUMIFS(СВЦЭМ!$D$39:$D$758,СВЦЭМ!$A$39:$A$758,$A18,СВЦЭМ!$B$39:$B$758,J$11)+'СЕТ СН'!$F$14+СВЦЭМ!$D$10+'СЕТ СН'!$F$8*'СЕТ СН'!$F$9-'СЕТ СН'!$F$26</f>
        <v>1993.40026132</v>
      </c>
      <c r="K18" s="36">
        <f>SUMIFS(СВЦЭМ!$D$39:$D$758,СВЦЭМ!$A$39:$A$758,$A18,СВЦЭМ!$B$39:$B$758,K$11)+'СЕТ СН'!$F$14+СВЦЭМ!$D$10+'СЕТ СН'!$F$8*'СЕТ СН'!$F$9-'СЕТ СН'!$F$26</f>
        <v>1889.7822381300002</v>
      </c>
      <c r="L18" s="36">
        <f>SUMIFS(СВЦЭМ!$D$39:$D$758,СВЦЭМ!$A$39:$A$758,$A18,СВЦЭМ!$B$39:$B$758,L$11)+'СЕТ СН'!$F$14+СВЦЭМ!$D$10+'СЕТ СН'!$F$8*'СЕТ СН'!$F$9-'СЕТ СН'!$F$26</f>
        <v>1822.4104428300002</v>
      </c>
      <c r="M18" s="36">
        <f>SUMIFS(СВЦЭМ!$D$39:$D$758,СВЦЭМ!$A$39:$A$758,$A18,СВЦЭМ!$B$39:$B$758,M$11)+'СЕТ СН'!$F$14+СВЦЭМ!$D$10+'СЕТ СН'!$F$8*'СЕТ СН'!$F$9-'СЕТ СН'!$F$26</f>
        <v>1816.14574829</v>
      </c>
      <c r="N18" s="36">
        <f>SUMIFS(СВЦЭМ!$D$39:$D$758,СВЦЭМ!$A$39:$A$758,$A18,СВЦЭМ!$B$39:$B$758,N$11)+'СЕТ СН'!$F$14+СВЦЭМ!$D$10+'СЕТ СН'!$F$8*'СЕТ СН'!$F$9-'СЕТ СН'!$F$26</f>
        <v>1820.4113273900002</v>
      </c>
      <c r="O18" s="36">
        <f>SUMIFS(СВЦЭМ!$D$39:$D$758,СВЦЭМ!$A$39:$A$758,$A18,СВЦЭМ!$B$39:$B$758,O$11)+'СЕТ СН'!$F$14+СВЦЭМ!$D$10+'СЕТ СН'!$F$8*'СЕТ СН'!$F$9-'СЕТ СН'!$F$26</f>
        <v>1826.7966045200001</v>
      </c>
      <c r="P18" s="36">
        <f>SUMIFS(СВЦЭМ!$D$39:$D$758,СВЦЭМ!$A$39:$A$758,$A18,СВЦЭМ!$B$39:$B$758,P$11)+'СЕТ СН'!$F$14+СВЦЭМ!$D$10+'СЕТ СН'!$F$8*'СЕТ СН'!$F$9-'СЕТ СН'!$F$26</f>
        <v>1831.6618532000002</v>
      </c>
      <c r="Q18" s="36">
        <f>SUMIFS(СВЦЭМ!$D$39:$D$758,СВЦЭМ!$A$39:$A$758,$A18,СВЦЭМ!$B$39:$B$758,Q$11)+'СЕТ СН'!$F$14+СВЦЭМ!$D$10+'СЕТ СН'!$F$8*'СЕТ СН'!$F$9-'СЕТ СН'!$F$26</f>
        <v>1846.2785775400002</v>
      </c>
      <c r="R18" s="36">
        <f>SUMIFS(СВЦЭМ!$D$39:$D$758,СВЦЭМ!$A$39:$A$758,$A18,СВЦЭМ!$B$39:$B$758,R$11)+'СЕТ СН'!$F$14+СВЦЭМ!$D$10+'СЕТ СН'!$F$8*'СЕТ СН'!$F$9-'СЕТ СН'!$F$26</f>
        <v>1841.7094172000002</v>
      </c>
      <c r="S18" s="36">
        <f>SUMIFS(СВЦЭМ!$D$39:$D$758,СВЦЭМ!$A$39:$A$758,$A18,СВЦЭМ!$B$39:$B$758,S$11)+'СЕТ СН'!$F$14+СВЦЭМ!$D$10+'СЕТ СН'!$F$8*'СЕТ СН'!$F$9-'СЕТ СН'!$F$26</f>
        <v>1842.2033970500001</v>
      </c>
      <c r="T18" s="36">
        <f>SUMIFS(СВЦЭМ!$D$39:$D$758,СВЦЭМ!$A$39:$A$758,$A18,СВЦЭМ!$B$39:$B$758,T$11)+'СЕТ СН'!$F$14+СВЦЭМ!$D$10+'СЕТ СН'!$F$8*'СЕТ СН'!$F$9-'СЕТ СН'!$F$26</f>
        <v>1831.4317130899999</v>
      </c>
      <c r="U18" s="36">
        <f>SUMIFS(СВЦЭМ!$D$39:$D$758,СВЦЭМ!$A$39:$A$758,$A18,СВЦЭМ!$B$39:$B$758,U$11)+'СЕТ СН'!$F$14+СВЦЭМ!$D$10+'СЕТ СН'!$F$8*'СЕТ СН'!$F$9-'СЕТ СН'!$F$26</f>
        <v>1823.8948501599998</v>
      </c>
      <c r="V18" s="36">
        <f>SUMIFS(СВЦЭМ!$D$39:$D$758,СВЦЭМ!$A$39:$A$758,$A18,СВЦЭМ!$B$39:$B$758,V$11)+'СЕТ СН'!$F$14+СВЦЭМ!$D$10+'СЕТ СН'!$F$8*'СЕТ СН'!$F$9-'СЕТ СН'!$F$26</f>
        <v>1812.4528548600001</v>
      </c>
      <c r="W18" s="36">
        <f>SUMIFS(СВЦЭМ!$D$39:$D$758,СВЦЭМ!$A$39:$A$758,$A18,СВЦЭМ!$B$39:$B$758,W$11)+'СЕТ СН'!$F$14+СВЦЭМ!$D$10+'СЕТ СН'!$F$8*'СЕТ СН'!$F$9-'СЕТ СН'!$F$26</f>
        <v>1817.5945984599998</v>
      </c>
      <c r="X18" s="36">
        <f>SUMIFS(СВЦЭМ!$D$39:$D$758,СВЦЭМ!$A$39:$A$758,$A18,СВЦЭМ!$B$39:$B$758,X$11)+'СЕТ СН'!$F$14+СВЦЭМ!$D$10+'СЕТ СН'!$F$8*'СЕТ СН'!$F$9-'СЕТ СН'!$F$26</f>
        <v>1881.7510796299998</v>
      </c>
      <c r="Y18" s="36">
        <f>SUMIFS(СВЦЭМ!$D$39:$D$758,СВЦЭМ!$A$39:$A$758,$A18,СВЦЭМ!$B$39:$B$758,Y$11)+'СЕТ СН'!$F$14+СВЦЭМ!$D$10+'СЕТ СН'!$F$8*'СЕТ СН'!$F$9-'СЕТ СН'!$F$26</f>
        <v>1976.61811003</v>
      </c>
    </row>
    <row r="19" spans="1:25" ht="15.75" x14ac:dyDescent="0.2">
      <c r="A19" s="35">
        <f t="shared" si="0"/>
        <v>45543</v>
      </c>
      <c r="B19" s="36">
        <f>SUMIFS(СВЦЭМ!$D$39:$D$758,СВЦЭМ!$A$39:$A$758,$A19,СВЦЭМ!$B$39:$B$758,B$11)+'СЕТ СН'!$F$14+СВЦЭМ!$D$10+'СЕТ СН'!$F$8*'СЕТ СН'!$F$9-'СЕТ СН'!$F$26</f>
        <v>1988.8185037399999</v>
      </c>
      <c r="C19" s="36">
        <f>SUMIFS(СВЦЭМ!$D$39:$D$758,СВЦЭМ!$A$39:$A$758,$A19,СВЦЭМ!$B$39:$B$758,C$11)+'СЕТ СН'!$F$14+СВЦЭМ!$D$10+'СЕТ СН'!$F$8*'СЕТ СН'!$F$9-'СЕТ СН'!$F$26</f>
        <v>2062.7730633000001</v>
      </c>
      <c r="D19" s="36">
        <f>SUMIFS(СВЦЭМ!$D$39:$D$758,СВЦЭМ!$A$39:$A$758,$A19,СВЦЭМ!$B$39:$B$758,D$11)+'СЕТ СН'!$F$14+СВЦЭМ!$D$10+'СЕТ СН'!$F$8*'СЕТ СН'!$F$9-'СЕТ СН'!$F$26</f>
        <v>2171.3072970799999</v>
      </c>
      <c r="E19" s="36">
        <f>SUMIFS(СВЦЭМ!$D$39:$D$758,СВЦЭМ!$A$39:$A$758,$A19,СВЦЭМ!$B$39:$B$758,E$11)+'СЕТ СН'!$F$14+СВЦЭМ!$D$10+'СЕТ СН'!$F$8*'СЕТ СН'!$F$9-'СЕТ СН'!$F$26</f>
        <v>2241.38089408</v>
      </c>
      <c r="F19" s="36">
        <f>SUMIFS(СВЦЭМ!$D$39:$D$758,СВЦЭМ!$A$39:$A$758,$A19,СВЦЭМ!$B$39:$B$758,F$11)+'СЕТ СН'!$F$14+СВЦЭМ!$D$10+'СЕТ СН'!$F$8*'СЕТ СН'!$F$9-'СЕТ СН'!$F$26</f>
        <v>2247.6916713999999</v>
      </c>
      <c r="G19" s="36">
        <f>SUMIFS(СВЦЭМ!$D$39:$D$758,СВЦЭМ!$A$39:$A$758,$A19,СВЦЭМ!$B$39:$B$758,G$11)+'СЕТ СН'!$F$14+СВЦЭМ!$D$10+'СЕТ СН'!$F$8*'СЕТ СН'!$F$9-'СЕТ СН'!$F$26</f>
        <v>2242.7505997900003</v>
      </c>
      <c r="H19" s="36">
        <f>SUMIFS(СВЦЭМ!$D$39:$D$758,СВЦЭМ!$A$39:$A$758,$A19,СВЦЭМ!$B$39:$B$758,H$11)+'СЕТ СН'!$F$14+СВЦЭМ!$D$10+'СЕТ СН'!$F$8*'СЕТ СН'!$F$9-'СЕТ СН'!$F$26</f>
        <v>2233.8878029500002</v>
      </c>
      <c r="I19" s="36">
        <f>SUMIFS(СВЦЭМ!$D$39:$D$758,СВЦЭМ!$A$39:$A$758,$A19,СВЦЭМ!$B$39:$B$758,I$11)+'СЕТ СН'!$F$14+СВЦЭМ!$D$10+'СЕТ СН'!$F$8*'СЕТ СН'!$F$9-'СЕТ СН'!$F$26</f>
        <v>1965.8898408800001</v>
      </c>
      <c r="J19" s="36">
        <f>SUMIFS(СВЦЭМ!$D$39:$D$758,СВЦЭМ!$A$39:$A$758,$A19,СВЦЭМ!$B$39:$B$758,J$11)+'СЕТ СН'!$F$14+СВЦЭМ!$D$10+'СЕТ СН'!$F$8*'СЕТ СН'!$F$9-'СЕТ СН'!$F$26</f>
        <v>1958.5078908400001</v>
      </c>
      <c r="K19" s="36">
        <f>SUMIFS(СВЦЭМ!$D$39:$D$758,СВЦЭМ!$A$39:$A$758,$A19,СВЦЭМ!$B$39:$B$758,K$11)+'СЕТ СН'!$F$14+СВЦЭМ!$D$10+'СЕТ СН'!$F$8*'СЕТ СН'!$F$9-'СЕТ СН'!$F$26</f>
        <v>1866.6667086699999</v>
      </c>
      <c r="L19" s="36">
        <f>SUMIFS(СВЦЭМ!$D$39:$D$758,СВЦЭМ!$A$39:$A$758,$A19,СВЦЭМ!$B$39:$B$758,L$11)+'СЕТ СН'!$F$14+СВЦЭМ!$D$10+'СЕТ СН'!$F$8*'СЕТ СН'!$F$9-'СЕТ СН'!$F$26</f>
        <v>1893.3810948</v>
      </c>
      <c r="M19" s="36">
        <f>SUMIFS(СВЦЭМ!$D$39:$D$758,СВЦЭМ!$A$39:$A$758,$A19,СВЦЭМ!$B$39:$B$758,M$11)+'СЕТ СН'!$F$14+СВЦЭМ!$D$10+'СЕТ СН'!$F$8*'СЕТ СН'!$F$9-'СЕТ СН'!$F$26</f>
        <v>1875.4787018500001</v>
      </c>
      <c r="N19" s="36">
        <f>SUMIFS(СВЦЭМ!$D$39:$D$758,СВЦЭМ!$A$39:$A$758,$A19,СВЦЭМ!$B$39:$B$758,N$11)+'СЕТ СН'!$F$14+СВЦЭМ!$D$10+'СЕТ СН'!$F$8*'СЕТ СН'!$F$9-'СЕТ СН'!$F$26</f>
        <v>1877.9869966900001</v>
      </c>
      <c r="O19" s="36">
        <f>SUMIFS(СВЦЭМ!$D$39:$D$758,СВЦЭМ!$A$39:$A$758,$A19,СВЦЭМ!$B$39:$B$758,O$11)+'СЕТ СН'!$F$14+СВЦЭМ!$D$10+'СЕТ СН'!$F$8*'СЕТ СН'!$F$9-'СЕТ СН'!$F$26</f>
        <v>1887.3477313100002</v>
      </c>
      <c r="P19" s="36">
        <f>SUMIFS(СВЦЭМ!$D$39:$D$758,СВЦЭМ!$A$39:$A$758,$A19,СВЦЭМ!$B$39:$B$758,P$11)+'СЕТ СН'!$F$14+СВЦЭМ!$D$10+'СЕТ СН'!$F$8*'СЕТ СН'!$F$9-'СЕТ СН'!$F$26</f>
        <v>1885.1786721899998</v>
      </c>
      <c r="Q19" s="36">
        <f>SUMIFS(СВЦЭМ!$D$39:$D$758,СВЦЭМ!$A$39:$A$758,$A19,СВЦЭМ!$B$39:$B$758,Q$11)+'СЕТ СН'!$F$14+СВЦЭМ!$D$10+'СЕТ СН'!$F$8*'СЕТ СН'!$F$9-'СЕТ СН'!$F$26</f>
        <v>1892.4355466100001</v>
      </c>
      <c r="R19" s="36">
        <f>SUMIFS(СВЦЭМ!$D$39:$D$758,СВЦЭМ!$A$39:$A$758,$A19,СВЦЭМ!$B$39:$B$758,R$11)+'СЕТ СН'!$F$14+СВЦЭМ!$D$10+'СЕТ СН'!$F$8*'СЕТ СН'!$F$9-'СЕТ СН'!$F$26</f>
        <v>1901.9385407</v>
      </c>
      <c r="S19" s="36">
        <f>SUMIFS(СВЦЭМ!$D$39:$D$758,СВЦЭМ!$A$39:$A$758,$A19,СВЦЭМ!$B$39:$B$758,S$11)+'СЕТ СН'!$F$14+СВЦЭМ!$D$10+'СЕТ СН'!$F$8*'СЕТ СН'!$F$9-'СЕТ СН'!$F$26</f>
        <v>1877.5766962299999</v>
      </c>
      <c r="T19" s="36">
        <f>SUMIFS(СВЦЭМ!$D$39:$D$758,СВЦЭМ!$A$39:$A$758,$A19,СВЦЭМ!$B$39:$B$758,T$11)+'СЕТ СН'!$F$14+СВЦЭМ!$D$10+'СЕТ СН'!$F$8*'СЕТ СН'!$F$9-'СЕТ СН'!$F$26</f>
        <v>1865.1145997500003</v>
      </c>
      <c r="U19" s="36">
        <f>SUMIFS(СВЦЭМ!$D$39:$D$758,СВЦЭМ!$A$39:$A$758,$A19,СВЦЭМ!$B$39:$B$758,U$11)+'СЕТ СН'!$F$14+СВЦЭМ!$D$10+'СЕТ СН'!$F$8*'СЕТ СН'!$F$9-'СЕТ СН'!$F$26</f>
        <v>1861.7737573499999</v>
      </c>
      <c r="V19" s="36">
        <f>SUMIFS(СВЦЭМ!$D$39:$D$758,СВЦЭМ!$A$39:$A$758,$A19,СВЦЭМ!$B$39:$B$758,V$11)+'СЕТ СН'!$F$14+СВЦЭМ!$D$10+'СЕТ СН'!$F$8*'СЕТ СН'!$F$9-'СЕТ СН'!$F$26</f>
        <v>1820.70143723</v>
      </c>
      <c r="W19" s="36">
        <f>SUMIFS(СВЦЭМ!$D$39:$D$758,СВЦЭМ!$A$39:$A$758,$A19,СВЦЭМ!$B$39:$B$758,W$11)+'СЕТ СН'!$F$14+СВЦЭМ!$D$10+'СЕТ СН'!$F$8*'СЕТ СН'!$F$9-'СЕТ СН'!$F$26</f>
        <v>1829.4188322599998</v>
      </c>
      <c r="X19" s="36">
        <f>SUMIFS(СВЦЭМ!$D$39:$D$758,СВЦЭМ!$A$39:$A$758,$A19,СВЦЭМ!$B$39:$B$758,X$11)+'СЕТ СН'!$F$14+СВЦЭМ!$D$10+'СЕТ СН'!$F$8*'СЕТ СН'!$F$9-'СЕТ СН'!$F$26</f>
        <v>1885.2075567299999</v>
      </c>
      <c r="Y19" s="36">
        <f>SUMIFS(СВЦЭМ!$D$39:$D$758,СВЦЭМ!$A$39:$A$758,$A19,СВЦЭМ!$B$39:$B$758,Y$11)+'СЕТ СН'!$F$14+СВЦЭМ!$D$10+'СЕТ СН'!$F$8*'СЕТ СН'!$F$9-'СЕТ СН'!$F$26</f>
        <v>2005.1495220400002</v>
      </c>
    </row>
    <row r="20" spans="1:25" ht="15.75" x14ac:dyDescent="0.2">
      <c r="A20" s="35">
        <f t="shared" si="0"/>
        <v>45544</v>
      </c>
      <c r="B20" s="36">
        <f>SUMIFS(СВЦЭМ!$D$39:$D$758,СВЦЭМ!$A$39:$A$758,$A20,СВЦЭМ!$B$39:$B$758,B$11)+'СЕТ СН'!$F$14+СВЦЭМ!$D$10+'СЕТ СН'!$F$8*'СЕТ СН'!$F$9-'СЕТ СН'!$F$26</f>
        <v>2142.52869994</v>
      </c>
      <c r="C20" s="36">
        <f>SUMIFS(СВЦЭМ!$D$39:$D$758,СВЦЭМ!$A$39:$A$758,$A20,СВЦЭМ!$B$39:$B$758,C$11)+'СЕТ СН'!$F$14+СВЦЭМ!$D$10+'СЕТ СН'!$F$8*'СЕТ СН'!$F$9-'СЕТ СН'!$F$26</f>
        <v>2226.9525693999999</v>
      </c>
      <c r="D20" s="36">
        <f>SUMIFS(СВЦЭМ!$D$39:$D$758,СВЦЭМ!$A$39:$A$758,$A20,СВЦЭМ!$B$39:$B$758,D$11)+'СЕТ СН'!$F$14+СВЦЭМ!$D$10+'СЕТ СН'!$F$8*'СЕТ СН'!$F$9-'СЕТ СН'!$F$26</f>
        <v>2222.9106936799999</v>
      </c>
      <c r="E20" s="36">
        <f>SUMIFS(СВЦЭМ!$D$39:$D$758,СВЦЭМ!$A$39:$A$758,$A20,СВЦЭМ!$B$39:$B$758,E$11)+'СЕТ СН'!$F$14+СВЦЭМ!$D$10+'СЕТ СН'!$F$8*'СЕТ СН'!$F$9-'СЕТ СН'!$F$26</f>
        <v>2219.1071526700002</v>
      </c>
      <c r="F20" s="36">
        <f>SUMIFS(СВЦЭМ!$D$39:$D$758,СВЦЭМ!$A$39:$A$758,$A20,СВЦЭМ!$B$39:$B$758,F$11)+'СЕТ СН'!$F$14+СВЦЭМ!$D$10+'СЕТ СН'!$F$8*'СЕТ СН'!$F$9-'СЕТ СН'!$F$26</f>
        <v>2212.3244830200001</v>
      </c>
      <c r="G20" s="36">
        <f>SUMIFS(СВЦЭМ!$D$39:$D$758,СВЦЭМ!$A$39:$A$758,$A20,СВЦЭМ!$B$39:$B$758,G$11)+'СЕТ СН'!$F$14+СВЦЭМ!$D$10+'СЕТ СН'!$F$8*'СЕТ СН'!$F$9-'СЕТ СН'!$F$26</f>
        <v>2230.7627098399998</v>
      </c>
      <c r="H20" s="36">
        <f>SUMIFS(СВЦЭМ!$D$39:$D$758,СВЦЭМ!$A$39:$A$758,$A20,СВЦЭМ!$B$39:$B$758,H$11)+'СЕТ СН'!$F$14+СВЦЭМ!$D$10+'СЕТ СН'!$F$8*'СЕТ СН'!$F$9-'СЕТ СН'!$F$26</f>
        <v>2193.60108618</v>
      </c>
      <c r="I20" s="36">
        <f>SUMIFS(СВЦЭМ!$D$39:$D$758,СВЦЭМ!$A$39:$A$758,$A20,СВЦЭМ!$B$39:$B$758,I$11)+'СЕТ СН'!$F$14+СВЦЭМ!$D$10+'СЕТ СН'!$F$8*'СЕТ СН'!$F$9-'СЕТ СН'!$F$26</f>
        <v>2068.0936975700001</v>
      </c>
      <c r="J20" s="36">
        <f>SUMIFS(СВЦЭМ!$D$39:$D$758,СВЦЭМ!$A$39:$A$758,$A20,СВЦЭМ!$B$39:$B$758,J$11)+'СЕТ СН'!$F$14+СВЦЭМ!$D$10+'СЕТ СН'!$F$8*'СЕТ СН'!$F$9-'СЕТ СН'!$F$26</f>
        <v>1967.6505519000002</v>
      </c>
      <c r="K20" s="36">
        <f>SUMIFS(СВЦЭМ!$D$39:$D$758,СВЦЭМ!$A$39:$A$758,$A20,СВЦЭМ!$B$39:$B$758,K$11)+'СЕТ СН'!$F$14+СВЦЭМ!$D$10+'СЕТ СН'!$F$8*'СЕТ СН'!$F$9-'СЕТ СН'!$F$26</f>
        <v>1905.2432422000002</v>
      </c>
      <c r="L20" s="36">
        <f>SUMIFS(СВЦЭМ!$D$39:$D$758,СВЦЭМ!$A$39:$A$758,$A20,СВЦЭМ!$B$39:$B$758,L$11)+'СЕТ СН'!$F$14+СВЦЭМ!$D$10+'СЕТ СН'!$F$8*'СЕТ СН'!$F$9-'СЕТ СН'!$F$26</f>
        <v>1860.3250945600003</v>
      </c>
      <c r="M20" s="36">
        <f>SUMIFS(СВЦЭМ!$D$39:$D$758,СВЦЭМ!$A$39:$A$758,$A20,СВЦЭМ!$B$39:$B$758,M$11)+'СЕТ СН'!$F$14+СВЦЭМ!$D$10+'СЕТ СН'!$F$8*'СЕТ СН'!$F$9-'СЕТ СН'!$F$26</f>
        <v>1855.8703021400001</v>
      </c>
      <c r="N20" s="36">
        <f>SUMIFS(СВЦЭМ!$D$39:$D$758,СВЦЭМ!$A$39:$A$758,$A20,СВЦЭМ!$B$39:$B$758,N$11)+'СЕТ СН'!$F$14+СВЦЭМ!$D$10+'СЕТ СН'!$F$8*'СЕТ СН'!$F$9-'СЕТ СН'!$F$26</f>
        <v>1850.0052761699999</v>
      </c>
      <c r="O20" s="36">
        <f>SUMIFS(СВЦЭМ!$D$39:$D$758,СВЦЭМ!$A$39:$A$758,$A20,СВЦЭМ!$B$39:$B$758,O$11)+'СЕТ СН'!$F$14+СВЦЭМ!$D$10+'СЕТ СН'!$F$8*'СЕТ СН'!$F$9-'СЕТ СН'!$F$26</f>
        <v>1847.2420596699999</v>
      </c>
      <c r="P20" s="36">
        <f>SUMIFS(СВЦЭМ!$D$39:$D$758,СВЦЭМ!$A$39:$A$758,$A20,СВЦЭМ!$B$39:$B$758,P$11)+'СЕТ СН'!$F$14+СВЦЭМ!$D$10+'СЕТ СН'!$F$8*'СЕТ СН'!$F$9-'СЕТ СН'!$F$26</f>
        <v>1851.3868082100003</v>
      </c>
      <c r="Q20" s="36">
        <f>SUMIFS(СВЦЭМ!$D$39:$D$758,СВЦЭМ!$A$39:$A$758,$A20,СВЦЭМ!$B$39:$B$758,Q$11)+'СЕТ СН'!$F$14+СВЦЭМ!$D$10+'СЕТ СН'!$F$8*'СЕТ СН'!$F$9-'СЕТ СН'!$F$26</f>
        <v>1849.29941766</v>
      </c>
      <c r="R20" s="36">
        <f>SUMIFS(СВЦЭМ!$D$39:$D$758,СВЦЭМ!$A$39:$A$758,$A20,СВЦЭМ!$B$39:$B$758,R$11)+'СЕТ СН'!$F$14+СВЦЭМ!$D$10+'СЕТ СН'!$F$8*'СЕТ СН'!$F$9-'СЕТ СН'!$F$26</f>
        <v>1850.58363968</v>
      </c>
      <c r="S20" s="36">
        <f>SUMIFS(СВЦЭМ!$D$39:$D$758,СВЦЭМ!$A$39:$A$758,$A20,СВЦЭМ!$B$39:$B$758,S$11)+'СЕТ СН'!$F$14+СВЦЭМ!$D$10+'СЕТ СН'!$F$8*'СЕТ СН'!$F$9-'СЕТ СН'!$F$26</f>
        <v>1838.7052183000001</v>
      </c>
      <c r="T20" s="36">
        <f>SUMIFS(СВЦЭМ!$D$39:$D$758,СВЦЭМ!$A$39:$A$758,$A20,СВЦЭМ!$B$39:$B$758,T$11)+'СЕТ СН'!$F$14+СВЦЭМ!$D$10+'СЕТ СН'!$F$8*'СЕТ СН'!$F$9-'СЕТ СН'!$F$26</f>
        <v>1821.20582676</v>
      </c>
      <c r="U20" s="36">
        <f>SUMIFS(СВЦЭМ!$D$39:$D$758,СВЦЭМ!$A$39:$A$758,$A20,СВЦЭМ!$B$39:$B$758,U$11)+'СЕТ СН'!$F$14+СВЦЭМ!$D$10+'СЕТ СН'!$F$8*'СЕТ СН'!$F$9-'СЕТ СН'!$F$26</f>
        <v>1838.8775453600001</v>
      </c>
      <c r="V20" s="36">
        <f>SUMIFS(СВЦЭМ!$D$39:$D$758,СВЦЭМ!$A$39:$A$758,$A20,СВЦЭМ!$B$39:$B$758,V$11)+'СЕТ СН'!$F$14+СВЦЭМ!$D$10+'СЕТ СН'!$F$8*'СЕТ СН'!$F$9-'СЕТ СН'!$F$26</f>
        <v>1846.7801445099999</v>
      </c>
      <c r="W20" s="36">
        <f>SUMIFS(СВЦЭМ!$D$39:$D$758,СВЦЭМ!$A$39:$A$758,$A20,СВЦЭМ!$B$39:$B$758,W$11)+'СЕТ СН'!$F$14+СВЦЭМ!$D$10+'СЕТ СН'!$F$8*'СЕТ СН'!$F$9-'СЕТ СН'!$F$26</f>
        <v>1888.1648492899999</v>
      </c>
      <c r="X20" s="36">
        <f>SUMIFS(СВЦЭМ!$D$39:$D$758,СВЦЭМ!$A$39:$A$758,$A20,СВЦЭМ!$B$39:$B$758,X$11)+'СЕТ СН'!$F$14+СВЦЭМ!$D$10+'СЕТ СН'!$F$8*'СЕТ СН'!$F$9-'СЕТ СН'!$F$26</f>
        <v>1960.5479796899999</v>
      </c>
      <c r="Y20" s="36">
        <f>SUMIFS(СВЦЭМ!$D$39:$D$758,СВЦЭМ!$A$39:$A$758,$A20,СВЦЭМ!$B$39:$B$758,Y$11)+'СЕТ СН'!$F$14+СВЦЭМ!$D$10+'СЕТ СН'!$F$8*'СЕТ СН'!$F$9-'СЕТ СН'!$F$26</f>
        <v>2022.1710506099998</v>
      </c>
    </row>
    <row r="21" spans="1:25" ht="15.75" x14ac:dyDescent="0.2">
      <c r="A21" s="35">
        <f t="shared" si="0"/>
        <v>45545</v>
      </c>
      <c r="B21" s="36">
        <f>SUMIFS(СВЦЭМ!$D$39:$D$758,СВЦЭМ!$A$39:$A$758,$A21,СВЦЭМ!$B$39:$B$758,B$11)+'СЕТ СН'!$F$14+СВЦЭМ!$D$10+'СЕТ СН'!$F$8*'СЕТ СН'!$F$9-'СЕТ СН'!$F$26</f>
        <v>2105.4066479600001</v>
      </c>
      <c r="C21" s="36">
        <f>SUMIFS(СВЦЭМ!$D$39:$D$758,СВЦЭМ!$A$39:$A$758,$A21,СВЦЭМ!$B$39:$B$758,C$11)+'СЕТ СН'!$F$14+СВЦЭМ!$D$10+'СЕТ СН'!$F$8*'СЕТ СН'!$F$9-'СЕТ СН'!$F$26</f>
        <v>2151.2151370800002</v>
      </c>
      <c r="D21" s="36">
        <f>SUMIFS(СВЦЭМ!$D$39:$D$758,СВЦЭМ!$A$39:$A$758,$A21,СВЦЭМ!$B$39:$B$758,D$11)+'СЕТ СН'!$F$14+СВЦЭМ!$D$10+'СЕТ СН'!$F$8*'СЕТ СН'!$F$9-'СЕТ СН'!$F$26</f>
        <v>2218.94525479</v>
      </c>
      <c r="E21" s="36">
        <f>SUMIFS(СВЦЭМ!$D$39:$D$758,СВЦЭМ!$A$39:$A$758,$A21,СВЦЭМ!$B$39:$B$758,E$11)+'СЕТ СН'!$F$14+СВЦЭМ!$D$10+'СЕТ СН'!$F$8*'СЕТ СН'!$F$9-'СЕТ СН'!$F$26</f>
        <v>2264.37977245</v>
      </c>
      <c r="F21" s="36">
        <f>SUMIFS(СВЦЭМ!$D$39:$D$758,СВЦЭМ!$A$39:$A$758,$A21,СВЦЭМ!$B$39:$B$758,F$11)+'СЕТ СН'!$F$14+СВЦЭМ!$D$10+'СЕТ СН'!$F$8*'СЕТ СН'!$F$9-'СЕТ СН'!$F$26</f>
        <v>2264.2033838400002</v>
      </c>
      <c r="G21" s="36">
        <f>SUMIFS(СВЦЭМ!$D$39:$D$758,СВЦЭМ!$A$39:$A$758,$A21,СВЦЭМ!$B$39:$B$758,G$11)+'СЕТ СН'!$F$14+СВЦЭМ!$D$10+'СЕТ СН'!$F$8*'СЕТ СН'!$F$9-'СЕТ СН'!$F$26</f>
        <v>2227.4834796999999</v>
      </c>
      <c r="H21" s="36">
        <f>SUMIFS(СВЦЭМ!$D$39:$D$758,СВЦЭМ!$A$39:$A$758,$A21,СВЦЭМ!$B$39:$B$758,H$11)+'СЕТ СН'!$F$14+СВЦЭМ!$D$10+'СЕТ СН'!$F$8*'СЕТ СН'!$F$9-'СЕТ СН'!$F$26</f>
        <v>2164.3681324700001</v>
      </c>
      <c r="I21" s="36">
        <f>SUMIFS(СВЦЭМ!$D$39:$D$758,СВЦЭМ!$A$39:$A$758,$A21,СВЦЭМ!$B$39:$B$758,I$11)+'СЕТ СН'!$F$14+СВЦЭМ!$D$10+'СЕТ СН'!$F$8*'СЕТ СН'!$F$9-'СЕТ СН'!$F$26</f>
        <v>2078.2331406600001</v>
      </c>
      <c r="J21" s="36">
        <f>SUMIFS(СВЦЭМ!$D$39:$D$758,СВЦЭМ!$A$39:$A$758,$A21,СВЦЭМ!$B$39:$B$758,J$11)+'СЕТ СН'!$F$14+СВЦЭМ!$D$10+'СЕТ СН'!$F$8*'СЕТ СН'!$F$9-'СЕТ СН'!$F$26</f>
        <v>1990.7497396200001</v>
      </c>
      <c r="K21" s="36">
        <f>SUMIFS(СВЦЭМ!$D$39:$D$758,СВЦЭМ!$A$39:$A$758,$A21,СВЦЭМ!$B$39:$B$758,K$11)+'СЕТ СН'!$F$14+СВЦЭМ!$D$10+'СЕТ СН'!$F$8*'СЕТ СН'!$F$9-'СЕТ СН'!$F$26</f>
        <v>1929.85393643</v>
      </c>
      <c r="L21" s="36">
        <f>SUMIFS(СВЦЭМ!$D$39:$D$758,СВЦЭМ!$A$39:$A$758,$A21,СВЦЭМ!$B$39:$B$758,L$11)+'СЕТ СН'!$F$14+СВЦЭМ!$D$10+'СЕТ СН'!$F$8*'СЕТ СН'!$F$9-'СЕТ СН'!$F$26</f>
        <v>1914.6278607300001</v>
      </c>
      <c r="M21" s="36">
        <f>SUMIFS(СВЦЭМ!$D$39:$D$758,СВЦЭМ!$A$39:$A$758,$A21,СВЦЭМ!$B$39:$B$758,M$11)+'СЕТ СН'!$F$14+СВЦЭМ!$D$10+'СЕТ СН'!$F$8*'СЕТ СН'!$F$9-'СЕТ СН'!$F$26</f>
        <v>1931.9790625999999</v>
      </c>
      <c r="N21" s="36">
        <f>SUMIFS(СВЦЭМ!$D$39:$D$758,СВЦЭМ!$A$39:$A$758,$A21,СВЦЭМ!$B$39:$B$758,N$11)+'СЕТ СН'!$F$14+СВЦЭМ!$D$10+'СЕТ СН'!$F$8*'СЕТ СН'!$F$9-'СЕТ СН'!$F$26</f>
        <v>1911.1977183499998</v>
      </c>
      <c r="O21" s="36">
        <f>SUMIFS(СВЦЭМ!$D$39:$D$758,СВЦЭМ!$A$39:$A$758,$A21,СВЦЭМ!$B$39:$B$758,O$11)+'СЕТ СН'!$F$14+СВЦЭМ!$D$10+'СЕТ СН'!$F$8*'СЕТ СН'!$F$9-'СЕТ СН'!$F$26</f>
        <v>1912.9914314100001</v>
      </c>
      <c r="P21" s="36">
        <f>SUMIFS(СВЦЭМ!$D$39:$D$758,СВЦЭМ!$A$39:$A$758,$A21,СВЦЭМ!$B$39:$B$758,P$11)+'СЕТ СН'!$F$14+СВЦЭМ!$D$10+'СЕТ СН'!$F$8*'СЕТ СН'!$F$9-'СЕТ СН'!$F$26</f>
        <v>1925.60685091</v>
      </c>
      <c r="Q21" s="36">
        <f>SUMIFS(СВЦЭМ!$D$39:$D$758,СВЦЭМ!$A$39:$A$758,$A21,СВЦЭМ!$B$39:$B$758,Q$11)+'СЕТ СН'!$F$14+СВЦЭМ!$D$10+'СЕТ СН'!$F$8*'СЕТ СН'!$F$9-'СЕТ СН'!$F$26</f>
        <v>1928.87374443</v>
      </c>
      <c r="R21" s="36">
        <f>SUMIFS(СВЦЭМ!$D$39:$D$758,СВЦЭМ!$A$39:$A$758,$A21,СВЦЭМ!$B$39:$B$758,R$11)+'СЕТ СН'!$F$14+СВЦЭМ!$D$10+'СЕТ СН'!$F$8*'СЕТ СН'!$F$9-'СЕТ СН'!$F$26</f>
        <v>1930.2651333200001</v>
      </c>
      <c r="S21" s="36">
        <f>SUMIFS(СВЦЭМ!$D$39:$D$758,СВЦЭМ!$A$39:$A$758,$A21,СВЦЭМ!$B$39:$B$758,S$11)+'СЕТ СН'!$F$14+СВЦЭМ!$D$10+'СЕТ СН'!$F$8*'СЕТ СН'!$F$9-'СЕТ СН'!$F$26</f>
        <v>1925.4129664299999</v>
      </c>
      <c r="T21" s="36">
        <f>SUMIFS(СВЦЭМ!$D$39:$D$758,СВЦЭМ!$A$39:$A$758,$A21,СВЦЭМ!$B$39:$B$758,T$11)+'СЕТ СН'!$F$14+СВЦЭМ!$D$10+'СЕТ СН'!$F$8*'СЕТ СН'!$F$9-'СЕТ СН'!$F$26</f>
        <v>1911.2838129500001</v>
      </c>
      <c r="U21" s="36">
        <f>SUMIFS(СВЦЭМ!$D$39:$D$758,СВЦЭМ!$A$39:$A$758,$A21,СВЦЭМ!$B$39:$B$758,U$11)+'СЕТ СН'!$F$14+СВЦЭМ!$D$10+'СЕТ СН'!$F$8*'СЕТ СН'!$F$9-'СЕТ СН'!$F$26</f>
        <v>1902.0576138699998</v>
      </c>
      <c r="V21" s="36">
        <f>SUMIFS(СВЦЭМ!$D$39:$D$758,СВЦЭМ!$A$39:$A$758,$A21,СВЦЭМ!$B$39:$B$758,V$11)+'СЕТ СН'!$F$14+СВЦЭМ!$D$10+'СЕТ СН'!$F$8*'СЕТ СН'!$F$9-'СЕТ СН'!$F$26</f>
        <v>1886.7935787500001</v>
      </c>
      <c r="W21" s="36">
        <f>SUMIFS(СВЦЭМ!$D$39:$D$758,СВЦЭМ!$A$39:$A$758,$A21,СВЦЭМ!$B$39:$B$758,W$11)+'СЕТ СН'!$F$14+СВЦЭМ!$D$10+'СЕТ СН'!$F$8*'СЕТ СН'!$F$9-'СЕТ СН'!$F$26</f>
        <v>1895.8757100799999</v>
      </c>
      <c r="X21" s="36">
        <f>SUMIFS(СВЦЭМ!$D$39:$D$758,СВЦЭМ!$A$39:$A$758,$A21,СВЦЭМ!$B$39:$B$758,X$11)+'СЕТ СН'!$F$14+СВЦЭМ!$D$10+'СЕТ СН'!$F$8*'СЕТ СН'!$F$9-'СЕТ СН'!$F$26</f>
        <v>1991.3325953100002</v>
      </c>
      <c r="Y21" s="36">
        <f>SUMIFS(СВЦЭМ!$D$39:$D$758,СВЦЭМ!$A$39:$A$758,$A21,СВЦЭМ!$B$39:$B$758,Y$11)+'СЕТ СН'!$F$14+СВЦЭМ!$D$10+'СЕТ СН'!$F$8*'СЕТ СН'!$F$9-'СЕТ СН'!$F$26</f>
        <v>2050.8002590999999</v>
      </c>
    </row>
    <row r="22" spans="1:25" ht="15.75" x14ac:dyDescent="0.2">
      <c r="A22" s="35">
        <f t="shared" si="0"/>
        <v>45546</v>
      </c>
      <c r="B22" s="36">
        <f>SUMIFS(СВЦЭМ!$D$39:$D$758,СВЦЭМ!$A$39:$A$758,$A22,СВЦЭМ!$B$39:$B$758,B$11)+'СЕТ СН'!$F$14+СВЦЭМ!$D$10+'СЕТ СН'!$F$8*'СЕТ СН'!$F$9-'СЕТ СН'!$F$26</f>
        <v>2058.6079184499999</v>
      </c>
      <c r="C22" s="36">
        <f>SUMIFS(СВЦЭМ!$D$39:$D$758,СВЦЭМ!$A$39:$A$758,$A22,СВЦЭМ!$B$39:$B$758,C$11)+'СЕТ СН'!$F$14+СВЦЭМ!$D$10+'СЕТ СН'!$F$8*'СЕТ СН'!$F$9-'СЕТ СН'!$F$26</f>
        <v>2105.4784235400002</v>
      </c>
      <c r="D22" s="36">
        <f>SUMIFS(СВЦЭМ!$D$39:$D$758,СВЦЭМ!$A$39:$A$758,$A22,СВЦЭМ!$B$39:$B$758,D$11)+'СЕТ СН'!$F$14+СВЦЭМ!$D$10+'СЕТ СН'!$F$8*'СЕТ СН'!$F$9-'СЕТ СН'!$F$26</f>
        <v>2145.2371221899998</v>
      </c>
      <c r="E22" s="36">
        <f>SUMIFS(СВЦЭМ!$D$39:$D$758,СВЦЭМ!$A$39:$A$758,$A22,СВЦЭМ!$B$39:$B$758,E$11)+'СЕТ СН'!$F$14+СВЦЭМ!$D$10+'СЕТ СН'!$F$8*'СЕТ СН'!$F$9-'СЕТ СН'!$F$26</f>
        <v>2143.1849518399999</v>
      </c>
      <c r="F22" s="36">
        <f>SUMIFS(СВЦЭМ!$D$39:$D$758,СВЦЭМ!$A$39:$A$758,$A22,СВЦЭМ!$B$39:$B$758,F$11)+'СЕТ СН'!$F$14+СВЦЭМ!$D$10+'СЕТ СН'!$F$8*'СЕТ СН'!$F$9-'СЕТ СН'!$F$26</f>
        <v>2138.73125467</v>
      </c>
      <c r="G22" s="36">
        <f>SUMIFS(СВЦЭМ!$D$39:$D$758,СВЦЭМ!$A$39:$A$758,$A22,СВЦЭМ!$B$39:$B$758,G$11)+'СЕТ СН'!$F$14+СВЦЭМ!$D$10+'СЕТ СН'!$F$8*'СЕТ СН'!$F$9-'СЕТ СН'!$F$26</f>
        <v>2144.0037348700002</v>
      </c>
      <c r="H22" s="36">
        <f>SUMIFS(СВЦЭМ!$D$39:$D$758,СВЦЭМ!$A$39:$A$758,$A22,СВЦЭМ!$B$39:$B$758,H$11)+'СЕТ СН'!$F$14+СВЦЭМ!$D$10+'СЕТ СН'!$F$8*'СЕТ СН'!$F$9-'СЕТ СН'!$F$26</f>
        <v>2114.0443613400003</v>
      </c>
      <c r="I22" s="36">
        <f>SUMIFS(СВЦЭМ!$D$39:$D$758,СВЦЭМ!$A$39:$A$758,$A22,СВЦЭМ!$B$39:$B$758,I$11)+'СЕТ СН'!$F$14+СВЦЭМ!$D$10+'СЕТ СН'!$F$8*'СЕТ СН'!$F$9-'СЕТ СН'!$F$26</f>
        <v>1996.6848775799999</v>
      </c>
      <c r="J22" s="36">
        <f>SUMIFS(СВЦЭМ!$D$39:$D$758,СВЦЭМ!$A$39:$A$758,$A22,СВЦЭМ!$B$39:$B$758,J$11)+'СЕТ СН'!$F$14+СВЦЭМ!$D$10+'СЕТ СН'!$F$8*'СЕТ СН'!$F$9-'СЕТ СН'!$F$26</f>
        <v>1932.0434479</v>
      </c>
      <c r="K22" s="36">
        <f>SUMIFS(СВЦЭМ!$D$39:$D$758,СВЦЭМ!$A$39:$A$758,$A22,СВЦЭМ!$B$39:$B$758,K$11)+'СЕТ СН'!$F$14+СВЦЭМ!$D$10+'СЕТ СН'!$F$8*'СЕТ СН'!$F$9-'СЕТ СН'!$F$26</f>
        <v>1863.8806964700002</v>
      </c>
      <c r="L22" s="36">
        <f>SUMIFS(СВЦЭМ!$D$39:$D$758,СВЦЭМ!$A$39:$A$758,$A22,СВЦЭМ!$B$39:$B$758,L$11)+'СЕТ СН'!$F$14+СВЦЭМ!$D$10+'СЕТ СН'!$F$8*'СЕТ СН'!$F$9-'СЕТ СН'!$F$26</f>
        <v>1844.2560899800001</v>
      </c>
      <c r="M22" s="36">
        <f>SUMIFS(СВЦЭМ!$D$39:$D$758,СВЦЭМ!$A$39:$A$758,$A22,СВЦЭМ!$B$39:$B$758,M$11)+'СЕТ СН'!$F$14+СВЦЭМ!$D$10+'СЕТ СН'!$F$8*'СЕТ СН'!$F$9-'СЕТ СН'!$F$26</f>
        <v>1870.8354569100002</v>
      </c>
      <c r="N22" s="36">
        <f>SUMIFS(СВЦЭМ!$D$39:$D$758,СВЦЭМ!$A$39:$A$758,$A22,СВЦЭМ!$B$39:$B$758,N$11)+'СЕТ СН'!$F$14+СВЦЭМ!$D$10+'СЕТ СН'!$F$8*'СЕТ СН'!$F$9-'СЕТ СН'!$F$26</f>
        <v>1847.8817178499999</v>
      </c>
      <c r="O22" s="36">
        <f>SUMIFS(СВЦЭМ!$D$39:$D$758,СВЦЭМ!$A$39:$A$758,$A22,СВЦЭМ!$B$39:$B$758,O$11)+'СЕТ СН'!$F$14+СВЦЭМ!$D$10+'СЕТ СН'!$F$8*'СЕТ СН'!$F$9-'СЕТ СН'!$F$26</f>
        <v>1854.0406237799998</v>
      </c>
      <c r="P22" s="36">
        <f>SUMIFS(СВЦЭМ!$D$39:$D$758,СВЦЭМ!$A$39:$A$758,$A22,СВЦЭМ!$B$39:$B$758,P$11)+'СЕТ СН'!$F$14+СВЦЭМ!$D$10+'СЕТ СН'!$F$8*'СЕТ СН'!$F$9-'СЕТ СН'!$F$26</f>
        <v>1855.3433146500001</v>
      </c>
      <c r="Q22" s="36">
        <f>SUMIFS(СВЦЭМ!$D$39:$D$758,СВЦЭМ!$A$39:$A$758,$A22,СВЦЭМ!$B$39:$B$758,Q$11)+'СЕТ СН'!$F$14+СВЦЭМ!$D$10+'СЕТ СН'!$F$8*'СЕТ СН'!$F$9-'СЕТ СН'!$F$26</f>
        <v>1855.2155205700001</v>
      </c>
      <c r="R22" s="36">
        <f>SUMIFS(СВЦЭМ!$D$39:$D$758,СВЦЭМ!$A$39:$A$758,$A22,СВЦЭМ!$B$39:$B$758,R$11)+'СЕТ СН'!$F$14+СВЦЭМ!$D$10+'СЕТ СН'!$F$8*'СЕТ СН'!$F$9-'СЕТ СН'!$F$26</f>
        <v>1858.8129332200001</v>
      </c>
      <c r="S22" s="36">
        <f>SUMIFS(СВЦЭМ!$D$39:$D$758,СВЦЭМ!$A$39:$A$758,$A22,СВЦЭМ!$B$39:$B$758,S$11)+'СЕТ СН'!$F$14+СВЦЭМ!$D$10+'СЕТ СН'!$F$8*'СЕТ СН'!$F$9-'СЕТ СН'!$F$26</f>
        <v>1858.7852046399998</v>
      </c>
      <c r="T22" s="36">
        <f>SUMIFS(СВЦЭМ!$D$39:$D$758,СВЦЭМ!$A$39:$A$758,$A22,СВЦЭМ!$B$39:$B$758,T$11)+'СЕТ СН'!$F$14+СВЦЭМ!$D$10+'СЕТ СН'!$F$8*'СЕТ СН'!$F$9-'СЕТ СН'!$F$26</f>
        <v>1835.3160929400001</v>
      </c>
      <c r="U22" s="36">
        <f>SUMIFS(СВЦЭМ!$D$39:$D$758,СВЦЭМ!$A$39:$A$758,$A22,СВЦЭМ!$B$39:$B$758,U$11)+'СЕТ СН'!$F$14+СВЦЭМ!$D$10+'СЕТ СН'!$F$8*'СЕТ СН'!$F$9-'СЕТ СН'!$F$26</f>
        <v>1817.2256611399998</v>
      </c>
      <c r="V22" s="36">
        <f>SUMIFS(СВЦЭМ!$D$39:$D$758,СВЦЭМ!$A$39:$A$758,$A22,СВЦЭМ!$B$39:$B$758,V$11)+'СЕТ СН'!$F$14+СВЦЭМ!$D$10+'СЕТ СН'!$F$8*'СЕТ СН'!$F$9-'СЕТ СН'!$F$26</f>
        <v>1804.8816886999998</v>
      </c>
      <c r="W22" s="36">
        <f>SUMIFS(СВЦЭМ!$D$39:$D$758,СВЦЭМ!$A$39:$A$758,$A22,СВЦЭМ!$B$39:$B$758,W$11)+'СЕТ СН'!$F$14+СВЦЭМ!$D$10+'СЕТ СН'!$F$8*'СЕТ СН'!$F$9-'СЕТ СН'!$F$26</f>
        <v>1821.9555856000002</v>
      </c>
      <c r="X22" s="36">
        <f>SUMIFS(СВЦЭМ!$D$39:$D$758,СВЦЭМ!$A$39:$A$758,$A22,СВЦЭМ!$B$39:$B$758,X$11)+'СЕТ СН'!$F$14+СВЦЭМ!$D$10+'СЕТ СН'!$F$8*'СЕТ СН'!$F$9-'СЕТ СН'!$F$26</f>
        <v>1907.6723625499999</v>
      </c>
      <c r="Y22" s="36">
        <f>SUMIFS(СВЦЭМ!$D$39:$D$758,СВЦЭМ!$A$39:$A$758,$A22,СВЦЭМ!$B$39:$B$758,Y$11)+'СЕТ СН'!$F$14+СВЦЭМ!$D$10+'СЕТ СН'!$F$8*'СЕТ СН'!$F$9-'СЕТ СН'!$F$26</f>
        <v>1971.1341284200003</v>
      </c>
    </row>
    <row r="23" spans="1:25" ht="15.75" x14ac:dyDescent="0.2">
      <c r="A23" s="35">
        <f t="shared" si="0"/>
        <v>45547</v>
      </c>
      <c r="B23" s="36">
        <f>SUMIFS(СВЦЭМ!$D$39:$D$758,СВЦЭМ!$A$39:$A$758,$A23,СВЦЭМ!$B$39:$B$758,B$11)+'СЕТ СН'!$F$14+СВЦЭМ!$D$10+'СЕТ СН'!$F$8*'СЕТ СН'!$F$9-'СЕТ СН'!$F$26</f>
        <v>2004.3990115000001</v>
      </c>
      <c r="C23" s="36">
        <f>SUMIFS(СВЦЭМ!$D$39:$D$758,СВЦЭМ!$A$39:$A$758,$A23,СВЦЭМ!$B$39:$B$758,C$11)+'СЕТ СН'!$F$14+СВЦЭМ!$D$10+'СЕТ СН'!$F$8*'СЕТ СН'!$F$9-'СЕТ СН'!$F$26</f>
        <v>2076.1967002599999</v>
      </c>
      <c r="D23" s="36">
        <f>SUMIFS(СВЦЭМ!$D$39:$D$758,СВЦЭМ!$A$39:$A$758,$A23,СВЦЭМ!$B$39:$B$758,D$11)+'СЕТ СН'!$F$14+СВЦЭМ!$D$10+'СЕТ СН'!$F$8*'СЕТ СН'!$F$9-'СЕТ СН'!$F$26</f>
        <v>2128.2762062400002</v>
      </c>
      <c r="E23" s="36">
        <f>SUMIFS(СВЦЭМ!$D$39:$D$758,СВЦЭМ!$A$39:$A$758,$A23,СВЦЭМ!$B$39:$B$758,E$11)+'СЕТ СН'!$F$14+СВЦЭМ!$D$10+'СЕТ СН'!$F$8*'СЕТ СН'!$F$9-'СЕТ СН'!$F$26</f>
        <v>2121.7645605000002</v>
      </c>
      <c r="F23" s="36">
        <f>SUMIFS(СВЦЭМ!$D$39:$D$758,СВЦЭМ!$A$39:$A$758,$A23,СВЦЭМ!$B$39:$B$758,F$11)+'СЕТ СН'!$F$14+СВЦЭМ!$D$10+'СЕТ СН'!$F$8*'СЕТ СН'!$F$9-'СЕТ СН'!$F$26</f>
        <v>2117.35733828</v>
      </c>
      <c r="G23" s="36">
        <f>SUMIFS(СВЦЭМ!$D$39:$D$758,СВЦЭМ!$A$39:$A$758,$A23,СВЦЭМ!$B$39:$B$758,G$11)+'СЕТ СН'!$F$14+СВЦЭМ!$D$10+'СЕТ СН'!$F$8*'СЕТ СН'!$F$9-'СЕТ СН'!$F$26</f>
        <v>2119.5261528800002</v>
      </c>
      <c r="H23" s="36">
        <f>SUMIFS(СВЦЭМ!$D$39:$D$758,СВЦЭМ!$A$39:$A$758,$A23,СВЦЭМ!$B$39:$B$758,H$11)+'СЕТ СН'!$F$14+СВЦЭМ!$D$10+'СЕТ СН'!$F$8*'СЕТ СН'!$F$9-'СЕТ СН'!$F$26</f>
        <v>2076.4516916900002</v>
      </c>
      <c r="I23" s="36">
        <f>SUMIFS(СВЦЭМ!$D$39:$D$758,СВЦЭМ!$A$39:$A$758,$A23,СВЦЭМ!$B$39:$B$758,I$11)+'СЕТ СН'!$F$14+СВЦЭМ!$D$10+'СЕТ СН'!$F$8*'СЕТ СН'!$F$9-'СЕТ СН'!$F$26</f>
        <v>1954.8313299800002</v>
      </c>
      <c r="J23" s="36">
        <f>SUMIFS(СВЦЭМ!$D$39:$D$758,СВЦЭМ!$A$39:$A$758,$A23,СВЦЭМ!$B$39:$B$758,J$11)+'СЕТ СН'!$F$14+СВЦЭМ!$D$10+'СЕТ СН'!$F$8*'СЕТ СН'!$F$9-'СЕТ СН'!$F$26</f>
        <v>1902.05883017</v>
      </c>
      <c r="K23" s="36">
        <f>SUMIFS(СВЦЭМ!$D$39:$D$758,СВЦЭМ!$A$39:$A$758,$A23,СВЦЭМ!$B$39:$B$758,K$11)+'СЕТ СН'!$F$14+СВЦЭМ!$D$10+'СЕТ СН'!$F$8*'СЕТ СН'!$F$9-'СЕТ СН'!$F$26</f>
        <v>1844.1879208599998</v>
      </c>
      <c r="L23" s="36">
        <f>SUMIFS(СВЦЭМ!$D$39:$D$758,СВЦЭМ!$A$39:$A$758,$A23,СВЦЭМ!$B$39:$B$758,L$11)+'СЕТ СН'!$F$14+СВЦЭМ!$D$10+'СЕТ СН'!$F$8*'СЕТ СН'!$F$9-'СЕТ СН'!$F$26</f>
        <v>1816.6196313700002</v>
      </c>
      <c r="M23" s="36">
        <f>SUMIFS(СВЦЭМ!$D$39:$D$758,СВЦЭМ!$A$39:$A$758,$A23,СВЦЭМ!$B$39:$B$758,M$11)+'СЕТ СН'!$F$14+СВЦЭМ!$D$10+'СЕТ СН'!$F$8*'СЕТ СН'!$F$9-'СЕТ СН'!$F$26</f>
        <v>1828.6492412799998</v>
      </c>
      <c r="N23" s="36">
        <f>SUMIFS(СВЦЭМ!$D$39:$D$758,СВЦЭМ!$A$39:$A$758,$A23,СВЦЭМ!$B$39:$B$758,N$11)+'СЕТ СН'!$F$14+СВЦЭМ!$D$10+'СЕТ СН'!$F$8*'СЕТ СН'!$F$9-'СЕТ СН'!$F$26</f>
        <v>1838.0424129900002</v>
      </c>
      <c r="O23" s="36">
        <f>SUMIFS(СВЦЭМ!$D$39:$D$758,СВЦЭМ!$A$39:$A$758,$A23,СВЦЭМ!$B$39:$B$758,O$11)+'СЕТ СН'!$F$14+СВЦЭМ!$D$10+'СЕТ СН'!$F$8*'СЕТ СН'!$F$9-'СЕТ СН'!$F$26</f>
        <v>1848.4879605599999</v>
      </c>
      <c r="P23" s="36">
        <f>SUMIFS(СВЦЭМ!$D$39:$D$758,СВЦЭМ!$A$39:$A$758,$A23,СВЦЭМ!$B$39:$B$758,P$11)+'СЕТ СН'!$F$14+СВЦЭМ!$D$10+'СЕТ СН'!$F$8*'СЕТ СН'!$F$9-'СЕТ СН'!$F$26</f>
        <v>1854.5303325300001</v>
      </c>
      <c r="Q23" s="36">
        <f>SUMIFS(СВЦЭМ!$D$39:$D$758,СВЦЭМ!$A$39:$A$758,$A23,СВЦЭМ!$B$39:$B$758,Q$11)+'СЕТ СН'!$F$14+СВЦЭМ!$D$10+'СЕТ СН'!$F$8*'СЕТ СН'!$F$9-'СЕТ СН'!$F$26</f>
        <v>1855.0563736200002</v>
      </c>
      <c r="R23" s="36">
        <f>SUMIFS(СВЦЭМ!$D$39:$D$758,СВЦЭМ!$A$39:$A$758,$A23,СВЦЭМ!$B$39:$B$758,R$11)+'СЕТ СН'!$F$14+СВЦЭМ!$D$10+'СЕТ СН'!$F$8*'СЕТ СН'!$F$9-'СЕТ СН'!$F$26</f>
        <v>1848.3849438000002</v>
      </c>
      <c r="S23" s="36">
        <f>SUMIFS(СВЦЭМ!$D$39:$D$758,СВЦЭМ!$A$39:$A$758,$A23,СВЦЭМ!$B$39:$B$758,S$11)+'СЕТ СН'!$F$14+СВЦЭМ!$D$10+'СЕТ СН'!$F$8*'СЕТ СН'!$F$9-'СЕТ СН'!$F$26</f>
        <v>1817.1296426399999</v>
      </c>
      <c r="T23" s="36">
        <f>SUMIFS(СВЦЭМ!$D$39:$D$758,СВЦЭМ!$A$39:$A$758,$A23,СВЦЭМ!$B$39:$B$758,T$11)+'СЕТ СН'!$F$14+СВЦЭМ!$D$10+'СЕТ СН'!$F$8*'СЕТ СН'!$F$9-'СЕТ СН'!$F$26</f>
        <v>1797.1349443600002</v>
      </c>
      <c r="U23" s="36">
        <f>SUMIFS(СВЦЭМ!$D$39:$D$758,СВЦЭМ!$A$39:$A$758,$A23,СВЦЭМ!$B$39:$B$758,U$11)+'СЕТ СН'!$F$14+СВЦЭМ!$D$10+'СЕТ СН'!$F$8*'СЕТ СН'!$F$9-'СЕТ СН'!$F$26</f>
        <v>1799.9834560200002</v>
      </c>
      <c r="V23" s="36">
        <f>SUMIFS(СВЦЭМ!$D$39:$D$758,СВЦЭМ!$A$39:$A$758,$A23,СВЦЭМ!$B$39:$B$758,V$11)+'СЕТ СН'!$F$14+СВЦЭМ!$D$10+'СЕТ СН'!$F$8*'СЕТ СН'!$F$9-'СЕТ СН'!$F$26</f>
        <v>1777.0217027399999</v>
      </c>
      <c r="W23" s="36">
        <f>SUMIFS(СВЦЭМ!$D$39:$D$758,СВЦЭМ!$A$39:$A$758,$A23,СВЦЭМ!$B$39:$B$758,W$11)+'СЕТ СН'!$F$14+СВЦЭМ!$D$10+'СЕТ СН'!$F$8*'СЕТ СН'!$F$9-'СЕТ СН'!$F$26</f>
        <v>1785.9647544600002</v>
      </c>
      <c r="X23" s="36">
        <f>SUMIFS(СВЦЭМ!$D$39:$D$758,СВЦЭМ!$A$39:$A$758,$A23,СВЦЭМ!$B$39:$B$758,X$11)+'СЕТ СН'!$F$14+СВЦЭМ!$D$10+'СЕТ СН'!$F$8*'СЕТ СН'!$F$9-'СЕТ СН'!$F$26</f>
        <v>1884.6960412600001</v>
      </c>
      <c r="Y23" s="36">
        <f>SUMIFS(СВЦЭМ!$D$39:$D$758,СВЦЭМ!$A$39:$A$758,$A23,СВЦЭМ!$B$39:$B$758,Y$11)+'СЕТ СН'!$F$14+СВЦЭМ!$D$10+'СЕТ СН'!$F$8*'СЕТ СН'!$F$9-'СЕТ СН'!$F$26</f>
        <v>1985.29196963</v>
      </c>
    </row>
    <row r="24" spans="1:25" ht="15.75" x14ac:dyDescent="0.2">
      <c r="A24" s="35">
        <f t="shared" si="0"/>
        <v>45548</v>
      </c>
      <c r="B24" s="36">
        <f>SUMIFS(СВЦЭМ!$D$39:$D$758,СВЦЭМ!$A$39:$A$758,$A24,СВЦЭМ!$B$39:$B$758,B$11)+'СЕТ СН'!$F$14+СВЦЭМ!$D$10+'СЕТ СН'!$F$8*'СЕТ СН'!$F$9-'СЕТ СН'!$F$26</f>
        <v>2020.1626334399998</v>
      </c>
      <c r="C24" s="36">
        <f>SUMIFS(СВЦЭМ!$D$39:$D$758,СВЦЭМ!$A$39:$A$758,$A24,СВЦЭМ!$B$39:$B$758,C$11)+'СЕТ СН'!$F$14+СВЦЭМ!$D$10+'СЕТ СН'!$F$8*'СЕТ СН'!$F$9-'СЕТ СН'!$F$26</f>
        <v>2076.3389081700002</v>
      </c>
      <c r="D24" s="36">
        <f>SUMIFS(СВЦЭМ!$D$39:$D$758,СВЦЭМ!$A$39:$A$758,$A24,СВЦЭМ!$B$39:$B$758,D$11)+'СЕТ СН'!$F$14+СВЦЭМ!$D$10+'СЕТ СН'!$F$8*'СЕТ СН'!$F$9-'СЕТ СН'!$F$26</f>
        <v>2094.9235810800001</v>
      </c>
      <c r="E24" s="36">
        <f>SUMIFS(СВЦЭМ!$D$39:$D$758,СВЦЭМ!$A$39:$A$758,$A24,СВЦЭМ!$B$39:$B$758,E$11)+'СЕТ СН'!$F$14+СВЦЭМ!$D$10+'СЕТ СН'!$F$8*'СЕТ СН'!$F$9-'СЕТ СН'!$F$26</f>
        <v>2079.0781370099999</v>
      </c>
      <c r="F24" s="36">
        <f>SUMIFS(СВЦЭМ!$D$39:$D$758,СВЦЭМ!$A$39:$A$758,$A24,СВЦЭМ!$B$39:$B$758,F$11)+'СЕТ СН'!$F$14+СВЦЭМ!$D$10+'СЕТ СН'!$F$8*'СЕТ СН'!$F$9-'СЕТ СН'!$F$26</f>
        <v>2077.0679159400001</v>
      </c>
      <c r="G24" s="36">
        <f>SUMIFS(СВЦЭМ!$D$39:$D$758,СВЦЭМ!$A$39:$A$758,$A24,СВЦЭМ!$B$39:$B$758,G$11)+'СЕТ СН'!$F$14+СВЦЭМ!$D$10+'СЕТ СН'!$F$8*'СЕТ СН'!$F$9-'СЕТ СН'!$F$26</f>
        <v>2107.6558421099999</v>
      </c>
      <c r="H24" s="36">
        <f>SUMIFS(СВЦЭМ!$D$39:$D$758,СВЦЭМ!$A$39:$A$758,$A24,СВЦЭМ!$B$39:$B$758,H$11)+'СЕТ СН'!$F$14+СВЦЭМ!$D$10+'СЕТ СН'!$F$8*'СЕТ СН'!$F$9-'СЕТ СН'!$F$26</f>
        <v>2075.41986855</v>
      </c>
      <c r="I24" s="36">
        <f>SUMIFS(СВЦЭМ!$D$39:$D$758,СВЦЭМ!$A$39:$A$758,$A24,СВЦЭМ!$B$39:$B$758,I$11)+'СЕТ СН'!$F$14+СВЦЭМ!$D$10+'СЕТ СН'!$F$8*'СЕТ СН'!$F$9-'СЕТ СН'!$F$26</f>
        <v>1956.3248545699998</v>
      </c>
      <c r="J24" s="36">
        <f>SUMIFS(СВЦЭМ!$D$39:$D$758,СВЦЭМ!$A$39:$A$758,$A24,СВЦЭМ!$B$39:$B$758,J$11)+'СЕТ СН'!$F$14+СВЦЭМ!$D$10+'СЕТ СН'!$F$8*'СЕТ СН'!$F$9-'СЕТ СН'!$F$26</f>
        <v>1863.6024673500001</v>
      </c>
      <c r="K24" s="36">
        <f>SUMIFS(СВЦЭМ!$D$39:$D$758,СВЦЭМ!$A$39:$A$758,$A24,СВЦЭМ!$B$39:$B$758,K$11)+'СЕТ СН'!$F$14+СВЦЭМ!$D$10+'СЕТ СН'!$F$8*'СЕТ СН'!$F$9-'СЕТ СН'!$F$26</f>
        <v>1801.0223216099998</v>
      </c>
      <c r="L24" s="36">
        <f>SUMIFS(СВЦЭМ!$D$39:$D$758,СВЦЭМ!$A$39:$A$758,$A24,СВЦЭМ!$B$39:$B$758,L$11)+'СЕТ СН'!$F$14+СВЦЭМ!$D$10+'СЕТ СН'!$F$8*'СЕТ СН'!$F$9-'СЕТ СН'!$F$26</f>
        <v>1778.7316566600002</v>
      </c>
      <c r="M24" s="36">
        <f>SUMIFS(СВЦЭМ!$D$39:$D$758,СВЦЭМ!$A$39:$A$758,$A24,СВЦЭМ!$B$39:$B$758,M$11)+'СЕТ СН'!$F$14+СВЦЭМ!$D$10+'СЕТ СН'!$F$8*'СЕТ СН'!$F$9-'СЕТ СН'!$F$26</f>
        <v>1775.84114783</v>
      </c>
      <c r="N24" s="36">
        <f>SUMIFS(СВЦЭМ!$D$39:$D$758,СВЦЭМ!$A$39:$A$758,$A24,СВЦЭМ!$B$39:$B$758,N$11)+'СЕТ СН'!$F$14+СВЦЭМ!$D$10+'СЕТ СН'!$F$8*'СЕТ СН'!$F$9-'СЕТ СН'!$F$26</f>
        <v>1768.3658777599999</v>
      </c>
      <c r="O24" s="36">
        <f>SUMIFS(СВЦЭМ!$D$39:$D$758,СВЦЭМ!$A$39:$A$758,$A24,СВЦЭМ!$B$39:$B$758,O$11)+'СЕТ СН'!$F$14+СВЦЭМ!$D$10+'СЕТ СН'!$F$8*'СЕТ СН'!$F$9-'СЕТ СН'!$F$26</f>
        <v>1782.8635933999999</v>
      </c>
      <c r="P24" s="36">
        <f>SUMIFS(СВЦЭМ!$D$39:$D$758,СВЦЭМ!$A$39:$A$758,$A24,СВЦЭМ!$B$39:$B$758,P$11)+'СЕТ СН'!$F$14+СВЦЭМ!$D$10+'СЕТ СН'!$F$8*'СЕТ СН'!$F$9-'СЕТ СН'!$F$26</f>
        <v>1782.4959563900002</v>
      </c>
      <c r="Q24" s="36">
        <f>SUMIFS(СВЦЭМ!$D$39:$D$758,СВЦЭМ!$A$39:$A$758,$A24,СВЦЭМ!$B$39:$B$758,Q$11)+'СЕТ СН'!$F$14+СВЦЭМ!$D$10+'СЕТ СН'!$F$8*'СЕТ СН'!$F$9-'СЕТ СН'!$F$26</f>
        <v>1808.7835576500001</v>
      </c>
      <c r="R24" s="36">
        <f>SUMIFS(СВЦЭМ!$D$39:$D$758,СВЦЭМ!$A$39:$A$758,$A24,СВЦЭМ!$B$39:$B$758,R$11)+'СЕТ СН'!$F$14+СВЦЭМ!$D$10+'СЕТ СН'!$F$8*'СЕТ СН'!$F$9-'СЕТ СН'!$F$26</f>
        <v>1789.4068079600002</v>
      </c>
      <c r="S24" s="36">
        <f>SUMIFS(СВЦЭМ!$D$39:$D$758,СВЦЭМ!$A$39:$A$758,$A24,СВЦЭМ!$B$39:$B$758,S$11)+'СЕТ СН'!$F$14+СВЦЭМ!$D$10+'СЕТ СН'!$F$8*'СЕТ СН'!$F$9-'СЕТ СН'!$F$26</f>
        <v>1794.6554154700002</v>
      </c>
      <c r="T24" s="36">
        <f>SUMIFS(СВЦЭМ!$D$39:$D$758,СВЦЭМ!$A$39:$A$758,$A24,СВЦЭМ!$B$39:$B$758,T$11)+'СЕТ СН'!$F$14+СВЦЭМ!$D$10+'СЕТ СН'!$F$8*'СЕТ СН'!$F$9-'СЕТ СН'!$F$26</f>
        <v>1768.2683197699998</v>
      </c>
      <c r="U24" s="36">
        <f>SUMIFS(СВЦЭМ!$D$39:$D$758,СВЦЭМ!$A$39:$A$758,$A24,СВЦЭМ!$B$39:$B$758,U$11)+'СЕТ СН'!$F$14+СВЦЭМ!$D$10+'СЕТ СН'!$F$8*'СЕТ СН'!$F$9-'СЕТ СН'!$F$26</f>
        <v>1767.6206941800001</v>
      </c>
      <c r="V24" s="36">
        <f>SUMIFS(СВЦЭМ!$D$39:$D$758,СВЦЭМ!$A$39:$A$758,$A24,СВЦЭМ!$B$39:$B$758,V$11)+'СЕТ СН'!$F$14+СВЦЭМ!$D$10+'СЕТ СН'!$F$8*'СЕТ СН'!$F$9-'СЕТ СН'!$F$26</f>
        <v>1758.2743943</v>
      </c>
      <c r="W24" s="36">
        <f>SUMIFS(СВЦЭМ!$D$39:$D$758,СВЦЭМ!$A$39:$A$758,$A24,СВЦЭМ!$B$39:$B$758,W$11)+'СЕТ СН'!$F$14+СВЦЭМ!$D$10+'СЕТ СН'!$F$8*'СЕТ СН'!$F$9-'СЕТ СН'!$F$26</f>
        <v>1780.0567711799999</v>
      </c>
      <c r="X24" s="36">
        <f>SUMIFS(СВЦЭМ!$D$39:$D$758,СВЦЭМ!$A$39:$A$758,$A24,СВЦЭМ!$B$39:$B$758,X$11)+'СЕТ СН'!$F$14+СВЦЭМ!$D$10+'СЕТ СН'!$F$8*'СЕТ СН'!$F$9-'СЕТ СН'!$F$26</f>
        <v>1841.9470178800002</v>
      </c>
      <c r="Y24" s="36">
        <f>SUMIFS(СВЦЭМ!$D$39:$D$758,СВЦЭМ!$A$39:$A$758,$A24,СВЦЭМ!$B$39:$B$758,Y$11)+'СЕТ СН'!$F$14+СВЦЭМ!$D$10+'СЕТ СН'!$F$8*'СЕТ СН'!$F$9-'СЕТ СН'!$F$26</f>
        <v>1903.3471925200001</v>
      </c>
    </row>
    <row r="25" spans="1:25" ht="15.75" x14ac:dyDescent="0.2">
      <c r="A25" s="35">
        <f t="shared" si="0"/>
        <v>45549</v>
      </c>
      <c r="B25" s="36">
        <f>SUMIFS(СВЦЭМ!$D$39:$D$758,СВЦЭМ!$A$39:$A$758,$A25,СВЦЭМ!$B$39:$B$758,B$11)+'СЕТ СН'!$F$14+СВЦЭМ!$D$10+'СЕТ СН'!$F$8*'СЕТ СН'!$F$9-'СЕТ СН'!$F$26</f>
        <v>2046.9972530499999</v>
      </c>
      <c r="C25" s="36">
        <f>SUMIFS(СВЦЭМ!$D$39:$D$758,СВЦЭМ!$A$39:$A$758,$A25,СВЦЭМ!$B$39:$B$758,C$11)+'СЕТ СН'!$F$14+СВЦЭМ!$D$10+'СЕТ СН'!$F$8*'СЕТ СН'!$F$9-'СЕТ СН'!$F$26</f>
        <v>2051.43161366</v>
      </c>
      <c r="D25" s="36">
        <f>SUMIFS(СВЦЭМ!$D$39:$D$758,СВЦЭМ!$A$39:$A$758,$A25,СВЦЭМ!$B$39:$B$758,D$11)+'СЕТ СН'!$F$14+СВЦЭМ!$D$10+'СЕТ СН'!$F$8*'СЕТ СН'!$F$9-'СЕТ СН'!$F$26</f>
        <v>2112.7883921900002</v>
      </c>
      <c r="E25" s="36">
        <f>SUMIFS(СВЦЭМ!$D$39:$D$758,СВЦЭМ!$A$39:$A$758,$A25,СВЦЭМ!$B$39:$B$758,E$11)+'СЕТ СН'!$F$14+СВЦЭМ!$D$10+'СЕТ СН'!$F$8*'СЕТ СН'!$F$9-'СЕТ СН'!$F$26</f>
        <v>2104.9713212199999</v>
      </c>
      <c r="F25" s="36">
        <f>SUMIFS(СВЦЭМ!$D$39:$D$758,СВЦЭМ!$A$39:$A$758,$A25,СВЦЭМ!$B$39:$B$758,F$11)+'СЕТ СН'!$F$14+СВЦЭМ!$D$10+'СЕТ СН'!$F$8*'СЕТ СН'!$F$9-'СЕТ СН'!$F$26</f>
        <v>2119.7096488799998</v>
      </c>
      <c r="G25" s="36">
        <f>SUMIFS(СВЦЭМ!$D$39:$D$758,СВЦЭМ!$A$39:$A$758,$A25,СВЦЭМ!$B$39:$B$758,G$11)+'СЕТ СН'!$F$14+СВЦЭМ!$D$10+'СЕТ СН'!$F$8*'СЕТ СН'!$F$9-'СЕТ СН'!$F$26</f>
        <v>2121.12336134</v>
      </c>
      <c r="H25" s="36">
        <f>SUMIFS(СВЦЭМ!$D$39:$D$758,СВЦЭМ!$A$39:$A$758,$A25,СВЦЭМ!$B$39:$B$758,H$11)+'СЕТ СН'!$F$14+СВЦЭМ!$D$10+'СЕТ СН'!$F$8*'СЕТ СН'!$F$9-'СЕТ СН'!$F$26</f>
        <v>2133.3594957199998</v>
      </c>
      <c r="I25" s="36">
        <f>SUMIFS(СВЦЭМ!$D$39:$D$758,СВЦЭМ!$A$39:$A$758,$A25,СВЦЭМ!$B$39:$B$758,I$11)+'СЕТ СН'!$F$14+СВЦЭМ!$D$10+'СЕТ СН'!$F$8*'СЕТ СН'!$F$9-'СЕТ СН'!$F$26</f>
        <v>2072.46657078</v>
      </c>
      <c r="J25" s="36">
        <f>SUMIFS(СВЦЭМ!$D$39:$D$758,СВЦЭМ!$A$39:$A$758,$A25,СВЦЭМ!$B$39:$B$758,J$11)+'СЕТ СН'!$F$14+СВЦЭМ!$D$10+'СЕТ СН'!$F$8*'СЕТ СН'!$F$9-'СЕТ СН'!$F$26</f>
        <v>1926.1927227800002</v>
      </c>
      <c r="K25" s="36">
        <f>SUMIFS(СВЦЭМ!$D$39:$D$758,СВЦЭМ!$A$39:$A$758,$A25,СВЦЭМ!$B$39:$B$758,K$11)+'СЕТ СН'!$F$14+СВЦЭМ!$D$10+'СЕТ СН'!$F$8*'СЕТ СН'!$F$9-'СЕТ СН'!$F$26</f>
        <v>1822.6102261300002</v>
      </c>
      <c r="L25" s="36">
        <f>SUMIFS(СВЦЭМ!$D$39:$D$758,СВЦЭМ!$A$39:$A$758,$A25,СВЦЭМ!$B$39:$B$758,L$11)+'СЕТ СН'!$F$14+СВЦЭМ!$D$10+'СЕТ СН'!$F$8*'СЕТ СН'!$F$9-'СЕТ СН'!$F$26</f>
        <v>1767.5428555799999</v>
      </c>
      <c r="M25" s="36">
        <f>SUMIFS(СВЦЭМ!$D$39:$D$758,СВЦЭМ!$A$39:$A$758,$A25,СВЦЭМ!$B$39:$B$758,M$11)+'СЕТ СН'!$F$14+СВЦЭМ!$D$10+'СЕТ СН'!$F$8*'СЕТ СН'!$F$9-'СЕТ СН'!$F$26</f>
        <v>1757.5515277099998</v>
      </c>
      <c r="N25" s="36">
        <f>SUMIFS(СВЦЭМ!$D$39:$D$758,СВЦЭМ!$A$39:$A$758,$A25,СВЦЭМ!$B$39:$B$758,N$11)+'СЕТ СН'!$F$14+СВЦЭМ!$D$10+'СЕТ СН'!$F$8*'СЕТ СН'!$F$9-'СЕТ СН'!$F$26</f>
        <v>1764.4645253200001</v>
      </c>
      <c r="O25" s="36">
        <f>SUMIFS(СВЦЭМ!$D$39:$D$758,СВЦЭМ!$A$39:$A$758,$A25,СВЦЭМ!$B$39:$B$758,O$11)+'СЕТ СН'!$F$14+СВЦЭМ!$D$10+'СЕТ СН'!$F$8*'СЕТ СН'!$F$9-'СЕТ СН'!$F$26</f>
        <v>1784.8928449700002</v>
      </c>
      <c r="P25" s="36">
        <f>SUMIFS(СВЦЭМ!$D$39:$D$758,СВЦЭМ!$A$39:$A$758,$A25,СВЦЭМ!$B$39:$B$758,P$11)+'СЕТ СН'!$F$14+СВЦЭМ!$D$10+'СЕТ СН'!$F$8*'СЕТ СН'!$F$9-'СЕТ СН'!$F$26</f>
        <v>1788.9916763699998</v>
      </c>
      <c r="Q25" s="36">
        <f>SUMIFS(СВЦЭМ!$D$39:$D$758,СВЦЭМ!$A$39:$A$758,$A25,СВЦЭМ!$B$39:$B$758,Q$11)+'СЕТ СН'!$F$14+СВЦЭМ!$D$10+'СЕТ СН'!$F$8*'СЕТ СН'!$F$9-'СЕТ СН'!$F$26</f>
        <v>1791.8772139299999</v>
      </c>
      <c r="R25" s="36">
        <f>SUMIFS(СВЦЭМ!$D$39:$D$758,СВЦЭМ!$A$39:$A$758,$A25,СВЦЭМ!$B$39:$B$758,R$11)+'СЕТ СН'!$F$14+СВЦЭМ!$D$10+'СЕТ СН'!$F$8*'СЕТ СН'!$F$9-'СЕТ СН'!$F$26</f>
        <v>1803.3048345400002</v>
      </c>
      <c r="S25" s="36">
        <f>SUMIFS(СВЦЭМ!$D$39:$D$758,СВЦЭМ!$A$39:$A$758,$A25,СВЦЭМ!$B$39:$B$758,S$11)+'СЕТ СН'!$F$14+СВЦЭМ!$D$10+'СЕТ СН'!$F$8*'СЕТ СН'!$F$9-'СЕТ СН'!$F$26</f>
        <v>1800.5007657300002</v>
      </c>
      <c r="T25" s="36">
        <f>SUMIFS(СВЦЭМ!$D$39:$D$758,СВЦЭМ!$A$39:$A$758,$A25,СВЦЭМ!$B$39:$B$758,T$11)+'СЕТ СН'!$F$14+СВЦЭМ!$D$10+'СЕТ СН'!$F$8*'СЕТ СН'!$F$9-'СЕТ СН'!$F$26</f>
        <v>1779.8037015899999</v>
      </c>
      <c r="U25" s="36">
        <f>SUMIFS(СВЦЭМ!$D$39:$D$758,СВЦЭМ!$A$39:$A$758,$A25,СВЦЭМ!$B$39:$B$758,U$11)+'СЕТ СН'!$F$14+СВЦЭМ!$D$10+'СЕТ СН'!$F$8*'СЕТ СН'!$F$9-'СЕТ СН'!$F$26</f>
        <v>1769.1128138700001</v>
      </c>
      <c r="V25" s="36">
        <f>SUMIFS(СВЦЭМ!$D$39:$D$758,СВЦЭМ!$A$39:$A$758,$A25,СВЦЭМ!$B$39:$B$758,V$11)+'СЕТ СН'!$F$14+СВЦЭМ!$D$10+'СЕТ СН'!$F$8*'СЕТ СН'!$F$9-'СЕТ СН'!$F$26</f>
        <v>1773.7582515700001</v>
      </c>
      <c r="W25" s="36">
        <f>SUMIFS(СВЦЭМ!$D$39:$D$758,СВЦЭМ!$A$39:$A$758,$A25,СВЦЭМ!$B$39:$B$758,W$11)+'СЕТ СН'!$F$14+СВЦЭМ!$D$10+'СЕТ СН'!$F$8*'СЕТ СН'!$F$9-'СЕТ СН'!$F$26</f>
        <v>1794.7912974199999</v>
      </c>
      <c r="X25" s="36">
        <f>SUMIFS(СВЦЭМ!$D$39:$D$758,СВЦЭМ!$A$39:$A$758,$A25,СВЦЭМ!$B$39:$B$758,X$11)+'СЕТ СН'!$F$14+СВЦЭМ!$D$10+'СЕТ СН'!$F$8*'СЕТ СН'!$F$9-'СЕТ СН'!$F$26</f>
        <v>1851.9566785800002</v>
      </c>
      <c r="Y25" s="36">
        <f>SUMIFS(СВЦЭМ!$D$39:$D$758,СВЦЭМ!$A$39:$A$758,$A25,СВЦЭМ!$B$39:$B$758,Y$11)+'СЕТ СН'!$F$14+СВЦЭМ!$D$10+'СЕТ СН'!$F$8*'СЕТ СН'!$F$9-'СЕТ СН'!$F$26</f>
        <v>1944.8832273200001</v>
      </c>
    </row>
    <row r="26" spans="1:25" ht="15.75" x14ac:dyDescent="0.2">
      <c r="A26" s="35">
        <f t="shared" si="0"/>
        <v>45550</v>
      </c>
      <c r="B26" s="36">
        <f>SUMIFS(СВЦЭМ!$D$39:$D$758,СВЦЭМ!$A$39:$A$758,$A26,СВЦЭМ!$B$39:$B$758,B$11)+'СЕТ СН'!$F$14+СВЦЭМ!$D$10+'СЕТ СН'!$F$8*'СЕТ СН'!$F$9-'СЕТ СН'!$F$26</f>
        <v>2023.4322641499998</v>
      </c>
      <c r="C26" s="36">
        <f>SUMIFS(СВЦЭМ!$D$39:$D$758,СВЦЭМ!$A$39:$A$758,$A26,СВЦЭМ!$B$39:$B$758,C$11)+'СЕТ СН'!$F$14+СВЦЭМ!$D$10+'СЕТ СН'!$F$8*'СЕТ СН'!$F$9-'СЕТ СН'!$F$26</f>
        <v>2107.6480936299999</v>
      </c>
      <c r="D26" s="36">
        <f>SUMIFS(СВЦЭМ!$D$39:$D$758,СВЦЭМ!$A$39:$A$758,$A26,СВЦЭМ!$B$39:$B$758,D$11)+'СЕТ СН'!$F$14+СВЦЭМ!$D$10+'СЕТ СН'!$F$8*'СЕТ СН'!$F$9-'СЕТ СН'!$F$26</f>
        <v>2105.75761354</v>
      </c>
      <c r="E26" s="36">
        <f>SUMIFS(СВЦЭМ!$D$39:$D$758,СВЦЭМ!$A$39:$A$758,$A26,СВЦЭМ!$B$39:$B$758,E$11)+'СЕТ СН'!$F$14+СВЦЭМ!$D$10+'СЕТ СН'!$F$8*'СЕТ СН'!$F$9-'СЕТ СН'!$F$26</f>
        <v>2087.2238926300001</v>
      </c>
      <c r="F26" s="36">
        <f>SUMIFS(СВЦЭМ!$D$39:$D$758,СВЦЭМ!$A$39:$A$758,$A26,СВЦЭМ!$B$39:$B$758,F$11)+'СЕТ СН'!$F$14+СВЦЭМ!$D$10+'СЕТ СН'!$F$8*'СЕТ СН'!$F$9-'СЕТ СН'!$F$26</f>
        <v>2080.3447714399999</v>
      </c>
      <c r="G26" s="36">
        <f>SUMIFS(СВЦЭМ!$D$39:$D$758,СВЦЭМ!$A$39:$A$758,$A26,СВЦЭМ!$B$39:$B$758,G$11)+'СЕТ СН'!$F$14+СВЦЭМ!$D$10+'СЕТ СН'!$F$8*'СЕТ СН'!$F$9-'СЕТ СН'!$F$26</f>
        <v>2089.28495045</v>
      </c>
      <c r="H26" s="36">
        <f>SUMIFS(СВЦЭМ!$D$39:$D$758,СВЦЭМ!$A$39:$A$758,$A26,СВЦЭМ!$B$39:$B$758,H$11)+'СЕТ СН'!$F$14+СВЦЭМ!$D$10+'СЕТ СН'!$F$8*'СЕТ СН'!$F$9-'СЕТ СН'!$F$26</f>
        <v>2116.6426777199999</v>
      </c>
      <c r="I26" s="36">
        <f>SUMIFS(СВЦЭМ!$D$39:$D$758,СВЦЭМ!$A$39:$A$758,$A26,СВЦЭМ!$B$39:$B$758,I$11)+'СЕТ СН'!$F$14+СВЦЭМ!$D$10+'СЕТ СН'!$F$8*'СЕТ СН'!$F$9-'СЕТ СН'!$F$26</f>
        <v>2107.1991387399999</v>
      </c>
      <c r="J26" s="36">
        <f>SUMIFS(СВЦЭМ!$D$39:$D$758,СВЦЭМ!$A$39:$A$758,$A26,СВЦЭМ!$B$39:$B$758,J$11)+'СЕТ СН'!$F$14+СВЦЭМ!$D$10+'СЕТ СН'!$F$8*'СЕТ СН'!$F$9-'СЕТ СН'!$F$26</f>
        <v>1978.2596969400001</v>
      </c>
      <c r="K26" s="36">
        <f>SUMIFS(СВЦЭМ!$D$39:$D$758,СВЦЭМ!$A$39:$A$758,$A26,СВЦЭМ!$B$39:$B$758,K$11)+'СЕТ СН'!$F$14+СВЦЭМ!$D$10+'СЕТ СН'!$F$8*'СЕТ СН'!$F$9-'СЕТ СН'!$F$26</f>
        <v>1870.9137984899999</v>
      </c>
      <c r="L26" s="36">
        <f>SUMIFS(СВЦЭМ!$D$39:$D$758,СВЦЭМ!$A$39:$A$758,$A26,СВЦЭМ!$B$39:$B$758,L$11)+'СЕТ СН'!$F$14+СВЦЭМ!$D$10+'СЕТ СН'!$F$8*'СЕТ СН'!$F$9-'СЕТ СН'!$F$26</f>
        <v>1827.2741786699999</v>
      </c>
      <c r="M26" s="36">
        <f>SUMIFS(СВЦЭМ!$D$39:$D$758,СВЦЭМ!$A$39:$A$758,$A26,СВЦЭМ!$B$39:$B$758,M$11)+'СЕТ СН'!$F$14+СВЦЭМ!$D$10+'СЕТ СН'!$F$8*'СЕТ СН'!$F$9-'СЕТ СН'!$F$26</f>
        <v>1816.9008435300002</v>
      </c>
      <c r="N26" s="36">
        <f>SUMIFS(СВЦЭМ!$D$39:$D$758,СВЦЭМ!$A$39:$A$758,$A26,СВЦЭМ!$B$39:$B$758,N$11)+'СЕТ СН'!$F$14+СВЦЭМ!$D$10+'СЕТ СН'!$F$8*'СЕТ СН'!$F$9-'СЕТ СН'!$F$26</f>
        <v>1821.1214816800002</v>
      </c>
      <c r="O26" s="36">
        <f>SUMIFS(СВЦЭМ!$D$39:$D$758,СВЦЭМ!$A$39:$A$758,$A26,СВЦЭМ!$B$39:$B$758,O$11)+'СЕТ СН'!$F$14+СВЦЭМ!$D$10+'СЕТ СН'!$F$8*'СЕТ СН'!$F$9-'СЕТ СН'!$F$26</f>
        <v>1834.2250795</v>
      </c>
      <c r="P26" s="36">
        <f>SUMIFS(СВЦЭМ!$D$39:$D$758,СВЦЭМ!$A$39:$A$758,$A26,СВЦЭМ!$B$39:$B$758,P$11)+'СЕТ СН'!$F$14+СВЦЭМ!$D$10+'СЕТ СН'!$F$8*'СЕТ СН'!$F$9-'СЕТ СН'!$F$26</f>
        <v>1833.48115254</v>
      </c>
      <c r="Q26" s="36">
        <f>SUMIFS(СВЦЭМ!$D$39:$D$758,СВЦЭМ!$A$39:$A$758,$A26,СВЦЭМ!$B$39:$B$758,Q$11)+'СЕТ СН'!$F$14+СВЦЭМ!$D$10+'СЕТ СН'!$F$8*'СЕТ СН'!$F$9-'СЕТ СН'!$F$26</f>
        <v>1849.06311392</v>
      </c>
      <c r="R26" s="36">
        <f>SUMIFS(СВЦЭМ!$D$39:$D$758,СВЦЭМ!$A$39:$A$758,$A26,СВЦЭМ!$B$39:$B$758,R$11)+'СЕТ СН'!$F$14+СВЦЭМ!$D$10+'СЕТ СН'!$F$8*'СЕТ СН'!$F$9-'СЕТ СН'!$F$26</f>
        <v>1854.1648369999998</v>
      </c>
      <c r="S26" s="36">
        <f>SUMIFS(СВЦЭМ!$D$39:$D$758,СВЦЭМ!$A$39:$A$758,$A26,СВЦЭМ!$B$39:$B$758,S$11)+'СЕТ СН'!$F$14+СВЦЭМ!$D$10+'СЕТ СН'!$F$8*'СЕТ СН'!$F$9-'СЕТ СН'!$F$26</f>
        <v>1837.0888742100001</v>
      </c>
      <c r="T26" s="36">
        <f>SUMIFS(СВЦЭМ!$D$39:$D$758,СВЦЭМ!$A$39:$A$758,$A26,СВЦЭМ!$B$39:$B$758,T$11)+'СЕТ СН'!$F$14+СВЦЭМ!$D$10+'СЕТ СН'!$F$8*'СЕТ СН'!$F$9-'СЕТ СН'!$F$26</f>
        <v>1798.3464391900002</v>
      </c>
      <c r="U26" s="36">
        <f>SUMIFS(СВЦЭМ!$D$39:$D$758,СВЦЭМ!$A$39:$A$758,$A26,СВЦЭМ!$B$39:$B$758,U$11)+'СЕТ СН'!$F$14+СВЦЭМ!$D$10+'СЕТ СН'!$F$8*'СЕТ СН'!$F$9-'СЕТ СН'!$F$26</f>
        <v>1789.1931289300001</v>
      </c>
      <c r="V26" s="36">
        <f>SUMIFS(СВЦЭМ!$D$39:$D$758,СВЦЭМ!$A$39:$A$758,$A26,СВЦЭМ!$B$39:$B$758,V$11)+'СЕТ СН'!$F$14+СВЦЭМ!$D$10+'СЕТ СН'!$F$8*'СЕТ СН'!$F$9-'СЕТ СН'!$F$26</f>
        <v>1759.5289433799999</v>
      </c>
      <c r="W26" s="36">
        <f>SUMIFS(СВЦЭМ!$D$39:$D$758,СВЦЭМ!$A$39:$A$758,$A26,СВЦЭМ!$B$39:$B$758,W$11)+'СЕТ СН'!$F$14+СВЦЭМ!$D$10+'СЕТ СН'!$F$8*'СЕТ СН'!$F$9-'СЕТ СН'!$F$26</f>
        <v>1767.72437257</v>
      </c>
      <c r="X26" s="36">
        <f>SUMIFS(СВЦЭМ!$D$39:$D$758,СВЦЭМ!$A$39:$A$758,$A26,СВЦЭМ!$B$39:$B$758,X$11)+'СЕТ СН'!$F$14+СВЦЭМ!$D$10+'СЕТ СН'!$F$8*'СЕТ СН'!$F$9-'СЕТ СН'!$F$26</f>
        <v>1856.5618948400001</v>
      </c>
      <c r="Y26" s="36">
        <f>SUMIFS(СВЦЭМ!$D$39:$D$758,СВЦЭМ!$A$39:$A$758,$A26,СВЦЭМ!$B$39:$B$758,Y$11)+'СЕТ СН'!$F$14+СВЦЭМ!$D$10+'СЕТ СН'!$F$8*'СЕТ СН'!$F$9-'СЕТ СН'!$F$26</f>
        <v>1883.1320472400002</v>
      </c>
    </row>
    <row r="27" spans="1:25" ht="15.75" x14ac:dyDescent="0.2">
      <c r="A27" s="35">
        <f t="shared" si="0"/>
        <v>45551</v>
      </c>
      <c r="B27" s="36">
        <f>SUMIFS(СВЦЭМ!$D$39:$D$758,СВЦЭМ!$A$39:$A$758,$A27,СВЦЭМ!$B$39:$B$758,B$11)+'СЕТ СН'!$F$14+СВЦЭМ!$D$10+'СЕТ СН'!$F$8*'СЕТ СН'!$F$9-'СЕТ СН'!$F$26</f>
        <v>2023.7722432599999</v>
      </c>
      <c r="C27" s="36">
        <f>SUMIFS(СВЦЭМ!$D$39:$D$758,СВЦЭМ!$A$39:$A$758,$A27,СВЦЭМ!$B$39:$B$758,C$11)+'СЕТ СН'!$F$14+СВЦЭМ!$D$10+'СЕТ СН'!$F$8*'СЕТ СН'!$F$9-'СЕТ СН'!$F$26</f>
        <v>2156.00692587</v>
      </c>
      <c r="D27" s="36">
        <f>SUMIFS(СВЦЭМ!$D$39:$D$758,СВЦЭМ!$A$39:$A$758,$A27,СВЦЭМ!$B$39:$B$758,D$11)+'СЕТ СН'!$F$14+СВЦЭМ!$D$10+'СЕТ СН'!$F$8*'СЕТ СН'!$F$9-'СЕТ СН'!$F$26</f>
        <v>2177.2633333100002</v>
      </c>
      <c r="E27" s="36">
        <f>SUMIFS(СВЦЭМ!$D$39:$D$758,СВЦЭМ!$A$39:$A$758,$A27,СВЦЭМ!$B$39:$B$758,E$11)+'СЕТ СН'!$F$14+СВЦЭМ!$D$10+'СЕТ СН'!$F$8*'СЕТ СН'!$F$9-'СЕТ СН'!$F$26</f>
        <v>2179.1177281599998</v>
      </c>
      <c r="F27" s="36">
        <f>SUMIFS(СВЦЭМ!$D$39:$D$758,СВЦЭМ!$A$39:$A$758,$A27,СВЦЭМ!$B$39:$B$758,F$11)+'СЕТ СН'!$F$14+СВЦЭМ!$D$10+'СЕТ СН'!$F$8*'СЕТ СН'!$F$9-'СЕТ СН'!$F$26</f>
        <v>2168.2259468699999</v>
      </c>
      <c r="G27" s="36">
        <f>SUMIFS(СВЦЭМ!$D$39:$D$758,СВЦЭМ!$A$39:$A$758,$A27,СВЦЭМ!$B$39:$B$758,G$11)+'СЕТ СН'!$F$14+СВЦЭМ!$D$10+'СЕТ СН'!$F$8*'СЕТ СН'!$F$9-'СЕТ СН'!$F$26</f>
        <v>2191.2494765000001</v>
      </c>
      <c r="H27" s="36">
        <f>SUMIFS(СВЦЭМ!$D$39:$D$758,СВЦЭМ!$A$39:$A$758,$A27,СВЦЭМ!$B$39:$B$758,H$11)+'СЕТ СН'!$F$14+СВЦЭМ!$D$10+'СЕТ СН'!$F$8*'СЕТ СН'!$F$9-'СЕТ СН'!$F$26</f>
        <v>2169.9568739299998</v>
      </c>
      <c r="I27" s="36">
        <f>SUMIFS(СВЦЭМ!$D$39:$D$758,СВЦЭМ!$A$39:$A$758,$A27,СВЦЭМ!$B$39:$B$758,I$11)+'СЕТ СН'!$F$14+СВЦЭМ!$D$10+'СЕТ СН'!$F$8*'СЕТ СН'!$F$9-'СЕТ СН'!$F$26</f>
        <v>2039.2680944100002</v>
      </c>
      <c r="J27" s="36">
        <f>SUMIFS(СВЦЭМ!$D$39:$D$758,СВЦЭМ!$A$39:$A$758,$A27,СВЦЭМ!$B$39:$B$758,J$11)+'СЕТ СН'!$F$14+СВЦЭМ!$D$10+'СЕТ СН'!$F$8*'СЕТ СН'!$F$9-'СЕТ СН'!$F$26</f>
        <v>1977.0173733199999</v>
      </c>
      <c r="K27" s="36">
        <f>SUMIFS(СВЦЭМ!$D$39:$D$758,СВЦЭМ!$A$39:$A$758,$A27,СВЦЭМ!$B$39:$B$758,K$11)+'СЕТ СН'!$F$14+СВЦЭМ!$D$10+'СЕТ СН'!$F$8*'СЕТ СН'!$F$9-'СЕТ СН'!$F$26</f>
        <v>1903.2352002000002</v>
      </c>
      <c r="L27" s="36">
        <f>SUMIFS(СВЦЭМ!$D$39:$D$758,СВЦЭМ!$A$39:$A$758,$A27,СВЦЭМ!$B$39:$B$758,L$11)+'СЕТ СН'!$F$14+СВЦЭМ!$D$10+'СЕТ СН'!$F$8*'СЕТ СН'!$F$9-'СЕТ СН'!$F$26</f>
        <v>1880.1624582600002</v>
      </c>
      <c r="M27" s="36">
        <f>SUMIFS(СВЦЭМ!$D$39:$D$758,СВЦЭМ!$A$39:$A$758,$A27,СВЦЭМ!$B$39:$B$758,M$11)+'СЕТ СН'!$F$14+СВЦЭМ!$D$10+'СЕТ СН'!$F$8*'СЕТ СН'!$F$9-'СЕТ СН'!$F$26</f>
        <v>1899.6634745900001</v>
      </c>
      <c r="N27" s="36">
        <f>SUMIFS(СВЦЭМ!$D$39:$D$758,СВЦЭМ!$A$39:$A$758,$A27,СВЦЭМ!$B$39:$B$758,N$11)+'СЕТ СН'!$F$14+СВЦЭМ!$D$10+'СЕТ СН'!$F$8*'СЕТ СН'!$F$9-'СЕТ СН'!$F$26</f>
        <v>1901.8666528600002</v>
      </c>
      <c r="O27" s="36">
        <f>SUMIFS(СВЦЭМ!$D$39:$D$758,СВЦЭМ!$A$39:$A$758,$A27,СВЦЭМ!$B$39:$B$758,O$11)+'СЕТ СН'!$F$14+СВЦЭМ!$D$10+'СЕТ СН'!$F$8*'СЕТ СН'!$F$9-'СЕТ СН'!$F$26</f>
        <v>1913.1480790599999</v>
      </c>
      <c r="P27" s="36">
        <f>SUMIFS(СВЦЭМ!$D$39:$D$758,СВЦЭМ!$A$39:$A$758,$A27,СВЦЭМ!$B$39:$B$758,P$11)+'СЕТ СН'!$F$14+СВЦЭМ!$D$10+'СЕТ СН'!$F$8*'СЕТ СН'!$F$9-'СЕТ СН'!$F$26</f>
        <v>1913.04804577</v>
      </c>
      <c r="Q27" s="36">
        <f>SUMIFS(СВЦЭМ!$D$39:$D$758,СВЦЭМ!$A$39:$A$758,$A27,СВЦЭМ!$B$39:$B$758,Q$11)+'СЕТ СН'!$F$14+СВЦЭМ!$D$10+'СЕТ СН'!$F$8*'СЕТ СН'!$F$9-'СЕТ СН'!$F$26</f>
        <v>1920.9003293199999</v>
      </c>
      <c r="R27" s="36">
        <f>SUMIFS(СВЦЭМ!$D$39:$D$758,СВЦЭМ!$A$39:$A$758,$A27,СВЦЭМ!$B$39:$B$758,R$11)+'СЕТ СН'!$F$14+СВЦЭМ!$D$10+'СЕТ СН'!$F$8*'СЕТ СН'!$F$9-'СЕТ СН'!$F$26</f>
        <v>1923.5089889700002</v>
      </c>
      <c r="S27" s="36">
        <f>SUMIFS(СВЦЭМ!$D$39:$D$758,СВЦЭМ!$A$39:$A$758,$A27,СВЦЭМ!$B$39:$B$758,S$11)+'СЕТ СН'!$F$14+СВЦЭМ!$D$10+'СЕТ СН'!$F$8*'СЕТ СН'!$F$9-'СЕТ СН'!$F$26</f>
        <v>1896.5061247500003</v>
      </c>
      <c r="T27" s="36">
        <f>SUMIFS(СВЦЭМ!$D$39:$D$758,СВЦЭМ!$A$39:$A$758,$A27,СВЦЭМ!$B$39:$B$758,T$11)+'СЕТ СН'!$F$14+СВЦЭМ!$D$10+'СЕТ СН'!$F$8*'СЕТ СН'!$F$9-'СЕТ СН'!$F$26</f>
        <v>1871.2500927900001</v>
      </c>
      <c r="U27" s="36">
        <f>SUMIFS(СВЦЭМ!$D$39:$D$758,СВЦЭМ!$A$39:$A$758,$A27,СВЦЭМ!$B$39:$B$758,U$11)+'СЕТ СН'!$F$14+СВЦЭМ!$D$10+'СЕТ СН'!$F$8*'СЕТ СН'!$F$9-'СЕТ СН'!$F$26</f>
        <v>1844.7974076300002</v>
      </c>
      <c r="V27" s="36">
        <f>SUMIFS(СВЦЭМ!$D$39:$D$758,СВЦЭМ!$A$39:$A$758,$A27,СВЦЭМ!$B$39:$B$758,V$11)+'СЕТ СН'!$F$14+СВЦЭМ!$D$10+'СЕТ СН'!$F$8*'СЕТ СН'!$F$9-'СЕТ СН'!$F$26</f>
        <v>1833.6161303499998</v>
      </c>
      <c r="W27" s="36">
        <f>SUMIFS(СВЦЭМ!$D$39:$D$758,СВЦЭМ!$A$39:$A$758,$A27,СВЦЭМ!$B$39:$B$758,W$11)+'СЕТ СН'!$F$14+СВЦЭМ!$D$10+'СЕТ СН'!$F$8*'СЕТ СН'!$F$9-'СЕТ СН'!$F$26</f>
        <v>1870.8598007400001</v>
      </c>
      <c r="X27" s="36">
        <f>SUMIFS(СВЦЭМ!$D$39:$D$758,СВЦЭМ!$A$39:$A$758,$A27,СВЦЭМ!$B$39:$B$758,X$11)+'СЕТ СН'!$F$14+СВЦЭМ!$D$10+'СЕТ СН'!$F$8*'СЕТ СН'!$F$9-'СЕТ СН'!$F$26</f>
        <v>1944.2497559899998</v>
      </c>
      <c r="Y27" s="36">
        <f>SUMIFS(СВЦЭМ!$D$39:$D$758,СВЦЭМ!$A$39:$A$758,$A27,СВЦЭМ!$B$39:$B$758,Y$11)+'СЕТ СН'!$F$14+СВЦЭМ!$D$10+'СЕТ СН'!$F$8*'СЕТ СН'!$F$9-'СЕТ СН'!$F$26</f>
        <v>2028.3437260400001</v>
      </c>
    </row>
    <row r="28" spans="1:25" ht="15.75" x14ac:dyDescent="0.2">
      <c r="A28" s="35">
        <f t="shared" si="0"/>
        <v>45552</v>
      </c>
      <c r="B28" s="36">
        <f>SUMIFS(СВЦЭМ!$D$39:$D$758,СВЦЭМ!$A$39:$A$758,$A28,СВЦЭМ!$B$39:$B$758,B$11)+'СЕТ СН'!$F$14+СВЦЭМ!$D$10+'СЕТ СН'!$F$8*'СЕТ СН'!$F$9-'СЕТ СН'!$F$26</f>
        <v>1990.0256174699998</v>
      </c>
      <c r="C28" s="36">
        <f>SUMIFS(СВЦЭМ!$D$39:$D$758,СВЦЭМ!$A$39:$A$758,$A28,СВЦЭМ!$B$39:$B$758,C$11)+'СЕТ СН'!$F$14+СВЦЭМ!$D$10+'СЕТ СН'!$F$8*'СЕТ СН'!$F$9-'СЕТ СН'!$F$26</f>
        <v>2075.1939203699999</v>
      </c>
      <c r="D28" s="36">
        <f>SUMIFS(СВЦЭМ!$D$39:$D$758,СВЦЭМ!$A$39:$A$758,$A28,СВЦЭМ!$B$39:$B$758,D$11)+'СЕТ СН'!$F$14+СВЦЭМ!$D$10+'СЕТ СН'!$F$8*'СЕТ СН'!$F$9-'СЕТ СН'!$F$26</f>
        <v>2126.5806619099999</v>
      </c>
      <c r="E28" s="36">
        <f>SUMIFS(СВЦЭМ!$D$39:$D$758,СВЦЭМ!$A$39:$A$758,$A28,СВЦЭМ!$B$39:$B$758,E$11)+'СЕТ СН'!$F$14+СВЦЭМ!$D$10+'СЕТ СН'!$F$8*'СЕТ СН'!$F$9-'СЕТ СН'!$F$26</f>
        <v>2145.96780377</v>
      </c>
      <c r="F28" s="36">
        <f>SUMIFS(СВЦЭМ!$D$39:$D$758,СВЦЭМ!$A$39:$A$758,$A28,СВЦЭМ!$B$39:$B$758,F$11)+'СЕТ СН'!$F$14+СВЦЭМ!$D$10+'СЕТ СН'!$F$8*'СЕТ СН'!$F$9-'СЕТ СН'!$F$26</f>
        <v>2128.6088840500001</v>
      </c>
      <c r="G28" s="36">
        <f>SUMIFS(СВЦЭМ!$D$39:$D$758,СВЦЭМ!$A$39:$A$758,$A28,СВЦЭМ!$B$39:$B$758,G$11)+'СЕТ СН'!$F$14+СВЦЭМ!$D$10+'СЕТ СН'!$F$8*'СЕТ СН'!$F$9-'СЕТ СН'!$F$26</f>
        <v>2107.2581451300002</v>
      </c>
      <c r="H28" s="36">
        <f>SUMIFS(СВЦЭМ!$D$39:$D$758,СВЦЭМ!$A$39:$A$758,$A28,СВЦЭМ!$B$39:$B$758,H$11)+'СЕТ СН'!$F$14+СВЦЭМ!$D$10+'СЕТ СН'!$F$8*'СЕТ СН'!$F$9-'СЕТ СН'!$F$26</f>
        <v>2036.92854816</v>
      </c>
      <c r="I28" s="36">
        <f>SUMIFS(СВЦЭМ!$D$39:$D$758,СВЦЭМ!$A$39:$A$758,$A28,СВЦЭМ!$B$39:$B$758,I$11)+'СЕТ СН'!$F$14+СВЦЭМ!$D$10+'СЕТ СН'!$F$8*'СЕТ СН'!$F$9-'СЕТ СН'!$F$26</f>
        <v>1899.5573945900001</v>
      </c>
      <c r="J28" s="36">
        <f>SUMIFS(СВЦЭМ!$D$39:$D$758,СВЦЭМ!$A$39:$A$758,$A28,СВЦЭМ!$B$39:$B$758,J$11)+'СЕТ СН'!$F$14+СВЦЭМ!$D$10+'СЕТ СН'!$F$8*'СЕТ СН'!$F$9-'СЕТ СН'!$F$26</f>
        <v>1817.46960752</v>
      </c>
      <c r="K28" s="36">
        <f>SUMIFS(СВЦЭМ!$D$39:$D$758,СВЦЭМ!$A$39:$A$758,$A28,СВЦЭМ!$B$39:$B$758,K$11)+'СЕТ СН'!$F$14+СВЦЭМ!$D$10+'СЕТ СН'!$F$8*'СЕТ СН'!$F$9-'СЕТ СН'!$F$26</f>
        <v>1755.7963377300002</v>
      </c>
      <c r="L28" s="36">
        <f>SUMIFS(СВЦЭМ!$D$39:$D$758,СВЦЭМ!$A$39:$A$758,$A28,СВЦЭМ!$B$39:$B$758,L$11)+'СЕТ СН'!$F$14+СВЦЭМ!$D$10+'СЕТ СН'!$F$8*'СЕТ СН'!$F$9-'СЕТ СН'!$F$26</f>
        <v>1796.5043885800001</v>
      </c>
      <c r="M28" s="36">
        <f>SUMIFS(СВЦЭМ!$D$39:$D$758,СВЦЭМ!$A$39:$A$758,$A28,СВЦЭМ!$B$39:$B$758,M$11)+'СЕТ СН'!$F$14+СВЦЭМ!$D$10+'СЕТ СН'!$F$8*'СЕТ СН'!$F$9-'СЕТ СН'!$F$26</f>
        <v>1863.5045863800001</v>
      </c>
      <c r="N28" s="36">
        <f>SUMIFS(СВЦЭМ!$D$39:$D$758,СВЦЭМ!$A$39:$A$758,$A28,СВЦЭМ!$B$39:$B$758,N$11)+'СЕТ СН'!$F$14+СВЦЭМ!$D$10+'СЕТ СН'!$F$8*'СЕТ СН'!$F$9-'СЕТ СН'!$F$26</f>
        <v>1871.66468652</v>
      </c>
      <c r="O28" s="36">
        <f>SUMIFS(СВЦЭМ!$D$39:$D$758,СВЦЭМ!$A$39:$A$758,$A28,СВЦЭМ!$B$39:$B$758,O$11)+'СЕТ СН'!$F$14+СВЦЭМ!$D$10+'СЕТ СН'!$F$8*'СЕТ СН'!$F$9-'СЕТ СН'!$F$26</f>
        <v>1852.52968169</v>
      </c>
      <c r="P28" s="36">
        <f>SUMIFS(СВЦЭМ!$D$39:$D$758,СВЦЭМ!$A$39:$A$758,$A28,СВЦЭМ!$B$39:$B$758,P$11)+'СЕТ СН'!$F$14+СВЦЭМ!$D$10+'СЕТ СН'!$F$8*'СЕТ СН'!$F$9-'СЕТ СН'!$F$26</f>
        <v>1834.7751889000001</v>
      </c>
      <c r="Q28" s="36">
        <f>SUMIFS(СВЦЭМ!$D$39:$D$758,СВЦЭМ!$A$39:$A$758,$A28,СВЦЭМ!$B$39:$B$758,Q$11)+'СЕТ СН'!$F$14+СВЦЭМ!$D$10+'СЕТ СН'!$F$8*'СЕТ СН'!$F$9-'СЕТ СН'!$F$26</f>
        <v>1862.5353765899999</v>
      </c>
      <c r="R28" s="36">
        <f>SUMIFS(СВЦЭМ!$D$39:$D$758,СВЦЭМ!$A$39:$A$758,$A28,СВЦЭМ!$B$39:$B$758,R$11)+'СЕТ СН'!$F$14+СВЦЭМ!$D$10+'СЕТ СН'!$F$8*'СЕТ СН'!$F$9-'СЕТ СН'!$F$26</f>
        <v>1891.3031136200002</v>
      </c>
      <c r="S28" s="36">
        <f>SUMIFS(СВЦЭМ!$D$39:$D$758,СВЦЭМ!$A$39:$A$758,$A28,СВЦЭМ!$B$39:$B$758,S$11)+'СЕТ СН'!$F$14+СВЦЭМ!$D$10+'СЕТ СН'!$F$8*'СЕТ СН'!$F$9-'СЕТ СН'!$F$26</f>
        <v>1875.2612057400002</v>
      </c>
      <c r="T28" s="36">
        <f>SUMIFS(СВЦЭМ!$D$39:$D$758,СВЦЭМ!$A$39:$A$758,$A28,СВЦЭМ!$B$39:$B$758,T$11)+'СЕТ СН'!$F$14+СВЦЭМ!$D$10+'СЕТ СН'!$F$8*'СЕТ СН'!$F$9-'СЕТ СН'!$F$26</f>
        <v>1878.3020826500001</v>
      </c>
      <c r="U28" s="36">
        <f>SUMIFS(СВЦЭМ!$D$39:$D$758,СВЦЭМ!$A$39:$A$758,$A28,СВЦЭМ!$B$39:$B$758,U$11)+'СЕТ СН'!$F$14+СВЦЭМ!$D$10+'СЕТ СН'!$F$8*'СЕТ СН'!$F$9-'СЕТ СН'!$F$26</f>
        <v>1854.17862281</v>
      </c>
      <c r="V28" s="36">
        <f>SUMIFS(СВЦЭМ!$D$39:$D$758,СВЦЭМ!$A$39:$A$758,$A28,СВЦЭМ!$B$39:$B$758,V$11)+'СЕТ СН'!$F$14+СВЦЭМ!$D$10+'СЕТ СН'!$F$8*'СЕТ СН'!$F$9-'СЕТ СН'!$F$26</f>
        <v>1856.4521042699998</v>
      </c>
      <c r="W28" s="36">
        <f>SUMIFS(СВЦЭМ!$D$39:$D$758,СВЦЭМ!$A$39:$A$758,$A28,СВЦЭМ!$B$39:$B$758,W$11)+'СЕТ СН'!$F$14+СВЦЭМ!$D$10+'СЕТ СН'!$F$8*'СЕТ СН'!$F$9-'СЕТ СН'!$F$26</f>
        <v>1870.1633216800001</v>
      </c>
      <c r="X28" s="36">
        <f>SUMIFS(СВЦЭМ!$D$39:$D$758,СВЦЭМ!$A$39:$A$758,$A28,СВЦЭМ!$B$39:$B$758,X$11)+'СЕТ СН'!$F$14+СВЦЭМ!$D$10+'СЕТ СН'!$F$8*'СЕТ СН'!$F$9-'СЕТ СН'!$F$26</f>
        <v>1961.3141945799998</v>
      </c>
      <c r="Y28" s="36">
        <f>SUMIFS(СВЦЭМ!$D$39:$D$758,СВЦЭМ!$A$39:$A$758,$A28,СВЦЭМ!$B$39:$B$758,Y$11)+'СЕТ СН'!$F$14+СВЦЭМ!$D$10+'СЕТ СН'!$F$8*'СЕТ СН'!$F$9-'СЕТ СН'!$F$26</f>
        <v>2002.9495334500002</v>
      </c>
    </row>
    <row r="29" spans="1:25" ht="15.75" x14ac:dyDescent="0.2">
      <c r="A29" s="35">
        <f t="shared" si="0"/>
        <v>45553</v>
      </c>
      <c r="B29" s="36">
        <f>SUMIFS(СВЦЭМ!$D$39:$D$758,СВЦЭМ!$A$39:$A$758,$A29,СВЦЭМ!$B$39:$B$758,B$11)+'СЕТ СН'!$F$14+СВЦЭМ!$D$10+'СЕТ СН'!$F$8*'СЕТ СН'!$F$9-'СЕТ СН'!$F$26</f>
        <v>2105.4883371199999</v>
      </c>
      <c r="C29" s="36">
        <f>SUMIFS(СВЦЭМ!$D$39:$D$758,СВЦЭМ!$A$39:$A$758,$A29,СВЦЭМ!$B$39:$B$758,C$11)+'СЕТ СН'!$F$14+СВЦЭМ!$D$10+'СЕТ СН'!$F$8*'СЕТ СН'!$F$9-'СЕТ СН'!$F$26</f>
        <v>2106.1799808999999</v>
      </c>
      <c r="D29" s="36">
        <f>SUMIFS(СВЦЭМ!$D$39:$D$758,СВЦЭМ!$A$39:$A$758,$A29,СВЦЭМ!$B$39:$B$758,D$11)+'СЕТ СН'!$F$14+СВЦЭМ!$D$10+'СЕТ СН'!$F$8*'СЕТ СН'!$F$9-'СЕТ СН'!$F$26</f>
        <v>2064.6973310500002</v>
      </c>
      <c r="E29" s="36">
        <f>SUMIFS(СВЦЭМ!$D$39:$D$758,СВЦЭМ!$A$39:$A$758,$A29,СВЦЭМ!$B$39:$B$758,E$11)+'СЕТ СН'!$F$14+СВЦЭМ!$D$10+'СЕТ СН'!$F$8*'СЕТ СН'!$F$9-'СЕТ СН'!$F$26</f>
        <v>2047.68697148</v>
      </c>
      <c r="F29" s="36">
        <f>SUMIFS(СВЦЭМ!$D$39:$D$758,СВЦЭМ!$A$39:$A$758,$A29,СВЦЭМ!$B$39:$B$758,F$11)+'СЕТ СН'!$F$14+СВЦЭМ!$D$10+'СЕТ СН'!$F$8*'СЕТ СН'!$F$9-'СЕТ СН'!$F$26</f>
        <v>2044.93649237</v>
      </c>
      <c r="G29" s="36">
        <f>SUMIFS(СВЦЭМ!$D$39:$D$758,СВЦЭМ!$A$39:$A$758,$A29,СВЦЭМ!$B$39:$B$758,G$11)+'СЕТ СН'!$F$14+СВЦЭМ!$D$10+'СЕТ СН'!$F$8*'СЕТ СН'!$F$9-'СЕТ СН'!$F$26</f>
        <v>2074.1163785899998</v>
      </c>
      <c r="H29" s="36">
        <f>SUMIFS(СВЦЭМ!$D$39:$D$758,СВЦЭМ!$A$39:$A$758,$A29,СВЦЭМ!$B$39:$B$758,H$11)+'СЕТ СН'!$F$14+СВЦЭМ!$D$10+'СЕТ СН'!$F$8*'СЕТ СН'!$F$9-'СЕТ СН'!$F$26</f>
        <v>2145.9776144299999</v>
      </c>
      <c r="I29" s="36">
        <f>SUMIFS(СВЦЭМ!$D$39:$D$758,СВЦЭМ!$A$39:$A$758,$A29,СВЦЭМ!$B$39:$B$758,I$11)+'СЕТ СН'!$F$14+СВЦЭМ!$D$10+'СЕТ СН'!$F$8*'СЕТ СН'!$F$9-'СЕТ СН'!$F$26</f>
        <v>2001.1984148299998</v>
      </c>
      <c r="J29" s="36">
        <f>SUMIFS(СВЦЭМ!$D$39:$D$758,СВЦЭМ!$A$39:$A$758,$A29,СВЦЭМ!$B$39:$B$758,J$11)+'СЕТ СН'!$F$14+СВЦЭМ!$D$10+'СЕТ СН'!$F$8*'СЕТ СН'!$F$9-'СЕТ СН'!$F$26</f>
        <v>1908.5854954000001</v>
      </c>
      <c r="K29" s="36">
        <f>SUMIFS(СВЦЭМ!$D$39:$D$758,СВЦЭМ!$A$39:$A$758,$A29,СВЦЭМ!$B$39:$B$758,K$11)+'СЕТ СН'!$F$14+СВЦЭМ!$D$10+'СЕТ СН'!$F$8*'СЕТ СН'!$F$9-'СЕТ СН'!$F$26</f>
        <v>1855.6743045200001</v>
      </c>
      <c r="L29" s="36">
        <f>SUMIFS(СВЦЭМ!$D$39:$D$758,СВЦЭМ!$A$39:$A$758,$A29,СВЦЭМ!$B$39:$B$758,L$11)+'СЕТ СН'!$F$14+СВЦЭМ!$D$10+'СЕТ СН'!$F$8*'СЕТ СН'!$F$9-'СЕТ СН'!$F$26</f>
        <v>1734.26792716</v>
      </c>
      <c r="M29" s="36">
        <f>SUMIFS(СВЦЭМ!$D$39:$D$758,СВЦЭМ!$A$39:$A$758,$A29,СВЦЭМ!$B$39:$B$758,M$11)+'СЕТ СН'!$F$14+СВЦЭМ!$D$10+'СЕТ СН'!$F$8*'СЕТ СН'!$F$9-'СЕТ СН'!$F$26</f>
        <v>1746.3158746099998</v>
      </c>
      <c r="N29" s="36">
        <f>SUMIFS(СВЦЭМ!$D$39:$D$758,СВЦЭМ!$A$39:$A$758,$A29,СВЦЭМ!$B$39:$B$758,N$11)+'СЕТ СН'!$F$14+СВЦЭМ!$D$10+'СЕТ СН'!$F$8*'СЕТ СН'!$F$9-'СЕТ СН'!$F$26</f>
        <v>1731.1014730500001</v>
      </c>
      <c r="O29" s="36">
        <f>SUMIFS(СВЦЭМ!$D$39:$D$758,СВЦЭМ!$A$39:$A$758,$A29,СВЦЭМ!$B$39:$B$758,O$11)+'СЕТ СН'!$F$14+СВЦЭМ!$D$10+'СЕТ СН'!$F$8*'СЕТ СН'!$F$9-'СЕТ СН'!$F$26</f>
        <v>1745.6955906399999</v>
      </c>
      <c r="P29" s="36">
        <f>SUMIFS(СВЦЭМ!$D$39:$D$758,СВЦЭМ!$A$39:$A$758,$A29,СВЦЭМ!$B$39:$B$758,P$11)+'СЕТ СН'!$F$14+СВЦЭМ!$D$10+'СЕТ СН'!$F$8*'СЕТ СН'!$F$9-'СЕТ СН'!$F$26</f>
        <v>1788.7116403300001</v>
      </c>
      <c r="Q29" s="36">
        <f>SUMIFS(СВЦЭМ!$D$39:$D$758,СВЦЭМ!$A$39:$A$758,$A29,СВЦЭМ!$B$39:$B$758,Q$11)+'СЕТ СН'!$F$14+СВЦЭМ!$D$10+'СЕТ СН'!$F$8*'СЕТ СН'!$F$9-'СЕТ СН'!$F$26</f>
        <v>1797.1466594899998</v>
      </c>
      <c r="R29" s="36">
        <f>SUMIFS(СВЦЭМ!$D$39:$D$758,СВЦЭМ!$A$39:$A$758,$A29,СВЦЭМ!$B$39:$B$758,R$11)+'СЕТ СН'!$F$14+СВЦЭМ!$D$10+'СЕТ СН'!$F$8*'СЕТ СН'!$F$9-'СЕТ СН'!$F$26</f>
        <v>1829.4094323600002</v>
      </c>
      <c r="S29" s="36">
        <f>SUMIFS(СВЦЭМ!$D$39:$D$758,СВЦЭМ!$A$39:$A$758,$A29,СВЦЭМ!$B$39:$B$758,S$11)+'СЕТ СН'!$F$14+СВЦЭМ!$D$10+'СЕТ СН'!$F$8*'СЕТ СН'!$F$9-'СЕТ СН'!$F$26</f>
        <v>1792.88838278</v>
      </c>
      <c r="T29" s="36">
        <f>SUMIFS(СВЦЭМ!$D$39:$D$758,СВЦЭМ!$A$39:$A$758,$A29,СВЦЭМ!$B$39:$B$758,T$11)+'СЕТ СН'!$F$14+СВЦЭМ!$D$10+'СЕТ СН'!$F$8*'СЕТ СН'!$F$9-'СЕТ СН'!$F$26</f>
        <v>1773.2232086099998</v>
      </c>
      <c r="U29" s="36">
        <f>SUMIFS(СВЦЭМ!$D$39:$D$758,СВЦЭМ!$A$39:$A$758,$A29,СВЦЭМ!$B$39:$B$758,U$11)+'СЕТ СН'!$F$14+СВЦЭМ!$D$10+'СЕТ СН'!$F$8*'СЕТ СН'!$F$9-'СЕТ СН'!$F$26</f>
        <v>1744.1039838800002</v>
      </c>
      <c r="V29" s="36">
        <f>SUMIFS(СВЦЭМ!$D$39:$D$758,СВЦЭМ!$A$39:$A$758,$A29,СВЦЭМ!$B$39:$B$758,V$11)+'СЕТ СН'!$F$14+СВЦЭМ!$D$10+'СЕТ СН'!$F$8*'СЕТ СН'!$F$9-'СЕТ СН'!$F$26</f>
        <v>1798.1688539699999</v>
      </c>
      <c r="W29" s="36">
        <f>SUMIFS(СВЦЭМ!$D$39:$D$758,СВЦЭМ!$A$39:$A$758,$A29,СВЦЭМ!$B$39:$B$758,W$11)+'СЕТ СН'!$F$14+СВЦЭМ!$D$10+'СЕТ СН'!$F$8*'СЕТ СН'!$F$9-'СЕТ СН'!$F$26</f>
        <v>1816.1693991900001</v>
      </c>
      <c r="X29" s="36">
        <f>SUMIFS(СВЦЭМ!$D$39:$D$758,СВЦЭМ!$A$39:$A$758,$A29,СВЦЭМ!$B$39:$B$758,X$11)+'СЕТ СН'!$F$14+СВЦЭМ!$D$10+'СЕТ СН'!$F$8*'СЕТ СН'!$F$9-'СЕТ СН'!$F$26</f>
        <v>1900.7108342800002</v>
      </c>
      <c r="Y29" s="36">
        <f>SUMIFS(СВЦЭМ!$D$39:$D$758,СВЦЭМ!$A$39:$A$758,$A29,СВЦЭМ!$B$39:$B$758,Y$11)+'СЕТ СН'!$F$14+СВЦЭМ!$D$10+'СЕТ СН'!$F$8*'СЕТ СН'!$F$9-'СЕТ СН'!$F$26</f>
        <v>1975.2932338099999</v>
      </c>
    </row>
    <row r="30" spans="1:25" ht="15.75" x14ac:dyDescent="0.2">
      <c r="A30" s="35">
        <f t="shared" si="0"/>
        <v>45554</v>
      </c>
      <c r="B30" s="36">
        <f>SUMIFS(СВЦЭМ!$D$39:$D$758,СВЦЭМ!$A$39:$A$758,$A30,СВЦЭМ!$B$39:$B$758,B$11)+'СЕТ СН'!$F$14+СВЦЭМ!$D$10+'СЕТ СН'!$F$8*'СЕТ СН'!$F$9-'СЕТ СН'!$F$26</f>
        <v>2085.83515343</v>
      </c>
      <c r="C30" s="36">
        <f>SUMIFS(СВЦЭМ!$D$39:$D$758,СВЦЭМ!$A$39:$A$758,$A30,СВЦЭМ!$B$39:$B$758,C$11)+'СЕТ СН'!$F$14+СВЦЭМ!$D$10+'СЕТ СН'!$F$8*'СЕТ СН'!$F$9-'СЕТ СН'!$F$26</f>
        <v>2089.0811686299999</v>
      </c>
      <c r="D30" s="36">
        <f>SUMIFS(СВЦЭМ!$D$39:$D$758,СВЦЭМ!$A$39:$A$758,$A30,СВЦЭМ!$B$39:$B$758,D$11)+'СЕТ СН'!$F$14+СВЦЭМ!$D$10+'СЕТ СН'!$F$8*'СЕТ СН'!$F$9-'СЕТ СН'!$F$26</f>
        <v>2065.6250794600001</v>
      </c>
      <c r="E30" s="36">
        <f>SUMIFS(СВЦЭМ!$D$39:$D$758,СВЦЭМ!$A$39:$A$758,$A30,СВЦЭМ!$B$39:$B$758,E$11)+'СЕТ СН'!$F$14+СВЦЭМ!$D$10+'СЕТ СН'!$F$8*'СЕТ СН'!$F$9-'СЕТ СН'!$F$26</f>
        <v>2061.5362834500002</v>
      </c>
      <c r="F30" s="36">
        <f>SUMIFS(СВЦЭМ!$D$39:$D$758,СВЦЭМ!$A$39:$A$758,$A30,СВЦЭМ!$B$39:$B$758,F$11)+'СЕТ СН'!$F$14+СВЦЭМ!$D$10+'СЕТ СН'!$F$8*'СЕТ СН'!$F$9-'СЕТ СН'!$F$26</f>
        <v>2060.4194225900001</v>
      </c>
      <c r="G30" s="36">
        <f>SUMIFS(СВЦЭМ!$D$39:$D$758,СВЦЭМ!$A$39:$A$758,$A30,СВЦЭМ!$B$39:$B$758,G$11)+'СЕТ СН'!$F$14+СВЦЭМ!$D$10+'СЕТ СН'!$F$8*'СЕТ СН'!$F$9-'СЕТ СН'!$F$26</f>
        <v>2078.4726652300001</v>
      </c>
      <c r="H30" s="36">
        <f>SUMIFS(СВЦЭМ!$D$39:$D$758,СВЦЭМ!$A$39:$A$758,$A30,СВЦЭМ!$B$39:$B$758,H$11)+'СЕТ СН'!$F$14+СВЦЭМ!$D$10+'СЕТ СН'!$F$8*'СЕТ СН'!$F$9-'СЕТ СН'!$F$26</f>
        <v>2085.0530191299999</v>
      </c>
      <c r="I30" s="36">
        <f>SUMIFS(СВЦЭМ!$D$39:$D$758,СВЦЭМ!$A$39:$A$758,$A30,СВЦЭМ!$B$39:$B$758,I$11)+'СЕТ СН'!$F$14+СВЦЭМ!$D$10+'СЕТ СН'!$F$8*'СЕТ СН'!$F$9-'СЕТ СН'!$F$26</f>
        <v>1944.2779625100002</v>
      </c>
      <c r="J30" s="36">
        <f>SUMIFS(СВЦЭМ!$D$39:$D$758,СВЦЭМ!$A$39:$A$758,$A30,СВЦЭМ!$B$39:$B$758,J$11)+'СЕТ СН'!$F$14+СВЦЭМ!$D$10+'СЕТ СН'!$F$8*'СЕТ СН'!$F$9-'СЕТ СН'!$F$26</f>
        <v>1824.0288472400002</v>
      </c>
      <c r="K30" s="36">
        <f>SUMIFS(СВЦЭМ!$D$39:$D$758,СВЦЭМ!$A$39:$A$758,$A30,СВЦЭМ!$B$39:$B$758,K$11)+'СЕТ СН'!$F$14+СВЦЭМ!$D$10+'СЕТ СН'!$F$8*'СЕТ СН'!$F$9-'СЕТ СН'!$F$26</f>
        <v>1786.4135927000002</v>
      </c>
      <c r="L30" s="36">
        <f>SUMIFS(СВЦЭМ!$D$39:$D$758,СВЦЭМ!$A$39:$A$758,$A30,СВЦЭМ!$B$39:$B$758,L$11)+'СЕТ СН'!$F$14+СВЦЭМ!$D$10+'СЕТ СН'!$F$8*'СЕТ СН'!$F$9-'СЕТ СН'!$F$26</f>
        <v>1750.72587694</v>
      </c>
      <c r="M30" s="36">
        <f>SUMIFS(СВЦЭМ!$D$39:$D$758,СВЦЭМ!$A$39:$A$758,$A30,СВЦЭМ!$B$39:$B$758,M$11)+'СЕТ СН'!$F$14+СВЦЭМ!$D$10+'СЕТ СН'!$F$8*'СЕТ СН'!$F$9-'СЕТ СН'!$F$26</f>
        <v>1772.1668127500002</v>
      </c>
      <c r="N30" s="36">
        <f>SUMIFS(СВЦЭМ!$D$39:$D$758,СВЦЭМ!$A$39:$A$758,$A30,СВЦЭМ!$B$39:$B$758,N$11)+'СЕТ СН'!$F$14+СВЦЭМ!$D$10+'СЕТ СН'!$F$8*'СЕТ СН'!$F$9-'СЕТ СН'!$F$26</f>
        <v>1771.59829107</v>
      </c>
      <c r="O30" s="36">
        <f>SUMIFS(СВЦЭМ!$D$39:$D$758,СВЦЭМ!$A$39:$A$758,$A30,СВЦЭМ!$B$39:$B$758,O$11)+'СЕТ СН'!$F$14+СВЦЭМ!$D$10+'СЕТ СН'!$F$8*'СЕТ СН'!$F$9-'СЕТ СН'!$F$26</f>
        <v>1791.1986551800001</v>
      </c>
      <c r="P30" s="36">
        <f>SUMIFS(СВЦЭМ!$D$39:$D$758,СВЦЭМ!$A$39:$A$758,$A30,СВЦЭМ!$B$39:$B$758,P$11)+'СЕТ СН'!$F$14+СВЦЭМ!$D$10+'СЕТ СН'!$F$8*'СЕТ СН'!$F$9-'СЕТ СН'!$F$26</f>
        <v>1805.7266901500002</v>
      </c>
      <c r="Q30" s="36">
        <f>SUMIFS(СВЦЭМ!$D$39:$D$758,СВЦЭМ!$A$39:$A$758,$A30,СВЦЭМ!$B$39:$B$758,Q$11)+'СЕТ СН'!$F$14+СВЦЭМ!$D$10+'СЕТ СН'!$F$8*'СЕТ СН'!$F$9-'СЕТ СН'!$F$26</f>
        <v>1791.9431502400003</v>
      </c>
      <c r="R30" s="36">
        <f>SUMIFS(СВЦЭМ!$D$39:$D$758,СВЦЭМ!$A$39:$A$758,$A30,СВЦЭМ!$B$39:$B$758,R$11)+'СЕТ СН'!$F$14+СВЦЭМ!$D$10+'СЕТ СН'!$F$8*'СЕТ СН'!$F$9-'СЕТ СН'!$F$26</f>
        <v>1801.2015723</v>
      </c>
      <c r="S30" s="36">
        <f>SUMIFS(СВЦЭМ!$D$39:$D$758,СВЦЭМ!$A$39:$A$758,$A30,СВЦЭМ!$B$39:$B$758,S$11)+'СЕТ СН'!$F$14+СВЦЭМ!$D$10+'СЕТ СН'!$F$8*'СЕТ СН'!$F$9-'СЕТ СН'!$F$26</f>
        <v>1815.4030960200002</v>
      </c>
      <c r="T30" s="36">
        <f>SUMIFS(СВЦЭМ!$D$39:$D$758,СВЦЭМ!$A$39:$A$758,$A30,СВЦЭМ!$B$39:$B$758,T$11)+'СЕТ СН'!$F$14+СВЦЭМ!$D$10+'СЕТ СН'!$F$8*'СЕТ СН'!$F$9-'СЕТ СН'!$F$26</f>
        <v>1815.5777605900003</v>
      </c>
      <c r="U30" s="36">
        <f>SUMIFS(СВЦЭМ!$D$39:$D$758,СВЦЭМ!$A$39:$A$758,$A30,СВЦЭМ!$B$39:$B$758,U$11)+'СЕТ СН'!$F$14+СВЦЭМ!$D$10+'СЕТ СН'!$F$8*'СЕТ СН'!$F$9-'СЕТ СН'!$F$26</f>
        <v>1806.0814449</v>
      </c>
      <c r="V30" s="36">
        <f>SUMIFS(СВЦЭМ!$D$39:$D$758,СВЦЭМ!$A$39:$A$758,$A30,СВЦЭМ!$B$39:$B$758,V$11)+'СЕТ СН'!$F$14+СВЦЭМ!$D$10+'СЕТ СН'!$F$8*'СЕТ СН'!$F$9-'СЕТ СН'!$F$26</f>
        <v>1801.2537003400003</v>
      </c>
      <c r="W30" s="36">
        <f>SUMIFS(СВЦЭМ!$D$39:$D$758,СВЦЭМ!$A$39:$A$758,$A30,СВЦЭМ!$B$39:$B$758,W$11)+'СЕТ СН'!$F$14+СВЦЭМ!$D$10+'СЕТ СН'!$F$8*'СЕТ СН'!$F$9-'СЕТ СН'!$F$26</f>
        <v>1807.2289854999999</v>
      </c>
      <c r="X30" s="36">
        <f>SUMIFS(СВЦЭМ!$D$39:$D$758,СВЦЭМ!$A$39:$A$758,$A30,СВЦЭМ!$B$39:$B$758,X$11)+'СЕТ СН'!$F$14+СВЦЭМ!$D$10+'СЕТ СН'!$F$8*'СЕТ СН'!$F$9-'СЕТ СН'!$F$26</f>
        <v>1878.56907602</v>
      </c>
      <c r="Y30" s="36">
        <f>SUMIFS(СВЦЭМ!$D$39:$D$758,СВЦЭМ!$A$39:$A$758,$A30,СВЦЭМ!$B$39:$B$758,Y$11)+'СЕТ СН'!$F$14+СВЦЭМ!$D$10+'СЕТ СН'!$F$8*'СЕТ СН'!$F$9-'СЕТ СН'!$F$26</f>
        <v>1960.8483398100002</v>
      </c>
    </row>
    <row r="31" spans="1:25" ht="15.75" x14ac:dyDescent="0.2">
      <c r="A31" s="35">
        <f t="shared" si="0"/>
        <v>45555</v>
      </c>
      <c r="B31" s="36">
        <f>SUMIFS(СВЦЭМ!$D$39:$D$758,СВЦЭМ!$A$39:$A$758,$A31,СВЦЭМ!$B$39:$B$758,B$11)+'СЕТ СН'!$F$14+СВЦЭМ!$D$10+'СЕТ СН'!$F$8*'СЕТ СН'!$F$9-'СЕТ СН'!$F$26</f>
        <v>2059.0900699899998</v>
      </c>
      <c r="C31" s="36">
        <f>SUMIFS(СВЦЭМ!$D$39:$D$758,СВЦЭМ!$A$39:$A$758,$A31,СВЦЭМ!$B$39:$B$758,C$11)+'СЕТ СН'!$F$14+СВЦЭМ!$D$10+'СЕТ СН'!$F$8*'СЕТ СН'!$F$9-'СЕТ СН'!$F$26</f>
        <v>2093.8536278199999</v>
      </c>
      <c r="D31" s="36">
        <f>SUMIFS(СВЦЭМ!$D$39:$D$758,СВЦЭМ!$A$39:$A$758,$A31,СВЦЭМ!$B$39:$B$758,D$11)+'СЕТ СН'!$F$14+СВЦЭМ!$D$10+'СЕТ СН'!$F$8*'СЕТ СН'!$F$9-'СЕТ СН'!$F$26</f>
        <v>2073.5492705199999</v>
      </c>
      <c r="E31" s="36">
        <f>SUMIFS(СВЦЭМ!$D$39:$D$758,СВЦЭМ!$A$39:$A$758,$A31,СВЦЭМ!$B$39:$B$758,E$11)+'СЕТ СН'!$F$14+СВЦЭМ!$D$10+'СЕТ СН'!$F$8*'СЕТ СН'!$F$9-'СЕТ СН'!$F$26</f>
        <v>2054.2131526799999</v>
      </c>
      <c r="F31" s="36">
        <f>SUMIFS(СВЦЭМ!$D$39:$D$758,СВЦЭМ!$A$39:$A$758,$A31,СВЦЭМ!$B$39:$B$758,F$11)+'СЕТ СН'!$F$14+СВЦЭМ!$D$10+'СЕТ СН'!$F$8*'СЕТ СН'!$F$9-'СЕТ СН'!$F$26</f>
        <v>2050.7112214700001</v>
      </c>
      <c r="G31" s="36">
        <f>SUMIFS(СВЦЭМ!$D$39:$D$758,СВЦЭМ!$A$39:$A$758,$A31,СВЦЭМ!$B$39:$B$758,G$11)+'СЕТ СН'!$F$14+СВЦЭМ!$D$10+'СЕТ СН'!$F$8*'СЕТ СН'!$F$9-'СЕТ СН'!$F$26</f>
        <v>2087.40052982</v>
      </c>
      <c r="H31" s="36">
        <f>SUMIFS(СВЦЭМ!$D$39:$D$758,СВЦЭМ!$A$39:$A$758,$A31,СВЦЭМ!$B$39:$B$758,H$11)+'СЕТ СН'!$F$14+СВЦЭМ!$D$10+'СЕТ СН'!$F$8*'СЕТ СН'!$F$9-'СЕТ СН'!$F$26</f>
        <v>2152.74217731</v>
      </c>
      <c r="I31" s="36">
        <f>SUMIFS(СВЦЭМ!$D$39:$D$758,СВЦЭМ!$A$39:$A$758,$A31,СВЦЭМ!$B$39:$B$758,I$11)+'СЕТ СН'!$F$14+СВЦЭМ!$D$10+'СЕТ СН'!$F$8*'СЕТ СН'!$F$9-'СЕТ СН'!$F$26</f>
        <v>2075.0393224700001</v>
      </c>
      <c r="J31" s="36">
        <f>SUMIFS(СВЦЭМ!$D$39:$D$758,СВЦЭМ!$A$39:$A$758,$A31,СВЦЭМ!$B$39:$B$758,J$11)+'СЕТ СН'!$F$14+СВЦЭМ!$D$10+'СЕТ СН'!$F$8*'СЕТ СН'!$F$9-'СЕТ СН'!$F$26</f>
        <v>1975.60784057</v>
      </c>
      <c r="K31" s="36">
        <f>SUMIFS(СВЦЭМ!$D$39:$D$758,СВЦЭМ!$A$39:$A$758,$A31,СВЦЭМ!$B$39:$B$758,K$11)+'СЕТ СН'!$F$14+СВЦЭМ!$D$10+'СЕТ СН'!$F$8*'СЕТ СН'!$F$9-'СЕТ СН'!$F$26</f>
        <v>1925.7160839399999</v>
      </c>
      <c r="L31" s="36">
        <f>SUMIFS(СВЦЭМ!$D$39:$D$758,СВЦЭМ!$A$39:$A$758,$A31,СВЦЭМ!$B$39:$B$758,L$11)+'СЕТ СН'!$F$14+СВЦЭМ!$D$10+'СЕТ СН'!$F$8*'СЕТ СН'!$F$9-'СЕТ СН'!$F$26</f>
        <v>1893.98262785</v>
      </c>
      <c r="M31" s="36">
        <f>SUMIFS(СВЦЭМ!$D$39:$D$758,СВЦЭМ!$A$39:$A$758,$A31,СВЦЭМ!$B$39:$B$758,M$11)+'СЕТ СН'!$F$14+СВЦЭМ!$D$10+'СЕТ СН'!$F$8*'СЕТ СН'!$F$9-'СЕТ СН'!$F$26</f>
        <v>1865.9377477500002</v>
      </c>
      <c r="N31" s="36">
        <f>SUMIFS(СВЦЭМ!$D$39:$D$758,СВЦЭМ!$A$39:$A$758,$A31,СВЦЭМ!$B$39:$B$758,N$11)+'СЕТ СН'!$F$14+СВЦЭМ!$D$10+'СЕТ СН'!$F$8*'СЕТ СН'!$F$9-'СЕТ СН'!$F$26</f>
        <v>1847.9370580099999</v>
      </c>
      <c r="O31" s="36">
        <f>SUMIFS(СВЦЭМ!$D$39:$D$758,СВЦЭМ!$A$39:$A$758,$A31,СВЦЭМ!$B$39:$B$758,O$11)+'СЕТ СН'!$F$14+СВЦЭМ!$D$10+'СЕТ СН'!$F$8*'СЕТ СН'!$F$9-'СЕТ СН'!$F$26</f>
        <v>1820.4327841600002</v>
      </c>
      <c r="P31" s="36">
        <f>SUMIFS(СВЦЭМ!$D$39:$D$758,СВЦЭМ!$A$39:$A$758,$A31,СВЦЭМ!$B$39:$B$758,P$11)+'СЕТ СН'!$F$14+СВЦЭМ!$D$10+'СЕТ СН'!$F$8*'СЕТ СН'!$F$9-'СЕТ СН'!$F$26</f>
        <v>1818.3195792000001</v>
      </c>
      <c r="Q31" s="36">
        <f>SUMIFS(СВЦЭМ!$D$39:$D$758,СВЦЭМ!$A$39:$A$758,$A31,СВЦЭМ!$B$39:$B$758,Q$11)+'СЕТ СН'!$F$14+СВЦЭМ!$D$10+'СЕТ СН'!$F$8*'СЕТ СН'!$F$9-'СЕТ СН'!$F$26</f>
        <v>1835.9128225499999</v>
      </c>
      <c r="R31" s="36">
        <f>SUMIFS(СВЦЭМ!$D$39:$D$758,СВЦЭМ!$A$39:$A$758,$A31,СВЦЭМ!$B$39:$B$758,R$11)+'СЕТ СН'!$F$14+СВЦЭМ!$D$10+'СЕТ СН'!$F$8*'СЕТ СН'!$F$9-'СЕТ СН'!$F$26</f>
        <v>1837.25518367</v>
      </c>
      <c r="S31" s="36">
        <f>SUMIFS(СВЦЭМ!$D$39:$D$758,СВЦЭМ!$A$39:$A$758,$A31,СВЦЭМ!$B$39:$B$758,S$11)+'СЕТ СН'!$F$14+СВЦЭМ!$D$10+'СЕТ СН'!$F$8*'СЕТ СН'!$F$9-'СЕТ СН'!$F$26</f>
        <v>1811.16392189</v>
      </c>
      <c r="T31" s="36">
        <f>SUMIFS(СВЦЭМ!$D$39:$D$758,СВЦЭМ!$A$39:$A$758,$A31,СВЦЭМ!$B$39:$B$758,T$11)+'СЕТ СН'!$F$14+СВЦЭМ!$D$10+'СЕТ СН'!$F$8*'СЕТ СН'!$F$9-'СЕТ СН'!$F$26</f>
        <v>1811.0294951000001</v>
      </c>
      <c r="U31" s="36">
        <f>SUMIFS(СВЦЭМ!$D$39:$D$758,СВЦЭМ!$A$39:$A$758,$A31,СВЦЭМ!$B$39:$B$758,U$11)+'СЕТ СН'!$F$14+СВЦЭМ!$D$10+'СЕТ СН'!$F$8*'СЕТ СН'!$F$9-'СЕТ СН'!$F$26</f>
        <v>1785.0926838</v>
      </c>
      <c r="V31" s="36">
        <f>SUMIFS(СВЦЭМ!$D$39:$D$758,СВЦЭМ!$A$39:$A$758,$A31,СВЦЭМ!$B$39:$B$758,V$11)+'СЕТ СН'!$F$14+СВЦЭМ!$D$10+'СЕТ СН'!$F$8*'СЕТ СН'!$F$9-'СЕТ СН'!$F$26</f>
        <v>1795.0465440200001</v>
      </c>
      <c r="W31" s="36">
        <f>SUMIFS(СВЦЭМ!$D$39:$D$758,СВЦЭМ!$A$39:$A$758,$A31,СВЦЭМ!$B$39:$B$758,W$11)+'СЕТ СН'!$F$14+СВЦЭМ!$D$10+'СЕТ СН'!$F$8*'СЕТ СН'!$F$9-'СЕТ СН'!$F$26</f>
        <v>1792.16086223</v>
      </c>
      <c r="X31" s="36">
        <f>SUMIFS(СВЦЭМ!$D$39:$D$758,СВЦЭМ!$A$39:$A$758,$A31,СВЦЭМ!$B$39:$B$758,X$11)+'СЕТ СН'!$F$14+СВЦЭМ!$D$10+'СЕТ СН'!$F$8*'СЕТ СН'!$F$9-'СЕТ СН'!$F$26</f>
        <v>1824.45162953</v>
      </c>
      <c r="Y31" s="36">
        <f>SUMIFS(СВЦЭМ!$D$39:$D$758,СВЦЭМ!$A$39:$A$758,$A31,СВЦЭМ!$B$39:$B$758,Y$11)+'СЕТ СН'!$F$14+СВЦЭМ!$D$10+'СЕТ СН'!$F$8*'СЕТ СН'!$F$9-'СЕТ СН'!$F$26</f>
        <v>1913.22444718</v>
      </c>
    </row>
    <row r="32" spans="1:25" ht="15.75" x14ac:dyDescent="0.2">
      <c r="A32" s="35">
        <f t="shared" si="0"/>
        <v>45556</v>
      </c>
      <c r="B32" s="36">
        <f>SUMIFS(СВЦЭМ!$D$39:$D$758,СВЦЭМ!$A$39:$A$758,$A32,СВЦЭМ!$B$39:$B$758,B$11)+'СЕТ СН'!$F$14+СВЦЭМ!$D$10+'СЕТ СН'!$F$8*'СЕТ СН'!$F$9-'СЕТ СН'!$F$26</f>
        <v>1986.7633724400002</v>
      </c>
      <c r="C32" s="36">
        <f>SUMIFS(СВЦЭМ!$D$39:$D$758,СВЦЭМ!$A$39:$A$758,$A32,СВЦЭМ!$B$39:$B$758,C$11)+'СЕТ СН'!$F$14+СВЦЭМ!$D$10+'СЕТ СН'!$F$8*'СЕТ СН'!$F$9-'СЕТ СН'!$F$26</f>
        <v>2101.93938544</v>
      </c>
      <c r="D32" s="36">
        <f>SUMIFS(СВЦЭМ!$D$39:$D$758,СВЦЭМ!$A$39:$A$758,$A32,СВЦЭМ!$B$39:$B$758,D$11)+'СЕТ СН'!$F$14+СВЦЭМ!$D$10+'СЕТ СН'!$F$8*'СЕТ СН'!$F$9-'СЕТ СН'!$F$26</f>
        <v>2191.18253276</v>
      </c>
      <c r="E32" s="36">
        <f>SUMIFS(СВЦЭМ!$D$39:$D$758,СВЦЭМ!$A$39:$A$758,$A32,СВЦЭМ!$B$39:$B$758,E$11)+'СЕТ СН'!$F$14+СВЦЭМ!$D$10+'СЕТ СН'!$F$8*'СЕТ СН'!$F$9-'СЕТ СН'!$F$26</f>
        <v>2232.9223264100001</v>
      </c>
      <c r="F32" s="36">
        <f>SUMIFS(СВЦЭМ!$D$39:$D$758,СВЦЭМ!$A$39:$A$758,$A32,СВЦЭМ!$B$39:$B$758,F$11)+'СЕТ СН'!$F$14+СВЦЭМ!$D$10+'СЕТ СН'!$F$8*'СЕТ СН'!$F$9-'СЕТ СН'!$F$26</f>
        <v>2242.5950240699999</v>
      </c>
      <c r="G32" s="36">
        <f>SUMIFS(СВЦЭМ!$D$39:$D$758,СВЦЭМ!$A$39:$A$758,$A32,СВЦЭМ!$B$39:$B$758,G$11)+'СЕТ СН'!$F$14+СВЦЭМ!$D$10+'СЕТ СН'!$F$8*'СЕТ СН'!$F$9-'СЕТ СН'!$F$26</f>
        <v>2219.4493739099998</v>
      </c>
      <c r="H32" s="36">
        <f>SUMIFS(СВЦЭМ!$D$39:$D$758,СВЦЭМ!$A$39:$A$758,$A32,СВЦЭМ!$B$39:$B$758,H$11)+'СЕТ СН'!$F$14+СВЦЭМ!$D$10+'СЕТ СН'!$F$8*'СЕТ СН'!$F$9-'СЕТ СН'!$F$26</f>
        <v>2161.6321897299999</v>
      </c>
      <c r="I32" s="36">
        <f>SUMIFS(СВЦЭМ!$D$39:$D$758,СВЦЭМ!$A$39:$A$758,$A32,СВЦЭМ!$B$39:$B$758,I$11)+'СЕТ СН'!$F$14+СВЦЭМ!$D$10+'СЕТ СН'!$F$8*'СЕТ СН'!$F$9-'СЕТ СН'!$F$26</f>
        <v>2079.8682330400002</v>
      </c>
      <c r="J32" s="36">
        <f>SUMIFS(СВЦЭМ!$D$39:$D$758,СВЦЭМ!$A$39:$A$758,$A32,СВЦЭМ!$B$39:$B$758,J$11)+'СЕТ СН'!$F$14+СВЦЭМ!$D$10+'СЕТ СН'!$F$8*'СЕТ СН'!$F$9-'СЕТ СН'!$F$26</f>
        <v>1959.1229992799999</v>
      </c>
      <c r="K32" s="36">
        <f>SUMIFS(СВЦЭМ!$D$39:$D$758,СВЦЭМ!$A$39:$A$758,$A32,СВЦЭМ!$B$39:$B$758,K$11)+'СЕТ СН'!$F$14+СВЦЭМ!$D$10+'СЕТ СН'!$F$8*'СЕТ СН'!$F$9-'СЕТ СН'!$F$26</f>
        <v>1862.3799259699999</v>
      </c>
      <c r="L32" s="36">
        <f>SUMIFS(СВЦЭМ!$D$39:$D$758,СВЦЭМ!$A$39:$A$758,$A32,СВЦЭМ!$B$39:$B$758,L$11)+'СЕТ СН'!$F$14+СВЦЭМ!$D$10+'СЕТ СН'!$F$8*'СЕТ СН'!$F$9-'СЕТ СН'!$F$26</f>
        <v>1813.7391804100002</v>
      </c>
      <c r="M32" s="36">
        <f>SUMIFS(СВЦЭМ!$D$39:$D$758,СВЦЭМ!$A$39:$A$758,$A32,СВЦЭМ!$B$39:$B$758,M$11)+'СЕТ СН'!$F$14+СВЦЭМ!$D$10+'СЕТ СН'!$F$8*'СЕТ СН'!$F$9-'СЕТ СН'!$F$26</f>
        <v>1821.81175626</v>
      </c>
      <c r="N32" s="36">
        <f>SUMIFS(СВЦЭМ!$D$39:$D$758,СВЦЭМ!$A$39:$A$758,$A32,СВЦЭМ!$B$39:$B$758,N$11)+'СЕТ СН'!$F$14+СВЦЭМ!$D$10+'СЕТ СН'!$F$8*'СЕТ СН'!$F$9-'СЕТ СН'!$F$26</f>
        <v>1829.9247044700001</v>
      </c>
      <c r="O32" s="36">
        <f>SUMIFS(СВЦЭМ!$D$39:$D$758,СВЦЭМ!$A$39:$A$758,$A32,СВЦЭМ!$B$39:$B$758,O$11)+'СЕТ СН'!$F$14+СВЦЭМ!$D$10+'СЕТ СН'!$F$8*'СЕТ СН'!$F$9-'СЕТ СН'!$F$26</f>
        <v>1854.3505196400001</v>
      </c>
      <c r="P32" s="36">
        <f>SUMIFS(СВЦЭМ!$D$39:$D$758,СВЦЭМ!$A$39:$A$758,$A32,СВЦЭМ!$B$39:$B$758,P$11)+'СЕТ СН'!$F$14+СВЦЭМ!$D$10+'СЕТ СН'!$F$8*'СЕТ СН'!$F$9-'СЕТ СН'!$F$26</f>
        <v>1878.6742505000002</v>
      </c>
      <c r="Q32" s="36">
        <f>SUMIFS(СВЦЭМ!$D$39:$D$758,СВЦЭМ!$A$39:$A$758,$A32,СВЦЭМ!$B$39:$B$758,Q$11)+'СЕТ СН'!$F$14+СВЦЭМ!$D$10+'СЕТ СН'!$F$8*'СЕТ СН'!$F$9-'СЕТ СН'!$F$26</f>
        <v>1884.1285751199998</v>
      </c>
      <c r="R32" s="36">
        <f>SUMIFS(СВЦЭМ!$D$39:$D$758,СВЦЭМ!$A$39:$A$758,$A32,СВЦЭМ!$B$39:$B$758,R$11)+'СЕТ СН'!$F$14+СВЦЭМ!$D$10+'СЕТ СН'!$F$8*'СЕТ СН'!$F$9-'СЕТ СН'!$F$26</f>
        <v>1878.7607539199998</v>
      </c>
      <c r="S32" s="36">
        <f>SUMIFS(СВЦЭМ!$D$39:$D$758,СВЦЭМ!$A$39:$A$758,$A32,СВЦЭМ!$B$39:$B$758,S$11)+'СЕТ СН'!$F$14+СВЦЭМ!$D$10+'СЕТ СН'!$F$8*'СЕТ СН'!$F$9-'СЕТ СН'!$F$26</f>
        <v>1840.8117708999998</v>
      </c>
      <c r="T32" s="36">
        <f>SUMIFS(СВЦЭМ!$D$39:$D$758,СВЦЭМ!$A$39:$A$758,$A32,СВЦЭМ!$B$39:$B$758,T$11)+'СЕТ СН'!$F$14+СВЦЭМ!$D$10+'СЕТ СН'!$F$8*'СЕТ СН'!$F$9-'СЕТ СН'!$F$26</f>
        <v>1816.28493286</v>
      </c>
      <c r="U32" s="36">
        <f>SUMIFS(СВЦЭМ!$D$39:$D$758,СВЦЭМ!$A$39:$A$758,$A32,СВЦЭМ!$B$39:$B$758,U$11)+'СЕТ СН'!$F$14+СВЦЭМ!$D$10+'СЕТ СН'!$F$8*'СЕТ СН'!$F$9-'СЕТ СН'!$F$26</f>
        <v>1805.53708284</v>
      </c>
      <c r="V32" s="36">
        <f>SUMIFS(СВЦЭМ!$D$39:$D$758,СВЦЭМ!$A$39:$A$758,$A32,СВЦЭМ!$B$39:$B$758,V$11)+'СЕТ СН'!$F$14+СВЦЭМ!$D$10+'СЕТ СН'!$F$8*'СЕТ СН'!$F$9-'СЕТ СН'!$F$26</f>
        <v>1870.4430297200001</v>
      </c>
      <c r="W32" s="36">
        <f>SUMIFS(СВЦЭМ!$D$39:$D$758,СВЦЭМ!$A$39:$A$758,$A32,СВЦЭМ!$B$39:$B$758,W$11)+'СЕТ СН'!$F$14+СВЦЭМ!$D$10+'СЕТ СН'!$F$8*'СЕТ СН'!$F$9-'СЕТ СН'!$F$26</f>
        <v>1891.93534912</v>
      </c>
      <c r="X32" s="36">
        <f>SUMIFS(СВЦЭМ!$D$39:$D$758,СВЦЭМ!$A$39:$A$758,$A32,СВЦЭМ!$B$39:$B$758,X$11)+'СЕТ СН'!$F$14+СВЦЭМ!$D$10+'СЕТ СН'!$F$8*'СЕТ СН'!$F$9-'СЕТ СН'!$F$26</f>
        <v>1968.4399228500001</v>
      </c>
      <c r="Y32" s="36">
        <f>SUMIFS(СВЦЭМ!$D$39:$D$758,СВЦЭМ!$A$39:$A$758,$A32,СВЦЭМ!$B$39:$B$758,Y$11)+'СЕТ СН'!$F$14+СВЦЭМ!$D$10+'СЕТ СН'!$F$8*'СЕТ СН'!$F$9-'СЕТ СН'!$F$26</f>
        <v>2060.4043816200001</v>
      </c>
    </row>
    <row r="33" spans="1:27" ht="15.75" x14ac:dyDescent="0.2">
      <c r="A33" s="35">
        <f t="shared" si="0"/>
        <v>45557</v>
      </c>
      <c r="B33" s="36">
        <f>SUMIFS(СВЦЭМ!$D$39:$D$758,СВЦЭМ!$A$39:$A$758,$A33,СВЦЭМ!$B$39:$B$758,B$11)+'СЕТ СН'!$F$14+СВЦЭМ!$D$10+'СЕТ СН'!$F$8*'СЕТ СН'!$F$9-'СЕТ СН'!$F$26</f>
        <v>2041.8921328699998</v>
      </c>
      <c r="C33" s="36">
        <f>SUMIFS(СВЦЭМ!$D$39:$D$758,СВЦЭМ!$A$39:$A$758,$A33,СВЦЭМ!$B$39:$B$758,C$11)+'СЕТ СН'!$F$14+СВЦЭМ!$D$10+'СЕТ СН'!$F$8*'СЕТ СН'!$F$9-'СЕТ СН'!$F$26</f>
        <v>2128.4437399799999</v>
      </c>
      <c r="D33" s="36">
        <f>SUMIFS(СВЦЭМ!$D$39:$D$758,СВЦЭМ!$A$39:$A$758,$A33,СВЦЭМ!$B$39:$B$758,D$11)+'СЕТ СН'!$F$14+СВЦЭМ!$D$10+'СЕТ СН'!$F$8*'СЕТ СН'!$F$9-'СЕТ СН'!$F$26</f>
        <v>2192.19869251</v>
      </c>
      <c r="E33" s="36">
        <f>SUMIFS(СВЦЭМ!$D$39:$D$758,СВЦЭМ!$A$39:$A$758,$A33,СВЦЭМ!$B$39:$B$758,E$11)+'СЕТ СН'!$F$14+СВЦЭМ!$D$10+'СЕТ СН'!$F$8*'СЕТ СН'!$F$9-'СЕТ СН'!$F$26</f>
        <v>2198.9494148399999</v>
      </c>
      <c r="F33" s="36">
        <f>SUMIFS(СВЦЭМ!$D$39:$D$758,СВЦЭМ!$A$39:$A$758,$A33,СВЦЭМ!$B$39:$B$758,F$11)+'СЕТ СН'!$F$14+СВЦЭМ!$D$10+'СЕТ СН'!$F$8*'СЕТ СН'!$F$9-'СЕТ СН'!$F$26</f>
        <v>2199.9331924500002</v>
      </c>
      <c r="G33" s="36">
        <f>SUMIFS(СВЦЭМ!$D$39:$D$758,СВЦЭМ!$A$39:$A$758,$A33,СВЦЭМ!$B$39:$B$758,G$11)+'СЕТ СН'!$F$14+СВЦЭМ!$D$10+'СЕТ СН'!$F$8*'СЕТ СН'!$F$9-'СЕТ СН'!$F$26</f>
        <v>2179.4037070099998</v>
      </c>
      <c r="H33" s="36">
        <f>SUMIFS(СВЦЭМ!$D$39:$D$758,СВЦЭМ!$A$39:$A$758,$A33,СВЦЭМ!$B$39:$B$758,H$11)+'СЕТ СН'!$F$14+СВЦЭМ!$D$10+'СЕТ СН'!$F$8*'СЕТ СН'!$F$9-'СЕТ СН'!$F$26</f>
        <v>2136.2325971999999</v>
      </c>
      <c r="I33" s="36">
        <f>SUMIFS(СВЦЭМ!$D$39:$D$758,СВЦЭМ!$A$39:$A$758,$A33,СВЦЭМ!$B$39:$B$758,I$11)+'СЕТ СН'!$F$14+СВЦЭМ!$D$10+'СЕТ СН'!$F$8*'СЕТ СН'!$F$9-'СЕТ СН'!$F$26</f>
        <v>2076.86365045</v>
      </c>
      <c r="J33" s="36">
        <f>SUMIFS(СВЦЭМ!$D$39:$D$758,СВЦЭМ!$A$39:$A$758,$A33,СВЦЭМ!$B$39:$B$758,J$11)+'СЕТ СН'!$F$14+СВЦЭМ!$D$10+'СЕТ СН'!$F$8*'СЕТ СН'!$F$9-'СЕТ СН'!$F$26</f>
        <v>1955.4555160200002</v>
      </c>
      <c r="K33" s="36">
        <f>SUMIFS(СВЦЭМ!$D$39:$D$758,СВЦЭМ!$A$39:$A$758,$A33,СВЦЭМ!$B$39:$B$758,K$11)+'СЕТ СН'!$F$14+СВЦЭМ!$D$10+'СЕТ СН'!$F$8*'СЕТ СН'!$F$9-'СЕТ СН'!$F$26</f>
        <v>1858.2696537000002</v>
      </c>
      <c r="L33" s="36">
        <f>SUMIFS(СВЦЭМ!$D$39:$D$758,СВЦЭМ!$A$39:$A$758,$A33,СВЦЭМ!$B$39:$B$758,L$11)+'СЕТ СН'!$F$14+СВЦЭМ!$D$10+'СЕТ СН'!$F$8*'СЕТ СН'!$F$9-'СЕТ СН'!$F$26</f>
        <v>1792.6164837000001</v>
      </c>
      <c r="M33" s="36">
        <f>SUMIFS(СВЦЭМ!$D$39:$D$758,СВЦЭМ!$A$39:$A$758,$A33,СВЦЭМ!$B$39:$B$758,M$11)+'СЕТ СН'!$F$14+СВЦЭМ!$D$10+'СЕТ СН'!$F$8*'СЕТ СН'!$F$9-'СЕТ СН'!$F$26</f>
        <v>1824.27243679</v>
      </c>
      <c r="N33" s="36">
        <f>SUMIFS(СВЦЭМ!$D$39:$D$758,СВЦЭМ!$A$39:$A$758,$A33,СВЦЭМ!$B$39:$B$758,N$11)+'СЕТ СН'!$F$14+СВЦЭМ!$D$10+'СЕТ СН'!$F$8*'СЕТ СН'!$F$9-'СЕТ СН'!$F$26</f>
        <v>1832.4868278499998</v>
      </c>
      <c r="O33" s="36">
        <f>SUMIFS(СВЦЭМ!$D$39:$D$758,СВЦЭМ!$A$39:$A$758,$A33,СВЦЭМ!$B$39:$B$758,O$11)+'СЕТ СН'!$F$14+СВЦЭМ!$D$10+'СЕТ СН'!$F$8*'СЕТ СН'!$F$9-'СЕТ СН'!$F$26</f>
        <v>1858.0916327300001</v>
      </c>
      <c r="P33" s="36">
        <f>SUMIFS(СВЦЭМ!$D$39:$D$758,СВЦЭМ!$A$39:$A$758,$A33,СВЦЭМ!$B$39:$B$758,P$11)+'СЕТ СН'!$F$14+СВЦЭМ!$D$10+'СЕТ СН'!$F$8*'СЕТ СН'!$F$9-'СЕТ СН'!$F$26</f>
        <v>1863.3307777300001</v>
      </c>
      <c r="Q33" s="36">
        <f>SUMIFS(СВЦЭМ!$D$39:$D$758,СВЦЭМ!$A$39:$A$758,$A33,СВЦЭМ!$B$39:$B$758,Q$11)+'СЕТ СН'!$F$14+СВЦЭМ!$D$10+'СЕТ СН'!$F$8*'СЕТ СН'!$F$9-'СЕТ СН'!$F$26</f>
        <v>1882.6549238600001</v>
      </c>
      <c r="R33" s="36">
        <f>SUMIFS(СВЦЭМ!$D$39:$D$758,СВЦЭМ!$A$39:$A$758,$A33,СВЦЭМ!$B$39:$B$758,R$11)+'СЕТ СН'!$F$14+СВЦЭМ!$D$10+'СЕТ СН'!$F$8*'СЕТ СН'!$F$9-'СЕТ СН'!$F$26</f>
        <v>1903.10825436</v>
      </c>
      <c r="S33" s="36">
        <f>SUMIFS(СВЦЭМ!$D$39:$D$758,СВЦЭМ!$A$39:$A$758,$A33,СВЦЭМ!$B$39:$B$758,S$11)+'СЕТ СН'!$F$14+СВЦЭМ!$D$10+'СЕТ СН'!$F$8*'СЕТ СН'!$F$9-'СЕТ СН'!$F$26</f>
        <v>1873.4006511600001</v>
      </c>
      <c r="T33" s="36">
        <f>SUMIFS(СВЦЭМ!$D$39:$D$758,СВЦЭМ!$A$39:$A$758,$A33,СВЦЭМ!$B$39:$B$758,T$11)+'СЕТ СН'!$F$14+СВЦЭМ!$D$10+'СЕТ СН'!$F$8*'СЕТ СН'!$F$9-'СЕТ СН'!$F$26</f>
        <v>1824.1626747199998</v>
      </c>
      <c r="U33" s="36">
        <f>SUMIFS(СВЦЭМ!$D$39:$D$758,СВЦЭМ!$A$39:$A$758,$A33,СВЦЭМ!$B$39:$B$758,U$11)+'СЕТ СН'!$F$14+СВЦЭМ!$D$10+'СЕТ СН'!$F$8*'СЕТ СН'!$F$9-'СЕТ СН'!$F$26</f>
        <v>1794.4442697899999</v>
      </c>
      <c r="V33" s="36">
        <f>SUMIFS(СВЦЭМ!$D$39:$D$758,СВЦЭМ!$A$39:$A$758,$A33,СВЦЭМ!$B$39:$B$758,V$11)+'СЕТ СН'!$F$14+СВЦЭМ!$D$10+'СЕТ СН'!$F$8*'СЕТ СН'!$F$9-'СЕТ СН'!$F$26</f>
        <v>1780.1354921500001</v>
      </c>
      <c r="W33" s="36">
        <f>SUMIFS(СВЦЭМ!$D$39:$D$758,СВЦЭМ!$A$39:$A$758,$A33,СВЦЭМ!$B$39:$B$758,W$11)+'СЕТ СН'!$F$14+СВЦЭМ!$D$10+'СЕТ СН'!$F$8*'СЕТ СН'!$F$9-'СЕТ СН'!$F$26</f>
        <v>1789.0803397</v>
      </c>
      <c r="X33" s="36">
        <f>SUMIFS(СВЦЭМ!$D$39:$D$758,СВЦЭМ!$A$39:$A$758,$A33,СВЦЭМ!$B$39:$B$758,X$11)+'СЕТ СН'!$F$14+СВЦЭМ!$D$10+'СЕТ СН'!$F$8*'СЕТ СН'!$F$9-'СЕТ СН'!$F$26</f>
        <v>1873.63212484</v>
      </c>
      <c r="Y33" s="36">
        <f>SUMIFS(СВЦЭМ!$D$39:$D$758,СВЦЭМ!$A$39:$A$758,$A33,СВЦЭМ!$B$39:$B$758,Y$11)+'СЕТ СН'!$F$14+СВЦЭМ!$D$10+'СЕТ СН'!$F$8*'СЕТ СН'!$F$9-'СЕТ СН'!$F$26</f>
        <v>1977.3943879200001</v>
      </c>
    </row>
    <row r="34" spans="1:27" ht="15.75" x14ac:dyDescent="0.2">
      <c r="A34" s="35">
        <f t="shared" si="0"/>
        <v>45558</v>
      </c>
      <c r="B34" s="36">
        <f>SUMIFS(СВЦЭМ!$D$39:$D$758,СВЦЭМ!$A$39:$A$758,$A34,СВЦЭМ!$B$39:$B$758,B$11)+'СЕТ СН'!$F$14+СВЦЭМ!$D$10+'СЕТ СН'!$F$8*'СЕТ СН'!$F$9-'СЕТ СН'!$F$26</f>
        <v>2114.5098853200002</v>
      </c>
      <c r="C34" s="36">
        <f>SUMIFS(СВЦЭМ!$D$39:$D$758,СВЦЭМ!$A$39:$A$758,$A34,СВЦЭМ!$B$39:$B$758,C$11)+'СЕТ СН'!$F$14+СВЦЭМ!$D$10+'СЕТ СН'!$F$8*'СЕТ СН'!$F$9-'СЕТ СН'!$F$26</f>
        <v>2216.02483979</v>
      </c>
      <c r="D34" s="36">
        <f>SUMIFS(СВЦЭМ!$D$39:$D$758,СВЦЭМ!$A$39:$A$758,$A34,СВЦЭМ!$B$39:$B$758,D$11)+'СЕТ СН'!$F$14+СВЦЭМ!$D$10+'СЕТ СН'!$F$8*'СЕТ СН'!$F$9-'СЕТ СН'!$F$26</f>
        <v>2203.34087512</v>
      </c>
      <c r="E34" s="36">
        <f>SUMIFS(СВЦЭМ!$D$39:$D$758,СВЦЭМ!$A$39:$A$758,$A34,СВЦЭМ!$B$39:$B$758,E$11)+'СЕТ СН'!$F$14+СВЦЭМ!$D$10+'СЕТ СН'!$F$8*'СЕТ СН'!$F$9-'СЕТ СН'!$F$26</f>
        <v>2200.8109943499999</v>
      </c>
      <c r="F34" s="36">
        <f>SUMIFS(СВЦЭМ!$D$39:$D$758,СВЦЭМ!$A$39:$A$758,$A34,СВЦЭМ!$B$39:$B$758,F$11)+'СЕТ СН'!$F$14+СВЦЭМ!$D$10+'СЕТ СН'!$F$8*'СЕТ СН'!$F$9-'СЕТ СН'!$F$26</f>
        <v>2200.3427147400002</v>
      </c>
      <c r="G34" s="36">
        <f>SUMIFS(СВЦЭМ!$D$39:$D$758,СВЦЭМ!$A$39:$A$758,$A34,СВЦЭМ!$B$39:$B$758,G$11)+'СЕТ СН'!$F$14+СВЦЭМ!$D$10+'СЕТ СН'!$F$8*'СЕТ СН'!$F$9-'СЕТ СН'!$F$26</f>
        <v>2217.10659119</v>
      </c>
      <c r="H34" s="36">
        <f>SUMIFS(СВЦЭМ!$D$39:$D$758,СВЦЭМ!$A$39:$A$758,$A34,СВЦЭМ!$B$39:$B$758,H$11)+'СЕТ СН'!$F$14+СВЦЭМ!$D$10+'СЕТ СН'!$F$8*'СЕТ СН'!$F$9-'СЕТ СН'!$F$26</f>
        <v>2084.9220753099999</v>
      </c>
      <c r="I34" s="36">
        <f>SUMIFS(СВЦЭМ!$D$39:$D$758,СВЦЭМ!$A$39:$A$758,$A34,СВЦЭМ!$B$39:$B$758,I$11)+'СЕТ СН'!$F$14+СВЦЭМ!$D$10+'СЕТ СН'!$F$8*'СЕТ СН'!$F$9-'СЕТ СН'!$F$26</f>
        <v>1992.4698883300002</v>
      </c>
      <c r="J34" s="36">
        <f>SUMIFS(СВЦЭМ!$D$39:$D$758,СВЦЭМ!$A$39:$A$758,$A34,СВЦЭМ!$B$39:$B$758,J$11)+'СЕТ СН'!$F$14+СВЦЭМ!$D$10+'СЕТ СН'!$F$8*'СЕТ СН'!$F$9-'СЕТ СН'!$F$26</f>
        <v>1959.1087121</v>
      </c>
      <c r="K34" s="36">
        <f>SUMIFS(СВЦЭМ!$D$39:$D$758,СВЦЭМ!$A$39:$A$758,$A34,СВЦЭМ!$B$39:$B$758,K$11)+'СЕТ СН'!$F$14+СВЦЭМ!$D$10+'СЕТ СН'!$F$8*'СЕТ СН'!$F$9-'СЕТ СН'!$F$26</f>
        <v>1916.6385596099999</v>
      </c>
      <c r="L34" s="36">
        <f>SUMIFS(СВЦЭМ!$D$39:$D$758,СВЦЭМ!$A$39:$A$758,$A34,СВЦЭМ!$B$39:$B$758,L$11)+'СЕТ СН'!$F$14+СВЦЭМ!$D$10+'СЕТ СН'!$F$8*'СЕТ СН'!$F$9-'СЕТ СН'!$F$26</f>
        <v>1908.92520651</v>
      </c>
      <c r="M34" s="36">
        <f>SUMIFS(СВЦЭМ!$D$39:$D$758,СВЦЭМ!$A$39:$A$758,$A34,СВЦЭМ!$B$39:$B$758,M$11)+'СЕТ СН'!$F$14+СВЦЭМ!$D$10+'СЕТ СН'!$F$8*'СЕТ СН'!$F$9-'СЕТ СН'!$F$26</f>
        <v>1930.33605726</v>
      </c>
      <c r="N34" s="36">
        <f>SUMIFS(СВЦЭМ!$D$39:$D$758,СВЦЭМ!$A$39:$A$758,$A34,СВЦЭМ!$B$39:$B$758,N$11)+'СЕТ СН'!$F$14+СВЦЭМ!$D$10+'СЕТ СН'!$F$8*'СЕТ СН'!$F$9-'СЕТ СН'!$F$26</f>
        <v>1926.3711319399999</v>
      </c>
      <c r="O34" s="36">
        <f>SUMIFS(СВЦЭМ!$D$39:$D$758,СВЦЭМ!$A$39:$A$758,$A34,СВЦЭМ!$B$39:$B$758,O$11)+'СЕТ СН'!$F$14+СВЦЭМ!$D$10+'СЕТ СН'!$F$8*'СЕТ СН'!$F$9-'СЕТ СН'!$F$26</f>
        <v>1916.3792107099998</v>
      </c>
      <c r="P34" s="36">
        <f>SUMIFS(СВЦЭМ!$D$39:$D$758,СВЦЭМ!$A$39:$A$758,$A34,СВЦЭМ!$B$39:$B$758,P$11)+'СЕТ СН'!$F$14+СВЦЭМ!$D$10+'СЕТ СН'!$F$8*'СЕТ СН'!$F$9-'СЕТ СН'!$F$26</f>
        <v>1935.8331314100001</v>
      </c>
      <c r="Q34" s="36">
        <f>SUMIFS(СВЦЭМ!$D$39:$D$758,СВЦЭМ!$A$39:$A$758,$A34,СВЦЭМ!$B$39:$B$758,Q$11)+'СЕТ СН'!$F$14+СВЦЭМ!$D$10+'СЕТ СН'!$F$8*'СЕТ СН'!$F$9-'СЕТ СН'!$F$26</f>
        <v>1960.7286667100002</v>
      </c>
      <c r="R34" s="36">
        <f>SUMIFS(СВЦЭМ!$D$39:$D$758,СВЦЭМ!$A$39:$A$758,$A34,СВЦЭМ!$B$39:$B$758,R$11)+'СЕТ СН'!$F$14+СВЦЭМ!$D$10+'СЕТ СН'!$F$8*'СЕТ СН'!$F$9-'СЕТ СН'!$F$26</f>
        <v>1985.1049819999998</v>
      </c>
      <c r="S34" s="36">
        <f>SUMIFS(СВЦЭМ!$D$39:$D$758,СВЦЭМ!$A$39:$A$758,$A34,СВЦЭМ!$B$39:$B$758,S$11)+'СЕТ СН'!$F$14+СВЦЭМ!$D$10+'СЕТ СН'!$F$8*'СЕТ СН'!$F$9-'СЕТ СН'!$F$26</f>
        <v>1975.3402857400001</v>
      </c>
      <c r="T34" s="36">
        <f>SUMIFS(СВЦЭМ!$D$39:$D$758,СВЦЭМ!$A$39:$A$758,$A34,СВЦЭМ!$B$39:$B$758,T$11)+'СЕТ СН'!$F$14+СВЦЭМ!$D$10+'СЕТ СН'!$F$8*'СЕТ СН'!$F$9-'СЕТ СН'!$F$26</f>
        <v>1916.3569906900002</v>
      </c>
      <c r="U34" s="36">
        <f>SUMIFS(СВЦЭМ!$D$39:$D$758,СВЦЭМ!$A$39:$A$758,$A34,СВЦЭМ!$B$39:$B$758,U$11)+'СЕТ СН'!$F$14+СВЦЭМ!$D$10+'СЕТ СН'!$F$8*'СЕТ СН'!$F$9-'СЕТ СН'!$F$26</f>
        <v>1880.0837814299998</v>
      </c>
      <c r="V34" s="36">
        <f>SUMIFS(СВЦЭМ!$D$39:$D$758,СВЦЭМ!$A$39:$A$758,$A34,СВЦЭМ!$B$39:$B$758,V$11)+'СЕТ СН'!$F$14+СВЦЭМ!$D$10+'СЕТ СН'!$F$8*'СЕТ СН'!$F$9-'СЕТ СН'!$F$26</f>
        <v>1880.1211940500002</v>
      </c>
      <c r="W34" s="36">
        <f>SUMIFS(СВЦЭМ!$D$39:$D$758,СВЦЭМ!$A$39:$A$758,$A34,СВЦЭМ!$B$39:$B$758,W$11)+'СЕТ СН'!$F$14+СВЦЭМ!$D$10+'СЕТ СН'!$F$8*'СЕТ СН'!$F$9-'СЕТ СН'!$F$26</f>
        <v>1915.7360019500002</v>
      </c>
      <c r="X34" s="36">
        <f>SUMIFS(СВЦЭМ!$D$39:$D$758,СВЦЭМ!$A$39:$A$758,$A34,СВЦЭМ!$B$39:$B$758,X$11)+'СЕТ СН'!$F$14+СВЦЭМ!$D$10+'СЕТ СН'!$F$8*'СЕТ СН'!$F$9-'СЕТ СН'!$F$26</f>
        <v>1946.4608002300001</v>
      </c>
      <c r="Y34" s="36">
        <f>SUMIFS(СВЦЭМ!$D$39:$D$758,СВЦЭМ!$A$39:$A$758,$A34,СВЦЭМ!$B$39:$B$758,Y$11)+'СЕТ СН'!$F$14+СВЦЭМ!$D$10+'СЕТ СН'!$F$8*'СЕТ СН'!$F$9-'СЕТ СН'!$F$26</f>
        <v>1990.10408547</v>
      </c>
    </row>
    <row r="35" spans="1:27" ht="15.75" x14ac:dyDescent="0.2">
      <c r="A35" s="35">
        <f t="shared" si="0"/>
        <v>45559</v>
      </c>
      <c r="B35" s="36">
        <f>SUMIFS(СВЦЭМ!$D$39:$D$758,СВЦЭМ!$A$39:$A$758,$A35,СВЦЭМ!$B$39:$B$758,B$11)+'СЕТ СН'!$F$14+СВЦЭМ!$D$10+'СЕТ СН'!$F$8*'СЕТ СН'!$F$9-'СЕТ СН'!$F$26</f>
        <v>2077.0286408699999</v>
      </c>
      <c r="C35" s="36">
        <f>SUMIFS(СВЦЭМ!$D$39:$D$758,СВЦЭМ!$A$39:$A$758,$A35,СВЦЭМ!$B$39:$B$758,C$11)+'СЕТ СН'!$F$14+СВЦЭМ!$D$10+'СЕТ СН'!$F$8*'СЕТ СН'!$F$9-'СЕТ СН'!$F$26</f>
        <v>2115.38930828</v>
      </c>
      <c r="D35" s="36">
        <f>SUMIFS(СВЦЭМ!$D$39:$D$758,СВЦЭМ!$A$39:$A$758,$A35,СВЦЭМ!$B$39:$B$758,D$11)+'СЕТ СН'!$F$14+СВЦЭМ!$D$10+'СЕТ СН'!$F$8*'СЕТ СН'!$F$9-'СЕТ СН'!$F$26</f>
        <v>2164.9879712500001</v>
      </c>
      <c r="E35" s="36">
        <f>SUMIFS(СВЦЭМ!$D$39:$D$758,СВЦЭМ!$A$39:$A$758,$A35,СВЦЭМ!$B$39:$B$758,E$11)+'СЕТ СН'!$F$14+СВЦЭМ!$D$10+'СЕТ СН'!$F$8*'СЕТ СН'!$F$9-'СЕТ СН'!$F$26</f>
        <v>2191.5534923</v>
      </c>
      <c r="F35" s="36">
        <f>SUMIFS(СВЦЭМ!$D$39:$D$758,СВЦЭМ!$A$39:$A$758,$A35,СВЦЭМ!$B$39:$B$758,F$11)+'СЕТ СН'!$F$14+СВЦЭМ!$D$10+'СЕТ СН'!$F$8*'СЕТ СН'!$F$9-'СЕТ СН'!$F$26</f>
        <v>2185.8968072600001</v>
      </c>
      <c r="G35" s="36">
        <f>SUMIFS(СВЦЭМ!$D$39:$D$758,СВЦЭМ!$A$39:$A$758,$A35,СВЦЭМ!$B$39:$B$758,G$11)+'СЕТ СН'!$F$14+СВЦЭМ!$D$10+'СЕТ СН'!$F$8*'СЕТ СН'!$F$9-'СЕТ СН'!$F$26</f>
        <v>2160.79986414</v>
      </c>
      <c r="H35" s="36">
        <f>SUMIFS(СВЦЭМ!$D$39:$D$758,СВЦЭМ!$A$39:$A$758,$A35,СВЦЭМ!$B$39:$B$758,H$11)+'СЕТ СН'!$F$14+СВЦЭМ!$D$10+'СЕТ СН'!$F$8*'СЕТ СН'!$F$9-'СЕТ СН'!$F$26</f>
        <v>2073.4108149600002</v>
      </c>
      <c r="I35" s="36">
        <f>SUMIFS(СВЦЭМ!$D$39:$D$758,СВЦЭМ!$A$39:$A$758,$A35,СВЦЭМ!$B$39:$B$758,I$11)+'СЕТ СН'!$F$14+СВЦЭМ!$D$10+'СЕТ СН'!$F$8*'СЕТ СН'!$F$9-'СЕТ СН'!$F$26</f>
        <v>1936.1082624800001</v>
      </c>
      <c r="J35" s="36">
        <f>SUMIFS(СВЦЭМ!$D$39:$D$758,СВЦЭМ!$A$39:$A$758,$A35,СВЦЭМ!$B$39:$B$758,J$11)+'СЕТ СН'!$F$14+СВЦЭМ!$D$10+'СЕТ СН'!$F$8*'СЕТ СН'!$F$9-'СЕТ СН'!$F$26</f>
        <v>1878.6620813200002</v>
      </c>
      <c r="K35" s="36">
        <f>SUMIFS(СВЦЭМ!$D$39:$D$758,СВЦЭМ!$A$39:$A$758,$A35,СВЦЭМ!$B$39:$B$758,K$11)+'СЕТ СН'!$F$14+СВЦЭМ!$D$10+'СЕТ СН'!$F$8*'СЕТ СН'!$F$9-'СЕТ СН'!$F$26</f>
        <v>1847.35541268</v>
      </c>
      <c r="L35" s="36">
        <f>SUMIFS(СВЦЭМ!$D$39:$D$758,СВЦЭМ!$A$39:$A$758,$A35,СВЦЭМ!$B$39:$B$758,L$11)+'СЕТ СН'!$F$14+СВЦЭМ!$D$10+'СЕТ СН'!$F$8*'СЕТ СН'!$F$9-'СЕТ СН'!$F$26</f>
        <v>1878.8361158500002</v>
      </c>
      <c r="M35" s="36">
        <f>SUMIFS(СВЦЭМ!$D$39:$D$758,СВЦЭМ!$A$39:$A$758,$A35,СВЦЭМ!$B$39:$B$758,M$11)+'СЕТ СН'!$F$14+СВЦЭМ!$D$10+'СЕТ СН'!$F$8*'СЕТ СН'!$F$9-'СЕТ СН'!$F$26</f>
        <v>1897.35076966</v>
      </c>
      <c r="N35" s="36">
        <f>SUMIFS(СВЦЭМ!$D$39:$D$758,СВЦЭМ!$A$39:$A$758,$A35,СВЦЭМ!$B$39:$B$758,N$11)+'СЕТ СН'!$F$14+СВЦЭМ!$D$10+'СЕТ СН'!$F$8*'СЕТ СН'!$F$9-'СЕТ СН'!$F$26</f>
        <v>1919.2322244000002</v>
      </c>
      <c r="O35" s="36">
        <f>SUMIFS(СВЦЭМ!$D$39:$D$758,СВЦЭМ!$A$39:$A$758,$A35,СВЦЭМ!$B$39:$B$758,O$11)+'СЕТ СН'!$F$14+СВЦЭМ!$D$10+'СЕТ СН'!$F$8*'СЕТ СН'!$F$9-'СЕТ СН'!$F$26</f>
        <v>1914.4540455800002</v>
      </c>
      <c r="P35" s="36">
        <f>SUMIFS(СВЦЭМ!$D$39:$D$758,СВЦЭМ!$A$39:$A$758,$A35,СВЦЭМ!$B$39:$B$758,P$11)+'СЕТ СН'!$F$14+СВЦЭМ!$D$10+'СЕТ СН'!$F$8*'СЕТ СН'!$F$9-'СЕТ СН'!$F$26</f>
        <v>1917.5913851599998</v>
      </c>
      <c r="Q35" s="36">
        <f>SUMIFS(СВЦЭМ!$D$39:$D$758,СВЦЭМ!$A$39:$A$758,$A35,СВЦЭМ!$B$39:$B$758,Q$11)+'СЕТ СН'!$F$14+СВЦЭМ!$D$10+'СЕТ СН'!$F$8*'СЕТ СН'!$F$9-'СЕТ СН'!$F$26</f>
        <v>1955.7325221900001</v>
      </c>
      <c r="R35" s="36">
        <f>SUMIFS(СВЦЭМ!$D$39:$D$758,СВЦЭМ!$A$39:$A$758,$A35,СВЦЭМ!$B$39:$B$758,R$11)+'СЕТ СН'!$F$14+СВЦЭМ!$D$10+'СЕТ СН'!$F$8*'СЕТ СН'!$F$9-'СЕТ СН'!$F$26</f>
        <v>1947.2505041499999</v>
      </c>
      <c r="S35" s="36">
        <f>SUMIFS(СВЦЭМ!$D$39:$D$758,СВЦЭМ!$A$39:$A$758,$A35,СВЦЭМ!$B$39:$B$758,S$11)+'СЕТ СН'!$F$14+СВЦЭМ!$D$10+'СЕТ СН'!$F$8*'СЕТ СН'!$F$9-'СЕТ СН'!$F$26</f>
        <v>1912.2450046600002</v>
      </c>
      <c r="T35" s="36">
        <f>SUMIFS(СВЦЭМ!$D$39:$D$758,СВЦЭМ!$A$39:$A$758,$A35,СВЦЭМ!$B$39:$B$758,T$11)+'СЕТ СН'!$F$14+СВЦЭМ!$D$10+'СЕТ СН'!$F$8*'СЕТ СН'!$F$9-'СЕТ СН'!$F$26</f>
        <v>1859.3120648600002</v>
      </c>
      <c r="U35" s="36">
        <f>SUMIFS(СВЦЭМ!$D$39:$D$758,СВЦЭМ!$A$39:$A$758,$A35,СВЦЭМ!$B$39:$B$758,U$11)+'СЕТ СН'!$F$14+СВЦЭМ!$D$10+'СЕТ СН'!$F$8*'СЕТ СН'!$F$9-'СЕТ СН'!$F$26</f>
        <v>1842.59603793</v>
      </c>
      <c r="V35" s="36">
        <f>SUMIFS(СВЦЭМ!$D$39:$D$758,СВЦЭМ!$A$39:$A$758,$A35,СВЦЭМ!$B$39:$B$758,V$11)+'СЕТ СН'!$F$14+СВЦЭМ!$D$10+'СЕТ СН'!$F$8*'СЕТ СН'!$F$9-'СЕТ СН'!$F$26</f>
        <v>1828.7916718900001</v>
      </c>
      <c r="W35" s="36">
        <f>SUMIFS(СВЦЭМ!$D$39:$D$758,СВЦЭМ!$A$39:$A$758,$A35,СВЦЭМ!$B$39:$B$758,W$11)+'СЕТ СН'!$F$14+СВЦЭМ!$D$10+'СЕТ СН'!$F$8*'СЕТ СН'!$F$9-'СЕТ СН'!$F$26</f>
        <v>1816.23289621</v>
      </c>
      <c r="X35" s="36">
        <f>SUMIFS(СВЦЭМ!$D$39:$D$758,СВЦЭМ!$A$39:$A$758,$A35,СВЦЭМ!$B$39:$B$758,X$11)+'СЕТ СН'!$F$14+СВЦЭМ!$D$10+'СЕТ СН'!$F$8*'СЕТ СН'!$F$9-'СЕТ СН'!$F$26</f>
        <v>1865.65056228</v>
      </c>
      <c r="Y35" s="36">
        <f>SUMIFS(СВЦЭМ!$D$39:$D$758,СВЦЭМ!$A$39:$A$758,$A35,СВЦЭМ!$B$39:$B$758,Y$11)+'СЕТ СН'!$F$14+СВЦЭМ!$D$10+'СЕТ СН'!$F$8*'СЕТ СН'!$F$9-'СЕТ СН'!$F$26</f>
        <v>1935.6866509400002</v>
      </c>
    </row>
    <row r="36" spans="1:27" ht="15.75" x14ac:dyDescent="0.2">
      <c r="A36" s="35">
        <f t="shared" si="0"/>
        <v>45560</v>
      </c>
      <c r="B36" s="36">
        <f>SUMIFS(СВЦЭМ!$D$39:$D$758,СВЦЭМ!$A$39:$A$758,$A36,СВЦЭМ!$B$39:$B$758,B$11)+'СЕТ СН'!$F$14+СВЦЭМ!$D$10+'СЕТ СН'!$F$8*'СЕТ СН'!$F$9-'СЕТ СН'!$F$26</f>
        <v>1987.3337773200001</v>
      </c>
      <c r="C36" s="36">
        <f>SUMIFS(СВЦЭМ!$D$39:$D$758,СВЦЭМ!$A$39:$A$758,$A36,СВЦЭМ!$B$39:$B$758,C$11)+'СЕТ СН'!$F$14+СВЦЭМ!$D$10+'СЕТ СН'!$F$8*'СЕТ СН'!$F$9-'СЕТ СН'!$F$26</f>
        <v>2045.5945907400001</v>
      </c>
      <c r="D36" s="36">
        <f>SUMIFS(СВЦЭМ!$D$39:$D$758,СВЦЭМ!$A$39:$A$758,$A36,СВЦЭМ!$B$39:$B$758,D$11)+'СЕТ СН'!$F$14+СВЦЭМ!$D$10+'СЕТ СН'!$F$8*'СЕТ СН'!$F$9-'СЕТ СН'!$F$26</f>
        <v>2144.9533706799998</v>
      </c>
      <c r="E36" s="36">
        <f>SUMIFS(СВЦЭМ!$D$39:$D$758,СВЦЭМ!$A$39:$A$758,$A36,СВЦЭМ!$B$39:$B$758,E$11)+'СЕТ СН'!$F$14+СВЦЭМ!$D$10+'СЕТ СН'!$F$8*'СЕТ СН'!$F$9-'СЕТ СН'!$F$26</f>
        <v>2173.5102365299999</v>
      </c>
      <c r="F36" s="36">
        <f>SUMIFS(СВЦЭМ!$D$39:$D$758,СВЦЭМ!$A$39:$A$758,$A36,СВЦЭМ!$B$39:$B$758,F$11)+'СЕТ СН'!$F$14+СВЦЭМ!$D$10+'СЕТ СН'!$F$8*'СЕТ СН'!$F$9-'СЕТ СН'!$F$26</f>
        <v>2169.7429135000002</v>
      </c>
      <c r="G36" s="36">
        <f>SUMIFS(СВЦЭМ!$D$39:$D$758,СВЦЭМ!$A$39:$A$758,$A36,СВЦЭМ!$B$39:$B$758,G$11)+'СЕТ СН'!$F$14+СВЦЭМ!$D$10+'СЕТ СН'!$F$8*'СЕТ СН'!$F$9-'СЕТ СН'!$F$26</f>
        <v>2122.2192544899999</v>
      </c>
      <c r="H36" s="36">
        <f>SUMIFS(СВЦЭМ!$D$39:$D$758,СВЦЭМ!$A$39:$A$758,$A36,СВЦЭМ!$B$39:$B$758,H$11)+'СЕТ СН'!$F$14+СВЦЭМ!$D$10+'СЕТ СН'!$F$8*'СЕТ СН'!$F$9-'СЕТ СН'!$F$26</f>
        <v>2054.5247091800002</v>
      </c>
      <c r="I36" s="36">
        <f>SUMIFS(СВЦЭМ!$D$39:$D$758,СВЦЭМ!$A$39:$A$758,$A36,СВЦЭМ!$B$39:$B$758,I$11)+'СЕТ СН'!$F$14+СВЦЭМ!$D$10+'СЕТ СН'!$F$8*'СЕТ СН'!$F$9-'СЕТ СН'!$F$26</f>
        <v>1939.69445228</v>
      </c>
      <c r="J36" s="36">
        <f>SUMIFS(СВЦЭМ!$D$39:$D$758,СВЦЭМ!$A$39:$A$758,$A36,СВЦЭМ!$B$39:$B$758,J$11)+'СЕТ СН'!$F$14+СВЦЭМ!$D$10+'СЕТ СН'!$F$8*'СЕТ СН'!$F$9-'СЕТ СН'!$F$26</f>
        <v>1913.5543965699999</v>
      </c>
      <c r="K36" s="36">
        <f>SUMIFS(СВЦЭМ!$D$39:$D$758,СВЦЭМ!$A$39:$A$758,$A36,СВЦЭМ!$B$39:$B$758,K$11)+'СЕТ СН'!$F$14+СВЦЭМ!$D$10+'СЕТ СН'!$F$8*'СЕТ СН'!$F$9-'СЕТ СН'!$F$26</f>
        <v>1873.0452405400001</v>
      </c>
      <c r="L36" s="36">
        <f>SUMIFS(СВЦЭМ!$D$39:$D$758,СВЦЭМ!$A$39:$A$758,$A36,СВЦЭМ!$B$39:$B$758,L$11)+'СЕТ СН'!$F$14+СВЦЭМ!$D$10+'СЕТ СН'!$F$8*'СЕТ СН'!$F$9-'СЕТ СН'!$F$26</f>
        <v>1865.3914922100003</v>
      </c>
      <c r="M36" s="36">
        <f>SUMIFS(СВЦЭМ!$D$39:$D$758,СВЦЭМ!$A$39:$A$758,$A36,СВЦЭМ!$B$39:$B$758,M$11)+'СЕТ СН'!$F$14+СВЦЭМ!$D$10+'СЕТ СН'!$F$8*'СЕТ СН'!$F$9-'СЕТ СН'!$F$26</f>
        <v>1886.7375958399998</v>
      </c>
      <c r="N36" s="36">
        <f>SUMIFS(СВЦЭМ!$D$39:$D$758,СВЦЭМ!$A$39:$A$758,$A36,СВЦЭМ!$B$39:$B$758,N$11)+'СЕТ СН'!$F$14+СВЦЭМ!$D$10+'СЕТ СН'!$F$8*'СЕТ СН'!$F$9-'СЕТ СН'!$F$26</f>
        <v>1908.6664606300001</v>
      </c>
      <c r="O36" s="36">
        <f>SUMIFS(СВЦЭМ!$D$39:$D$758,СВЦЭМ!$A$39:$A$758,$A36,СВЦЭМ!$B$39:$B$758,O$11)+'СЕТ СН'!$F$14+СВЦЭМ!$D$10+'СЕТ СН'!$F$8*'СЕТ СН'!$F$9-'СЕТ СН'!$F$26</f>
        <v>1923.0973036599999</v>
      </c>
      <c r="P36" s="36">
        <f>SUMIFS(СВЦЭМ!$D$39:$D$758,СВЦЭМ!$A$39:$A$758,$A36,СВЦЭМ!$B$39:$B$758,P$11)+'СЕТ СН'!$F$14+СВЦЭМ!$D$10+'СЕТ СН'!$F$8*'СЕТ СН'!$F$9-'СЕТ СН'!$F$26</f>
        <v>1930.3623237900001</v>
      </c>
      <c r="Q36" s="36">
        <f>SUMIFS(СВЦЭМ!$D$39:$D$758,СВЦЭМ!$A$39:$A$758,$A36,СВЦЭМ!$B$39:$B$758,Q$11)+'СЕТ СН'!$F$14+СВЦЭМ!$D$10+'СЕТ СН'!$F$8*'СЕТ СН'!$F$9-'СЕТ СН'!$F$26</f>
        <v>1939.0833448399999</v>
      </c>
      <c r="R36" s="36">
        <f>SUMIFS(СВЦЭМ!$D$39:$D$758,СВЦЭМ!$A$39:$A$758,$A36,СВЦЭМ!$B$39:$B$758,R$11)+'СЕТ СН'!$F$14+СВЦЭМ!$D$10+'СЕТ СН'!$F$8*'СЕТ СН'!$F$9-'СЕТ СН'!$F$26</f>
        <v>1947.5304095000001</v>
      </c>
      <c r="S36" s="36">
        <f>SUMIFS(СВЦЭМ!$D$39:$D$758,СВЦЭМ!$A$39:$A$758,$A36,СВЦЭМ!$B$39:$B$758,S$11)+'СЕТ СН'!$F$14+СВЦЭМ!$D$10+'СЕТ СН'!$F$8*'СЕТ СН'!$F$9-'СЕТ СН'!$F$26</f>
        <v>1924.56446409</v>
      </c>
      <c r="T36" s="36">
        <f>SUMIFS(СВЦЭМ!$D$39:$D$758,СВЦЭМ!$A$39:$A$758,$A36,СВЦЭМ!$B$39:$B$758,T$11)+'СЕТ СН'!$F$14+СВЦЭМ!$D$10+'СЕТ СН'!$F$8*'СЕТ СН'!$F$9-'СЕТ СН'!$F$26</f>
        <v>1875.3185586499999</v>
      </c>
      <c r="U36" s="36">
        <f>SUMIFS(СВЦЭМ!$D$39:$D$758,СВЦЭМ!$A$39:$A$758,$A36,СВЦЭМ!$B$39:$B$758,U$11)+'СЕТ СН'!$F$14+СВЦЭМ!$D$10+'СЕТ СН'!$F$8*'СЕТ СН'!$F$9-'СЕТ СН'!$F$26</f>
        <v>1817.1944827400002</v>
      </c>
      <c r="V36" s="36">
        <f>SUMIFS(СВЦЭМ!$D$39:$D$758,СВЦЭМ!$A$39:$A$758,$A36,СВЦЭМ!$B$39:$B$758,V$11)+'СЕТ СН'!$F$14+СВЦЭМ!$D$10+'СЕТ СН'!$F$8*'СЕТ СН'!$F$9-'СЕТ СН'!$F$26</f>
        <v>1802.36814835</v>
      </c>
      <c r="W36" s="36">
        <f>SUMIFS(СВЦЭМ!$D$39:$D$758,СВЦЭМ!$A$39:$A$758,$A36,СВЦЭМ!$B$39:$B$758,W$11)+'СЕТ СН'!$F$14+СВЦЭМ!$D$10+'СЕТ СН'!$F$8*'СЕТ СН'!$F$9-'СЕТ СН'!$F$26</f>
        <v>1825.9736054700002</v>
      </c>
      <c r="X36" s="36">
        <f>SUMIFS(СВЦЭМ!$D$39:$D$758,СВЦЭМ!$A$39:$A$758,$A36,СВЦЭМ!$B$39:$B$758,X$11)+'СЕТ СН'!$F$14+СВЦЭМ!$D$10+'СЕТ СН'!$F$8*'СЕТ СН'!$F$9-'СЕТ СН'!$F$26</f>
        <v>1885.6631128499998</v>
      </c>
      <c r="Y36" s="36">
        <f>SUMIFS(СВЦЭМ!$D$39:$D$758,СВЦЭМ!$A$39:$A$758,$A36,СВЦЭМ!$B$39:$B$758,Y$11)+'СЕТ СН'!$F$14+СВЦЭМ!$D$10+'СЕТ СН'!$F$8*'СЕТ СН'!$F$9-'СЕТ СН'!$F$26</f>
        <v>1966.0678653200002</v>
      </c>
    </row>
    <row r="37" spans="1:27" ht="15.75" x14ac:dyDescent="0.2">
      <c r="A37" s="35">
        <f t="shared" si="0"/>
        <v>45561</v>
      </c>
      <c r="B37" s="36">
        <f>SUMIFS(СВЦЭМ!$D$39:$D$758,СВЦЭМ!$A$39:$A$758,$A37,СВЦЭМ!$B$39:$B$758,B$11)+'СЕТ СН'!$F$14+СВЦЭМ!$D$10+'СЕТ СН'!$F$8*'СЕТ СН'!$F$9-'СЕТ СН'!$F$26</f>
        <v>2086.97156804</v>
      </c>
      <c r="C37" s="36">
        <f>SUMIFS(СВЦЭМ!$D$39:$D$758,СВЦЭМ!$A$39:$A$758,$A37,СВЦЭМ!$B$39:$B$758,C$11)+'СЕТ СН'!$F$14+СВЦЭМ!$D$10+'СЕТ СН'!$F$8*'СЕТ СН'!$F$9-'СЕТ СН'!$F$26</f>
        <v>2156.3447418199999</v>
      </c>
      <c r="D37" s="36">
        <f>SUMIFS(СВЦЭМ!$D$39:$D$758,СВЦЭМ!$A$39:$A$758,$A37,СВЦЭМ!$B$39:$B$758,D$11)+'СЕТ СН'!$F$14+СВЦЭМ!$D$10+'СЕТ СН'!$F$8*'СЕТ СН'!$F$9-'СЕТ СН'!$F$26</f>
        <v>2193.7059191500002</v>
      </c>
      <c r="E37" s="36">
        <f>SUMIFS(СВЦЭМ!$D$39:$D$758,СВЦЭМ!$A$39:$A$758,$A37,СВЦЭМ!$B$39:$B$758,E$11)+'СЕТ СН'!$F$14+СВЦЭМ!$D$10+'СЕТ СН'!$F$8*'СЕТ СН'!$F$9-'СЕТ СН'!$F$26</f>
        <v>2203.60882821</v>
      </c>
      <c r="F37" s="36">
        <f>SUMIFS(СВЦЭМ!$D$39:$D$758,СВЦЭМ!$A$39:$A$758,$A37,СВЦЭМ!$B$39:$B$758,F$11)+'СЕТ СН'!$F$14+СВЦЭМ!$D$10+'СЕТ СН'!$F$8*'СЕТ СН'!$F$9-'СЕТ СН'!$F$26</f>
        <v>2200.63385543</v>
      </c>
      <c r="G37" s="36">
        <f>SUMIFS(СВЦЭМ!$D$39:$D$758,СВЦЭМ!$A$39:$A$758,$A37,СВЦЭМ!$B$39:$B$758,G$11)+'СЕТ СН'!$F$14+СВЦЭМ!$D$10+'СЕТ СН'!$F$8*'СЕТ СН'!$F$9-'СЕТ СН'!$F$26</f>
        <v>2172.3490159399998</v>
      </c>
      <c r="H37" s="36">
        <f>SUMIFS(СВЦЭМ!$D$39:$D$758,СВЦЭМ!$A$39:$A$758,$A37,СВЦЭМ!$B$39:$B$758,H$11)+'СЕТ СН'!$F$14+СВЦЭМ!$D$10+'СЕТ СН'!$F$8*'СЕТ СН'!$F$9-'СЕТ СН'!$F$26</f>
        <v>2111.99145787</v>
      </c>
      <c r="I37" s="36">
        <f>SUMIFS(СВЦЭМ!$D$39:$D$758,СВЦЭМ!$A$39:$A$758,$A37,СВЦЭМ!$B$39:$B$758,I$11)+'СЕТ СН'!$F$14+СВЦЭМ!$D$10+'СЕТ СН'!$F$8*'СЕТ СН'!$F$9-'СЕТ СН'!$F$26</f>
        <v>2006.1719385199999</v>
      </c>
      <c r="J37" s="36">
        <f>SUMIFS(СВЦЭМ!$D$39:$D$758,СВЦЭМ!$A$39:$A$758,$A37,СВЦЭМ!$B$39:$B$758,J$11)+'СЕТ СН'!$F$14+СВЦЭМ!$D$10+'СЕТ СН'!$F$8*'СЕТ СН'!$F$9-'СЕТ СН'!$F$26</f>
        <v>1957.72086752</v>
      </c>
      <c r="K37" s="36">
        <f>SUMIFS(СВЦЭМ!$D$39:$D$758,СВЦЭМ!$A$39:$A$758,$A37,СВЦЭМ!$B$39:$B$758,K$11)+'СЕТ СН'!$F$14+СВЦЭМ!$D$10+'СЕТ СН'!$F$8*'СЕТ СН'!$F$9-'СЕТ СН'!$F$26</f>
        <v>1916.7415783900001</v>
      </c>
      <c r="L37" s="36">
        <f>SUMIFS(СВЦЭМ!$D$39:$D$758,СВЦЭМ!$A$39:$A$758,$A37,СВЦЭМ!$B$39:$B$758,L$11)+'СЕТ СН'!$F$14+СВЦЭМ!$D$10+'СЕТ СН'!$F$8*'СЕТ СН'!$F$9-'СЕТ СН'!$F$26</f>
        <v>1927.4161555000001</v>
      </c>
      <c r="M37" s="36">
        <f>SUMIFS(СВЦЭМ!$D$39:$D$758,СВЦЭМ!$A$39:$A$758,$A37,СВЦЭМ!$B$39:$B$758,M$11)+'СЕТ СН'!$F$14+СВЦЭМ!$D$10+'СЕТ СН'!$F$8*'СЕТ СН'!$F$9-'СЕТ СН'!$F$26</f>
        <v>1961.1984407599998</v>
      </c>
      <c r="N37" s="36">
        <f>SUMIFS(СВЦЭМ!$D$39:$D$758,СВЦЭМ!$A$39:$A$758,$A37,СВЦЭМ!$B$39:$B$758,N$11)+'СЕТ СН'!$F$14+СВЦЭМ!$D$10+'СЕТ СН'!$F$8*'СЕТ СН'!$F$9-'СЕТ СН'!$F$26</f>
        <v>1979.74558837</v>
      </c>
      <c r="O37" s="36">
        <f>SUMIFS(СВЦЭМ!$D$39:$D$758,СВЦЭМ!$A$39:$A$758,$A37,СВЦЭМ!$B$39:$B$758,O$11)+'СЕТ СН'!$F$14+СВЦЭМ!$D$10+'СЕТ СН'!$F$8*'СЕТ СН'!$F$9-'СЕТ СН'!$F$26</f>
        <v>1994.0378431700001</v>
      </c>
      <c r="P37" s="36">
        <f>SUMIFS(СВЦЭМ!$D$39:$D$758,СВЦЭМ!$A$39:$A$758,$A37,СВЦЭМ!$B$39:$B$758,P$11)+'СЕТ СН'!$F$14+СВЦЭМ!$D$10+'СЕТ СН'!$F$8*'СЕТ СН'!$F$9-'СЕТ СН'!$F$26</f>
        <v>2013.7789063700002</v>
      </c>
      <c r="Q37" s="36">
        <f>SUMIFS(СВЦЭМ!$D$39:$D$758,СВЦЭМ!$A$39:$A$758,$A37,СВЦЭМ!$B$39:$B$758,Q$11)+'СЕТ СН'!$F$14+СВЦЭМ!$D$10+'СЕТ СН'!$F$8*'СЕТ СН'!$F$9-'СЕТ СН'!$F$26</f>
        <v>2034.9414426200001</v>
      </c>
      <c r="R37" s="36">
        <f>SUMIFS(СВЦЭМ!$D$39:$D$758,СВЦЭМ!$A$39:$A$758,$A37,СВЦЭМ!$B$39:$B$758,R$11)+'СЕТ СН'!$F$14+СВЦЭМ!$D$10+'СЕТ СН'!$F$8*'СЕТ СН'!$F$9-'СЕТ СН'!$F$26</f>
        <v>2010.2245583399999</v>
      </c>
      <c r="S37" s="36">
        <f>SUMIFS(СВЦЭМ!$D$39:$D$758,СВЦЭМ!$A$39:$A$758,$A37,СВЦЭМ!$B$39:$B$758,S$11)+'СЕТ СН'!$F$14+СВЦЭМ!$D$10+'СЕТ СН'!$F$8*'СЕТ СН'!$F$9-'СЕТ СН'!$F$26</f>
        <v>1976.7303196900002</v>
      </c>
      <c r="T37" s="36">
        <f>SUMIFS(СВЦЭМ!$D$39:$D$758,СВЦЭМ!$A$39:$A$758,$A37,СВЦЭМ!$B$39:$B$758,T$11)+'СЕТ СН'!$F$14+СВЦЭМ!$D$10+'СЕТ СН'!$F$8*'СЕТ СН'!$F$9-'СЕТ СН'!$F$26</f>
        <v>1951.66912172</v>
      </c>
      <c r="U37" s="36">
        <f>SUMIFS(СВЦЭМ!$D$39:$D$758,СВЦЭМ!$A$39:$A$758,$A37,СВЦЭМ!$B$39:$B$758,U$11)+'СЕТ СН'!$F$14+СВЦЭМ!$D$10+'СЕТ СН'!$F$8*'СЕТ СН'!$F$9-'СЕТ СН'!$F$26</f>
        <v>1853.8879439699999</v>
      </c>
      <c r="V37" s="36">
        <f>SUMIFS(СВЦЭМ!$D$39:$D$758,СВЦЭМ!$A$39:$A$758,$A37,СВЦЭМ!$B$39:$B$758,V$11)+'СЕТ СН'!$F$14+СВЦЭМ!$D$10+'СЕТ СН'!$F$8*'СЕТ СН'!$F$9-'СЕТ СН'!$F$26</f>
        <v>1854.3183052600002</v>
      </c>
      <c r="W37" s="36">
        <f>SUMIFS(СВЦЭМ!$D$39:$D$758,СВЦЭМ!$A$39:$A$758,$A37,СВЦЭМ!$B$39:$B$758,W$11)+'СЕТ СН'!$F$14+СВЦЭМ!$D$10+'СЕТ СН'!$F$8*'СЕТ СН'!$F$9-'СЕТ СН'!$F$26</f>
        <v>1881.54713464</v>
      </c>
      <c r="X37" s="36">
        <f>SUMIFS(СВЦЭМ!$D$39:$D$758,СВЦЭМ!$A$39:$A$758,$A37,СВЦЭМ!$B$39:$B$758,X$11)+'СЕТ СН'!$F$14+СВЦЭМ!$D$10+'СЕТ СН'!$F$8*'СЕТ СН'!$F$9-'СЕТ СН'!$F$26</f>
        <v>1983.8868398700001</v>
      </c>
      <c r="Y37" s="36">
        <f>SUMIFS(СВЦЭМ!$D$39:$D$758,СВЦЭМ!$A$39:$A$758,$A37,СВЦЭМ!$B$39:$B$758,Y$11)+'СЕТ СН'!$F$14+СВЦЭМ!$D$10+'СЕТ СН'!$F$8*'СЕТ СН'!$F$9-'СЕТ СН'!$F$26</f>
        <v>2098.5221696200001</v>
      </c>
    </row>
    <row r="38" spans="1:27" ht="15.75" x14ac:dyDescent="0.2">
      <c r="A38" s="35">
        <f t="shared" si="0"/>
        <v>45562</v>
      </c>
      <c r="B38" s="36">
        <f>SUMIFS(СВЦЭМ!$D$39:$D$758,СВЦЭМ!$A$39:$A$758,$A38,СВЦЭМ!$B$39:$B$758,B$11)+'СЕТ СН'!$F$14+СВЦЭМ!$D$10+'СЕТ СН'!$F$8*'СЕТ СН'!$F$9-'СЕТ СН'!$F$26</f>
        <v>1979.5427398000002</v>
      </c>
      <c r="C38" s="36">
        <f>SUMIFS(СВЦЭМ!$D$39:$D$758,СВЦЭМ!$A$39:$A$758,$A38,СВЦЭМ!$B$39:$B$758,C$11)+'СЕТ СН'!$F$14+СВЦЭМ!$D$10+'СЕТ СН'!$F$8*'СЕТ СН'!$F$9-'СЕТ СН'!$F$26</f>
        <v>1915.4092738600002</v>
      </c>
      <c r="D38" s="36">
        <f>SUMIFS(СВЦЭМ!$D$39:$D$758,СВЦЭМ!$A$39:$A$758,$A38,СВЦЭМ!$B$39:$B$758,D$11)+'СЕТ СН'!$F$14+СВЦЭМ!$D$10+'СЕТ СН'!$F$8*'СЕТ СН'!$F$9-'СЕТ СН'!$F$26</f>
        <v>1896.4656152799998</v>
      </c>
      <c r="E38" s="36">
        <f>SUMIFS(СВЦЭМ!$D$39:$D$758,СВЦЭМ!$A$39:$A$758,$A38,СВЦЭМ!$B$39:$B$758,E$11)+'СЕТ СН'!$F$14+СВЦЭМ!$D$10+'СЕТ СН'!$F$8*'СЕТ СН'!$F$9-'СЕТ СН'!$F$26</f>
        <v>1908.21898689</v>
      </c>
      <c r="F38" s="36">
        <f>SUMIFS(СВЦЭМ!$D$39:$D$758,СВЦЭМ!$A$39:$A$758,$A38,СВЦЭМ!$B$39:$B$758,F$11)+'СЕТ СН'!$F$14+СВЦЭМ!$D$10+'СЕТ СН'!$F$8*'СЕТ СН'!$F$9-'СЕТ СН'!$F$26</f>
        <v>1914.8360668599998</v>
      </c>
      <c r="G38" s="36">
        <f>SUMIFS(СВЦЭМ!$D$39:$D$758,СВЦЭМ!$A$39:$A$758,$A38,СВЦЭМ!$B$39:$B$758,G$11)+'СЕТ СН'!$F$14+СВЦЭМ!$D$10+'СЕТ СН'!$F$8*'СЕТ СН'!$F$9-'СЕТ СН'!$F$26</f>
        <v>1902.9746079199999</v>
      </c>
      <c r="H38" s="36">
        <f>SUMIFS(СВЦЭМ!$D$39:$D$758,СВЦЭМ!$A$39:$A$758,$A38,СВЦЭМ!$B$39:$B$758,H$11)+'СЕТ СН'!$F$14+СВЦЭМ!$D$10+'СЕТ СН'!$F$8*'СЕТ СН'!$F$9-'СЕТ СН'!$F$26</f>
        <v>1811.26965062</v>
      </c>
      <c r="I38" s="36">
        <f>SUMIFS(СВЦЭМ!$D$39:$D$758,СВЦЭМ!$A$39:$A$758,$A38,СВЦЭМ!$B$39:$B$758,I$11)+'СЕТ СН'!$F$14+СВЦЭМ!$D$10+'СЕТ СН'!$F$8*'СЕТ СН'!$F$9-'СЕТ СН'!$F$26</f>
        <v>1855.94741234</v>
      </c>
      <c r="J38" s="36">
        <f>SUMIFS(СВЦЭМ!$D$39:$D$758,СВЦЭМ!$A$39:$A$758,$A38,СВЦЭМ!$B$39:$B$758,J$11)+'СЕТ СН'!$F$14+СВЦЭМ!$D$10+'СЕТ СН'!$F$8*'СЕТ СН'!$F$9-'СЕТ СН'!$F$26</f>
        <v>1870.98245026</v>
      </c>
      <c r="K38" s="36">
        <f>SUMIFS(СВЦЭМ!$D$39:$D$758,СВЦЭМ!$A$39:$A$758,$A38,СВЦЭМ!$B$39:$B$758,K$11)+'СЕТ СН'!$F$14+СВЦЭМ!$D$10+'СЕТ СН'!$F$8*'СЕТ СН'!$F$9-'СЕТ СН'!$F$26</f>
        <v>1835.8913158300002</v>
      </c>
      <c r="L38" s="36">
        <f>SUMIFS(СВЦЭМ!$D$39:$D$758,СВЦЭМ!$A$39:$A$758,$A38,СВЦЭМ!$B$39:$B$758,L$11)+'СЕТ СН'!$F$14+СВЦЭМ!$D$10+'СЕТ СН'!$F$8*'СЕТ СН'!$F$9-'СЕТ СН'!$F$26</f>
        <v>1834.2605222000002</v>
      </c>
      <c r="M38" s="36">
        <f>SUMIFS(СВЦЭМ!$D$39:$D$758,СВЦЭМ!$A$39:$A$758,$A38,СВЦЭМ!$B$39:$B$758,M$11)+'СЕТ СН'!$F$14+СВЦЭМ!$D$10+'СЕТ СН'!$F$8*'СЕТ СН'!$F$9-'СЕТ СН'!$F$26</f>
        <v>1835.68767746</v>
      </c>
      <c r="N38" s="36">
        <f>SUMIFS(СВЦЭМ!$D$39:$D$758,СВЦЭМ!$A$39:$A$758,$A38,СВЦЭМ!$B$39:$B$758,N$11)+'СЕТ СН'!$F$14+СВЦЭМ!$D$10+'СЕТ СН'!$F$8*'СЕТ СН'!$F$9-'СЕТ СН'!$F$26</f>
        <v>1865.5778819299999</v>
      </c>
      <c r="O38" s="36">
        <f>SUMIFS(СВЦЭМ!$D$39:$D$758,СВЦЭМ!$A$39:$A$758,$A38,СВЦЭМ!$B$39:$B$758,O$11)+'СЕТ СН'!$F$14+СВЦЭМ!$D$10+'СЕТ СН'!$F$8*'СЕТ СН'!$F$9-'СЕТ СН'!$F$26</f>
        <v>1879.1354408500001</v>
      </c>
      <c r="P38" s="36">
        <f>SUMIFS(СВЦЭМ!$D$39:$D$758,СВЦЭМ!$A$39:$A$758,$A38,СВЦЭМ!$B$39:$B$758,P$11)+'СЕТ СН'!$F$14+СВЦЭМ!$D$10+'СЕТ СН'!$F$8*'СЕТ СН'!$F$9-'СЕТ СН'!$F$26</f>
        <v>1877.6704604299998</v>
      </c>
      <c r="Q38" s="36">
        <f>SUMIFS(СВЦЭМ!$D$39:$D$758,СВЦЭМ!$A$39:$A$758,$A38,СВЦЭМ!$B$39:$B$758,Q$11)+'СЕТ СН'!$F$14+СВЦЭМ!$D$10+'СЕТ СН'!$F$8*'СЕТ СН'!$F$9-'СЕТ СН'!$F$26</f>
        <v>1880.9822031100002</v>
      </c>
      <c r="R38" s="36">
        <f>SUMIFS(СВЦЭМ!$D$39:$D$758,СВЦЭМ!$A$39:$A$758,$A38,СВЦЭМ!$B$39:$B$758,R$11)+'СЕТ СН'!$F$14+СВЦЭМ!$D$10+'СЕТ СН'!$F$8*'СЕТ СН'!$F$9-'СЕТ СН'!$F$26</f>
        <v>1880.7764193799999</v>
      </c>
      <c r="S38" s="36">
        <f>SUMIFS(СВЦЭМ!$D$39:$D$758,СВЦЭМ!$A$39:$A$758,$A38,СВЦЭМ!$B$39:$B$758,S$11)+'СЕТ СН'!$F$14+СВЦЭМ!$D$10+'СЕТ СН'!$F$8*'СЕТ СН'!$F$9-'СЕТ СН'!$F$26</f>
        <v>1866.2771617500002</v>
      </c>
      <c r="T38" s="36">
        <f>SUMIFS(СВЦЭМ!$D$39:$D$758,СВЦЭМ!$A$39:$A$758,$A38,СВЦЭМ!$B$39:$B$758,T$11)+'СЕТ СН'!$F$14+СВЦЭМ!$D$10+'СЕТ СН'!$F$8*'СЕТ СН'!$F$9-'СЕТ СН'!$F$26</f>
        <v>1722.5500396799998</v>
      </c>
      <c r="U38" s="36">
        <f>SUMIFS(СВЦЭМ!$D$39:$D$758,СВЦЭМ!$A$39:$A$758,$A38,СВЦЭМ!$B$39:$B$758,U$11)+'СЕТ СН'!$F$14+СВЦЭМ!$D$10+'СЕТ СН'!$F$8*'СЕТ СН'!$F$9-'СЕТ СН'!$F$26</f>
        <v>1833.88864216</v>
      </c>
      <c r="V38" s="36">
        <f>SUMIFS(СВЦЭМ!$D$39:$D$758,СВЦЭМ!$A$39:$A$758,$A38,СВЦЭМ!$B$39:$B$758,V$11)+'СЕТ СН'!$F$14+СВЦЭМ!$D$10+'СЕТ СН'!$F$8*'СЕТ СН'!$F$9-'СЕТ СН'!$F$26</f>
        <v>1772.6657152799999</v>
      </c>
      <c r="W38" s="36">
        <f>SUMIFS(СВЦЭМ!$D$39:$D$758,СВЦЭМ!$A$39:$A$758,$A38,СВЦЭМ!$B$39:$B$758,W$11)+'СЕТ СН'!$F$14+СВЦЭМ!$D$10+'СЕТ СН'!$F$8*'СЕТ СН'!$F$9-'СЕТ СН'!$F$26</f>
        <v>1830.6699543700001</v>
      </c>
      <c r="X38" s="36">
        <f>SUMIFS(СВЦЭМ!$D$39:$D$758,СВЦЭМ!$A$39:$A$758,$A38,СВЦЭМ!$B$39:$B$758,X$11)+'СЕТ СН'!$F$14+СВЦЭМ!$D$10+'СЕТ СН'!$F$8*'СЕТ СН'!$F$9-'СЕТ СН'!$F$26</f>
        <v>1843.11511999</v>
      </c>
      <c r="Y38" s="36">
        <f>SUMIFS(СВЦЭМ!$D$39:$D$758,СВЦЭМ!$A$39:$A$758,$A38,СВЦЭМ!$B$39:$B$758,Y$11)+'СЕТ СН'!$F$14+СВЦЭМ!$D$10+'СЕТ СН'!$F$8*'СЕТ СН'!$F$9-'СЕТ СН'!$F$26</f>
        <v>1884.1245491300001</v>
      </c>
    </row>
    <row r="39" spans="1:27" ht="15.75" x14ac:dyDescent="0.2">
      <c r="A39" s="35">
        <f t="shared" si="0"/>
        <v>45563</v>
      </c>
      <c r="B39" s="36">
        <f>SUMIFS(СВЦЭМ!$D$39:$D$758,СВЦЭМ!$A$39:$A$758,$A39,СВЦЭМ!$B$39:$B$758,B$11)+'СЕТ СН'!$F$14+СВЦЭМ!$D$10+'СЕТ СН'!$F$8*'СЕТ СН'!$F$9-'СЕТ СН'!$F$26</f>
        <v>1956.15789189</v>
      </c>
      <c r="C39" s="36">
        <f>SUMIFS(СВЦЭМ!$D$39:$D$758,СВЦЭМ!$A$39:$A$758,$A39,СВЦЭМ!$B$39:$B$758,C$11)+'СЕТ СН'!$F$14+СВЦЭМ!$D$10+'СЕТ СН'!$F$8*'СЕТ СН'!$F$9-'СЕТ СН'!$F$26</f>
        <v>2017.8799946700001</v>
      </c>
      <c r="D39" s="36">
        <f>SUMIFS(СВЦЭМ!$D$39:$D$758,СВЦЭМ!$A$39:$A$758,$A39,СВЦЭМ!$B$39:$B$758,D$11)+'СЕТ СН'!$F$14+СВЦЭМ!$D$10+'СЕТ СН'!$F$8*'СЕТ СН'!$F$9-'СЕТ СН'!$F$26</f>
        <v>2062.7792533400002</v>
      </c>
      <c r="E39" s="36">
        <f>SUMIFS(СВЦЭМ!$D$39:$D$758,СВЦЭМ!$A$39:$A$758,$A39,СВЦЭМ!$B$39:$B$758,E$11)+'СЕТ СН'!$F$14+СВЦЭМ!$D$10+'СЕТ СН'!$F$8*'СЕТ СН'!$F$9-'СЕТ СН'!$F$26</f>
        <v>2074.2159326800002</v>
      </c>
      <c r="F39" s="36">
        <f>SUMIFS(СВЦЭМ!$D$39:$D$758,СВЦЭМ!$A$39:$A$758,$A39,СВЦЭМ!$B$39:$B$758,F$11)+'СЕТ СН'!$F$14+СВЦЭМ!$D$10+'СЕТ СН'!$F$8*'СЕТ СН'!$F$9-'СЕТ СН'!$F$26</f>
        <v>2075.2244822100001</v>
      </c>
      <c r="G39" s="36">
        <f>SUMIFS(СВЦЭМ!$D$39:$D$758,СВЦЭМ!$A$39:$A$758,$A39,СВЦЭМ!$B$39:$B$758,G$11)+'СЕТ СН'!$F$14+СВЦЭМ!$D$10+'СЕТ СН'!$F$8*'СЕТ СН'!$F$9-'СЕТ СН'!$F$26</f>
        <v>2050.2416329299999</v>
      </c>
      <c r="H39" s="36">
        <f>SUMIFS(СВЦЭМ!$D$39:$D$758,СВЦЭМ!$A$39:$A$758,$A39,СВЦЭМ!$B$39:$B$758,H$11)+'СЕТ СН'!$F$14+СВЦЭМ!$D$10+'СЕТ СН'!$F$8*'СЕТ СН'!$F$9-'СЕТ СН'!$F$26</f>
        <v>2031.2342844899999</v>
      </c>
      <c r="I39" s="36">
        <f>SUMIFS(СВЦЭМ!$D$39:$D$758,СВЦЭМ!$A$39:$A$758,$A39,СВЦЭМ!$B$39:$B$758,I$11)+'СЕТ СН'!$F$14+СВЦЭМ!$D$10+'СЕТ СН'!$F$8*'СЕТ СН'!$F$9-'СЕТ СН'!$F$26</f>
        <v>1972.8027525299999</v>
      </c>
      <c r="J39" s="36">
        <f>SUMIFS(СВЦЭМ!$D$39:$D$758,СВЦЭМ!$A$39:$A$758,$A39,СВЦЭМ!$B$39:$B$758,J$11)+'СЕТ СН'!$F$14+СВЦЭМ!$D$10+'СЕТ СН'!$F$8*'СЕТ СН'!$F$9-'СЕТ СН'!$F$26</f>
        <v>1910.4801674599998</v>
      </c>
      <c r="K39" s="36">
        <f>SUMIFS(СВЦЭМ!$D$39:$D$758,СВЦЭМ!$A$39:$A$758,$A39,СВЦЭМ!$B$39:$B$758,K$11)+'СЕТ СН'!$F$14+СВЦЭМ!$D$10+'СЕТ СН'!$F$8*'СЕТ СН'!$F$9-'СЕТ СН'!$F$26</f>
        <v>1848.39117777</v>
      </c>
      <c r="L39" s="36">
        <f>SUMIFS(СВЦЭМ!$D$39:$D$758,СВЦЭМ!$A$39:$A$758,$A39,СВЦЭМ!$B$39:$B$758,L$11)+'СЕТ СН'!$F$14+СВЦЭМ!$D$10+'СЕТ СН'!$F$8*'СЕТ СН'!$F$9-'СЕТ СН'!$F$26</f>
        <v>1841.06594593</v>
      </c>
      <c r="M39" s="36">
        <f>SUMIFS(СВЦЭМ!$D$39:$D$758,СВЦЭМ!$A$39:$A$758,$A39,СВЦЭМ!$B$39:$B$758,M$11)+'СЕТ СН'!$F$14+СВЦЭМ!$D$10+'СЕТ СН'!$F$8*'СЕТ СН'!$F$9-'СЕТ СН'!$F$26</f>
        <v>1861.9036541800001</v>
      </c>
      <c r="N39" s="36">
        <f>SUMIFS(СВЦЭМ!$D$39:$D$758,СВЦЭМ!$A$39:$A$758,$A39,СВЦЭМ!$B$39:$B$758,N$11)+'СЕТ СН'!$F$14+СВЦЭМ!$D$10+'СЕТ СН'!$F$8*'СЕТ СН'!$F$9-'СЕТ СН'!$F$26</f>
        <v>1871.4186313</v>
      </c>
      <c r="O39" s="36">
        <f>SUMIFS(СВЦЭМ!$D$39:$D$758,СВЦЭМ!$A$39:$A$758,$A39,СВЦЭМ!$B$39:$B$758,O$11)+'СЕТ СН'!$F$14+СВЦЭМ!$D$10+'СЕТ СН'!$F$8*'СЕТ СН'!$F$9-'СЕТ СН'!$F$26</f>
        <v>1906.23845084</v>
      </c>
      <c r="P39" s="36">
        <f>SUMIFS(СВЦЭМ!$D$39:$D$758,СВЦЭМ!$A$39:$A$758,$A39,СВЦЭМ!$B$39:$B$758,P$11)+'СЕТ СН'!$F$14+СВЦЭМ!$D$10+'СЕТ СН'!$F$8*'СЕТ СН'!$F$9-'СЕТ СН'!$F$26</f>
        <v>1928.7616597400001</v>
      </c>
      <c r="Q39" s="36">
        <f>SUMIFS(СВЦЭМ!$D$39:$D$758,СВЦЭМ!$A$39:$A$758,$A39,СВЦЭМ!$B$39:$B$758,Q$11)+'СЕТ СН'!$F$14+СВЦЭМ!$D$10+'СЕТ СН'!$F$8*'СЕТ СН'!$F$9-'СЕТ СН'!$F$26</f>
        <v>1930.4032288899998</v>
      </c>
      <c r="R39" s="36">
        <f>SUMIFS(СВЦЭМ!$D$39:$D$758,СВЦЭМ!$A$39:$A$758,$A39,СВЦЭМ!$B$39:$B$758,R$11)+'СЕТ СН'!$F$14+СВЦЭМ!$D$10+'СЕТ СН'!$F$8*'СЕТ СН'!$F$9-'СЕТ СН'!$F$26</f>
        <v>1937.7730805400001</v>
      </c>
      <c r="S39" s="36">
        <f>SUMIFS(СВЦЭМ!$D$39:$D$758,СВЦЭМ!$A$39:$A$758,$A39,СВЦЭМ!$B$39:$B$758,S$11)+'СЕТ СН'!$F$14+СВЦЭМ!$D$10+'СЕТ СН'!$F$8*'СЕТ СН'!$F$9-'СЕТ СН'!$F$26</f>
        <v>1919.2065575299998</v>
      </c>
      <c r="T39" s="36">
        <f>SUMIFS(СВЦЭМ!$D$39:$D$758,СВЦЭМ!$A$39:$A$758,$A39,СВЦЭМ!$B$39:$B$758,T$11)+'СЕТ СН'!$F$14+СВЦЭМ!$D$10+'СЕТ СН'!$F$8*'СЕТ СН'!$F$9-'СЕТ СН'!$F$26</f>
        <v>1836.9811350300001</v>
      </c>
      <c r="U39" s="36">
        <f>SUMIFS(СВЦЭМ!$D$39:$D$758,СВЦЭМ!$A$39:$A$758,$A39,СВЦЭМ!$B$39:$B$758,U$11)+'СЕТ СН'!$F$14+СВЦЭМ!$D$10+'СЕТ СН'!$F$8*'СЕТ СН'!$F$9-'СЕТ СН'!$F$26</f>
        <v>1779.14350921</v>
      </c>
      <c r="V39" s="36">
        <f>SUMIFS(СВЦЭМ!$D$39:$D$758,СВЦЭМ!$A$39:$A$758,$A39,СВЦЭМ!$B$39:$B$758,V$11)+'СЕТ СН'!$F$14+СВЦЭМ!$D$10+'СЕТ СН'!$F$8*'СЕТ СН'!$F$9-'СЕТ СН'!$F$26</f>
        <v>1756.5522088799999</v>
      </c>
      <c r="W39" s="36">
        <f>SUMIFS(СВЦЭМ!$D$39:$D$758,СВЦЭМ!$A$39:$A$758,$A39,СВЦЭМ!$B$39:$B$758,W$11)+'СЕТ СН'!$F$14+СВЦЭМ!$D$10+'СЕТ СН'!$F$8*'СЕТ СН'!$F$9-'СЕТ СН'!$F$26</f>
        <v>1770.8934450100001</v>
      </c>
      <c r="X39" s="36">
        <f>SUMIFS(СВЦЭМ!$D$39:$D$758,СВЦЭМ!$A$39:$A$758,$A39,СВЦЭМ!$B$39:$B$758,X$11)+'СЕТ СН'!$F$14+СВЦЭМ!$D$10+'СЕТ СН'!$F$8*'СЕТ СН'!$F$9-'СЕТ СН'!$F$26</f>
        <v>1834.0935528300001</v>
      </c>
      <c r="Y39" s="36">
        <f>SUMIFS(СВЦЭМ!$D$39:$D$758,СВЦЭМ!$A$39:$A$758,$A39,СВЦЭМ!$B$39:$B$758,Y$11)+'СЕТ СН'!$F$14+СВЦЭМ!$D$10+'СЕТ СН'!$F$8*'СЕТ СН'!$F$9-'СЕТ СН'!$F$26</f>
        <v>1902.3606616900001</v>
      </c>
    </row>
    <row r="40" spans="1:27" ht="15.75" x14ac:dyDescent="0.2">
      <c r="A40" s="35">
        <f t="shared" si="0"/>
        <v>45564</v>
      </c>
      <c r="B40" s="36">
        <f>SUMIFS(СВЦЭМ!$D$39:$D$758,СВЦЭМ!$A$39:$A$758,$A40,СВЦЭМ!$B$39:$B$758,B$11)+'СЕТ СН'!$F$14+СВЦЭМ!$D$10+'СЕТ СН'!$F$8*'СЕТ СН'!$F$9-'СЕТ СН'!$F$26</f>
        <v>1944.12214391</v>
      </c>
      <c r="C40" s="36">
        <f>SUMIFS(СВЦЭМ!$D$39:$D$758,СВЦЭМ!$A$39:$A$758,$A40,СВЦЭМ!$B$39:$B$758,C$11)+'СЕТ СН'!$F$14+СВЦЭМ!$D$10+'СЕТ СН'!$F$8*'СЕТ СН'!$F$9-'СЕТ СН'!$F$26</f>
        <v>2004.9345872499998</v>
      </c>
      <c r="D40" s="36">
        <f>SUMIFS(СВЦЭМ!$D$39:$D$758,СВЦЭМ!$A$39:$A$758,$A40,СВЦЭМ!$B$39:$B$758,D$11)+'СЕТ СН'!$F$14+СВЦЭМ!$D$10+'СЕТ СН'!$F$8*'СЕТ СН'!$F$9-'СЕТ СН'!$F$26</f>
        <v>2077.8152360200002</v>
      </c>
      <c r="E40" s="36">
        <f>SUMIFS(СВЦЭМ!$D$39:$D$758,СВЦЭМ!$A$39:$A$758,$A40,СВЦЭМ!$B$39:$B$758,E$11)+'СЕТ СН'!$F$14+СВЦЭМ!$D$10+'СЕТ СН'!$F$8*'СЕТ СН'!$F$9-'СЕТ СН'!$F$26</f>
        <v>2093.3007496599998</v>
      </c>
      <c r="F40" s="36">
        <f>SUMIFS(СВЦЭМ!$D$39:$D$758,СВЦЭМ!$A$39:$A$758,$A40,СВЦЭМ!$B$39:$B$758,F$11)+'СЕТ СН'!$F$14+СВЦЭМ!$D$10+'СЕТ СН'!$F$8*'СЕТ СН'!$F$9-'СЕТ СН'!$F$26</f>
        <v>2087.92570647</v>
      </c>
      <c r="G40" s="36">
        <f>SUMIFS(СВЦЭМ!$D$39:$D$758,СВЦЭМ!$A$39:$A$758,$A40,СВЦЭМ!$B$39:$B$758,G$11)+'СЕТ СН'!$F$14+СВЦЭМ!$D$10+'СЕТ СН'!$F$8*'СЕТ СН'!$F$9-'СЕТ СН'!$F$26</f>
        <v>2075.8145018599998</v>
      </c>
      <c r="H40" s="36">
        <f>SUMIFS(СВЦЭМ!$D$39:$D$758,СВЦЭМ!$A$39:$A$758,$A40,СВЦЭМ!$B$39:$B$758,H$11)+'СЕТ СН'!$F$14+СВЦЭМ!$D$10+'СЕТ СН'!$F$8*'СЕТ СН'!$F$9-'СЕТ СН'!$F$26</f>
        <v>2070.4608047400002</v>
      </c>
      <c r="I40" s="36">
        <f>SUMIFS(СВЦЭМ!$D$39:$D$758,СВЦЭМ!$A$39:$A$758,$A40,СВЦЭМ!$B$39:$B$758,I$11)+'СЕТ СН'!$F$14+СВЦЭМ!$D$10+'СЕТ СН'!$F$8*'СЕТ СН'!$F$9-'СЕТ СН'!$F$26</f>
        <v>2033.0616782299999</v>
      </c>
      <c r="J40" s="36">
        <f>SUMIFS(СВЦЭМ!$D$39:$D$758,СВЦЭМ!$A$39:$A$758,$A40,СВЦЭМ!$B$39:$B$758,J$11)+'СЕТ СН'!$F$14+СВЦЭМ!$D$10+'СЕТ СН'!$F$8*'СЕТ СН'!$F$9-'СЕТ СН'!$F$26</f>
        <v>1932.7939763200002</v>
      </c>
      <c r="K40" s="36">
        <f>SUMIFS(СВЦЭМ!$D$39:$D$758,СВЦЭМ!$A$39:$A$758,$A40,СВЦЭМ!$B$39:$B$758,K$11)+'СЕТ СН'!$F$14+СВЦЭМ!$D$10+'СЕТ СН'!$F$8*'СЕТ СН'!$F$9-'СЕТ СН'!$F$26</f>
        <v>1841.9032388099999</v>
      </c>
      <c r="L40" s="36">
        <f>SUMIFS(СВЦЭМ!$D$39:$D$758,СВЦЭМ!$A$39:$A$758,$A40,СВЦЭМ!$B$39:$B$758,L$11)+'СЕТ СН'!$F$14+СВЦЭМ!$D$10+'СЕТ СН'!$F$8*'СЕТ СН'!$F$9-'СЕТ СН'!$F$26</f>
        <v>1827.2546163100001</v>
      </c>
      <c r="M40" s="36">
        <f>SUMIFS(СВЦЭМ!$D$39:$D$758,СВЦЭМ!$A$39:$A$758,$A40,СВЦЭМ!$B$39:$B$758,M$11)+'СЕТ СН'!$F$14+СВЦЭМ!$D$10+'СЕТ СН'!$F$8*'СЕТ СН'!$F$9-'СЕТ СН'!$F$26</f>
        <v>1838.4001336800002</v>
      </c>
      <c r="N40" s="36">
        <f>SUMIFS(СВЦЭМ!$D$39:$D$758,СВЦЭМ!$A$39:$A$758,$A40,СВЦЭМ!$B$39:$B$758,N$11)+'СЕТ СН'!$F$14+СВЦЭМ!$D$10+'СЕТ СН'!$F$8*'СЕТ СН'!$F$9-'СЕТ СН'!$F$26</f>
        <v>1863.1010735899999</v>
      </c>
      <c r="O40" s="36">
        <f>SUMIFS(СВЦЭМ!$D$39:$D$758,СВЦЭМ!$A$39:$A$758,$A40,СВЦЭМ!$B$39:$B$758,O$11)+'СЕТ СН'!$F$14+СВЦЭМ!$D$10+'СЕТ СН'!$F$8*'СЕТ СН'!$F$9-'СЕТ СН'!$F$26</f>
        <v>1883.22960414</v>
      </c>
      <c r="P40" s="36">
        <f>SUMIFS(СВЦЭМ!$D$39:$D$758,СВЦЭМ!$A$39:$A$758,$A40,СВЦЭМ!$B$39:$B$758,P$11)+'СЕТ СН'!$F$14+СВЦЭМ!$D$10+'СЕТ СН'!$F$8*'СЕТ СН'!$F$9-'СЕТ СН'!$F$26</f>
        <v>1897.8119007199998</v>
      </c>
      <c r="Q40" s="36">
        <f>SUMIFS(СВЦЭМ!$D$39:$D$758,СВЦЭМ!$A$39:$A$758,$A40,СВЦЭМ!$B$39:$B$758,Q$11)+'СЕТ СН'!$F$14+СВЦЭМ!$D$10+'СЕТ СН'!$F$8*'СЕТ СН'!$F$9-'СЕТ СН'!$F$26</f>
        <v>1921.67254693</v>
      </c>
      <c r="R40" s="36">
        <f>SUMIFS(СВЦЭМ!$D$39:$D$758,СВЦЭМ!$A$39:$A$758,$A40,СВЦЭМ!$B$39:$B$758,R$11)+'СЕТ СН'!$F$14+СВЦЭМ!$D$10+'СЕТ СН'!$F$8*'СЕТ СН'!$F$9-'СЕТ СН'!$F$26</f>
        <v>1912.1845452000002</v>
      </c>
      <c r="S40" s="36">
        <f>SUMIFS(СВЦЭМ!$D$39:$D$758,СВЦЭМ!$A$39:$A$758,$A40,СВЦЭМ!$B$39:$B$758,S$11)+'СЕТ СН'!$F$14+СВЦЭМ!$D$10+'СЕТ СН'!$F$8*'СЕТ СН'!$F$9-'СЕТ СН'!$F$26</f>
        <v>1881.98232659</v>
      </c>
      <c r="T40" s="36">
        <f>SUMIFS(СВЦЭМ!$D$39:$D$758,СВЦЭМ!$A$39:$A$758,$A40,СВЦЭМ!$B$39:$B$758,T$11)+'СЕТ СН'!$F$14+СВЦЭМ!$D$10+'СЕТ СН'!$F$8*'СЕТ СН'!$F$9-'СЕТ СН'!$F$26</f>
        <v>1839.2900737499999</v>
      </c>
      <c r="U40" s="36">
        <f>SUMIFS(СВЦЭМ!$D$39:$D$758,СВЦЭМ!$A$39:$A$758,$A40,СВЦЭМ!$B$39:$B$758,U$11)+'СЕТ СН'!$F$14+СВЦЭМ!$D$10+'СЕТ СН'!$F$8*'СЕТ СН'!$F$9-'СЕТ СН'!$F$26</f>
        <v>1785.29186695</v>
      </c>
      <c r="V40" s="36">
        <f>SUMIFS(СВЦЭМ!$D$39:$D$758,СВЦЭМ!$A$39:$A$758,$A40,СВЦЭМ!$B$39:$B$758,V$11)+'СЕТ СН'!$F$14+СВЦЭМ!$D$10+'СЕТ СН'!$F$8*'СЕТ СН'!$F$9-'СЕТ СН'!$F$26</f>
        <v>1760.5134126299999</v>
      </c>
      <c r="W40" s="36">
        <f>SUMIFS(СВЦЭМ!$D$39:$D$758,СВЦЭМ!$A$39:$A$758,$A40,СВЦЭМ!$B$39:$B$758,W$11)+'СЕТ СН'!$F$14+СВЦЭМ!$D$10+'СЕТ СН'!$F$8*'СЕТ СН'!$F$9-'СЕТ СН'!$F$26</f>
        <v>1786.8261482500002</v>
      </c>
      <c r="X40" s="36">
        <f>SUMIFS(СВЦЭМ!$D$39:$D$758,СВЦЭМ!$A$39:$A$758,$A40,СВЦЭМ!$B$39:$B$758,X$11)+'СЕТ СН'!$F$14+СВЦЭМ!$D$10+'СЕТ СН'!$F$8*'СЕТ СН'!$F$9-'СЕТ СН'!$F$26</f>
        <v>1837.56980079</v>
      </c>
      <c r="Y40" s="36">
        <f>SUMIFS(СВЦЭМ!$D$39:$D$758,СВЦЭМ!$A$39:$A$758,$A40,СВЦЭМ!$B$39:$B$758,Y$11)+'СЕТ СН'!$F$14+СВЦЭМ!$D$10+'СЕТ СН'!$F$8*'СЕТ СН'!$F$9-'СЕТ СН'!$F$26</f>
        <v>1937.1902481800003</v>
      </c>
    </row>
    <row r="41" spans="1:27" ht="15.75" x14ac:dyDescent="0.2">
      <c r="A41" s="35">
        <f t="shared" si="0"/>
        <v>45565</v>
      </c>
      <c r="B41" s="36">
        <f>SUMIFS(СВЦЭМ!$D$39:$D$758,СВЦЭМ!$A$39:$A$758,$A41,СВЦЭМ!$B$39:$B$758,B$11)+'СЕТ СН'!$F$14+СВЦЭМ!$D$10+'СЕТ СН'!$F$8*'СЕТ СН'!$F$9-'СЕТ СН'!$F$26</f>
        <v>1927.5948052100002</v>
      </c>
      <c r="C41" s="36">
        <f>SUMIFS(СВЦЭМ!$D$39:$D$758,СВЦЭМ!$A$39:$A$758,$A41,СВЦЭМ!$B$39:$B$758,C$11)+'СЕТ СН'!$F$14+СВЦЭМ!$D$10+'СЕТ СН'!$F$8*'СЕТ СН'!$F$9-'СЕТ СН'!$F$26</f>
        <v>2015.69546347</v>
      </c>
      <c r="D41" s="36">
        <f>SUMIFS(СВЦЭМ!$D$39:$D$758,СВЦЭМ!$A$39:$A$758,$A41,СВЦЭМ!$B$39:$B$758,D$11)+'СЕТ СН'!$F$14+СВЦЭМ!$D$10+'СЕТ СН'!$F$8*'СЕТ СН'!$F$9-'СЕТ СН'!$F$26</f>
        <v>2074.1372340500002</v>
      </c>
      <c r="E41" s="36">
        <f>SUMIFS(СВЦЭМ!$D$39:$D$758,СВЦЭМ!$A$39:$A$758,$A41,СВЦЭМ!$B$39:$B$758,E$11)+'СЕТ СН'!$F$14+СВЦЭМ!$D$10+'СЕТ СН'!$F$8*'СЕТ СН'!$F$9-'СЕТ СН'!$F$26</f>
        <v>2082.84510245</v>
      </c>
      <c r="F41" s="36">
        <f>SUMIFS(СВЦЭМ!$D$39:$D$758,СВЦЭМ!$A$39:$A$758,$A41,СВЦЭМ!$B$39:$B$758,F$11)+'СЕТ СН'!$F$14+СВЦЭМ!$D$10+'СЕТ СН'!$F$8*'СЕТ СН'!$F$9-'СЕТ СН'!$F$26</f>
        <v>2097.3533258699999</v>
      </c>
      <c r="G41" s="36">
        <f>SUMIFS(СВЦЭМ!$D$39:$D$758,СВЦЭМ!$A$39:$A$758,$A41,СВЦЭМ!$B$39:$B$758,G$11)+'СЕТ СН'!$F$14+СВЦЭМ!$D$10+'СЕТ СН'!$F$8*'СЕТ СН'!$F$9-'СЕТ СН'!$F$26</f>
        <v>2066.23391365</v>
      </c>
      <c r="H41" s="36">
        <f>SUMIFS(СВЦЭМ!$D$39:$D$758,СВЦЭМ!$A$39:$A$758,$A41,СВЦЭМ!$B$39:$B$758,H$11)+'СЕТ СН'!$F$14+СВЦЭМ!$D$10+'СЕТ СН'!$F$8*'СЕТ СН'!$F$9-'СЕТ СН'!$F$26</f>
        <v>2028.3486979300001</v>
      </c>
      <c r="I41" s="36">
        <f>SUMIFS(СВЦЭМ!$D$39:$D$758,СВЦЭМ!$A$39:$A$758,$A41,СВЦЭМ!$B$39:$B$758,I$11)+'СЕТ СН'!$F$14+СВЦЭМ!$D$10+'СЕТ СН'!$F$8*'СЕТ СН'!$F$9-'СЕТ СН'!$F$26</f>
        <v>1955.18717436</v>
      </c>
      <c r="J41" s="36">
        <f>SUMIFS(СВЦЭМ!$D$39:$D$758,СВЦЭМ!$A$39:$A$758,$A41,СВЦЭМ!$B$39:$B$758,J$11)+'СЕТ СН'!$F$14+СВЦЭМ!$D$10+'СЕТ СН'!$F$8*'СЕТ СН'!$F$9-'СЕТ СН'!$F$26</f>
        <v>1893.3622375599998</v>
      </c>
      <c r="K41" s="36">
        <f>SUMIFS(СВЦЭМ!$D$39:$D$758,СВЦЭМ!$A$39:$A$758,$A41,СВЦЭМ!$B$39:$B$758,K$11)+'СЕТ СН'!$F$14+СВЦЭМ!$D$10+'СЕТ СН'!$F$8*'СЕТ СН'!$F$9-'СЕТ СН'!$F$26</f>
        <v>1825.8216161</v>
      </c>
      <c r="L41" s="36">
        <f>SUMIFS(СВЦЭМ!$D$39:$D$758,СВЦЭМ!$A$39:$A$758,$A41,СВЦЭМ!$B$39:$B$758,L$11)+'СЕТ СН'!$F$14+СВЦЭМ!$D$10+'СЕТ СН'!$F$8*'СЕТ СН'!$F$9-'СЕТ СН'!$F$26</f>
        <v>1796.0902739200001</v>
      </c>
      <c r="M41" s="36">
        <f>SUMIFS(СВЦЭМ!$D$39:$D$758,СВЦЭМ!$A$39:$A$758,$A41,СВЦЭМ!$B$39:$B$758,M$11)+'СЕТ СН'!$F$14+СВЦЭМ!$D$10+'СЕТ СН'!$F$8*'СЕТ СН'!$F$9-'СЕТ СН'!$F$26</f>
        <v>1815.5058402300001</v>
      </c>
      <c r="N41" s="36">
        <f>SUMIFS(СВЦЭМ!$D$39:$D$758,СВЦЭМ!$A$39:$A$758,$A41,СВЦЭМ!$B$39:$B$758,N$11)+'СЕТ СН'!$F$14+СВЦЭМ!$D$10+'СЕТ СН'!$F$8*'СЕТ СН'!$F$9-'СЕТ СН'!$F$26</f>
        <v>1838.7930554</v>
      </c>
      <c r="O41" s="36">
        <f>SUMIFS(СВЦЭМ!$D$39:$D$758,СВЦЭМ!$A$39:$A$758,$A41,СВЦЭМ!$B$39:$B$758,O$11)+'СЕТ СН'!$F$14+СВЦЭМ!$D$10+'СЕТ СН'!$F$8*'СЕТ СН'!$F$9-'СЕТ СН'!$F$26</f>
        <v>1847.1246586000002</v>
      </c>
      <c r="P41" s="36">
        <f>SUMIFS(СВЦЭМ!$D$39:$D$758,СВЦЭМ!$A$39:$A$758,$A41,СВЦЭМ!$B$39:$B$758,P$11)+'СЕТ СН'!$F$14+СВЦЭМ!$D$10+'СЕТ СН'!$F$8*'СЕТ СН'!$F$9-'СЕТ СН'!$F$26</f>
        <v>1860.19864388</v>
      </c>
      <c r="Q41" s="36">
        <f>SUMIFS(СВЦЭМ!$D$39:$D$758,СВЦЭМ!$A$39:$A$758,$A41,СВЦЭМ!$B$39:$B$758,Q$11)+'СЕТ СН'!$F$14+СВЦЭМ!$D$10+'СЕТ СН'!$F$8*'СЕТ СН'!$F$9-'СЕТ СН'!$F$26</f>
        <v>1876.9239621500001</v>
      </c>
      <c r="R41" s="36">
        <f>SUMIFS(СВЦЭМ!$D$39:$D$758,СВЦЭМ!$A$39:$A$758,$A41,СВЦЭМ!$B$39:$B$758,R$11)+'СЕТ СН'!$F$14+СВЦЭМ!$D$10+'СЕТ СН'!$F$8*'СЕТ СН'!$F$9-'СЕТ СН'!$F$26</f>
        <v>1876.9461908500002</v>
      </c>
      <c r="S41" s="36">
        <f>SUMIFS(СВЦЭМ!$D$39:$D$758,СВЦЭМ!$A$39:$A$758,$A41,СВЦЭМ!$B$39:$B$758,S$11)+'СЕТ СН'!$F$14+СВЦЭМ!$D$10+'СЕТ СН'!$F$8*'СЕТ СН'!$F$9-'СЕТ СН'!$F$26</f>
        <v>1864.2596893300001</v>
      </c>
      <c r="T41" s="36">
        <f>SUMIFS(СВЦЭМ!$D$39:$D$758,СВЦЭМ!$A$39:$A$758,$A41,СВЦЭМ!$B$39:$B$758,T$11)+'СЕТ СН'!$F$14+СВЦЭМ!$D$10+'СЕТ СН'!$F$8*'СЕТ СН'!$F$9-'СЕТ СН'!$F$26</f>
        <v>1817.6517829899999</v>
      </c>
      <c r="U41" s="36">
        <f>SUMIFS(СВЦЭМ!$D$39:$D$758,СВЦЭМ!$A$39:$A$758,$A41,СВЦЭМ!$B$39:$B$758,U$11)+'СЕТ СН'!$F$14+СВЦЭМ!$D$10+'СЕТ СН'!$F$8*'СЕТ СН'!$F$9-'СЕТ СН'!$F$26</f>
        <v>1771.8808328099999</v>
      </c>
      <c r="V41" s="36">
        <f>SUMIFS(СВЦЭМ!$D$39:$D$758,СВЦЭМ!$A$39:$A$758,$A41,СВЦЭМ!$B$39:$B$758,V$11)+'СЕТ СН'!$F$14+СВЦЭМ!$D$10+'СЕТ СН'!$F$8*'СЕТ СН'!$F$9-'СЕТ СН'!$F$26</f>
        <v>1771.0680523699998</v>
      </c>
      <c r="W41" s="36">
        <f>SUMIFS(СВЦЭМ!$D$39:$D$758,СВЦЭМ!$A$39:$A$758,$A41,СВЦЭМ!$B$39:$B$758,W$11)+'СЕТ СН'!$F$14+СВЦЭМ!$D$10+'СЕТ СН'!$F$8*'СЕТ СН'!$F$9-'СЕТ СН'!$F$26</f>
        <v>1794.2130532400001</v>
      </c>
      <c r="X41" s="36">
        <f>SUMIFS(СВЦЭМ!$D$39:$D$758,СВЦЭМ!$A$39:$A$758,$A41,СВЦЭМ!$B$39:$B$758,X$11)+'СЕТ СН'!$F$14+СВЦЭМ!$D$10+'СЕТ СН'!$F$8*'СЕТ СН'!$F$9-'СЕТ СН'!$F$26</f>
        <v>1867.0418366600002</v>
      </c>
      <c r="Y41" s="36">
        <f>SUMIFS(СВЦЭМ!$D$39:$D$758,СВЦЭМ!$A$39:$A$758,$A41,СВЦЭМ!$B$39:$B$758,Y$11)+'СЕТ СН'!$F$14+СВЦЭМ!$D$10+'СЕТ СН'!$F$8*'СЕТ СН'!$F$9-'СЕТ СН'!$F$26</f>
        <v>1866.2645710699999</v>
      </c>
    </row>
    <row r="42" spans="1:27" ht="15.75" x14ac:dyDescent="0.2">
      <c r="A42" s="35"/>
      <c r="B42" s="36"/>
      <c r="C42" s="36"/>
      <c r="D42" s="36"/>
      <c r="E42" s="36"/>
      <c r="F42" s="36"/>
      <c r="G42" s="36"/>
      <c r="H42" s="36"/>
      <c r="I42" s="36"/>
      <c r="J42" s="36"/>
      <c r="K42" s="36"/>
      <c r="L42" s="36"/>
      <c r="M42" s="36"/>
      <c r="N42" s="36"/>
      <c r="O42" s="36"/>
      <c r="P42" s="36"/>
      <c r="Q42" s="36"/>
      <c r="R42" s="36"/>
      <c r="S42" s="36"/>
      <c r="T42" s="36"/>
      <c r="U42" s="36"/>
      <c r="V42" s="36"/>
      <c r="W42" s="36"/>
      <c r="X42" s="36"/>
      <c r="Y42" s="36"/>
    </row>
    <row r="43" spans="1:27" ht="15.75" x14ac:dyDescent="0.25">
      <c r="A43" s="32"/>
      <c r="B43" s="44"/>
      <c r="C43" s="32"/>
      <c r="D43" s="32"/>
      <c r="E43" s="32"/>
      <c r="F43" s="32"/>
      <c r="G43" s="32"/>
      <c r="H43" s="32"/>
      <c r="I43" s="32"/>
      <c r="J43" s="32"/>
      <c r="K43" s="32"/>
      <c r="L43" s="32"/>
      <c r="M43" s="32"/>
      <c r="N43" s="32"/>
      <c r="O43" s="32"/>
      <c r="P43" s="32"/>
      <c r="Q43" s="32"/>
      <c r="R43" s="32"/>
      <c r="S43" s="32"/>
      <c r="T43" s="32"/>
      <c r="U43" s="32"/>
      <c r="V43" s="32"/>
      <c r="W43" s="32"/>
      <c r="X43" s="32"/>
      <c r="Y43" s="32"/>
    </row>
    <row r="44" spans="1:27" ht="15.75" x14ac:dyDescent="0.25">
      <c r="A44" s="32"/>
      <c r="B44" s="44"/>
      <c r="C44" s="32"/>
      <c r="D44" s="32"/>
      <c r="E44" s="32"/>
      <c r="F44" s="32"/>
      <c r="G44" s="32"/>
      <c r="H44" s="32"/>
      <c r="I44" s="32"/>
      <c r="J44" s="32"/>
      <c r="K44" s="32"/>
      <c r="L44" s="32"/>
      <c r="M44" s="32"/>
      <c r="N44" s="32"/>
      <c r="O44" s="32"/>
      <c r="P44" s="32"/>
      <c r="Q44" s="32"/>
      <c r="R44" s="32"/>
      <c r="S44" s="32"/>
      <c r="T44" s="32"/>
      <c r="U44" s="32"/>
      <c r="V44" s="32"/>
      <c r="W44" s="32"/>
      <c r="X44" s="32"/>
      <c r="Y44" s="32"/>
    </row>
    <row r="45" spans="1:27" ht="12.75" customHeight="1" x14ac:dyDescent="0.2">
      <c r="A45" s="128" t="s">
        <v>7</v>
      </c>
      <c r="B45" s="131" t="s">
        <v>69</v>
      </c>
      <c r="C45" s="132"/>
      <c r="D45" s="132"/>
      <c r="E45" s="132"/>
      <c r="F45" s="132"/>
      <c r="G45" s="132"/>
      <c r="H45" s="132"/>
      <c r="I45" s="132"/>
      <c r="J45" s="132"/>
      <c r="K45" s="132"/>
      <c r="L45" s="132"/>
      <c r="M45" s="132"/>
      <c r="N45" s="132"/>
      <c r="O45" s="132"/>
      <c r="P45" s="132"/>
      <c r="Q45" s="132"/>
      <c r="R45" s="132"/>
      <c r="S45" s="132"/>
      <c r="T45" s="132"/>
      <c r="U45" s="132"/>
      <c r="V45" s="132"/>
      <c r="W45" s="132"/>
      <c r="X45" s="132"/>
      <c r="Y45" s="133"/>
    </row>
    <row r="46" spans="1:27" ht="12.75" customHeight="1" x14ac:dyDescent="0.2">
      <c r="A46" s="129"/>
      <c r="B46" s="134"/>
      <c r="C46" s="135"/>
      <c r="D46" s="135"/>
      <c r="E46" s="135"/>
      <c r="F46" s="135"/>
      <c r="G46" s="135"/>
      <c r="H46" s="135"/>
      <c r="I46" s="135"/>
      <c r="J46" s="135"/>
      <c r="K46" s="135"/>
      <c r="L46" s="135"/>
      <c r="M46" s="135"/>
      <c r="N46" s="135"/>
      <c r="O46" s="135"/>
      <c r="P46" s="135"/>
      <c r="Q46" s="135"/>
      <c r="R46" s="135"/>
      <c r="S46" s="135"/>
      <c r="T46" s="135"/>
      <c r="U46" s="135"/>
      <c r="V46" s="135"/>
      <c r="W46" s="135"/>
      <c r="X46" s="135"/>
      <c r="Y46" s="136"/>
    </row>
    <row r="47" spans="1:27" ht="12.75" customHeight="1" x14ac:dyDescent="0.2">
      <c r="A47" s="130"/>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7" ht="18.75" customHeight="1" x14ac:dyDescent="0.2">
      <c r="A48" s="35" t="str">
        <f>СВЦЭМ!$A$40</f>
        <v>01.09.2024</v>
      </c>
      <c r="B48" s="36">
        <f>SUMIFS(СВЦЭМ!$D$39:$D$758,СВЦЭМ!$A$39:$A$758,$A48,СВЦЭМ!$B$39:$B$758,B$47)+'СЕТ СН'!$F$14+СВЦЭМ!$D$10+'СЕТ СН'!$F$6-'СЕТ СН'!$F$26</f>
        <v>1900.27159265</v>
      </c>
      <c r="C48" s="36">
        <f>SUMIFS(СВЦЭМ!$D$39:$D$758,СВЦЭМ!$A$39:$A$758,$A48,СВЦЭМ!$B$39:$B$758,C$47)+'СЕТ СН'!$F$14+СВЦЭМ!$D$10+'СЕТ СН'!$F$6-'СЕТ СН'!$F$26</f>
        <v>1954.4601659499999</v>
      </c>
      <c r="D48" s="36">
        <f>SUMIFS(СВЦЭМ!$D$39:$D$758,СВЦЭМ!$A$39:$A$758,$A48,СВЦЭМ!$B$39:$B$758,D$47)+'СЕТ СН'!$F$14+СВЦЭМ!$D$10+'СЕТ СН'!$F$6-'СЕТ СН'!$F$26</f>
        <v>2020.48393607</v>
      </c>
      <c r="E48" s="36">
        <f>SUMIFS(СВЦЭМ!$D$39:$D$758,СВЦЭМ!$A$39:$A$758,$A48,СВЦЭМ!$B$39:$B$758,E$47)+'СЕТ СН'!$F$14+СВЦЭМ!$D$10+'СЕТ СН'!$F$6-'СЕТ СН'!$F$26</f>
        <v>2027.3534347699999</v>
      </c>
      <c r="F48" s="36">
        <f>SUMIFS(СВЦЭМ!$D$39:$D$758,СВЦЭМ!$A$39:$A$758,$A48,СВЦЭМ!$B$39:$B$758,F$47)+'СЕТ СН'!$F$14+СВЦЭМ!$D$10+'СЕТ СН'!$F$6-'СЕТ СН'!$F$26</f>
        <v>2026.21348014</v>
      </c>
      <c r="G48" s="36">
        <f>SUMIFS(СВЦЭМ!$D$39:$D$758,СВЦЭМ!$A$39:$A$758,$A48,СВЦЭМ!$B$39:$B$758,G$47)+'СЕТ СН'!$F$14+СВЦЭМ!$D$10+'СЕТ СН'!$F$6-'СЕТ СН'!$F$26</f>
        <v>1999.6267480899999</v>
      </c>
      <c r="H48" s="36">
        <f>SUMIFS(СВЦЭМ!$D$39:$D$758,СВЦЭМ!$A$39:$A$758,$A48,СВЦЭМ!$B$39:$B$758,H$47)+'СЕТ СН'!$F$14+СВЦЭМ!$D$10+'СЕТ СН'!$F$6-'СЕТ СН'!$F$26</f>
        <v>2008.10263072</v>
      </c>
      <c r="I48" s="36">
        <f>SUMIFS(СВЦЭМ!$D$39:$D$758,СВЦЭМ!$A$39:$A$758,$A48,СВЦЭМ!$B$39:$B$758,I$47)+'СЕТ СН'!$F$14+СВЦЭМ!$D$10+'СЕТ СН'!$F$6-'СЕТ СН'!$F$26</f>
        <v>1949.87866343</v>
      </c>
      <c r="J48" s="36">
        <f>SUMIFS(СВЦЭМ!$D$39:$D$758,СВЦЭМ!$A$39:$A$758,$A48,СВЦЭМ!$B$39:$B$758,J$47)+'СЕТ СН'!$F$14+СВЦЭМ!$D$10+'СЕТ СН'!$F$6-'СЕТ СН'!$F$26</f>
        <v>1832.4644238799999</v>
      </c>
      <c r="K48" s="36">
        <f>SUMIFS(СВЦЭМ!$D$39:$D$758,СВЦЭМ!$A$39:$A$758,$A48,СВЦЭМ!$B$39:$B$758,K$47)+'СЕТ СН'!$F$14+СВЦЭМ!$D$10+'СЕТ СН'!$F$6-'СЕТ СН'!$F$26</f>
        <v>1726.03513613</v>
      </c>
      <c r="L48" s="36">
        <f>SUMIFS(СВЦЭМ!$D$39:$D$758,СВЦЭМ!$A$39:$A$758,$A48,СВЦЭМ!$B$39:$B$758,L$47)+'СЕТ СН'!$F$14+СВЦЭМ!$D$10+'СЕТ СН'!$F$6-'СЕТ СН'!$F$26</f>
        <v>1661.20880285</v>
      </c>
      <c r="M48" s="36">
        <f>SUMIFS(СВЦЭМ!$D$39:$D$758,СВЦЭМ!$A$39:$A$758,$A48,СВЦЭМ!$B$39:$B$758,M$47)+'СЕТ СН'!$F$14+СВЦЭМ!$D$10+'СЕТ СН'!$F$6-'СЕТ СН'!$F$26</f>
        <v>1636.5351945299999</v>
      </c>
      <c r="N48" s="36">
        <f>SUMIFS(СВЦЭМ!$D$39:$D$758,СВЦЭМ!$A$39:$A$758,$A48,СВЦЭМ!$B$39:$B$758,N$47)+'СЕТ СН'!$F$14+СВЦЭМ!$D$10+'СЕТ СН'!$F$6-'СЕТ СН'!$F$26</f>
        <v>1640.73262404</v>
      </c>
      <c r="O48" s="36">
        <f>SUMIFS(СВЦЭМ!$D$39:$D$758,СВЦЭМ!$A$39:$A$758,$A48,СВЦЭМ!$B$39:$B$758,O$47)+'СЕТ СН'!$F$14+СВЦЭМ!$D$10+'СЕТ СН'!$F$6-'СЕТ СН'!$F$26</f>
        <v>1639.64710165</v>
      </c>
      <c r="P48" s="36">
        <f>SUMIFS(СВЦЭМ!$D$39:$D$758,СВЦЭМ!$A$39:$A$758,$A48,СВЦЭМ!$B$39:$B$758,P$47)+'СЕТ СН'!$F$14+СВЦЭМ!$D$10+'СЕТ СН'!$F$6-'СЕТ СН'!$F$26</f>
        <v>1637.3547352000001</v>
      </c>
      <c r="Q48" s="36">
        <f>SUMIFS(СВЦЭМ!$D$39:$D$758,СВЦЭМ!$A$39:$A$758,$A48,СВЦЭМ!$B$39:$B$758,Q$47)+'СЕТ СН'!$F$14+СВЦЭМ!$D$10+'СЕТ СН'!$F$6-'СЕТ СН'!$F$26</f>
        <v>1649.9850317299999</v>
      </c>
      <c r="R48" s="36">
        <f>SUMIFS(СВЦЭМ!$D$39:$D$758,СВЦЭМ!$A$39:$A$758,$A48,СВЦЭМ!$B$39:$B$758,R$47)+'СЕТ СН'!$F$14+СВЦЭМ!$D$10+'СЕТ СН'!$F$6-'СЕТ СН'!$F$26</f>
        <v>1648.25584147</v>
      </c>
      <c r="S48" s="36">
        <f>SUMIFS(СВЦЭМ!$D$39:$D$758,СВЦЭМ!$A$39:$A$758,$A48,СВЦЭМ!$B$39:$B$758,S$47)+'СЕТ СН'!$F$14+СВЦЭМ!$D$10+'СЕТ СН'!$F$6-'СЕТ СН'!$F$26</f>
        <v>1632.5082701599999</v>
      </c>
      <c r="T48" s="36">
        <f>SUMIFS(СВЦЭМ!$D$39:$D$758,СВЦЭМ!$A$39:$A$758,$A48,СВЦЭМ!$B$39:$B$758,T$47)+'СЕТ СН'!$F$14+СВЦЭМ!$D$10+'СЕТ СН'!$F$6-'СЕТ СН'!$F$26</f>
        <v>1619.31601968</v>
      </c>
      <c r="U48" s="36">
        <f>SUMIFS(СВЦЭМ!$D$39:$D$758,СВЦЭМ!$A$39:$A$758,$A48,СВЦЭМ!$B$39:$B$758,U$47)+'СЕТ СН'!$F$14+СВЦЭМ!$D$10+'СЕТ СН'!$F$6-'СЕТ СН'!$F$26</f>
        <v>1617.1649486599999</v>
      </c>
      <c r="V48" s="36">
        <f>SUMIFS(СВЦЭМ!$D$39:$D$758,СВЦЭМ!$A$39:$A$758,$A48,СВЦЭМ!$B$39:$B$758,V$47)+'СЕТ СН'!$F$14+СВЦЭМ!$D$10+'СЕТ СН'!$F$6-'СЕТ СН'!$F$26</f>
        <v>1599.0359960799999</v>
      </c>
      <c r="W48" s="36">
        <f>SUMIFS(СВЦЭМ!$D$39:$D$758,СВЦЭМ!$A$39:$A$758,$A48,СВЦЭМ!$B$39:$B$758,W$47)+'СЕТ СН'!$F$14+СВЦЭМ!$D$10+'СЕТ СН'!$F$6-'СЕТ СН'!$F$26</f>
        <v>1603.5312748699998</v>
      </c>
      <c r="X48" s="36">
        <f>SUMIFS(СВЦЭМ!$D$39:$D$758,СВЦЭМ!$A$39:$A$758,$A48,СВЦЭМ!$B$39:$B$758,X$47)+'СЕТ СН'!$F$14+СВЦЭМ!$D$10+'СЕТ СН'!$F$6-'СЕТ СН'!$F$26</f>
        <v>1669.1887347699999</v>
      </c>
      <c r="Y48" s="36">
        <f>SUMIFS(СВЦЭМ!$D$39:$D$758,СВЦЭМ!$A$39:$A$758,$A48,СВЦЭМ!$B$39:$B$758,Y$47)+'СЕТ СН'!$F$14+СВЦЭМ!$D$10+'СЕТ СН'!$F$6-'СЕТ СН'!$F$26</f>
        <v>1781.17224685</v>
      </c>
      <c r="AA48" s="45"/>
    </row>
    <row r="49" spans="1:25" ht="15.75" x14ac:dyDescent="0.2">
      <c r="A49" s="35">
        <f>A48+1</f>
        <v>45537</v>
      </c>
      <c r="B49" s="36">
        <f>SUMIFS(СВЦЭМ!$D$39:$D$758,СВЦЭМ!$A$39:$A$758,$A49,СВЦЭМ!$B$39:$B$758,B$47)+'СЕТ СН'!$F$14+СВЦЭМ!$D$10+'СЕТ СН'!$F$6-'СЕТ СН'!$F$26</f>
        <v>1851.81854939</v>
      </c>
      <c r="C49" s="36">
        <f>SUMIFS(СВЦЭМ!$D$39:$D$758,СВЦЭМ!$A$39:$A$758,$A49,СВЦЭМ!$B$39:$B$758,C$47)+'СЕТ СН'!$F$14+СВЦЭМ!$D$10+'СЕТ СН'!$F$6-'СЕТ СН'!$F$26</f>
        <v>1928.65664541</v>
      </c>
      <c r="D49" s="36">
        <f>SUMIFS(СВЦЭМ!$D$39:$D$758,СВЦЭМ!$A$39:$A$758,$A49,СВЦЭМ!$B$39:$B$758,D$47)+'СЕТ СН'!$F$14+СВЦЭМ!$D$10+'СЕТ СН'!$F$6-'СЕТ СН'!$F$26</f>
        <v>1965.82867489</v>
      </c>
      <c r="E49" s="36">
        <f>SUMIFS(СВЦЭМ!$D$39:$D$758,СВЦЭМ!$A$39:$A$758,$A49,СВЦЭМ!$B$39:$B$758,E$47)+'СЕТ СН'!$F$14+СВЦЭМ!$D$10+'СЕТ СН'!$F$6-'СЕТ СН'!$F$26</f>
        <v>1973.6959470299998</v>
      </c>
      <c r="F49" s="36">
        <f>SUMIFS(СВЦЭМ!$D$39:$D$758,СВЦЭМ!$A$39:$A$758,$A49,СВЦЭМ!$B$39:$B$758,F$47)+'СЕТ СН'!$F$14+СВЦЭМ!$D$10+'СЕТ СН'!$F$6-'СЕТ СН'!$F$26</f>
        <v>1993.7998456099999</v>
      </c>
      <c r="G49" s="36">
        <f>SUMIFS(СВЦЭМ!$D$39:$D$758,СВЦЭМ!$A$39:$A$758,$A49,СВЦЭМ!$B$39:$B$758,G$47)+'СЕТ СН'!$F$14+СВЦЭМ!$D$10+'СЕТ СН'!$F$6-'СЕТ СН'!$F$26</f>
        <v>1954.5068356100001</v>
      </c>
      <c r="H49" s="36">
        <f>SUMIFS(СВЦЭМ!$D$39:$D$758,СВЦЭМ!$A$39:$A$758,$A49,СВЦЭМ!$B$39:$B$758,H$47)+'СЕТ СН'!$F$14+СВЦЭМ!$D$10+'СЕТ СН'!$F$6-'СЕТ СН'!$F$26</f>
        <v>1928.41087014</v>
      </c>
      <c r="I49" s="36">
        <f>SUMIFS(СВЦЭМ!$D$39:$D$758,СВЦЭМ!$A$39:$A$758,$A49,СВЦЭМ!$B$39:$B$758,I$47)+'СЕТ СН'!$F$14+СВЦЭМ!$D$10+'СЕТ СН'!$F$6-'СЕТ СН'!$F$26</f>
        <v>1833.3367115799999</v>
      </c>
      <c r="J49" s="36">
        <f>SUMIFS(СВЦЭМ!$D$39:$D$758,СВЦЭМ!$A$39:$A$758,$A49,СВЦЭМ!$B$39:$B$758,J$47)+'СЕТ СН'!$F$14+СВЦЭМ!$D$10+'СЕТ СН'!$F$6-'СЕТ СН'!$F$26</f>
        <v>1688.4416773099999</v>
      </c>
      <c r="K49" s="36">
        <f>SUMIFS(СВЦЭМ!$D$39:$D$758,СВЦЭМ!$A$39:$A$758,$A49,СВЦЭМ!$B$39:$B$758,K$47)+'СЕТ СН'!$F$14+СВЦЭМ!$D$10+'СЕТ СН'!$F$6-'СЕТ СН'!$F$26</f>
        <v>1600.7274762099998</v>
      </c>
      <c r="L49" s="36">
        <f>SUMIFS(СВЦЭМ!$D$39:$D$758,СВЦЭМ!$A$39:$A$758,$A49,СВЦЭМ!$B$39:$B$758,L$47)+'СЕТ СН'!$F$14+СВЦЭМ!$D$10+'СЕТ СН'!$F$6-'СЕТ СН'!$F$26</f>
        <v>1588.07899157</v>
      </c>
      <c r="M49" s="36">
        <f>SUMIFS(СВЦЭМ!$D$39:$D$758,СВЦЭМ!$A$39:$A$758,$A49,СВЦЭМ!$B$39:$B$758,M$47)+'СЕТ СН'!$F$14+СВЦЭМ!$D$10+'СЕТ СН'!$F$6-'СЕТ СН'!$F$26</f>
        <v>1578.22695473</v>
      </c>
      <c r="N49" s="36">
        <f>SUMIFS(СВЦЭМ!$D$39:$D$758,СВЦЭМ!$A$39:$A$758,$A49,СВЦЭМ!$B$39:$B$758,N$47)+'СЕТ СН'!$F$14+СВЦЭМ!$D$10+'СЕТ СН'!$F$6-'СЕТ СН'!$F$26</f>
        <v>1579.3118150099999</v>
      </c>
      <c r="O49" s="36">
        <f>SUMIFS(СВЦЭМ!$D$39:$D$758,СВЦЭМ!$A$39:$A$758,$A49,СВЦЭМ!$B$39:$B$758,O$47)+'СЕТ СН'!$F$14+СВЦЭМ!$D$10+'СЕТ СН'!$F$6-'СЕТ СН'!$F$26</f>
        <v>1583.37075224</v>
      </c>
      <c r="P49" s="36">
        <f>SUMIFS(СВЦЭМ!$D$39:$D$758,СВЦЭМ!$A$39:$A$758,$A49,СВЦЭМ!$B$39:$B$758,P$47)+'СЕТ СН'!$F$14+СВЦЭМ!$D$10+'СЕТ СН'!$F$6-'СЕТ СН'!$F$26</f>
        <v>1574.2096943699999</v>
      </c>
      <c r="Q49" s="36">
        <f>SUMIFS(СВЦЭМ!$D$39:$D$758,СВЦЭМ!$A$39:$A$758,$A49,СВЦЭМ!$B$39:$B$758,Q$47)+'СЕТ СН'!$F$14+СВЦЭМ!$D$10+'СЕТ СН'!$F$6-'СЕТ СН'!$F$26</f>
        <v>1575.6245358399999</v>
      </c>
      <c r="R49" s="36">
        <f>SUMIFS(СВЦЭМ!$D$39:$D$758,СВЦЭМ!$A$39:$A$758,$A49,СВЦЭМ!$B$39:$B$758,R$47)+'СЕТ СН'!$F$14+СВЦЭМ!$D$10+'СЕТ СН'!$F$6-'СЕТ СН'!$F$26</f>
        <v>1579.86939562</v>
      </c>
      <c r="S49" s="36">
        <f>SUMIFS(СВЦЭМ!$D$39:$D$758,СВЦЭМ!$A$39:$A$758,$A49,СВЦЭМ!$B$39:$B$758,S$47)+'СЕТ СН'!$F$14+СВЦЭМ!$D$10+'СЕТ СН'!$F$6-'СЕТ СН'!$F$26</f>
        <v>1574.0322616399999</v>
      </c>
      <c r="T49" s="36">
        <f>SUMIFS(СВЦЭМ!$D$39:$D$758,СВЦЭМ!$A$39:$A$758,$A49,СВЦЭМ!$B$39:$B$758,T$47)+'СЕТ СН'!$F$14+СВЦЭМ!$D$10+'СЕТ СН'!$F$6-'СЕТ СН'!$F$26</f>
        <v>1562.37381538</v>
      </c>
      <c r="U49" s="36">
        <f>SUMIFS(СВЦЭМ!$D$39:$D$758,СВЦЭМ!$A$39:$A$758,$A49,СВЦЭМ!$B$39:$B$758,U$47)+'СЕТ СН'!$F$14+СВЦЭМ!$D$10+'СЕТ СН'!$F$6-'СЕТ СН'!$F$26</f>
        <v>1566.2408504999999</v>
      </c>
      <c r="V49" s="36">
        <f>SUMIFS(СВЦЭМ!$D$39:$D$758,СВЦЭМ!$A$39:$A$758,$A49,СВЦЭМ!$B$39:$B$758,V$47)+'СЕТ СН'!$F$14+СВЦЭМ!$D$10+'СЕТ СН'!$F$6-'СЕТ СН'!$F$26</f>
        <v>1551.5219039199999</v>
      </c>
      <c r="W49" s="36">
        <f>SUMIFS(СВЦЭМ!$D$39:$D$758,СВЦЭМ!$A$39:$A$758,$A49,СВЦЭМ!$B$39:$B$758,W$47)+'СЕТ СН'!$F$14+СВЦЭМ!$D$10+'СЕТ СН'!$F$6-'СЕТ СН'!$F$26</f>
        <v>1569.38299022</v>
      </c>
      <c r="X49" s="36">
        <f>SUMIFS(СВЦЭМ!$D$39:$D$758,СВЦЭМ!$A$39:$A$758,$A49,СВЦЭМ!$B$39:$B$758,X$47)+'СЕТ СН'!$F$14+СВЦЭМ!$D$10+'СЕТ СН'!$F$6-'СЕТ СН'!$F$26</f>
        <v>1643.7142835099999</v>
      </c>
      <c r="Y49" s="36">
        <f>SUMIFS(СВЦЭМ!$D$39:$D$758,СВЦЭМ!$A$39:$A$758,$A49,СВЦЭМ!$B$39:$B$758,Y$47)+'СЕТ СН'!$F$14+СВЦЭМ!$D$10+'СЕТ СН'!$F$6-'СЕТ СН'!$F$26</f>
        <v>1721.24178998</v>
      </c>
    </row>
    <row r="50" spans="1:25" ht="15.75" x14ac:dyDescent="0.2">
      <c r="A50" s="35">
        <f t="shared" ref="A50:A77" si="1">A49+1</f>
        <v>45538</v>
      </c>
      <c r="B50" s="36">
        <f>SUMIFS(СВЦЭМ!$D$39:$D$758,СВЦЭМ!$A$39:$A$758,$A50,СВЦЭМ!$B$39:$B$758,B$47)+'СЕТ СН'!$F$14+СВЦЭМ!$D$10+'СЕТ СН'!$F$6-'СЕТ СН'!$F$26</f>
        <v>1829.0421290899999</v>
      </c>
      <c r="C50" s="36">
        <f>SUMIFS(СВЦЭМ!$D$39:$D$758,СВЦЭМ!$A$39:$A$758,$A50,СВЦЭМ!$B$39:$B$758,C$47)+'СЕТ СН'!$F$14+СВЦЭМ!$D$10+'СЕТ СН'!$F$6-'СЕТ СН'!$F$26</f>
        <v>1918.2488850099999</v>
      </c>
      <c r="D50" s="36">
        <f>SUMIFS(СВЦЭМ!$D$39:$D$758,СВЦЭМ!$A$39:$A$758,$A50,СВЦЭМ!$B$39:$B$758,D$47)+'СЕТ СН'!$F$14+СВЦЭМ!$D$10+'СЕТ СН'!$F$6-'СЕТ СН'!$F$26</f>
        <v>1998.65736522</v>
      </c>
      <c r="E50" s="36">
        <f>SUMIFS(СВЦЭМ!$D$39:$D$758,СВЦЭМ!$A$39:$A$758,$A50,СВЦЭМ!$B$39:$B$758,E$47)+'СЕТ СН'!$F$14+СВЦЭМ!$D$10+'СЕТ СН'!$F$6-'СЕТ СН'!$F$26</f>
        <v>2039.4091791399999</v>
      </c>
      <c r="F50" s="36">
        <f>SUMIFS(СВЦЭМ!$D$39:$D$758,СВЦЭМ!$A$39:$A$758,$A50,СВЦЭМ!$B$39:$B$758,F$47)+'СЕТ СН'!$F$14+СВЦЭМ!$D$10+'СЕТ СН'!$F$6-'СЕТ СН'!$F$26</f>
        <v>2047.35021938</v>
      </c>
      <c r="G50" s="36">
        <f>SUMIFS(СВЦЭМ!$D$39:$D$758,СВЦЭМ!$A$39:$A$758,$A50,СВЦЭМ!$B$39:$B$758,G$47)+'СЕТ СН'!$F$14+СВЦЭМ!$D$10+'СЕТ СН'!$F$6-'СЕТ СН'!$F$26</f>
        <v>2059.6051919300003</v>
      </c>
      <c r="H50" s="36">
        <f>SUMIFS(СВЦЭМ!$D$39:$D$758,СВЦЭМ!$A$39:$A$758,$A50,СВЦЭМ!$B$39:$B$758,H$47)+'СЕТ СН'!$F$14+СВЦЭМ!$D$10+'СЕТ СН'!$F$6-'СЕТ СН'!$F$26</f>
        <v>2051.27459116</v>
      </c>
      <c r="I50" s="36">
        <f>SUMIFS(СВЦЭМ!$D$39:$D$758,СВЦЭМ!$A$39:$A$758,$A50,СВЦЭМ!$B$39:$B$758,I$47)+'СЕТ СН'!$F$14+СВЦЭМ!$D$10+'СЕТ СН'!$F$6-'СЕТ СН'!$F$26</f>
        <v>1965.8090300599999</v>
      </c>
      <c r="J50" s="36">
        <f>SUMIFS(СВЦЭМ!$D$39:$D$758,СВЦЭМ!$A$39:$A$758,$A50,СВЦЭМ!$B$39:$B$758,J$47)+'СЕТ СН'!$F$14+СВЦЭМ!$D$10+'СЕТ СН'!$F$6-'СЕТ СН'!$F$26</f>
        <v>1877.2948054399999</v>
      </c>
      <c r="K50" s="36">
        <f>SUMIFS(СВЦЭМ!$D$39:$D$758,СВЦЭМ!$A$39:$A$758,$A50,СВЦЭМ!$B$39:$B$758,K$47)+'СЕТ СН'!$F$14+СВЦЭМ!$D$10+'СЕТ СН'!$F$6-'СЕТ СН'!$F$26</f>
        <v>1783.31255139</v>
      </c>
      <c r="L50" s="36">
        <f>SUMIFS(СВЦЭМ!$D$39:$D$758,СВЦЭМ!$A$39:$A$758,$A50,СВЦЭМ!$B$39:$B$758,L$47)+'СЕТ СН'!$F$14+СВЦЭМ!$D$10+'СЕТ СН'!$F$6-'СЕТ СН'!$F$26</f>
        <v>1754.5929769699999</v>
      </c>
      <c r="M50" s="36">
        <f>SUMIFS(СВЦЭМ!$D$39:$D$758,СВЦЭМ!$A$39:$A$758,$A50,СВЦЭМ!$B$39:$B$758,M$47)+'СЕТ СН'!$F$14+СВЦЭМ!$D$10+'СЕТ СН'!$F$6-'СЕТ СН'!$F$26</f>
        <v>1736.9587214999999</v>
      </c>
      <c r="N50" s="36">
        <f>SUMIFS(СВЦЭМ!$D$39:$D$758,СВЦЭМ!$A$39:$A$758,$A50,СВЦЭМ!$B$39:$B$758,N$47)+'СЕТ СН'!$F$14+СВЦЭМ!$D$10+'СЕТ СН'!$F$6-'СЕТ СН'!$F$26</f>
        <v>1714.7712967999998</v>
      </c>
      <c r="O50" s="36">
        <f>SUMIFS(СВЦЭМ!$D$39:$D$758,СВЦЭМ!$A$39:$A$758,$A50,СВЦЭМ!$B$39:$B$758,O$47)+'СЕТ СН'!$F$14+СВЦЭМ!$D$10+'СЕТ СН'!$F$6-'СЕТ СН'!$F$26</f>
        <v>1695.8591573399999</v>
      </c>
      <c r="P50" s="36">
        <f>SUMIFS(СВЦЭМ!$D$39:$D$758,СВЦЭМ!$A$39:$A$758,$A50,СВЦЭМ!$B$39:$B$758,P$47)+'СЕТ СН'!$F$14+СВЦЭМ!$D$10+'СЕТ СН'!$F$6-'СЕТ СН'!$F$26</f>
        <v>1694.88142376</v>
      </c>
      <c r="Q50" s="36">
        <f>SUMIFS(СВЦЭМ!$D$39:$D$758,СВЦЭМ!$A$39:$A$758,$A50,СВЦЭМ!$B$39:$B$758,Q$47)+'СЕТ СН'!$F$14+СВЦЭМ!$D$10+'СЕТ СН'!$F$6-'СЕТ СН'!$F$26</f>
        <v>1697.7587868099999</v>
      </c>
      <c r="R50" s="36">
        <f>SUMIFS(СВЦЭМ!$D$39:$D$758,СВЦЭМ!$A$39:$A$758,$A50,СВЦЭМ!$B$39:$B$758,R$47)+'СЕТ СН'!$F$14+СВЦЭМ!$D$10+'СЕТ СН'!$F$6-'СЕТ СН'!$F$26</f>
        <v>1712.20226966</v>
      </c>
      <c r="S50" s="36">
        <f>SUMIFS(СВЦЭМ!$D$39:$D$758,СВЦЭМ!$A$39:$A$758,$A50,СВЦЭМ!$B$39:$B$758,S$47)+'СЕТ СН'!$F$14+СВЦЭМ!$D$10+'СЕТ СН'!$F$6-'СЕТ СН'!$F$26</f>
        <v>1704.80760265</v>
      </c>
      <c r="T50" s="36">
        <f>SUMIFS(СВЦЭМ!$D$39:$D$758,СВЦЭМ!$A$39:$A$758,$A50,СВЦЭМ!$B$39:$B$758,T$47)+'СЕТ СН'!$F$14+СВЦЭМ!$D$10+'СЕТ СН'!$F$6-'СЕТ СН'!$F$26</f>
        <v>1701.55585959</v>
      </c>
      <c r="U50" s="36">
        <f>SUMIFS(СВЦЭМ!$D$39:$D$758,СВЦЭМ!$A$39:$A$758,$A50,СВЦЭМ!$B$39:$B$758,U$47)+'СЕТ СН'!$F$14+СВЦЭМ!$D$10+'СЕТ СН'!$F$6-'СЕТ СН'!$F$26</f>
        <v>1723.9930016199999</v>
      </c>
      <c r="V50" s="36">
        <f>SUMIFS(СВЦЭМ!$D$39:$D$758,СВЦЭМ!$A$39:$A$758,$A50,СВЦЭМ!$B$39:$B$758,V$47)+'СЕТ СН'!$F$14+СВЦЭМ!$D$10+'СЕТ СН'!$F$6-'СЕТ СН'!$F$26</f>
        <v>1734.1150127599999</v>
      </c>
      <c r="W50" s="36">
        <f>SUMIFS(СВЦЭМ!$D$39:$D$758,СВЦЭМ!$A$39:$A$758,$A50,СВЦЭМ!$B$39:$B$758,W$47)+'СЕТ СН'!$F$14+СВЦЭМ!$D$10+'СЕТ СН'!$F$6-'СЕТ СН'!$F$26</f>
        <v>1738.6788389199999</v>
      </c>
      <c r="X50" s="36">
        <f>SUMIFS(СВЦЭМ!$D$39:$D$758,СВЦЭМ!$A$39:$A$758,$A50,СВЦЭМ!$B$39:$B$758,X$47)+'СЕТ СН'!$F$14+СВЦЭМ!$D$10+'СЕТ СН'!$F$6-'СЕТ СН'!$F$26</f>
        <v>1822.3358942999998</v>
      </c>
      <c r="Y50" s="36">
        <f>SUMIFS(СВЦЭМ!$D$39:$D$758,СВЦЭМ!$A$39:$A$758,$A50,СВЦЭМ!$B$39:$B$758,Y$47)+'СЕТ СН'!$F$14+СВЦЭМ!$D$10+'СЕТ СН'!$F$6-'СЕТ СН'!$F$26</f>
        <v>1907.1175401999999</v>
      </c>
    </row>
    <row r="51" spans="1:25" ht="15.75" x14ac:dyDescent="0.2">
      <c r="A51" s="35">
        <f t="shared" si="1"/>
        <v>45539</v>
      </c>
      <c r="B51" s="36">
        <f>SUMIFS(СВЦЭМ!$D$39:$D$758,СВЦЭМ!$A$39:$A$758,$A51,СВЦЭМ!$B$39:$B$758,B$47)+'СЕТ СН'!$F$14+СВЦЭМ!$D$10+'СЕТ СН'!$F$6-'СЕТ СН'!$F$26</f>
        <v>1851.5776231</v>
      </c>
      <c r="C51" s="36">
        <f>SUMIFS(СВЦЭМ!$D$39:$D$758,СВЦЭМ!$A$39:$A$758,$A51,СВЦЭМ!$B$39:$B$758,C$47)+'СЕТ СН'!$F$14+СВЦЭМ!$D$10+'СЕТ СН'!$F$6-'СЕТ СН'!$F$26</f>
        <v>1991.28637789</v>
      </c>
      <c r="D51" s="36">
        <f>SUMIFS(СВЦЭМ!$D$39:$D$758,СВЦЭМ!$A$39:$A$758,$A51,СВЦЭМ!$B$39:$B$758,D$47)+'СЕТ СН'!$F$14+СВЦЭМ!$D$10+'СЕТ СН'!$F$6-'СЕТ СН'!$F$26</f>
        <v>2017.6261310499999</v>
      </c>
      <c r="E51" s="36">
        <f>SUMIFS(СВЦЭМ!$D$39:$D$758,СВЦЭМ!$A$39:$A$758,$A51,СВЦЭМ!$B$39:$B$758,E$47)+'СЕТ СН'!$F$14+СВЦЭМ!$D$10+'СЕТ СН'!$F$6-'СЕТ СН'!$F$26</f>
        <v>2000.2599570299999</v>
      </c>
      <c r="F51" s="36">
        <f>SUMIFS(СВЦЭМ!$D$39:$D$758,СВЦЭМ!$A$39:$A$758,$A51,СВЦЭМ!$B$39:$B$758,F$47)+'СЕТ СН'!$F$14+СВЦЭМ!$D$10+'СЕТ СН'!$F$6-'СЕТ СН'!$F$26</f>
        <v>1995.95988016</v>
      </c>
      <c r="G51" s="36">
        <f>SUMIFS(СВЦЭМ!$D$39:$D$758,СВЦЭМ!$A$39:$A$758,$A51,СВЦЭМ!$B$39:$B$758,G$47)+'СЕТ СН'!$F$14+СВЦЭМ!$D$10+'СЕТ СН'!$F$6-'СЕТ СН'!$F$26</f>
        <v>2013.7785835099999</v>
      </c>
      <c r="H51" s="36">
        <f>SUMIFS(СВЦЭМ!$D$39:$D$758,СВЦЭМ!$A$39:$A$758,$A51,СВЦЭМ!$B$39:$B$758,H$47)+'СЕТ СН'!$F$14+СВЦЭМ!$D$10+'СЕТ СН'!$F$6-'СЕТ СН'!$F$26</f>
        <v>2030.71329666</v>
      </c>
      <c r="I51" s="36">
        <f>SUMIFS(СВЦЭМ!$D$39:$D$758,СВЦЭМ!$A$39:$A$758,$A51,СВЦЭМ!$B$39:$B$758,I$47)+'СЕТ СН'!$F$14+СВЦЭМ!$D$10+'СЕТ СН'!$F$6-'СЕТ СН'!$F$26</f>
        <v>1891.7859793</v>
      </c>
      <c r="J51" s="36">
        <f>SUMIFS(СВЦЭМ!$D$39:$D$758,СВЦЭМ!$A$39:$A$758,$A51,СВЦЭМ!$B$39:$B$758,J$47)+'СЕТ СН'!$F$14+СВЦЭМ!$D$10+'СЕТ СН'!$F$6-'СЕТ СН'!$F$26</f>
        <v>1770.83783193</v>
      </c>
      <c r="K51" s="36">
        <f>SUMIFS(СВЦЭМ!$D$39:$D$758,СВЦЭМ!$A$39:$A$758,$A51,СВЦЭМ!$B$39:$B$758,K$47)+'СЕТ СН'!$F$14+СВЦЭМ!$D$10+'СЕТ СН'!$F$6-'СЕТ СН'!$F$26</f>
        <v>1679.78628295</v>
      </c>
      <c r="L51" s="36">
        <f>SUMIFS(СВЦЭМ!$D$39:$D$758,СВЦЭМ!$A$39:$A$758,$A51,СВЦЭМ!$B$39:$B$758,L$47)+'СЕТ СН'!$F$14+СВЦЭМ!$D$10+'СЕТ СН'!$F$6-'СЕТ СН'!$F$26</f>
        <v>1691.3611934199998</v>
      </c>
      <c r="M51" s="36">
        <f>SUMIFS(СВЦЭМ!$D$39:$D$758,СВЦЭМ!$A$39:$A$758,$A51,СВЦЭМ!$B$39:$B$758,M$47)+'СЕТ СН'!$F$14+СВЦЭМ!$D$10+'СЕТ СН'!$F$6-'СЕТ СН'!$F$26</f>
        <v>1695.40070079</v>
      </c>
      <c r="N51" s="36">
        <f>SUMIFS(СВЦЭМ!$D$39:$D$758,СВЦЭМ!$A$39:$A$758,$A51,СВЦЭМ!$B$39:$B$758,N$47)+'СЕТ СН'!$F$14+СВЦЭМ!$D$10+'СЕТ СН'!$F$6-'СЕТ СН'!$F$26</f>
        <v>1686.8277162699999</v>
      </c>
      <c r="O51" s="36">
        <f>SUMIFS(СВЦЭМ!$D$39:$D$758,СВЦЭМ!$A$39:$A$758,$A51,СВЦЭМ!$B$39:$B$758,O$47)+'СЕТ СН'!$F$14+СВЦЭМ!$D$10+'СЕТ СН'!$F$6-'СЕТ СН'!$F$26</f>
        <v>1666.35513345</v>
      </c>
      <c r="P51" s="36">
        <f>SUMIFS(СВЦЭМ!$D$39:$D$758,СВЦЭМ!$A$39:$A$758,$A51,СВЦЭМ!$B$39:$B$758,P$47)+'СЕТ СН'!$F$14+СВЦЭМ!$D$10+'СЕТ СН'!$F$6-'СЕТ СН'!$F$26</f>
        <v>1672.70417911</v>
      </c>
      <c r="Q51" s="36">
        <f>SUMIFS(СВЦЭМ!$D$39:$D$758,СВЦЭМ!$A$39:$A$758,$A51,СВЦЭМ!$B$39:$B$758,Q$47)+'СЕТ СН'!$F$14+СВЦЭМ!$D$10+'СЕТ СН'!$F$6-'СЕТ СН'!$F$26</f>
        <v>1675.6982667899999</v>
      </c>
      <c r="R51" s="36">
        <f>SUMIFS(СВЦЭМ!$D$39:$D$758,СВЦЭМ!$A$39:$A$758,$A51,СВЦЭМ!$B$39:$B$758,R$47)+'СЕТ СН'!$F$14+СВЦЭМ!$D$10+'СЕТ СН'!$F$6-'СЕТ СН'!$F$26</f>
        <v>1687.6109001099999</v>
      </c>
      <c r="S51" s="36">
        <f>SUMIFS(СВЦЭМ!$D$39:$D$758,СВЦЭМ!$A$39:$A$758,$A51,СВЦЭМ!$B$39:$B$758,S$47)+'СЕТ СН'!$F$14+СВЦЭМ!$D$10+'СЕТ СН'!$F$6-'СЕТ СН'!$F$26</f>
        <v>1666.6149905499999</v>
      </c>
      <c r="T51" s="36">
        <f>SUMIFS(СВЦЭМ!$D$39:$D$758,СВЦЭМ!$A$39:$A$758,$A51,СВЦЭМ!$B$39:$B$758,T$47)+'СЕТ СН'!$F$14+СВЦЭМ!$D$10+'СЕТ СН'!$F$6-'СЕТ СН'!$F$26</f>
        <v>1661.4715854900001</v>
      </c>
      <c r="U51" s="36">
        <f>SUMIFS(СВЦЭМ!$D$39:$D$758,СВЦЭМ!$A$39:$A$758,$A51,СВЦЭМ!$B$39:$B$758,U$47)+'СЕТ СН'!$F$14+СВЦЭМ!$D$10+'СЕТ СН'!$F$6-'СЕТ СН'!$F$26</f>
        <v>1662.46655603</v>
      </c>
      <c r="V51" s="36">
        <f>SUMIFS(СВЦЭМ!$D$39:$D$758,СВЦЭМ!$A$39:$A$758,$A51,СВЦЭМ!$B$39:$B$758,V$47)+'СЕТ СН'!$F$14+СВЦЭМ!$D$10+'СЕТ СН'!$F$6-'СЕТ СН'!$F$26</f>
        <v>1656.5420147899999</v>
      </c>
      <c r="W51" s="36">
        <f>SUMIFS(СВЦЭМ!$D$39:$D$758,СВЦЭМ!$A$39:$A$758,$A51,СВЦЭМ!$B$39:$B$758,W$47)+'СЕТ СН'!$F$14+СВЦЭМ!$D$10+'СЕТ СН'!$F$6-'СЕТ СН'!$F$26</f>
        <v>1656.08107569</v>
      </c>
      <c r="X51" s="36">
        <f>SUMIFS(СВЦЭМ!$D$39:$D$758,СВЦЭМ!$A$39:$A$758,$A51,СВЦЭМ!$B$39:$B$758,X$47)+'СЕТ СН'!$F$14+СВЦЭМ!$D$10+'СЕТ СН'!$F$6-'СЕТ СН'!$F$26</f>
        <v>1737.9373439799999</v>
      </c>
      <c r="Y51" s="36">
        <f>SUMIFS(СВЦЭМ!$D$39:$D$758,СВЦЭМ!$A$39:$A$758,$A51,СВЦЭМ!$B$39:$B$758,Y$47)+'СЕТ СН'!$F$14+СВЦЭМ!$D$10+'СЕТ СН'!$F$6-'СЕТ СН'!$F$26</f>
        <v>1822.9169399099999</v>
      </c>
    </row>
    <row r="52" spans="1:25" ht="15.75" x14ac:dyDescent="0.2">
      <c r="A52" s="35">
        <f t="shared" si="1"/>
        <v>45540</v>
      </c>
      <c r="B52" s="36">
        <f>SUMIFS(СВЦЭМ!$D$39:$D$758,СВЦЭМ!$A$39:$A$758,$A52,СВЦЭМ!$B$39:$B$758,B$47)+'СЕТ СН'!$F$14+СВЦЭМ!$D$10+'СЕТ СН'!$F$6-'СЕТ СН'!$F$26</f>
        <v>1886.56435655</v>
      </c>
      <c r="C52" s="36">
        <f>SUMIFS(СВЦЭМ!$D$39:$D$758,СВЦЭМ!$A$39:$A$758,$A52,СВЦЭМ!$B$39:$B$758,C$47)+'СЕТ СН'!$F$14+СВЦЭМ!$D$10+'СЕТ СН'!$F$6-'СЕТ СН'!$F$26</f>
        <v>1885.19668785</v>
      </c>
      <c r="D52" s="36">
        <f>SUMIFS(СВЦЭМ!$D$39:$D$758,СВЦЭМ!$A$39:$A$758,$A52,СВЦЭМ!$B$39:$B$758,D$47)+'СЕТ СН'!$F$14+СВЦЭМ!$D$10+'СЕТ СН'!$F$6-'СЕТ СН'!$F$26</f>
        <v>1906.99339723</v>
      </c>
      <c r="E52" s="36">
        <f>SUMIFS(СВЦЭМ!$D$39:$D$758,СВЦЭМ!$A$39:$A$758,$A52,СВЦЭМ!$B$39:$B$758,E$47)+'СЕТ СН'!$F$14+СВЦЭМ!$D$10+'СЕТ СН'!$F$6-'СЕТ СН'!$F$26</f>
        <v>1898.2972770699998</v>
      </c>
      <c r="F52" s="36">
        <f>SUMIFS(СВЦЭМ!$D$39:$D$758,СВЦЭМ!$A$39:$A$758,$A52,СВЦЭМ!$B$39:$B$758,F$47)+'СЕТ СН'!$F$14+СВЦЭМ!$D$10+'СЕТ СН'!$F$6-'СЕТ СН'!$F$26</f>
        <v>1896.3374566699999</v>
      </c>
      <c r="G52" s="36">
        <f>SUMIFS(СВЦЭМ!$D$39:$D$758,СВЦЭМ!$A$39:$A$758,$A52,СВЦЭМ!$B$39:$B$758,G$47)+'СЕТ СН'!$F$14+СВЦЭМ!$D$10+'СЕТ СН'!$F$6-'СЕТ СН'!$F$26</f>
        <v>1910.61756917</v>
      </c>
      <c r="H52" s="36">
        <f>SUMIFS(СВЦЭМ!$D$39:$D$758,СВЦЭМ!$A$39:$A$758,$A52,СВЦЭМ!$B$39:$B$758,H$47)+'СЕТ СН'!$F$14+СВЦЭМ!$D$10+'СЕТ СН'!$F$6-'СЕТ СН'!$F$26</f>
        <v>1797.6626342099999</v>
      </c>
      <c r="I52" s="36">
        <f>SUMIFS(СВЦЭМ!$D$39:$D$758,СВЦЭМ!$A$39:$A$758,$A52,СВЦЭМ!$B$39:$B$758,I$47)+'СЕТ СН'!$F$14+СВЦЭМ!$D$10+'СЕТ СН'!$F$6-'СЕТ СН'!$F$26</f>
        <v>1821.3398728499999</v>
      </c>
      <c r="J52" s="36">
        <f>SUMIFS(СВЦЭМ!$D$39:$D$758,СВЦЭМ!$A$39:$A$758,$A52,СВЦЭМ!$B$39:$B$758,J$47)+'СЕТ СН'!$F$14+СВЦЭМ!$D$10+'СЕТ СН'!$F$6-'СЕТ СН'!$F$26</f>
        <v>1645.0486520499999</v>
      </c>
      <c r="K52" s="36">
        <f>SUMIFS(СВЦЭМ!$D$39:$D$758,СВЦЭМ!$A$39:$A$758,$A52,СВЦЭМ!$B$39:$B$758,K$47)+'СЕТ СН'!$F$14+СВЦЭМ!$D$10+'СЕТ СН'!$F$6-'СЕТ СН'!$F$26</f>
        <v>1692.9800780399999</v>
      </c>
      <c r="L52" s="36">
        <f>SUMIFS(СВЦЭМ!$D$39:$D$758,СВЦЭМ!$A$39:$A$758,$A52,СВЦЭМ!$B$39:$B$758,L$47)+'СЕТ СН'!$F$14+СВЦЭМ!$D$10+'СЕТ СН'!$F$6-'СЕТ СН'!$F$26</f>
        <v>1692.6021302299998</v>
      </c>
      <c r="M52" s="36">
        <f>SUMIFS(СВЦЭМ!$D$39:$D$758,СВЦЭМ!$A$39:$A$758,$A52,СВЦЭМ!$B$39:$B$758,M$47)+'СЕТ СН'!$F$14+СВЦЭМ!$D$10+'СЕТ СН'!$F$6-'СЕТ СН'!$F$26</f>
        <v>1727.5262754799999</v>
      </c>
      <c r="N52" s="36">
        <f>SUMIFS(СВЦЭМ!$D$39:$D$758,СВЦЭМ!$A$39:$A$758,$A52,СВЦЭМ!$B$39:$B$758,N$47)+'СЕТ СН'!$F$14+СВЦЭМ!$D$10+'СЕТ СН'!$F$6-'СЕТ СН'!$F$26</f>
        <v>1724.5927741099999</v>
      </c>
      <c r="O52" s="36">
        <f>SUMIFS(СВЦЭМ!$D$39:$D$758,СВЦЭМ!$A$39:$A$758,$A52,СВЦЭМ!$B$39:$B$758,O$47)+'СЕТ СН'!$F$14+СВЦЭМ!$D$10+'СЕТ СН'!$F$6-'СЕТ СН'!$F$26</f>
        <v>1726.9087196399998</v>
      </c>
      <c r="P52" s="36">
        <f>SUMIFS(СВЦЭМ!$D$39:$D$758,СВЦЭМ!$A$39:$A$758,$A52,СВЦЭМ!$B$39:$B$758,P$47)+'СЕТ СН'!$F$14+СВЦЭМ!$D$10+'СЕТ СН'!$F$6-'СЕТ СН'!$F$26</f>
        <v>1720.2131238699999</v>
      </c>
      <c r="Q52" s="36">
        <f>SUMIFS(СВЦЭМ!$D$39:$D$758,СВЦЭМ!$A$39:$A$758,$A52,СВЦЭМ!$B$39:$B$758,Q$47)+'СЕТ СН'!$F$14+СВЦЭМ!$D$10+'СЕТ СН'!$F$6-'СЕТ СН'!$F$26</f>
        <v>1716.10623923</v>
      </c>
      <c r="R52" s="36">
        <f>SUMIFS(СВЦЭМ!$D$39:$D$758,СВЦЭМ!$A$39:$A$758,$A52,СВЦЭМ!$B$39:$B$758,R$47)+'СЕТ СН'!$F$14+СВЦЭМ!$D$10+'СЕТ СН'!$F$6-'СЕТ СН'!$F$26</f>
        <v>1726.2803104</v>
      </c>
      <c r="S52" s="36">
        <f>SUMIFS(СВЦЭМ!$D$39:$D$758,СВЦЭМ!$A$39:$A$758,$A52,СВЦЭМ!$B$39:$B$758,S$47)+'СЕТ СН'!$F$14+СВЦЭМ!$D$10+'СЕТ СН'!$F$6-'СЕТ СН'!$F$26</f>
        <v>1717.6229137799999</v>
      </c>
      <c r="T52" s="36">
        <f>SUMIFS(СВЦЭМ!$D$39:$D$758,СВЦЭМ!$A$39:$A$758,$A52,СВЦЭМ!$B$39:$B$758,T$47)+'СЕТ СН'!$F$14+СВЦЭМ!$D$10+'СЕТ СН'!$F$6-'СЕТ СН'!$F$26</f>
        <v>1709.1966144199998</v>
      </c>
      <c r="U52" s="36">
        <f>SUMIFS(СВЦЭМ!$D$39:$D$758,СВЦЭМ!$A$39:$A$758,$A52,СВЦЭМ!$B$39:$B$758,U$47)+'СЕТ СН'!$F$14+СВЦЭМ!$D$10+'СЕТ СН'!$F$6-'СЕТ СН'!$F$26</f>
        <v>1687.42068356</v>
      </c>
      <c r="V52" s="36">
        <f>SUMIFS(СВЦЭМ!$D$39:$D$758,СВЦЭМ!$A$39:$A$758,$A52,СВЦЭМ!$B$39:$B$758,V$47)+'СЕТ СН'!$F$14+СВЦЭМ!$D$10+'СЕТ СН'!$F$6-'СЕТ СН'!$F$26</f>
        <v>1680.03966167</v>
      </c>
      <c r="W52" s="36">
        <f>SUMIFS(СВЦЭМ!$D$39:$D$758,СВЦЭМ!$A$39:$A$758,$A52,СВЦЭМ!$B$39:$B$758,W$47)+'СЕТ СН'!$F$14+СВЦЭМ!$D$10+'СЕТ СН'!$F$6-'СЕТ СН'!$F$26</f>
        <v>1688.13637526</v>
      </c>
      <c r="X52" s="36">
        <f>SUMIFS(СВЦЭМ!$D$39:$D$758,СВЦЭМ!$A$39:$A$758,$A52,СВЦЭМ!$B$39:$B$758,X$47)+'СЕТ СН'!$F$14+СВЦЭМ!$D$10+'СЕТ СН'!$F$6-'СЕТ СН'!$F$26</f>
        <v>1764.59819238</v>
      </c>
      <c r="Y52" s="36">
        <f>SUMIFS(СВЦЭМ!$D$39:$D$758,СВЦЭМ!$A$39:$A$758,$A52,СВЦЭМ!$B$39:$B$758,Y$47)+'СЕТ СН'!$F$14+СВЦЭМ!$D$10+'СЕТ СН'!$F$6-'СЕТ СН'!$F$26</f>
        <v>1870.1642135899999</v>
      </c>
    </row>
    <row r="53" spans="1:25" ht="15.75" x14ac:dyDescent="0.2">
      <c r="A53" s="35">
        <f t="shared" si="1"/>
        <v>45541</v>
      </c>
      <c r="B53" s="36">
        <f>SUMIFS(СВЦЭМ!$D$39:$D$758,СВЦЭМ!$A$39:$A$758,$A53,СВЦЭМ!$B$39:$B$758,B$47)+'СЕТ СН'!$F$14+СВЦЭМ!$D$10+'СЕТ СН'!$F$6-'СЕТ СН'!$F$26</f>
        <v>1902.49413527</v>
      </c>
      <c r="C53" s="36">
        <f>SUMIFS(СВЦЭМ!$D$39:$D$758,СВЦЭМ!$A$39:$A$758,$A53,СВЦЭМ!$B$39:$B$758,C$47)+'СЕТ СН'!$F$14+СВЦЭМ!$D$10+'СЕТ СН'!$F$6-'СЕТ СН'!$F$26</f>
        <v>1951.7483198099999</v>
      </c>
      <c r="D53" s="36">
        <f>SUMIFS(СВЦЭМ!$D$39:$D$758,СВЦЭМ!$A$39:$A$758,$A53,СВЦЭМ!$B$39:$B$758,D$47)+'СЕТ СН'!$F$14+СВЦЭМ!$D$10+'СЕТ СН'!$F$6-'СЕТ СН'!$F$26</f>
        <v>2039.1617391</v>
      </c>
      <c r="E53" s="36">
        <f>SUMIFS(СВЦЭМ!$D$39:$D$758,СВЦЭМ!$A$39:$A$758,$A53,СВЦЭМ!$B$39:$B$758,E$47)+'СЕТ СН'!$F$14+СВЦЭМ!$D$10+'СЕТ СН'!$F$6-'СЕТ СН'!$F$26</f>
        <v>2034.95434989</v>
      </c>
      <c r="F53" s="36">
        <f>SUMIFS(СВЦЭМ!$D$39:$D$758,СВЦЭМ!$A$39:$A$758,$A53,СВЦЭМ!$B$39:$B$758,F$47)+'СЕТ СН'!$F$14+СВЦЭМ!$D$10+'СЕТ СН'!$F$6-'СЕТ СН'!$F$26</f>
        <v>2031.3836659199999</v>
      </c>
      <c r="G53" s="36">
        <f>SUMIFS(СВЦЭМ!$D$39:$D$758,СВЦЭМ!$A$39:$A$758,$A53,СВЦЭМ!$B$39:$B$758,G$47)+'СЕТ СН'!$F$14+СВЦЭМ!$D$10+'СЕТ СН'!$F$6-'СЕТ СН'!$F$26</f>
        <v>2028.3826324299998</v>
      </c>
      <c r="H53" s="36">
        <f>SUMIFS(СВЦЭМ!$D$39:$D$758,СВЦЭМ!$A$39:$A$758,$A53,СВЦЭМ!$B$39:$B$758,H$47)+'СЕТ СН'!$F$14+СВЦЭМ!$D$10+'СЕТ СН'!$F$6-'СЕТ СН'!$F$26</f>
        <v>1977.1615792600001</v>
      </c>
      <c r="I53" s="36">
        <f>SUMIFS(СВЦЭМ!$D$39:$D$758,СВЦЭМ!$A$39:$A$758,$A53,СВЦЭМ!$B$39:$B$758,I$47)+'СЕТ СН'!$F$14+СВЦЭМ!$D$10+'СЕТ СН'!$F$6-'СЕТ СН'!$F$26</f>
        <v>1858.8230578999999</v>
      </c>
      <c r="J53" s="36">
        <f>SUMIFS(СВЦЭМ!$D$39:$D$758,СВЦЭМ!$A$39:$A$758,$A53,СВЦЭМ!$B$39:$B$758,J$47)+'СЕТ СН'!$F$14+СВЦЭМ!$D$10+'СЕТ СН'!$F$6-'СЕТ СН'!$F$26</f>
        <v>1755.6715404199999</v>
      </c>
      <c r="K53" s="36">
        <f>SUMIFS(СВЦЭМ!$D$39:$D$758,СВЦЭМ!$A$39:$A$758,$A53,СВЦЭМ!$B$39:$B$758,K$47)+'СЕТ СН'!$F$14+СВЦЭМ!$D$10+'СЕТ СН'!$F$6-'СЕТ СН'!$F$26</f>
        <v>1706.96193726</v>
      </c>
      <c r="L53" s="36">
        <f>SUMIFS(СВЦЭМ!$D$39:$D$758,СВЦЭМ!$A$39:$A$758,$A53,СВЦЭМ!$B$39:$B$758,L$47)+'СЕТ СН'!$F$14+СВЦЭМ!$D$10+'СЕТ СН'!$F$6-'СЕТ СН'!$F$26</f>
        <v>1700.57378537</v>
      </c>
      <c r="M53" s="36">
        <f>SUMIFS(СВЦЭМ!$D$39:$D$758,СВЦЭМ!$A$39:$A$758,$A53,СВЦЭМ!$B$39:$B$758,M$47)+'СЕТ СН'!$F$14+СВЦЭМ!$D$10+'СЕТ СН'!$F$6-'СЕТ СН'!$F$26</f>
        <v>1680.7016331299999</v>
      </c>
      <c r="N53" s="36">
        <f>SUMIFS(СВЦЭМ!$D$39:$D$758,СВЦЭМ!$A$39:$A$758,$A53,СВЦЭМ!$B$39:$B$758,N$47)+'СЕТ СН'!$F$14+СВЦЭМ!$D$10+'СЕТ СН'!$F$6-'СЕТ СН'!$F$26</f>
        <v>1664.93809536</v>
      </c>
      <c r="O53" s="36">
        <f>SUMIFS(СВЦЭМ!$D$39:$D$758,СВЦЭМ!$A$39:$A$758,$A53,СВЦЭМ!$B$39:$B$758,O$47)+'СЕТ СН'!$F$14+СВЦЭМ!$D$10+'СЕТ СН'!$F$6-'СЕТ СН'!$F$26</f>
        <v>1680.1946588599999</v>
      </c>
      <c r="P53" s="36">
        <f>SUMIFS(СВЦЭМ!$D$39:$D$758,СВЦЭМ!$A$39:$A$758,$A53,СВЦЭМ!$B$39:$B$758,P$47)+'СЕТ СН'!$F$14+СВЦЭМ!$D$10+'СЕТ СН'!$F$6-'СЕТ СН'!$F$26</f>
        <v>1687.93715382</v>
      </c>
      <c r="Q53" s="36">
        <f>SUMIFS(СВЦЭМ!$D$39:$D$758,СВЦЭМ!$A$39:$A$758,$A53,СВЦЭМ!$B$39:$B$758,Q$47)+'СЕТ СН'!$F$14+СВЦЭМ!$D$10+'СЕТ СН'!$F$6-'СЕТ СН'!$F$26</f>
        <v>1685.26057689</v>
      </c>
      <c r="R53" s="36">
        <f>SUMIFS(СВЦЭМ!$D$39:$D$758,СВЦЭМ!$A$39:$A$758,$A53,СВЦЭМ!$B$39:$B$758,R$47)+'СЕТ СН'!$F$14+СВЦЭМ!$D$10+'СЕТ СН'!$F$6-'СЕТ СН'!$F$26</f>
        <v>1685.1272902599999</v>
      </c>
      <c r="S53" s="36">
        <f>SUMIFS(СВЦЭМ!$D$39:$D$758,СВЦЭМ!$A$39:$A$758,$A53,СВЦЭМ!$B$39:$B$758,S$47)+'СЕТ СН'!$F$14+СВЦЭМ!$D$10+'СЕТ СН'!$F$6-'СЕТ СН'!$F$26</f>
        <v>1674.57206924</v>
      </c>
      <c r="T53" s="36">
        <f>SUMIFS(СВЦЭМ!$D$39:$D$758,СВЦЭМ!$A$39:$A$758,$A53,СВЦЭМ!$B$39:$B$758,T$47)+'СЕТ СН'!$F$14+СВЦЭМ!$D$10+'СЕТ СН'!$F$6-'СЕТ СН'!$F$26</f>
        <v>1661.6699216899999</v>
      </c>
      <c r="U53" s="36">
        <f>SUMIFS(СВЦЭМ!$D$39:$D$758,СВЦЭМ!$A$39:$A$758,$A53,СВЦЭМ!$B$39:$B$758,U$47)+'СЕТ СН'!$F$14+СВЦЭМ!$D$10+'СЕТ СН'!$F$6-'СЕТ СН'!$F$26</f>
        <v>1650.91569792</v>
      </c>
      <c r="V53" s="36">
        <f>SUMIFS(СВЦЭМ!$D$39:$D$758,СВЦЭМ!$A$39:$A$758,$A53,СВЦЭМ!$B$39:$B$758,V$47)+'СЕТ СН'!$F$14+СВЦЭМ!$D$10+'СЕТ СН'!$F$6-'СЕТ СН'!$F$26</f>
        <v>1649.0756896599999</v>
      </c>
      <c r="W53" s="36">
        <f>SUMIFS(СВЦЭМ!$D$39:$D$758,СВЦЭМ!$A$39:$A$758,$A53,СВЦЭМ!$B$39:$B$758,W$47)+'СЕТ СН'!$F$14+СВЦЭМ!$D$10+'СЕТ СН'!$F$6-'СЕТ СН'!$F$26</f>
        <v>1666.19567233</v>
      </c>
      <c r="X53" s="36">
        <f>SUMIFS(СВЦЭМ!$D$39:$D$758,СВЦЭМ!$A$39:$A$758,$A53,СВЦЭМ!$B$39:$B$758,X$47)+'СЕТ СН'!$F$14+СВЦЭМ!$D$10+'СЕТ СН'!$F$6-'СЕТ СН'!$F$26</f>
        <v>1740.0418463599999</v>
      </c>
      <c r="Y53" s="36">
        <f>SUMIFS(СВЦЭМ!$D$39:$D$758,СВЦЭМ!$A$39:$A$758,$A53,СВЦЭМ!$B$39:$B$758,Y$47)+'СЕТ СН'!$F$14+СВЦЭМ!$D$10+'СЕТ СН'!$F$6-'СЕТ СН'!$F$26</f>
        <v>1844.7992362799998</v>
      </c>
    </row>
    <row r="54" spans="1:25" ht="15.75" x14ac:dyDescent="0.2">
      <c r="A54" s="35">
        <f t="shared" si="1"/>
        <v>45542</v>
      </c>
      <c r="B54" s="36">
        <f>SUMIFS(СВЦЭМ!$D$39:$D$758,СВЦЭМ!$A$39:$A$758,$A54,СВЦЭМ!$B$39:$B$758,B$47)+'СЕТ СН'!$F$14+СВЦЭМ!$D$10+'СЕТ СН'!$F$6-'СЕТ СН'!$F$26</f>
        <v>1909.001512</v>
      </c>
      <c r="C54" s="36">
        <f>SUMIFS(СВЦЭМ!$D$39:$D$758,СВЦЭМ!$A$39:$A$758,$A54,СВЦЭМ!$B$39:$B$758,C$47)+'СЕТ СН'!$F$14+СВЦЭМ!$D$10+'СЕТ СН'!$F$6-'СЕТ СН'!$F$26</f>
        <v>1878.18464202</v>
      </c>
      <c r="D54" s="36">
        <f>SUMIFS(СВЦЭМ!$D$39:$D$758,СВЦЭМ!$A$39:$A$758,$A54,СВЦЭМ!$B$39:$B$758,D$47)+'СЕТ СН'!$F$14+СВЦЭМ!$D$10+'СЕТ СН'!$F$6-'СЕТ СН'!$F$26</f>
        <v>1892.6752040899999</v>
      </c>
      <c r="E54" s="36">
        <f>SUMIFS(СВЦЭМ!$D$39:$D$758,СВЦЭМ!$A$39:$A$758,$A54,СВЦЭМ!$B$39:$B$758,E$47)+'СЕТ СН'!$F$14+СВЦЭМ!$D$10+'СЕТ СН'!$F$6-'СЕТ СН'!$F$26</f>
        <v>1920.63217745</v>
      </c>
      <c r="F54" s="36">
        <f>SUMIFS(СВЦЭМ!$D$39:$D$758,СВЦЭМ!$A$39:$A$758,$A54,СВЦЭМ!$B$39:$B$758,F$47)+'СЕТ СН'!$F$14+СВЦЭМ!$D$10+'СЕТ СН'!$F$6-'СЕТ СН'!$F$26</f>
        <v>1922.8383362299999</v>
      </c>
      <c r="G54" s="36">
        <f>SUMIFS(СВЦЭМ!$D$39:$D$758,СВЦЭМ!$A$39:$A$758,$A54,СВЦЭМ!$B$39:$B$758,G$47)+'СЕТ СН'!$F$14+СВЦЭМ!$D$10+'СЕТ СН'!$F$6-'СЕТ СН'!$F$26</f>
        <v>1904.05200823</v>
      </c>
      <c r="H54" s="36">
        <f>SUMIFS(СВЦЭМ!$D$39:$D$758,СВЦЭМ!$A$39:$A$758,$A54,СВЦЭМ!$B$39:$B$758,H$47)+'СЕТ СН'!$F$14+СВЦЭМ!$D$10+'СЕТ СН'!$F$6-'СЕТ СН'!$F$26</f>
        <v>1900.43042425</v>
      </c>
      <c r="I54" s="36">
        <f>SUMIFS(СВЦЭМ!$D$39:$D$758,СВЦЭМ!$A$39:$A$758,$A54,СВЦЭМ!$B$39:$B$758,I$47)+'СЕТ СН'!$F$14+СВЦЭМ!$D$10+'СЕТ СН'!$F$6-'СЕТ СН'!$F$26</f>
        <v>1813.89979107</v>
      </c>
      <c r="J54" s="36">
        <f>SUMIFS(СВЦЭМ!$D$39:$D$758,СВЦЭМ!$A$39:$A$758,$A54,СВЦЭМ!$B$39:$B$758,J$47)+'СЕТ СН'!$F$14+СВЦЭМ!$D$10+'СЕТ СН'!$F$6-'СЕТ СН'!$F$26</f>
        <v>1838.3705313200001</v>
      </c>
      <c r="K54" s="36">
        <f>SUMIFS(СВЦЭМ!$D$39:$D$758,СВЦЭМ!$A$39:$A$758,$A54,СВЦЭМ!$B$39:$B$758,K$47)+'СЕТ СН'!$F$14+СВЦЭМ!$D$10+'СЕТ СН'!$F$6-'СЕТ СН'!$F$26</f>
        <v>1734.75250813</v>
      </c>
      <c r="L54" s="36">
        <f>SUMIFS(СВЦЭМ!$D$39:$D$758,СВЦЭМ!$A$39:$A$758,$A54,СВЦЭМ!$B$39:$B$758,L$47)+'СЕТ СН'!$F$14+СВЦЭМ!$D$10+'СЕТ СН'!$F$6-'СЕТ СН'!$F$26</f>
        <v>1667.38071283</v>
      </c>
      <c r="M54" s="36">
        <f>SUMIFS(СВЦЭМ!$D$39:$D$758,СВЦЭМ!$A$39:$A$758,$A54,СВЦЭМ!$B$39:$B$758,M$47)+'СЕТ СН'!$F$14+СВЦЭМ!$D$10+'СЕТ СН'!$F$6-'СЕТ СН'!$F$26</f>
        <v>1661.1160182900001</v>
      </c>
      <c r="N54" s="36">
        <f>SUMIFS(СВЦЭМ!$D$39:$D$758,СВЦЭМ!$A$39:$A$758,$A54,СВЦЭМ!$B$39:$B$758,N$47)+'СЕТ СН'!$F$14+СВЦЭМ!$D$10+'СЕТ СН'!$F$6-'СЕТ СН'!$F$26</f>
        <v>1665.38159739</v>
      </c>
      <c r="O54" s="36">
        <f>SUMIFS(СВЦЭМ!$D$39:$D$758,СВЦЭМ!$A$39:$A$758,$A54,СВЦЭМ!$B$39:$B$758,O$47)+'СЕТ СН'!$F$14+СВЦЭМ!$D$10+'СЕТ СН'!$F$6-'СЕТ СН'!$F$26</f>
        <v>1671.7668745199999</v>
      </c>
      <c r="P54" s="36">
        <f>SUMIFS(СВЦЭМ!$D$39:$D$758,СВЦЭМ!$A$39:$A$758,$A54,СВЦЭМ!$B$39:$B$758,P$47)+'СЕТ СН'!$F$14+СВЦЭМ!$D$10+'СЕТ СН'!$F$6-'СЕТ СН'!$F$26</f>
        <v>1676.6321232</v>
      </c>
      <c r="Q54" s="36">
        <f>SUMIFS(СВЦЭМ!$D$39:$D$758,СВЦЭМ!$A$39:$A$758,$A54,СВЦЭМ!$B$39:$B$758,Q$47)+'СЕТ СН'!$F$14+СВЦЭМ!$D$10+'СЕТ СН'!$F$6-'СЕТ СН'!$F$26</f>
        <v>1691.24884754</v>
      </c>
      <c r="R54" s="36">
        <f>SUMIFS(СВЦЭМ!$D$39:$D$758,СВЦЭМ!$A$39:$A$758,$A54,СВЦЭМ!$B$39:$B$758,R$47)+'СЕТ СН'!$F$14+СВЦЭМ!$D$10+'СЕТ СН'!$F$6-'СЕТ СН'!$F$26</f>
        <v>1686.6796872</v>
      </c>
      <c r="S54" s="36">
        <f>SUMIFS(СВЦЭМ!$D$39:$D$758,СВЦЭМ!$A$39:$A$758,$A54,СВЦЭМ!$B$39:$B$758,S$47)+'СЕТ СН'!$F$14+СВЦЭМ!$D$10+'СЕТ СН'!$F$6-'СЕТ СН'!$F$26</f>
        <v>1687.1736670499999</v>
      </c>
      <c r="T54" s="36">
        <f>SUMIFS(СВЦЭМ!$D$39:$D$758,СВЦЭМ!$A$39:$A$758,$A54,СВЦЭМ!$B$39:$B$758,T$47)+'СЕТ СН'!$F$14+СВЦЭМ!$D$10+'СЕТ СН'!$F$6-'СЕТ СН'!$F$26</f>
        <v>1676.4019830899999</v>
      </c>
      <c r="U54" s="36">
        <f>SUMIFS(СВЦЭМ!$D$39:$D$758,СВЦЭМ!$A$39:$A$758,$A54,СВЦЭМ!$B$39:$B$758,U$47)+'СЕТ СН'!$F$14+СВЦЭМ!$D$10+'СЕТ СН'!$F$6-'СЕТ СН'!$F$26</f>
        <v>1668.8651201599998</v>
      </c>
      <c r="V54" s="36">
        <f>SUMIFS(СВЦЭМ!$D$39:$D$758,СВЦЭМ!$A$39:$A$758,$A54,СВЦЭМ!$B$39:$B$758,V$47)+'СЕТ СН'!$F$14+СВЦЭМ!$D$10+'СЕТ СН'!$F$6-'СЕТ СН'!$F$26</f>
        <v>1657.4231248599999</v>
      </c>
      <c r="W54" s="36">
        <f>SUMIFS(СВЦЭМ!$D$39:$D$758,СВЦЭМ!$A$39:$A$758,$A54,СВЦЭМ!$B$39:$B$758,W$47)+'СЕТ СН'!$F$14+СВЦЭМ!$D$10+'СЕТ СН'!$F$6-'СЕТ СН'!$F$26</f>
        <v>1662.5648684599998</v>
      </c>
      <c r="X54" s="36">
        <f>SUMIFS(СВЦЭМ!$D$39:$D$758,СВЦЭМ!$A$39:$A$758,$A54,СВЦЭМ!$B$39:$B$758,X$47)+'СЕТ СН'!$F$14+СВЦЭМ!$D$10+'СЕТ СН'!$F$6-'СЕТ СН'!$F$26</f>
        <v>1726.7213496299998</v>
      </c>
      <c r="Y54" s="36">
        <f>SUMIFS(СВЦЭМ!$D$39:$D$758,СВЦЭМ!$A$39:$A$758,$A54,СВЦЭМ!$B$39:$B$758,Y$47)+'СЕТ СН'!$F$14+СВЦЭМ!$D$10+'СЕТ СН'!$F$6-'СЕТ СН'!$F$26</f>
        <v>1821.5883800300001</v>
      </c>
    </row>
    <row r="55" spans="1:25" ht="15.75" x14ac:dyDescent="0.2">
      <c r="A55" s="35">
        <f t="shared" si="1"/>
        <v>45543</v>
      </c>
      <c r="B55" s="36">
        <f>SUMIFS(СВЦЭМ!$D$39:$D$758,СВЦЭМ!$A$39:$A$758,$A55,СВЦЭМ!$B$39:$B$758,B$47)+'СЕТ СН'!$F$14+СВЦЭМ!$D$10+'СЕТ СН'!$F$6-'СЕТ СН'!$F$26</f>
        <v>1833.7887737399999</v>
      </c>
      <c r="C55" s="36">
        <f>SUMIFS(СВЦЭМ!$D$39:$D$758,СВЦЭМ!$A$39:$A$758,$A55,СВЦЭМ!$B$39:$B$758,C$47)+'СЕТ СН'!$F$14+СВЦЭМ!$D$10+'СЕТ СН'!$F$6-'СЕТ СН'!$F$26</f>
        <v>1907.7433332999999</v>
      </c>
      <c r="D55" s="36">
        <f>SUMIFS(СВЦЭМ!$D$39:$D$758,СВЦЭМ!$A$39:$A$758,$A55,СВЦЭМ!$B$39:$B$758,D$47)+'СЕТ СН'!$F$14+СВЦЭМ!$D$10+'СЕТ СН'!$F$6-'СЕТ СН'!$F$26</f>
        <v>2016.2775670799999</v>
      </c>
      <c r="E55" s="36">
        <f>SUMIFS(СВЦЭМ!$D$39:$D$758,СВЦЭМ!$A$39:$A$758,$A55,СВЦЭМ!$B$39:$B$758,E$47)+'СЕТ СН'!$F$14+СВЦЭМ!$D$10+'СЕТ СН'!$F$6-'СЕТ СН'!$F$26</f>
        <v>2086.3511640800002</v>
      </c>
      <c r="F55" s="36">
        <f>SUMIFS(СВЦЭМ!$D$39:$D$758,СВЦЭМ!$A$39:$A$758,$A55,СВЦЭМ!$B$39:$B$758,F$47)+'СЕТ СН'!$F$14+СВЦЭМ!$D$10+'СЕТ СН'!$F$6-'СЕТ СН'!$F$26</f>
        <v>2092.6619414000002</v>
      </c>
      <c r="G55" s="36">
        <f>SUMIFS(СВЦЭМ!$D$39:$D$758,СВЦЭМ!$A$39:$A$758,$A55,СВЦЭМ!$B$39:$B$758,G$47)+'СЕТ СН'!$F$14+СВЦЭМ!$D$10+'СЕТ СН'!$F$6-'СЕТ СН'!$F$26</f>
        <v>2087.7208697900001</v>
      </c>
      <c r="H55" s="36">
        <f>SUMIFS(СВЦЭМ!$D$39:$D$758,СВЦЭМ!$A$39:$A$758,$A55,СВЦЭМ!$B$39:$B$758,H$47)+'СЕТ СН'!$F$14+СВЦЭМ!$D$10+'СЕТ СН'!$F$6-'СЕТ СН'!$F$26</f>
        <v>2078.85807295</v>
      </c>
      <c r="I55" s="36">
        <f>SUMIFS(СВЦЭМ!$D$39:$D$758,СВЦЭМ!$A$39:$A$758,$A55,СВЦЭМ!$B$39:$B$758,I$47)+'СЕТ СН'!$F$14+СВЦЭМ!$D$10+'СЕТ СН'!$F$6-'СЕТ СН'!$F$26</f>
        <v>1810.8601108799999</v>
      </c>
      <c r="J55" s="36">
        <f>SUMIFS(СВЦЭМ!$D$39:$D$758,СВЦЭМ!$A$39:$A$758,$A55,СВЦЭМ!$B$39:$B$758,J$47)+'СЕТ СН'!$F$14+СВЦЭМ!$D$10+'СЕТ СН'!$F$6-'СЕТ СН'!$F$26</f>
        <v>1803.4781608399999</v>
      </c>
      <c r="K55" s="36">
        <f>SUMIFS(СВЦЭМ!$D$39:$D$758,СВЦЭМ!$A$39:$A$758,$A55,СВЦЭМ!$B$39:$B$758,K$47)+'СЕТ СН'!$F$14+СВЦЭМ!$D$10+'СЕТ СН'!$F$6-'СЕТ СН'!$F$26</f>
        <v>1711.63697867</v>
      </c>
      <c r="L55" s="36">
        <f>SUMIFS(СВЦЭМ!$D$39:$D$758,СВЦЭМ!$A$39:$A$758,$A55,СВЦЭМ!$B$39:$B$758,L$47)+'СЕТ СН'!$F$14+СВЦЭМ!$D$10+'СЕТ СН'!$F$6-'СЕТ СН'!$F$26</f>
        <v>1738.3513648000001</v>
      </c>
      <c r="M55" s="36">
        <f>SUMIFS(СВЦЭМ!$D$39:$D$758,СВЦЭМ!$A$39:$A$758,$A55,СВЦЭМ!$B$39:$B$758,M$47)+'СЕТ СН'!$F$14+СВЦЭМ!$D$10+'СЕТ СН'!$F$6-'СЕТ СН'!$F$26</f>
        <v>1720.4489718499999</v>
      </c>
      <c r="N55" s="36">
        <f>SUMIFS(СВЦЭМ!$D$39:$D$758,СВЦЭМ!$A$39:$A$758,$A55,СВЦЭМ!$B$39:$B$758,N$47)+'СЕТ СН'!$F$14+СВЦЭМ!$D$10+'СЕТ СН'!$F$6-'СЕТ СН'!$F$26</f>
        <v>1722.9572666899999</v>
      </c>
      <c r="O55" s="36">
        <f>SUMIFS(СВЦЭМ!$D$39:$D$758,СВЦЭМ!$A$39:$A$758,$A55,СВЦЭМ!$B$39:$B$758,O$47)+'СЕТ СН'!$F$14+СВЦЭМ!$D$10+'СЕТ СН'!$F$6-'СЕТ СН'!$F$26</f>
        <v>1732.31800131</v>
      </c>
      <c r="P55" s="36">
        <f>SUMIFS(СВЦЭМ!$D$39:$D$758,СВЦЭМ!$A$39:$A$758,$A55,СВЦЭМ!$B$39:$B$758,P$47)+'СЕТ СН'!$F$14+СВЦЭМ!$D$10+'СЕТ СН'!$F$6-'СЕТ СН'!$F$26</f>
        <v>1730.1489421899998</v>
      </c>
      <c r="Q55" s="36">
        <f>SUMIFS(СВЦЭМ!$D$39:$D$758,СВЦЭМ!$A$39:$A$758,$A55,СВЦЭМ!$B$39:$B$758,Q$47)+'СЕТ СН'!$F$14+СВЦЭМ!$D$10+'СЕТ СН'!$F$6-'СЕТ СН'!$F$26</f>
        <v>1737.4058166099999</v>
      </c>
      <c r="R55" s="36">
        <f>SUMIFS(СВЦЭМ!$D$39:$D$758,СВЦЭМ!$A$39:$A$758,$A55,СВЦЭМ!$B$39:$B$758,R$47)+'СЕТ СН'!$F$14+СВЦЭМ!$D$10+'СЕТ СН'!$F$6-'СЕТ СН'!$F$26</f>
        <v>1746.9088107</v>
      </c>
      <c r="S55" s="36">
        <f>SUMIFS(СВЦЭМ!$D$39:$D$758,СВЦЭМ!$A$39:$A$758,$A55,СВЦЭМ!$B$39:$B$758,S$47)+'СЕТ СН'!$F$14+СВЦЭМ!$D$10+'СЕТ СН'!$F$6-'СЕТ СН'!$F$26</f>
        <v>1722.54696623</v>
      </c>
      <c r="T55" s="36">
        <f>SUMIFS(СВЦЭМ!$D$39:$D$758,СВЦЭМ!$A$39:$A$758,$A55,СВЦЭМ!$B$39:$B$758,T$47)+'СЕТ СН'!$F$14+СВЦЭМ!$D$10+'СЕТ СН'!$F$6-'СЕТ СН'!$F$26</f>
        <v>1710.0848697500001</v>
      </c>
      <c r="U55" s="36">
        <f>SUMIFS(СВЦЭМ!$D$39:$D$758,СВЦЭМ!$A$39:$A$758,$A55,СВЦЭМ!$B$39:$B$758,U$47)+'СЕТ СН'!$F$14+СВЦЭМ!$D$10+'СЕТ СН'!$F$6-'СЕТ СН'!$F$26</f>
        <v>1706.7440273499999</v>
      </c>
      <c r="V55" s="36">
        <f>SUMIFS(СВЦЭМ!$D$39:$D$758,СВЦЭМ!$A$39:$A$758,$A55,СВЦЭМ!$B$39:$B$758,V$47)+'СЕТ СН'!$F$14+СВЦЭМ!$D$10+'СЕТ СН'!$F$6-'СЕТ СН'!$F$26</f>
        <v>1665.67170723</v>
      </c>
      <c r="W55" s="36">
        <f>SUMIFS(СВЦЭМ!$D$39:$D$758,СВЦЭМ!$A$39:$A$758,$A55,СВЦЭМ!$B$39:$B$758,W$47)+'СЕТ СН'!$F$14+СВЦЭМ!$D$10+'СЕТ СН'!$F$6-'СЕТ СН'!$F$26</f>
        <v>1674.3891022599998</v>
      </c>
      <c r="X55" s="36">
        <f>SUMIFS(СВЦЭМ!$D$39:$D$758,СВЦЭМ!$A$39:$A$758,$A55,СВЦЭМ!$B$39:$B$758,X$47)+'СЕТ СН'!$F$14+СВЦЭМ!$D$10+'СЕТ СН'!$F$6-'СЕТ СН'!$F$26</f>
        <v>1730.1778267299999</v>
      </c>
      <c r="Y55" s="36">
        <f>SUMIFS(СВЦЭМ!$D$39:$D$758,СВЦЭМ!$A$39:$A$758,$A55,СВЦЭМ!$B$39:$B$758,Y$47)+'СЕТ СН'!$F$14+СВЦЭМ!$D$10+'СЕТ СН'!$F$6-'СЕТ СН'!$F$26</f>
        <v>1850.11979204</v>
      </c>
    </row>
    <row r="56" spans="1:25" ht="15.75" x14ac:dyDescent="0.2">
      <c r="A56" s="35">
        <f t="shared" si="1"/>
        <v>45544</v>
      </c>
      <c r="B56" s="36">
        <f>SUMIFS(СВЦЭМ!$D$39:$D$758,СВЦЭМ!$A$39:$A$758,$A56,СВЦЭМ!$B$39:$B$758,B$47)+'СЕТ СН'!$F$14+СВЦЭМ!$D$10+'СЕТ СН'!$F$6-'СЕТ СН'!$F$26</f>
        <v>1987.4989699400001</v>
      </c>
      <c r="C56" s="36">
        <f>SUMIFS(СВЦЭМ!$D$39:$D$758,СВЦЭМ!$A$39:$A$758,$A56,СВЦЭМ!$B$39:$B$758,C$47)+'СЕТ СН'!$F$14+СВЦЭМ!$D$10+'СЕТ СН'!$F$6-'СЕТ СН'!$F$26</f>
        <v>2071.9228394000002</v>
      </c>
      <c r="D56" s="36">
        <f>SUMIFS(СВЦЭМ!$D$39:$D$758,СВЦЭМ!$A$39:$A$758,$A56,СВЦЭМ!$B$39:$B$758,D$47)+'СЕТ СН'!$F$14+СВЦЭМ!$D$10+'СЕТ СН'!$F$6-'СЕТ СН'!$F$26</f>
        <v>2067.8809636800001</v>
      </c>
      <c r="E56" s="36">
        <f>SUMIFS(СВЦЭМ!$D$39:$D$758,СВЦЭМ!$A$39:$A$758,$A56,СВЦЭМ!$B$39:$B$758,E$47)+'СЕТ СН'!$F$14+СВЦЭМ!$D$10+'СЕТ СН'!$F$6-'СЕТ СН'!$F$26</f>
        <v>2064.07742267</v>
      </c>
      <c r="F56" s="36">
        <f>SUMIFS(СВЦЭМ!$D$39:$D$758,СВЦЭМ!$A$39:$A$758,$A56,СВЦЭМ!$B$39:$B$758,F$47)+'СЕТ СН'!$F$14+СВЦЭМ!$D$10+'СЕТ СН'!$F$6-'СЕТ СН'!$F$26</f>
        <v>2057.2947530199999</v>
      </c>
      <c r="G56" s="36">
        <f>SUMIFS(СВЦЭМ!$D$39:$D$758,СВЦЭМ!$A$39:$A$758,$A56,СВЦЭМ!$B$39:$B$758,G$47)+'СЕТ СН'!$F$14+СВЦЭМ!$D$10+'СЕТ СН'!$F$6-'СЕТ СН'!$F$26</f>
        <v>2075.7329798400001</v>
      </c>
      <c r="H56" s="36">
        <f>SUMIFS(СВЦЭМ!$D$39:$D$758,СВЦЭМ!$A$39:$A$758,$A56,СВЦЭМ!$B$39:$B$758,H$47)+'СЕТ СН'!$F$14+СВЦЭМ!$D$10+'СЕТ СН'!$F$6-'СЕТ СН'!$F$26</f>
        <v>2038.5713561799998</v>
      </c>
      <c r="I56" s="36">
        <f>SUMIFS(СВЦЭМ!$D$39:$D$758,СВЦЭМ!$A$39:$A$758,$A56,СВЦЭМ!$B$39:$B$758,I$47)+'СЕТ СН'!$F$14+СВЦЭМ!$D$10+'СЕТ СН'!$F$6-'СЕТ СН'!$F$26</f>
        <v>1913.0639675699999</v>
      </c>
      <c r="J56" s="36">
        <f>SUMIFS(СВЦЭМ!$D$39:$D$758,СВЦЭМ!$A$39:$A$758,$A56,СВЦЭМ!$B$39:$B$758,J$47)+'СЕТ СН'!$F$14+СВЦЭМ!$D$10+'СЕТ СН'!$F$6-'СЕТ СН'!$F$26</f>
        <v>1812.6208219</v>
      </c>
      <c r="K56" s="36">
        <f>SUMIFS(СВЦЭМ!$D$39:$D$758,СВЦЭМ!$A$39:$A$758,$A56,СВЦЭМ!$B$39:$B$758,K$47)+'СЕТ СН'!$F$14+СВЦЭМ!$D$10+'СЕТ СН'!$F$6-'СЕТ СН'!$F$26</f>
        <v>1750.2135122</v>
      </c>
      <c r="L56" s="36">
        <f>SUMIFS(СВЦЭМ!$D$39:$D$758,СВЦЭМ!$A$39:$A$758,$A56,СВЦЭМ!$B$39:$B$758,L$47)+'СЕТ СН'!$F$14+СВЦЭМ!$D$10+'СЕТ СН'!$F$6-'СЕТ СН'!$F$26</f>
        <v>1705.2953645600001</v>
      </c>
      <c r="M56" s="36">
        <f>SUMIFS(СВЦЭМ!$D$39:$D$758,СВЦЭМ!$A$39:$A$758,$A56,СВЦЭМ!$B$39:$B$758,M$47)+'СЕТ СН'!$F$14+СВЦЭМ!$D$10+'СЕТ СН'!$F$6-'СЕТ СН'!$F$26</f>
        <v>1700.8405721399999</v>
      </c>
      <c r="N56" s="36">
        <f>SUMIFS(СВЦЭМ!$D$39:$D$758,СВЦЭМ!$A$39:$A$758,$A56,СВЦЭМ!$B$39:$B$758,N$47)+'СЕТ СН'!$F$14+СВЦЭМ!$D$10+'СЕТ СН'!$F$6-'СЕТ СН'!$F$26</f>
        <v>1694.9755461699999</v>
      </c>
      <c r="O56" s="36">
        <f>SUMIFS(СВЦЭМ!$D$39:$D$758,СВЦЭМ!$A$39:$A$758,$A56,СВЦЭМ!$B$39:$B$758,O$47)+'СЕТ СН'!$F$14+СВЦЭМ!$D$10+'СЕТ СН'!$F$6-'СЕТ СН'!$F$26</f>
        <v>1692.2123296699999</v>
      </c>
      <c r="P56" s="36">
        <f>SUMIFS(СВЦЭМ!$D$39:$D$758,СВЦЭМ!$A$39:$A$758,$A56,СВЦЭМ!$B$39:$B$758,P$47)+'СЕТ СН'!$F$14+СВЦЭМ!$D$10+'СЕТ СН'!$F$6-'СЕТ СН'!$F$26</f>
        <v>1696.3570782100001</v>
      </c>
      <c r="Q56" s="36">
        <f>SUMIFS(СВЦЭМ!$D$39:$D$758,СВЦЭМ!$A$39:$A$758,$A56,СВЦЭМ!$B$39:$B$758,Q$47)+'СЕТ СН'!$F$14+СВЦЭМ!$D$10+'СЕТ СН'!$F$6-'СЕТ СН'!$F$26</f>
        <v>1694.26968766</v>
      </c>
      <c r="R56" s="36">
        <f>SUMIFS(СВЦЭМ!$D$39:$D$758,СВЦЭМ!$A$39:$A$758,$A56,СВЦЭМ!$B$39:$B$758,R$47)+'СЕТ СН'!$F$14+СВЦЭМ!$D$10+'СЕТ СН'!$F$6-'СЕТ СН'!$F$26</f>
        <v>1695.5539096799998</v>
      </c>
      <c r="S56" s="36">
        <f>SUMIFS(СВЦЭМ!$D$39:$D$758,СВЦЭМ!$A$39:$A$758,$A56,СВЦЭМ!$B$39:$B$758,S$47)+'СЕТ СН'!$F$14+СВЦЭМ!$D$10+'СЕТ СН'!$F$6-'СЕТ СН'!$F$26</f>
        <v>1683.6754882999999</v>
      </c>
      <c r="T56" s="36">
        <f>SUMIFS(СВЦЭМ!$D$39:$D$758,СВЦЭМ!$A$39:$A$758,$A56,СВЦЭМ!$B$39:$B$758,T$47)+'СЕТ СН'!$F$14+СВЦЭМ!$D$10+'СЕТ СН'!$F$6-'СЕТ СН'!$F$26</f>
        <v>1666.1760967599998</v>
      </c>
      <c r="U56" s="36">
        <f>SUMIFS(СВЦЭМ!$D$39:$D$758,СВЦЭМ!$A$39:$A$758,$A56,СВЦЭМ!$B$39:$B$758,U$47)+'СЕТ СН'!$F$14+СВЦЭМ!$D$10+'СЕТ СН'!$F$6-'СЕТ СН'!$F$26</f>
        <v>1683.8478153599999</v>
      </c>
      <c r="V56" s="36">
        <f>SUMIFS(СВЦЭМ!$D$39:$D$758,СВЦЭМ!$A$39:$A$758,$A56,СВЦЭМ!$B$39:$B$758,V$47)+'СЕТ СН'!$F$14+СВЦЭМ!$D$10+'СЕТ СН'!$F$6-'СЕТ СН'!$F$26</f>
        <v>1691.7504145099999</v>
      </c>
      <c r="W56" s="36">
        <f>SUMIFS(СВЦЭМ!$D$39:$D$758,СВЦЭМ!$A$39:$A$758,$A56,СВЦЭМ!$B$39:$B$758,W$47)+'СЕТ СН'!$F$14+СВЦЭМ!$D$10+'СЕТ СН'!$F$6-'СЕТ СН'!$F$26</f>
        <v>1733.1351192899999</v>
      </c>
      <c r="X56" s="36">
        <f>SUMIFS(СВЦЭМ!$D$39:$D$758,СВЦЭМ!$A$39:$A$758,$A56,СВЦЭМ!$B$39:$B$758,X$47)+'СЕТ СН'!$F$14+СВЦЭМ!$D$10+'СЕТ СН'!$F$6-'СЕТ СН'!$F$26</f>
        <v>1805.5182496899999</v>
      </c>
      <c r="Y56" s="36">
        <f>SUMIFS(СВЦЭМ!$D$39:$D$758,СВЦЭМ!$A$39:$A$758,$A56,СВЦЭМ!$B$39:$B$758,Y$47)+'СЕТ СН'!$F$14+СВЦЭМ!$D$10+'СЕТ СН'!$F$6-'СЕТ СН'!$F$26</f>
        <v>1867.1413206099999</v>
      </c>
    </row>
    <row r="57" spans="1:25" ht="15.75" x14ac:dyDescent="0.2">
      <c r="A57" s="35">
        <f t="shared" si="1"/>
        <v>45545</v>
      </c>
      <c r="B57" s="36">
        <f>SUMIFS(СВЦЭМ!$D$39:$D$758,СВЦЭМ!$A$39:$A$758,$A57,СВЦЭМ!$B$39:$B$758,B$47)+'СЕТ СН'!$F$14+СВЦЭМ!$D$10+'СЕТ СН'!$F$6-'СЕТ СН'!$F$26</f>
        <v>1950.3769179599999</v>
      </c>
      <c r="C57" s="36">
        <f>SUMIFS(СВЦЭМ!$D$39:$D$758,СВЦЭМ!$A$39:$A$758,$A57,СВЦЭМ!$B$39:$B$758,C$47)+'СЕТ СН'!$F$14+СВЦЭМ!$D$10+'СЕТ СН'!$F$6-'СЕТ СН'!$F$26</f>
        <v>1996.18540708</v>
      </c>
      <c r="D57" s="36">
        <f>SUMIFS(СВЦЭМ!$D$39:$D$758,СВЦЭМ!$A$39:$A$758,$A57,СВЦЭМ!$B$39:$B$758,D$47)+'СЕТ СН'!$F$14+СВЦЭМ!$D$10+'СЕТ СН'!$F$6-'СЕТ СН'!$F$26</f>
        <v>2063.9155247899998</v>
      </c>
      <c r="E57" s="36">
        <f>SUMIFS(СВЦЭМ!$D$39:$D$758,СВЦЭМ!$A$39:$A$758,$A57,СВЦЭМ!$B$39:$B$758,E$47)+'СЕТ СН'!$F$14+СВЦЭМ!$D$10+'СЕТ СН'!$F$6-'СЕТ СН'!$F$26</f>
        <v>2109.3500424500003</v>
      </c>
      <c r="F57" s="36">
        <f>SUMIFS(СВЦЭМ!$D$39:$D$758,СВЦЭМ!$A$39:$A$758,$A57,СВЦЭМ!$B$39:$B$758,F$47)+'СЕТ СН'!$F$14+СВЦЭМ!$D$10+'СЕТ СН'!$F$6-'СЕТ СН'!$F$26</f>
        <v>2109.17365384</v>
      </c>
      <c r="G57" s="36">
        <f>SUMIFS(СВЦЭМ!$D$39:$D$758,СВЦЭМ!$A$39:$A$758,$A57,СВЦЭМ!$B$39:$B$758,G$47)+'СЕТ СН'!$F$14+СВЦЭМ!$D$10+'СЕТ СН'!$F$6-'СЕТ СН'!$F$26</f>
        <v>2072.4537497000001</v>
      </c>
      <c r="H57" s="36">
        <f>SUMIFS(СВЦЭМ!$D$39:$D$758,СВЦЭМ!$A$39:$A$758,$A57,СВЦЭМ!$B$39:$B$758,H$47)+'СЕТ СН'!$F$14+СВЦЭМ!$D$10+'СЕТ СН'!$F$6-'СЕТ СН'!$F$26</f>
        <v>2009.3384024699999</v>
      </c>
      <c r="I57" s="36">
        <f>SUMIFS(СВЦЭМ!$D$39:$D$758,СВЦЭМ!$A$39:$A$758,$A57,СВЦЭМ!$B$39:$B$758,I$47)+'СЕТ СН'!$F$14+СВЦЭМ!$D$10+'СЕТ СН'!$F$6-'СЕТ СН'!$F$26</f>
        <v>1923.2034106599999</v>
      </c>
      <c r="J57" s="36">
        <f>SUMIFS(СВЦЭМ!$D$39:$D$758,СВЦЭМ!$A$39:$A$758,$A57,СВЦЭМ!$B$39:$B$758,J$47)+'СЕТ СН'!$F$14+СВЦЭМ!$D$10+'СЕТ СН'!$F$6-'СЕТ СН'!$F$26</f>
        <v>1835.7200096199999</v>
      </c>
      <c r="K57" s="36">
        <f>SUMIFS(СВЦЭМ!$D$39:$D$758,СВЦЭМ!$A$39:$A$758,$A57,СВЦЭМ!$B$39:$B$758,K$47)+'СЕТ СН'!$F$14+СВЦЭМ!$D$10+'СЕТ СН'!$F$6-'СЕТ СН'!$F$26</f>
        <v>1774.82420643</v>
      </c>
      <c r="L57" s="36">
        <f>SUMIFS(СВЦЭМ!$D$39:$D$758,СВЦЭМ!$A$39:$A$758,$A57,СВЦЭМ!$B$39:$B$758,L$47)+'СЕТ СН'!$F$14+СВЦЭМ!$D$10+'СЕТ СН'!$F$6-'СЕТ СН'!$F$26</f>
        <v>1759.5981307299999</v>
      </c>
      <c r="M57" s="36">
        <f>SUMIFS(СВЦЭМ!$D$39:$D$758,СВЦЭМ!$A$39:$A$758,$A57,СВЦЭМ!$B$39:$B$758,M$47)+'СЕТ СН'!$F$14+СВЦЭМ!$D$10+'СЕТ СН'!$F$6-'СЕТ СН'!$F$26</f>
        <v>1776.9493325999999</v>
      </c>
      <c r="N57" s="36">
        <f>SUMIFS(СВЦЭМ!$D$39:$D$758,СВЦЭМ!$A$39:$A$758,$A57,СВЦЭМ!$B$39:$B$758,N$47)+'СЕТ СН'!$F$14+СВЦЭМ!$D$10+'СЕТ СН'!$F$6-'СЕТ СН'!$F$26</f>
        <v>1756.1679883499999</v>
      </c>
      <c r="O57" s="36">
        <f>SUMIFS(СВЦЭМ!$D$39:$D$758,СВЦЭМ!$A$39:$A$758,$A57,СВЦЭМ!$B$39:$B$758,O$47)+'СЕТ СН'!$F$14+СВЦЭМ!$D$10+'СЕТ СН'!$F$6-'СЕТ СН'!$F$26</f>
        <v>1757.9617014099999</v>
      </c>
      <c r="P57" s="36">
        <f>SUMIFS(СВЦЭМ!$D$39:$D$758,СВЦЭМ!$A$39:$A$758,$A57,СВЦЭМ!$B$39:$B$758,P$47)+'СЕТ СН'!$F$14+СВЦЭМ!$D$10+'СЕТ СН'!$F$6-'СЕТ СН'!$F$26</f>
        <v>1770.5771209099998</v>
      </c>
      <c r="Q57" s="36">
        <f>SUMIFS(СВЦЭМ!$D$39:$D$758,СВЦЭМ!$A$39:$A$758,$A57,СВЦЭМ!$B$39:$B$758,Q$47)+'СЕТ СН'!$F$14+СВЦЭМ!$D$10+'СЕТ СН'!$F$6-'СЕТ СН'!$F$26</f>
        <v>1773.84401443</v>
      </c>
      <c r="R57" s="36">
        <f>SUMIFS(СВЦЭМ!$D$39:$D$758,СВЦЭМ!$A$39:$A$758,$A57,СВЦЭМ!$B$39:$B$758,R$47)+'СЕТ СН'!$F$14+СВЦЭМ!$D$10+'СЕТ СН'!$F$6-'СЕТ СН'!$F$26</f>
        <v>1775.2354033199999</v>
      </c>
      <c r="S57" s="36">
        <f>SUMIFS(СВЦЭМ!$D$39:$D$758,СВЦЭМ!$A$39:$A$758,$A57,СВЦЭМ!$B$39:$B$758,S$47)+'СЕТ СН'!$F$14+СВЦЭМ!$D$10+'СЕТ СН'!$F$6-'СЕТ СН'!$F$26</f>
        <v>1770.3832364299999</v>
      </c>
      <c r="T57" s="36">
        <f>SUMIFS(СВЦЭМ!$D$39:$D$758,СВЦЭМ!$A$39:$A$758,$A57,СВЦЭМ!$B$39:$B$758,T$47)+'СЕТ СН'!$F$14+СВЦЭМ!$D$10+'СЕТ СН'!$F$6-'СЕТ СН'!$F$26</f>
        <v>1756.2540829499999</v>
      </c>
      <c r="U57" s="36">
        <f>SUMIFS(СВЦЭМ!$D$39:$D$758,СВЦЭМ!$A$39:$A$758,$A57,СВЦЭМ!$B$39:$B$758,U$47)+'СЕТ СН'!$F$14+СВЦЭМ!$D$10+'СЕТ СН'!$F$6-'СЕТ СН'!$F$26</f>
        <v>1747.0278838699999</v>
      </c>
      <c r="V57" s="36">
        <f>SUMIFS(СВЦЭМ!$D$39:$D$758,СВЦЭМ!$A$39:$A$758,$A57,СВЦЭМ!$B$39:$B$758,V$47)+'СЕТ СН'!$F$14+СВЦЭМ!$D$10+'СЕТ СН'!$F$6-'СЕТ СН'!$F$26</f>
        <v>1731.7638487499999</v>
      </c>
      <c r="W57" s="36">
        <f>SUMIFS(СВЦЭМ!$D$39:$D$758,СВЦЭМ!$A$39:$A$758,$A57,СВЦЭМ!$B$39:$B$758,W$47)+'СЕТ СН'!$F$14+СВЦЭМ!$D$10+'СЕТ СН'!$F$6-'СЕТ СН'!$F$26</f>
        <v>1740.8459800799999</v>
      </c>
      <c r="X57" s="36">
        <f>SUMIFS(СВЦЭМ!$D$39:$D$758,СВЦЭМ!$A$39:$A$758,$A57,СВЦЭМ!$B$39:$B$758,X$47)+'СЕТ СН'!$F$14+СВЦЭМ!$D$10+'СЕТ СН'!$F$6-'СЕТ СН'!$F$26</f>
        <v>1836.30286531</v>
      </c>
      <c r="Y57" s="36">
        <f>SUMIFS(СВЦЭМ!$D$39:$D$758,СВЦЭМ!$A$39:$A$758,$A57,СВЦЭМ!$B$39:$B$758,Y$47)+'СЕТ СН'!$F$14+СВЦЭМ!$D$10+'СЕТ СН'!$F$6-'СЕТ СН'!$F$26</f>
        <v>1895.7705291</v>
      </c>
    </row>
    <row r="58" spans="1:25" ht="15.75" x14ac:dyDescent="0.2">
      <c r="A58" s="35">
        <f t="shared" si="1"/>
        <v>45546</v>
      </c>
      <c r="B58" s="36">
        <f>SUMIFS(СВЦЭМ!$D$39:$D$758,СВЦЭМ!$A$39:$A$758,$A58,СВЦЭМ!$B$39:$B$758,B$47)+'СЕТ СН'!$F$14+СВЦЭМ!$D$10+'СЕТ СН'!$F$6-'СЕТ СН'!$F$26</f>
        <v>1903.57818845</v>
      </c>
      <c r="C58" s="36">
        <f>SUMIFS(СВЦЭМ!$D$39:$D$758,СВЦЭМ!$A$39:$A$758,$A58,СВЦЭМ!$B$39:$B$758,C$47)+'СЕТ СН'!$F$14+СВЦЭМ!$D$10+'СЕТ СН'!$F$6-'СЕТ СН'!$F$26</f>
        <v>1950.44869354</v>
      </c>
      <c r="D58" s="36">
        <f>SUMIFS(СВЦЭМ!$D$39:$D$758,СВЦЭМ!$A$39:$A$758,$A58,СВЦЭМ!$B$39:$B$758,D$47)+'СЕТ СН'!$F$14+СВЦЭМ!$D$10+'СЕТ СН'!$F$6-'СЕТ СН'!$F$26</f>
        <v>1990.2073921899998</v>
      </c>
      <c r="E58" s="36">
        <f>SUMIFS(СВЦЭМ!$D$39:$D$758,СВЦЭМ!$A$39:$A$758,$A58,СВЦЭМ!$B$39:$B$758,E$47)+'СЕТ СН'!$F$14+СВЦЭМ!$D$10+'СЕТ СН'!$F$6-'СЕТ СН'!$F$26</f>
        <v>1988.15522184</v>
      </c>
      <c r="F58" s="36">
        <f>SUMIFS(СВЦЭМ!$D$39:$D$758,СВЦЭМ!$A$39:$A$758,$A58,СВЦЭМ!$B$39:$B$758,F$47)+'СЕТ СН'!$F$14+СВЦЭМ!$D$10+'СЕТ СН'!$F$6-'СЕТ СН'!$F$26</f>
        <v>1983.70152467</v>
      </c>
      <c r="G58" s="36">
        <f>SUMIFS(СВЦЭМ!$D$39:$D$758,СВЦЭМ!$A$39:$A$758,$A58,СВЦЭМ!$B$39:$B$758,G$47)+'СЕТ СН'!$F$14+СВЦЭМ!$D$10+'СЕТ СН'!$F$6-'СЕТ СН'!$F$26</f>
        <v>1988.97400487</v>
      </c>
      <c r="H58" s="36">
        <f>SUMIFS(СВЦЭМ!$D$39:$D$758,СВЦЭМ!$A$39:$A$758,$A58,СВЦЭМ!$B$39:$B$758,H$47)+'СЕТ СН'!$F$14+СВЦЭМ!$D$10+'СЕТ СН'!$F$6-'СЕТ СН'!$F$26</f>
        <v>1959.0146313400001</v>
      </c>
      <c r="I58" s="36">
        <f>SUMIFS(СВЦЭМ!$D$39:$D$758,СВЦЭМ!$A$39:$A$758,$A58,СВЦЭМ!$B$39:$B$758,I$47)+'СЕТ СН'!$F$14+СВЦЭМ!$D$10+'СЕТ СН'!$F$6-'СЕТ СН'!$F$26</f>
        <v>1841.6551475799999</v>
      </c>
      <c r="J58" s="36">
        <f>SUMIFS(СВЦЭМ!$D$39:$D$758,СВЦЭМ!$A$39:$A$758,$A58,СВЦЭМ!$B$39:$B$758,J$47)+'СЕТ СН'!$F$14+СВЦЭМ!$D$10+'СЕТ СН'!$F$6-'СЕТ СН'!$F$26</f>
        <v>1777.0137178999998</v>
      </c>
      <c r="K58" s="36">
        <f>SUMIFS(СВЦЭМ!$D$39:$D$758,СВЦЭМ!$A$39:$A$758,$A58,СВЦЭМ!$B$39:$B$758,K$47)+'СЕТ СН'!$F$14+СВЦЭМ!$D$10+'СЕТ СН'!$F$6-'СЕТ СН'!$F$26</f>
        <v>1708.85096647</v>
      </c>
      <c r="L58" s="36">
        <f>SUMIFS(СВЦЭМ!$D$39:$D$758,СВЦЭМ!$A$39:$A$758,$A58,СВЦЭМ!$B$39:$B$758,L$47)+'СЕТ СН'!$F$14+СВЦЭМ!$D$10+'СЕТ СН'!$F$6-'СЕТ СН'!$F$26</f>
        <v>1689.2263599799999</v>
      </c>
      <c r="M58" s="36">
        <f>SUMIFS(СВЦЭМ!$D$39:$D$758,СВЦЭМ!$A$39:$A$758,$A58,СВЦЭМ!$B$39:$B$758,M$47)+'СЕТ СН'!$F$14+СВЦЭМ!$D$10+'СЕТ СН'!$F$6-'СЕТ СН'!$F$26</f>
        <v>1715.80572691</v>
      </c>
      <c r="N58" s="36">
        <f>SUMIFS(СВЦЭМ!$D$39:$D$758,СВЦЭМ!$A$39:$A$758,$A58,СВЦЭМ!$B$39:$B$758,N$47)+'СЕТ СН'!$F$14+СВЦЭМ!$D$10+'СЕТ СН'!$F$6-'СЕТ СН'!$F$26</f>
        <v>1692.8519878499999</v>
      </c>
      <c r="O58" s="36">
        <f>SUMIFS(СВЦЭМ!$D$39:$D$758,СВЦЭМ!$A$39:$A$758,$A58,СВЦЭМ!$B$39:$B$758,O$47)+'СЕТ СН'!$F$14+СВЦЭМ!$D$10+'СЕТ СН'!$F$6-'СЕТ СН'!$F$26</f>
        <v>1699.0108937799998</v>
      </c>
      <c r="P58" s="36">
        <f>SUMIFS(СВЦЭМ!$D$39:$D$758,СВЦЭМ!$A$39:$A$758,$A58,СВЦЭМ!$B$39:$B$758,P$47)+'СЕТ СН'!$F$14+СВЦЭМ!$D$10+'СЕТ СН'!$F$6-'СЕТ СН'!$F$26</f>
        <v>1700.3135846499999</v>
      </c>
      <c r="Q58" s="36">
        <f>SUMIFS(СВЦЭМ!$D$39:$D$758,СВЦЭМ!$A$39:$A$758,$A58,СВЦЭМ!$B$39:$B$758,Q$47)+'СЕТ СН'!$F$14+СВЦЭМ!$D$10+'СЕТ СН'!$F$6-'СЕТ СН'!$F$26</f>
        <v>1700.1857905699999</v>
      </c>
      <c r="R58" s="36">
        <f>SUMIFS(СВЦЭМ!$D$39:$D$758,СВЦЭМ!$A$39:$A$758,$A58,СВЦЭМ!$B$39:$B$758,R$47)+'СЕТ СН'!$F$14+СВЦЭМ!$D$10+'СЕТ СН'!$F$6-'СЕТ СН'!$F$26</f>
        <v>1703.7832032199999</v>
      </c>
      <c r="S58" s="36">
        <f>SUMIFS(СВЦЭМ!$D$39:$D$758,СВЦЭМ!$A$39:$A$758,$A58,СВЦЭМ!$B$39:$B$758,S$47)+'СЕТ СН'!$F$14+СВЦЭМ!$D$10+'СЕТ СН'!$F$6-'СЕТ СН'!$F$26</f>
        <v>1703.7554746399999</v>
      </c>
      <c r="T58" s="36">
        <f>SUMIFS(СВЦЭМ!$D$39:$D$758,СВЦЭМ!$A$39:$A$758,$A58,СВЦЭМ!$B$39:$B$758,T$47)+'СЕТ СН'!$F$14+СВЦЭМ!$D$10+'СЕТ СН'!$F$6-'СЕТ СН'!$F$26</f>
        <v>1680.2863629399999</v>
      </c>
      <c r="U58" s="36">
        <f>SUMIFS(СВЦЭМ!$D$39:$D$758,СВЦЭМ!$A$39:$A$758,$A58,СВЦЭМ!$B$39:$B$758,U$47)+'СЕТ СН'!$F$14+СВЦЭМ!$D$10+'СЕТ СН'!$F$6-'СЕТ СН'!$F$26</f>
        <v>1662.1959311399999</v>
      </c>
      <c r="V58" s="36">
        <f>SUMIFS(СВЦЭМ!$D$39:$D$758,СВЦЭМ!$A$39:$A$758,$A58,СВЦЭМ!$B$39:$B$758,V$47)+'СЕТ СН'!$F$14+СВЦЭМ!$D$10+'СЕТ СН'!$F$6-'СЕТ СН'!$F$26</f>
        <v>1649.8519586999998</v>
      </c>
      <c r="W58" s="36">
        <f>SUMIFS(СВЦЭМ!$D$39:$D$758,СВЦЭМ!$A$39:$A$758,$A58,СВЦЭМ!$B$39:$B$758,W$47)+'СЕТ СН'!$F$14+СВЦЭМ!$D$10+'СЕТ СН'!$F$6-'СЕТ СН'!$F$26</f>
        <v>1666.9258556</v>
      </c>
      <c r="X58" s="36">
        <f>SUMIFS(СВЦЭМ!$D$39:$D$758,СВЦЭМ!$A$39:$A$758,$A58,СВЦЭМ!$B$39:$B$758,X$47)+'СЕТ СН'!$F$14+СВЦЭМ!$D$10+'СЕТ СН'!$F$6-'СЕТ СН'!$F$26</f>
        <v>1752.6426325499999</v>
      </c>
      <c r="Y58" s="36">
        <f>SUMIFS(СВЦЭМ!$D$39:$D$758,СВЦЭМ!$A$39:$A$758,$A58,СВЦЭМ!$B$39:$B$758,Y$47)+'СЕТ СН'!$F$14+СВЦЭМ!$D$10+'СЕТ СН'!$F$6-'СЕТ СН'!$F$26</f>
        <v>1816.1043984200001</v>
      </c>
    </row>
    <row r="59" spans="1:25" ht="15.75" x14ac:dyDescent="0.2">
      <c r="A59" s="35">
        <f t="shared" si="1"/>
        <v>45547</v>
      </c>
      <c r="B59" s="36">
        <f>SUMIFS(СВЦЭМ!$D$39:$D$758,СВЦЭМ!$A$39:$A$758,$A59,СВЦЭМ!$B$39:$B$758,B$47)+'СЕТ СН'!$F$14+СВЦЭМ!$D$10+'СЕТ СН'!$F$6-'СЕТ СН'!$F$26</f>
        <v>1849.3692814999999</v>
      </c>
      <c r="C59" s="36">
        <f>SUMIFS(СВЦЭМ!$D$39:$D$758,СВЦЭМ!$A$39:$A$758,$A59,СВЦЭМ!$B$39:$B$758,C$47)+'СЕТ СН'!$F$14+СВЦЭМ!$D$10+'СЕТ СН'!$F$6-'СЕТ СН'!$F$26</f>
        <v>1921.16697026</v>
      </c>
      <c r="D59" s="36">
        <f>SUMIFS(СВЦЭМ!$D$39:$D$758,СВЦЭМ!$A$39:$A$758,$A59,СВЦЭМ!$B$39:$B$758,D$47)+'СЕТ СН'!$F$14+СВЦЭМ!$D$10+'СЕТ СН'!$F$6-'СЕТ СН'!$F$26</f>
        <v>1973.24647624</v>
      </c>
      <c r="E59" s="36">
        <f>SUMIFS(СВЦЭМ!$D$39:$D$758,СВЦЭМ!$A$39:$A$758,$A59,СВЦЭМ!$B$39:$B$758,E$47)+'СЕТ СН'!$F$14+СВЦЭМ!$D$10+'СЕТ СН'!$F$6-'СЕТ СН'!$F$26</f>
        <v>1966.7348305</v>
      </c>
      <c r="F59" s="36">
        <f>SUMIFS(СВЦЭМ!$D$39:$D$758,СВЦЭМ!$A$39:$A$758,$A59,СВЦЭМ!$B$39:$B$758,F$47)+'СЕТ СН'!$F$14+СВЦЭМ!$D$10+'СЕТ СН'!$F$6-'СЕТ СН'!$F$26</f>
        <v>1962.32760828</v>
      </c>
      <c r="G59" s="36">
        <f>SUMIFS(СВЦЭМ!$D$39:$D$758,СВЦЭМ!$A$39:$A$758,$A59,СВЦЭМ!$B$39:$B$758,G$47)+'СЕТ СН'!$F$14+СВЦЭМ!$D$10+'СЕТ СН'!$F$6-'СЕТ СН'!$F$26</f>
        <v>1964.49642288</v>
      </c>
      <c r="H59" s="36">
        <f>SUMIFS(СВЦЭМ!$D$39:$D$758,СВЦЭМ!$A$39:$A$758,$A59,СВЦЭМ!$B$39:$B$758,H$47)+'СЕТ СН'!$F$14+СВЦЭМ!$D$10+'СЕТ СН'!$F$6-'СЕТ СН'!$F$26</f>
        <v>1921.42196169</v>
      </c>
      <c r="I59" s="36">
        <f>SUMIFS(СВЦЭМ!$D$39:$D$758,СВЦЭМ!$A$39:$A$758,$A59,СВЦЭМ!$B$39:$B$758,I$47)+'СЕТ СН'!$F$14+СВЦЭМ!$D$10+'СЕТ СН'!$F$6-'СЕТ СН'!$F$26</f>
        <v>1799.80159998</v>
      </c>
      <c r="J59" s="36">
        <f>SUMIFS(СВЦЭМ!$D$39:$D$758,СВЦЭМ!$A$39:$A$758,$A59,СВЦЭМ!$B$39:$B$758,J$47)+'СЕТ СН'!$F$14+СВЦЭМ!$D$10+'СЕТ СН'!$F$6-'СЕТ СН'!$F$26</f>
        <v>1747.02910017</v>
      </c>
      <c r="K59" s="36">
        <f>SUMIFS(СВЦЭМ!$D$39:$D$758,СВЦЭМ!$A$39:$A$758,$A59,СВЦЭМ!$B$39:$B$758,K$47)+'СЕТ СН'!$F$14+СВЦЭМ!$D$10+'СЕТ СН'!$F$6-'СЕТ СН'!$F$26</f>
        <v>1689.1581908599999</v>
      </c>
      <c r="L59" s="36">
        <f>SUMIFS(СВЦЭМ!$D$39:$D$758,СВЦЭМ!$A$39:$A$758,$A59,СВЦЭМ!$B$39:$B$758,L$47)+'СЕТ СН'!$F$14+СВЦЭМ!$D$10+'СЕТ СН'!$F$6-'СЕТ СН'!$F$26</f>
        <v>1661.58990137</v>
      </c>
      <c r="M59" s="36">
        <f>SUMIFS(СВЦЭМ!$D$39:$D$758,СВЦЭМ!$A$39:$A$758,$A59,СВЦЭМ!$B$39:$B$758,M$47)+'СЕТ СН'!$F$14+СВЦЭМ!$D$10+'СЕТ СН'!$F$6-'СЕТ СН'!$F$26</f>
        <v>1673.6195112799999</v>
      </c>
      <c r="N59" s="36">
        <f>SUMIFS(СВЦЭМ!$D$39:$D$758,СВЦЭМ!$A$39:$A$758,$A59,СВЦЭМ!$B$39:$B$758,N$47)+'СЕТ СН'!$F$14+СВЦЭМ!$D$10+'СЕТ СН'!$F$6-'СЕТ СН'!$F$26</f>
        <v>1683.01268299</v>
      </c>
      <c r="O59" s="36">
        <f>SUMIFS(СВЦЭМ!$D$39:$D$758,СВЦЭМ!$A$39:$A$758,$A59,СВЦЭМ!$B$39:$B$758,O$47)+'СЕТ СН'!$F$14+СВЦЭМ!$D$10+'СЕТ СН'!$F$6-'СЕТ СН'!$F$26</f>
        <v>1693.4582305599999</v>
      </c>
      <c r="P59" s="36">
        <f>SUMIFS(СВЦЭМ!$D$39:$D$758,СВЦЭМ!$A$39:$A$758,$A59,СВЦЭМ!$B$39:$B$758,P$47)+'СЕТ СН'!$F$14+СВЦЭМ!$D$10+'СЕТ СН'!$F$6-'СЕТ СН'!$F$26</f>
        <v>1699.5006025299999</v>
      </c>
      <c r="Q59" s="36">
        <f>SUMIFS(СВЦЭМ!$D$39:$D$758,СВЦЭМ!$A$39:$A$758,$A59,СВЦЭМ!$B$39:$B$758,Q$47)+'СЕТ СН'!$F$14+СВЦЭМ!$D$10+'СЕТ СН'!$F$6-'СЕТ СН'!$F$26</f>
        <v>1700.02664362</v>
      </c>
      <c r="R59" s="36">
        <f>SUMIFS(СВЦЭМ!$D$39:$D$758,СВЦЭМ!$A$39:$A$758,$A59,СВЦЭМ!$B$39:$B$758,R$47)+'СЕТ СН'!$F$14+СВЦЭМ!$D$10+'СЕТ СН'!$F$6-'СЕТ СН'!$F$26</f>
        <v>1693.3552138</v>
      </c>
      <c r="S59" s="36">
        <f>SUMIFS(СВЦЭМ!$D$39:$D$758,СВЦЭМ!$A$39:$A$758,$A59,СВЦЭМ!$B$39:$B$758,S$47)+'СЕТ СН'!$F$14+СВЦЭМ!$D$10+'СЕТ СН'!$F$6-'СЕТ СН'!$F$26</f>
        <v>1662.09991264</v>
      </c>
      <c r="T59" s="36">
        <f>SUMIFS(СВЦЭМ!$D$39:$D$758,СВЦЭМ!$A$39:$A$758,$A59,СВЦЭМ!$B$39:$B$758,T$47)+'СЕТ СН'!$F$14+СВЦЭМ!$D$10+'СЕТ СН'!$F$6-'СЕТ СН'!$F$26</f>
        <v>1642.10521436</v>
      </c>
      <c r="U59" s="36">
        <f>SUMIFS(СВЦЭМ!$D$39:$D$758,СВЦЭМ!$A$39:$A$758,$A59,СВЦЭМ!$B$39:$B$758,U$47)+'СЕТ СН'!$F$14+СВЦЭМ!$D$10+'СЕТ СН'!$F$6-'СЕТ СН'!$F$26</f>
        <v>1644.95372602</v>
      </c>
      <c r="V59" s="36">
        <f>SUMIFS(СВЦЭМ!$D$39:$D$758,СВЦЭМ!$A$39:$A$758,$A59,СВЦЭМ!$B$39:$B$758,V$47)+'СЕТ СН'!$F$14+СВЦЭМ!$D$10+'СЕТ СН'!$F$6-'СЕТ СН'!$F$26</f>
        <v>1621.9919727399999</v>
      </c>
      <c r="W59" s="36">
        <f>SUMIFS(СВЦЭМ!$D$39:$D$758,СВЦЭМ!$A$39:$A$758,$A59,СВЦЭМ!$B$39:$B$758,W$47)+'СЕТ СН'!$F$14+СВЦЭМ!$D$10+'СЕТ СН'!$F$6-'СЕТ СН'!$F$26</f>
        <v>1630.93502446</v>
      </c>
      <c r="X59" s="36">
        <f>SUMIFS(СВЦЭМ!$D$39:$D$758,СВЦЭМ!$A$39:$A$758,$A59,СВЦЭМ!$B$39:$B$758,X$47)+'СЕТ СН'!$F$14+СВЦЭМ!$D$10+'СЕТ СН'!$F$6-'СЕТ СН'!$F$26</f>
        <v>1729.6663112599999</v>
      </c>
      <c r="Y59" s="36">
        <f>SUMIFS(СВЦЭМ!$D$39:$D$758,СВЦЭМ!$A$39:$A$758,$A59,СВЦЭМ!$B$39:$B$758,Y$47)+'СЕТ СН'!$F$14+СВЦЭМ!$D$10+'СЕТ СН'!$F$6-'СЕТ СН'!$F$26</f>
        <v>1830.2622396299998</v>
      </c>
    </row>
    <row r="60" spans="1:25" ht="15.75" x14ac:dyDescent="0.2">
      <c r="A60" s="35">
        <f t="shared" si="1"/>
        <v>45548</v>
      </c>
      <c r="B60" s="36">
        <f>SUMIFS(СВЦЭМ!$D$39:$D$758,СВЦЭМ!$A$39:$A$758,$A60,СВЦЭМ!$B$39:$B$758,B$47)+'СЕТ СН'!$F$14+СВЦЭМ!$D$10+'СЕТ СН'!$F$6-'СЕТ СН'!$F$26</f>
        <v>1865.1329034399998</v>
      </c>
      <c r="C60" s="36">
        <f>SUMIFS(СВЦЭМ!$D$39:$D$758,СВЦЭМ!$A$39:$A$758,$A60,СВЦЭМ!$B$39:$B$758,C$47)+'СЕТ СН'!$F$14+СВЦЭМ!$D$10+'СЕТ СН'!$F$6-'СЕТ СН'!$F$26</f>
        <v>1921.30917817</v>
      </c>
      <c r="D60" s="36">
        <f>SUMIFS(СВЦЭМ!$D$39:$D$758,СВЦЭМ!$A$39:$A$758,$A60,СВЦЭМ!$B$39:$B$758,D$47)+'СЕТ СН'!$F$14+СВЦЭМ!$D$10+'СЕТ СН'!$F$6-'СЕТ СН'!$F$26</f>
        <v>1939.8938510799999</v>
      </c>
      <c r="E60" s="36">
        <f>SUMIFS(СВЦЭМ!$D$39:$D$758,СВЦЭМ!$A$39:$A$758,$A60,СВЦЭМ!$B$39:$B$758,E$47)+'СЕТ СН'!$F$14+СВЦЭМ!$D$10+'СЕТ СН'!$F$6-'СЕТ СН'!$F$26</f>
        <v>1924.0484070099999</v>
      </c>
      <c r="F60" s="36">
        <f>SUMIFS(СВЦЭМ!$D$39:$D$758,СВЦЭМ!$A$39:$A$758,$A60,СВЦЭМ!$B$39:$B$758,F$47)+'СЕТ СН'!$F$14+СВЦЭМ!$D$10+'СЕТ СН'!$F$6-'СЕТ СН'!$F$26</f>
        <v>1922.0381859399999</v>
      </c>
      <c r="G60" s="36">
        <f>SUMIFS(СВЦЭМ!$D$39:$D$758,СВЦЭМ!$A$39:$A$758,$A60,СВЦЭМ!$B$39:$B$758,G$47)+'СЕТ СН'!$F$14+СВЦЭМ!$D$10+'СЕТ СН'!$F$6-'СЕТ СН'!$F$26</f>
        <v>1952.6261121099999</v>
      </c>
      <c r="H60" s="36">
        <f>SUMIFS(СВЦЭМ!$D$39:$D$758,СВЦЭМ!$A$39:$A$758,$A60,СВЦЭМ!$B$39:$B$758,H$47)+'СЕТ СН'!$F$14+СВЦЭМ!$D$10+'СЕТ СН'!$F$6-'СЕТ СН'!$F$26</f>
        <v>1920.3901385499998</v>
      </c>
      <c r="I60" s="36">
        <f>SUMIFS(СВЦЭМ!$D$39:$D$758,СВЦЭМ!$A$39:$A$758,$A60,СВЦЭМ!$B$39:$B$758,I$47)+'СЕТ СН'!$F$14+СВЦЭМ!$D$10+'СЕТ СН'!$F$6-'СЕТ СН'!$F$26</f>
        <v>1801.2951245699999</v>
      </c>
      <c r="J60" s="36">
        <f>SUMIFS(СВЦЭМ!$D$39:$D$758,СВЦЭМ!$A$39:$A$758,$A60,СВЦЭМ!$B$39:$B$758,J$47)+'СЕТ СН'!$F$14+СВЦЭМ!$D$10+'СЕТ СН'!$F$6-'СЕТ СН'!$F$26</f>
        <v>1708.5727373499999</v>
      </c>
      <c r="K60" s="36">
        <f>SUMIFS(СВЦЭМ!$D$39:$D$758,СВЦЭМ!$A$39:$A$758,$A60,СВЦЭМ!$B$39:$B$758,K$47)+'СЕТ СН'!$F$14+СВЦЭМ!$D$10+'СЕТ СН'!$F$6-'СЕТ СН'!$F$26</f>
        <v>1645.9925916099999</v>
      </c>
      <c r="L60" s="36">
        <f>SUMIFS(СВЦЭМ!$D$39:$D$758,СВЦЭМ!$A$39:$A$758,$A60,СВЦЭМ!$B$39:$B$758,L$47)+'СЕТ СН'!$F$14+СВЦЭМ!$D$10+'СЕТ СН'!$F$6-'СЕТ СН'!$F$26</f>
        <v>1623.70192666</v>
      </c>
      <c r="M60" s="36">
        <f>SUMIFS(СВЦЭМ!$D$39:$D$758,СВЦЭМ!$A$39:$A$758,$A60,СВЦЭМ!$B$39:$B$758,M$47)+'СЕТ СН'!$F$14+СВЦЭМ!$D$10+'СЕТ СН'!$F$6-'СЕТ СН'!$F$26</f>
        <v>1620.81141783</v>
      </c>
      <c r="N60" s="36">
        <f>SUMIFS(СВЦЭМ!$D$39:$D$758,СВЦЭМ!$A$39:$A$758,$A60,СВЦЭМ!$B$39:$B$758,N$47)+'СЕТ СН'!$F$14+СВЦЭМ!$D$10+'СЕТ СН'!$F$6-'СЕТ СН'!$F$26</f>
        <v>1613.3361477599999</v>
      </c>
      <c r="O60" s="36">
        <f>SUMIFS(СВЦЭМ!$D$39:$D$758,СВЦЭМ!$A$39:$A$758,$A60,СВЦЭМ!$B$39:$B$758,O$47)+'СЕТ СН'!$F$14+СВЦЭМ!$D$10+'СЕТ СН'!$F$6-'СЕТ СН'!$F$26</f>
        <v>1627.8338633999999</v>
      </c>
      <c r="P60" s="36">
        <f>SUMIFS(СВЦЭМ!$D$39:$D$758,СВЦЭМ!$A$39:$A$758,$A60,СВЦЭМ!$B$39:$B$758,P$47)+'СЕТ СН'!$F$14+СВЦЭМ!$D$10+'СЕТ СН'!$F$6-'СЕТ СН'!$F$26</f>
        <v>1627.46622639</v>
      </c>
      <c r="Q60" s="36">
        <f>SUMIFS(СВЦЭМ!$D$39:$D$758,СВЦЭМ!$A$39:$A$758,$A60,СВЦЭМ!$B$39:$B$758,Q$47)+'СЕТ СН'!$F$14+СВЦЭМ!$D$10+'СЕТ СН'!$F$6-'СЕТ СН'!$F$26</f>
        <v>1653.7538276499999</v>
      </c>
      <c r="R60" s="36">
        <f>SUMIFS(СВЦЭМ!$D$39:$D$758,СВЦЭМ!$A$39:$A$758,$A60,СВЦЭМ!$B$39:$B$758,R$47)+'СЕТ СН'!$F$14+СВЦЭМ!$D$10+'СЕТ СН'!$F$6-'СЕТ СН'!$F$26</f>
        <v>1634.37707796</v>
      </c>
      <c r="S60" s="36">
        <f>SUMIFS(СВЦЭМ!$D$39:$D$758,СВЦЭМ!$A$39:$A$758,$A60,СВЦЭМ!$B$39:$B$758,S$47)+'СЕТ СН'!$F$14+СВЦЭМ!$D$10+'СЕТ СН'!$F$6-'СЕТ СН'!$F$26</f>
        <v>1639.62568547</v>
      </c>
      <c r="T60" s="36">
        <f>SUMIFS(СВЦЭМ!$D$39:$D$758,СВЦЭМ!$A$39:$A$758,$A60,СВЦЭМ!$B$39:$B$758,T$47)+'СЕТ СН'!$F$14+СВЦЭМ!$D$10+'СЕТ СН'!$F$6-'СЕТ СН'!$F$26</f>
        <v>1613.2385897699999</v>
      </c>
      <c r="U60" s="36">
        <f>SUMIFS(СВЦЭМ!$D$39:$D$758,СВЦЭМ!$A$39:$A$758,$A60,СВЦЭМ!$B$39:$B$758,U$47)+'СЕТ СН'!$F$14+СВЦЭМ!$D$10+'СЕТ СН'!$F$6-'СЕТ СН'!$F$26</f>
        <v>1612.5909641799999</v>
      </c>
      <c r="V60" s="36">
        <f>SUMIFS(СВЦЭМ!$D$39:$D$758,СВЦЭМ!$A$39:$A$758,$A60,СВЦЭМ!$B$39:$B$758,V$47)+'СЕТ СН'!$F$14+СВЦЭМ!$D$10+'СЕТ СН'!$F$6-'СЕТ СН'!$F$26</f>
        <v>1603.2446642999998</v>
      </c>
      <c r="W60" s="36">
        <f>SUMIFS(СВЦЭМ!$D$39:$D$758,СВЦЭМ!$A$39:$A$758,$A60,СВЦЭМ!$B$39:$B$758,W$47)+'СЕТ СН'!$F$14+СВЦЭМ!$D$10+'СЕТ СН'!$F$6-'СЕТ СН'!$F$26</f>
        <v>1625.02704118</v>
      </c>
      <c r="X60" s="36">
        <f>SUMIFS(СВЦЭМ!$D$39:$D$758,СВЦЭМ!$A$39:$A$758,$A60,СВЦЭМ!$B$39:$B$758,X$47)+'СЕТ СН'!$F$14+СВЦЭМ!$D$10+'СЕТ СН'!$F$6-'СЕТ СН'!$F$26</f>
        <v>1686.91728788</v>
      </c>
      <c r="Y60" s="36">
        <f>SUMIFS(СВЦЭМ!$D$39:$D$758,СВЦЭМ!$A$39:$A$758,$A60,СВЦЭМ!$B$39:$B$758,Y$47)+'СЕТ СН'!$F$14+СВЦЭМ!$D$10+'СЕТ СН'!$F$6-'СЕТ СН'!$F$26</f>
        <v>1748.3174625199999</v>
      </c>
    </row>
    <row r="61" spans="1:25" ht="15.75" x14ac:dyDescent="0.2">
      <c r="A61" s="35">
        <f t="shared" si="1"/>
        <v>45549</v>
      </c>
      <c r="B61" s="36">
        <f>SUMIFS(СВЦЭМ!$D$39:$D$758,СВЦЭМ!$A$39:$A$758,$A61,СВЦЭМ!$B$39:$B$758,B$47)+'СЕТ СН'!$F$14+СВЦЭМ!$D$10+'СЕТ СН'!$F$6-'СЕТ СН'!$F$26</f>
        <v>1891.96752305</v>
      </c>
      <c r="C61" s="36">
        <f>SUMIFS(СВЦЭМ!$D$39:$D$758,СВЦЭМ!$A$39:$A$758,$A61,СВЦЭМ!$B$39:$B$758,C$47)+'СЕТ СН'!$F$14+СВЦЭМ!$D$10+'СЕТ СН'!$F$6-'СЕТ СН'!$F$26</f>
        <v>1896.4018836599998</v>
      </c>
      <c r="D61" s="36">
        <f>SUMIFS(СВЦЭМ!$D$39:$D$758,СВЦЭМ!$A$39:$A$758,$A61,СВЦЭМ!$B$39:$B$758,D$47)+'СЕТ СН'!$F$14+СВЦЭМ!$D$10+'СЕТ СН'!$F$6-'СЕТ СН'!$F$26</f>
        <v>1957.75866219</v>
      </c>
      <c r="E61" s="36">
        <f>SUMIFS(СВЦЭМ!$D$39:$D$758,СВЦЭМ!$A$39:$A$758,$A61,СВЦЭМ!$B$39:$B$758,E$47)+'СЕТ СН'!$F$14+СВЦЭМ!$D$10+'СЕТ СН'!$F$6-'СЕТ СН'!$F$26</f>
        <v>1949.94159122</v>
      </c>
      <c r="F61" s="36">
        <f>SUMIFS(СВЦЭМ!$D$39:$D$758,СВЦЭМ!$A$39:$A$758,$A61,СВЦЭМ!$B$39:$B$758,F$47)+'СЕТ СН'!$F$14+СВЦЭМ!$D$10+'СЕТ СН'!$F$6-'СЕТ СН'!$F$26</f>
        <v>1964.6799188799998</v>
      </c>
      <c r="G61" s="36">
        <f>SUMIFS(СВЦЭМ!$D$39:$D$758,СВЦЭМ!$A$39:$A$758,$A61,СВЦЭМ!$B$39:$B$758,G$47)+'СЕТ СН'!$F$14+СВЦЭМ!$D$10+'СЕТ СН'!$F$6-'СЕТ СН'!$F$26</f>
        <v>1966.09363134</v>
      </c>
      <c r="H61" s="36">
        <f>SUMIFS(СВЦЭМ!$D$39:$D$758,СВЦЭМ!$A$39:$A$758,$A61,СВЦЭМ!$B$39:$B$758,H$47)+'СЕТ СН'!$F$14+СВЦЭМ!$D$10+'СЕТ СН'!$F$6-'СЕТ СН'!$F$26</f>
        <v>1978.3297657199998</v>
      </c>
      <c r="I61" s="36">
        <f>SUMIFS(СВЦЭМ!$D$39:$D$758,СВЦЭМ!$A$39:$A$758,$A61,СВЦЭМ!$B$39:$B$758,I$47)+'СЕТ СН'!$F$14+СВЦЭМ!$D$10+'СЕТ СН'!$F$6-'СЕТ СН'!$F$26</f>
        <v>1917.43684078</v>
      </c>
      <c r="J61" s="36">
        <f>SUMIFS(СВЦЭМ!$D$39:$D$758,СВЦЭМ!$A$39:$A$758,$A61,СВЦЭМ!$B$39:$B$758,J$47)+'СЕТ СН'!$F$14+СВЦЭМ!$D$10+'СЕТ СН'!$F$6-'СЕТ СН'!$F$26</f>
        <v>1771.16299278</v>
      </c>
      <c r="K61" s="36">
        <f>SUMIFS(СВЦЭМ!$D$39:$D$758,СВЦЭМ!$A$39:$A$758,$A61,СВЦЭМ!$B$39:$B$758,K$47)+'СЕТ СН'!$F$14+СВЦЭМ!$D$10+'СЕТ СН'!$F$6-'СЕТ СН'!$F$26</f>
        <v>1667.58049613</v>
      </c>
      <c r="L61" s="36">
        <f>SUMIFS(СВЦЭМ!$D$39:$D$758,СВЦЭМ!$A$39:$A$758,$A61,СВЦЭМ!$B$39:$B$758,L$47)+'СЕТ СН'!$F$14+СВЦЭМ!$D$10+'СЕТ СН'!$F$6-'СЕТ СН'!$F$26</f>
        <v>1612.51312558</v>
      </c>
      <c r="M61" s="36">
        <f>SUMIFS(СВЦЭМ!$D$39:$D$758,СВЦЭМ!$A$39:$A$758,$A61,СВЦЭМ!$B$39:$B$758,M$47)+'СЕТ СН'!$F$14+СВЦЭМ!$D$10+'СЕТ СН'!$F$6-'СЕТ СН'!$F$26</f>
        <v>1602.5217977099999</v>
      </c>
      <c r="N61" s="36">
        <f>SUMIFS(СВЦЭМ!$D$39:$D$758,СВЦЭМ!$A$39:$A$758,$A61,СВЦЭМ!$B$39:$B$758,N$47)+'СЕТ СН'!$F$14+СВЦЭМ!$D$10+'СЕТ СН'!$F$6-'СЕТ СН'!$F$26</f>
        <v>1609.4347953199999</v>
      </c>
      <c r="O61" s="36">
        <f>SUMIFS(СВЦЭМ!$D$39:$D$758,СВЦЭМ!$A$39:$A$758,$A61,СВЦЭМ!$B$39:$B$758,O$47)+'СЕТ СН'!$F$14+СВЦЭМ!$D$10+'СЕТ СН'!$F$6-'СЕТ СН'!$F$26</f>
        <v>1629.86311497</v>
      </c>
      <c r="P61" s="36">
        <f>SUMIFS(СВЦЭМ!$D$39:$D$758,СВЦЭМ!$A$39:$A$758,$A61,СВЦЭМ!$B$39:$B$758,P$47)+'СЕТ СН'!$F$14+СВЦЭМ!$D$10+'СЕТ СН'!$F$6-'СЕТ СН'!$F$26</f>
        <v>1633.9619463699999</v>
      </c>
      <c r="Q61" s="36">
        <f>SUMIFS(СВЦЭМ!$D$39:$D$758,СВЦЭМ!$A$39:$A$758,$A61,СВЦЭМ!$B$39:$B$758,Q$47)+'СЕТ СН'!$F$14+СВЦЭМ!$D$10+'СЕТ СН'!$F$6-'СЕТ СН'!$F$26</f>
        <v>1636.84748393</v>
      </c>
      <c r="R61" s="36">
        <f>SUMIFS(СВЦЭМ!$D$39:$D$758,СВЦЭМ!$A$39:$A$758,$A61,СВЦЭМ!$B$39:$B$758,R$47)+'СЕТ СН'!$F$14+СВЦЭМ!$D$10+'СЕТ СН'!$F$6-'СЕТ СН'!$F$26</f>
        <v>1648.27510454</v>
      </c>
      <c r="S61" s="36">
        <f>SUMIFS(СВЦЭМ!$D$39:$D$758,СВЦЭМ!$A$39:$A$758,$A61,СВЦЭМ!$B$39:$B$758,S$47)+'СЕТ СН'!$F$14+СВЦЭМ!$D$10+'СЕТ СН'!$F$6-'СЕТ СН'!$F$26</f>
        <v>1645.47103573</v>
      </c>
      <c r="T61" s="36">
        <f>SUMIFS(СВЦЭМ!$D$39:$D$758,СВЦЭМ!$A$39:$A$758,$A61,СВЦЭМ!$B$39:$B$758,T$47)+'СЕТ СН'!$F$14+СВЦЭМ!$D$10+'СЕТ СН'!$F$6-'СЕТ СН'!$F$26</f>
        <v>1624.77397159</v>
      </c>
      <c r="U61" s="36">
        <f>SUMIFS(СВЦЭМ!$D$39:$D$758,СВЦЭМ!$A$39:$A$758,$A61,СВЦЭМ!$B$39:$B$758,U$47)+'СЕТ СН'!$F$14+СВЦЭМ!$D$10+'СЕТ СН'!$F$6-'СЕТ СН'!$F$26</f>
        <v>1614.0830838699999</v>
      </c>
      <c r="V61" s="36">
        <f>SUMIFS(СВЦЭМ!$D$39:$D$758,СВЦЭМ!$A$39:$A$758,$A61,СВЦЭМ!$B$39:$B$758,V$47)+'СЕТ СН'!$F$14+СВЦЭМ!$D$10+'СЕТ СН'!$F$6-'СЕТ СН'!$F$26</f>
        <v>1618.7285215699999</v>
      </c>
      <c r="W61" s="36">
        <f>SUMIFS(СВЦЭМ!$D$39:$D$758,СВЦЭМ!$A$39:$A$758,$A61,СВЦЭМ!$B$39:$B$758,W$47)+'СЕТ СН'!$F$14+СВЦЭМ!$D$10+'СЕТ СН'!$F$6-'СЕТ СН'!$F$26</f>
        <v>1639.7615674199999</v>
      </c>
      <c r="X61" s="36">
        <f>SUMIFS(СВЦЭМ!$D$39:$D$758,СВЦЭМ!$A$39:$A$758,$A61,СВЦЭМ!$B$39:$B$758,X$47)+'СЕТ СН'!$F$14+СВЦЭМ!$D$10+'СЕТ СН'!$F$6-'СЕТ СН'!$F$26</f>
        <v>1696.92694858</v>
      </c>
      <c r="Y61" s="36">
        <f>SUMIFS(СВЦЭМ!$D$39:$D$758,СВЦЭМ!$A$39:$A$758,$A61,СВЦЭМ!$B$39:$B$758,Y$47)+'СЕТ СН'!$F$14+СВЦЭМ!$D$10+'СЕТ СН'!$F$6-'СЕТ СН'!$F$26</f>
        <v>1789.8534973199999</v>
      </c>
    </row>
    <row r="62" spans="1:25" ht="15.75" x14ac:dyDescent="0.2">
      <c r="A62" s="35">
        <f t="shared" si="1"/>
        <v>45550</v>
      </c>
      <c r="B62" s="36">
        <f>SUMIFS(СВЦЭМ!$D$39:$D$758,СВЦЭМ!$A$39:$A$758,$A62,СВЦЭМ!$B$39:$B$758,B$47)+'СЕТ СН'!$F$14+СВЦЭМ!$D$10+'СЕТ СН'!$F$6-'СЕТ СН'!$F$26</f>
        <v>1868.4025341499998</v>
      </c>
      <c r="C62" s="36">
        <f>SUMIFS(СВЦЭМ!$D$39:$D$758,СВЦЭМ!$A$39:$A$758,$A62,СВЦЭМ!$B$39:$B$758,C$47)+'СЕТ СН'!$F$14+СВЦЭМ!$D$10+'СЕТ СН'!$F$6-'СЕТ СН'!$F$26</f>
        <v>1952.61836363</v>
      </c>
      <c r="D62" s="36">
        <f>SUMIFS(СВЦЭМ!$D$39:$D$758,СВЦЭМ!$A$39:$A$758,$A62,СВЦЭМ!$B$39:$B$758,D$47)+'СЕТ СН'!$F$14+СВЦЭМ!$D$10+'СЕТ СН'!$F$6-'СЕТ СН'!$F$26</f>
        <v>1950.72788354</v>
      </c>
      <c r="E62" s="36">
        <f>SUMIFS(СВЦЭМ!$D$39:$D$758,СВЦЭМ!$A$39:$A$758,$A62,СВЦЭМ!$B$39:$B$758,E$47)+'СЕТ СН'!$F$14+СВЦЭМ!$D$10+'СЕТ СН'!$F$6-'СЕТ СН'!$F$26</f>
        <v>1932.1941626299999</v>
      </c>
      <c r="F62" s="36">
        <f>SUMIFS(СВЦЭМ!$D$39:$D$758,СВЦЭМ!$A$39:$A$758,$A62,СВЦЭМ!$B$39:$B$758,F$47)+'СЕТ СН'!$F$14+СВЦЭМ!$D$10+'СЕТ СН'!$F$6-'СЕТ СН'!$F$26</f>
        <v>1925.31504144</v>
      </c>
      <c r="G62" s="36">
        <f>SUMIFS(СВЦЭМ!$D$39:$D$758,СВЦЭМ!$A$39:$A$758,$A62,СВЦЭМ!$B$39:$B$758,G$47)+'СЕТ СН'!$F$14+СВЦЭМ!$D$10+'СЕТ СН'!$F$6-'СЕТ СН'!$F$26</f>
        <v>1934.25522045</v>
      </c>
      <c r="H62" s="36">
        <f>SUMIFS(СВЦЭМ!$D$39:$D$758,СВЦЭМ!$A$39:$A$758,$A62,СВЦЭМ!$B$39:$B$758,H$47)+'СЕТ СН'!$F$14+СВЦЭМ!$D$10+'СЕТ СН'!$F$6-'СЕТ СН'!$F$26</f>
        <v>1961.61294772</v>
      </c>
      <c r="I62" s="36">
        <f>SUMIFS(СВЦЭМ!$D$39:$D$758,СВЦЭМ!$A$39:$A$758,$A62,СВЦЭМ!$B$39:$B$758,I$47)+'СЕТ СН'!$F$14+СВЦЭМ!$D$10+'СЕТ СН'!$F$6-'СЕТ СН'!$F$26</f>
        <v>1952.1694087399999</v>
      </c>
      <c r="J62" s="36">
        <f>SUMIFS(СВЦЭМ!$D$39:$D$758,СВЦЭМ!$A$39:$A$758,$A62,СВЦЭМ!$B$39:$B$758,J$47)+'СЕТ СН'!$F$14+СВЦЭМ!$D$10+'СЕТ СН'!$F$6-'СЕТ СН'!$F$26</f>
        <v>1823.2299669399999</v>
      </c>
      <c r="K62" s="36">
        <f>SUMIFS(СВЦЭМ!$D$39:$D$758,СВЦЭМ!$A$39:$A$758,$A62,СВЦЭМ!$B$39:$B$758,K$47)+'СЕТ СН'!$F$14+СВЦЭМ!$D$10+'СЕТ СН'!$F$6-'СЕТ СН'!$F$26</f>
        <v>1715.8840684899999</v>
      </c>
      <c r="L62" s="36">
        <f>SUMIFS(СВЦЭМ!$D$39:$D$758,СВЦЭМ!$A$39:$A$758,$A62,СВЦЭМ!$B$39:$B$758,L$47)+'СЕТ СН'!$F$14+СВЦЭМ!$D$10+'СЕТ СН'!$F$6-'СЕТ СН'!$F$26</f>
        <v>1672.2444486699999</v>
      </c>
      <c r="M62" s="36">
        <f>SUMIFS(СВЦЭМ!$D$39:$D$758,СВЦЭМ!$A$39:$A$758,$A62,СВЦЭМ!$B$39:$B$758,M$47)+'СЕТ СН'!$F$14+СВЦЭМ!$D$10+'СЕТ СН'!$F$6-'СЕТ СН'!$F$26</f>
        <v>1661.87111353</v>
      </c>
      <c r="N62" s="36">
        <f>SUMIFS(СВЦЭМ!$D$39:$D$758,СВЦЭМ!$A$39:$A$758,$A62,СВЦЭМ!$B$39:$B$758,N$47)+'СЕТ СН'!$F$14+СВЦЭМ!$D$10+'СЕТ СН'!$F$6-'СЕТ СН'!$F$26</f>
        <v>1666.09175168</v>
      </c>
      <c r="O62" s="36">
        <f>SUMIFS(СВЦЭМ!$D$39:$D$758,СВЦЭМ!$A$39:$A$758,$A62,СВЦЭМ!$B$39:$B$758,O$47)+'СЕТ СН'!$F$14+СВЦЭМ!$D$10+'СЕТ СН'!$F$6-'СЕТ СН'!$F$26</f>
        <v>1679.1953495</v>
      </c>
      <c r="P62" s="36">
        <f>SUMIFS(СВЦЭМ!$D$39:$D$758,СВЦЭМ!$A$39:$A$758,$A62,СВЦЭМ!$B$39:$B$758,P$47)+'СЕТ СН'!$F$14+СВЦЭМ!$D$10+'СЕТ СН'!$F$6-'СЕТ СН'!$F$26</f>
        <v>1678.4514225399998</v>
      </c>
      <c r="Q62" s="36">
        <f>SUMIFS(СВЦЭМ!$D$39:$D$758,СВЦЭМ!$A$39:$A$758,$A62,СВЦЭМ!$B$39:$B$758,Q$47)+'СЕТ СН'!$F$14+СВЦЭМ!$D$10+'СЕТ СН'!$F$6-'СЕТ СН'!$F$26</f>
        <v>1694.03338392</v>
      </c>
      <c r="R62" s="36">
        <f>SUMIFS(СВЦЭМ!$D$39:$D$758,СВЦЭМ!$A$39:$A$758,$A62,СВЦЭМ!$B$39:$B$758,R$47)+'СЕТ СН'!$F$14+СВЦЭМ!$D$10+'СЕТ СН'!$F$6-'СЕТ СН'!$F$26</f>
        <v>1699.1351069999998</v>
      </c>
      <c r="S62" s="36">
        <f>SUMIFS(СВЦЭМ!$D$39:$D$758,СВЦЭМ!$A$39:$A$758,$A62,СВЦЭМ!$B$39:$B$758,S$47)+'СЕТ СН'!$F$14+СВЦЭМ!$D$10+'СЕТ СН'!$F$6-'СЕТ СН'!$F$26</f>
        <v>1682.0591442099999</v>
      </c>
      <c r="T62" s="36">
        <f>SUMIFS(СВЦЭМ!$D$39:$D$758,СВЦЭМ!$A$39:$A$758,$A62,СВЦЭМ!$B$39:$B$758,T$47)+'СЕТ СН'!$F$14+СВЦЭМ!$D$10+'СЕТ СН'!$F$6-'СЕТ СН'!$F$26</f>
        <v>1643.31670919</v>
      </c>
      <c r="U62" s="36">
        <f>SUMIFS(СВЦЭМ!$D$39:$D$758,СВЦЭМ!$A$39:$A$758,$A62,СВЦЭМ!$B$39:$B$758,U$47)+'СЕТ СН'!$F$14+СВЦЭМ!$D$10+'СЕТ СН'!$F$6-'СЕТ СН'!$F$26</f>
        <v>1634.1633989299999</v>
      </c>
      <c r="V62" s="36">
        <f>SUMIFS(СВЦЭМ!$D$39:$D$758,СВЦЭМ!$A$39:$A$758,$A62,СВЦЭМ!$B$39:$B$758,V$47)+'СЕТ СН'!$F$14+СВЦЭМ!$D$10+'СЕТ СН'!$F$6-'СЕТ СН'!$F$26</f>
        <v>1604.4992133799999</v>
      </c>
      <c r="W62" s="36">
        <f>SUMIFS(СВЦЭМ!$D$39:$D$758,СВЦЭМ!$A$39:$A$758,$A62,СВЦЭМ!$B$39:$B$758,W$47)+'СЕТ СН'!$F$14+СВЦЭМ!$D$10+'СЕТ СН'!$F$6-'СЕТ СН'!$F$26</f>
        <v>1612.69464257</v>
      </c>
      <c r="X62" s="36">
        <f>SUMIFS(СВЦЭМ!$D$39:$D$758,СВЦЭМ!$A$39:$A$758,$A62,СВЦЭМ!$B$39:$B$758,X$47)+'СЕТ СН'!$F$14+СВЦЭМ!$D$10+'СЕТ СН'!$F$6-'СЕТ СН'!$F$26</f>
        <v>1701.53216484</v>
      </c>
      <c r="Y62" s="36">
        <f>SUMIFS(СВЦЭМ!$D$39:$D$758,СВЦЭМ!$A$39:$A$758,$A62,СВЦЭМ!$B$39:$B$758,Y$47)+'СЕТ СН'!$F$14+СВЦЭМ!$D$10+'СЕТ СН'!$F$6-'СЕТ СН'!$F$26</f>
        <v>1728.10231724</v>
      </c>
    </row>
    <row r="63" spans="1:25" ht="15.75" x14ac:dyDescent="0.2">
      <c r="A63" s="35">
        <f t="shared" si="1"/>
        <v>45551</v>
      </c>
      <c r="B63" s="36">
        <f>SUMIFS(СВЦЭМ!$D$39:$D$758,СВЦЭМ!$A$39:$A$758,$A63,СВЦЭМ!$B$39:$B$758,B$47)+'СЕТ СН'!$F$14+СВЦЭМ!$D$10+'СЕТ СН'!$F$6-'СЕТ СН'!$F$26</f>
        <v>1868.7425132599999</v>
      </c>
      <c r="C63" s="36">
        <f>SUMIFS(СВЦЭМ!$D$39:$D$758,СВЦЭМ!$A$39:$A$758,$A63,СВЦЭМ!$B$39:$B$758,C$47)+'СЕТ СН'!$F$14+СВЦЭМ!$D$10+'СЕТ СН'!$F$6-'СЕТ СН'!$F$26</f>
        <v>2000.9771958699998</v>
      </c>
      <c r="D63" s="36">
        <f>SUMIFS(СВЦЭМ!$D$39:$D$758,СВЦЭМ!$A$39:$A$758,$A63,СВЦЭМ!$B$39:$B$758,D$47)+'СЕТ СН'!$F$14+СВЦЭМ!$D$10+'СЕТ СН'!$F$6-'СЕТ СН'!$F$26</f>
        <v>2022.23360331</v>
      </c>
      <c r="E63" s="36">
        <f>SUMIFS(СВЦЭМ!$D$39:$D$758,СВЦЭМ!$A$39:$A$758,$A63,СВЦЭМ!$B$39:$B$758,E$47)+'СЕТ СН'!$F$14+СВЦЭМ!$D$10+'СЕТ СН'!$F$6-'СЕТ СН'!$F$26</f>
        <v>2024.0879981599999</v>
      </c>
      <c r="F63" s="36">
        <f>SUMIFS(СВЦЭМ!$D$39:$D$758,СВЦЭМ!$A$39:$A$758,$A63,СВЦЭМ!$B$39:$B$758,F$47)+'СЕТ СН'!$F$14+СВЦЭМ!$D$10+'СЕТ СН'!$F$6-'СЕТ СН'!$F$26</f>
        <v>2013.1962168699999</v>
      </c>
      <c r="G63" s="36">
        <f>SUMIFS(СВЦЭМ!$D$39:$D$758,СВЦЭМ!$A$39:$A$758,$A63,СВЦЭМ!$B$39:$B$758,G$47)+'СЕТ СН'!$F$14+СВЦЭМ!$D$10+'СЕТ СН'!$F$6-'СЕТ СН'!$F$26</f>
        <v>2036.2197464999999</v>
      </c>
      <c r="H63" s="36">
        <f>SUMIFS(СВЦЭМ!$D$39:$D$758,СВЦЭМ!$A$39:$A$758,$A63,СВЦЭМ!$B$39:$B$758,H$47)+'СЕТ СН'!$F$14+СВЦЭМ!$D$10+'СЕТ СН'!$F$6-'СЕТ СН'!$F$26</f>
        <v>2014.9271439299998</v>
      </c>
      <c r="I63" s="36">
        <f>SUMIFS(СВЦЭМ!$D$39:$D$758,СВЦЭМ!$A$39:$A$758,$A63,СВЦЭМ!$B$39:$B$758,I$47)+'СЕТ СН'!$F$14+СВЦЭМ!$D$10+'СЕТ СН'!$F$6-'СЕТ СН'!$F$26</f>
        <v>1884.23836441</v>
      </c>
      <c r="J63" s="36">
        <f>SUMIFS(СВЦЭМ!$D$39:$D$758,СВЦЭМ!$A$39:$A$758,$A63,СВЦЭМ!$B$39:$B$758,J$47)+'СЕТ СН'!$F$14+СВЦЭМ!$D$10+'СЕТ СН'!$F$6-'СЕТ СН'!$F$26</f>
        <v>1821.98764332</v>
      </c>
      <c r="K63" s="36">
        <f>SUMIFS(СВЦЭМ!$D$39:$D$758,СВЦЭМ!$A$39:$A$758,$A63,СВЦЭМ!$B$39:$B$758,K$47)+'СЕТ СН'!$F$14+СВЦЭМ!$D$10+'СЕТ СН'!$F$6-'СЕТ СН'!$F$26</f>
        <v>1748.2054702</v>
      </c>
      <c r="L63" s="36">
        <f>SUMIFS(СВЦЭМ!$D$39:$D$758,СВЦЭМ!$A$39:$A$758,$A63,СВЦЭМ!$B$39:$B$758,L$47)+'СЕТ СН'!$F$14+СВЦЭМ!$D$10+'СЕТ СН'!$F$6-'СЕТ СН'!$F$26</f>
        <v>1725.13272826</v>
      </c>
      <c r="M63" s="36">
        <f>SUMIFS(СВЦЭМ!$D$39:$D$758,СВЦЭМ!$A$39:$A$758,$A63,СВЦЭМ!$B$39:$B$758,M$47)+'СЕТ СН'!$F$14+СВЦЭМ!$D$10+'СЕТ СН'!$F$6-'СЕТ СН'!$F$26</f>
        <v>1744.6337445899999</v>
      </c>
      <c r="N63" s="36">
        <f>SUMIFS(СВЦЭМ!$D$39:$D$758,СВЦЭМ!$A$39:$A$758,$A63,СВЦЭМ!$B$39:$B$758,N$47)+'СЕТ СН'!$F$14+СВЦЭМ!$D$10+'СЕТ СН'!$F$6-'СЕТ СН'!$F$26</f>
        <v>1746.83692286</v>
      </c>
      <c r="O63" s="36">
        <f>SUMIFS(СВЦЭМ!$D$39:$D$758,СВЦЭМ!$A$39:$A$758,$A63,СВЦЭМ!$B$39:$B$758,O$47)+'СЕТ СН'!$F$14+СВЦЭМ!$D$10+'СЕТ СН'!$F$6-'СЕТ СН'!$F$26</f>
        <v>1758.1183490599999</v>
      </c>
      <c r="P63" s="36">
        <f>SUMIFS(СВЦЭМ!$D$39:$D$758,СВЦЭМ!$A$39:$A$758,$A63,СВЦЭМ!$B$39:$B$758,P$47)+'СЕТ СН'!$F$14+СВЦЭМ!$D$10+'СЕТ СН'!$F$6-'СЕТ СН'!$F$26</f>
        <v>1758.0183157699998</v>
      </c>
      <c r="Q63" s="36">
        <f>SUMIFS(СВЦЭМ!$D$39:$D$758,СВЦЭМ!$A$39:$A$758,$A63,СВЦЭМ!$B$39:$B$758,Q$47)+'СЕТ СН'!$F$14+СВЦЭМ!$D$10+'СЕТ СН'!$F$6-'СЕТ СН'!$F$26</f>
        <v>1765.8705993199999</v>
      </c>
      <c r="R63" s="36">
        <f>SUMIFS(СВЦЭМ!$D$39:$D$758,СВЦЭМ!$A$39:$A$758,$A63,СВЦЭМ!$B$39:$B$758,R$47)+'СЕТ СН'!$F$14+СВЦЭМ!$D$10+'СЕТ СН'!$F$6-'СЕТ СН'!$F$26</f>
        <v>1768.47925897</v>
      </c>
      <c r="S63" s="36">
        <f>SUMIFS(СВЦЭМ!$D$39:$D$758,СВЦЭМ!$A$39:$A$758,$A63,СВЦЭМ!$B$39:$B$758,S$47)+'СЕТ СН'!$F$14+СВЦЭМ!$D$10+'СЕТ СН'!$F$6-'СЕТ СН'!$F$26</f>
        <v>1741.4763947500001</v>
      </c>
      <c r="T63" s="36">
        <f>SUMIFS(СВЦЭМ!$D$39:$D$758,СВЦЭМ!$A$39:$A$758,$A63,СВЦЭМ!$B$39:$B$758,T$47)+'СЕТ СН'!$F$14+СВЦЭМ!$D$10+'СЕТ СН'!$F$6-'СЕТ СН'!$F$26</f>
        <v>1716.2203627899999</v>
      </c>
      <c r="U63" s="36">
        <f>SUMIFS(СВЦЭМ!$D$39:$D$758,СВЦЭМ!$A$39:$A$758,$A63,СВЦЭМ!$B$39:$B$758,U$47)+'СЕТ СН'!$F$14+СВЦЭМ!$D$10+'СЕТ СН'!$F$6-'СЕТ СН'!$F$26</f>
        <v>1689.76767763</v>
      </c>
      <c r="V63" s="36">
        <f>SUMIFS(СВЦЭМ!$D$39:$D$758,СВЦЭМ!$A$39:$A$758,$A63,СВЦЭМ!$B$39:$B$758,V$47)+'СЕТ СН'!$F$14+СВЦЭМ!$D$10+'СЕТ СН'!$F$6-'СЕТ СН'!$F$26</f>
        <v>1678.5864003499998</v>
      </c>
      <c r="W63" s="36">
        <f>SUMIFS(СВЦЭМ!$D$39:$D$758,СВЦЭМ!$A$39:$A$758,$A63,СВЦЭМ!$B$39:$B$758,W$47)+'СЕТ СН'!$F$14+СВЦЭМ!$D$10+'СЕТ СН'!$F$6-'СЕТ СН'!$F$26</f>
        <v>1715.8300707399999</v>
      </c>
      <c r="X63" s="36">
        <f>SUMIFS(СВЦЭМ!$D$39:$D$758,СВЦЭМ!$A$39:$A$758,$A63,СВЦЭМ!$B$39:$B$758,X$47)+'СЕТ СН'!$F$14+СВЦЭМ!$D$10+'СЕТ СН'!$F$6-'СЕТ СН'!$F$26</f>
        <v>1789.2200259899998</v>
      </c>
      <c r="Y63" s="36">
        <f>SUMIFS(СВЦЭМ!$D$39:$D$758,СВЦЭМ!$A$39:$A$758,$A63,СВЦЭМ!$B$39:$B$758,Y$47)+'СЕТ СН'!$F$14+СВЦЭМ!$D$10+'СЕТ СН'!$F$6-'СЕТ СН'!$F$26</f>
        <v>1873.3139960399999</v>
      </c>
    </row>
    <row r="64" spans="1:25" ht="15.75" x14ac:dyDescent="0.2">
      <c r="A64" s="35">
        <f t="shared" si="1"/>
        <v>45552</v>
      </c>
      <c r="B64" s="36">
        <f>SUMIFS(СВЦЭМ!$D$39:$D$758,СВЦЭМ!$A$39:$A$758,$A64,СВЦЭМ!$B$39:$B$758,B$47)+'СЕТ СН'!$F$14+СВЦЭМ!$D$10+'СЕТ СН'!$F$6-'СЕТ СН'!$F$26</f>
        <v>1834.9958874699998</v>
      </c>
      <c r="C64" s="36">
        <f>SUMIFS(СВЦЭМ!$D$39:$D$758,СВЦЭМ!$A$39:$A$758,$A64,СВЦЭМ!$B$39:$B$758,C$47)+'СЕТ СН'!$F$14+СВЦЭМ!$D$10+'СЕТ СН'!$F$6-'СЕТ СН'!$F$26</f>
        <v>1920.1641903699999</v>
      </c>
      <c r="D64" s="36">
        <f>SUMIFS(СВЦЭМ!$D$39:$D$758,СВЦЭМ!$A$39:$A$758,$A64,СВЦЭМ!$B$39:$B$758,D$47)+'СЕТ СН'!$F$14+СВЦЭМ!$D$10+'СЕТ СН'!$F$6-'СЕТ СН'!$F$26</f>
        <v>1971.5509319099999</v>
      </c>
      <c r="E64" s="36">
        <f>SUMIFS(СВЦЭМ!$D$39:$D$758,СВЦЭМ!$A$39:$A$758,$A64,СВЦЭМ!$B$39:$B$758,E$47)+'СЕТ СН'!$F$14+СВЦЭМ!$D$10+'СЕТ СН'!$F$6-'СЕТ СН'!$F$26</f>
        <v>1990.9380737699998</v>
      </c>
      <c r="F64" s="36">
        <f>SUMIFS(СВЦЭМ!$D$39:$D$758,СВЦЭМ!$A$39:$A$758,$A64,СВЦЭМ!$B$39:$B$758,F$47)+'СЕТ СН'!$F$14+СВЦЭМ!$D$10+'СЕТ СН'!$F$6-'СЕТ СН'!$F$26</f>
        <v>1973.5791540499999</v>
      </c>
      <c r="G64" s="36">
        <f>SUMIFS(СВЦЭМ!$D$39:$D$758,СВЦЭМ!$A$39:$A$758,$A64,СВЦЭМ!$B$39:$B$758,G$47)+'СЕТ СН'!$F$14+СВЦЭМ!$D$10+'СЕТ СН'!$F$6-'СЕТ СН'!$F$26</f>
        <v>1952.22841513</v>
      </c>
      <c r="H64" s="36">
        <f>SUMIFS(СВЦЭМ!$D$39:$D$758,СВЦЭМ!$A$39:$A$758,$A64,СВЦЭМ!$B$39:$B$758,H$47)+'СЕТ СН'!$F$14+СВЦЭМ!$D$10+'СЕТ СН'!$F$6-'СЕТ СН'!$F$26</f>
        <v>1881.89881816</v>
      </c>
      <c r="I64" s="36">
        <f>SUMIFS(СВЦЭМ!$D$39:$D$758,СВЦЭМ!$A$39:$A$758,$A64,СВЦЭМ!$B$39:$B$758,I$47)+'СЕТ СН'!$F$14+СВЦЭМ!$D$10+'СЕТ СН'!$F$6-'СЕТ СН'!$F$26</f>
        <v>1744.5276645899999</v>
      </c>
      <c r="J64" s="36">
        <f>SUMIFS(СВЦЭМ!$D$39:$D$758,СВЦЭМ!$A$39:$A$758,$A64,СВЦЭМ!$B$39:$B$758,J$47)+'СЕТ СН'!$F$14+СВЦЭМ!$D$10+'СЕТ СН'!$F$6-'СЕТ СН'!$F$26</f>
        <v>1662.43987752</v>
      </c>
      <c r="K64" s="36">
        <f>SUMIFS(СВЦЭМ!$D$39:$D$758,СВЦЭМ!$A$39:$A$758,$A64,СВЦЭМ!$B$39:$B$758,K$47)+'СЕТ СН'!$F$14+СВЦЭМ!$D$10+'СЕТ СН'!$F$6-'СЕТ СН'!$F$26</f>
        <v>1600.76660773</v>
      </c>
      <c r="L64" s="36">
        <f>SUMIFS(СВЦЭМ!$D$39:$D$758,СВЦЭМ!$A$39:$A$758,$A64,СВЦЭМ!$B$39:$B$758,L$47)+'СЕТ СН'!$F$14+СВЦЭМ!$D$10+'СЕТ СН'!$F$6-'СЕТ СН'!$F$26</f>
        <v>1641.4746585799999</v>
      </c>
      <c r="M64" s="36">
        <f>SUMIFS(СВЦЭМ!$D$39:$D$758,СВЦЭМ!$A$39:$A$758,$A64,СВЦЭМ!$B$39:$B$758,M$47)+'СЕТ СН'!$F$14+СВЦЭМ!$D$10+'СЕТ СН'!$F$6-'СЕТ СН'!$F$26</f>
        <v>1708.4748563799999</v>
      </c>
      <c r="N64" s="36">
        <f>SUMIFS(СВЦЭМ!$D$39:$D$758,СВЦЭМ!$A$39:$A$758,$A64,СВЦЭМ!$B$39:$B$758,N$47)+'СЕТ СН'!$F$14+СВЦЭМ!$D$10+'СЕТ СН'!$F$6-'СЕТ СН'!$F$26</f>
        <v>1716.6349565199998</v>
      </c>
      <c r="O64" s="36">
        <f>SUMIFS(СВЦЭМ!$D$39:$D$758,СВЦЭМ!$A$39:$A$758,$A64,СВЦЭМ!$B$39:$B$758,O$47)+'СЕТ СН'!$F$14+СВЦЭМ!$D$10+'СЕТ СН'!$F$6-'СЕТ СН'!$F$26</f>
        <v>1697.49995169</v>
      </c>
      <c r="P64" s="36">
        <f>SUMIFS(СВЦЭМ!$D$39:$D$758,СВЦЭМ!$A$39:$A$758,$A64,СВЦЭМ!$B$39:$B$758,P$47)+'СЕТ СН'!$F$14+СВЦЭМ!$D$10+'СЕТ СН'!$F$6-'СЕТ СН'!$F$26</f>
        <v>1679.7454588999999</v>
      </c>
      <c r="Q64" s="36">
        <f>SUMIFS(СВЦЭМ!$D$39:$D$758,СВЦЭМ!$A$39:$A$758,$A64,СВЦЭМ!$B$39:$B$758,Q$47)+'СЕТ СН'!$F$14+СВЦЭМ!$D$10+'СЕТ СН'!$F$6-'СЕТ СН'!$F$26</f>
        <v>1707.50564659</v>
      </c>
      <c r="R64" s="36">
        <f>SUMIFS(СВЦЭМ!$D$39:$D$758,СВЦЭМ!$A$39:$A$758,$A64,СВЦЭМ!$B$39:$B$758,R$47)+'СЕТ СН'!$F$14+СВЦЭМ!$D$10+'СЕТ СН'!$F$6-'СЕТ СН'!$F$26</f>
        <v>1736.27338362</v>
      </c>
      <c r="S64" s="36">
        <f>SUMIFS(СВЦЭМ!$D$39:$D$758,СВЦЭМ!$A$39:$A$758,$A64,СВЦЭМ!$B$39:$B$758,S$47)+'СЕТ СН'!$F$14+СВЦЭМ!$D$10+'СЕТ СН'!$F$6-'СЕТ СН'!$F$26</f>
        <v>1720.23147574</v>
      </c>
      <c r="T64" s="36">
        <f>SUMIFS(СВЦЭМ!$D$39:$D$758,СВЦЭМ!$A$39:$A$758,$A64,СВЦЭМ!$B$39:$B$758,T$47)+'СЕТ СН'!$F$14+СВЦЭМ!$D$10+'СЕТ СН'!$F$6-'СЕТ СН'!$F$26</f>
        <v>1723.2723526499999</v>
      </c>
      <c r="U64" s="36">
        <f>SUMIFS(СВЦЭМ!$D$39:$D$758,СВЦЭМ!$A$39:$A$758,$A64,СВЦЭМ!$B$39:$B$758,U$47)+'СЕТ СН'!$F$14+СВЦЭМ!$D$10+'СЕТ СН'!$F$6-'СЕТ СН'!$F$26</f>
        <v>1699.14889281</v>
      </c>
      <c r="V64" s="36">
        <f>SUMIFS(СВЦЭМ!$D$39:$D$758,СВЦЭМ!$A$39:$A$758,$A64,СВЦЭМ!$B$39:$B$758,V$47)+'СЕТ СН'!$F$14+СВЦЭМ!$D$10+'СЕТ СН'!$F$6-'СЕТ СН'!$F$26</f>
        <v>1701.4223742699999</v>
      </c>
      <c r="W64" s="36">
        <f>SUMIFS(СВЦЭМ!$D$39:$D$758,СВЦЭМ!$A$39:$A$758,$A64,СВЦЭМ!$B$39:$B$758,W$47)+'СЕТ СН'!$F$14+СВЦЭМ!$D$10+'СЕТ СН'!$F$6-'СЕТ СН'!$F$26</f>
        <v>1715.1335916799999</v>
      </c>
      <c r="X64" s="36">
        <f>SUMIFS(СВЦЭМ!$D$39:$D$758,СВЦЭМ!$A$39:$A$758,$A64,СВЦЭМ!$B$39:$B$758,X$47)+'СЕТ СН'!$F$14+СВЦЭМ!$D$10+'СЕТ СН'!$F$6-'СЕТ СН'!$F$26</f>
        <v>1806.2844645799998</v>
      </c>
      <c r="Y64" s="36">
        <f>SUMIFS(СВЦЭМ!$D$39:$D$758,СВЦЭМ!$A$39:$A$758,$A64,СВЦЭМ!$B$39:$B$758,Y$47)+'СЕТ СН'!$F$14+СВЦЭМ!$D$10+'СЕТ СН'!$F$6-'СЕТ СН'!$F$26</f>
        <v>1847.91980345</v>
      </c>
    </row>
    <row r="65" spans="1:25" ht="15.75" x14ac:dyDescent="0.2">
      <c r="A65" s="35">
        <f t="shared" si="1"/>
        <v>45553</v>
      </c>
      <c r="B65" s="36">
        <f>SUMIFS(СВЦЭМ!$D$39:$D$758,СВЦЭМ!$A$39:$A$758,$A65,СВЦЭМ!$B$39:$B$758,B$47)+'СЕТ СН'!$F$14+СВЦЭМ!$D$10+'СЕТ СН'!$F$6-'СЕТ СН'!$F$26</f>
        <v>1950.4586071199999</v>
      </c>
      <c r="C65" s="36">
        <f>SUMIFS(СВЦЭМ!$D$39:$D$758,СВЦЭМ!$A$39:$A$758,$A65,СВЦЭМ!$B$39:$B$758,C$47)+'СЕТ СН'!$F$14+СВЦЭМ!$D$10+'СЕТ СН'!$F$6-'СЕТ СН'!$F$26</f>
        <v>1951.1502508999999</v>
      </c>
      <c r="D65" s="36">
        <f>SUMIFS(СВЦЭМ!$D$39:$D$758,СВЦЭМ!$A$39:$A$758,$A65,СВЦЭМ!$B$39:$B$758,D$47)+'СЕТ СН'!$F$14+СВЦЭМ!$D$10+'СЕТ СН'!$F$6-'СЕТ СН'!$F$26</f>
        <v>1909.66760105</v>
      </c>
      <c r="E65" s="36">
        <f>SUMIFS(СВЦЭМ!$D$39:$D$758,СВЦЭМ!$A$39:$A$758,$A65,СВЦЭМ!$B$39:$B$758,E$47)+'СЕТ СН'!$F$14+СВЦЭМ!$D$10+'СЕТ СН'!$F$6-'СЕТ СН'!$F$26</f>
        <v>1892.65724148</v>
      </c>
      <c r="F65" s="36">
        <f>SUMIFS(СВЦЭМ!$D$39:$D$758,СВЦЭМ!$A$39:$A$758,$A65,СВЦЭМ!$B$39:$B$758,F$47)+'СЕТ СН'!$F$14+СВЦЭМ!$D$10+'СЕТ СН'!$F$6-'СЕТ СН'!$F$26</f>
        <v>1889.90676237</v>
      </c>
      <c r="G65" s="36">
        <f>SUMIFS(СВЦЭМ!$D$39:$D$758,СВЦЭМ!$A$39:$A$758,$A65,СВЦЭМ!$B$39:$B$758,G$47)+'СЕТ СН'!$F$14+СВЦЭМ!$D$10+'СЕТ СН'!$F$6-'СЕТ СН'!$F$26</f>
        <v>1919.0866485899999</v>
      </c>
      <c r="H65" s="36">
        <f>SUMIFS(СВЦЭМ!$D$39:$D$758,СВЦЭМ!$A$39:$A$758,$A65,СВЦЭМ!$B$39:$B$758,H$47)+'СЕТ СН'!$F$14+СВЦЭМ!$D$10+'СЕТ СН'!$F$6-'СЕТ СН'!$F$26</f>
        <v>1990.9478844299999</v>
      </c>
      <c r="I65" s="36">
        <f>SUMIFS(СВЦЭМ!$D$39:$D$758,СВЦЭМ!$A$39:$A$758,$A65,СВЦЭМ!$B$39:$B$758,I$47)+'СЕТ СН'!$F$14+СВЦЭМ!$D$10+'СЕТ СН'!$F$6-'СЕТ СН'!$F$26</f>
        <v>1846.1686848299998</v>
      </c>
      <c r="J65" s="36">
        <f>SUMIFS(СВЦЭМ!$D$39:$D$758,СВЦЭМ!$A$39:$A$758,$A65,СВЦЭМ!$B$39:$B$758,J$47)+'СЕТ СН'!$F$14+СВЦЭМ!$D$10+'СЕТ СН'!$F$6-'СЕТ СН'!$F$26</f>
        <v>1753.5557653999999</v>
      </c>
      <c r="K65" s="36">
        <f>SUMIFS(СВЦЭМ!$D$39:$D$758,СВЦЭМ!$A$39:$A$758,$A65,СВЦЭМ!$B$39:$B$758,K$47)+'СЕТ СН'!$F$14+СВЦЭМ!$D$10+'СЕТ СН'!$F$6-'СЕТ СН'!$F$26</f>
        <v>1700.6445745199999</v>
      </c>
      <c r="L65" s="36">
        <f>SUMIFS(СВЦЭМ!$D$39:$D$758,СВЦЭМ!$A$39:$A$758,$A65,СВЦЭМ!$B$39:$B$758,L$47)+'СЕТ СН'!$F$14+СВЦЭМ!$D$10+'СЕТ СН'!$F$6-'СЕТ СН'!$F$26</f>
        <v>1579.23819716</v>
      </c>
      <c r="M65" s="36">
        <f>SUMIFS(СВЦЭМ!$D$39:$D$758,СВЦЭМ!$A$39:$A$758,$A65,СВЦЭМ!$B$39:$B$758,M$47)+'СЕТ СН'!$F$14+СВЦЭМ!$D$10+'СЕТ СН'!$F$6-'СЕТ СН'!$F$26</f>
        <v>1591.2861446099998</v>
      </c>
      <c r="N65" s="36">
        <f>SUMIFS(СВЦЭМ!$D$39:$D$758,СВЦЭМ!$A$39:$A$758,$A65,СВЦЭМ!$B$39:$B$758,N$47)+'СЕТ СН'!$F$14+СВЦЭМ!$D$10+'СЕТ СН'!$F$6-'СЕТ СН'!$F$26</f>
        <v>1576.0717430499999</v>
      </c>
      <c r="O65" s="36">
        <f>SUMIFS(СВЦЭМ!$D$39:$D$758,СВЦЭМ!$A$39:$A$758,$A65,СВЦЭМ!$B$39:$B$758,O$47)+'СЕТ СН'!$F$14+СВЦЭМ!$D$10+'СЕТ СН'!$F$6-'СЕТ СН'!$F$26</f>
        <v>1590.6658606399999</v>
      </c>
      <c r="P65" s="36">
        <f>SUMIFS(СВЦЭМ!$D$39:$D$758,СВЦЭМ!$A$39:$A$758,$A65,СВЦЭМ!$B$39:$B$758,P$47)+'СЕТ СН'!$F$14+СВЦЭМ!$D$10+'СЕТ СН'!$F$6-'СЕТ СН'!$F$26</f>
        <v>1633.6819103299999</v>
      </c>
      <c r="Q65" s="36">
        <f>SUMIFS(СВЦЭМ!$D$39:$D$758,СВЦЭМ!$A$39:$A$758,$A65,СВЦЭМ!$B$39:$B$758,Q$47)+'СЕТ СН'!$F$14+СВЦЭМ!$D$10+'СЕТ СН'!$F$6-'СЕТ СН'!$F$26</f>
        <v>1642.1169294899998</v>
      </c>
      <c r="R65" s="36">
        <f>SUMIFS(СВЦЭМ!$D$39:$D$758,СВЦЭМ!$A$39:$A$758,$A65,СВЦЭМ!$B$39:$B$758,R$47)+'СЕТ СН'!$F$14+СВЦЭМ!$D$10+'СЕТ СН'!$F$6-'СЕТ СН'!$F$26</f>
        <v>1674.37970236</v>
      </c>
      <c r="S65" s="36">
        <f>SUMIFS(СВЦЭМ!$D$39:$D$758,СВЦЭМ!$A$39:$A$758,$A65,СВЦЭМ!$B$39:$B$758,S$47)+'СЕТ СН'!$F$14+СВЦЭМ!$D$10+'СЕТ СН'!$F$6-'СЕТ СН'!$F$26</f>
        <v>1637.8586527799998</v>
      </c>
      <c r="T65" s="36">
        <f>SUMIFS(СВЦЭМ!$D$39:$D$758,СВЦЭМ!$A$39:$A$758,$A65,СВЦЭМ!$B$39:$B$758,T$47)+'СЕТ СН'!$F$14+СВЦЭМ!$D$10+'СЕТ СН'!$F$6-'СЕТ СН'!$F$26</f>
        <v>1618.1934786099998</v>
      </c>
      <c r="U65" s="36">
        <f>SUMIFS(СВЦЭМ!$D$39:$D$758,СВЦЭМ!$A$39:$A$758,$A65,СВЦЭМ!$B$39:$B$758,U$47)+'СЕТ СН'!$F$14+СВЦЭМ!$D$10+'СЕТ СН'!$F$6-'СЕТ СН'!$F$26</f>
        <v>1589.07425388</v>
      </c>
      <c r="V65" s="36">
        <f>SUMIFS(СВЦЭМ!$D$39:$D$758,СВЦЭМ!$A$39:$A$758,$A65,СВЦЭМ!$B$39:$B$758,V$47)+'СЕТ СН'!$F$14+СВЦЭМ!$D$10+'СЕТ СН'!$F$6-'СЕТ СН'!$F$26</f>
        <v>1643.1391239699999</v>
      </c>
      <c r="W65" s="36">
        <f>SUMIFS(СВЦЭМ!$D$39:$D$758,СВЦЭМ!$A$39:$A$758,$A65,СВЦЭМ!$B$39:$B$758,W$47)+'СЕТ СН'!$F$14+СВЦЭМ!$D$10+'СЕТ СН'!$F$6-'СЕТ СН'!$F$26</f>
        <v>1661.1396691899999</v>
      </c>
      <c r="X65" s="36">
        <f>SUMIFS(СВЦЭМ!$D$39:$D$758,СВЦЭМ!$A$39:$A$758,$A65,СВЦЭМ!$B$39:$B$758,X$47)+'СЕТ СН'!$F$14+СВЦЭМ!$D$10+'СЕТ СН'!$F$6-'СЕТ СН'!$F$26</f>
        <v>1745.68110428</v>
      </c>
      <c r="Y65" s="36">
        <f>SUMIFS(СВЦЭМ!$D$39:$D$758,СВЦЭМ!$A$39:$A$758,$A65,СВЦЭМ!$B$39:$B$758,Y$47)+'СЕТ СН'!$F$14+СВЦЭМ!$D$10+'СЕТ СН'!$F$6-'СЕТ СН'!$F$26</f>
        <v>1820.26350381</v>
      </c>
    </row>
    <row r="66" spans="1:25" ht="15.75" x14ac:dyDescent="0.2">
      <c r="A66" s="35">
        <f t="shared" si="1"/>
        <v>45554</v>
      </c>
      <c r="B66" s="36">
        <f>SUMIFS(СВЦЭМ!$D$39:$D$758,СВЦЭМ!$A$39:$A$758,$A66,СВЦЭМ!$B$39:$B$758,B$47)+'СЕТ СН'!$F$14+СВЦЭМ!$D$10+'СЕТ СН'!$F$6-'СЕТ СН'!$F$26</f>
        <v>1930.80542343</v>
      </c>
      <c r="C66" s="36">
        <f>SUMIFS(СВЦЭМ!$D$39:$D$758,СВЦЭМ!$A$39:$A$758,$A66,СВЦЭМ!$B$39:$B$758,C$47)+'СЕТ СН'!$F$14+СВЦЭМ!$D$10+'СЕТ СН'!$F$6-'СЕТ СН'!$F$26</f>
        <v>1934.0514386299999</v>
      </c>
      <c r="D66" s="36">
        <f>SUMIFS(СВЦЭМ!$D$39:$D$758,СВЦЭМ!$A$39:$A$758,$A66,СВЦЭМ!$B$39:$B$758,D$47)+'СЕТ СН'!$F$14+СВЦЭМ!$D$10+'СЕТ СН'!$F$6-'СЕТ СН'!$F$26</f>
        <v>1910.5953494599999</v>
      </c>
      <c r="E66" s="36">
        <f>SUMIFS(СВЦЭМ!$D$39:$D$758,СВЦЭМ!$A$39:$A$758,$A66,СВЦЭМ!$B$39:$B$758,E$47)+'СЕТ СН'!$F$14+СВЦЭМ!$D$10+'СЕТ СН'!$F$6-'СЕТ СН'!$F$26</f>
        <v>1906.50655345</v>
      </c>
      <c r="F66" s="36">
        <f>SUMIFS(СВЦЭМ!$D$39:$D$758,СВЦЭМ!$A$39:$A$758,$A66,СВЦЭМ!$B$39:$B$758,F$47)+'СЕТ СН'!$F$14+СВЦЭМ!$D$10+'СЕТ СН'!$F$6-'СЕТ СН'!$F$26</f>
        <v>1905.3896925899999</v>
      </c>
      <c r="G66" s="36">
        <f>SUMIFS(СВЦЭМ!$D$39:$D$758,СВЦЭМ!$A$39:$A$758,$A66,СВЦЭМ!$B$39:$B$758,G$47)+'СЕТ СН'!$F$14+СВЦЭМ!$D$10+'СЕТ СН'!$F$6-'СЕТ СН'!$F$26</f>
        <v>1923.4429352299999</v>
      </c>
      <c r="H66" s="36">
        <f>SUMIFS(СВЦЭМ!$D$39:$D$758,СВЦЭМ!$A$39:$A$758,$A66,СВЦЭМ!$B$39:$B$758,H$47)+'СЕТ СН'!$F$14+СВЦЭМ!$D$10+'СЕТ СН'!$F$6-'СЕТ СН'!$F$26</f>
        <v>1930.02328913</v>
      </c>
      <c r="I66" s="36">
        <f>SUMIFS(СВЦЭМ!$D$39:$D$758,СВЦЭМ!$A$39:$A$758,$A66,СВЦЭМ!$B$39:$B$758,I$47)+'СЕТ СН'!$F$14+СВЦЭМ!$D$10+'СЕТ СН'!$F$6-'СЕТ СН'!$F$26</f>
        <v>1789.24823251</v>
      </c>
      <c r="J66" s="36">
        <f>SUMIFS(СВЦЭМ!$D$39:$D$758,СВЦЭМ!$A$39:$A$758,$A66,СВЦЭМ!$B$39:$B$758,J$47)+'СЕТ СН'!$F$14+СВЦЭМ!$D$10+'СЕТ СН'!$F$6-'СЕТ СН'!$F$26</f>
        <v>1668.99911724</v>
      </c>
      <c r="K66" s="36">
        <f>SUMIFS(СВЦЭМ!$D$39:$D$758,СВЦЭМ!$A$39:$A$758,$A66,СВЦЭМ!$B$39:$B$758,K$47)+'СЕТ СН'!$F$14+СВЦЭМ!$D$10+'СЕТ СН'!$F$6-'СЕТ СН'!$F$26</f>
        <v>1631.3838627</v>
      </c>
      <c r="L66" s="36">
        <f>SUMIFS(СВЦЭМ!$D$39:$D$758,СВЦЭМ!$A$39:$A$758,$A66,СВЦЭМ!$B$39:$B$758,L$47)+'СЕТ СН'!$F$14+СВЦЭМ!$D$10+'СЕТ СН'!$F$6-'СЕТ СН'!$F$26</f>
        <v>1595.6961469399998</v>
      </c>
      <c r="M66" s="36">
        <f>SUMIFS(СВЦЭМ!$D$39:$D$758,СВЦЭМ!$A$39:$A$758,$A66,СВЦЭМ!$B$39:$B$758,M$47)+'СЕТ СН'!$F$14+СВЦЭМ!$D$10+'СЕТ СН'!$F$6-'СЕТ СН'!$F$26</f>
        <v>1617.13708275</v>
      </c>
      <c r="N66" s="36">
        <f>SUMIFS(СВЦЭМ!$D$39:$D$758,СВЦЭМ!$A$39:$A$758,$A66,СВЦЭМ!$B$39:$B$758,N$47)+'СЕТ СН'!$F$14+СВЦЭМ!$D$10+'СЕТ СН'!$F$6-'СЕТ СН'!$F$26</f>
        <v>1616.56856107</v>
      </c>
      <c r="O66" s="36">
        <f>SUMIFS(СВЦЭМ!$D$39:$D$758,СВЦЭМ!$A$39:$A$758,$A66,СВЦЭМ!$B$39:$B$758,O$47)+'СЕТ СН'!$F$14+СВЦЭМ!$D$10+'СЕТ СН'!$F$6-'СЕТ СН'!$F$26</f>
        <v>1636.1689251799999</v>
      </c>
      <c r="P66" s="36">
        <f>SUMIFS(СВЦЭМ!$D$39:$D$758,СВЦЭМ!$A$39:$A$758,$A66,СВЦЭМ!$B$39:$B$758,P$47)+'СЕТ СН'!$F$14+СВЦЭМ!$D$10+'СЕТ СН'!$F$6-'СЕТ СН'!$F$26</f>
        <v>1650.69696015</v>
      </c>
      <c r="Q66" s="36">
        <f>SUMIFS(СВЦЭМ!$D$39:$D$758,СВЦЭМ!$A$39:$A$758,$A66,СВЦЭМ!$B$39:$B$758,Q$47)+'СЕТ СН'!$F$14+СВЦЭМ!$D$10+'СЕТ СН'!$F$6-'СЕТ СН'!$F$26</f>
        <v>1636.9134202400001</v>
      </c>
      <c r="R66" s="36">
        <f>SUMIFS(СВЦЭМ!$D$39:$D$758,СВЦЭМ!$A$39:$A$758,$A66,СВЦЭМ!$B$39:$B$758,R$47)+'СЕТ СН'!$F$14+СВЦЭМ!$D$10+'СЕТ СН'!$F$6-'СЕТ СН'!$F$26</f>
        <v>1646.1718423</v>
      </c>
      <c r="S66" s="36">
        <f>SUMIFS(СВЦЭМ!$D$39:$D$758,СВЦЭМ!$A$39:$A$758,$A66,СВЦЭМ!$B$39:$B$758,S$47)+'СЕТ СН'!$F$14+СВЦЭМ!$D$10+'СЕТ СН'!$F$6-'СЕТ СН'!$F$26</f>
        <v>1660.37336602</v>
      </c>
      <c r="T66" s="36">
        <f>SUMIFS(СВЦЭМ!$D$39:$D$758,СВЦЭМ!$A$39:$A$758,$A66,СВЦЭМ!$B$39:$B$758,T$47)+'СЕТ СН'!$F$14+СВЦЭМ!$D$10+'СЕТ СН'!$F$6-'СЕТ СН'!$F$26</f>
        <v>1660.5480305900001</v>
      </c>
      <c r="U66" s="36">
        <f>SUMIFS(СВЦЭМ!$D$39:$D$758,СВЦЭМ!$A$39:$A$758,$A66,СВЦЭМ!$B$39:$B$758,U$47)+'СЕТ СН'!$F$14+СВЦЭМ!$D$10+'СЕТ СН'!$F$6-'СЕТ СН'!$F$26</f>
        <v>1651.0517149</v>
      </c>
      <c r="V66" s="36">
        <f>SUMIFS(СВЦЭМ!$D$39:$D$758,СВЦЭМ!$A$39:$A$758,$A66,СВЦЭМ!$B$39:$B$758,V$47)+'СЕТ СН'!$F$14+СВЦЭМ!$D$10+'СЕТ СН'!$F$6-'СЕТ СН'!$F$26</f>
        <v>1646.2239703400001</v>
      </c>
      <c r="W66" s="36">
        <f>SUMIFS(СВЦЭМ!$D$39:$D$758,СВЦЭМ!$A$39:$A$758,$A66,СВЦЭМ!$B$39:$B$758,W$47)+'СЕТ СН'!$F$14+СВЦЭМ!$D$10+'СЕТ СН'!$F$6-'СЕТ СН'!$F$26</f>
        <v>1652.1992554999999</v>
      </c>
      <c r="X66" s="36">
        <f>SUMIFS(СВЦЭМ!$D$39:$D$758,СВЦЭМ!$A$39:$A$758,$A66,СВЦЭМ!$B$39:$B$758,X$47)+'СЕТ СН'!$F$14+СВЦЭМ!$D$10+'СЕТ СН'!$F$6-'СЕТ СН'!$F$26</f>
        <v>1723.53934602</v>
      </c>
      <c r="Y66" s="36">
        <f>SUMIFS(СВЦЭМ!$D$39:$D$758,СВЦЭМ!$A$39:$A$758,$A66,СВЦЭМ!$B$39:$B$758,Y$47)+'СЕТ СН'!$F$14+СВЦЭМ!$D$10+'СЕТ СН'!$F$6-'СЕТ СН'!$F$26</f>
        <v>1805.81860981</v>
      </c>
    </row>
    <row r="67" spans="1:25" ht="15.75" x14ac:dyDescent="0.2">
      <c r="A67" s="35">
        <f t="shared" si="1"/>
        <v>45555</v>
      </c>
      <c r="B67" s="36">
        <f>SUMIFS(СВЦЭМ!$D$39:$D$758,СВЦЭМ!$A$39:$A$758,$A67,СВЦЭМ!$B$39:$B$758,B$47)+'СЕТ СН'!$F$14+СВЦЭМ!$D$10+'СЕТ СН'!$F$6-'СЕТ СН'!$F$26</f>
        <v>1904.0603399899999</v>
      </c>
      <c r="C67" s="36">
        <f>SUMIFS(СВЦЭМ!$D$39:$D$758,СВЦЭМ!$A$39:$A$758,$A67,СВЦЭМ!$B$39:$B$758,C$47)+'СЕТ СН'!$F$14+СВЦЭМ!$D$10+'СЕТ СН'!$F$6-'СЕТ СН'!$F$26</f>
        <v>1938.82389782</v>
      </c>
      <c r="D67" s="36">
        <f>SUMIFS(СВЦЭМ!$D$39:$D$758,СВЦЭМ!$A$39:$A$758,$A67,СВЦЭМ!$B$39:$B$758,D$47)+'СЕТ СН'!$F$14+СВЦЭМ!$D$10+'СЕТ СН'!$F$6-'СЕТ СН'!$F$26</f>
        <v>1918.51954052</v>
      </c>
      <c r="E67" s="36">
        <f>SUMIFS(СВЦЭМ!$D$39:$D$758,СВЦЭМ!$A$39:$A$758,$A67,СВЦЭМ!$B$39:$B$758,E$47)+'СЕТ СН'!$F$14+СВЦЭМ!$D$10+'СЕТ СН'!$F$6-'СЕТ СН'!$F$26</f>
        <v>1899.1834226799999</v>
      </c>
      <c r="F67" s="36">
        <f>SUMIFS(СВЦЭМ!$D$39:$D$758,СВЦЭМ!$A$39:$A$758,$A67,СВЦЭМ!$B$39:$B$758,F$47)+'СЕТ СН'!$F$14+СВЦЭМ!$D$10+'СЕТ СН'!$F$6-'СЕТ СН'!$F$26</f>
        <v>1895.6814914699999</v>
      </c>
      <c r="G67" s="36">
        <f>SUMIFS(СВЦЭМ!$D$39:$D$758,СВЦЭМ!$A$39:$A$758,$A67,СВЦЭМ!$B$39:$B$758,G$47)+'СЕТ СН'!$F$14+СВЦЭМ!$D$10+'СЕТ СН'!$F$6-'СЕТ СН'!$F$26</f>
        <v>1932.37079982</v>
      </c>
      <c r="H67" s="36">
        <f>SUMIFS(СВЦЭМ!$D$39:$D$758,СВЦЭМ!$A$39:$A$758,$A67,СВЦЭМ!$B$39:$B$758,H$47)+'СЕТ СН'!$F$14+СВЦЭМ!$D$10+'СЕТ СН'!$F$6-'СЕТ СН'!$F$26</f>
        <v>1997.71244731</v>
      </c>
      <c r="I67" s="36">
        <f>SUMIFS(СВЦЭМ!$D$39:$D$758,СВЦЭМ!$A$39:$A$758,$A67,СВЦЭМ!$B$39:$B$758,I$47)+'СЕТ СН'!$F$14+СВЦЭМ!$D$10+'СЕТ СН'!$F$6-'СЕТ СН'!$F$26</f>
        <v>1920.0095924699999</v>
      </c>
      <c r="J67" s="36">
        <f>SUMIFS(СВЦЭМ!$D$39:$D$758,СВЦЭМ!$A$39:$A$758,$A67,СВЦЭМ!$B$39:$B$758,J$47)+'СЕТ СН'!$F$14+СВЦЭМ!$D$10+'СЕТ СН'!$F$6-'СЕТ СН'!$F$26</f>
        <v>1820.57811057</v>
      </c>
      <c r="K67" s="36">
        <f>SUMIFS(СВЦЭМ!$D$39:$D$758,СВЦЭМ!$A$39:$A$758,$A67,СВЦЭМ!$B$39:$B$758,K$47)+'СЕТ СН'!$F$14+СВЦЭМ!$D$10+'СЕТ СН'!$F$6-'СЕТ СН'!$F$26</f>
        <v>1770.6863539399999</v>
      </c>
      <c r="L67" s="36">
        <f>SUMIFS(СВЦЭМ!$D$39:$D$758,СВЦЭМ!$A$39:$A$758,$A67,СВЦЭМ!$B$39:$B$758,L$47)+'СЕТ СН'!$F$14+СВЦЭМ!$D$10+'СЕТ СН'!$F$6-'СЕТ СН'!$F$26</f>
        <v>1738.95289785</v>
      </c>
      <c r="M67" s="36">
        <f>SUMIFS(СВЦЭМ!$D$39:$D$758,СВЦЭМ!$A$39:$A$758,$A67,СВЦЭМ!$B$39:$B$758,M$47)+'СЕТ СН'!$F$14+СВЦЭМ!$D$10+'СЕТ СН'!$F$6-'СЕТ СН'!$F$26</f>
        <v>1710.90801775</v>
      </c>
      <c r="N67" s="36">
        <f>SUMIFS(СВЦЭМ!$D$39:$D$758,СВЦЭМ!$A$39:$A$758,$A67,СВЦЭМ!$B$39:$B$758,N$47)+'СЕТ СН'!$F$14+СВЦЭМ!$D$10+'СЕТ СН'!$F$6-'СЕТ СН'!$F$26</f>
        <v>1692.9073280099999</v>
      </c>
      <c r="O67" s="36">
        <f>SUMIFS(СВЦЭМ!$D$39:$D$758,СВЦЭМ!$A$39:$A$758,$A67,СВЦЭМ!$B$39:$B$758,O$47)+'СЕТ СН'!$F$14+СВЦЭМ!$D$10+'СЕТ СН'!$F$6-'СЕТ СН'!$F$26</f>
        <v>1665.40305416</v>
      </c>
      <c r="P67" s="36">
        <f>SUMIFS(СВЦЭМ!$D$39:$D$758,СВЦЭМ!$A$39:$A$758,$A67,СВЦЭМ!$B$39:$B$758,P$47)+'СЕТ СН'!$F$14+СВЦЭМ!$D$10+'СЕТ СН'!$F$6-'СЕТ СН'!$F$26</f>
        <v>1663.2898491999999</v>
      </c>
      <c r="Q67" s="36">
        <f>SUMIFS(СВЦЭМ!$D$39:$D$758,СВЦЭМ!$A$39:$A$758,$A67,СВЦЭМ!$B$39:$B$758,Q$47)+'СЕТ СН'!$F$14+СВЦЭМ!$D$10+'СЕТ СН'!$F$6-'СЕТ СН'!$F$26</f>
        <v>1680.8830925499999</v>
      </c>
      <c r="R67" s="36">
        <f>SUMIFS(СВЦЭМ!$D$39:$D$758,СВЦЭМ!$A$39:$A$758,$A67,СВЦЭМ!$B$39:$B$758,R$47)+'СЕТ СН'!$F$14+СВЦЭМ!$D$10+'СЕТ СН'!$F$6-'СЕТ СН'!$F$26</f>
        <v>1682.22545367</v>
      </c>
      <c r="S67" s="36">
        <f>SUMIFS(СВЦЭМ!$D$39:$D$758,СВЦЭМ!$A$39:$A$758,$A67,СВЦЭМ!$B$39:$B$758,S$47)+'СЕТ СН'!$F$14+СВЦЭМ!$D$10+'СЕТ СН'!$F$6-'СЕТ СН'!$F$26</f>
        <v>1656.13419189</v>
      </c>
      <c r="T67" s="36">
        <f>SUMIFS(СВЦЭМ!$D$39:$D$758,СВЦЭМ!$A$39:$A$758,$A67,СВЦЭМ!$B$39:$B$758,T$47)+'СЕТ СН'!$F$14+СВЦЭМ!$D$10+'СЕТ СН'!$F$6-'СЕТ СН'!$F$26</f>
        <v>1655.9997650999999</v>
      </c>
      <c r="U67" s="36">
        <f>SUMIFS(СВЦЭМ!$D$39:$D$758,СВЦЭМ!$A$39:$A$758,$A67,СВЦЭМ!$B$39:$B$758,U$47)+'СЕТ СН'!$F$14+СВЦЭМ!$D$10+'СЕТ СН'!$F$6-'СЕТ СН'!$F$26</f>
        <v>1630.0629537999998</v>
      </c>
      <c r="V67" s="36">
        <f>SUMIFS(СВЦЭМ!$D$39:$D$758,СВЦЭМ!$A$39:$A$758,$A67,СВЦЭМ!$B$39:$B$758,V$47)+'СЕТ СН'!$F$14+СВЦЭМ!$D$10+'СЕТ СН'!$F$6-'СЕТ СН'!$F$26</f>
        <v>1640.0168140199999</v>
      </c>
      <c r="W67" s="36">
        <f>SUMIFS(СВЦЭМ!$D$39:$D$758,СВЦЭМ!$A$39:$A$758,$A67,СВЦЭМ!$B$39:$B$758,W$47)+'СЕТ СН'!$F$14+СВЦЭМ!$D$10+'СЕТ СН'!$F$6-'СЕТ СН'!$F$26</f>
        <v>1637.13113223</v>
      </c>
      <c r="X67" s="36">
        <f>SUMIFS(СВЦЭМ!$D$39:$D$758,СВЦЭМ!$A$39:$A$758,$A67,СВЦЭМ!$B$39:$B$758,X$47)+'СЕТ СН'!$F$14+СВЦЭМ!$D$10+'СЕТ СН'!$F$6-'СЕТ СН'!$F$26</f>
        <v>1669.42189953</v>
      </c>
      <c r="Y67" s="36">
        <f>SUMIFS(СВЦЭМ!$D$39:$D$758,СВЦЭМ!$A$39:$A$758,$A67,СВЦЭМ!$B$39:$B$758,Y$47)+'СЕТ СН'!$F$14+СВЦЭМ!$D$10+'СЕТ СН'!$F$6-'СЕТ СН'!$F$26</f>
        <v>1758.19471718</v>
      </c>
    </row>
    <row r="68" spans="1:25" ht="15.75" x14ac:dyDescent="0.2">
      <c r="A68" s="35">
        <f t="shared" si="1"/>
        <v>45556</v>
      </c>
      <c r="B68" s="36">
        <f>SUMIFS(СВЦЭМ!$D$39:$D$758,СВЦЭМ!$A$39:$A$758,$A68,СВЦЭМ!$B$39:$B$758,B$47)+'СЕТ СН'!$F$14+СВЦЭМ!$D$10+'СЕТ СН'!$F$6-'СЕТ СН'!$F$26</f>
        <v>1831.73364244</v>
      </c>
      <c r="C68" s="36">
        <f>SUMIFS(СВЦЭМ!$D$39:$D$758,СВЦЭМ!$A$39:$A$758,$A68,СВЦЭМ!$B$39:$B$758,C$47)+'СЕТ СН'!$F$14+СВЦЭМ!$D$10+'СЕТ СН'!$F$6-'СЕТ СН'!$F$26</f>
        <v>1946.9096554400001</v>
      </c>
      <c r="D68" s="36">
        <f>SUMIFS(СВЦЭМ!$D$39:$D$758,СВЦЭМ!$A$39:$A$758,$A68,СВЦЭМ!$B$39:$B$758,D$47)+'СЕТ СН'!$F$14+СВЦЭМ!$D$10+'СЕТ СН'!$F$6-'СЕТ СН'!$F$26</f>
        <v>2036.15280276</v>
      </c>
      <c r="E68" s="36">
        <f>SUMIFS(СВЦЭМ!$D$39:$D$758,СВЦЭМ!$A$39:$A$758,$A68,СВЦЭМ!$B$39:$B$758,E$47)+'СЕТ СН'!$F$14+СВЦЭМ!$D$10+'СЕТ СН'!$F$6-'СЕТ СН'!$F$26</f>
        <v>2077.8925964099999</v>
      </c>
      <c r="F68" s="36">
        <f>SUMIFS(СВЦЭМ!$D$39:$D$758,СВЦЭМ!$A$39:$A$758,$A68,СВЦЭМ!$B$39:$B$758,F$47)+'СЕТ СН'!$F$14+СВЦЭМ!$D$10+'СЕТ СН'!$F$6-'СЕТ СН'!$F$26</f>
        <v>2087.5652940700002</v>
      </c>
      <c r="G68" s="36">
        <f>SUMIFS(СВЦЭМ!$D$39:$D$758,СВЦЭМ!$A$39:$A$758,$A68,СВЦЭМ!$B$39:$B$758,G$47)+'СЕТ СН'!$F$14+СВЦЭМ!$D$10+'СЕТ СН'!$F$6-'СЕТ СН'!$F$26</f>
        <v>2064.4196439100001</v>
      </c>
      <c r="H68" s="36">
        <f>SUMIFS(СВЦЭМ!$D$39:$D$758,СВЦЭМ!$A$39:$A$758,$A68,СВЦЭМ!$B$39:$B$758,H$47)+'СЕТ СН'!$F$14+СВЦЭМ!$D$10+'СЕТ СН'!$F$6-'СЕТ СН'!$F$26</f>
        <v>2006.60245973</v>
      </c>
      <c r="I68" s="36">
        <f>SUMIFS(СВЦЭМ!$D$39:$D$758,СВЦЭМ!$A$39:$A$758,$A68,СВЦЭМ!$B$39:$B$758,I$47)+'СЕТ СН'!$F$14+СВЦЭМ!$D$10+'СЕТ СН'!$F$6-'СЕТ СН'!$F$26</f>
        <v>1924.83850304</v>
      </c>
      <c r="J68" s="36">
        <f>SUMIFS(СВЦЭМ!$D$39:$D$758,СВЦЭМ!$A$39:$A$758,$A68,СВЦЭМ!$B$39:$B$758,J$47)+'СЕТ СН'!$F$14+СВЦЭМ!$D$10+'СЕТ СН'!$F$6-'СЕТ СН'!$F$26</f>
        <v>1804.09326928</v>
      </c>
      <c r="K68" s="36">
        <f>SUMIFS(СВЦЭМ!$D$39:$D$758,СВЦЭМ!$A$39:$A$758,$A68,СВЦЭМ!$B$39:$B$758,K$47)+'СЕТ СН'!$F$14+СВЦЭМ!$D$10+'СЕТ СН'!$F$6-'СЕТ СН'!$F$26</f>
        <v>1707.35019597</v>
      </c>
      <c r="L68" s="36">
        <f>SUMIFS(СВЦЭМ!$D$39:$D$758,СВЦЭМ!$A$39:$A$758,$A68,СВЦЭМ!$B$39:$B$758,L$47)+'СЕТ СН'!$F$14+СВЦЭМ!$D$10+'СЕТ СН'!$F$6-'СЕТ СН'!$F$26</f>
        <v>1658.70945041</v>
      </c>
      <c r="M68" s="36">
        <f>SUMIFS(СВЦЭМ!$D$39:$D$758,СВЦЭМ!$A$39:$A$758,$A68,СВЦЭМ!$B$39:$B$758,M$47)+'СЕТ СН'!$F$14+СВЦЭМ!$D$10+'СЕТ СН'!$F$6-'СЕТ СН'!$F$26</f>
        <v>1666.7820262599998</v>
      </c>
      <c r="N68" s="36">
        <f>SUMIFS(СВЦЭМ!$D$39:$D$758,СВЦЭМ!$A$39:$A$758,$A68,СВЦЭМ!$B$39:$B$758,N$47)+'СЕТ СН'!$F$14+СВЦЭМ!$D$10+'СЕТ СН'!$F$6-'СЕТ СН'!$F$26</f>
        <v>1674.8949744699999</v>
      </c>
      <c r="O68" s="36">
        <f>SUMIFS(СВЦЭМ!$D$39:$D$758,СВЦЭМ!$A$39:$A$758,$A68,СВЦЭМ!$B$39:$B$758,O$47)+'СЕТ СН'!$F$14+СВЦЭМ!$D$10+'СЕТ СН'!$F$6-'СЕТ СН'!$F$26</f>
        <v>1699.3207896399999</v>
      </c>
      <c r="P68" s="36">
        <f>SUMIFS(СВЦЭМ!$D$39:$D$758,СВЦЭМ!$A$39:$A$758,$A68,СВЦЭМ!$B$39:$B$758,P$47)+'СЕТ СН'!$F$14+СВЦЭМ!$D$10+'СЕТ СН'!$F$6-'СЕТ СН'!$F$26</f>
        <v>1723.6445205</v>
      </c>
      <c r="Q68" s="36">
        <f>SUMIFS(СВЦЭМ!$D$39:$D$758,СВЦЭМ!$A$39:$A$758,$A68,СВЦЭМ!$B$39:$B$758,Q$47)+'СЕТ СН'!$F$14+СВЦЭМ!$D$10+'СЕТ СН'!$F$6-'СЕТ СН'!$F$26</f>
        <v>1729.0988451199999</v>
      </c>
      <c r="R68" s="36">
        <f>SUMIFS(СВЦЭМ!$D$39:$D$758,СВЦЭМ!$A$39:$A$758,$A68,СВЦЭМ!$B$39:$B$758,R$47)+'СЕТ СН'!$F$14+СВЦЭМ!$D$10+'СЕТ СН'!$F$6-'СЕТ СН'!$F$26</f>
        <v>1723.7310239199999</v>
      </c>
      <c r="S68" s="36">
        <f>SUMIFS(СВЦЭМ!$D$39:$D$758,СВЦЭМ!$A$39:$A$758,$A68,СВЦЭМ!$B$39:$B$758,S$47)+'СЕТ СН'!$F$14+СВЦЭМ!$D$10+'СЕТ СН'!$F$6-'СЕТ СН'!$F$26</f>
        <v>1685.7820408999999</v>
      </c>
      <c r="T68" s="36">
        <f>SUMIFS(СВЦЭМ!$D$39:$D$758,СВЦЭМ!$A$39:$A$758,$A68,СВЦЭМ!$B$39:$B$758,T$47)+'СЕТ СН'!$F$14+СВЦЭМ!$D$10+'СЕТ СН'!$F$6-'СЕТ СН'!$F$26</f>
        <v>1661.2552028600001</v>
      </c>
      <c r="U68" s="36">
        <f>SUMIFS(СВЦЭМ!$D$39:$D$758,СВЦЭМ!$A$39:$A$758,$A68,СВЦЭМ!$B$39:$B$758,U$47)+'СЕТ СН'!$F$14+СВЦЭМ!$D$10+'СЕТ СН'!$F$6-'СЕТ СН'!$F$26</f>
        <v>1650.5073528399998</v>
      </c>
      <c r="V68" s="36">
        <f>SUMIFS(СВЦЭМ!$D$39:$D$758,СВЦЭМ!$A$39:$A$758,$A68,СВЦЭМ!$B$39:$B$758,V$47)+'СЕТ СН'!$F$14+СВЦЭМ!$D$10+'СЕТ СН'!$F$6-'СЕТ СН'!$F$26</f>
        <v>1715.4132997199999</v>
      </c>
      <c r="W68" s="36">
        <f>SUMIFS(СВЦЭМ!$D$39:$D$758,СВЦЭМ!$A$39:$A$758,$A68,СВЦЭМ!$B$39:$B$758,W$47)+'СЕТ СН'!$F$14+СВЦЭМ!$D$10+'СЕТ СН'!$F$6-'СЕТ СН'!$F$26</f>
        <v>1736.90561912</v>
      </c>
      <c r="X68" s="36">
        <f>SUMIFS(СВЦЭМ!$D$39:$D$758,СВЦЭМ!$A$39:$A$758,$A68,СВЦЭМ!$B$39:$B$758,X$47)+'СЕТ СН'!$F$14+СВЦЭМ!$D$10+'СЕТ СН'!$F$6-'СЕТ СН'!$F$26</f>
        <v>1813.4101928499999</v>
      </c>
      <c r="Y68" s="36">
        <f>SUMIFS(СВЦЭМ!$D$39:$D$758,СВЦЭМ!$A$39:$A$758,$A68,СВЦЭМ!$B$39:$B$758,Y$47)+'СЕТ СН'!$F$14+СВЦЭМ!$D$10+'СЕТ СН'!$F$6-'СЕТ СН'!$F$26</f>
        <v>1905.3746516199999</v>
      </c>
    </row>
    <row r="69" spans="1:25" ht="15.75" x14ac:dyDescent="0.2">
      <c r="A69" s="35">
        <f t="shared" si="1"/>
        <v>45557</v>
      </c>
      <c r="B69" s="36">
        <f>SUMIFS(СВЦЭМ!$D$39:$D$758,СВЦЭМ!$A$39:$A$758,$A69,СВЦЭМ!$B$39:$B$758,B$47)+'СЕТ СН'!$F$14+СВЦЭМ!$D$10+'СЕТ СН'!$F$6-'СЕТ СН'!$F$26</f>
        <v>1886.8624028699999</v>
      </c>
      <c r="C69" s="36">
        <f>SUMIFS(СВЦЭМ!$D$39:$D$758,СВЦЭМ!$A$39:$A$758,$A69,СВЦЭМ!$B$39:$B$758,C$47)+'СЕТ СН'!$F$14+СВЦЭМ!$D$10+'СЕТ СН'!$F$6-'СЕТ СН'!$F$26</f>
        <v>1973.4140099799999</v>
      </c>
      <c r="D69" s="36">
        <f>SUMIFS(СВЦЭМ!$D$39:$D$758,СВЦЭМ!$A$39:$A$758,$A69,СВЦЭМ!$B$39:$B$758,D$47)+'СЕТ СН'!$F$14+СВЦЭМ!$D$10+'СЕТ СН'!$F$6-'СЕТ СН'!$F$26</f>
        <v>2037.16896251</v>
      </c>
      <c r="E69" s="36">
        <f>SUMIFS(СВЦЭМ!$D$39:$D$758,СВЦЭМ!$A$39:$A$758,$A69,СВЦЭМ!$B$39:$B$758,E$47)+'СЕТ СН'!$F$14+СВЦЭМ!$D$10+'СЕТ СН'!$F$6-'СЕТ СН'!$F$26</f>
        <v>2043.9196848399999</v>
      </c>
      <c r="F69" s="36">
        <f>SUMIFS(СВЦЭМ!$D$39:$D$758,СВЦЭМ!$A$39:$A$758,$A69,СВЦЭМ!$B$39:$B$758,F$47)+'СЕТ СН'!$F$14+СВЦЭМ!$D$10+'СЕТ СН'!$F$6-'СЕТ СН'!$F$26</f>
        <v>2044.90346245</v>
      </c>
      <c r="G69" s="36">
        <f>SUMIFS(СВЦЭМ!$D$39:$D$758,СВЦЭМ!$A$39:$A$758,$A69,СВЦЭМ!$B$39:$B$758,G$47)+'СЕТ СН'!$F$14+СВЦЭМ!$D$10+'СЕТ СН'!$F$6-'СЕТ СН'!$F$26</f>
        <v>2024.3739770099999</v>
      </c>
      <c r="H69" s="36">
        <f>SUMIFS(СВЦЭМ!$D$39:$D$758,СВЦЭМ!$A$39:$A$758,$A69,СВЦЭМ!$B$39:$B$758,H$47)+'СЕТ СН'!$F$14+СВЦЭМ!$D$10+'СЕТ СН'!$F$6-'СЕТ СН'!$F$26</f>
        <v>1981.2028671999999</v>
      </c>
      <c r="I69" s="36">
        <f>SUMIFS(СВЦЭМ!$D$39:$D$758,СВЦЭМ!$A$39:$A$758,$A69,СВЦЭМ!$B$39:$B$758,I$47)+'СЕТ СН'!$F$14+СВЦЭМ!$D$10+'СЕТ СН'!$F$6-'СЕТ СН'!$F$26</f>
        <v>1921.8339204500001</v>
      </c>
      <c r="J69" s="36">
        <f>SUMIFS(СВЦЭМ!$D$39:$D$758,СВЦЭМ!$A$39:$A$758,$A69,СВЦЭМ!$B$39:$B$758,J$47)+'СЕТ СН'!$F$14+СВЦЭМ!$D$10+'СЕТ СН'!$F$6-'СЕТ СН'!$F$26</f>
        <v>1800.42578602</v>
      </c>
      <c r="K69" s="36">
        <f>SUMIFS(СВЦЭМ!$D$39:$D$758,СВЦЭМ!$A$39:$A$758,$A69,СВЦЭМ!$B$39:$B$758,K$47)+'СЕТ СН'!$F$14+СВЦЭМ!$D$10+'СЕТ СН'!$F$6-'СЕТ СН'!$F$26</f>
        <v>1703.2399237</v>
      </c>
      <c r="L69" s="36">
        <f>SUMIFS(СВЦЭМ!$D$39:$D$758,СВЦЭМ!$A$39:$A$758,$A69,СВЦЭМ!$B$39:$B$758,L$47)+'СЕТ СН'!$F$14+СВЦЭМ!$D$10+'СЕТ СН'!$F$6-'СЕТ СН'!$F$26</f>
        <v>1637.5867536999999</v>
      </c>
      <c r="M69" s="36">
        <f>SUMIFS(СВЦЭМ!$D$39:$D$758,СВЦЭМ!$A$39:$A$758,$A69,СВЦЭМ!$B$39:$B$758,M$47)+'СЕТ СН'!$F$14+СВЦЭМ!$D$10+'СЕТ СН'!$F$6-'СЕТ СН'!$F$26</f>
        <v>1669.2427067899998</v>
      </c>
      <c r="N69" s="36">
        <f>SUMIFS(СВЦЭМ!$D$39:$D$758,СВЦЭМ!$A$39:$A$758,$A69,СВЦЭМ!$B$39:$B$758,N$47)+'СЕТ СН'!$F$14+СВЦЭМ!$D$10+'СЕТ СН'!$F$6-'СЕТ СН'!$F$26</f>
        <v>1677.4570978499999</v>
      </c>
      <c r="O69" s="36">
        <f>SUMIFS(СВЦЭМ!$D$39:$D$758,СВЦЭМ!$A$39:$A$758,$A69,СВЦЭМ!$B$39:$B$758,O$47)+'СЕТ СН'!$F$14+СВЦЭМ!$D$10+'СЕТ СН'!$F$6-'СЕТ СН'!$F$26</f>
        <v>1703.0619027299999</v>
      </c>
      <c r="P69" s="36">
        <f>SUMIFS(СВЦЭМ!$D$39:$D$758,СВЦЭМ!$A$39:$A$758,$A69,СВЦЭМ!$B$39:$B$758,P$47)+'СЕТ СН'!$F$14+СВЦЭМ!$D$10+'СЕТ СН'!$F$6-'СЕТ СН'!$F$26</f>
        <v>1708.3010477299999</v>
      </c>
      <c r="Q69" s="36">
        <f>SUMIFS(СВЦЭМ!$D$39:$D$758,СВЦЭМ!$A$39:$A$758,$A69,СВЦЭМ!$B$39:$B$758,Q$47)+'СЕТ СН'!$F$14+СВЦЭМ!$D$10+'СЕТ СН'!$F$6-'СЕТ СН'!$F$26</f>
        <v>1727.6251938599999</v>
      </c>
      <c r="R69" s="36">
        <f>SUMIFS(СВЦЭМ!$D$39:$D$758,СВЦЭМ!$A$39:$A$758,$A69,СВЦЭМ!$B$39:$B$758,R$47)+'СЕТ СН'!$F$14+СВЦЭМ!$D$10+'СЕТ СН'!$F$6-'СЕТ СН'!$F$26</f>
        <v>1748.0785243599998</v>
      </c>
      <c r="S69" s="36">
        <f>SUMIFS(СВЦЭМ!$D$39:$D$758,СВЦЭМ!$A$39:$A$758,$A69,СВЦЭМ!$B$39:$B$758,S$47)+'СЕТ СН'!$F$14+СВЦЭМ!$D$10+'СЕТ СН'!$F$6-'СЕТ СН'!$F$26</f>
        <v>1718.3709211599999</v>
      </c>
      <c r="T69" s="36">
        <f>SUMIFS(СВЦЭМ!$D$39:$D$758,СВЦЭМ!$A$39:$A$758,$A69,СВЦЭМ!$B$39:$B$758,T$47)+'СЕТ СН'!$F$14+СВЦЭМ!$D$10+'СЕТ СН'!$F$6-'СЕТ СН'!$F$26</f>
        <v>1669.1329447199998</v>
      </c>
      <c r="U69" s="36">
        <f>SUMIFS(СВЦЭМ!$D$39:$D$758,СВЦЭМ!$A$39:$A$758,$A69,СВЦЭМ!$B$39:$B$758,U$47)+'СЕТ СН'!$F$14+СВЦЭМ!$D$10+'СЕТ СН'!$F$6-'СЕТ СН'!$F$26</f>
        <v>1639.4145397899999</v>
      </c>
      <c r="V69" s="36">
        <f>SUMIFS(СВЦЭМ!$D$39:$D$758,СВЦЭМ!$A$39:$A$758,$A69,СВЦЭМ!$B$39:$B$758,V$47)+'СЕТ СН'!$F$14+СВЦЭМ!$D$10+'СЕТ СН'!$F$6-'СЕТ СН'!$F$26</f>
        <v>1625.1057621499999</v>
      </c>
      <c r="W69" s="36">
        <f>SUMIFS(СВЦЭМ!$D$39:$D$758,СВЦЭМ!$A$39:$A$758,$A69,СВЦЭМ!$B$39:$B$758,W$47)+'СЕТ СН'!$F$14+СВЦЭМ!$D$10+'СЕТ СН'!$F$6-'СЕТ СН'!$F$26</f>
        <v>1634.0506097</v>
      </c>
      <c r="X69" s="36">
        <f>SUMIFS(СВЦЭМ!$D$39:$D$758,СВЦЭМ!$A$39:$A$758,$A69,СВЦЭМ!$B$39:$B$758,X$47)+'СЕТ СН'!$F$14+СВЦЭМ!$D$10+'СЕТ СН'!$F$6-'СЕТ СН'!$F$26</f>
        <v>1718.60239484</v>
      </c>
      <c r="Y69" s="36">
        <f>SUMIFS(СВЦЭМ!$D$39:$D$758,СВЦЭМ!$A$39:$A$758,$A69,СВЦЭМ!$B$39:$B$758,Y$47)+'СЕТ СН'!$F$14+СВЦЭМ!$D$10+'СЕТ СН'!$F$6-'СЕТ СН'!$F$26</f>
        <v>1822.3646579199999</v>
      </c>
    </row>
    <row r="70" spans="1:25" ht="15.75" x14ac:dyDescent="0.2">
      <c r="A70" s="35">
        <f t="shared" si="1"/>
        <v>45558</v>
      </c>
      <c r="B70" s="36">
        <f>SUMIFS(СВЦЭМ!$D$39:$D$758,СВЦЭМ!$A$39:$A$758,$A70,СВЦЭМ!$B$39:$B$758,B$47)+'СЕТ СН'!$F$14+СВЦЭМ!$D$10+'СЕТ СН'!$F$6-'СЕТ СН'!$F$26</f>
        <v>1959.48015532</v>
      </c>
      <c r="C70" s="36">
        <f>SUMIFS(СВЦЭМ!$D$39:$D$758,СВЦЭМ!$A$39:$A$758,$A70,СВЦЭМ!$B$39:$B$758,C$47)+'СЕТ СН'!$F$14+СВЦЭМ!$D$10+'СЕТ СН'!$F$6-'СЕТ СН'!$F$26</f>
        <v>2060.9951097900002</v>
      </c>
      <c r="D70" s="36">
        <f>SUMIFS(СВЦЭМ!$D$39:$D$758,СВЦЭМ!$A$39:$A$758,$A70,СВЦЭМ!$B$39:$B$758,D$47)+'СЕТ СН'!$F$14+СВЦЭМ!$D$10+'СЕТ СН'!$F$6-'СЕТ СН'!$F$26</f>
        <v>2048.3111451200002</v>
      </c>
      <c r="E70" s="36">
        <f>SUMIFS(СВЦЭМ!$D$39:$D$758,СВЦЭМ!$A$39:$A$758,$A70,СВЦЭМ!$B$39:$B$758,E$47)+'СЕТ СН'!$F$14+СВЦЭМ!$D$10+'СЕТ СН'!$F$6-'СЕТ СН'!$F$26</f>
        <v>2045.7812643499999</v>
      </c>
      <c r="F70" s="36">
        <f>SUMIFS(СВЦЭМ!$D$39:$D$758,СВЦЭМ!$A$39:$A$758,$A70,СВЦЭМ!$B$39:$B$758,F$47)+'СЕТ СН'!$F$14+СВЦЭМ!$D$10+'СЕТ СН'!$F$6-'СЕТ СН'!$F$26</f>
        <v>2045.31298474</v>
      </c>
      <c r="G70" s="36">
        <f>SUMIFS(СВЦЭМ!$D$39:$D$758,СВЦЭМ!$A$39:$A$758,$A70,СВЦЭМ!$B$39:$B$758,G$47)+'СЕТ СН'!$F$14+СВЦЭМ!$D$10+'СЕТ СН'!$F$6-'СЕТ СН'!$F$26</f>
        <v>2062.0768611900003</v>
      </c>
      <c r="H70" s="36">
        <f>SUMIFS(СВЦЭМ!$D$39:$D$758,СВЦЭМ!$A$39:$A$758,$A70,СВЦЭМ!$B$39:$B$758,H$47)+'СЕТ СН'!$F$14+СВЦЭМ!$D$10+'СЕТ СН'!$F$6-'СЕТ СН'!$F$26</f>
        <v>1929.8923453099999</v>
      </c>
      <c r="I70" s="36">
        <f>SUMIFS(СВЦЭМ!$D$39:$D$758,СВЦЭМ!$A$39:$A$758,$A70,СВЦЭМ!$B$39:$B$758,I$47)+'СЕТ СН'!$F$14+СВЦЭМ!$D$10+'СЕТ СН'!$F$6-'СЕТ СН'!$F$26</f>
        <v>1837.44015833</v>
      </c>
      <c r="J70" s="36">
        <f>SUMIFS(СВЦЭМ!$D$39:$D$758,СВЦЭМ!$A$39:$A$758,$A70,СВЦЭМ!$B$39:$B$758,J$47)+'СЕТ СН'!$F$14+СВЦЭМ!$D$10+'СЕТ СН'!$F$6-'СЕТ СН'!$F$26</f>
        <v>1804.0789820999998</v>
      </c>
      <c r="K70" s="36">
        <f>SUMIFS(СВЦЭМ!$D$39:$D$758,СВЦЭМ!$A$39:$A$758,$A70,СВЦЭМ!$B$39:$B$758,K$47)+'СЕТ СН'!$F$14+СВЦЭМ!$D$10+'СЕТ СН'!$F$6-'СЕТ СН'!$F$26</f>
        <v>1761.6088296099999</v>
      </c>
      <c r="L70" s="36">
        <f>SUMIFS(СВЦЭМ!$D$39:$D$758,СВЦЭМ!$A$39:$A$758,$A70,СВЦЭМ!$B$39:$B$758,L$47)+'СЕТ СН'!$F$14+СВЦЭМ!$D$10+'СЕТ СН'!$F$6-'СЕТ СН'!$F$26</f>
        <v>1753.89547651</v>
      </c>
      <c r="M70" s="36">
        <f>SUMIFS(СВЦЭМ!$D$39:$D$758,СВЦЭМ!$A$39:$A$758,$A70,СВЦЭМ!$B$39:$B$758,M$47)+'СЕТ СН'!$F$14+СВЦЭМ!$D$10+'СЕТ СН'!$F$6-'СЕТ СН'!$F$26</f>
        <v>1775.30632726</v>
      </c>
      <c r="N70" s="36">
        <f>SUMIFS(СВЦЭМ!$D$39:$D$758,СВЦЭМ!$A$39:$A$758,$A70,СВЦЭМ!$B$39:$B$758,N$47)+'СЕТ СН'!$F$14+СВЦЭМ!$D$10+'СЕТ СН'!$F$6-'СЕТ СН'!$F$26</f>
        <v>1771.34140194</v>
      </c>
      <c r="O70" s="36">
        <f>SUMIFS(СВЦЭМ!$D$39:$D$758,СВЦЭМ!$A$39:$A$758,$A70,СВЦЭМ!$B$39:$B$758,O$47)+'СЕТ СН'!$F$14+СВЦЭМ!$D$10+'СЕТ СН'!$F$6-'СЕТ СН'!$F$26</f>
        <v>1761.3494807099999</v>
      </c>
      <c r="P70" s="36">
        <f>SUMIFS(СВЦЭМ!$D$39:$D$758,СВЦЭМ!$A$39:$A$758,$A70,СВЦЭМ!$B$39:$B$758,P$47)+'СЕТ СН'!$F$14+СВЦЭМ!$D$10+'СЕТ СН'!$F$6-'СЕТ СН'!$F$26</f>
        <v>1780.8034014099999</v>
      </c>
      <c r="Q70" s="36">
        <f>SUMIFS(СВЦЭМ!$D$39:$D$758,СВЦЭМ!$A$39:$A$758,$A70,СВЦЭМ!$B$39:$B$758,Q$47)+'СЕТ СН'!$F$14+СВЦЭМ!$D$10+'СЕТ СН'!$F$6-'СЕТ СН'!$F$26</f>
        <v>1805.69893671</v>
      </c>
      <c r="R70" s="36">
        <f>SUMIFS(СВЦЭМ!$D$39:$D$758,СВЦЭМ!$A$39:$A$758,$A70,СВЦЭМ!$B$39:$B$758,R$47)+'СЕТ СН'!$F$14+СВЦЭМ!$D$10+'СЕТ СН'!$F$6-'СЕТ СН'!$F$26</f>
        <v>1830.0752519999999</v>
      </c>
      <c r="S70" s="36">
        <f>SUMIFS(СВЦЭМ!$D$39:$D$758,СВЦЭМ!$A$39:$A$758,$A70,СВЦЭМ!$B$39:$B$758,S$47)+'СЕТ СН'!$F$14+СВЦЭМ!$D$10+'СЕТ СН'!$F$6-'СЕТ СН'!$F$26</f>
        <v>1820.3105557399999</v>
      </c>
      <c r="T70" s="36">
        <f>SUMIFS(СВЦЭМ!$D$39:$D$758,СВЦЭМ!$A$39:$A$758,$A70,СВЦЭМ!$B$39:$B$758,T$47)+'СЕТ СН'!$F$14+СВЦЭМ!$D$10+'СЕТ СН'!$F$6-'СЕТ СН'!$F$26</f>
        <v>1761.32726069</v>
      </c>
      <c r="U70" s="36">
        <f>SUMIFS(СВЦЭМ!$D$39:$D$758,СВЦЭМ!$A$39:$A$758,$A70,СВЦЭМ!$B$39:$B$758,U$47)+'СЕТ СН'!$F$14+СВЦЭМ!$D$10+'СЕТ СН'!$F$6-'СЕТ СН'!$F$26</f>
        <v>1725.0540514299998</v>
      </c>
      <c r="V70" s="36">
        <f>SUMIFS(СВЦЭМ!$D$39:$D$758,СВЦЭМ!$A$39:$A$758,$A70,СВЦЭМ!$B$39:$B$758,V$47)+'СЕТ СН'!$F$14+СВЦЭМ!$D$10+'СЕТ СН'!$F$6-'СЕТ СН'!$F$26</f>
        <v>1725.09146405</v>
      </c>
      <c r="W70" s="36">
        <f>SUMIFS(СВЦЭМ!$D$39:$D$758,СВЦЭМ!$A$39:$A$758,$A70,СВЦЭМ!$B$39:$B$758,W$47)+'СЕТ СН'!$F$14+СВЦЭМ!$D$10+'СЕТ СН'!$F$6-'СЕТ СН'!$F$26</f>
        <v>1760.70627195</v>
      </c>
      <c r="X70" s="36">
        <f>SUMIFS(СВЦЭМ!$D$39:$D$758,СВЦЭМ!$A$39:$A$758,$A70,СВЦЭМ!$B$39:$B$758,X$47)+'СЕТ СН'!$F$14+СВЦЭМ!$D$10+'СЕТ СН'!$F$6-'СЕТ СН'!$F$26</f>
        <v>1791.4310702299999</v>
      </c>
      <c r="Y70" s="36">
        <f>SUMIFS(СВЦЭМ!$D$39:$D$758,СВЦЭМ!$A$39:$A$758,$A70,СВЦЭМ!$B$39:$B$758,Y$47)+'СЕТ СН'!$F$14+СВЦЭМ!$D$10+'СЕТ СН'!$F$6-'СЕТ СН'!$F$26</f>
        <v>1835.07435547</v>
      </c>
    </row>
    <row r="71" spans="1:25" ht="15.75" x14ac:dyDescent="0.2">
      <c r="A71" s="35">
        <f t="shared" si="1"/>
        <v>45559</v>
      </c>
      <c r="B71" s="36">
        <f>SUMIFS(СВЦЭМ!$D$39:$D$758,СВЦЭМ!$A$39:$A$758,$A71,СВЦЭМ!$B$39:$B$758,B$47)+'СЕТ СН'!$F$14+СВЦЭМ!$D$10+'СЕТ СН'!$F$6-'СЕТ СН'!$F$26</f>
        <v>1921.9989108699999</v>
      </c>
      <c r="C71" s="36">
        <f>SUMIFS(СВЦЭМ!$D$39:$D$758,СВЦЭМ!$A$39:$A$758,$A71,СВЦЭМ!$B$39:$B$758,C$47)+'СЕТ СН'!$F$14+СВЦЭМ!$D$10+'СЕТ СН'!$F$6-'СЕТ СН'!$F$26</f>
        <v>1960.3595782800001</v>
      </c>
      <c r="D71" s="36">
        <f>SUMIFS(СВЦЭМ!$D$39:$D$758,СВЦЭМ!$A$39:$A$758,$A71,СВЦЭМ!$B$39:$B$758,D$47)+'СЕТ СН'!$F$14+СВЦЭМ!$D$10+'СЕТ СН'!$F$6-'СЕТ СН'!$F$26</f>
        <v>2009.9582412499999</v>
      </c>
      <c r="E71" s="36">
        <f>SUMIFS(СВЦЭМ!$D$39:$D$758,СВЦЭМ!$A$39:$A$758,$A71,СВЦЭМ!$B$39:$B$758,E$47)+'СЕТ СН'!$F$14+СВЦЭМ!$D$10+'СЕТ СН'!$F$6-'СЕТ СН'!$F$26</f>
        <v>2036.5237623</v>
      </c>
      <c r="F71" s="36">
        <f>SUMIFS(СВЦЭМ!$D$39:$D$758,СВЦЭМ!$A$39:$A$758,$A71,СВЦЭМ!$B$39:$B$758,F$47)+'СЕТ СН'!$F$14+СВЦЭМ!$D$10+'СЕТ СН'!$F$6-'СЕТ СН'!$F$26</f>
        <v>2030.8670772599999</v>
      </c>
      <c r="G71" s="36">
        <f>SUMIFS(СВЦЭМ!$D$39:$D$758,СВЦЭМ!$A$39:$A$758,$A71,СВЦЭМ!$B$39:$B$758,G$47)+'СЕТ СН'!$F$14+СВЦЭМ!$D$10+'СЕТ СН'!$F$6-'СЕТ СН'!$F$26</f>
        <v>2005.77013414</v>
      </c>
      <c r="H71" s="36">
        <f>SUMIFS(СВЦЭМ!$D$39:$D$758,СВЦЭМ!$A$39:$A$758,$A71,СВЦЭМ!$B$39:$B$758,H$47)+'СЕТ СН'!$F$14+СВЦЭМ!$D$10+'СЕТ СН'!$F$6-'СЕТ СН'!$F$26</f>
        <v>1918.38108496</v>
      </c>
      <c r="I71" s="36">
        <f>SUMIFS(СВЦЭМ!$D$39:$D$758,СВЦЭМ!$A$39:$A$758,$A71,СВЦЭМ!$B$39:$B$758,I$47)+'СЕТ СН'!$F$14+СВЦЭМ!$D$10+'СЕТ СН'!$F$6-'СЕТ СН'!$F$26</f>
        <v>1781.0785324799999</v>
      </c>
      <c r="J71" s="36">
        <f>SUMIFS(СВЦЭМ!$D$39:$D$758,СВЦЭМ!$A$39:$A$758,$A71,СВЦЭМ!$B$39:$B$758,J$47)+'СЕТ СН'!$F$14+СВЦЭМ!$D$10+'СЕТ СН'!$F$6-'СЕТ СН'!$F$26</f>
        <v>1723.63235132</v>
      </c>
      <c r="K71" s="36">
        <f>SUMIFS(СВЦЭМ!$D$39:$D$758,СВЦЭМ!$A$39:$A$758,$A71,СВЦЭМ!$B$39:$B$758,K$47)+'СЕТ СН'!$F$14+СВЦЭМ!$D$10+'СЕТ СН'!$F$6-'СЕТ СН'!$F$26</f>
        <v>1692.32568268</v>
      </c>
      <c r="L71" s="36">
        <f>SUMIFS(СВЦЭМ!$D$39:$D$758,СВЦЭМ!$A$39:$A$758,$A71,СВЦЭМ!$B$39:$B$758,L$47)+'СЕТ СН'!$F$14+СВЦЭМ!$D$10+'СЕТ СН'!$F$6-'СЕТ СН'!$F$26</f>
        <v>1723.80638585</v>
      </c>
      <c r="M71" s="36">
        <f>SUMIFS(СВЦЭМ!$D$39:$D$758,СВЦЭМ!$A$39:$A$758,$A71,СВЦЭМ!$B$39:$B$758,M$47)+'СЕТ СН'!$F$14+СВЦЭМ!$D$10+'СЕТ СН'!$F$6-'СЕТ СН'!$F$26</f>
        <v>1742.32103966</v>
      </c>
      <c r="N71" s="36">
        <f>SUMIFS(СВЦЭМ!$D$39:$D$758,СВЦЭМ!$A$39:$A$758,$A71,СВЦЭМ!$B$39:$B$758,N$47)+'СЕТ СН'!$F$14+СВЦЭМ!$D$10+'СЕТ СН'!$F$6-'СЕТ СН'!$F$26</f>
        <v>1764.2024944</v>
      </c>
      <c r="O71" s="36">
        <f>SUMIFS(СВЦЭМ!$D$39:$D$758,СВЦЭМ!$A$39:$A$758,$A71,СВЦЭМ!$B$39:$B$758,O$47)+'СЕТ СН'!$F$14+СВЦЭМ!$D$10+'СЕТ СН'!$F$6-'СЕТ СН'!$F$26</f>
        <v>1759.42431558</v>
      </c>
      <c r="P71" s="36">
        <f>SUMIFS(СВЦЭМ!$D$39:$D$758,СВЦЭМ!$A$39:$A$758,$A71,СВЦЭМ!$B$39:$B$758,P$47)+'СЕТ СН'!$F$14+СВЦЭМ!$D$10+'СЕТ СН'!$F$6-'СЕТ СН'!$F$26</f>
        <v>1762.5616551599999</v>
      </c>
      <c r="Q71" s="36">
        <f>SUMIFS(СВЦЭМ!$D$39:$D$758,СВЦЭМ!$A$39:$A$758,$A71,СВЦЭМ!$B$39:$B$758,Q$47)+'СЕТ СН'!$F$14+СВЦЭМ!$D$10+'СЕТ СН'!$F$6-'СЕТ СН'!$F$26</f>
        <v>1800.7027921899999</v>
      </c>
      <c r="R71" s="36">
        <f>SUMIFS(СВЦЭМ!$D$39:$D$758,СВЦЭМ!$A$39:$A$758,$A71,СВЦЭМ!$B$39:$B$758,R$47)+'СЕТ СН'!$F$14+СВЦЭМ!$D$10+'СЕТ СН'!$F$6-'СЕТ СН'!$F$26</f>
        <v>1792.2207741499999</v>
      </c>
      <c r="S71" s="36">
        <f>SUMIFS(СВЦЭМ!$D$39:$D$758,СВЦЭМ!$A$39:$A$758,$A71,СВЦЭМ!$B$39:$B$758,S$47)+'СЕТ СН'!$F$14+СВЦЭМ!$D$10+'СЕТ СН'!$F$6-'СЕТ СН'!$F$26</f>
        <v>1757.21527466</v>
      </c>
      <c r="T71" s="36">
        <f>SUMIFS(СВЦЭМ!$D$39:$D$758,СВЦЭМ!$A$39:$A$758,$A71,СВЦЭМ!$B$39:$B$758,T$47)+'СЕТ СН'!$F$14+СВЦЭМ!$D$10+'СЕТ СН'!$F$6-'СЕТ СН'!$F$26</f>
        <v>1704.28233486</v>
      </c>
      <c r="U71" s="36">
        <f>SUMIFS(СВЦЭМ!$D$39:$D$758,СВЦЭМ!$A$39:$A$758,$A71,СВЦЭМ!$B$39:$B$758,U$47)+'СЕТ СН'!$F$14+СВЦЭМ!$D$10+'СЕТ СН'!$F$6-'СЕТ СН'!$F$26</f>
        <v>1687.56630793</v>
      </c>
      <c r="V71" s="36">
        <f>SUMIFS(СВЦЭМ!$D$39:$D$758,СВЦЭМ!$A$39:$A$758,$A71,СВЦЭМ!$B$39:$B$758,V$47)+'СЕТ СН'!$F$14+СВЦЭМ!$D$10+'СЕТ СН'!$F$6-'СЕТ СН'!$F$26</f>
        <v>1673.7619418899999</v>
      </c>
      <c r="W71" s="36">
        <f>SUMIFS(СВЦЭМ!$D$39:$D$758,СВЦЭМ!$A$39:$A$758,$A71,СВЦЭМ!$B$39:$B$758,W$47)+'СЕТ СН'!$F$14+СВЦЭМ!$D$10+'СЕТ СН'!$F$6-'СЕТ СН'!$F$26</f>
        <v>1661.2031662099998</v>
      </c>
      <c r="X71" s="36">
        <f>SUMIFS(СВЦЭМ!$D$39:$D$758,СВЦЭМ!$A$39:$A$758,$A71,СВЦЭМ!$B$39:$B$758,X$47)+'СЕТ СН'!$F$14+СВЦЭМ!$D$10+'СЕТ СН'!$F$6-'СЕТ СН'!$F$26</f>
        <v>1710.6208322799998</v>
      </c>
      <c r="Y71" s="36">
        <f>SUMIFS(СВЦЭМ!$D$39:$D$758,СВЦЭМ!$A$39:$A$758,$A71,СВЦЭМ!$B$39:$B$758,Y$47)+'СЕТ СН'!$F$14+СВЦЭМ!$D$10+'СЕТ СН'!$F$6-'СЕТ СН'!$F$26</f>
        <v>1780.65692094</v>
      </c>
    </row>
    <row r="72" spans="1:25" ht="15.75" x14ac:dyDescent="0.2">
      <c r="A72" s="35">
        <f t="shared" si="1"/>
        <v>45560</v>
      </c>
      <c r="B72" s="36">
        <f>SUMIFS(СВЦЭМ!$D$39:$D$758,СВЦЭМ!$A$39:$A$758,$A72,СВЦЭМ!$B$39:$B$758,B$47)+'СЕТ СН'!$F$14+СВЦЭМ!$D$10+'СЕТ СН'!$F$6-'СЕТ СН'!$F$26</f>
        <v>1832.3040473199999</v>
      </c>
      <c r="C72" s="36">
        <f>SUMIFS(СВЦЭМ!$D$39:$D$758,СВЦЭМ!$A$39:$A$758,$A72,СВЦЭМ!$B$39:$B$758,C$47)+'СЕТ СН'!$F$14+СВЦЭМ!$D$10+'СЕТ СН'!$F$6-'СЕТ СН'!$F$26</f>
        <v>1890.5648607399999</v>
      </c>
      <c r="D72" s="36">
        <f>SUMIFS(СВЦЭМ!$D$39:$D$758,СВЦЭМ!$A$39:$A$758,$A72,СВЦЭМ!$B$39:$B$758,D$47)+'СЕТ СН'!$F$14+СВЦЭМ!$D$10+'СЕТ СН'!$F$6-'СЕТ СН'!$F$26</f>
        <v>1989.9236406799998</v>
      </c>
      <c r="E72" s="36">
        <f>SUMIFS(СВЦЭМ!$D$39:$D$758,СВЦЭМ!$A$39:$A$758,$A72,СВЦЭМ!$B$39:$B$758,E$47)+'СЕТ СН'!$F$14+СВЦЭМ!$D$10+'СЕТ СН'!$F$6-'СЕТ СН'!$F$26</f>
        <v>2018.48050653</v>
      </c>
      <c r="F72" s="36">
        <f>SUMIFS(СВЦЭМ!$D$39:$D$758,СВЦЭМ!$A$39:$A$758,$A72,СВЦЭМ!$B$39:$B$758,F$47)+'СЕТ СН'!$F$14+СВЦЭМ!$D$10+'СЕТ СН'!$F$6-'СЕТ СН'!$F$26</f>
        <v>2014.7131835</v>
      </c>
      <c r="G72" s="36">
        <f>SUMIFS(СВЦЭМ!$D$39:$D$758,СВЦЭМ!$A$39:$A$758,$A72,СВЦЭМ!$B$39:$B$758,G$47)+'СЕТ СН'!$F$14+СВЦЭМ!$D$10+'СЕТ СН'!$F$6-'СЕТ СН'!$F$26</f>
        <v>1967.1895244899999</v>
      </c>
      <c r="H72" s="36">
        <f>SUMIFS(СВЦЭМ!$D$39:$D$758,СВЦЭМ!$A$39:$A$758,$A72,СВЦЭМ!$B$39:$B$758,H$47)+'СЕТ СН'!$F$14+СВЦЭМ!$D$10+'СЕТ СН'!$F$6-'СЕТ СН'!$F$26</f>
        <v>1899.49497918</v>
      </c>
      <c r="I72" s="36">
        <f>SUMIFS(СВЦЭМ!$D$39:$D$758,СВЦЭМ!$A$39:$A$758,$A72,СВЦЭМ!$B$39:$B$758,I$47)+'СЕТ СН'!$F$14+СВЦЭМ!$D$10+'СЕТ СН'!$F$6-'СЕТ СН'!$F$26</f>
        <v>1784.66472228</v>
      </c>
      <c r="J72" s="36">
        <f>SUMIFS(СВЦЭМ!$D$39:$D$758,СВЦЭМ!$A$39:$A$758,$A72,СВЦЭМ!$B$39:$B$758,J$47)+'СЕТ СН'!$F$14+СВЦЭМ!$D$10+'СЕТ СН'!$F$6-'СЕТ СН'!$F$26</f>
        <v>1758.5246665699999</v>
      </c>
      <c r="K72" s="36">
        <f>SUMIFS(СВЦЭМ!$D$39:$D$758,СВЦЭМ!$A$39:$A$758,$A72,СВЦЭМ!$B$39:$B$758,K$47)+'СЕТ СН'!$F$14+СВЦЭМ!$D$10+'СЕТ СН'!$F$6-'СЕТ СН'!$F$26</f>
        <v>1718.0155105399999</v>
      </c>
      <c r="L72" s="36">
        <f>SUMIFS(СВЦЭМ!$D$39:$D$758,СВЦЭМ!$A$39:$A$758,$A72,СВЦЭМ!$B$39:$B$758,L$47)+'СЕТ СН'!$F$14+СВЦЭМ!$D$10+'СЕТ СН'!$F$6-'СЕТ СН'!$F$26</f>
        <v>1710.3617622100001</v>
      </c>
      <c r="M72" s="36">
        <f>SUMIFS(СВЦЭМ!$D$39:$D$758,СВЦЭМ!$A$39:$A$758,$A72,СВЦЭМ!$B$39:$B$758,M$47)+'СЕТ СН'!$F$14+СВЦЭМ!$D$10+'СЕТ СН'!$F$6-'СЕТ СН'!$F$26</f>
        <v>1731.7078658399998</v>
      </c>
      <c r="N72" s="36">
        <f>SUMIFS(СВЦЭМ!$D$39:$D$758,СВЦЭМ!$A$39:$A$758,$A72,СВЦЭМ!$B$39:$B$758,N$47)+'СЕТ СН'!$F$14+СВЦЭМ!$D$10+'СЕТ СН'!$F$6-'СЕТ СН'!$F$26</f>
        <v>1753.6367306299999</v>
      </c>
      <c r="O72" s="36">
        <f>SUMIFS(СВЦЭМ!$D$39:$D$758,СВЦЭМ!$A$39:$A$758,$A72,СВЦЭМ!$B$39:$B$758,O$47)+'СЕТ СН'!$F$14+СВЦЭМ!$D$10+'СЕТ СН'!$F$6-'СЕТ СН'!$F$26</f>
        <v>1768.0675736599999</v>
      </c>
      <c r="P72" s="36">
        <f>SUMIFS(СВЦЭМ!$D$39:$D$758,СВЦЭМ!$A$39:$A$758,$A72,СВЦЭМ!$B$39:$B$758,P$47)+'СЕТ СН'!$F$14+СВЦЭМ!$D$10+'СЕТ СН'!$F$6-'СЕТ СН'!$F$26</f>
        <v>1775.3325937899999</v>
      </c>
      <c r="Q72" s="36">
        <f>SUMIFS(СВЦЭМ!$D$39:$D$758,СВЦЭМ!$A$39:$A$758,$A72,СВЦЭМ!$B$39:$B$758,Q$47)+'СЕТ СН'!$F$14+СВЦЭМ!$D$10+'СЕТ СН'!$F$6-'СЕТ СН'!$F$26</f>
        <v>1784.0536148399999</v>
      </c>
      <c r="R72" s="36">
        <f>SUMIFS(СВЦЭМ!$D$39:$D$758,СВЦЭМ!$A$39:$A$758,$A72,СВЦЭМ!$B$39:$B$758,R$47)+'СЕТ СН'!$F$14+СВЦЭМ!$D$10+'СЕТ СН'!$F$6-'СЕТ СН'!$F$26</f>
        <v>1792.5006794999999</v>
      </c>
      <c r="S72" s="36">
        <f>SUMIFS(СВЦЭМ!$D$39:$D$758,СВЦЭМ!$A$39:$A$758,$A72,СВЦЭМ!$B$39:$B$758,S$47)+'СЕТ СН'!$F$14+СВЦЭМ!$D$10+'СЕТ СН'!$F$6-'СЕТ СН'!$F$26</f>
        <v>1769.53473409</v>
      </c>
      <c r="T72" s="36">
        <f>SUMIFS(СВЦЭМ!$D$39:$D$758,СВЦЭМ!$A$39:$A$758,$A72,СВЦЭМ!$B$39:$B$758,T$47)+'СЕТ СН'!$F$14+СВЦЭМ!$D$10+'СЕТ СН'!$F$6-'СЕТ СН'!$F$26</f>
        <v>1720.2888286499999</v>
      </c>
      <c r="U72" s="36">
        <f>SUMIFS(СВЦЭМ!$D$39:$D$758,СВЦЭМ!$A$39:$A$758,$A72,СВЦЭМ!$B$39:$B$758,U$47)+'СЕТ СН'!$F$14+СВЦЭМ!$D$10+'СЕТ СН'!$F$6-'СЕТ СН'!$F$26</f>
        <v>1662.16475274</v>
      </c>
      <c r="V72" s="36">
        <f>SUMIFS(СВЦЭМ!$D$39:$D$758,СВЦЭМ!$A$39:$A$758,$A72,СВЦЭМ!$B$39:$B$758,V$47)+'СЕТ СН'!$F$14+СВЦЭМ!$D$10+'СЕТ СН'!$F$6-'СЕТ СН'!$F$26</f>
        <v>1647.33841835</v>
      </c>
      <c r="W72" s="36">
        <f>SUMIFS(СВЦЭМ!$D$39:$D$758,СВЦЭМ!$A$39:$A$758,$A72,СВЦЭМ!$B$39:$B$758,W$47)+'СЕТ СН'!$F$14+СВЦЭМ!$D$10+'СЕТ СН'!$F$6-'СЕТ СН'!$F$26</f>
        <v>1670.94387547</v>
      </c>
      <c r="X72" s="36">
        <f>SUMIFS(СВЦЭМ!$D$39:$D$758,СВЦЭМ!$A$39:$A$758,$A72,СВЦЭМ!$B$39:$B$758,X$47)+'СЕТ СН'!$F$14+СВЦЭМ!$D$10+'СЕТ СН'!$F$6-'СЕТ СН'!$F$26</f>
        <v>1730.6333828499999</v>
      </c>
      <c r="Y72" s="36">
        <f>SUMIFS(СВЦЭМ!$D$39:$D$758,СВЦЭМ!$A$39:$A$758,$A72,СВЦЭМ!$B$39:$B$758,Y$47)+'СЕТ СН'!$F$14+СВЦЭМ!$D$10+'СЕТ СН'!$F$6-'СЕТ СН'!$F$26</f>
        <v>1811.03813532</v>
      </c>
    </row>
    <row r="73" spans="1:25" ht="15.75" x14ac:dyDescent="0.2">
      <c r="A73" s="35">
        <f t="shared" si="1"/>
        <v>45561</v>
      </c>
      <c r="B73" s="36">
        <f>SUMIFS(СВЦЭМ!$D$39:$D$758,СВЦЭМ!$A$39:$A$758,$A73,СВЦЭМ!$B$39:$B$758,B$47)+'СЕТ СН'!$F$14+СВЦЭМ!$D$10+'СЕТ СН'!$F$6-'СЕТ СН'!$F$26</f>
        <v>1931.94183804</v>
      </c>
      <c r="C73" s="36">
        <f>SUMIFS(СВЦЭМ!$D$39:$D$758,СВЦЭМ!$A$39:$A$758,$A73,СВЦЭМ!$B$39:$B$758,C$47)+'СЕТ СН'!$F$14+СВЦЭМ!$D$10+'СЕТ СН'!$F$6-'СЕТ СН'!$F$26</f>
        <v>2001.3150118199999</v>
      </c>
      <c r="D73" s="36">
        <f>SUMIFS(СВЦЭМ!$D$39:$D$758,СВЦЭМ!$A$39:$A$758,$A73,СВЦЭМ!$B$39:$B$758,D$47)+'СЕТ СН'!$F$14+СВЦЭМ!$D$10+'СЕТ СН'!$F$6-'СЕТ СН'!$F$26</f>
        <v>2038.67618915</v>
      </c>
      <c r="E73" s="36">
        <f>SUMIFS(СВЦЭМ!$D$39:$D$758,СВЦЭМ!$A$39:$A$758,$A73,СВЦЭМ!$B$39:$B$758,E$47)+'СЕТ СН'!$F$14+СВЦЭМ!$D$10+'СЕТ СН'!$F$6-'СЕТ СН'!$F$26</f>
        <v>2048.5790982100002</v>
      </c>
      <c r="F73" s="36">
        <f>SUMIFS(СВЦЭМ!$D$39:$D$758,СВЦЭМ!$A$39:$A$758,$A73,СВЦЭМ!$B$39:$B$758,F$47)+'СЕТ СН'!$F$14+СВЦЭМ!$D$10+'СЕТ СН'!$F$6-'СЕТ СН'!$F$26</f>
        <v>2045.6041254299998</v>
      </c>
      <c r="G73" s="36">
        <f>SUMIFS(СВЦЭМ!$D$39:$D$758,СВЦЭМ!$A$39:$A$758,$A73,СВЦЭМ!$B$39:$B$758,G$47)+'СЕТ СН'!$F$14+СВЦЭМ!$D$10+'СЕТ СН'!$F$6-'СЕТ СН'!$F$26</f>
        <v>2017.3192859399999</v>
      </c>
      <c r="H73" s="36">
        <f>SUMIFS(СВЦЭМ!$D$39:$D$758,СВЦЭМ!$A$39:$A$758,$A73,СВЦЭМ!$B$39:$B$758,H$47)+'СЕТ СН'!$F$14+СВЦЭМ!$D$10+'СЕТ СН'!$F$6-'СЕТ СН'!$F$26</f>
        <v>1956.96172787</v>
      </c>
      <c r="I73" s="36">
        <f>SUMIFS(СВЦЭМ!$D$39:$D$758,СВЦЭМ!$A$39:$A$758,$A73,СВЦЭМ!$B$39:$B$758,I$47)+'СЕТ СН'!$F$14+СВЦЭМ!$D$10+'СЕТ СН'!$F$6-'СЕТ СН'!$F$26</f>
        <v>1851.1422085199999</v>
      </c>
      <c r="J73" s="36">
        <f>SUMIFS(СВЦЭМ!$D$39:$D$758,СВЦЭМ!$A$39:$A$758,$A73,СВЦЭМ!$B$39:$B$758,J$47)+'СЕТ СН'!$F$14+СВЦЭМ!$D$10+'СЕТ СН'!$F$6-'СЕТ СН'!$F$26</f>
        <v>1802.69113752</v>
      </c>
      <c r="K73" s="36">
        <f>SUMIFS(СВЦЭМ!$D$39:$D$758,СВЦЭМ!$A$39:$A$758,$A73,СВЦЭМ!$B$39:$B$758,K$47)+'СЕТ СН'!$F$14+СВЦЭМ!$D$10+'СЕТ СН'!$F$6-'СЕТ СН'!$F$26</f>
        <v>1761.7118483899999</v>
      </c>
      <c r="L73" s="36">
        <f>SUMIFS(СВЦЭМ!$D$39:$D$758,СВЦЭМ!$A$39:$A$758,$A73,СВЦЭМ!$B$39:$B$758,L$47)+'СЕТ СН'!$F$14+СВЦЭМ!$D$10+'СЕТ СН'!$F$6-'СЕТ СН'!$F$26</f>
        <v>1772.3864254999999</v>
      </c>
      <c r="M73" s="36">
        <f>SUMIFS(СВЦЭМ!$D$39:$D$758,СВЦЭМ!$A$39:$A$758,$A73,СВЦЭМ!$B$39:$B$758,M$47)+'СЕТ СН'!$F$14+СВЦЭМ!$D$10+'СЕТ СН'!$F$6-'СЕТ СН'!$F$26</f>
        <v>1806.1687107599998</v>
      </c>
      <c r="N73" s="36">
        <f>SUMIFS(СВЦЭМ!$D$39:$D$758,СВЦЭМ!$A$39:$A$758,$A73,СВЦЭМ!$B$39:$B$758,N$47)+'СЕТ СН'!$F$14+СВЦЭМ!$D$10+'СЕТ СН'!$F$6-'СЕТ СН'!$F$26</f>
        <v>1824.71585837</v>
      </c>
      <c r="O73" s="36">
        <f>SUMIFS(СВЦЭМ!$D$39:$D$758,СВЦЭМ!$A$39:$A$758,$A73,СВЦЭМ!$B$39:$B$758,O$47)+'СЕТ СН'!$F$14+СВЦЭМ!$D$10+'СЕТ СН'!$F$6-'СЕТ СН'!$F$26</f>
        <v>1839.0081131699999</v>
      </c>
      <c r="P73" s="36">
        <f>SUMIFS(СВЦЭМ!$D$39:$D$758,СВЦЭМ!$A$39:$A$758,$A73,СВЦЭМ!$B$39:$B$758,P$47)+'СЕТ СН'!$F$14+СВЦЭМ!$D$10+'СЕТ СН'!$F$6-'СЕТ СН'!$F$26</f>
        <v>1858.74917637</v>
      </c>
      <c r="Q73" s="36">
        <f>SUMIFS(СВЦЭМ!$D$39:$D$758,СВЦЭМ!$A$39:$A$758,$A73,СВЦЭМ!$B$39:$B$758,Q$47)+'СЕТ СН'!$F$14+СВЦЭМ!$D$10+'СЕТ СН'!$F$6-'СЕТ СН'!$F$26</f>
        <v>1879.9117126199999</v>
      </c>
      <c r="R73" s="36">
        <f>SUMIFS(СВЦЭМ!$D$39:$D$758,СВЦЭМ!$A$39:$A$758,$A73,СВЦЭМ!$B$39:$B$758,R$47)+'СЕТ СН'!$F$14+СВЦЭМ!$D$10+'СЕТ СН'!$F$6-'СЕТ СН'!$F$26</f>
        <v>1855.19482834</v>
      </c>
      <c r="S73" s="36">
        <f>SUMIFS(СВЦЭМ!$D$39:$D$758,СВЦЭМ!$A$39:$A$758,$A73,СВЦЭМ!$B$39:$B$758,S$47)+'СЕТ СН'!$F$14+СВЦЭМ!$D$10+'СЕТ СН'!$F$6-'СЕТ СН'!$F$26</f>
        <v>1821.70058969</v>
      </c>
      <c r="T73" s="36">
        <f>SUMIFS(СВЦЭМ!$D$39:$D$758,СВЦЭМ!$A$39:$A$758,$A73,СВЦЭМ!$B$39:$B$758,T$47)+'СЕТ СН'!$F$14+СВЦЭМ!$D$10+'СЕТ СН'!$F$6-'СЕТ СН'!$F$26</f>
        <v>1796.63939172</v>
      </c>
      <c r="U73" s="36">
        <f>SUMIFS(СВЦЭМ!$D$39:$D$758,СВЦЭМ!$A$39:$A$758,$A73,СВЦЭМ!$B$39:$B$758,U$47)+'СЕТ СН'!$F$14+СВЦЭМ!$D$10+'СЕТ СН'!$F$6-'СЕТ СН'!$F$26</f>
        <v>1698.85821397</v>
      </c>
      <c r="V73" s="36">
        <f>SUMIFS(СВЦЭМ!$D$39:$D$758,СВЦЭМ!$A$39:$A$758,$A73,СВЦЭМ!$B$39:$B$758,V$47)+'СЕТ СН'!$F$14+СВЦЭМ!$D$10+'СЕТ СН'!$F$6-'СЕТ СН'!$F$26</f>
        <v>1699.28857526</v>
      </c>
      <c r="W73" s="36">
        <f>SUMIFS(СВЦЭМ!$D$39:$D$758,СВЦЭМ!$A$39:$A$758,$A73,СВЦЭМ!$B$39:$B$758,W$47)+'СЕТ СН'!$F$14+СВЦЭМ!$D$10+'СЕТ СН'!$F$6-'СЕТ СН'!$F$26</f>
        <v>1726.51740464</v>
      </c>
      <c r="X73" s="36">
        <f>SUMIFS(СВЦЭМ!$D$39:$D$758,СВЦЭМ!$A$39:$A$758,$A73,СВЦЭМ!$B$39:$B$758,X$47)+'СЕТ СН'!$F$14+СВЦЭМ!$D$10+'СЕТ СН'!$F$6-'СЕТ СН'!$F$26</f>
        <v>1828.8571098699999</v>
      </c>
      <c r="Y73" s="36">
        <f>SUMIFS(СВЦЭМ!$D$39:$D$758,СВЦЭМ!$A$39:$A$758,$A73,СВЦЭМ!$B$39:$B$758,Y$47)+'СЕТ СН'!$F$14+СВЦЭМ!$D$10+'СЕТ СН'!$F$6-'СЕТ СН'!$F$26</f>
        <v>1943.4924396199999</v>
      </c>
    </row>
    <row r="74" spans="1:25" ht="15.75" x14ac:dyDescent="0.2">
      <c r="A74" s="35">
        <f t="shared" si="1"/>
        <v>45562</v>
      </c>
      <c r="B74" s="36">
        <f>SUMIFS(СВЦЭМ!$D$39:$D$758,СВЦЭМ!$A$39:$A$758,$A74,СВЦЭМ!$B$39:$B$758,B$47)+'СЕТ СН'!$F$14+СВЦЭМ!$D$10+'СЕТ СН'!$F$6-'СЕТ СН'!$F$26</f>
        <v>1824.5130098</v>
      </c>
      <c r="C74" s="36">
        <f>SUMIFS(СВЦЭМ!$D$39:$D$758,СВЦЭМ!$A$39:$A$758,$A74,СВЦЭМ!$B$39:$B$758,C$47)+'СЕТ СН'!$F$14+СВЦЭМ!$D$10+'СЕТ СН'!$F$6-'СЕТ СН'!$F$26</f>
        <v>1760.37954386</v>
      </c>
      <c r="D74" s="36">
        <f>SUMIFS(СВЦЭМ!$D$39:$D$758,СВЦЭМ!$A$39:$A$758,$A74,СВЦЭМ!$B$39:$B$758,D$47)+'СЕТ СН'!$F$14+СВЦЭМ!$D$10+'СЕТ СН'!$F$6-'СЕТ СН'!$F$26</f>
        <v>1741.4358852799999</v>
      </c>
      <c r="E74" s="36">
        <f>SUMIFS(СВЦЭМ!$D$39:$D$758,СВЦЭМ!$A$39:$A$758,$A74,СВЦЭМ!$B$39:$B$758,E$47)+'СЕТ СН'!$F$14+СВЦЭМ!$D$10+'СЕТ СН'!$F$6-'СЕТ СН'!$F$26</f>
        <v>1753.18925689</v>
      </c>
      <c r="F74" s="36">
        <f>SUMIFS(СВЦЭМ!$D$39:$D$758,СВЦЭМ!$A$39:$A$758,$A74,СВЦЭМ!$B$39:$B$758,F$47)+'СЕТ СН'!$F$14+СВЦЭМ!$D$10+'СЕТ СН'!$F$6-'СЕТ СН'!$F$26</f>
        <v>1759.8063368599999</v>
      </c>
      <c r="G74" s="36">
        <f>SUMIFS(СВЦЭМ!$D$39:$D$758,СВЦЭМ!$A$39:$A$758,$A74,СВЦЭМ!$B$39:$B$758,G$47)+'СЕТ СН'!$F$14+СВЦЭМ!$D$10+'СЕТ СН'!$F$6-'СЕТ СН'!$F$26</f>
        <v>1747.94487792</v>
      </c>
      <c r="H74" s="36">
        <f>SUMIFS(СВЦЭМ!$D$39:$D$758,СВЦЭМ!$A$39:$A$758,$A74,СВЦЭМ!$B$39:$B$758,H$47)+'СЕТ СН'!$F$14+СВЦЭМ!$D$10+'СЕТ СН'!$F$6-'СЕТ СН'!$F$26</f>
        <v>1656.23992062</v>
      </c>
      <c r="I74" s="36">
        <f>SUMIFS(СВЦЭМ!$D$39:$D$758,СВЦЭМ!$A$39:$A$758,$A74,СВЦЭМ!$B$39:$B$758,I$47)+'СЕТ СН'!$F$14+СВЦЭМ!$D$10+'СЕТ СН'!$F$6-'СЕТ СН'!$F$26</f>
        <v>1700.9176823400001</v>
      </c>
      <c r="J74" s="36">
        <f>SUMIFS(СВЦЭМ!$D$39:$D$758,СВЦЭМ!$A$39:$A$758,$A74,СВЦЭМ!$B$39:$B$758,J$47)+'СЕТ СН'!$F$14+СВЦЭМ!$D$10+'СЕТ СН'!$F$6-'СЕТ СН'!$F$26</f>
        <v>1715.95272026</v>
      </c>
      <c r="K74" s="36">
        <f>SUMIFS(СВЦЭМ!$D$39:$D$758,СВЦЭМ!$A$39:$A$758,$A74,СВЦЭМ!$B$39:$B$758,K$47)+'СЕТ СН'!$F$14+СВЦЭМ!$D$10+'СЕТ СН'!$F$6-'СЕТ СН'!$F$26</f>
        <v>1680.86158583</v>
      </c>
      <c r="L74" s="36">
        <f>SUMIFS(СВЦЭМ!$D$39:$D$758,СВЦЭМ!$A$39:$A$758,$A74,СВЦЭМ!$B$39:$B$758,L$47)+'СЕТ СН'!$F$14+СВЦЭМ!$D$10+'СЕТ СН'!$F$6-'СЕТ СН'!$F$26</f>
        <v>1679.2307922</v>
      </c>
      <c r="M74" s="36">
        <f>SUMIFS(СВЦЭМ!$D$39:$D$758,СВЦЭМ!$A$39:$A$758,$A74,СВЦЭМ!$B$39:$B$758,M$47)+'СЕТ СН'!$F$14+СВЦЭМ!$D$10+'СЕТ СН'!$F$6-'СЕТ СН'!$F$26</f>
        <v>1680.6579474599998</v>
      </c>
      <c r="N74" s="36">
        <f>SUMIFS(СВЦЭМ!$D$39:$D$758,СВЦЭМ!$A$39:$A$758,$A74,СВЦЭМ!$B$39:$B$758,N$47)+'СЕТ СН'!$F$14+СВЦЭМ!$D$10+'СЕТ СН'!$F$6-'СЕТ СН'!$F$26</f>
        <v>1710.5481519299999</v>
      </c>
      <c r="O74" s="36">
        <f>SUMIFS(СВЦЭМ!$D$39:$D$758,СВЦЭМ!$A$39:$A$758,$A74,СВЦЭМ!$B$39:$B$758,O$47)+'СЕТ СН'!$F$14+СВЦЭМ!$D$10+'СЕТ СН'!$F$6-'СЕТ СН'!$F$26</f>
        <v>1724.1057108499999</v>
      </c>
      <c r="P74" s="36">
        <f>SUMIFS(СВЦЭМ!$D$39:$D$758,СВЦЭМ!$A$39:$A$758,$A74,СВЦЭМ!$B$39:$B$758,P$47)+'СЕТ СН'!$F$14+СВЦЭМ!$D$10+'СЕТ СН'!$F$6-'СЕТ СН'!$F$26</f>
        <v>1722.6407304299998</v>
      </c>
      <c r="Q74" s="36">
        <f>SUMIFS(СВЦЭМ!$D$39:$D$758,СВЦЭМ!$A$39:$A$758,$A74,СВЦЭМ!$B$39:$B$758,Q$47)+'СЕТ СН'!$F$14+СВЦЭМ!$D$10+'СЕТ СН'!$F$6-'СЕТ СН'!$F$26</f>
        <v>1725.95247311</v>
      </c>
      <c r="R74" s="36">
        <f>SUMIFS(СВЦЭМ!$D$39:$D$758,СВЦЭМ!$A$39:$A$758,$A74,СВЦЭМ!$B$39:$B$758,R$47)+'СЕТ СН'!$F$14+СВЦЭМ!$D$10+'СЕТ СН'!$F$6-'СЕТ СН'!$F$26</f>
        <v>1725.7466893799999</v>
      </c>
      <c r="S74" s="36">
        <f>SUMIFS(СВЦЭМ!$D$39:$D$758,СВЦЭМ!$A$39:$A$758,$A74,СВЦЭМ!$B$39:$B$758,S$47)+'СЕТ СН'!$F$14+СВЦЭМ!$D$10+'СЕТ СН'!$F$6-'СЕТ СН'!$F$26</f>
        <v>1711.24743175</v>
      </c>
      <c r="T74" s="36">
        <f>SUMIFS(СВЦЭМ!$D$39:$D$758,СВЦЭМ!$A$39:$A$758,$A74,СВЦЭМ!$B$39:$B$758,T$47)+'СЕТ СН'!$F$14+СВЦЭМ!$D$10+'СЕТ СН'!$F$6-'СЕТ СН'!$F$26</f>
        <v>1567.5203096799999</v>
      </c>
      <c r="U74" s="36">
        <f>SUMIFS(СВЦЭМ!$D$39:$D$758,СВЦЭМ!$A$39:$A$758,$A74,СВЦЭМ!$B$39:$B$758,U$47)+'СЕТ СН'!$F$14+СВЦЭМ!$D$10+'СЕТ СН'!$F$6-'СЕТ СН'!$F$26</f>
        <v>1678.85891216</v>
      </c>
      <c r="V74" s="36">
        <f>SUMIFS(СВЦЭМ!$D$39:$D$758,СВЦЭМ!$A$39:$A$758,$A74,СВЦЭМ!$B$39:$B$758,V$47)+'СЕТ СН'!$F$14+СВЦЭМ!$D$10+'СЕТ СН'!$F$6-'СЕТ СН'!$F$26</f>
        <v>1617.6359852799999</v>
      </c>
      <c r="W74" s="36">
        <f>SUMIFS(СВЦЭМ!$D$39:$D$758,СВЦЭМ!$A$39:$A$758,$A74,СВЦЭМ!$B$39:$B$758,W$47)+'СЕТ СН'!$F$14+СВЦЭМ!$D$10+'СЕТ СН'!$F$6-'СЕТ СН'!$F$26</f>
        <v>1675.6402243699999</v>
      </c>
      <c r="X74" s="36">
        <f>SUMIFS(СВЦЭМ!$D$39:$D$758,СВЦЭМ!$A$39:$A$758,$A74,СВЦЭМ!$B$39:$B$758,X$47)+'СЕТ СН'!$F$14+СВЦЭМ!$D$10+'СЕТ СН'!$F$6-'СЕТ СН'!$F$26</f>
        <v>1688.0853899899998</v>
      </c>
      <c r="Y74" s="36">
        <f>SUMIFS(СВЦЭМ!$D$39:$D$758,СВЦЭМ!$A$39:$A$758,$A74,СВЦЭМ!$B$39:$B$758,Y$47)+'СЕТ СН'!$F$14+СВЦЭМ!$D$10+'СЕТ СН'!$F$6-'СЕТ СН'!$F$26</f>
        <v>1729.0948191299999</v>
      </c>
    </row>
    <row r="75" spans="1:25" ht="15.75" x14ac:dyDescent="0.2">
      <c r="A75" s="35">
        <f t="shared" si="1"/>
        <v>45563</v>
      </c>
      <c r="B75" s="36">
        <f>SUMIFS(СВЦЭМ!$D$39:$D$758,СВЦЭМ!$A$39:$A$758,$A75,СВЦЭМ!$B$39:$B$758,B$47)+'СЕТ СН'!$F$14+СВЦЭМ!$D$10+'СЕТ СН'!$F$6-'СЕТ СН'!$F$26</f>
        <v>1801.12816189</v>
      </c>
      <c r="C75" s="36">
        <f>SUMIFS(СВЦЭМ!$D$39:$D$758,СВЦЭМ!$A$39:$A$758,$A75,СВЦЭМ!$B$39:$B$758,C$47)+'СЕТ СН'!$F$14+СВЦЭМ!$D$10+'СЕТ СН'!$F$6-'СЕТ СН'!$F$26</f>
        <v>1862.8502646699999</v>
      </c>
      <c r="D75" s="36">
        <f>SUMIFS(СВЦЭМ!$D$39:$D$758,СВЦЭМ!$A$39:$A$758,$A75,СВЦЭМ!$B$39:$B$758,D$47)+'СЕТ СН'!$F$14+СВЦЭМ!$D$10+'СЕТ СН'!$F$6-'СЕТ СН'!$F$26</f>
        <v>1907.74952334</v>
      </c>
      <c r="E75" s="36">
        <f>SUMIFS(СВЦЭМ!$D$39:$D$758,СВЦЭМ!$A$39:$A$758,$A75,СВЦЭМ!$B$39:$B$758,E$47)+'СЕТ СН'!$F$14+СВЦЭМ!$D$10+'СЕТ СН'!$F$6-'СЕТ СН'!$F$26</f>
        <v>1919.18620268</v>
      </c>
      <c r="F75" s="36">
        <f>SUMIFS(СВЦЭМ!$D$39:$D$758,СВЦЭМ!$A$39:$A$758,$A75,СВЦЭМ!$B$39:$B$758,F$47)+'СЕТ СН'!$F$14+СВЦЭМ!$D$10+'СЕТ СН'!$F$6-'СЕТ СН'!$F$26</f>
        <v>1920.1947522099999</v>
      </c>
      <c r="G75" s="36">
        <f>SUMIFS(СВЦЭМ!$D$39:$D$758,СВЦЭМ!$A$39:$A$758,$A75,СВЦЭМ!$B$39:$B$758,G$47)+'СЕТ СН'!$F$14+СВЦЭМ!$D$10+'СЕТ СН'!$F$6-'СЕТ СН'!$F$26</f>
        <v>1895.21190293</v>
      </c>
      <c r="H75" s="36">
        <f>SUMIFS(СВЦЭМ!$D$39:$D$758,СВЦЭМ!$A$39:$A$758,$A75,СВЦЭМ!$B$39:$B$758,H$47)+'СЕТ СН'!$F$14+СВЦЭМ!$D$10+'СЕТ СН'!$F$6-'СЕТ СН'!$F$26</f>
        <v>1876.20455449</v>
      </c>
      <c r="I75" s="36">
        <f>SUMIFS(СВЦЭМ!$D$39:$D$758,СВЦЭМ!$A$39:$A$758,$A75,СВЦЭМ!$B$39:$B$758,I$47)+'СЕТ СН'!$F$14+СВЦЭМ!$D$10+'СЕТ СН'!$F$6-'СЕТ СН'!$F$26</f>
        <v>1817.7730225299999</v>
      </c>
      <c r="J75" s="36">
        <f>SUMIFS(СВЦЭМ!$D$39:$D$758,СВЦЭМ!$A$39:$A$758,$A75,СВЦЭМ!$B$39:$B$758,J$47)+'СЕТ СН'!$F$14+СВЦЭМ!$D$10+'СЕТ СН'!$F$6-'СЕТ СН'!$F$26</f>
        <v>1755.4504374599999</v>
      </c>
      <c r="K75" s="36">
        <f>SUMIFS(СВЦЭМ!$D$39:$D$758,СВЦЭМ!$A$39:$A$758,$A75,СВЦЭМ!$B$39:$B$758,K$47)+'СЕТ СН'!$F$14+СВЦЭМ!$D$10+'СЕТ СН'!$F$6-'СЕТ СН'!$F$26</f>
        <v>1693.36144777</v>
      </c>
      <c r="L75" s="36">
        <f>SUMIFS(СВЦЭМ!$D$39:$D$758,СВЦЭМ!$A$39:$A$758,$A75,СВЦЭМ!$B$39:$B$758,L$47)+'СЕТ СН'!$F$14+СВЦЭМ!$D$10+'СЕТ СН'!$F$6-'СЕТ СН'!$F$26</f>
        <v>1686.03621593</v>
      </c>
      <c r="M75" s="36">
        <f>SUMIFS(СВЦЭМ!$D$39:$D$758,СВЦЭМ!$A$39:$A$758,$A75,СВЦЭМ!$B$39:$B$758,M$47)+'СЕТ СН'!$F$14+СВЦЭМ!$D$10+'СЕТ СН'!$F$6-'СЕТ СН'!$F$26</f>
        <v>1706.8739241799999</v>
      </c>
      <c r="N75" s="36">
        <f>SUMIFS(СВЦЭМ!$D$39:$D$758,СВЦЭМ!$A$39:$A$758,$A75,СВЦЭМ!$B$39:$B$758,N$47)+'СЕТ СН'!$F$14+СВЦЭМ!$D$10+'СЕТ СН'!$F$6-'СЕТ СН'!$F$26</f>
        <v>1716.3889013</v>
      </c>
      <c r="O75" s="36">
        <f>SUMIFS(СВЦЭМ!$D$39:$D$758,СВЦЭМ!$A$39:$A$758,$A75,СВЦЭМ!$B$39:$B$758,O$47)+'СЕТ СН'!$F$14+СВЦЭМ!$D$10+'СЕТ СН'!$F$6-'СЕТ СН'!$F$26</f>
        <v>1751.2087208399998</v>
      </c>
      <c r="P75" s="36">
        <f>SUMIFS(СВЦЭМ!$D$39:$D$758,СВЦЭМ!$A$39:$A$758,$A75,СВЦЭМ!$B$39:$B$758,P$47)+'СЕТ СН'!$F$14+СВЦЭМ!$D$10+'СЕТ СН'!$F$6-'СЕТ СН'!$F$26</f>
        <v>1773.7319297399999</v>
      </c>
      <c r="Q75" s="36">
        <f>SUMIFS(СВЦЭМ!$D$39:$D$758,СВЦЭМ!$A$39:$A$758,$A75,СВЦЭМ!$B$39:$B$758,Q$47)+'СЕТ СН'!$F$14+СВЦЭМ!$D$10+'СЕТ СН'!$F$6-'СЕТ СН'!$F$26</f>
        <v>1775.3734988899998</v>
      </c>
      <c r="R75" s="36">
        <f>SUMIFS(СВЦЭМ!$D$39:$D$758,СВЦЭМ!$A$39:$A$758,$A75,СВЦЭМ!$B$39:$B$758,R$47)+'СЕТ СН'!$F$14+СВЦЭМ!$D$10+'СЕТ СН'!$F$6-'СЕТ СН'!$F$26</f>
        <v>1782.7433505399999</v>
      </c>
      <c r="S75" s="36">
        <f>SUMIFS(СВЦЭМ!$D$39:$D$758,СВЦЭМ!$A$39:$A$758,$A75,СВЦЭМ!$B$39:$B$758,S$47)+'СЕТ СН'!$F$14+СВЦЭМ!$D$10+'СЕТ СН'!$F$6-'СЕТ СН'!$F$26</f>
        <v>1764.1768275299999</v>
      </c>
      <c r="T75" s="36">
        <f>SUMIFS(СВЦЭМ!$D$39:$D$758,СВЦЭМ!$A$39:$A$758,$A75,СВЦЭМ!$B$39:$B$758,T$47)+'СЕТ СН'!$F$14+СВЦЭМ!$D$10+'СЕТ СН'!$F$6-'СЕТ СН'!$F$26</f>
        <v>1681.9514050299999</v>
      </c>
      <c r="U75" s="36">
        <f>SUMIFS(СВЦЭМ!$D$39:$D$758,СВЦЭМ!$A$39:$A$758,$A75,СВЦЭМ!$B$39:$B$758,U$47)+'СЕТ СН'!$F$14+СВЦЭМ!$D$10+'СЕТ СН'!$F$6-'СЕТ СН'!$F$26</f>
        <v>1624.1137792099998</v>
      </c>
      <c r="V75" s="36">
        <f>SUMIFS(СВЦЭМ!$D$39:$D$758,СВЦЭМ!$A$39:$A$758,$A75,СВЦЭМ!$B$39:$B$758,V$47)+'СЕТ СН'!$F$14+СВЦЭМ!$D$10+'СЕТ СН'!$F$6-'СЕТ СН'!$F$26</f>
        <v>1601.5224788799999</v>
      </c>
      <c r="W75" s="36">
        <f>SUMIFS(СВЦЭМ!$D$39:$D$758,СВЦЭМ!$A$39:$A$758,$A75,СВЦЭМ!$B$39:$B$758,W$47)+'СЕТ СН'!$F$14+СВЦЭМ!$D$10+'СЕТ СН'!$F$6-'СЕТ СН'!$F$26</f>
        <v>1615.8637150099999</v>
      </c>
      <c r="X75" s="36">
        <f>SUMIFS(СВЦЭМ!$D$39:$D$758,СВЦЭМ!$A$39:$A$758,$A75,СВЦЭМ!$B$39:$B$758,X$47)+'СЕТ СН'!$F$14+СВЦЭМ!$D$10+'СЕТ СН'!$F$6-'СЕТ СН'!$F$26</f>
        <v>1679.0638228299999</v>
      </c>
      <c r="Y75" s="36">
        <f>SUMIFS(СВЦЭМ!$D$39:$D$758,СВЦЭМ!$A$39:$A$758,$A75,СВЦЭМ!$B$39:$B$758,Y$47)+'СЕТ СН'!$F$14+СВЦЭМ!$D$10+'СЕТ СН'!$F$6-'СЕТ СН'!$F$26</f>
        <v>1747.3309316899999</v>
      </c>
    </row>
    <row r="76" spans="1:25" ht="15.75" x14ac:dyDescent="0.2">
      <c r="A76" s="35">
        <f t="shared" si="1"/>
        <v>45564</v>
      </c>
      <c r="B76" s="36">
        <f>SUMIFS(СВЦЭМ!$D$39:$D$758,СВЦЭМ!$A$39:$A$758,$A76,СВЦЭМ!$B$39:$B$758,B$47)+'СЕТ СН'!$F$14+СВЦЭМ!$D$10+'СЕТ СН'!$F$6-'СЕТ СН'!$F$26</f>
        <v>1789.09241391</v>
      </c>
      <c r="C76" s="36">
        <f>SUMIFS(СВЦЭМ!$D$39:$D$758,СВЦЭМ!$A$39:$A$758,$A76,СВЦЭМ!$B$39:$B$758,C$47)+'СЕТ СН'!$F$14+СВЦЭМ!$D$10+'СЕТ СН'!$F$6-'СЕТ СН'!$F$26</f>
        <v>1849.9048572499998</v>
      </c>
      <c r="D76" s="36">
        <f>SUMIFS(СВЦЭМ!$D$39:$D$758,СВЦЭМ!$A$39:$A$758,$A76,СВЦЭМ!$B$39:$B$758,D$47)+'СЕТ СН'!$F$14+СВЦЭМ!$D$10+'СЕТ СН'!$F$6-'СЕТ СН'!$F$26</f>
        <v>1922.78550602</v>
      </c>
      <c r="E76" s="36">
        <f>SUMIFS(СВЦЭМ!$D$39:$D$758,СВЦЭМ!$A$39:$A$758,$A76,СВЦЭМ!$B$39:$B$758,E$47)+'СЕТ СН'!$F$14+СВЦЭМ!$D$10+'СЕТ СН'!$F$6-'СЕТ СН'!$F$26</f>
        <v>1938.2710196599999</v>
      </c>
      <c r="F76" s="36">
        <f>SUMIFS(СВЦЭМ!$D$39:$D$758,СВЦЭМ!$A$39:$A$758,$A76,СВЦЭМ!$B$39:$B$758,F$47)+'СЕТ СН'!$F$14+СВЦЭМ!$D$10+'СЕТ СН'!$F$6-'СЕТ СН'!$F$26</f>
        <v>1932.8959764700001</v>
      </c>
      <c r="G76" s="36">
        <f>SUMIFS(СВЦЭМ!$D$39:$D$758,СВЦЭМ!$A$39:$A$758,$A76,СВЦЭМ!$B$39:$B$758,G$47)+'СЕТ СН'!$F$14+СВЦЭМ!$D$10+'СЕТ СН'!$F$6-'СЕТ СН'!$F$26</f>
        <v>1920.7847718599999</v>
      </c>
      <c r="H76" s="36">
        <f>SUMIFS(СВЦЭМ!$D$39:$D$758,СВЦЭМ!$A$39:$A$758,$A76,СВЦЭМ!$B$39:$B$758,H$47)+'СЕТ СН'!$F$14+СВЦЭМ!$D$10+'СЕТ СН'!$F$6-'СЕТ СН'!$F$26</f>
        <v>1915.43107474</v>
      </c>
      <c r="I76" s="36">
        <f>SUMIFS(СВЦЭМ!$D$39:$D$758,СВЦЭМ!$A$39:$A$758,$A76,СВЦЭМ!$B$39:$B$758,I$47)+'СЕТ СН'!$F$14+СВЦЭМ!$D$10+'СЕТ СН'!$F$6-'СЕТ СН'!$F$26</f>
        <v>1878.0319482299999</v>
      </c>
      <c r="J76" s="36">
        <f>SUMIFS(СВЦЭМ!$D$39:$D$758,СВЦЭМ!$A$39:$A$758,$A76,СВЦЭМ!$B$39:$B$758,J$47)+'СЕТ СН'!$F$14+СВЦЭМ!$D$10+'СЕТ СН'!$F$6-'СЕТ СН'!$F$26</f>
        <v>1777.76424632</v>
      </c>
      <c r="K76" s="36">
        <f>SUMIFS(СВЦЭМ!$D$39:$D$758,СВЦЭМ!$A$39:$A$758,$A76,СВЦЭМ!$B$39:$B$758,K$47)+'СЕТ СН'!$F$14+СВЦЭМ!$D$10+'СЕТ СН'!$F$6-'СЕТ СН'!$F$26</f>
        <v>1686.87350881</v>
      </c>
      <c r="L76" s="36">
        <f>SUMIFS(СВЦЭМ!$D$39:$D$758,СВЦЭМ!$A$39:$A$758,$A76,СВЦЭМ!$B$39:$B$758,L$47)+'СЕТ СН'!$F$14+СВЦЭМ!$D$10+'СЕТ СН'!$F$6-'СЕТ СН'!$F$26</f>
        <v>1672.2248863099999</v>
      </c>
      <c r="M76" s="36">
        <f>SUMIFS(СВЦЭМ!$D$39:$D$758,СВЦЭМ!$A$39:$A$758,$A76,СВЦЭМ!$B$39:$B$758,M$47)+'СЕТ СН'!$F$14+СВЦЭМ!$D$10+'СЕТ СН'!$F$6-'СЕТ СН'!$F$26</f>
        <v>1683.37040368</v>
      </c>
      <c r="N76" s="36">
        <f>SUMIFS(СВЦЭМ!$D$39:$D$758,СВЦЭМ!$A$39:$A$758,$A76,СВЦЭМ!$B$39:$B$758,N$47)+'СЕТ СН'!$F$14+СВЦЭМ!$D$10+'СЕТ СН'!$F$6-'СЕТ СН'!$F$26</f>
        <v>1708.07134359</v>
      </c>
      <c r="O76" s="36">
        <f>SUMIFS(СВЦЭМ!$D$39:$D$758,СВЦЭМ!$A$39:$A$758,$A76,СВЦЭМ!$B$39:$B$758,O$47)+'СЕТ СН'!$F$14+СВЦЭМ!$D$10+'СЕТ СН'!$F$6-'СЕТ СН'!$F$26</f>
        <v>1728.19987414</v>
      </c>
      <c r="P76" s="36">
        <f>SUMIFS(СВЦЭМ!$D$39:$D$758,СВЦЭМ!$A$39:$A$758,$A76,СВЦЭМ!$B$39:$B$758,P$47)+'СЕТ СН'!$F$14+СВЦЭМ!$D$10+'СЕТ СН'!$F$6-'СЕТ СН'!$F$26</f>
        <v>1742.7821707199998</v>
      </c>
      <c r="Q76" s="36">
        <f>SUMIFS(СВЦЭМ!$D$39:$D$758,СВЦЭМ!$A$39:$A$758,$A76,СВЦЭМ!$B$39:$B$758,Q$47)+'СЕТ СН'!$F$14+СВЦЭМ!$D$10+'СЕТ СН'!$F$6-'СЕТ СН'!$F$26</f>
        <v>1766.64281693</v>
      </c>
      <c r="R76" s="36">
        <f>SUMIFS(СВЦЭМ!$D$39:$D$758,СВЦЭМ!$A$39:$A$758,$A76,СВЦЭМ!$B$39:$B$758,R$47)+'СЕТ СН'!$F$14+СВЦЭМ!$D$10+'СЕТ СН'!$F$6-'СЕТ СН'!$F$26</f>
        <v>1757.1548152</v>
      </c>
      <c r="S76" s="36">
        <f>SUMIFS(СВЦЭМ!$D$39:$D$758,СВЦЭМ!$A$39:$A$758,$A76,СВЦЭМ!$B$39:$B$758,S$47)+'СЕТ СН'!$F$14+СВЦЭМ!$D$10+'СЕТ СН'!$F$6-'СЕТ СН'!$F$26</f>
        <v>1726.95259659</v>
      </c>
      <c r="T76" s="36">
        <f>SUMIFS(СВЦЭМ!$D$39:$D$758,СВЦЭМ!$A$39:$A$758,$A76,СВЦЭМ!$B$39:$B$758,T$47)+'СЕТ СН'!$F$14+СВЦЭМ!$D$10+'СЕТ СН'!$F$6-'СЕТ СН'!$F$26</f>
        <v>1684.2603437499999</v>
      </c>
      <c r="U76" s="36">
        <f>SUMIFS(СВЦЭМ!$D$39:$D$758,СВЦЭМ!$A$39:$A$758,$A76,СВЦЭМ!$B$39:$B$758,U$47)+'СЕТ СН'!$F$14+СВЦЭМ!$D$10+'СЕТ СН'!$F$6-'СЕТ СН'!$F$26</f>
        <v>1630.26213695</v>
      </c>
      <c r="V76" s="36">
        <f>SUMIFS(СВЦЭМ!$D$39:$D$758,СВЦЭМ!$A$39:$A$758,$A76,СВЦЭМ!$B$39:$B$758,V$47)+'СЕТ СН'!$F$14+СВЦЭМ!$D$10+'СЕТ СН'!$F$6-'СЕТ СН'!$F$26</f>
        <v>1605.48368263</v>
      </c>
      <c r="W76" s="36">
        <f>SUMIFS(СВЦЭМ!$D$39:$D$758,СВЦЭМ!$A$39:$A$758,$A76,СВЦЭМ!$B$39:$B$758,W$47)+'СЕТ СН'!$F$14+СВЦЭМ!$D$10+'СЕТ СН'!$F$6-'СЕТ СН'!$F$26</f>
        <v>1631.79641825</v>
      </c>
      <c r="X76" s="36">
        <f>SUMIFS(СВЦЭМ!$D$39:$D$758,СВЦЭМ!$A$39:$A$758,$A76,СВЦЭМ!$B$39:$B$758,X$47)+'СЕТ СН'!$F$14+СВЦЭМ!$D$10+'СЕТ СН'!$F$6-'СЕТ СН'!$F$26</f>
        <v>1682.5400707899998</v>
      </c>
      <c r="Y76" s="36">
        <f>SUMIFS(СВЦЭМ!$D$39:$D$758,СВЦЭМ!$A$39:$A$758,$A76,СВЦЭМ!$B$39:$B$758,Y$47)+'СЕТ СН'!$F$14+СВЦЭМ!$D$10+'СЕТ СН'!$F$6-'СЕТ СН'!$F$26</f>
        <v>1782.1605181800001</v>
      </c>
    </row>
    <row r="77" spans="1:25" ht="15.75" x14ac:dyDescent="0.2">
      <c r="A77" s="35">
        <f t="shared" si="1"/>
        <v>45565</v>
      </c>
      <c r="B77" s="36">
        <f>SUMIFS(СВЦЭМ!$D$39:$D$758,СВЦЭМ!$A$39:$A$758,$A77,СВЦЭМ!$B$39:$B$758,B$47)+'СЕТ СН'!$F$14+СВЦЭМ!$D$10+'СЕТ СН'!$F$6-'СЕТ СН'!$F$26</f>
        <v>1772.56507521</v>
      </c>
      <c r="C77" s="36">
        <f>SUMIFS(СВЦЭМ!$D$39:$D$758,СВЦЭМ!$A$39:$A$758,$A77,СВЦЭМ!$B$39:$B$758,C$47)+'СЕТ СН'!$F$14+СВЦЭМ!$D$10+'СЕТ СН'!$F$6-'СЕТ СН'!$F$26</f>
        <v>1860.6657334699999</v>
      </c>
      <c r="D77" s="36">
        <f>SUMIFS(СВЦЭМ!$D$39:$D$758,СВЦЭМ!$A$39:$A$758,$A77,СВЦЭМ!$B$39:$B$758,D$47)+'СЕТ СН'!$F$14+СВЦЭМ!$D$10+'СЕТ СН'!$F$6-'СЕТ СН'!$F$26</f>
        <v>1919.10750405</v>
      </c>
      <c r="E77" s="36">
        <f>SUMIFS(СВЦЭМ!$D$39:$D$758,СВЦЭМ!$A$39:$A$758,$A77,СВЦЭМ!$B$39:$B$758,E$47)+'СЕТ СН'!$F$14+СВЦЭМ!$D$10+'СЕТ СН'!$F$6-'СЕТ СН'!$F$26</f>
        <v>1927.81537245</v>
      </c>
      <c r="F77" s="36">
        <f>SUMIFS(СВЦЭМ!$D$39:$D$758,СВЦЭМ!$A$39:$A$758,$A77,СВЦЭМ!$B$39:$B$758,F$47)+'СЕТ СН'!$F$14+СВЦЭМ!$D$10+'СЕТ СН'!$F$6-'СЕТ СН'!$F$26</f>
        <v>1942.32359587</v>
      </c>
      <c r="G77" s="36">
        <f>SUMIFS(СВЦЭМ!$D$39:$D$758,СВЦЭМ!$A$39:$A$758,$A77,СВЦЭМ!$B$39:$B$758,G$47)+'СЕТ СН'!$F$14+СВЦЭМ!$D$10+'СЕТ СН'!$F$6-'СЕТ СН'!$F$26</f>
        <v>1911.20418365</v>
      </c>
      <c r="H77" s="36">
        <f>SUMIFS(СВЦЭМ!$D$39:$D$758,СВЦЭМ!$A$39:$A$758,$A77,СВЦЭМ!$B$39:$B$758,H$47)+'СЕТ СН'!$F$14+СВЦЭМ!$D$10+'СЕТ СН'!$F$6-'СЕТ СН'!$F$26</f>
        <v>1873.3189679299999</v>
      </c>
      <c r="I77" s="36">
        <f>SUMIFS(СВЦЭМ!$D$39:$D$758,СВЦЭМ!$A$39:$A$758,$A77,СВЦЭМ!$B$39:$B$758,I$47)+'СЕТ СН'!$F$14+СВЦЭМ!$D$10+'СЕТ СН'!$F$6-'СЕТ СН'!$F$26</f>
        <v>1800.15744436</v>
      </c>
      <c r="J77" s="36">
        <f>SUMIFS(СВЦЭМ!$D$39:$D$758,СВЦЭМ!$A$39:$A$758,$A77,СВЦЭМ!$B$39:$B$758,J$47)+'СЕТ СН'!$F$14+СВЦЭМ!$D$10+'СЕТ СН'!$F$6-'СЕТ СН'!$F$26</f>
        <v>1738.3325075599998</v>
      </c>
      <c r="K77" s="36">
        <f>SUMIFS(СВЦЭМ!$D$39:$D$758,СВЦЭМ!$A$39:$A$758,$A77,СВЦЭМ!$B$39:$B$758,K$47)+'СЕТ СН'!$F$14+СВЦЭМ!$D$10+'СЕТ СН'!$F$6-'СЕТ СН'!$F$26</f>
        <v>1670.7918861000001</v>
      </c>
      <c r="L77" s="36">
        <f>SUMIFS(СВЦЭМ!$D$39:$D$758,СВЦЭМ!$A$39:$A$758,$A77,СВЦЭМ!$B$39:$B$758,L$47)+'СЕТ СН'!$F$14+СВЦЭМ!$D$10+'СЕТ СН'!$F$6-'СЕТ СН'!$F$26</f>
        <v>1641.0605439199999</v>
      </c>
      <c r="M77" s="36">
        <f>SUMIFS(СВЦЭМ!$D$39:$D$758,СВЦЭМ!$A$39:$A$758,$A77,СВЦЭМ!$B$39:$B$758,M$47)+'СЕТ СН'!$F$14+СВЦЭМ!$D$10+'СЕТ СН'!$F$6-'СЕТ СН'!$F$26</f>
        <v>1660.4761102299999</v>
      </c>
      <c r="N77" s="36">
        <f>SUMIFS(СВЦЭМ!$D$39:$D$758,СВЦЭМ!$A$39:$A$758,$A77,СВЦЭМ!$B$39:$B$758,N$47)+'СЕТ СН'!$F$14+СВЦЭМ!$D$10+'СЕТ СН'!$F$6-'СЕТ СН'!$F$26</f>
        <v>1683.7633254</v>
      </c>
      <c r="O77" s="36">
        <f>SUMIFS(СВЦЭМ!$D$39:$D$758,СВЦЭМ!$A$39:$A$758,$A77,СВЦЭМ!$B$39:$B$758,O$47)+'СЕТ СН'!$F$14+СВЦЭМ!$D$10+'СЕТ СН'!$F$6-'СЕТ СН'!$F$26</f>
        <v>1692.0949286</v>
      </c>
      <c r="P77" s="36">
        <f>SUMIFS(СВЦЭМ!$D$39:$D$758,СВЦЭМ!$A$39:$A$758,$A77,СВЦЭМ!$B$39:$B$758,P$47)+'СЕТ СН'!$F$14+СВЦЭМ!$D$10+'СЕТ СН'!$F$6-'СЕТ СН'!$F$26</f>
        <v>1705.16891388</v>
      </c>
      <c r="Q77" s="36">
        <f>SUMIFS(СВЦЭМ!$D$39:$D$758,СВЦЭМ!$A$39:$A$758,$A77,СВЦЭМ!$B$39:$B$758,Q$47)+'СЕТ СН'!$F$14+СВЦЭМ!$D$10+'СЕТ СН'!$F$6-'СЕТ СН'!$F$26</f>
        <v>1721.8942321499999</v>
      </c>
      <c r="R77" s="36">
        <f>SUMIFS(СВЦЭМ!$D$39:$D$758,СВЦЭМ!$A$39:$A$758,$A77,СВЦЭМ!$B$39:$B$758,R$47)+'СЕТ СН'!$F$14+СВЦЭМ!$D$10+'СЕТ СН'!$F$6-'СЕТ СН'!$F$26</f>
        <v>1721.91646085</v>
      </c>
      <c r="S77" s="36">
        <f>SUMIFS(СВЦЭМ!$D$39:$D$758,СВЦЭМ!$A$39:$A$758,$A77,СВЦЭМ!$B$39:$B$758,S$47)+'СЕТ СН'!$F$14+СВЦЭМ!$D$10+'СЕТ СН'!$F$6-'СЕТ СН'!$F$26</f>
        <v>1709.2299593299999</v>
      </c>
      <c r="T77" s="36">
        <f>SUMIFS(СВЦЭМ!$D$39:$D$758,СВЦЭМ!$A$39:$A$758,$A77,СВЦЭМ!$B$39:$B$758,T$47)+'СЕТ СН'!$F$14+СВЦЭМ!$D$10+'СЕТ СН'!$F$6-'СЕТ СН'!$F$26</f>
        <v>1662.6220529899999</v>
      </c>
      <c r="U77" s="36">
        <f>SUMIFS(СВЦЭМ!$D$39:$D$758,СВЦЭМ!$A$39:$A$758,$A77,СВЦЭМ!$B$39:$B$758,U$47)+'СЕТ СН'!$F$14+СВЦЭМ!$D$10+'СЕТ СН'!$F$6-'СЕТ СН'!$F$26</f>
        <v>1616.8511028099999</v>
      </c>
      <c r="V77" s="36">
        <f>SUMIFS(СВЦЭМ!$D$39:$D$758,СВЦЭМ!$A$39:$A$758,$A77,СВЦЭМ!$B$39:$B$758,V$47)+'СЕТ СН'!$F$14+СВЦЭМ!$D$10+'СЕТ СН'!$F$6-'СЕТ СН'!$F$26</f>
        <v>1616.0383223699998</v>
      </c>
      <c r="W77" s="36">
        <f>SUMIFS(СВЦЭМ!$D$39:$D$758,СВЦЭМ!$A$39:$A$758,$A77,СВЦЭМ!$B$39:$B$758,W$47)+'СЕТ СН'!$F$14+СВЦЭМ!$D$10+'СЕТ СН'!$F$6-'СЕТ СН'!$F$26</f>
        <v>1639.1833232399999</v>
      </c>
      <c r="X77" s="36">
        <f>SUMIFS(СВЦЭМ!$D$39:$D$758,СВЦЭМ!$A$39:$A$758,$A77,СВЦЭМ!$B$39:$B$758,X$47)+'СЕТ СН'!$F$14+СВЦЭМ!$D$10+'СЕТ СН'!$F$6-'СЕТ СН'!$F$26</f>
        <v>1712.01210666</v>
      </c>
      <c r="Y77" s="36">
        <f>SUMIFS(СВЦЭМ!$D$39:$D$758,СВЦЭМ!$A$39:$A$758,$A77,СВЦЭМ!$B$39:$B$758,Y$47)+'СЕТ СН'!$F$14+СВЦЭМ!$D$10+'СЕТ СН'!$F$6-'СЕТ СН'!$F$26</f>
        <v>1711.2348410699999</v>
      </c>
    </row>
    <row r="78" spans="1:25" ht="15.75" x14ac:dyDescent="0.2">
      <c r="A78" s="35"/>
      <c r="B78" s="36"/>
      <c r="C78" s="36"/>
      <c r="D78" s="36"/>
      <c r="E78" s="36"/>
      <c r="F78" s="36"/>
      <c r="G78" s="36"/>
      <c r="H78" s="36"/>
      <c r="I78" s="36"/>
      <c r="J78" s="36"/>
      <c r="K78" s="36"/>
      <c r="L78" s="36"/>
      <c r="M78" s="36"/>
      <c r="N78" s="36"/>
      <c r="O78" s="36"/>
      <c r="P78" s="36"/>
      <c r="Q78" s="36"/>
      <c r="R78" s="36"/>
      <c r="S78" s="36"/>
      <c r="T78" s="36"/>
      <c r="U78" s="36"/>
      <c r="V78" s="36"/>
      <c r="W78" s="36"/>
      <c r="X78" s="36"/>
      <c r="Y78" s="36"/>
    </row>
    <row r="79" spans="1:25" ht="15.75" x14ac:dyDescent="0.25">
      <c r="A79" s="32"/>
      <c r="B79" s="32"/>
      <c r="C79" s="32"/>
      <c r="D79" s="32"/>
      <c r="E79" s="32"/>
      <c r="F79" s="32"/>
      <c r="G79" s="32"/>
      <c r="H79" s="32"/>
      <c r="I79" s="32"/>
      <c r="J79" s="32"/>
      <c r="K79" s="32"/>
      <c r="L79" s="32"/>
      <c r="M79" s="32"/>
      <c r="N79" s="32"/>
      <c r="O79" s="32"/>
      <c r="P79" s="32"/>
      <c r="Q79" s="32"/>
      <c r="R79" s="32"/>
      <c r="S79" s="32"/>
      <c r="T79" s="32"/>
      <c r="U79" s="32"/>
      <c r="V79" s="32"/>
      <c r="W79" s="32"/>
      <c r="X79" s="32"/>
      <c r="Y79" s="32"/>
    </row>
    <row r="80" spans="1:25" ht="15.75" x14ac:dyDescent="0.2">
      <c r="A80" s="38"/>
      <c r="B80" s="39"/>
      <c r="C80" s="39"/>
      <c r="D80" s="39"/>
      <c r="E80" s="39"/>
      <c r="F80" s="39"/>
      <c r="G80" s="39"/>
      <c r="H80" s="39"/>
      <c r="I80" s="39"/>
      <c r="J80" s="39"/>
      <c r="K80" s="39"/>
      <c r="L80" s="39"/>
      <c r="M80" s="39"/>
      <c r="N80" s="39"/>
      <c r="O80" s="39"/>
      <c r="P80" s="39"/>
      <c r="Q80" s="39"/>
      <c r="R80" s="39"/>
      <c r="S80" s="39"/>
      <c r="T80" s="39"/>
      <c r="U80" s="39"/>
      <c r="V80" s="39"/>
      <c r="W80" s="39"/>
      <c r="X80" s="39"/>
      <c r="Y80" s="39"/>
    </row>
    <row r="81" spans="1:27" ht="12.75" customHeight="1" x14ac:dyDescent="0.2">
      <c r="A81" s="128" t="s">
        <v>7</v>
      </c>
      <c r="B81" s="131" t="s">
        <v>71</v>
      </c>
      <c r="C81" s="132"/>
      <c r="D81" s="132"/>
      <c r="E81" s="132"/>
      <c r="F81" s="132"/>
      <c r="G81" s="132"/>
      <c r="H81" s="132"/>
      <c r="I81" s="132"/>
      <c r="J81" s="132"/>
      <c r="K81" s="132"/>
      <c r="L81" s="132"/>
      <c r="M81" s="132"/>
      <c r="N81" s="132"/>
      <c r="O81" s="132"/>
      <c r="P81" s="132"/>
      <c r="Q81" s="132"/>
      <c r="R81" s="132"/>
      <c r="S81" s="132"/>
      <c r="T81" s="132"/>
      <c r="U81" s="132"/>
      <c r="V81" s="132"/>
      <c r="W81" s="132"/>
      <c r="X81" s="132"/>
      <c r="Y81" s="133"/>
    </row>
    <row r="82" spans="1:27" ht="12.75" customHeight="1" x14ac:dyDescent="0.2">
      <c r="A82" s="129"/>
      <c r="B82" s="134"/>
      <c r="C82" s="135"/>
      <c r="D82" s="135"/>
      <c r="E82" s="135"/>
      <c r="F82" s="135"/>
      <c r="G82" s="135"/>
      <c r="H82" s="135"/>
      <c r="I82" s="135"/>
      <c r="J82" s="135"/>
      <c r="K82" s="135"/>
      <c r="L82" s="135"/>
      <c r="M82" s="135"/>
      <c r="N82" s="135"/>
      <c r="O82" s="135"/>
      <c r="P82" s="135"/>
      <c r="Q82" s="135"/>
      <c r="R82" s="135"/>
      <c r="S82" s="135"/>
      <c r="T82" s="135"/>
      <c r="U82" s="135"/>
      <c r="V82" s="135"/>
      <c r="W82" s="135"/>
      <c r="X82" s="135"/>
      <c r="Y82" s="136"/>
    </row>
    <row r="83" spans="1:27" ht="12.75" customHeight="1" x14ac:dyDescent="0.2">
      <c r="A83" s="130"/>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7" ht="15.75" customHeight="1" x14ac:dyDescent="0.2">
      <c r="A84" s="35" t="str">
        <f>A48</f>
        <v>01.09.2024</v>
      </c>
      <c r="B84" s="36">
        <f>SUMIFS(СВЦЭМ!$D$39:$D$758,СВЦЭМ!$A$39:$A$758,$A84,СВЦЭМ!$B$39:$B$758,B$83)+'СЕТ СН'!$G$14+СВЦЭМ!$D$10+'СЕТ СН'!$G$6-'СЕТ СН'!$G$26</f>
        <v>2118.1715926500001</v>
      </c>
      <c r="C84" s="36">
        <f>SUMIFS(СВЦЭМ!$D$39:$D$758,СВЦЭМ!$A$39:$A$758,$A84,СВЦЭМ!$B$39:$B$758,C$83)+'СЕТ СН'!$G$14+СВЦЭМ!$D$10+'СЕТ СН'!$G$6-'СЕТ СН'!$G$26</f>
        <v>2172.36016595</v>
      </c>
      <c r="D84" s="36">
        <f>SUMIFS(СВЦЭМ!$D$39:$D$758,СВЦЭМ!$A$39:$A$758,$A84,СВЦЭМ!$B$39:$B$758,D$83)+'СЕТ СН'!$G$14+СВЦЭМ!$D$10+'СЕТ СН'!$G$6-'СЕТ СН'!$G$26</f>
        <v>2238.3839360700003</v>
      </c>
      <c r="E84" s="36">
        <f>SUMIFS(СВЦЭМ!$D$39:$D$758,СВЦЭМ!$A$39:$A$758,$A84,СВЦЭМ!$B$39:$B$758,E$83)+'СЕТ СН'!$G$14+СВЦЭМ!$D$10+'СЕТ СН'!$G$6-'СЕТ СН'!$G$26</f>
        <v>2245.2534347700002</v>
      </c>
      <c r="F84" s="36">
        <f>SUMIFS(СВЦЭМ!$D$39:$D$758,СВЦЭМ!$A$39:$A$758,$A84,СВЦЭМ!$B$39:$B$758,F$83)+'СЕТ СН'!$G$14+СВЦЭМ!$D$10+'СЕТ СН'!$G$6-'СЕТ СН'!$G$26</f>
        <v>2244.1134801400003</v>
      </c>
      <c r="G84" s="36">
        <f>SUMIFS(СВЦЭМ!$D$39:$D$758,СВЦЭМ!$A$39:$A$758,$A84,СВЦЭМ!$B$39:$B$758,G$83)+'СЕТ СН'!$G$14+СВЦЭМ!$D$10+'СЕТ СН'!$G$6-'СЕТ СН'!$G$26</f>
        <v>2217.5267480900002</v>
      </c>
      <c r="H84" s="36">
        <f>SUMIFS(СВЦЭМ!$D$39:$D$758,СВЦЭМ!$A$39:$A$758,$A84,СВЦЭМ!$B$39:$B$758,H$83)+'СЕТ СН'!$G$14+СВЦЭМ!$D$10+'СЕТ СН'!$G$6-'СЕТ СН'!$G$26</f>
        <v>2226.0026307200001</v>
      </c>
      <c r="I84" s="36">
        <f>SUMIFS(СВЦЭМ!$D$39:$D$758,СВЦЭМ!$A$39:$A$758,$A84,СВЦЭМ!$B$39:$B$758,I$83)+'СЕТ СН'!$G$14+СВЦЭМ!$D$10+'СЕТ СН'!$G$6-'СЕТ СН'!$G$26</f>
        <v>2167.7786634300001</v>
      </c>
      <c r="J84" s="36">
        <f>SUMIFS(СВЦЭМ!$D$39:$D$758,СВЦЭМ!$A$39:$A$758,$A84,СВЦЭМ!$B$39:$B$758,J$83)+'СЕТ СН'!$G$14+СВЦЭМ!$D$10+'СЕТ СН'!$G$6-'СЕТ СН'!$G$26</f>
        <v>2050.3644238799998</v>
      </c>
      <c r="K84" s="36">
        <f>SUMIFS(СВЦЭМ!$D$39:$D$758,СВЦЭМ!$A$39:$A$758,$A84,СВЦЭМ!$B$39:$B$758,K$83)+'СЕТ СН'!$G$14+СВЦЭМ!$D$10+'СЕТ СН'!$G$6-'СЕТ СН'!$G$26</f>
        <v>1943.93513613</v>
      </c>
      <c r="L84" s="36">
        <f>SUMIFS(СВЦЭМ!$D$39:$D$758,СВЦЭМ!$A$39:$A$758,$A84,СВЦЭМ!$B$39:$B$758,L$83)+'СЕТ СН'!$G$14+СВЦЭМ!$D$10+'СЕТ СН'!$G$6-'СЕТ СН'!$G$26</f>
        <v>1879.1088028500001</v>
      </c>
      <c r="M84" s="36">
        <f>SUMIFS(СВЦЭМ!$D$39:$D$758,СВЦЭМ!$A$39:$A$758,$A84,СВЦЭМ!$B$39:$B$758,M$83)+'СЕТ СН'!$G$14+СВЦЭМ!$D$10+'СЕТ СН'!$G$6-'СЕТ СН'!$G$26</f>
        <v>1854.43519453</v>
      </c>
      <c r="N84" s="36">
        <f>SUMIFS(СВЦЭМ!$D$39:$D$758,СВЦЭМ!$A$39:$A$758,$A84,СВЦЭМ!$B$39:$B$758,N$83)+'СЕТ СН'!$G$14+СВЦЭМ!$D$10+'СЕТ СН'!$G$6-'СЕТ СН'!$G$26</f>
        <v>1858.6326240400001</v>
      </c>
      <c r="O84" s="36">
        <f>SUMIFS(СВЦЭМ!$D$39:$D$758,СВЦЭМ!$A$39:$A$758,$A84,СВЦЭМ!$B$39:$B$758,O$83)+'СЕТ СН'!$G$14+СВЦЭМ!$D$10+'СЕТ СН'!$G$6-'СЕТ СН'!$G$26</f>
        <v>1857.5471016500001</v>
      </c>
      <c r="P84" s="36">
        <f>SUMIFS(СВЦЭМ!$D$39:$D$758,СВЦЭМ!$A$39:$A$758,$A84,СВЦЭМ!$B$39:$B$758,P$83)+'СЕТ СН'!$G$14+СВЦЭМ!$D$10+'СЕТ СН'!$G$6-'СЕТ СН'!$G$26</f>
        <v>1855.2547352000001</v>
      </c>
      <c r="Q84" s="36">
        <f>SUMIFS(СВЦЭМ!$D$39:$D$758,СВЦЭМ!$A$39:$A$758,$A84,СВЦЭМ!$B$39:$B$758,Q$83)+'СЕТ СН'!$G$14+СВЦЭМ!$D$10+'СЕТ СН'!$G$6-'СЕТ СН'!$G$26</f>
        <v>1867.88503173</v>
      </c>
      <c r="R84" s="36">
        <f>SUMIFS(СВЦЭМ!$D$39:$D$758,СВЦЭМ!$A$39:$A$758,$A84,СВЦЭМ!$B$39:$B$758,R$83)+'СЕТ СН'!$G$14+СВЦЭМ!$D$10+'СЕТ СН'!$G$6-'СЕТ СН'!$G$26</f>
        <v>1866.15584147</v>
      </c>
      <c r="S84" s="36">
        <f>SUMIFS(СВЦЭМ!$D$39:$D$758,СВЦЭМ!$A$39:$A$758,$A84,СВЦЭМ!$B$39:$B$758,S$83)+'СЕТ СН'!$G$14+СВЦЭМ!$D$10+'СЕТ СН'!$G$6-'СЕТ СН'!$G$26</f>
        <v>1850.40827016</v>
      </c>
      <c r="T84" s="36">
        <f>SUMIFS(СВЦЭМ!$D$39:$D$758,СВЦЭМ!$A$39:$A$758,$A84,СВЦЭМ!$B$39:$B$758,T$83)+'СЕТ СН'!$G$14+СВЦЭМ!$D$10+'СЕТ СН'!$G$6-'СЕТ СН'!$G$26</f>
        <v>1837.21601968</v>
      </c>
      <c r="U84" s="36">
        <f>SUMIFS(СВЦЭМ!$D$39:$D$758,СВЦЭМ!$A$39:$A$758,$A84,СВЦЭМ!$B$39:$B$758,U$83)+'СЕТ СН'!$G$14+СВЦЭМ!$D$10+'СЕТ СН'!$G$6-'СЕТ СН'!$G$26</f>
        <v>1835.06494866</v>
      </c>
      <c r="V84" s="36">
        <f>SUMIFS(СВЦЭМ!$D$39:$D$758,СВЦЭМ!$A$39:$A$758,$A84,СВЦЭМ!$B$39:$B$758,V$83)+'СЕТ СН'!$G$14+СВЦЭМ!$D$10+'СЕТ СН'!$G$6-'СЕТ СН'!$G$26</f>
        <v>1816.93599608</v>
      </c>
      <c r="W84" s="36">
        <f>SUMIFS(СВЦЭМ!$D$39:$D$758,СВЦЭМ!$A$39:$A$758,$A84,СВЦЭМ!$B$39:$B$758,W$83)+'СЕТ СН'!$G$14+СВЦЭМ!$D$10+'СЕТ СН'!$G$6-'СЕТ СН'!$G$26</f>
        <v>1821.4312748699999</v>
      </c>
      <c r="X84" s="36">
        <f>SUMIFS(СВЦЭМ!$D$39:$D$758,СВЦЭМ!$A$39:$A$758,$A84,СВЦЭМ!$B$39:$B$758,X$83)+'СЕТ СН'!$G$14+СВЦЭМ!$D$10+'СЕТ СН'!$G$6-'СЕТ СН'!$G$26</f>
        <v>1887.08873477</v>
      </c>
      <c r="Y84" s="36">
        <f>SUMIFS(СВЦЭМ!$D$39:$D$758,СВЦЭМ!$A$39:$A$758,$A84,СВЦЭМ!$B$39:$B$758,Y$83)+'СЕТ СН'!$G$14+СВЦЭМ!$D$10+'СЕТ СН'!$G$6-'СЕТ СН'!$G$26</f>
        <v>1999.0722468500001</v>
      </c>
      <c r="AA84" s="45"/>
    </row>
    <row r="85" spans="1:27" ht="15.75" x14ac:dyDescent="0.2">
      <c r="A85" s="35">
        <f>A84+1</f>
        <v>45537</v>
      </c>
      <c r="B85" s="36">
        <f>SUMIFS(СВЦЭМ!$D$39:$D$758,СВЦЭМ!$A$39:$A$758,$A85,СВЦЭМ!$B$39:$B$758,B$83)+'СЕТ СН'!$G$14+СВЦЭМ!$D$10+'СЕТ СН'!$G$6-'СЕТ СН'!$G$26</f>
        <v>2069.7185493900001</v>
      </c>
      <c r="C85" s="36">
        <f>SUMIFS(СВЦЭМ!$D$39:$D$758,СВЦЭМ!$A$39:$A$758,$A85,СВЦЭМ!$B$39:$B$758,C$83)+'СЕТ СН'!$G$14+СВЦЭМ!$D$10+'СЕТ СН'!$G$6-'СЕТ СН'!$G$26</f>
        <v>2146.5566454099999</v>
      </c>
      <c r="D85" s="36">
        <f>SUMIFS(СВЦЭМ!$D$39:$D$758,СВЦЭМ!$A$39:$A$758,$A85,СВЦЭМ!$B$39:$B$758,D$83)+'СЕТ СН'!$G$14+СВЦЭМ!$D$10+'СЕТ СН'!$G$6-'СЕТ СН'!$G$26</f>
        <v>2183.7286748900001</v>
      </c>
      <c r="E85" s="36">
        <f>SUMIFS(СВЦЭМ!$D$39:$D$758,СВЦЭМ!$A$39:$A$758,$A85,СВЦЭМ!$B$39:$B$758,E$83)+'СЕТ СН'!$G$14+СВЦЭМ!$D$10+'СЕТ СН'!$G$6-'СЕТ СН'!$G$26</f>
        <v>2191.5959470299999</v>
      </c>
      <c r="F85" s="36">
        <f>SUMIFS(СВЦЭМ!$D$39:$D$758,СВЦЭМ!$A$39:$A$758,$A85,СВЦЭМ!$B$39:$B$758,F$83)+'СЕТ СН'!$G$14+СВЦЭМ!$D$10+'СЕТ СН'!$G$6-'СЕТ СН'!$G$26</f>
        <v>2211.69984561</v>
      </c>
      <c r="G85" s="36">
        <f>SUMIFS(СВЦЭМ!$D$39:$D$758,СВЦЭМ!$A$39:$A$758,$A85,СВЦЭМ!$B$39:$B$758,G$83)+'СЕТ СН'!$G$14+СВЦЭМ!$D$10+'СЕТ СН'!$G$6-'СЕТ СН'!$G$26</f>
        <v>2172.4068356100001</v>
      </c>
      <c r="H85" s="36">
        <f>SUMIFS(СВЦЭМ!$D$39:$D$758,СВЦЭМ!$A$39:$A$758,$A85,СВЦЭМ!$B$39:$B$758,H$83)+'СЕТ СН'!$G$14+СВЦЭМ!$D$10+'СЕТ СН'!$G$6-'СЕТ СН'!$G$26</f>
        <v>2146.3108701400001</v>
      </c>
      <c r="I85" s="36">
        <f>SUMIFS(СВЦЭМ!$D$39:$D$758,СВЦЭМ!$A$39:$A$758,$A85,СВЦЭМ!$B$39:$B$758,I$83)+'СЕТ СН'!$G$14+СВЦЭМ!$D$10+'СЕТ СН'!$G$6-'СЕТ СН'!$G$26</f>
        <v>2051.2367115799998</v>
      </c>
      <c r="J85" s="36">
        <f>SUMIFS(СВЦЭМ!$D$39:$D$758,СВЦЭМ!$A$39:$A$758,$A85,СВЦЭМ!$B$39:$B$758,J$83)+'СЕТ СН'!$G$14+СВЦЭМ!$D$10+'СЕТ СН'!$G$6-'СЕТ СН'!$G$26</f>
        <v>1906.34167731</v>
      </c>
      <c r="K85" s="36">
        <f>SUMIFS(СВЦЭМ!$D$39:$D$758,СВЦЭМ!$A$39:$A$758,$A85,СВЦЭМ!$B$39:$B$758,K$83)+'СЕТ СН'!$G$14+СВЦЭМ!$D$10+'СЕТ СН'!$G$6-'СЕТ СН'!$G$26</f>
        <v>1818.6274762099999</v>
      </c>
      <c r="L85" s="36">
        <f>SUMIFS(СВЦЭМ!$D$39:$D$758,СВЦЭМ!$A$39:$A$758,$A85,СВЦЭМ!$B$39:$B$758,L$83)+'СЕТ СН'!$G$14+СВЦЭМ!$D$10+'СЕТ СН'!$G$6-'СЕТ СН'!$G$26</f>
        <v>1805.9789915700001</v>
      </c>
      <c r="M85" s="36">
        <f>SUMIFS(СВЦЭМ!$D$39:$D$758,СВЦЭМ!$A$39:$A$758,$A85,СВЦЭМ!$B$39:$B$758,M$83)+'СЕТ СН'!$G$14+СВЦЭМ!$D$10+'СЕТ СН'!$G$6-'СЕТ СН'!$G$26</f>
        <v>1796.1269547300001</v>
      </c>
      <c r="N85" s="36">
        <f>SUMIFS(СВЦЭМ!$D$39:$D$758,СВЦЭМ!$A$39:$A$758,$A85,СВЦЭМ!$B$39:$B$758,N$83)+'СЕТ СН'!$G$14+СВЦЭМ!$D$10+'СЕТ СН'!$G$6-'СЕТ СН'!$G$26</f>
        <v>1797.21181501</v>
      </c>
      <c r="O85" s="36">
        <f>SUMIFS(СВЦЭМ!$D$39:$D$758,СВЦЭМ!$A$39:$A$758,$A85,СВЦЭМ!$B$39:$B$758,O$83)+'СЕТ СН'!$G$14+СВЦЭМ!$D$10+'СЕТ СН'!$G$6-'СЕТ СН'!$G$26</f>
        <v>1801.2707522400001</v>
      </c>
      <c r="P85" s="36">
        <f>SUMIFS(СВЦЭМ!$D$39:$D$758,СВЦЭМ!$A$39:$A$758,$A85,СВЦЭМ!$B$39:$B$758,P$83)+'СЕТ СН'!$G$14+СВЦЭМ!$D$10+'СЕТ СН'!$G$6-'СЕТ СН'!$G$26</f>
        <v>1792.1096943699999</v>
      </c>
      <c r="Q85" s="36">
        <f>SUMIFS(СВЦЭМ!$D$39:$D$758,СВЦЭМ!$A$39:$A$758,$A85,СВЦЭМ!$B$39:$B$758,Q$83)+'СЕТ СН'!$G$14+СВЦЭМ!$D$10+'СЕТ СН'!$G$6-'СЕТ СН'!$G$26</f>
        <v>1793.52453584</v>
      </c>
      <c r="R85" s="36">
        <f>SUMIFS(СВЦЭМ!$D$39:$D$758,СВЦЭМ!$A$39:$A$758,$A85,СВЦЭМ!$B$39:$B$758,R$83)+'СЕТ СН'!$G$14+СВЦЭМ!$D$10+'СЕТ СН'!$G$6-'СЕТ СН'!$G$26</f>
        <v>1797.7693956200001</v>
      </c>
      <c r="S85" s="36">
        <f>SUMIFS(СВЦЭМ!$D$39:$D$758,СВЦЭМ!$A$39:$A$758,$A85,СВЦЭМ!$B$39:$B$758,S$83)+'СЕТ СН'!$G$14+СВЦЭМ!$D$10+'СЕТ СН'!$G$6-'СЕТ СН'!$G$26</f>
        <v>1791.93226164</v>
      </c>
      <c r="T85" s="36">
        <f>SUMIFS(СВЦЭМ!$D$39:$D$758,СВЦЭМ!$A$39:$A$758,$A85,СВЦЭМ!$B$39:$B$758,T$83)+'СЕТ СН'!$G$14+СВЦЭМ!$D$10+'СЕТ СН'!$G$6-'СЕТ СН'!$G$26</f>
        <v>1780.2738153800001</v>
      </c>
      <c r="U85" s="36">
        <f>SUMIFS(СВЦЭМ!$D$39:$D$758,СВЦЭМ!$A$39:$A$758,$A85,СВЦЭМ!$B$39:$B$758,U$83)+'СЕТ СН'!$G$14+СВЦЭМ!$D$10+'СЕТ СН'!$G$6-'СЕТ СН'!$G$26</f>
        <v>1784.1408504999999</v>
      </c>
      <c r="V85" s="36">
        <f>SUMIFS(СВЦЭМ!$D$39:$D$758,СВЦЭМ!$A$39:$A$758,$A85,СВЦЭМ!$B$39:$B$758,V$83)+'СЕТ СН'!$G$14+СВЦЭМ!$D$10+'СЕТ СН'!$G$6-'СЕТ СН'!$G$26</f>
        <v>1769.42190392</v>
      </c>
      <c r="W85" s="36">
        <f>SUMIFS(СВЦЭМ!$D$39:$D$758,СВЦЭМ!$A$39:$A$758,$A85,СВЦЭМ!$B$39:$B$758,W$83)+'СЕТ СН'!$G$14+СВЦЭМ!$D$10+'СЕТ СН'!$G$6-'СЕТ СН'!$G$26</f>
        <v>1787.2829902200001</v>
      </c>
      <c r="X85" s="36">
        <f>SUMIFS(СВЦЭМ!$D$39:$D$758,СВЦЭМ!$A$39:$A$758,$A85,СВЦЭМ!$B$39:$B$758,X$83)+'СЕТ СН'!$G$14+СВЦЭМ!$D$10+'СЕТ СН'!$G$6-'СЕТ СН'!$G$26</f>
        <v>1861.61428351</v>
      </c>
      <c r="Y85" s="36">
        <f>SUMIFS(СВЦЭМ!$D$39:$D$758,СВЦЭМ!$A$39:$A$758,$A85,СВЦЭМ!$B$39:$B$758,Y$83)+'СЕТ СН'!$G$14+СВЦЭМ!$D$10+'СЕТ СН'!$G$6-'СЕТ СН'!$G$26</f>
        <v>1939.1417899800001</v>
      </c>
    </row>
    <row r="86" spans="1:27" ht="15.75" x14ac:dyDescent="0.2">
      <c r="A86" s="35">
        <f t="shared" ref="A86:A113" si="2">A85+1</f>
        <v>45538</v>
      </c>
      <c r="B86" s="36">
        <f>SUMIFS(СВЦЭМ!$D$39:$D$758,СВЦЭМ!$A$39:$A$758,$A86,СВЦЭМ!$B$39:$B$758,B$83)+'СЕТ СН'!$G$14+СВЦЭМ!$D$10+'СЕТ СН'!$G$6-'СЕТ СН'!$G$26</f>
        <v>2046.94212909</v>
      </c>
      <c r="C86" s="36">
        <f>SUMIFS(СВЦЭМ!$D$39:$D$758,СВЦЭМ!$A$39:$A$758,$A86,СВЦЭМ!$B$39:$B$758,C$83)+'СЕТ СН'!$G$14+СВЦЭМ!$D$10+'СЕТ СН'!$G$6-'СЕТ СН'!$G$26</f>
        <v>2136.14888501</v>
      </c>
      <c r="D86" s="36">
        <f>SUMIFS(СВЦЭМ!$D$39:$D$758,СВЦЭМ!$A$39:$A$758,$A86,СВЦЭМ!$B$39:$B$758,D$83)+'СЕТ СН'!$G$14+СВЦЭМ!$D$10+'СЕТ СН'!$G$6-'СЕТ СН'!$G$26</f>
        <v>2216.5573652200001</v>
      </c>
      <c r="E86" s="36">
        <f>SUMIFS(СВЦЭМ!$D$39:$D$758,СВЦЭМ!$A$39:$A$758,$A86,СВЦЭМ!$B$39:$B$758,E$83)+'СЕТ СН'!$G$14+СВЦЭМ!$D$10+'СЕТ СН'!$G$6-'СЕТ СН'!$G$26</f>
        <v>2257.3091791400002</v>
      </c>
      <c r="F86" s="36">
        <f>SUMIFS(СВЦЭМ!$D$39:$D$758,СВЦЭМ!$A$39:$A$758,$A86,СВЦЭМ!$B$39:$B$758,F$83)+'СЕТ СН'!$G$14+СВЦЭМ!$D$10+'СЕТ СН'!$G$6-'СЕТ СН'!$G$26</f>
        <v>2265.2502193800001</v>
      </c>
      <c r="G86" s="36">
        <f>SUMIFS(СВЦЭМ!$D$39:$D$758,СВЦЭМ!$A$39:$A$758,$A86,СВЦЭМ!$B$39:$B$758,G$83)+'СЕТ СН'!$G$14+СВЦЭМ!$D$10+'СЕТ СН'!$G$6-'СЕТ СН'!$G$26</f>
        <v>2277.5051919300004</v>
      </c>
      <c r="H86" s="36">
        <f>SUMIFS(СВЦЭМ!$D$39:$D$758,СВЦЭМ!$A$39:$A$758,$A86,СВЦЭМ!$B$39:$B$758,H$83)+'СЕТ СН'!$G$14+СВЦЭМ!$D$10+'СЕТ СН'!$G$6-'СЕТ СН'!$G$26</f>
        <v>2269.1745911600001</v>
      </c>
      <c r="I86" s="36">
        <f>SUMIFS(СВЦЭМ!$D$39:$D$758,СВЦЭМ!$A$39:$A$758,$A86,СВЦЭМ!$B$39:$B$758,I$83)+'СЕТ СН'!$G$14+СВЦЭМ!$D$10+'СЕТ СН'!$G$6-'СЕТ СН'!$G$26</f>
        <v>2183.7090300600003</v>
      </c>
      <c r="J86" s="36">
        <f>SUMIFS(СВЦЭМ!$D$39:$D$758,СВЦЭМ!$A$39:$A$758,$A86,СВЦЭМ!$B$39:$B$758,J$83)+'СЕТ СН'!$G$14+СВЦЭМ!$D$10+'СЕТ СН'!$G$6-'СЕТ СН'!$G$26</f>
        <v>2095.19480544</v>
      </c>
      <c r="K86" s="36">
        <f>SUMIFS(СВЦЭМ!$D$39:$D$758,СВЦЭМ!$A$39:$A$758,$A86,СВЦЭМ!$B$39:$B$758,K$83)+'СЕТ СН'!$G$14+СВЦЭМ!$D$10+'СЕТ СН'!$G$6-'СЕТ СН'!$G$26</f>
        <v>2001.21255139</v>
      </c>
      <c r="L86" s="36">
        <f>SUMIFS(СВЦЭМ!$D$39:$D$758,СВЦЭМ!$A$39:$A$758,$A86,СВЦЭМ!$B$39:$B$758,L$83)+'СЕТ СН'!$G$14+СВЦЭМ!$D$10+'СЕТ СН'!$G$6-'СЕТ СН'!$G$26</f>
        <v>1972.49297697</v>
      </c>
      <c r="M86" s="36">
        <f>SUMIFS(СВЦЭМ!$D$39:$D$758,СВЦЭМ!$A$39:$A$758,$A86,СВЦЭМ!$B$39:$B$758,M$83)+'СЕТ СН'!$G$14+СВЦЭМ!$D$10+'СЕТ СН'!$G$6-'СЕТ СН'!$G$26</f>
        <v>1954.8587215</v>
      </c>
      <c r="N86" s="36">
        <f>SUMIFS(СВЦЭМ!$D$39:$D$758,СВЦЭМ!$A$39:$A$758,$A86,СВЦЭМ!$B$39:$B$758,N$83)+'СЕТ СН'!$G$14+СВЦЭМ!$D$10+'СЕТ СН'!$G$6-'СЕТ СН'!$G$26</f>
        <v>1932.6712967999999</v>
      </c>
      <c r="O86" s="36">
        <f>SUMIFS(СВЦЭМ!$D$39:$D$758,СВЦЭМ!$A$39:$A$758,$A86,СВЦЭМ!$B$39:$B$758,O$83)+'СЕТ СН'!$G$14+СВЦЭМ!$D$10+'СЕТ СН'!$G$6-'СЕТ СН'!$G$26</f>
        <v>1913.75915734</v>
      </c>
      <c r="P86" s="36">
        <f>SUMIFS(СВЦЭМ!$D$39:$D$758,СВЦЭМ!$A$39:$A$758,$A86,СВЦЭМ!$B$39:$B$758,P$83)+'СЕТ СН'!$G$14+СВЦЭМ!$D$10+'СЕТ СН'!$G$6-'СЕТ СН'!$G$26</f>
        <v>1912.7814237600001</v>
      </c>
      <c r="Q86" s="36">
        <f>SUMIFS(СВЦЭМ!$D$39:$D$758,СВЦЭМ!$A$39:$A$758,$A86,СВЦЭМ!$B$39:$B$758,Q$83)+'СЕТ СН'!$G$14+СВЦЭМ!$D$10+'СЕТ СН'!$G$6-'СЕТ СН'!$G$26</f>
        <v>1915.65878681</v>
      </c>
      <c r="R86" s="36">
        <f>SUMIFS(СВЦЭМ!$D$39:$D$758,СВЦЭМ!$A$39:$A$758,$A86,СВЦЭМ!$B$39:$B$758,R$83)+'СЕТ СН'!$G$14+СВЦЭМ!$D$10+'СЕТ СН'!$G$6-'СЕТ СН'!$G$26</f>
        <v>1930.10226966</v>
      </c>
      <c r="S86" s="36">
        <f>SUMIFS(СВЦЭМ!$D$39:$D$758,СВЦЭМ!$A$39:$A$758,$A86,СВЦЭМ!$B$39:$B$758,S$83)+'СЕТ СН'!$G$14+СВЦЭМ!$D$10+'СЕТ СН'!$G$6-'СЕТ СН'!$G$26</f>
        <v>1922.7076026500001</v>
      </c>
      <c r="T86" s="36">
        <f>SUMIFS(СВЦЭМ!$D$39:$D$758,СВЦЭМ!$A$39:$A$758,$A86,СВЦЭМ!$B$39:$B$758,T$83)+'СЕТ СН'!$G$14+СВЦЭМ!$D$10+'СЕТ СН'!$G$6-'СЕТ СН'!$G$26</f>
        <v>1919.45585959</v>
      </c>
      <c r="U86" s="36">
        <f>SUMIFS(СВЦЭМ!$D$39:$D$758,СВЦЭМ!$A$39:$A$758,$A86,СВЦЭМ!$B$39:$B$758,U$83)+'СЕТ СН'!$G$14+СВЦЭМ!$D$10+'СЕТ СН'!$G$6-'СЕТ СН'!$G$26</f>
        <v>1941.8930016199999</v>
      </c>
      <c r="V86" s="36">
        <f>SUMIFS(СВЦЭМ!$D$39:$D$758,СВЦЭМ!$A$39:$A$758,$A86,СВЦЭМ!$B$39:$B$758,V$83)+'СЕТ СН'!$G$14+СВЦЭМ!$D$10+'СЕТ СН'!$G$6-'СЕТ СН'!$G$26</f>
        <v>1952.01501276</v>
      </c>
      <c r="W86" s="36">
        <f>SUMIFS(СВЦЭМ!$D$39:$D$758,СВЦЭМ!$A$39:$A$758,$A86,СВЦЭМ!$B$39:$B$758,W$83)+'СЕТ СН'!$G$14+СВЦЭМ!$D$10+'СЕТ СН'!$G$6-'СЕТ СН'!$G$26</f>
        <v>1956.57883892</v>
      </c>
      <c r="X86" s="36">
        <f>SUMIFS(СВЦЭМ!$D$39:$D$758,СВЦЭМ!$A$39:$A$758,$A86,СВЦЭМ!$B$39:$B$758,X$83)+'СЕТ СН'!$G$14+СВЦЭМ!$D$10+'СЕТ СН'!$G$6-'СЕТ СН'!$G$26</f>
        <v>2040.2358942999999</v>
      </c>
      <c r="Y86" s="36">
        <f>SUMIFS(СВЦЭМ!$D$39:$D$758,СВЦЭМ!$A$39:$A$758,$A86,СВЦЭМ!$B$39:$B$758,Y$83)+'СЕТ СН'!$G$14+СВЦЭМ!$D$10+'СЕТ СН'!$G$6-'СЕТ СН'!$G$26</f>
        <v>2125.0175402</v>
      </c>
    </row>
    <row r="87" spans="1:27" ht="15.75" x14ac:dyDescent="0.2">
      <c r="A87" s="35">
        <f t="shared" si="2"/>
        <v>45539</v>
      </c>
      <c r="B87" s="36">
        <f>SUMIFS(СВЦЭМ!$D$39:$D$758,СВЦЭМ!$A$39:$A$758,$A87,СВЦЭМ!$B$39:$B$758,B$83)+'СЕТ СН'!$G$14+СВЦЭМ!$D$10+'СЕТ СН'!$G$6-'СЕТ СН'!$G$26</f>
        <v>2069.4776231000001</v>
      </c>
      <c r="C87" s="36">
        <f>SUMIFS(СВЦЭМ!$D$39:$D$758,СВЦЭМ!$A$39:$A$758,$A87,СВЦЭМ!$B$39:$B$758,C$83)+'СЕТ СН'!$G$14+СВЦЭМ!$D$10+'СЕТ СН'!$G$6-'СЕТ СН'!$G$26</f>
        <v>2209.1863778900001</v>
      </c>
      <c r="D87" s="36">
        <f>SUMIFS(СВЦЭМ!$D$39:$D$758,СВЦЭМ!$A$39:$A$758,$A87,СВЦЭМ!$B$39:$B$758,D$83)+'СЕТ СН'!$G$14+СВЦЭМ!$D$10+'СЕТ СН'!$G$6-'СЕТ СН'!$G$26</f>
        <v>2235.52613105</v>
      </c>
      <c r="E87" s="36">
        <f>SUMIFS(СВЦЭМ!$D$39:$D$758,СВЦЭМ!$A$39:$A$758,$A87,СВЦЭМ!$B$39:$B$758,E$83)+'СЕТ СН'!$G$14+СВЦЭМ!$D$10+'СЕТ СН'!$G$6-'СЕТ СН'!$G$26</f>
        <v>2218.15995703</v>
      </c>
      <c r="F87" s="36">
        <f>SUMIFS(СВЦЭМ!$D$39:$D$758,СВЦЭМ!$A$39:$A$758,$A87,СВЦЭМ!$B$39:$B$758,F$83)+'СЕТ СН'!$G$14+СВЦЭМ!$D$10+'СЕТ СН'!$G$6-'СЕТ СН'!$G$26</f>
        <v>2213.8598801600001</v>
      </c>
      <c r="G87" s="36">
        <f>SUMIFS(СВЦЭМ!$D$39:$D$758,СВЦЭМ!$A$39:$A$758,$A87,СВЦЭМ!$B$39:$B$758,G$83)+'СЕТ СН'!$G$14+СВЦЭМ!$D$10+'СЕТ СН'!$G$6-'СЕТ СН'!$G$26</f>
        <v>2231.67858351</v>
      </c>
      <c r="H87" s="36">
        <f>SUMIFS(СВЦЭМ!$D$39:$D$758,СВЦЭМ!$A$39:$A$758,$A87,СВЦЭМ!$B$39:$B$758,H$83)+'СЕТ СН'!$G$14+СВЦЭМ!$D$10+'СЕТ СН'!$G$6-'СЕТ СН'!$G$26</f>
        <v>2248.6132966599998</v>
      </c>
      <c r="I87" s="36">
        <f>SUMIFS(СВЦЭМ!$D$39:$D$758,СВЦЭМ!$A$39:$A$758,$A87,СВЦЭМ!$B$39:$B$758,I$83)+'СЕТ СН'!$G$14+СВЦЭМ!$D$10+'СЕТ СН'!$G$6-'СЕТ СН'!$G$26</f>
        <v>2109.6859793000003</v>
      </c>
      <c r="J87" s="36">
        <f>SUMIFS(СВЦЭМ!$D$39:$D$758,СВЦЭМ!$A$39:$A$758,$A87,СВЦЭМ!$B$39:$B$758,J$83)+'СЕТ СН'!$G$14+СВЦЭМ!$D$10+'СЕТ СН'!$G$6-'СЕТ СН'!$G$26</f>
        <v>1988.7378319300001</v>
      </c>
      <c r="K87" s="36">
        <f>SUMIFS(СВЦЭМ!$D$39:$D$758,СВЦЭМ!$A$39:$A$758,$A87,СВЦЭМ!$B$39:$B$758,K$83)+'СЕТ СН'!$G$14+СВЦЭМ!$D$10+'СЕТ СН'!$G$6-'СЕТ СН'!$G$26</f>
        <v>1897.6862829500001</v>
      </c>
      <c r="L87" s="36">
        <f>SUMIFS(СВЦЭМ!$D$39:$D$758,СВЦЭМ!$A$39:$A$758,$A87,СВЦЭМ!$B$39:$B$758,L$83)+'СЕТ СН'!$G$14+СВЦЭМ!$D$10+'СЕТ СН'!$G$6-'СЕТ СН'!$G$26</f>
        <v>1909.2611934199999</v>
      </c>
      <c r="M87" s="36">
        <f>SUMIFS(СВЦЭМ!$D$39:$D$758,СВЦЭМ!$A$39:$A$758,$A87,СВЦЭМ!$B$39:$B$758,M$83)+'СЕТ СН'!$G$14+СВЦЭМ!$D$10+'СЕТ СН'!$G$6-'СЕТ СН'!$G$26</f>
        <v>1913.3007007900001</v>
      </c>
      <c r="N87" s="36">
        <f>SUMIFS(СВЦЭМ!$D$39:$D$758,СВЦЭМ!$A$39:$A$758,$A87,СВЦЭМ!$B$39:$B$758,N$83)+'СЕТ СН'!$G$14+СВЦЭМ!$D$10+'СЕТ СН'!$G$6-'СЕТ СН'!$G$26</f>
        <v>1904.72771627</v>
      </c>
      <c r="O87" s="36">
        <f>SUMIFS(СВЦЭМ!$D$39:$D$758,СВЦЭМ!$A$39:$A$758,$A87,СВЦЭМ!$B$39:$B$758,O$83)+'СЕТ СН'!$G$14+СВЦЭМ!$D$10+'СЕТ СН'!$G$6-'СЕТ СН'!$G$26</f>
        <v>1884.2551334500001</v>
      </c>
      <c r="P87" s="36">
        <f>SUMIFS(СВЦЭМ!$D$39:$D$758,СВЦЭМ!$A$39:$A$758,$A87,СВЦЭМ!$B$39:$B$758,P$83)+'СЕТ СН'!$G$14+СВЦЭМ!$D$10+'СЕТ СН'!$G$6-'СЕТ СН'!$G$26</f>
        <v>1890.6041791100001</v>
      </c>
      <c r="Q87" s="36">
        <f>SUMIFS(СВЦЭМ!$D$39:$D$758,СВЦЭМ!$A$39:$A$758,$A87,СВЦЭМ!$B$39:$B$758,Q$83)+'СЕТ СН'!$G$14+СВЦЭМ!$D$10+'СЕТ СН'!$G$6-'СЕТ СН'!$G$26</f>
        <v>1893.59826679</v>
      </c>
      <c r="R87" s="36">
        <f>SUMIFS(СВЦЭМ!$D$39:$D$758,СВЦЭМ!$A$39:$A$758,$A87,СВЦЭМ!$B$39:$B$758,R$83)+'СЕТ СН'!$G$14+СВЦЭМ!$D$10+'СЕТ СН'!$G$6-'СЕТ СН'!$G$26</f>
        <v>1905.51090011</v>
      </c>
      <c r="S87" s="36">
        <f>SUMIFS(СВЦЭМ!$D$39:$D$758,СВЦЭМ!$A$39:$A$758,$A87,СВЦЭМ!$B$39:$B$758,S$83)+'СЕТ СН'!$G$14+СВЦЭМ!$D$10+'СЕТ СН'!$G$6-'СЕТ СН'!$G$26</f>
        <v>1884.51499055</v>
      </c>
      <c r="T87" s="36">
        <f>SUMIFS(СВЦЭМ!$D$39:$D$758,СВЦЭМ!$A$39:$A$758,$A87,СВЦЭМ!$B$39:$B$758,T$83)+'СЕТ СН'!$G$14+СВЦЭМ!$D$10+'СЕТ СН'!$G$6-'СЕТ СН'!$G$26</f>
        <v>1879.3715854900001</v>
      </c>
      <c r="U87" s="36">
        <f>SUMIFS(СВЦЭМ!$D$39:$D$758,СВЦЭМ!$A$39:$A$758,$A87,СВЦЭМ!$B$39:$B$758,U$83)+'СЕТ СН'!$G$14+СВЦЭМ!$D$10+'СЕТ СН'!$G$6-'СЕТ СН'!$G$26</f>
        <v>1880.3665560300001</v>
      </c>
      <c r="V87" s="36">
        <f>SUMIFS(СВЦЭМ!$D$39:$D$758,СВЦЭМ!$A$39:$A$758,$A87,СВЦЭМ!$B$39:$B$758,V$83)+'СЕТ СН'!$G$14+СВЦЭМ!$D$10+'СЕТ СН'!$G$6-'СЕТ СН'!$G$26</f>
        <v>1874.44201479</v>
      </c>
      <c r="W87" s="36">
        <f>SUMIFS(СВЦЭМ!$D$39:$D$758,СВЦЭМ!$A$39:$A$758,$A87,СВЦЭМ!$B$39:$B$758,W$83)+'СЕТ СН'!$G$14+СВЦЭМ!$D$10+'СЕТ СН'!$G$6-'СЕТ СН'!$G$26</f>
        <v>1873.9810756900001</v>
      </c>
      <c r="X87" s="36">
        <f>SUMIFS(СВЦЭМ!$D$39:$D$758,СВЦЭМ!$A$39:$A$758,$A87,СВЦЭМ!$B$39:$B$758,X$83)+'СЕТ СН'!$G$14+СВЦЭМ!$D$10+'СЕТ СН'!$G$6-'СЕТ СН'!$G$26</f>
        <v>1955.83734398</v>
      </c>
      <c r="Y87" s="36">
        <f>SUMIFS(СВЦЭМ!$D$39:$D$758,СВЦЭМ!$A$39:$A$758,$A87,СВЦЭМ!$B$39:$B$758,Y$83)+'СЕТ СН'!$G$14+СВЦЭМ!$D$10+'СЕТ СН'!$G$6-'СЕТ СН'!$G$26</f>
        <v>2040.81693991</v>
      </c>
    </row>
    <row r="88" spans="1:27" ht="15.75" x14ac:dyDescent="0.2">
      <c r="A88" s="35">
        <f t="shared" si="2"/>
        <v>45540</v>
      </c>
      <c r="B88" s="36">
        <f>SUMIFS(СВЦЭМ!$D$39:$D$758,СВЦЭМ!$A$39:$A$758,$A88,СВЦЭМ!$B$39:$B$758,B$83)+'СЕТ СН'!$G$14+СВЦЭМ!$D$10+'СЕТ СН'!$G$6-'СЕТ СН'!$G$26</f>
        <v>2104.46435655</v>
      </c>
      <c r="C88" s="36">
        <f>SUMIFS(СВЦЭМ!$D$39:$D$758,СВЦЭМ!$A$39:$A$758,$A88,СВЦЭМ!$B$39:$B$758,C$83)+'СЕТ СН'!$G$14+СВЦЭМ!$D$10+'СЕТ СН'!$G$6-'СЕТ СН'!$G$26</f>
        <v>2103.0966878500003</v>
      </c>
      <c r="D88" s="36">
        <f>SUMIFS(СВЦЭМ!$D$39:$D$758,СВЦЭМ!$A$39:$A$758,$A88,СВЦЭМ!$B$39:$B$758,D$83)+'СЕТ СН'!$G$14+СВЦЭМ!$D$10+'СЕТ СН'!$G$6-'СЕТ СН'!$G$26</f>
        <v>2124.8933972300001</v>
      </c>
      <c r="E88" s="36">
        <f>SUMIFS(СВЦЭМ!$D$39:$D$758,СВЦЭМ!$A$39:$A$758,$A88,СВЦЭМ!$B$39:$B$758,E$83)+'СЕТ СН'!$G$14+СВЦЭМ!$D$10+'СЕТ СН'!$G$6-'СЕТ СН'!$G$26</f>
        <v>2116.1972770699999</v>
      </c>
      <c r="F88" s="36">
        <f>SUMIFS(СВЦЭМ!$D$39:$D$758,СВЦЭМ!$A$39:$A$758,$A88,СВЦЭМ!$B$39:$B$758,F$83)+'СЕТ СН'!$G$14+СВЦЭМ!$D$10+'СЕТ СН'!$G$6-'СЕТ СН'!$G$26</f>
        <v>2114.23745667</v>
      </c>
      <c r="G88" s="36">
        <f>SUMIFS(СВЦЭМ!$D$39:$D$758,СВЦЭМ!$A$39:$A$758,$A88,СВЦЭМ!$B$39:$B$758,G$83)+'СЕТ СН'!$G$14+СВЦЭМ!$D$10+'СЕТ СН'!$G$6-'СЕТ СН'!$G$26</f>
        <v>2128.5175691700001</v>
      </c>
      <c r="H88" s="36">
        <f>SUMIFS(СВЦЭМ!$D$39:$D$758,СВЦЭМ!$A$39:$A$758,$A88,СВЦЭМ!$B$39:$B$758,H$83)+'СЕТ СН'!$G$14+СВЦЭМ!$D$10+'СЕТ СН'!$G$6-'СЕТ СН'!$G$26</f>
        <v>2015.5626342099999</v>
      </c>
      <c r="I88" s="36">
        <f>SUMIFS(СВЦЭМ!$D$39:$D$758,СВЦЭМ!$A$39:$A$758,$A88,СВЦЭМ!$B$39:$B$758,I$83)+'СЕТ СН'!$G$14+СВЦЭМ!$D$10+'СЕТ СН'!$G$6-'СЕТ СН'!$G$26</f>
        <v>2039.23987285</v>
      </c>
      <c r="J88" s="36">
        <f>SUMIFS(СВЦЭМ!$D$39:$D$758,СВЦЭМ!$A$39:$A$758,$A88,СВЦЭМ!$B$39:$B$758,J$83)+'СЕТ СН'!$G$14+СВЦЭМ!$D$10+'СЕТ СН'!$G$6-'СЕТ СН'!$G$26</f>
        <v>1862.94865205</v>
      </c>
      <c r="K88" s="36">
        <f>SUMIFS(СВЦЭМ!$D$39:$D$758,СВЦЭМ!$A$39:$A$758,$A88,СВЦЭМ!$B$39:$B$758,K$83)+'СЕТ СН'!$G$14+СВЦЭМ!$D$10+'СЕТ СН'!$G$6-'СЕТ СН'!$G$26</f>
        <v>1910.8800780399999</v>
      </c>
      <c r="L88" s="36">
        <f>SUMIFS(СВЦЭМ!$D$39:$D$758,СВЦЭМ!$A$39:$A$758,$A88,СВЦЭМ!$B$39:$B$758,L$83)+'СЕТ СН'!$G$14+СВЦЭМ!$D$10+'СЕТ СН'!$G$6-'СЕТ СН'!$G$26</f>
        <v>1910.5021302299999</v>
      </c>
      <c r="M88" s="36">
        <f>SUMIFS(СВЦЭМ!$D$39:$D$758,СВЦЭМ!$A$39:$A$758,$A88,СВЦЭМ!$B$39:$B$758,M$83)+'СЕТ СН'!$G$14+СВЦЭМ!$D$10+'СЕТ СН'!$G$6-'СЕТ СН'!$G$26</f>
        <v>1945.42627548</v>
      </c>
      <c r="N88" s="36">
        <f>SUMIFS(СВЦЭМ!$D$39:$D$758,СВЦЭМ!$A$39:$A$758,$A88,СВЦЭМ!$B$39:$B$758,N$83)+'СЕТ СН'!$G$14+СВЦЭМ!$D$10+'СЕТ СН'!$G$6-'СЕТ СН'!$G$26</f>
        <v>1942.49277411</v>
      </c>
      <c r="O88" s="36">
        <f>SUMIFS(СВЦЭМ!$D$39:$D$758,СВЦЭМ!$A$39:$A$758,$A88,СВЦЭМ!$B$39:$B$758,O$83)+'СЕТ СН'!$G$14+СВЦЭМ!$D$10+'СЕТ СН'!$G$6-'СЕТ СН'!$G$26</f>
        <v>1944.8087196399999</v>
      </c>
      <c r="P88" s="36">
        <f>SUMIFS(СВЦЭМ!$D$39:$D$758,СВЦЭМ!$A$39:$A$758,$A88,СВЦЭМ!$B$39:$B$758,P$83)+'СЕТ СН'!$G$14+СВЦЭМ!$D$10+'СЕТ СН'!$G$6-'СЕТ СН'!$G$26</f>
        <v>1938.11312387</v>
      </c>
      <c r="Q88" s="36">
        <f>SUMIFS(СВЦЭМ!$D$39:$D$758,СВЦЭМ!$A$39:$A$758,$A88,СВЦЭМ!$B$39:$B$758,Q$83)+'СЕТ СН'!$G$14+СВЦЭМ!$D$10+'СЕТ СН'!$G$6-'СЕТ СН'!$G$26</f>
        <v>1934.0062392300001</v>
      </c>
      <c r="R88" s="36">
        <f>SUMIFS(СВЦЭМ!$D$39:$D$758,СВЦЭМ!$A$39:$A$758,$A88,СВЦЭМ!$B$39:$B$758,R$83)+'СЕТ СН'!$G$14+СВЦЭМ!$D$10+'СЕТ СН'!$G$6-'СЕТ СН'!$G$26</f>
        <v>1944.1803104000001</v>
      </c>
      <c r="S88" s="36">
        <f>SUMIFS(СВЦЭМ!$D$39:$D$758,СВЦЭМ!$A$39:$A$758,$A88,СВЦЭМ!$B$39:$B$758,S$83)+'СЕТ СН'!$G$14+СВЦЭМ!$D$10+'СЕТ СН'!$G$6-'СЕТ СН'!$G$26</f>
        <v>1935.52291378</v>
      </c>
      <c r="T88" s="36">
        <f>SUMIFS(СВЦЭМ!$D$39:$D$758,СВЦЭМ!$A$39:$A$758,$A88,СВЦЭМ!$B$39:$B$758,T$83)+'СЕТ СН'!$G$14+СВЦЭМ!$D$10+'СЕТ СН'!$G$6-'СЕТ СН'!$G$26</f>
        <v>1927.0966144199999</v>
      </c>
      <c r="U88" s="36">
        <f>SUMIFS(СВЦЭМ!$D$39:$D$758,СВЦЭМ!$A$39:$A$758,$A88,СВЦЭМ!$B$39:$B$758,U$83)+'СЕТ СН'!$G$14+СВЦЭМ!$D$10+'СЕТ СН'!$G$6-'СЕТ СН'!$G$26</f>
        <v>1905.3206835600001</v>
      </c>
      <c r="V88" s="36">
        <f>SUMIFS(СВЦЭМ!$D$39:$D$758,СВЦЭМ!$A$39:$A$758,$A88,СВЦЭМ!$B$39:$B$758,V$83)+'СЕТ СН'!$G$14+СВЦЭМ!$D$10+'СЕТ СН'!$G$6-'СЕТ СН'!$G$26</f>
        <v>1897.9396616700001</v>
      </c>
      <c r="W88" s="36">
        <f>SUMIFS(СВЦЭМ!$D$39:$D$758,СВЦЭМ!$A$39:$A$758,$A88,СВЦЭМ!$B$39:$B$758,W$83)+'СЕТ СН'!$G$14+СВЦЭМ!$D$10+'СЕТ СН'!$G$6-'СЕТ СН'!$G$26</f>
        <v>1906.0363752600001</v>
      </c>
      <c r="X88" s="36">
        <f>SUMIFS(СВЦЭМ!$D$39:$D$758,СВЦЭМ!$A$39:$A$758,$A88,СВЦЭМ!$B$39:$B$758,X$83)+'СЕТ СН'!$G$14+СВЦЭМ!$D$10+'СЕТ СН'!$G$6-'СЕТ СН'!$G$26</f>
        <v>1982.4981923800001</v>
      </c>
      <c r="Y88" s="36">
        <f>SUMIFS(СВЦЭМ!$D$39:$D$758,СВЦЭМ!$A$39:$A$758,$A88,СВЦЭМ!$B$39:$B$758,Y$83)+'СЕТ СН'!$G$14+СВЦЭМ!$D$10+'СЕТ СН'!$G$6-'СЕТ СН'!$G$26</f>
        <v>2088.0642135899998</v>
      </c>
    </row>
    <row r="89" spans="1:27" ht="15.75" x14ac:dyDescent="0.2">
      <c r="A89" s="35">
        <f t="shared" si="2"/>
        <v>45541</v>
      </c>
      <c r="B89" s="36">
        <f>SUMIFS(СВЦЭМ!$D$39:$D$758,СВЦЭМ!$A$39:$A$758,$A89,СВЦЭМ!$B$39:$B$758,B$83)+'СЕТ СН'!$G$14+СВЦЭМ!$D$10+'СЕТ СН'!$G$6-'СЕТ СН'!$G$26</f>
        <v>2120.3941352700003</v>
      </c>
      <c r="C89" s="36">
        <f>SUMIFS(СВЦЭМ!$D$39:$D$758,СВЦЭМ!$A$39:$A$758,$A89,СВЦЭМ!$B$39:$B$758,C$83)+'СЕТ СН'!$G$14+СВЦЭМ!$D$10+'СЕТ СН'!$G$6-'СЕТ СН'!$G$26</f>
        <v>2169.64831981</v>
      </c>
      <c r="D89" s="36">
        <f>SUMIFS(СВЦЭМ!$D$39:$D$758,СВЦЭМ!$A$39:$A$758,$A89,СВЦЭМ!$B$39:$B$758,D$83)+'СЕТ СН'!$G$14+СВЦЭМ!$D$10+'СЕТ СН'!$G$6-'СЕТ СН'!$G$26</f>
        <v>2257.0617391000001</v>
      </c>
      <c r="E89" s="36">
        <f>SUMIFS(СВЦЭМ!$D$39:$D$758,СВЦЭМ!$A$39:$A$758,$A89,СВЦЭМ!$B$39:$B$758,E$83)+'СЕТ СН'!$G$14+СВЦЭМ!$D$10+'СЕТ СН'!$G$6-'СЕТ СН'!$G$26</f>
        <v>2252.8543498899999</v>
      </c>
      <c r="F89" s="36">
        <f>SUMIFS(СВЦЭМ!$D$39:$D$758,СВЦЭМ!$A$39:$A$758,$A89,СВЦЭМ!$B$39:$B$758,F$83)+'СЕТ СН'!$G$14+СВЦЭМ!$D$10+'СЕТ СН'!$G$6-'СЕТ СН'!$G$26</f>
        <v>2249.2836659200002</v>
      </c>
      <c r="G89" s="36">
        <f>SUMIFS(СВЦЭМ!$D$39:$D$758,СВЦЭМ!$A$39:$A$758,$A89,СВЦЭМ!$B$39:$B$758,G$83)+'СЕТ СН'!$G$14+СВЦЭМ!$D$10+'СЕТ СН'!$G$6-'СЕТ СН'!$G$26</f>
        <v>2246.2826324299999</v>
      </c>
      <c r="H89" s="36">
        <f>SUMIFS(СВЦЭМ!$D$39:$D$758,СВЦЭМ!$A$39:$A$758,$A89,СВЦЭМ!$B$39:$B$758,H$83)+'СЕТ СН'!$G$14+СВЦЭМ!$D$10+'СЕТ СН'!$G$6-'СЕТ СН'!$G$26</f>
        <v>2195.0615792600001</v>
      </c>
      <c r="I89" s="36">
        <f>SUMIFS(СВЦЭМ!$D$39:$D$758,СВЦЭМ!$A$39:$A$758,$A89,СВЦЭМ!$B$39:$B$758,I$83)+'СЕТ СН'!$G$14+СВЦЭМ!$D$10+'СЕТ СН'!$G$6-'СЕТ СН'!$G$26</f>
        <v>2076.7230578999997</v>
      </c>
      <c r="J89" s="36">
        <f>SUMIFS(СВЦЭМ!$D$39:$D$758,СВЦЭМ!$A$39:$A$758,$A89,СВЦЭМ!$B$39:$B$758,J$83)+'СЕТ СН'!$G$14+СВЦЭМ!$D$10+'СЕТ СН'!$G$6-'СЕТ СН'!$G$26</f>
        <v>1973.57154042</v>
      </c>
      <c r="K89" s="36">
        <f>SUMIFS(СВЦЭМ!$D$39:$D$758,СВЦЭМ!$A$39:$A$758,$A89,СВЦЭМ!$B$39:$B$758,K$83)+'СЕТ СН'!$G$14+СВЦЭМ!$D$10+'СЕТ СН'!$G$6-'СЕТ СН'!$G$26</f>
        <v>1924.8619372600001</v>
      </c>
      <c r="L89" s="36">
        <f>SUMIFS(СВЦЭМ!$D$39:$D$758,СВЦЭМ!$A$39:$A$758,$A89,СВЦЭМ!$B$39:$B$758,L$83)+'СЕТ СН'!$G$14+СВЦЭМ!$D$10+'СЕТ СН'!$G$6-'СЕТ СН'!$G$26</f>
        <v>1918.4737853700001</v>
      </c>
      <c r="M89" s="36">
        <f>SUMIFS(СВЦЭМ!$D$39:$D$758,СВЦЭМ!$A$39:$A$758,$A89,СВЦЭМ!$B$39:$B$758,M$83)+'СЕТ СН'!$G$14+СВЦЭМ!$D$10+'СЕТ СН'!$G$6-'СЕТ СН'!$G$26</f>
        <v>1898.60163313</v>
      </c>
      <c r="N89" s="36">
        <f>SUMIFS(СВЦЭМ!$D$39:$D$758,СВЦЭМ!$A$39:$A$758,$A89,СВЦЭМ!$B$39:$B$758,N$83)+'СЕТ СН'!$G$14+СВЦЭМ!$D$10+'СЕТ СН'!$G$6-'СЕТ СН'!$G$26</f>
        <v>1882.8380953600001</v>
      </c>
      <c r="O89" s="36">
        <f>SUMIFS(СВЦЭМ!$D$39:$D$758,СВЦЭМ!$A$39:$A$758,$A89,СВЦЭМ!$B$39:$B$758,O$83)+'СЕТ СН'!$G$14+СВЦЭМ!$D$10+'СЕТ СН'!$G$6-'СЕТ СН'!$G$26</f>
        <v>1898.09465886</v>
      </c>
      <c r="P89" s="36">
        <f>SUMIFS(СВЦЭМ!$D$39:$D$758,СВЦЭМ!$A$39:$A$758,$A89,СВЦЭМ!$B$39:$B$758,P$83)+'СЕТ СН'!$G$14+СВЦЭМ!$D$10+'СЕТ СН'!$G$6-'СЕТ СН'!$G$26</f>
        <v>1905.8371538200001</v>
      </c>
      <c r="Q89" s="36">
        <f>SUMIFS(СВЦЭМ!$D$39:$D$758,СВЦЭМ!$A$39:$A$758,$A89,СВЦЭМ!$B$39:$B$758,Q$83)+'СЕТ СН'!$G$14+СВЦЭМ!$D$10+'СЕТ СН'!$G$6-'СЕТ СН'!$G$26</f>
        <v>1903.1605768900001</v>
      </c>
      <c r="R89" s="36">
        <f>SUMIFS(СВЦЭМ!$D$39:$D$758,СВЦЭМ!$A$39:$A$758,$A89,СВЦЭМ!$B$39:$B$758,R$83)+'СЕТ СН'!$G$14+СВЦЭМ!$D$10+'СЕТ СН'!$G$6-'СЕТ СН'!$G$26</f>
        <v>1903.02729026</v>
      </c>
      <c r="S89" s="36">
        <f>SUMIFS(СВЦЭМ!$D$39:$D$758,СВЦЭМ!$A$39:$A$758,$A89,СВЦЭМ!$B$39:$B$758,S$83)+'СЕТ СН'!$G$14+СВЦЭМ!$D$10+'СЕТ СН'!$G$6-'СЕТ СН'!$G$26</f>
        <v>1892.4720692400001</v>
      </c>
      <c r="T89" s="36">
        <f>SUMIFS(СВЦЭМ!$D$39:$D$758,СВЦЭМ!$A$39:$A$758,$A89,СВЦЭМ!$B$39:$B$758,T$83)+'СЕТ СН'!$G$14+СВЦЭМ!$D$10+'СЕТ СН'!$G$6-'СЕТ СН'!$G$26</f>
        <v>1879.56992169</v>
      </c>
      <c r="U89" s="36">
        <f>SUMIFS(СВЦЭМ!$D$39:$D$758,СВЦЭМ!$A$39:$A$758,$A89,СВЦЭМ!$B$39:$B$758,U$83)+'СЕТ СН'!$G$14+СВЦЭМ!$D$10+'СЕТ СН'!$G$6-'СЕТ СН'!$G$26</f>
        <v>1868.81569792</v>
      </c>
      <c r="V89" s="36">
        <f>SUMIFS(СВЦЭМ!$D$39:$D$758,СВЦЭМ!$A$39:$A$758,$A89,СВЦЭМ!$B$39:$B$758,V$83)+'СЕТ СН'!$G$14+СВЦЭМ!$D$10+'СЕТ СН'!$G$6-'СЕТ СН'!$G$26</f>
        <v>1866.9756896599999</v>
      </c>
      <c r="W89" s="36">
        <f>SUMIFS(СВЦЭМ!$D$39:$D$758,СВЦЭМ!$A$39:$A$758,$A89,СВЦЭМ!$B$39:$B$758,W$83)+'СЕТ СН'!$G$14+СВЦЭМ!$D$10+'СЕТ СН'!$G$6-'СЕТ СН'!$G$26</f>
        <v>1884.0956723300001</v>
      </c>
      <c r="X89" s="36">
        <f>SUMIFS(СВЦЭМ!$D$39:$D$758,СВЦЭМ!$A$39:$A$758,$A89,СВЦЭМ!$B$39:$B$758,X$83)+'СЕТ СН'!$G$14+СВЦЭМ!$D$10+'СЕТ СН'!$G$6-'СЕТ СН'!$G$26</f>
        <v>1957.94184636</v>
      </c>
      <c r="Y89" s="36">
        <f>SUMIFS(СВЦЭМ!$D$39:$D$758,СВЦЭМ!$A$39:$A$758,$A89,СВЦЭМ!$B$39:$B$758,Y$83)+'СЕТ СН'!$G$14+СВЦЭМ!$D$10+'СЕТ СН'!$G$6-'СЕТ СН'!$G$26</f>
        <v>2062.6992362800002</v>
      </c>
    </row>
    <row r="90" spans="1:27" ht="15.75" x14ac:dyDescent="0.2">
      <c r="A90" s="35">
        <f t="shared" si="2"/>
        <v>45542</v>
      </c>
      <c r="B90" s="36">
        <f>SUMIFS(СВЦЭМ!$D$39:$D$758,СВЦЭМ!$A$39:$A$758,$A90,СВЦЭМ!$B$39:$B$758,B$83)+'СЕТ СН'!$G$14+СВЦЭМ!$D$10+'СЕТ СН'!$G$6-'СЕТ СН'!$G$26</f>
        <v>2126.9015120000004</v>
      </c>
      <c r="C90" s="36">
        <f>SUMIFS(СВЦЭМ!$D$39:$D$758,СВЦЭМ!$A$39:$A$758,$A90,СВЦЭМ!$B$39:$B$758,C$83)+'СЕТ СН'!$G$14+СВЦЭМ!$D$10+'СЕТ СН'!$G$6-'СЕТ СН'!$G$26</f>
        <v>2096.08464202</v>
      </c>
      <c r="D90" s="36">
        <f>SUMIFS(СВЦЭМ!$D$39:$D$758,СВЦЭМ!$A$39:$A$758,$A90,СВЦЭМ!$B$39:$B$758,D$83)+'СЕТ СН'!$G$14+СВЦЭМ!$D$10+'СЕТ СН'!$G$6-'СЕТ СН'!$G$26</f>
        <v>2110.5752040899997</v>
      </c>
      <c r="E90" s="36">
        <f>SUMIFS(СВЦЭМ!$D$39:$D$758,СВЦЭМ!$A$39:$A$758,$A90,СВЦЭМ!$B$39:$B$758,E$83)+'СЕТ СН'!$G$14+СВЦЭМ!$D$10+'СЕТ СН'!$G$6-'СЕТ СН'!$G$26</f>
        <v>2138.5321774499998</v>
      </c>
      <c r="F90" s="36">
        <f>SUMIFS(СВЦЭМ!$D$39:$D$758,СВЦЭМ!$A$39:$A$758,$A90,СВЦЭМ!$B$39:$B$758,F$83)+'СЕТ СН'!$G$14+СВЦЭМ!$D$10+'СЕТ СН'!$G$6-'СЕТ СН'!$G$26</f>
        <v>2140.7383362299997</v>
      </c>
      <c r="G90" s="36">
        <f>SUMIFS(СВЦЭМ!$D$39:$D$758,СВЦЭМ!$A$39:$A$758,$A90,СВЦЭМ!$B$39:$B$758,G$83)+'СЕТ СН'!$G$14+СВЦЭМ!$D$10+'СЕТ СН'!$G$6-'СЕТ СН'!$G$26</f>
        <v>2121.95200823</v>
      </c>
      <c r="H90" s="36">
        <f>SUMIFS(СВЦЭМ!$D$39:$D$758,СВЦЭМ!$A$39:$A$758,$A90,СВЦЭМ!$B$39:$B$758,H$83)+'СЕТ СН'!$G$14+СВЦЭМ!$D$10+'СЕТ СН'!$G$6-'СЕТ СН'!$G$26</f>
        <v>2118.3304242499999</v>
      </c>
      <c r="I90" s="36">
        <f>SUMIFS(СВЦЭМ!$D$39:$D$758,СВЦЭМ!$A$39:$A$758,$A90,СВЦЭМ!$B$39:$B$758,I$83)+'СЕТ СН'!$G$14+СВЦЭМ!$D$10+'СЕТ СН'!$G$6-'СЕТ СН'!$G$26</f>
        <v>2031.7997910700001</v>
      </c>
      <c r="J90" s="36">
        <f>SUMIFS(СВЦЭМ!$D$39:$D$758,СВЦЭМ!$A$39:$A$758,$A90,СВЦЭМ!$B$39:$B$758,J$83)+'СЕТ СН'!$G$14+СВЦЭМ!$D$10+'СЕТ СН'!$G$6-'СЕТ СН'!$G$26</f>
        <v>2056.2705313200004</v>
      </c>
      <c r="K90" s="36">
        <f>SUMIFS(СВЦЭМ!$D$39:$D$758,СВЦЭМ!$A$39:$A$758,$A90,СВЦЭМ!$B$39:$B$758,K$83)+'СЕТ СН'!$G$14+СВЦЭМ!$D$10+'СЕТ СН'!$G$6-'СЕТ СН'!$G$26</f>
        <v>1952.6525081300001</v>
      </c>
      <c r="L90" s="36">
        <f>SUMIFS(СВЦЭМ!$D$39:$D$758,СВЦЭМ!$A$39:$A$758,$A90,СВЦЭМ!$B$39:$B$758,L$83)+'СЕТ СН'!$G$14+СВЦЭМ!$D$10+'СЕТ СН'!$G$6-'СЕТ СН'!$G$26</f>
        <v>1885.2807128300001</v>
      </c>
      <c r="M90" s="36">
        <f>SUMIFS(СВЦЭМ!$D$39:$D$758,СВЦЭМ!$A$39:$A$758,$A90,СВЦЭМ!$B$39:$B$758,M$83)+'СЕТ СН'!$G$14+СВЦЭМ!$D$10+'СЕТ СН'!$G$6-'СЕТ СН'!$G$26</f>
        <v>1879.0160182900001</v>
      </c>
      <c r="N90" s="36">
        <f>SUMIFS(СВЦЭМ!$D$39:$D$758,СВЦЭМ!$A$39:$A$758,$A90,СВЦЭМ!$B$39:$B$758,N$83)+'СЕТ СН'!$G$14+СВЦЭМ!$D$10+'СЕТ СН'!$G$6-'СЕТ СН'!$G$26</f>
        <v>1883.2815973900001</v>
      </c>
      <c r="O90" s="36">
        <f>SUMIFS(СВЦЭМ!$D$39:$D$758,СВЦЭМ!$A$39:$A$758,$A90,СВЦЭМ!$B$39:$B$758,O$83)+'СЕТ СН'!$G$14+СВЦЭМ!$D$10+'СЕТ СН'!$G$6-'СЕТ СН'!$G$26</f>
        <v>1889.66687452</v>
      </c>
      <c r="P90" s="36">
        <f>SUMIFS(СВЦЭМ!$D$39:$D$758,СВЦЭМ!$A$39:$A$758,$A90,СВЦЭМ!$B$39:$B$758,P$83)+'СЕТ СН'!$G$14+СВЦЭМ!$D$10+'СЕТ СН'!$G$6-'СЕТ СН'!$G$26</f>
        <v>1894.5321232000001</v>
      </c>
      <c r="Q90" s="36">
        <f>SUMIFS(СВЦЭМ!$D$39:$D$758,СВЦЭМ!$A$39:$A$758,$A90,СВЦЭМ!$B$39:$B$758,Q$83)+'СЕТ СН'!$G$14+СВЦЭМ!$D$10+'СЕТ СН'!$G$6-'СЕТ СН'!$G$26</f>
        <v>1909.1488475400001</v>
      </c>
      <c r="R90" s="36">
        <f>SUMIFS(СВЦЭМ!$D$39:$D$758,СВЦЭМ!$A$39:$A$758,$A90,СВЦЭМ!$B$39:$B$758,R$83)+'СЕТ СН'!$G$14+СВЦЭМ!$D$10+'СЕТ СН'!$G$6-'СЕТ СН'!$G$26</f>
        <v>1904.5796872000001</v>
      </c>
      <c r="S90" s="36">
        <f>SUMIFS(СВЦЭМ!$D$39:$D$758,СВЦЭМ!$A$39:$A$758,$A90,СВЦЭМ!$B$39:$B$758,S$83)+'СЕТ СН'!$G$14+СВЦЭМ!$D$10+'СЕТ СН'!$G$6-'СЕТ СН'!$G$26</f>
        <v>1905.07366705</v>
      </c>
      <c r="T90" s="36">
        <f>SUMIFS(СВЦЭМ!$D$39:$D$758,СВЦЭМ!$A$39:$A$758,$A90,СВЦЭМ!$B$39:$B$758,T$83)+'СЕТ СН'!$G$14+СВЦЭМ!$D$10+'СЕТ СН'!$G$6-'СЕТ СН'!$G$26</f>
        <v>1894.30198309</v>
      </c>
      <c r="U90" s="36">
        <f>SUMIFS(СВЦЭМ!$D$39:$D$758,СВЦЭМ!$A$39:$A$758,$A90,СВЦЭМ!$B$39:$B$758,U$83)+'СЕТ СН'!$G$14+СВЦЭМ!$D$10+'СЕТ СН'!$G$6-'СЕТ СН'!$G$26</f>
        <v>1886.7651201599999</v>
      </c>
      <c r="V90" s="36">
        <f>SUMIFS(СВЦЭМ!$D$39:$D$758,СВЦЭМ!$A$39:$A$758,$A90,СВЦЭМ!$B$39:$B$758,V$83)+'СЕТ СН'!$G$14+СВЦЭМ!$D$10+'СЕТ СН'!$G$6-'СЕТ СН'!$G$26</f>
        <v>1875.32312486</v>
      </c>
      <c r="W90" s="36">
        <f>SUMIFS(СВЦЭМ!$D$39:$D$758,СВЦЭМ!$A$39:$A$758,$A90,СВЦЭМ!$B$39:$B$758,W$83)+'СЕТ СН'!$G$14+СВЦЭМ!$D$10+'СЕТ СН'!$G$6-'СЕТ СН'!$G$26</f>
        <v>1880.4648684599999</v>
      </c>
      <c r="X90" s="36">
        <f>SUMIFS(СВЦЭМ!$D$39:$D$758,СВЦЭМ!$A$39:$A$758,$A90,СВЦЭМ!$B$39:$B$758,X$83)+'СЕТ СН'!$G$14+СВЦЭМ!$D$10+'СЕТ СН'!$G$6-'СЕТ СН'!$G$26</f>
        <v>1944.6213496299999</v>
      </c>
      <c r="Y90" s="36">
        <f>SUMIFS(СВЦЭМ!$D$39:$D$758,СВЦЭМ!$A$39:$A$758,$A90,СВЦЭМ!$B$39:$B$758,Y$83)+'СЕТ СН'!$G$14+СВЦЭМ!$D$10+'СЕТ СН'!$G$6-'СЕТ СН'!$G$26</f>
        <v>2039.4883800300001</v>
      </c>
    </row>
    <row r="91" spans="1:27" ht="15.75" x14ac:dyDescent="0.2">
      <c r="A91" s="35">
        <f t="shared" si="2"/>
        <v>45543</v>
      </c>
      <c r="B91" s="36">
        <f>SUMIFS(СВЦЭМ!$D$39:$D$758,СВЦЭМ!$A$39:$A$758,$A91,СВЦЭМ!$B$39:$B$758,B$83)+'СЕТ СН'!$G$14+СВЦЭМ!$D$10+'СЕТ СН'!$G$6-'СЕТ СН'!$G$26</f>
        <v>2051.6887737400002</v>
      </c>
      <c r="C91" s="36">
        <f>SUMIFS(СВЦЭМ!$D$39:$D$758,СВЦЭМ!$A$39:$A$758,$A91,СВЦЭМ!$B$39:$B$758,C$83)+'СЕТ СН'!$G$14+СВЦЭМ!$D$10+'СЕТ СН'!$G$6-'СЕТ СН'!$G$26</f>
        <v>2125.6433333</v>
      </c>
      <c r="D91" s="36">
        <f>SUMIFS(СВЦЭМ!$D$39:$D$758,СВЦЭМ!$A$39:$A$758,$A91,СВЦЭМ!$B$39:$B$758,D$83)+'СЕТ СН'!$G$14+СВЦЭМ!$D$10+'СЕТ СН'!$G$6-'СЕТ СН'!$G$26</f>
        <v>2234.1775670799998</v>
      </c>
      <c r="E91" s="36">
        <f>SUMIFS(СВЦЭМ!$D$39:$D$758,СВЦЭМ!$A$39:$A$758,$A91,СВЦЭМ!$B$39:$B$758,E$83)+'СЕТ СН'!$G$14+СВЦЭМ!$D$10+'СЕТ СН'!$G$6-'СЕТ СН'!$G$26</f>
        <v>2304.2511640800003</v>
      </c>
      <c r="F91" s="36">
        <f>SUMIFS(СВЦЭМ!$D$39:$D$758,СВЦЭМ!$A$39:$A$758,$A91,СВЦЭМ!$B$39:$B$758,F$83)+'СЕТ СН'!$G$14+СВЦЭМ!$D$10+'СЕТ СН'!$G$6-'СЕТ СН'!$G$26</f>
        <v>2310.5619414000003</v>
      </c>
      <c r="G91" s="36">
        <f>SUMIFS(СВЦЭМ!$D$39:$D$758,СВЦЭМ!$A$39:$A$758,$A91,СВЦЭМ!$B$39:$B$758,G$83)+'СЕТ СН'!$G$14+СВЦЭМ!$D$10+'СЕТ СН'!$G$6-'СЕТ СН'!$G$26</f>
        <v>2305.6208697900001</v>
      </c>
      <c r="H91" s="36">
        <f>SUMIFS(СВЦЭМ!$D$39:$D$758,СВЦЭМ!$A$39:$A$758,$A91,СВЦЭМ!$B$39:$B$758,H$83)+'СЕТ СН'!$G$14+СВЦЭМ!$D$10+'СЕТ СН'!$G$6-'СЕТ СН'!$G$26</f>
        <v>2296.75807295</v>
      </c>
      <c r="I91" s="36">
        <f>SUMIFS(СВЦЭМ!$D$39:$D$758,СВЦЭМ!$A$39:$A$758,$A91,СВЦЭМ!$B$39:$B$758,I$83)+'СЕТ СН'!$G$14+СВЦЭМ!$D$10+'СЕТ СН'!$G$6-'СЕТ СН'!$G$26</f>
        <v>2028.76011088</v>
      </c>
      <c r="J91" s="36">
        <f>SUMIFS(СВЦЭМ!$D$39:$D$758,СВЦЭМ!$A$39:$A$758,$A91,СВЦЭМ!$B$39:$B$758,J$83)+'СЕТ СН'!$G$14+СВЦЭМ!$D$10+'СЕТ СН'!$G$6-'СЕТ СН'!$G$26</f>
        <v>2021.37816084</v>
      </c>
      <c r="K91" s="36">
        <f>SUMIFS(СВЦЭМ!$D$39:$D$758,СВЦЭМ!$A$39:$A$758,$A91,СВЦЭМ!$B$39:$B$758,K$83)+'СЕТ СН'!$G$14+СВЦЭМ!$D$10+'СЕТ СН'!$G$6-'СЕТ СН'!$G$26</f>
        <v>1929.5369786700001</v>
      </c>
      <c r="L91" s="36">
        <f>SUMIFS(СВЦЭМ!$D$39:$D$758,СВЦЭМ!$A$39:$A$758,$A91,СВЦЭМ!$B$39:$B$758,L$83)+'СЕТ СН'!$G$14+СВЦЭМ!$D$10+'СЕТ СН'!$G$6-'СЕТ СН'!$G$26</f>
        <v>1956.2513648000001</v>
      </c>
      <c r="M91" s="36">
        <f>SUMIFS(СВЦЭМ!$D$39:$D$758,СВЦЭМ!$A$39:$A$758,$A91,СВЦЭМ!$B$39:$B$758,M$83)+'СЕТ СН'!$G$14+СВЦЭМ!$D$10+'СЕТ СН'!$G$6-'СЕТ СН'!$G$26</f>
        <v>1938.34897185</v>
      </c>
      <c r="N91" s="36">
        <f>SUMIFS(СВЦЭМ!$D$39:$D$758,СВЦЭМ!$A$39:$A$758,$A91,СВЦЭМ!$B$39:$B$758,N$83)+'СЕТ СН'!$G$14+СВЦЭМ!$D$10+'СЕТ СН'!$G$6-'СЕТ СН'!$G$26</f>
        <v>1940.85726669</v>
      </c>
      <c r="O91" s="36">
        <f>SUMIFS(СВЦЭМ!$D$39:$D$758,СВЦЭМ!$A$39:$A$758,$A91,СВЦЭМ!$B$39:$B$758,O$83)+'СЕТ СН'!$G$14+СВЦЭМ!$D$10+'СЕТ СН'!$G$6-'СЕТ СН'!$G$26</f>
        <v>1950.2180013100001</v>
      </c>
      <c r="P91" s="36">
        <f>SUMIFS(СВЦЭМ!$D$39:$D$758,СВЦЭМ!$A$39:$A$758,$A91,СВЦЭМ!$B$39:$B$758,P$83)+'СЕТ СН'!$G$14+СВЦЭМ!$D$10+'СЕТ СН'!$G$6-'СЕТ СН'!$G$26</f>
        <v>1948.0489421899999</v>
      </c>
      <c r="Q91" s="36">
        <f>SUMIFS(СВЦЭМ!$D$39:$D$758,СВЦЭМ!$A$39:$A$758,$A91,СВЦЭМ!$B$39:$B$758,Q$83)+'СЕТ СН'!$G$14+СВЦЭМ!$D$10+'СЕТ СН'!$G$6-'СЕТ СН'!$G$26</f>
        <v>1955.30581661</v>
      </c>
      <c r="R91" s="36">
        <f>SUMIFS(СВЦЭМ!$D$39:$D$758,СВЦЭМ!$A$39:$A$758,$A91,СВЦЭМ!$B$39:$B$758,R$83)+'СЕТ СН'!$G$14+СВЦЭМ!$D$10+'СЕТ СН'!$G$6-'СЕТ СН'!$G$26</f>
        <v>1964.8088107000001</v>
      </c>
      <c r="S91" s="36">
        <f>SUMIFS(СВЦЭМ!$D$39:$D$758,СВЦЭМ!$A$39:$A$758,$A91,СВЦЭМ!$B$39:$B$758,S$83)+'СЕТ СН'!$G$14+СВЦЭМ!$D$10+'СЕТ СН'!$G$6-'СЕТ СН'!$G$26</f>
        <v>1940.44696623</v>
      </c>
      <c r="T91" s="36">
        <f>SUMIFS(СВЦЭМ!$D$39:$D$758,СВЦЭМ!$A$39:$A$758,$A91,СВЦЭМ!$B$39:$B$758,T$83)+'СЕТ СН'!$G$14+СВЦЭМ!$D$10+'СЕТ СН'!$G$6-'СЕТ СН'!$G$26</f>
        <v>1927.9848697500001</v>
      </c>
      <c r="U91" s="36">
        <f>SUMIFS(СВЦЭМ!$D$39:$D$758,СВЦЭМ!$A$39:$A$758,$A91,СВЦЭМ!$B$39:$B$758,U$83)+'СЕТ СН'!$G$14+СВЦЭМ!$D$10+'СЕТ СН'!$G$6-'СЕТ СН'!$G$26</f>
        <v>1924.64402735</v>
      </c>
      <c r="V91" s="36">
        <f>SUMIFS(СВЦЭМ!$D$39:$D$758,СВЦЭМ!$A$39:$A$758,$A91,СВЦЭМ!$B$39:$B$758,V$83)+'СЕТ СН'!$G$14+СВЦЭМ!$D$10+'СЕТ СН'!$G$6-'СЕТ СН'!$G$26</f>
        <v>1883.5717072300001</v>
      </c>
      <c r="W91" s="36">
        <f>SUMIFS(СВЦЭМ!$D$39:$D$758,СВЦЭМ!$A$39:$A$758,$A91,СВЦЭМ!$B$39:$B$758,W$83)+'СЕТ СН'!$G$14+СВЦЭМ!$D$10+'СЕТ СН'!$G$6-'СЕТ СН'!$G$26</f>
        <v>1892.2891022599999</v>
      </c>
      <c r="X91" s="36">
        <f>SUMIFS(СВЦЭМ!$D$39:$D$758,СВЦЭМ!$A$39:$A$758,$A91,СВЦЭМ!$B$39:$B$758,X$83)+'СЕТ СН'!$G$14+СВЦЭМ!$D$10+'СЕТ СН'!$G$6-'СЕТ СН'!$G$26</f>
        <v>1948.07782673</v>
      </c>
      <c r="Y91" s="36">
        <f>SUMIFS(СВЦЭМ!$D$39:$D$758,СВЦЭМ!$A$39:$A$758,$A91,СВЦЭМ!$B$39:$B$758,Y$83)+'СЕТ СН'!$G$14+СВЦЭМ!$D$10+'СЕТ СН'!$G$6-'СЕТ СН'!$G$26</f>
        <v>2068.0197920400001</v>
      </c>
    </row>
    <row r="92" spans="1:27" ht="15.75" x14ac:dyDescent="0.2">
      <c r="A92" s="35">
        <f t="shared" si="2"/>
        <v>45544</v>
      </c>
      <c r="B92" s="36">
        <f>SUMIFS(СВЦЭМ!$D$39:$D$758,СВЦЭМ!$A$39:$A$758,$A92,СВЦЭМ!$B$39:$B$758,B$83)+'СЕТ СН'!$G$14+СВЦЭМ!$D$10+'СЕТ СН'!$G$6-'СЕТ СН'!$G$26</f>
        <v>2205.3989699399999</v>
      </c>
      <c r="C92" s="36">
        <f>SUMIFS(СВЦЭМ!$D$39:$D$758,СВЦЭМ!$A$39:$A$758,$A92,СВЦЭМ!$B$39:$B$758,C$83)+'СЕТ СН'!$G$14+СВЦЭМ!$D$10+'СЕТ СН'!$G$6-'СЕТ СН'!$G$26</f>
        <v>2289.8228393999998</v>
      </c>
      <c r="D92" s="36">
        <f>SUMIFS(СВЦЭМ!$D$39:$D$758,СВЦЭМ!$A$39:$A$758,$A92,СВЦЭМ!$B$39:$B$758,D$83)+'СЕТ СН'!$G$14+СВЦЭМ!$D$10+'СЕТ СН'!$G$6-'СЕТ СН'!$G$26</f>
        <v>2285.7809636800002</v>
      </c>
      <c r="E92" s="36">
        <f>SUMIFS(СВЦЭМ!$D$39:$D$758,СВЦЭМ!$A$39:$A$758,$A92,СВЦЭМ!$B$39:$B$758,E$83)+'СЕТ СН'!$G$14+СВЦЭМ!$D$10+'СЕТ СН'!$G$6-'СЕТ СН'!$G$26</f>
        <v>2281.9774226700001</v>
      </c>
      <c r="F92" s="36">
        <f>SUMIFS(СВЦЭМ!$D$39:$D$758,СВЦЭМ!$A$39:$A$758,$A92,СВЦЭМ!$B$39:$B$758,F$83)+'СЕТ СН'!$G$14+СВЦЭМ!$D$10+'СЕТ СН'!$G$6-'СЕТ СН'!$G$26</f>
        <v>2275.19475302</v>
      </c>
      <c r="G92" s="36">
        <f>SUMIFS(СВЦЭМ!$D$39:$D$758,СВЦЭМ!$A$39:$A$758,$A92,СВЦЭМ!$B$39:$B$758,G$83)+'СЕТ СН'!$G$14+СВЦЭМ!$D$10+'СЕТ СН'!$G$6-'СЕТ СН'!$G$26</f>
        <v>2293.6329798400002</v>
      </c>
      <c r="H92" s="36">
        <f>SUMIFS(СВЦЭМ!$D$39:$D$758,СВЦЭМ!$A$39:$A$758,$A92,СВЦЭМ!$B$39:$B$758,H$83)+'СЕТ СН'!$G$14+СВЦЭМ!$D$10+'СЕТ СН'!$G$6-'СЕТ СН'!$G$26</f>
        <v>2256.4713561799999</v>
      </c>
      <c r="I92" s="36">
        <f>SUMIFS(СВЦЭМ!$D$39:$D$758,СВЦЭМ!$A$39:$A$758,$A92,СВЦЭМ!$B$39:$B$758,I$83)+'СЕТ СН'!$G$14+СВЦЭМ!$D$10+'СЕТ СН'!$G$6-'СЕТ СН'!$G$26</f>
        <v>2130.96396757</v>
      </c>
      <c r="J92" s="36">
        <f>SUMIFS(СВЦЭМ!$D$39:$D$758,СВЦЭМ!$A$39:$A$758,$A92,СВЦЭМ!$B$39:$B$758,J$83)+'СЕТ СН'!$G$14+СВЦЭМ!$D$10+'СЕТ СН'!$G$6-'СЕТ СН'!$G$26</f>
        <v>2030.5208219000001</v>
      </c>
      <c r="K92" s="36">
        <f>SUMIFS(СВЦЭМ!$D$39:$D$758,СВЦЭМ!$A$39:$A$758,$A92,СВЦЭМ!$B$39:$B$758,K$83)+'СЕТ СН'!$G$14+СВЦЭМ!$D$10+'СЕТ СН'!$G$6-'СЕТ СН'!$G$26</f>
        <v>1968.1135122000001</v>
      </c>
      <c r="L92" s="36">
        <f>SUMIFS(СВЦЭМ!$D$39:$D$758,СВЦЭМ!$A$39:$A$758,$A92,СВЦЭМ!$B$39:$B$758,L$83)+'СЕТ СН'!$G$14+СВЦЭМ!$D$10+'СЕТ СН'!$G$6-'СЕТ СН'!$G$26</f>
        <v>1923.1953645600001</v>
      </c>
      <c r="M92" s="36">
        <f>SUMIFS(СВЦЭМ!$D$39:$D$758,СВЦЭМ!$A$39:$A$758,$A92,СВЦЭМ!$B$39:$B$758,M$83)+'СЕТ СН'!$G$14+СВЦЭМ!$D$10+'СЕТ СН'!$G$6-'СЕТ СН'!$G$26</f>
        <v>1918.74057214</v>
      </c>
      <c r="N92" s="36">
        <f>SUMIFS(СВЦЭМ!$D$39:$D$758,СВЦЭМ!$A$39:$A$758,$A92,СВЦЭМ!$B$39:$B$758,N$83)+'СЕТ СН'!$G$14+СВЦЭМ!$D$10+'СЕТ СН'!$G$6-'СЕТ СН'!$G$26</f>
        <v>1912.87554617</v>
      </c>
      <c r="O92" s="36">
        <f>SUMIFS(СВЦЭМ!$D$39:$D$758,СВЦЭМ!$A$39:$A$758,$A92,СВЦЭМ!$B$39:$B$758,O$83)+'СЕТ СН'!$G$14+СВЦЭМ!$D$10+'СЕТ СН'!$G$6-'СЕТ СН'!$G$26</f>
        <v>1910.11232967</v>
      </c>
      <c r="P92" s="36">
        <f>SUMIFS(СВЦЭМ!$D$39:$D$758,СВЦЭМ!$A$39:$A$758,$A92,СВЦЭМ!$B$39:$B$758,P$83)+'СЕТ СН'!$G$14+СВЦЭМ!$D$10+'СЕТ СН'!$G$6-'СЕТ СН'!$G$26</f>
        <v>1914.2570782100001</v>
      </c>
      <c r="Q92" s="36">
        <f>SUMIFS(СВЦЭМ!$D$39:$D$758,СВЦЭМ!$A$39:$A$758,$A92,СВЦЭМ!$B$39:$B$758,Q$83)+'СЕТ СН'!$G$14+СВЦЭМ!$D$10+'СЕТ СН'!$G$6-'СЕТ СН'!$G$26</f>
        <v>1912.1696876600001</v>
      </c>
      <c r="R92" s="36">
        <f>SUMIFS(СВЦЭМ!$D$39:$D$758,СВЦЭМ!$A$39:$A$758,$A92,СВЦЭМ!$B$39:$B$758,R$83)+'СЕТ СН'!$G$14+СВЦЭМ!$D$10+'СЕТ СН'!$G$6-'СЕТ СН'!$G$26</f>
        <v>1913.4539096799999</v>
      </c>
      <c r="S92" s="36">
        <f>SUMIFS(СВЦЭМ!$D$39:$D$758,СВЦЭМ!$A$39:$A$758,$A92,СВЦЭМ!$B$39:$B$758,S$83)+'СЕТ СН'!$G$14+СВЦЭМ!$D$10+'СЕТ СН'!$G$6-'СЕТ СН'!$G$26</f>
        <v>1901.5754883</v>
      </c>
      <c r="T92" s="36">
        <f>SUMIFS(СВЦЭМ!$D$39:$D$758,СВЦЭМ!$A$39:$A$758,$A92,СВЦЭМ!$B$39:$B$758,T$83)+'СЕТ СН'!$G$14+СВЦЭМ!$D$10+'СЕТ СН'!$G$6-'СЕТ СН'!$G$26</f>
        <v>1884.0760967599999</v>
      </c>
      <c r="U92" s="36">
        <f>SUMIFS(СВЦЭМ!$D$39:$D$758,СВЦЭМ!$A$39:$A$758,$A92,СВЦЭМ!$B$39:$B$758,U$83)+'СЕТ СН'!$G$14+СВЦЭМ!$D$10+'СЕТ СН'!$G$6-'СЕТ СН'!$G$26</f>
        <v>1901.74781536</v>
      </c>
      <c r="V92" s="36">
        <f>SUMIFS(СВЦЭМ!$D$39:$D$758,СВЦЭМ!$A$39:$A$758,$A92,СВЦЭМ!$B$39:$B$758,V$83)+'СЕТ СН'!$G$14+СВЦЭМ!$D$10+'СЕТ СН'!$G$6-'СЕТ СН'!$G$26</f>
        <v>1909.65041451</v>
      </c>
      <c r="W92" s="36">
        <f>SUMIFS(СВЦЭМ!$D$39:$D$758,СВЦЭМ!$A$39:$A$758,$A92,СВЦЭМ!$B$39:$B$758,W$83)+'СЕТ СН'!$G$14+СВЦЭМ!$D$10+'СЕТ СН'!$G$6-'СЕТ СН'!$G$26</f>
        <v>1951.03511929</v>
      </c>
      <c r="X92" s="36">
        <f>SUMIFS(СВЦЭМ!$D$39:$D$758,СВЦЭМ!$A$39:$A$758,$A92,СВЦЭМ!$B$39:$B$758,X$83)+'СЕТ СН'!$G$14+СВЦЭМ!$D$10+'СЕТ СН'!$G$6-'СЕТ СН'!$G$26</f>
        <v>2023.41824969</v>
      </c>
      <c r="Y92" s="36">
        <f>SUMIFS(СВЦЭМ!$D$39:$D$758,СВЦЭМ!$A$39:$A$758,$A92,СВЦЭМ!$B$39:$B$758,Y$83)+'СЕТ СН'!$G$14+СВЦЭМ!$D$10+'СЕТ СН'!$G$6-'СЕТ СН'!$G$26</f>
        <v>2085.0413206100002</v>
      </c>
    </row>
    <row r="93" spans="1:27" ht="15.75" x14ac:dyDescent="0.2">
      <c r="A93" s="35">
        <f t="shared" si="2"/>
        <v>45545</v>
      </c>
      <c r="B93" s="36">
        <f>SUMIFS(СВЦЭМ!$D$39:$D$758,СВЦЭМ!$A$39:$A$758,$A93,СВЦЭМ!$B$39:$B$758,B$83)+'СЕТ СН'!$G$14+СВЦЭМ!$D$10+'СЕТ СН'!$G$6-'СЕТ СН'!$G$26</f>
        <v>2168.27691796</v>
      </c>
      <c r="C93" s="36">
        <f>SUMIFS(СВЦЭМ!$D$39:$D$758,СВЦЭМ!$A$39:$A$758,$A93,СВЦЭМ!$B$39:$B$758,C$83)+'СЕТ СН'!$G$14+СВЦЭМ!$D$10+'СЕТ СН'!$G$6-'СЕТ СН'!$G$26</f>
        <v>2214.0854070800001</v>
      </c>
      <c r="D93" s="36">
        <f>SUMIFS(СВЦЭМ!$D$39:$D$758,СВЦЭМ!$A$39:$A$758,$A93,СВЦЭМ!$B$39:$B$758,D$83)+'СЕТ СН'!$G$14+СВЦЭМ!$D$10+'СЕТ СН'!$G$6-'СЕТ СН'!$G$26</f>
        <v>2281.8155247899999</v>
      </c>
      <c r="E93" s="36">
        <f>SUMIFS(СВЦЭМ!$D$39:$D$758,СВЦЭМ!$A$39:$A$758,$A93,СВЦЭМ!$B$39:$B$758,E$83)+'СЕТ СН'!$G$14+СВЦЭМ!$D$10+'СЕТ СН'!$G$6-'СЕТ СН'!$G$26</f>
        <v>2327.2500424500004</v>
      </c>
      <c r="F93" s="36">
        <f>SUMIFS(СВЦЭМ!$D$39:$D$758,СВЦЭМ!$A$39:$A$758,$A93,СВЦЭМ!$B$39:$B$758,F$83)+'СЕТ СН'!$G$14+СВЦЭМ!$D$10+'СЕТ СН'!$G$6-'СЕТ СН'!$G$26</f>
        <v>2327.0736538400001</v>
      </c>
      <c r="G93" s="36">
        <f>SUMIFS(СВЦЭМ!$D$39:$D$758,СВЦЭМ!$A$39:$A$758,$A93,СВЦЭМ!$B$39:$B$758,G$83)+'СЕТ СН'!$G$14+СВЦЭМ!$D$10+'СЕТ СН'!$G$6-'СЕТ СН'!$G$26</f>
        <v>2290.3537496999998</v>
      </c>
      <c r="H93" s="36">
        <f>SUMIFS(СВЦЭМ!$D$39:$D$758,СВЦЭМ!$A$39:$A$758,$A93,СВЦЭМ!$B$39:$B$758,H$83)+'СЕТ СН'!$G$14+СВЦЭМ!$D$10+'СЕТ СН'!$G$6-'СЕТ СН'!$G$26</f>
        <v>2227.23840247</v>
      </c>
      <c r="I93" s="36">
        <f>SUMIFS(СВЦЭМ!$D$39:$D$758,СВЦЭМ!$A$39:$A$758,$A93,СВЦЭМ!$B$39:$B$758,I$83)+'СЕТ СН'!$G$14+СВЦЭМ!$D$10+'СЕТ СН'!$G$6-'СЕТ СН'!$G$26</f>
        <v>2141.10341066</v>
      </c>
      <c r="J93" s="36">
        <f>SUMIFS(СВЦЭМ!$D$39:$D$758,СВЦЭМ!$A$39:$A$758,$A93,СВЦЭМ!$B$39:$B$758,J$83)+'СЕТ СН'!$G$14+СВЦЭМ!$D$10+'СЕТ СН'!$G$6-'СЕТ СН'!$G$26</f>
        <v>2053.62000962</v>
      </c>
      <c r="K93" s="36">
        <f>SUMIFS(СВЦЭМ!$D$39:$D$758,СВЦЭМ!$A$39:$A$758,$A93,СВЦЭМ!$B$39:$B$758,K$83)+'СЕТ СН'!$G$14+СВЦЭМ!$D$10+'СЕТ СН'!$G$6-'СЕТ СН'!$G$26</f>
        <v>1992.7242064300001</v>
      </c>
      <c r="L93" s="36">
        <f>SUMIFS(СВЦЭМ!$D$39:$D$758,СВЦЭМ!$A$39:$A$758,$A93,СВЦЭМ!$B$39:$B$758,L$83)+'СЕТ СН'!$G$14+СВЦЭМ!$D$10+'СЕТ СН'!$G$6-'СЕТ СН'!$G$26</f>
        <v>1977.49813073</v>
      </c>
      <c r="M93" s="36">
        <f>SUMIFS(СВЦЭМ!$D$39:$D$758,СВЦЭМ!$A$39:$A$758,$A93,СВЦЭМ!$B$39:$B$758,M$83)+'СЕТ СН'!$G$14+СВЦЭМ!$D$10+'СЕТ СН'!$G$6-'СЕТ СН'!$G$26</f>
        <v>1994.8493326</v>
      </c>
      <c r="N93" s="36">
        <f>SUMIFS(СВЦЭМ!$D$39:$D$758,СВЦЭМ!$A$39:$A$758,$A93,СВЦЭМ!$B$39:$B$758,N$83)+'СЕТ СН'!$G$14+СВЦЭМ!$D$10+'СЕТ СН'!$G$6-'СЕТ СН'!$G$26</f>
        <v>1974.06798835</v>
      </c>
      <c r="O93" s="36">
        <f>SUMIFS(СВЦЭМ!$D$39:$D$758,СВЦЭМ!$A$39:$A$758,$A93,СВЦЭМ!$B$39:$B$758,O$83)+'СЕТ СН'!$G$14+СВЦЭМ!$D$10+'СЕТ СН'!$G$6-'СЕТ СН'!$G$26</f>
        <v>1975.86170141</v>
      </c>
      <c r="P93" s="36">
        <f>SUMIFS(СВЦЭМ!$D$39:$D$758,СВЦЭМ!$A$39:$A$758,$A93,СВЦЭМ!$B$39:$B$758,P$83)+'СЕТ СН'!$G$14+СВЦЭМ!$D$10+'СЕТ СН'!$G$6-'СЕТ СН'!$G$26</f>
        <v>1988.4771209099999</v>
      </c>
      <c r="Q93" s="36">
        <f>SUMIFS(СВЦЭМ!$D$39:$D$758,СВЦЭМ!$A$39:$A$758,$A93,СВЦЭМ!$B$39:$B$758,Q$83)+'СЕТ СН'!$G$14+СВЦЭМ!$D$10+'СЕТ СН'!$G$6-'СЕТ СН'!$G$26</f>
        <v>1991.7440144300001</v>
      </c>
      <c r="R93" s="36">
        <f>SUMIFS(СВЦЭМ!$D$39:$D$758,СВЦЭМ!$A$39:$A$758,$A93,СВЦЭМ!$B$39:$B$758,R$83)+'СЕТ СН'!$G$14+СВЦЭМ!$D$10+'СЕТ СН'!$G$6-'СЕТ СН'!$G$26</f>
        <v>1993.13540332</v>
      </c>
      <c r="S93" s="36">
        <f>SUMIFS(СВЦЭМ!$D$39:$D$758,СВЦЭМ!$A$39:$A$758,$A93,СВЦЭМ!$B$39:$B$758,S$83)+'СЕТ СН'!$G$14+СВЦЭМ!$D$10+'СЕТ СН'!$G$6-'СЕТ СН'!$G$26</f>
        <v>1988.28323643</v>
      </c>
      <c r="T93" s="36">
        <f>SUMIFS(СВЦЭМ!$D$39:$D$758,СВЦЭМ!$A$39:$A$758,$A93,СВЦЭМ!$B$39:$B$758,T$83)+'СЕТ СН'!$G$14+СВЦЭМ!$D$10+'СЕТ СН'!$G$6-'СЕТ СН'!$G$26</f>
        <v>1974.15408295</v>
      </c>
      <c r="U93" s="36">
        <f>SUMIFS(СВЦЭМ!$D$39:$D$758,СВЦЭМ!$A$39:$A$758,$A93,СВЦЭМ!$B$39:$B$758,U$83)+'СЕТ СН'!$G$14+СВЦЭМ!$D$10+'СЕТ СН'!$G$6-'СЕТ СН'!$G$26</f>
        <v>1964.92788387</v>
      </c>
      <c r="V93" s="36">
        <f>SUMIFS(СВЦЭМ!$D$39:$D$758,СВЦЭМ!$A$39:$A$758,$A93,СВЦЭМ!$B$39:$B$758,V$83)+'СЕТ СН'!$G$14+СВЦЭМ!$D$10+'СЕТ СН'!$G$6-'СЕТ СН'!$G$26</f>
        <v>1949.6638487499999</v>
      </c>
      <c r="W93" s="36">
        <f>SUMIFS(СВЦЭМ!$D$39:$D$758,СВЦЭМ!$A$39:$A$758,$A93,СВЦЭМ!$B$39:$B$758,W$83)+'СЕТ СН'!$G$14+СВЦЭМ!$D$10+'СЕТ СН'!$G$6-'СЕТ СН'!$G$26</f>
        <v>1958.74598008</v>
      </c>
      <c r="X93" s="36">
        <f>SUMIFS(СВЦЭМ!$D$39:$D$758,СВЦЭМ!$A$39:$A$758,$A93,СВЦЭМ!$B$39:$B$758,X$83)+'СЕТ СН'!$G$14+СВЦЭМ!$D$10+'СЕТ СН'!$G$6-'СЕТ СН'!$G$26</f>
        <v>2054.2028653100001</v>
      </c>
      <c r="Y93" s="36">
        <f>SUMIFS(СВЦЭМ!$D$39:$D$758,СВЦЭМ!$A$39:$A$758,$A93,СВЦЭМ!$B$39:$B$758,Y$83)+'СЕТ СН'!$G$14+СВЦЭМ!$D$10+'СЕТ СН'!$G$6-'СЕТ СН'!$G$26</f>
        <v>2113.6705290999998</v>
      </c>
    </row>
    <row r="94" spans="1:27" ht="15.75" x14ac:dyDescent="0.2">
      <c r="A94" s="35">
        <f t="shared" si="2"/>
        <v>45546</v>
      </c>
      <c r="B94" s="36">
        <f>SUMIFS(СВЦЭМ!$D$39:$D$758,СВЦЭМ!$A$39:$A$758,$A94,СВЦЭМ!$B$39:$B$758,B$83)+'СЕТ СН'!$G$14+СВЦЭМ!$D$10+'СЕТ СН'!$G$6-'СЕТ СН'!$G$26</f>
        <v>2121.4781884499998</v>
      </c>
      <c r="C94" s="36">
        <f>SUMIFS(СВЦЭМ!$D$39:$D$758,СВЦЭМ!$A$39:$A$758,$A94,СВЦЭМ!$B$39:$B$758,C$83)+'СЕТ СН'!$G$14+СВЦЭМ!$D$10+'СЕТ СН'!$G$6-'СЕТ СН'!$G$26</f>
        <v>2168.3486935400001</v>
      </c>
      <c r="D94" s="36">
        <f>SUMIFS(СВЦЭМ!$D$39:$D$758,СВЦЭМ!$A$39:$A$758,$A94,СВЦЭМ!$B$39:$B$758,D$83)+'СЕТ СН'!$G$14+СВЦЭМ!$D$10+'СЕТ СН'!$G$6-'СЕТ СН'!$G$26</f>
        <v>2208.1073921899997</v>
      </c>
      <c r="E94" s="36">
        <f>SUMIFS(СВЦЭМ!$D$39:$D$758,СВЦЭМ!$A$39:$A$758,$A94,СВЦЭМ!$B$39:$B$758,E$83)+'СЕТ СН'!$G$14+СВЦЭМ!$D$10+'СЕТ СН'!$G$6-'СЕТ СН'!$G$26</f>
        <v>2206.0552218399998</v>
      </c>
      <c r="F94" s="36">
        <f>SUMIFS(СВЦЭМ!$D$39:$D$758,СВЦЭМ!$A$39:$A$758,$A94,СВЦЭМ!$B$39:$B$758,F$83)+'СЕТ СН'!$G$14+СВЦЭМ!$D$10+'СЕТ СН'!$G$6-'СЕТ СН'!$G$26</f>
        <v>2201.6015246699999</v>
      </c>
      <c r="G94" s="36">
        <f>SUMIFS(СВЦЭМ!$D$39:$D$758,СВЦЭМ!$A$39:$A$758,$A94,СВЦЭМ!$B$39:$B$758,G$83)+'СЕТ СН'!$G$14+СВЦЭМ!$D$10+'СЕТ СН'!$G$6-'СЕТ СН'!$G$26</f>
        <v>2206.8740048700001</v>
      </c>
      <c r="H94" s="36">
        <f>SUMIFS(СВЦЭМ!$D$39:$D$758,СВЦЭМ!$A$39:$A$758,$A94,СВЦЭМ!$B$39:$B$758,H$83)+'СЕТ СН'!$G$14+СВЦЭМ!$D$10+'СЕТ СН'!$G$6-'СЕТ СН'!$G$26</f>
        <v>2176.9146313400001</v>
      </c>
      <c r="I94" s="36">
        <f>SUMIFS(СВЦЭМ!$D$39:$D$758,СВЦЭМ!$A$39:$A$758,$A94,СВЦЭМ!$B$39:$B$758,I$83)+'СЕТ СН'!$G$14+СВЦЭМ!$D$10+'СЕТ СН'!$G$6-'СЕТ СН'!$G$26</f>
        <v>2059.5551475800003</v>
      </c>
      <c r="J94" s="36">
        <f>SUMIFS(СВЦЭМ!$D$39:$D$758,СВЦЭМ!$A$39:$A$758,$A94,СВЦЭМ!$B$39:$B$758,J$83)+'СЕТ СН'!$G$14+СВЦЭМ!$D$10+'СЕТ СН'!$G$6-'СЕТ СН'!$G$26</f>
        <v>1994.9137178999999</v>
      </c>
      <c r="K94" s="36">
        <f>SUMIFS(СВЦЭМ!$D$39:$D$758,СВЦЭМ!$A$39:$A$758,$A94,СВЦЭМ!$B$39:$B$758,K$83)+'СЕТ СН'!$G$14+СВЦЭМ!$D$10+'СЕТ СН'!$G$6-'СЕТ СН'!$G$26</f>
        <v>1926.7509664700001</v>
      </c>
      <c r="L94" s="36">
        <f>SUMIFS(СВЦЭМ!$D$39:$D$758,СВЦЭМ!$A$39:$A$758,$A94,СВЦЭМ!$B$39:$B$758,L$83)+'СЕТ СН'!$G$14+СВЦЭМ!$D$10+'СЕТ СН'!$G$6-'СЕТ СН'!$G$26</f>
        <v>1907.12635998</v>
      </c>
      <c r="M94" s="36">
        <f>SUMIFS(СВЦЭМ!$D$39:$D$758,СВЦЭМ!$A$39:$A$758,$A94,СВЦЭМ!$B$39:$B$758,M$83)+'СЕТ СН'!$G$14+СВЦЭМ!$D$10+'СЕТ СН'!$G$6-'СЕТ СН'!$G$26</f>
        <v>1933.7057269100001</v>
      </c>
      <c r="N94" s="36">
        <f>SUMIFS(СВЦЭМ!$D$39:$D$758,СВЦЭМ!$A$39:$A$758,$A94,СВЦЭМ!$B$39:$B$758,N$83)+'СЕТ СН'!$G$14+СВЦЭМ!$D$10+'СЕТ СН'!$G$6-'СЕТ СН'!$G$26</f>
        <v>1910.75198785</v>
      </c>
      <c r="O94" s="36">
        <f>SUMIFS(СВЦЭМ!$D$39:$D$758,СВЦЭМ!$A$39:$A$758,$A94,СВЦЭМ!$B$39:$B$758,O$83)+'СЕТ СН'!$G$14+СВЦЭМ!$D$10+'СЕТ СН'!$G$6-'СЕТ СН'!$G$26</f>
        <v>1916.9108937799999</v>
      </c>
      <c r="P94" s="36">
        <f>SUMIFS(СВЦЭМ!$D$39:$D$758,СВЦЭМ!$A$39:$A$758,$A94,СВЦЭМ!$B$39:$B$758,P$83)+'СЕТ СН'!$G$14+СВЦЭМ!$D$10+'СЕТ СН'!$G$6-'СЕТ СН'!$G$26</f>
        <v>1918.21358465</v>
      </c>
      <c r="Q94" s="36">
        <f>SUMIFS(СВЦЭМ!$D$39:$D$758,СВЦЭМ!$A$39:$A$758,$A94,СВЦЭМ!$B$39:$B$758,Q$83)+'СЕТ СН'!$G$14+СВЦЭМ!$D$10+'СЕТ СН'!$G$6-'СЕТ СН'!$G$26</f>
        <v>1918.08579057</v>
      </c>
      <c r="R94" s="36">
        <f>SUMIFS(СВЦЭМ!$D$39:$D$758,СВЦЭМ!$A$39:$A$758,$A94,СВЦЭМ!$B$39:$B$758,R$83)+'СЕТ СН'!$G$14+СВЦЭМ!$D$10+'СЕТ СН'!$G$6-'СЕТ СН'!$G$26</f>
        <v>1921.68320322</v>
      </c>
      <c r="S94" s="36">
        <f>SUMIFS(СВЦЭМ!$D$39:$D$758,СВЦЭМ!$A$39:$A$758,$A94,СВЦЭМ!$B$39:$B$758,S$83)+'СЕТ СН'!$G$14+СВЦЭМ!$D$10+'СЕТ СН'!$G$6-'СЕТ СН'!$G$26</f>
        <v>1921.65547464</v>
      </c>
      <c r="T94" s="36">
        <f>SUMIFS(СВЦЭМ!$D$39:$D$758,СВЦЭМ!$A$39:$A$758,$A94,СВЦЭМ!$B$39:$B$758,T$83)+'СЕТ СН'!$G$14+СВЦЭМ!$D$10+'СЕТ СН'!$G$6-'СЕТ СН'!$G$26</f>
        <v>1898.18636294</v>
      </c>
      <c r="U94" s="36">
        <f>SUMIFS(СВЦЭМ!$D$39:$D$758,СВЦЭМ!$A$39:$A$758,$A94,СВЦЭМ!$B$39:$B$758,U$83)+'СЕТ СН'!$G$14+СВЦЭМ!$D$10+'СЕТ СН'!$G$6-'СЕТ СН'!$G$26</f>
        <v>1880.0959311399999</v>
      </c>
      <c r="V94" s="36">
        <f>SUMIFS(СВЦЭМ!$D$39:$D$758,СВЦЭМ!$A$39:$A$758,$A94,СВЦЭМ!$B$39:$B$758,V$83)+'СЕТ СН'!$G$14+СВЦЭМ!$D$10+'СЕТ СН'!$G$6-'СЕТ СН'!$G$26</f>
        <v>1867.7519586999999</v>
      </c>
      <c r="W94" s="36">
        <f>SUMIFS(СВЦЭМ!$D$39:$D$758,СВЦЭМ!$A$39:$A$758,$A94,СВЦЭМ!$B$39:$B$758,W$83)+'СЕТ СН'!$G$14+СВЦЭМ!$D$10+'СЕТ СН'!$G$6-'СЕТ СН'!$G$26</f>
        <v>1884.8258556000001</v>
      </c>
      <c r="X94" s="36">
        <f>SUMIFS(СВЦЭМ!$D$39:$D$758,СВЦЭМ!$A$39:$A$758,$A94,СВЦЭМ!$B$39:$B$758,X$83)+'СЕТ СН'!$G$14+СВЦЭМ!$D$10+'СЕТ СН'!$G$6-'СЕТ СН'!$G$26</f>
        <v>1970.54263255</v>
      </c>
      <c r="Y94" s="36">
        <f>SUMIFS(СВЦЭМ!$D$39:$D$758,СВЦЭМ!$A$39:$A$758,$A94,СВЦЭМ!$B$39:$B$758,Y$83)+'СЕТ СН'!$G$14+СВЦЭМ!$D$10+'СЕТ СН'!$G$6-'СЕТ СН'!$G$26</f>
        <v>2034.0043984200001</v>
      </c>
    </row>
    <row r="95" spans="1:27" ht="15.75" x14ac:dyDescent="0.2">
      <c r="A95" s="35">
        <f t="shared" si="2"/>
        <v>45547</v>
      </c>
      <c r="B95" s="36">
        <f>SUMIFS(СВЦЭМ!$D$39:$D$758,СВЦЭМ!$A$39:$A$758,$A95,СВЦЭМ!$B$39:$B$758,B$83)+'СЕТ СН'!$G$14+СВЦЭМ!$D$10+'СЕТ СН'!$G$6-'СЕТ СН'!$G$26</f>
        <v>2067.2692815</v>
      </c>
      <c r="C95" s="36">
        <f>SUMIFS(СВЦЭМ!$D$39:$D$758,СВЦЭМ!$A$39:$A$758,$A95,СВЦЭМ!$B$39:$B$758,C$83)+'СЕТ СН'!$G$14+СВЦЭМ!$D$10+'СЕТ СН'!$G$6-'СЕТ СН'!$G$26</f>
        <v>2139.0669702599998</v>
      </c>
      <c r="D95" s="36">
        <f>SUMIFS(СВЦЭМ!$D$39:$D$758,СВЦЭМ!$A$39:$A$758,$A95,СВЦЭМ!$B$39:$B$758,D$83)+'СЕТ СН'!$G$14+СВЦЭМ!$D$10+'СЕТ СН'!$G$6-'СЕТ СН'!$G$26</f>
        <v>2191.1464762400001</v>
      </c>
      <c r="E95" s="36">
        <f>SUMIFS(СВЦЭМ!$D$39:$D$758,СВЦЭМ!$A$39:$A$758,$A95,СВЦЭМ!$B$39:$B$758,E$83)+'СЕТ СН'!$G$14+СВЦЭМ!$D$10+'СЕТ СН'!$G$6-'СЕТ СН'!$G$26</f>
        <v>2184.6348305000001</v>
      </c>
      <c r="F95" s="36">
        <f>SUMIFS(СВЦЭМ!$D$39:$D$758,СВЦЭМ!$A$39:$A$758,$A95,СВЦЭМ!$B$39:$B$758,F$83)+'СЕТ СН'!$G$14+СВЦЭМ!$D$10+'СЕТ СН'!$G$6-'СЕТ СН'!$G$26</f>
        <v>2180.2276082799999</v>
      </c>
      <c r="G95" s="36">
        <f>SUMIFS(СВЦЭМ!$D$39:$D$758,СВЦЭМ!$A$39:$A$758,$A95,СВЦЭМ!$B$39:$B$758,G$83)+'СЕТ СН'!$G$14+СВЦЭМ!$D$10+'СЕТ СН'!$G$6-'СЕТ СН'!$G$26</f>
        <v>2182.39642288</v>
      </c>
      <c r="H95" s="36">
        <f>SUMIFS(СВЦЭМ!$D$39:$D$758,СВЦЭМ!$A$39:$A$758,$A95,СВЦЭМ!$B$39:$B$758,H$83)+'СЕТ СН'!$G$14+СВЦЭМ!$D$10+'СЕТ СН'!$G$6-'СЕТ СН'!$G$26</f>
        <v>2139.3219616900001</v>
      </c>
      <c r="I95" s="36">
        <f>SUMIFS(СВЦЭМ!$D$39:$D$758,СВЦЭМ!$A$39:$A$758,$A95,СВЦЭМ!$B$39:$B$758,I$83)+'СЕТ СН'!$G$14+СВЦЭМ!$D$10+'СЕТ СН'!$G$6-'СЕТ СН'!$G$26</f>
        <v>2017.7015999800001</v>
      </c>
      <c r="J95" s="36">
        <f>SUMIFS(СВЦЭМ!$D$39:$D$758,СВЦЭМ!$A$39:$A$758,$A95,СВЦЭМ!$B$39:$B$758,J$83)+'СЕТ СН'!$G$14+СВЦЭМ!$D$10+'СЕТ СН'!$G$6-'СЕТ СН'!$G$26</f>
        <v>1964.9291001700001</v>
      </c>
      <c r="K95" s="36">
        <f>SUMIFS(СВЦЭМ!$D$39:$D$758,СВЦЭМ!$A$39:$A$758,$A95,СВЦЭМ!$B$39:$B$758,K$83)+'СЕТ СН'!$G$14+СВЦЭМ!$D$10+'СЕТ СН'!$G$6-'СЕТ СН'!$G$26</f>
        <v>1907.05819086</v>
      </c>
      <c r="L95" s="36">
        <f>SUMIFS(СВЦЭМ!$D$39:$D$758,СВЦЭМ!$A$39:$A$758,$A95,СВЦЭМ!$B$39:$B$758,L$83)+'СЕТ СН'!$G$14+СВЦЭМ!$D$10+'СЕТ СН'!$G$6-'СЕТ СН'!$G$26</f>
        <v>1879.4899013700001</v>
      </c>
      <c r="M95" s="36">
        <f>SUMIFS(СВЦЭМ!$D$39:$D$758,СВЦЭМ!$A$39:$A$758,$A95,СВЦЭМ!$B$39:$B$758,M$83)+'СЕТ СН'!$G$14+СВЦЭМ!$D$10+'СЕТ СН'!$G$6-'СЕТ СН'!$G$26</f>
        <v>1891.51951128</v>
      </c>
      <c r="N95" s="36">
        <f>SUMIFS(СВЦЭМ!$D$39:$D$758,СВЦЭМ!$A$39:$A$758,$A95,СВЦЭМ!$B$39:$B$758,N$83)+'СЕТ СН'!$G$14+СВЦЭМ!$D$10+'СЕТ СН'!$G$6-'СЕТ СН'!$G$26</f>
        <v>1900.9126829900001</v>
      </c>
      <c r="O95" s="36">
        <f>SUMIFS(СВЦЭМ!$D$39:$D$758,СВЦЭМ!$A$39:$A$758,$A95,СВЦЭМ!$B$39:$B$758,O$83)+'СЕТ СН'!$G$14+СВЦЭМ!$D$10+'СЕТ СН'!$G$6-'СЕТ СН'!$G$26</f>
        <v>1911.35823056</v>
      </c>
      <c r="P95" s="36">
        <f>SUMIFS(СВЦЭМ!$D$39:$D$758,СВЦЭМ!$A$39:$A$758,$A95,СВЦЭМ!$B$39:$B$758,P$83)+'СЕТ СН'!$G$14+СВЦЭМ!$D$10+'СЕТ СН'!$G$6-'СЕТ СН'!$G$26</f>
        <v>1917.40060253</v>
      </c>
      <c r="Q95" s="36">
        <f>SUMIFS(СВЦЭМ!$D$39:$D$758,СВЦЭМ!$A$39:$A$758,$A95,СВЦЭМ!$B$39:$B$758,Q$83)+'СЕТ СН'!$G$14+СВЦЭМ!$D$10+'СЕТ СН'!$G$6-'СЕТ СН'!$G$26</f>
        <v>1917.92664362</v>
      </c>
      <c r="R95" s="36">
        <f>SUMIFS(СВЦЭМ!$D$39:$D$758,СВЦЭМ!$A$39:$A$758,$A95,СВЦЭМ!$B$39:$B$758,R$83)+'СЕТ СН'!$G$14+СВЦЭМ!$D$10+'СЕТ СН'!$G$6-'СЕТ СН'!$G$26</f>
        <v>1911.2552138000001</v>
      </c>
      <c r="S95" s="36">
        <f>SUMIFS(СВЦЭМ!$D$39:$D$758,СВЦЭМ!$A$39:$A$758,$A95,СВЦЭМ!$B$39:$B$758,S$83)+'СЕТ СН'!$G$14+СВЦЭМ!$D$10+'СЕТ СН'!$G$6-'СЕТ СН'!$G$26</f>
        <v>1879.99991264</v>
      </c>
      <c r="T95" s="36">
        <f>SUMIFS(СВЦЭМ!$D$39:$D$758,СВЦЭМ!$A$39:$A$758,$A95,СВЦЭМ!$B$39:$B$758,T$83)+'СЕТ СН'!$G$14+СВЦЭМ!$D$10+'СЕТ СН'!$G$6-'СЕТ СН'!$G$26</f>
        <v>1860.0052143600001</v>
      </c>
      <c r="U95" s="36">
        <f>SUMIFS(СВЦЭМ!$D$39:$D$758,СВЦЭМ!$A$39:$A$758,$A95,СВЦЭМ!$B$39:$B$758,U$83)+'СЕТ СН'!$G$14+СВЦЭМ!$D$10+'СЕТ СН'!$G$6-'СЕТ СН'!$G$26</f>
        <v>1862.8537260200001</v>
      </c>
      <c r="V95" s="36">
        <f>SUMIFS(СВЦЭМ!$D$39:$D$758,СВЦЭМ!$A$39:$A$758,$A95,СВЦЭМ!$B$39:$B$758,V$83)+'СЕТ СН'!$G$14+СВЦЭМ!$D$10+'СЕТ СН'!$G$6-'СЕТ СН'!$G$26</f>
        <v>1839.89197274</v>
      </c>
      <c r="W95" s="36">
        <f>SUMIFS(СВЦЭМ!$D$39:$D$758,СВЦЭМ!$A$39:$A$758,$A95,СВЦЭМ!$B$39:$B$758,W$83)+'СЕТ СН'!$G$14+СВЦЭМ!$D$10+'СЕТ СН'!$G$6-'СЕТ СН'!$G$26</f>
        <v>1848.8350244600001</v>
      </c>
      <c r="X95" s="36">
        <f>SUMIFS(СВЦЭМ!$D$39:$D$758,СВЦЭМ!$A$39:$A$758,$A95,СВЦЭМ!$B$39:$B$758,X$83)+'СЕТ СН'!$G$14+СВЦЭМ!$D$10+'СЕТ СН'!$G$6-'СЕТ СН'!$G$26</f>
        <v>1947.56631126</v>
      </c>
      <c r="Y95" s="36">
        <f>SUMIFS(СВЦЭМ!$D$39:$D$758,СВЦЭМ!$A$39:$A$758,$A95,СВЦЭМ!$B$39:$B$758,Y$83)+'СЕТ СН'!$G$14+СВЦЭМ!$D$10+'СЕТ СН'!$G$6-'СЕТ СН'!$G$26</f>
        <v>2048.1622396299999</v>
      </c>
    </row>
    <row r="96" spans="1:27" ht="15.75" x14ac:dyDescent="0.2">
      <c r="A96" s="35">
        <f t="shared" si="2"/>
        <v>45548</v>
      </c>
      <c r="B96" s="36">
        <f>SUMIFS(СВЦЭМ!$D$39:$D$758,СВЦЭМ!$A$39:$A$758,$A96,СВЦЭМ!$B$39:$B$758,B$83)+'СЕТ СН'!$G$14+СВЦЭМ!$D$10+'СЕТ СН'!$G$6-'СЕТ СН'!$G$26</f>
        <v>2083.0329034400002</v>
      </c>
      <c r="C96" s="36">
        <f>SUMIFS(СВЦЭМ!$D$39:$D$758,СВЦЭМ!$A$39:$A$758,$A96,СВЦЭМ!$B$39:$B$758,C$83)+'СЕТ СН'!$G$14+СВЦЭМ!$D$10+'СЕТ СН'!$G$6-'СЕТ СН'!$G$26</f>
        <v>2139.2091781700001</v>
      </c>
      <c r="D96" s="36">
        <f>SUMIFS(СВЦЭМ!$D$39:$D$758,СВЦЭМ!$A$39:$A$758,$A96,СВЦЭМ!$B$39:$B$758,D$83)+'СЕТ СН'!$G$14+СВЦЭМ!$D$10+'СЕТ СН'!$G$6-'СЕТ СН'!$G$26</f>
        <v>2157.79385108</v>
      </c>
      <c r="E96" s="36">
        <f>SUMIFS(СВЦЭМ!$D$39:$D$758,СВЦЭМ!$A$39:$A$758,$A96,СВЦЭМ!$B$39:$B$758,E$83)+'СЕТ СН'!$G$14+СВЦЭМ!$D$10+'СЕТ СН'!$G$6-'СЕТ СН'!$G$26</f>
        <v>2141.9484070099998</v>
      </c>
      <c r="F96" s="36">
        <f>SUMIFS(СВЦЭМ!$D$39:$D$758,СВЦЭМ!$A$39:$A$758,$A96,СВЦЭМ!$B$39:$B$758,F$83)+'СЕТ СН'!$G$14+СВЦЭМ!$D$10+'СЕТ СН'!$G$6-'СЕТ СН'!$G$26</f>
        <v>2139.93818594</v>
      </c>
      <c r="G96" s="36">
        <f>SUMIFS(СВЦЭМ!$D$39:$D$758,СВЦЭМ!$A$39:$A$758,$A96,СВЦЭМ!$B$39:$B$758,G$83)+'СЕТ СН'!$G$14+СВЦЭМ!$D$10+'СЕТ СН'!$G$6-'СЕТ СН'!$G$26</f>
        <v>2170.5261121100002</v>
      </c>
      <c r="H96" s="36">
        <f>SUMIFS(СВЦЭМ!$D$39:$D$758,СВЦЭМ!$A$39:$A$758,$A96,СВЦЭМ!$B$39:$B$758,H$83)+'СЕТ СН'!$G$14+СВЦЭМ!$D$10+'СЕТ СН'!$G$6-'СЕТ СН'!$G$26</f>
        <v>2138.2901385499999</v>
      </c>
      <c r="I96" s="36">
        <f>SUMIFS(СВЦЭМ!$D$39:$D$758,СВЦЭМ!$A$39:$A$758,$A96,СВЦЭМ!$B$39:$B$758,I$83)+'СЕТ СН'!$G$14+СВЦЭМ!$D$10+'СЕТ СН'!$G$6-'СЕТ СН'!$G$26</f>
        <v>2019.19512457</v>
      </c>
      <c r="J96" s="36">
        <f>SUMIFS(СВЦЭМ!$D$39:$D$758,СВЦЭМ!$A$39:$A$758,$A96,СВЦЭМ!$B$39:$B$758,J$83)+'СЕТ СН'!$G$14+СВЦЭМ!$D$10+'СЕТ СН'!$G$6-'СЕТ СН'!$G$26</f>
        <v>1926.47273735</v>
      </c>
      <c r="K96" s="36">
        <f>SUMIFS(СВЦЭМ!$D$39:$D$758,СВЦЭМ!$A$39:$A$758,$A96,СВЦЭМ!$B$39:$B$758,K$83)+'СЕТ СН'!$G$14+СВЦЭМ!$D$10+'СЕТ СН'!$G$6-'СЕТ СН'!$G$26</f>
        <v>1863.89259161</v>
      </c>
      <c r="L96" s="36">
        <f>SUMIFS(СВЦЭМ!$D$39:$D$758,СВЦЭМ!$A$39:$A$758,$A96,СВЦЭМ!$B$39:$B$758,L$83)+'СЕТ СН'!$G$14+СВЦЭМ!$D$10+'СЕТ СН'!$G$6-'СЕТ СН'!$G$26</f>
        <v>1841.6019266600001</v>
      </c>
      <c r="M96" s="36">
        <f>SUMIFS(СВЦЭМ!$D$39:$D$758,СВЦЭМ!$A$39:$A$758,$A96,СВЦЭМ!$B$39:$B$758,M$83)+'СЕТ СН'!$G$14+СВЦЭМ!$D$10+'СЕТ СН'!$G$6-'СЕТ СН'!$G$26</f>
        <v>1838.7114178300001</v>
      </c>
      <c r="N96" s="36">
        <f>SUMIFS(СВЦЭМ!$D$39:$D$758,СВЦЭМ!$A$39:$A$758,$A96,СВЦЭМ!$B$39:$B$758,N$83)+'СЕТ СН'!$G$14+СВЦЭМ!$D$10+'СЕТ СН'!$G$6-'СЕТ СН'!$G$26</f>
        <v>1831.23614776</v>
      </c>
      <c r="O96" s="36">
        <f>SUMIFS(СВЦЭМ!$D$39:$D$758,СВЦЭМ!$A$39:$A$758,$A96,СВЦЭМ!$B$39:$B$758,O$83)+'СЕТ СН'!$G$14+СВЦЭМ!$D$10+'СЕТ СН'!$G$6-'СЕТ СН'!$G$26</f>
        <v>1845.7338634</v>
      </c>
      <c r="P96" s="36">
        <f>SUMIFS(СВЦЭМ!$D$39:$D$758,СВЦЭМ!$A$39:$A$758,$A96,СВЦЭМ!$B$39:$B$758,P$83)+'СЕТ СН'!$G$14+СВЦЭМ!$D$10+'СЕТ СН'!$G$6-'СЕТ СН'!$G$26</f>
        <v>1845.3662263900001</v>
      </c>
      <c r="Q96" s="36">
        <f>SUMIFS(СВЦЭМ!$D$39:$D$758,СВЦЭМ!$A$39:$A$758,$A96,СВЦЭМ!$B$39:$B$758,Q$83)+'СЕТ СН'!$G$14+СВЦЭМ!$D$10+'СЕТ СН'!$G$6-'СЕТ СН'!$G$26</f>
        <v>1871.65382765</v>
      </c>
      <c r="R96" s="36">
        <f>SUMIFS(СВЦЭМ!$D$39:$D$758,СВЦЭМ!$A$39:$A$758,$A96,СВЦЭМ!$B$39:$B$758,R$83)+'СЕТ СН'!$G$14+СВЦЭМ!$D$10+'СЕТ СН'!$G$6-'СЕТ СН'!$G$26</f>
        <v>1852.27707796</v>
      </c>
      <c r="S96" s="36">
        <f>SUMIFS(СВЦЭМ!$D$39:$D$758,СВЦЭМ!$A$39:$A$758,$A96,СВЦЭМ!$B$39:$B$758,S$83)+'СЕТ СН'!$G$14+СВЦЭМ!$D$10+'СЕТ СН'!$G$6-'СЕТ СН'!$G$26</f>
        <v>1857.5256854700001</v>
      </c>
      <c r="T96" s="36">
        <f>SUMIFS(СВЦЭМ!$D$39:$D$758,СВЦЭМ!$A$39:$A$758,$A96,СВЦЭМ!$B$39:$B$758,T$83)+'СЕТ СН'!$G$14+СВЦЭМ!$D$10+'СЕТ СН'!$G$6-'СЕТ СН'!$G$26</f>
        <v>1831.13858977</v>
      </c>
      <c r="U96" s="36">
        <f>SUMIFS(СВЦЭМ!$D$39:$D$758,СВЦЭМ!$A$39:$A$758,$A96,СВЦЭМ!$B$39:$B$758,U$83)+'СЕТ СН'!$G$14+СВЦЭМ!$D$10+'СЕТ СН'!$G$6-'СЕТ СН'!$G$26</f>
        <v>1830.49096418</v>
      </c>
      <c r="V96" s="36">
        <f>SUMIFS(СВЦЭМ!$D$39:$D$758,СВЦЭМ!$A$39:$A$758,$A96,СВЦЭМ!$B$39:$B$758,V$83)+'СЕТ СН'!$G$14+СВЦЭМ!$D$10+'СЕТ СН'!$G$6-'СЕТ СН'!$G$26</f>
        <v>1821.1446642999999</v>
      </c>
      <c r="W96" s="36">
        <f>SUMIFS(СВЦЭМ!$D$39:$D$758,СВЦЭМ!$A$39:$A$758,$A96,СВЦЭМ!$B$39:$B$758,W$83)+'СЕТ СН'!$G$14+СВЦЭМ!$D$10+'СЕТ СН'!$G$6-'СЕТ СН'!$G$26</f>
        <v>1842.9270411800001</v>
      </c>
      <c r="X96" s="36">
        <f>SUMIFS(СВЦЭМ!$D$39:$D$758,СВЦЭМ!$A$39:$A$758,$A96,СВЦЭМ!$B$39:$B$758,X$83)+'СЕТ СН'!$G$14+СВЦЭМ!$D$10+'СЕТ СН'!$G$6-'СЕТ СН'!$G$26</f>
        <v>1904.8172878800001</v>
      </c>
      <c r="Y96" s="36">
        <f>SUMIFS(СВЦЭМ!$D$39:$D$758,СВЦЭМ!$A$39:$A$758,$A96,СВЦЭМ!$B$39:$B$758,Y$83)+'СЕТ СН'!$G$14+СВЦЭМ!$D$10+'СЕТ СН'!$G$6-'СЕТ СН'!$G$26</f>
        <v>1966.21746252</v>
      </c>
    </row>
    <row r="97" spans="1:25" ht="15.75" x14ac:dyDescent="0.2">
      <c r="A97" s="35">
        <f t="shared" si="2"/>
        <v>45549</v>
      </c>
      <c r="B97" s="36">
        <f>SUMIFS(СВЦЭМ!$D$39:$D$758,СВЦЭМ!$A$39:$A$758,$A97,СВЦЭМ!$B$39:$B$758,B$83)+'СЕТ СН'!$G$14+СВЦЭМ!$D$10+'СЕТ СН'!$G$6-'СЕТ СН'!$G$26</f>
        <v>2109.8675230500003</v>
      </c>
      <c r="C97" s="36">
        <f>SUMIFS(СВЦЭМ!$D$39:$D$758,СВЦЭМ!$A$39:$A$758,$A97,СВЦЭМ!$B$39:$B$758,C$83)+'СЕТ СН'!$G$14+СВЦЭМ!$D$10+'СЕТ СН'!$G$6-'СЕТ СН'!$G$26</f>
        <v>2114.3018836599999</v>
      </c>
      <c r="D97" s="36">
        <f>SUMIFS(СВЦЭМ!$D$39:$D$758,СВЦЭМ!$A$39:$A$758,$A97,СВЦЭМ!$B$39:$B$758,D$83)+'СЕТ СН'!$G$14+СВЦЭМ!$D$10+'СЕТ СН'!$G$6-'СЕТ СН'!$G$26</f>
        <v>2175.6586621900001</v>
      </c>
      <c r="E97" s="36">
        <f>SUMIFS(СВЦЭМ!$D$39:$D$758,СВЦЭМ!$A$39:$A$758,$A97,СВЦЭМ!$B$39:$B$758,E$83)+'СЕТ СН'!$G$14+СВЦЭМ!$D$10+'СЕТ СН'!$G$6-'СЕТ СН'!$G$26</f>
        <v>2167.8415912199998</v>
      </c>
      <c r="F97" s="36">
        <f>SUMIFS(СВЦЭМ!$D$39:$D$758,СВЦЭМ!$A$39:$A$758,$A97,СВЦЭМ!$B$39:$B$758,F$83)+'СЕТ СН'!$G$14+СВЦЭМ!$D$10+'СЕТ СН'!$G$6-'СЕТ СН'!$G$26</f>
        <v>2182.5799188800002</v>
      </c>
      <c r="G97" s="36">
        <f>SUMIFS(СВЦЭМ!$D$39:$D$758,СВЦЭМ!$A$39:$A$758,$A97,СВЦЭМ!$B$39:$B$758,G$83)+'СЕТ СН'!$G$14+СВЦЭМ!$D$10+'СЕТ СН'!$G$6-'СЕТ СН'!$G$26</f>
        <v>2183.9936313400003</v>
      </c>
      <c r="H97" s="36">
        <f>SUMIFS(СВЦЭМ!$D$39:$D$758,СВЦЭМ!$A$39:$A$758,$A97,СВЦЭМ!$B$39:$B$758,H$83)+'СЕТ СН'!$G$14+СВЦЭМ!$D$10+'СЕТ СН'!$G$6-'СЕТ СН'!$G$26</f>
        <v>2196.2297657199997</v>
      </c>
      <c r="I97" s="36">
        <f>SUMIFS(СВЦЭМ!$D$39:$D$758,СВЦЭМ!$A$39:$A$758,$A97,СВЦЭМ!$B$39:$B$758,I$83)+'СЕТ СН'!$G$14+СВЦЭМ!$D$10+'СЕТ СН'!$G$6-'СЕТ СН'!$G$26</f>
        <v>2135.3368407799999</v>
      </c>
      <c r="J97" s="36">
        <f>SUMIFS(СВЦЭМ!$D$39:$D$758,СВЦЭМ!$A$39:$A$758,$A97,СВЦЭМ!$B$39:$B$758,J$83)+'СЕТ СН'!$G$14+СВЦЭМ!$D$10+'СЕТ СН'!$G$6-'СЕТ СН'!$G$26</f>
        <v>1989.0629927800001</v>
      </c>
      <c r="K97" s="36">
        <f>SUMIFS(СВЦЭМ!$D$39:$D$758,СВЦЭМ!$A$39:$A$758,$A97,СВЦЭМ!$B$39:$B$758,K$83)+'СЕТ СН'!$G$14+СВЦЭМ!$D$10+'СЕТ СН'!$G$6-'СЕТ СН'!$G$26</f>
        <v>1885.4804961300001</v>
      </c>
      <c r="L97" s="36">
        <f>SUMIFS(СВЦЭМ!$D$39:$D$758,СВЦЭМ!$A$39:$A$758,$A97,СВЦЭМ!$B$39:$B$758,L$83)+'СЕТ СН'!$G$14+СВЦЭМ!$D$10+'СЕТ СН'!$G$6-'СЕТ СН'!$G$26</f>
        <v>1830.41312558</v>
      </c>
      <c r="M97" s="36">
        <f>SUMIFS(СВЦЭМ!$D$39:$D$758,СВЦЭМ!$A$39:$A$758,$A97,СВЦЭМ!$B$39:$B$758,M$83)+'СЕТ СН'!$G$14+СВЦЭМ!$D$10+'СЕТ СН'!$G$6-'СЕТ СН'!$G$26</f>
        <v>1820.42179771</v>
      </c>
      <c r="N97" s="36">
        <f>SUMIFS(СВЦЭМ!$D$39:$D$758,СВЦЭМ!$A$39:$A$758,$A97,СВЦЭМ!$B$39:$B$758,N$83)+'СЕТ СН'!$G$14+СВЦЭМ!$D$10+'СЕТ СН'!$G$6-'СЕТ СН'!$G$26</f>
        <v>1827.33479532</v>
      </c>
      <c r="O97" s="36">
        <f>SUMIFS(СВЦЭМ!$D$39:$D$758,СВЦЭМ!$A$39:$A$758,$A97,СВЦЭМ!$B$39:$B$758,O$83)+'СЕТ СН'!$G$14+СВЦЭМ!$D$10+'СЕТ СН'!$G$6-'СЕТ СН'!$G$26</f>
        <v>1847.7631149700001</v>
      </c>
      <c r="P97" s="36">
        <f>SUMIFS(СВЦЭМ!$D$39:$D$758,СВЦЭМ!$A$39:$A$758,$A97,СВЦЭМ!$B$39:$B$758,P$83)+'СЕТ СН'!$G$14+СВЦЭМ!$D$10+'СЕТ СН'!$G$6-'СЕТ СН'!$G$26</f>
        <v>1851.8619463699999</v>
      </c>
      <c r="Q97" s="36">
        <f>SUMIFS(СВЦЭМ!$D$39:$D$758,СВЦЭМ!$A$39:$A$758,$A97,СВЦЭМ!$B$39:$B$758,Q$83)+'СЕТ СН'!$G$14+СВЦЭМ!$D$10+'СЕТ СН'!$G$6-'СЕТ СН'!$G$26</f>
        <v>1854.74748393</v>
      </c>
      <c r="R97" s="36">
        <f>SUMIFS(СВЦЭМ!$D$39:$D$758,СВЦЭМ!$A$39:$A$758,$A97,СВЦЭМ!$B$39:$B$758,R$83)+'СЕТ СН'!$G$14+СВЦЭМ!$D$10+'СЕТ СН'!$G$6-'СЕТ СН'!$G$26</f>
        <v>1866.1751045400001</v>
      </c>
      <c r="S97" s="36">
        <f>SUMIFS(СВЦЭМ!$D$39:$D$758,СВЦЭМ!$A$39:$A$758,$A97,СВЦЭМ!$B$39:$B$758,S$83)+'СЕТ СН'!$G$14+СВЦЭМ!$D$10+'СЕТ СН'!$G$6-'СЕТ СН'!$G$26</f>
        <v>1863.3710357300001</v>
      </c>
      <c r="T97" s="36">
        <f>SUMIFS(СВЦЭМ!$D$39:$D$758,СВЦЭМ!$A$39:$A$758,$A97,СВЦЭМ!$B$39:$B$758,T$83)+'СЕТ СН'!$G$14+СВЦЭМ!$D$10+'СЕТ СН'!$G$6-'СЕТ СН'!$G$26</f>
        <v>1842.6739715900001</v>
      </c>
      <c r="U97" s="36">
        <f>SUMIFS(СВЦЭМ!$D$39:$D$758,СВЦЭМ!$A$39:$A$758,$A97,СВЦЭМ!$B$39:$B$758,U$83)+'СЕТ СН'!$G$14+СВЦЭМ!$D$10+'СЕТ СН'!$G$6-'СЕТ СН'!$G$26</f>
        <v>1831.98308387</v>
      </c>
      <c r="V97" s="36">
        <f>SUMIFS(СВЦЭМ!$D$39:$D$758,СВЦЭМ!$A$39:$A$758,$A97,СВЦЭМ!$B$39:$B$758,V$83)+'СЕТ СН'!$G$14+СВЦЭМ!$D$10+'СЕТ СН'!$G$6-'СЕТ СН'!$G$26</f>
        <v>1836.62852157</v>
      </c>
      <c r="W97" s="36">
        <f>SUMIFS(СВЦЭМ!$D$39:$D$758,СВЦЭМ!$A$39:$A$758,$A97,СВЦЭМ!$B$39:$B$758,W$83)+'СЕТ СН'!$G$14+СВЦЭМ!$D$10+'СЕТ СН'!$G$6-'СЕТ СН'!$G$26</f>
        <v>1857.66156742</v>
      </c>
      <c r="X97" s="36">
        <f>SUMIFS(СВЦЭМ!$D$39:$D$758,СВЦЭМ!$A$39:$A$758,$A97,СВЦЭМ!$B$39:$B$758,X$83)+'СЕТ СН'!$G$14+СВЦЭМ!$D$10+'СЕТ СН'!$G$6-'СЕТ СН'!$G$26</f>
        <v>1914.8269485800001</v>
      </c>
      <c r="Y97" s="36">
        <f>SUMIFS(СВЦЭМ!$D$39:$D$758,СВЦЭМ!$A$39:$A$758,$A97,СВЦЭМ!$B$39:$B$758,Y$83)+'СЕТ СН'!$G$14+СВЦЭМ!$D$10+'СЕТ СН'!$G$6-'СЕТ СН'!$G$26</f>
        <v>2007.75349732</v>
      </c>
    </row>
    <row r="98" spans="1:25" ht="15.75" x14ac:dyDescent="0.2">
      <c r="A98" s="35">
        <f t="shared" si="2"/>
        <v>45550</v>
      </c>
      <c r="B98" s="36">
        <f>SUMIFS(СВЦЭМ!$D$39:$D$758,СВЦЭМ!$A$39:$A$758,$A98,СВЦЭМ!$B$39:$B$758,B$83)+'СЕТ СН'!$G$14+СВЦЭМ!$D$10+'СЕТ СН'!$G$6-'СЕТ СН'!$G$26</f>
        <v>2086.3025341499997</v>
      </c>
      <c r="C98" s="36">
        <f>SUMIFS(СВЦЭМ!$D$39:$D$758,СВЦЭМ!$A$39:$A$758,$A98,СВЦЭМ!$B$39:$B$758,C$83)+'СЕТ СН'!$G$14+СВЦЭМ!$D$10+'СЕТ СН'!$G$6-'СЕТ СН'!$G$26</f>
        <v>2170.5183636299998</v>
      </c>
      <c r="D98" s="36">
        <f>SUMIFS(СВЦЭМ!$D$39:$D$758,СВЦЭМ!$A$39:$A$758,$A98,СВЦЭМ!$B$39:$B$758,D$83)+'СЕТ СН'!$G$14+СВЦЭМ!$D$10+'СЕТ СН'!$G$6-'СЕТ СН'!$G$26</f>
        <v>2168.6278835399999</v>
      </c>
      <c r="E98" s="36">
        <f>SUMIFS(СВЦЭМ!$D$39:$D$758,СВЦЭМ!$A$39:$A$758,$A98,СВЦЭМ!$B$39:$B$758,E$83)+'СЕТ СН'!$G$14+СВЦЭМ!$D$10+'СЕТ СН'!$G$6-'СЕТ СН'!$G$26</f>
        <v>2150.09416263</v>
      </c>
      <c r="F98" s="36">
        <f>SUMIFS(СВЦЭМ!$D$39:$D$758,СВЦЭМ!$A$39:$A$758,$A98,СВЦЭМ!$B$39:$B$758,F$83)+'СЕТ СН'!$G$14+СВЦЭМ!$D$10+'СЕТ СН'!$G$6-'СЕТ СН'!$G$26</f>
        <v>2143.2150414400003</v>
      </c>
      <c r="G98" s="36">
        <f>SUMIFS(СВЦЭМ!$D$39:$D$758,СВЦЭМ!$A$39:$A$758,$A98,СВЦЭМ!$B$39:$B$758,G$83)+'СЕТ СН'!$G$14+СВЦЭМ!$D$10+'СЕТ СН'!$G$6-'СЕТ СН'!$G$26</f>
        <v>2152.1552204500003</v>
      </c>
      <c r="H98" s="36">
        <f>SUMIFS(СВЦЭМ!$D$39:$D$758,СВЦЭМ!$A$39:$A$758,$A98,СВЦЭМ!$B$39:$B$758,H$83)+'СЕТ СН'!$G$14+СВЦЭМ!$D$10+'СЕТ СН'!$G$6-'СЕТ СН'!$G$26</f>
        <v>2179.5129477199998</v>
      </c>
      <c r="I98" s="36">
        <f>SUMIFS(СВЦЭМ!$D$39:$D$758,СВЦЭМ!$A$39:$A$758,$A98,СВЦЭМ!$B$39:$B$758,I$83)+'СЕТ СН'!$G$14+СВЦЭМ!$D$10+'СЕТ СН'!$G$6-'СЕТ СН'!$G$26</f>
        <v>2170.0694087399997</v>
      </c>
      <c r="J98" s="36">
        <f>SUMIFS(СВЦЭМ!$D$39:$D$758,СВЦЭМ!$A$39:$A$758,$A98,СВЦЭМ!$B$39:$B$758,J$83)+'СЕТ СН'!$G$14+СВЦЭМ!$D$10+'СЕТ СН'!$G$6-'СЕТ СН'!$G$26</f>
        <v>2041.12996694</v>
      </c>
      <c r="K98" s="36">
        <f>SUMIFS(СВЦЭМ!$D$39:$D$758,СВЦЭМ!$A$39:$A$758,$A98,СВЦЭМ!$B$39:$B$758,K$83)+'СЕТ СН'!$G$14+СВЦЭМ!$D$10+'СЕТ СН'!$G$6-'СЕТ СН'!$G$26</f>
        <v>1933.78406849</v>
      </c>
      <c r="L98" s="36">
        <f>SUMIFS(СВЦЭМ!$D$39:$D$758,СВЦЭМ!$A$39:$A$758,$A98,СВЦЭМ!$B$39:$B$758,L$83)+'СЕТ СН'!$G$14+СВЦЭМ!$D$10+'СЕТ СН'!$G$6-'СЕТ СН'!$G$26</f>
        <v>1890.14444867</v>
      </c>
      <c r="M98" s="36">
        <f>SUMIFS(СВЦЭМ!$D$39:$D$758,СВЦЭМ!$A$39:$A$758,$A98,СВЦЭМ!$B$39:$B$758,M$83)+'СЕТ СН'!$G$14+СВЦЭМ!$D$10+'СЕТ СН'!$G$6-'СЕТ СН'!$G$26</f>
        <v>1879.7711135300001</v>
      </c>
      <c r="N98" s="36">
        <f>SUMIFS(СВЦЭМ!$D$39:$D$758,СВЦЭМ!$A$39:$A$758,$A98,СВЦЭМ!$B$39:$B$758,N$83)+'СЕТ СН'!$G$14+СВЦЭМ!$D$10+'СЕТ СН'!$G$6-'СЕТ СН'!$G$26</f>
        <v>1883.9917516800001</v>
      </c>
      <c r="O98" s="36">
        <f>SUMIFS(СВЦЭМ!$D$39:$D$758,СВЦЭМ!$A$39:$A$758,$A98,СВЦЭМ!$B$39:$B$758,O$83)+'СЕТ СН'!$G$14+СВЦЭМ!$D$10+'СЕТ СН'!$G$6-'СЕТ СН'!$G$26</f>
        <v>1897.0953495000001</v>
      </c>
      <c r="P98" s="36">
        <f>SUMIFS(СВЦЭМ!$D$39:$D$758,СВЦЭМ!$A$39:$A$758,$A98,СВЦЭМ!$B$39:$B$758,P$83)+'СЕТ СН'!$G$14+СВЦЭМ!$D$10+'СЕТ СН'!$G$6-'СЕТ СН'!$G$26</f>
        <v>1896.3514225399999</v>
      </c>
      <c r="Q98" s="36">
        <f>SUMIFS(СВЦЭМ!$D$39:$D$758,СВЦЭМ!$A$39:$A$758,$A98,СВЦЭМ!$B$39:$B$758,Q$83)+'СЕТ СН'!$G$14+СВЦЭМ!$D$10+'СЕТ СН'!$G$6-'СЕТ СН'!$G$26</f>
        <v>1911.9333839200001</v>
      </c>
      <c r="R98" s="36">
        <f>SUMIFS(СВЦЭМ!$D$39:$D$758,СВЦЭМ!$A$39:$A$758,$A98,СВЦЭМ!$B$39:$B$758,R$83)+'СЕТ СН'!$G$14+СВЦЭМ!$D$10+'СЕТ СН'!$G$6-'СЕТ СН'!$G$26</f>
        <v>1917.0351069999999</v>
      </c>
      <c r="S98" s="36">
        <f>SUMIFS(СВЦЭМ!$D$39:$D$758,СВЦЭМ!$A$39:$A$758,$A98,СВЦЭМ!$B$39:$B$758,S$83)+'СЕТ СН'!$G$14+СВЦЭМ!$D$10+'СЕТ СН'!$G$6-'СЕТ СН'!$G$26</f>
        <v>1899.95914421</v>
      </c>
      <c r="T98" s="36">
        <f>SUMIFS(СВЦЭМ!$D$39:$D$758,СВЦЭМ!$A$39:$A$758,$A98,СВЦЭМ!$B$39:$B$758,T$83)+'СЕТ СН'!$G$14+СВЦЭМ!$D$10+'СЕТ СН'!$G$6-'СЕТ СН'!$G$26</f>
        <v>1861.2167091900001</v>
      </c>
      <c r="U98" s="36">
        <f>SUMIFS(СВЦЭМ!$D$39:$D$758,СВЦЭМ!$A$39:$A$758,$A98,СВЦЭМ!$B$39:$B$758,U$83)+'СЕТ СН'!$G$14+СВЦЭМ!$D$10+'СЕТ СН'!$G$6-'СЕТ СН'!$G$26</f>
        <v>1852.0633989299999</v>
      </c>
      <c r="V98" s="36">
        <f>SUMIFS(СВЦЭМ!$D$39:$D$758,СВЦЭМ!$A$39:$A$758,$A98,СВЦЭМ!$B$39:$B$758,V$83)+'СЕТ СН'!$G$14+СВЦЭМ!$D$10+'СЕТ СН'!$G$6-'СЕТ СН'!$G$26</f>
        <v>1822.39921338</v>
      </c>
      <c r="W98" s="36">
        <f>SUMIFS(СВЦЭМ!$D$39:$D$758,СВЦЭМ!$A$39:$A$758,$A98,СВЦЭМ!$B$39:$B$758,W$83)+'СЕТ СН'!$G$14+СВЦЭМ!$D$10+'СЕТ СН'!$G$6-'СЕТ СН'!$G$26</f>
        <v>1830.5946425700001</v>
      </c>
      <c r="X98" s="36">
        <f>SUMIFS(СВЦЭМ!$D$39:$D$758,СВЦЭМ!$A$39:$A$758,$A98,СВЦЭМ!$B$39:$B$758,X$83)+'СЕТ СН'!$G$14+СВЦЭМ!$D$10+'СЕТ СН'!$G$6-'СЕТ СН'!$G$26</f>
        <v>1919.43216484</v>
      </c>
      <c r="Y98" s="36">
        <f>SUMIFS(СВЦЭМ!$D$39:$D$758,СВЦЭМ!$A$39:$A$758,$A98,СВЦЭМ!$B$39:$B$758,Y$83)+'СЕТ СН'!$G$14+СВЦЭМ!$D$10+'СЕТ СН'!$G$6-'СЕТ СН'!$G$26</f>
        <v>1946.0023172400001</v>
      </c>
    </row>
    <row r="99" spans="1:25" ht="15.75" x14ac:dyDescent="0.2">
      <c r="A99" s="35">
        <f t="shared" si="2"/>
        <v>45551</v>
      </c>
      <c r="B99" s="36">
        <f>SUMIFS(СВЦЭМ!$D$39:$D$758,СВЦЭМ!$A$39:$A$758,$A99,СВЦЭМ!$B$39:$B$758,B$83)+'СЕТ СН'!$G$14+СВЦЭМ!$D$10+'СЕТ СН'!$G$6-'СЕТ СН'!$G$26</f>
        <v>2086.6425132599998</v>
      </c>
      <c r="C99" s="36">
        <f>SUMIFS(СВЦЭМ!$D$39:$D$758,СВЦЭМ!$A$39:$A$758,$A99,СВЦЭМ!$B$39:$B$758,C$83)+'СЕТ СН'!$G$14+СВЦЭМ!$D$10+'СЕТ СН'!$G$6-'СЕТ СН'!$G$26</f>
        <v>2218.8771958699999</v>
      </c>
      <c r="D99" s="36">
        <f>SUMIFS(СВЦЭМ!$D$39:$D$758,СВЦЭМ!$A$39:$A$758,$A99,СВЦЭМ!$B$39:$B$758,D$83)+'СЕТ СН'!$G$14+СВЦЭМ!$D$10+'СЕТ СН'!$G$6-'СЕТ СН'!$G$26</f>
        <v>2240.1336033100001</v>
      </c>
      <c r="E99" s="36">
        <f>SUMIFS(СВЦЭМ!$D$39:$D$758,СВЦЭМ!$A$39:$A$758,$A99,СВЦЭМ!$B$39:$B$758,E$83)+'СЕТ СН'!$G$14+СВЦЭМ!$D$10+'СЕТ СН'!$G$6-'СЕТ СН'!$G$26</f>
        <v>2241.9879981599997</v>
      </c>
      <c r="F99" s="36">
        <f>SUMIFS(СВЦЭМ!$D$39:$D$758,СВЦЭМ!$A$39:$A$758,$A99,СВЦЭМ!$B$39:$B$758,F$83)+'СЕТ СН'!$G$14+СВЦЭМ!$D$10+'СЕТ СН'!$G$6-'СЕТ СН'!$G$26</f>
        <v>2231.0962168699998</v>
      </c>
      <c r="G99" s="36">
        <f>SUMIFS(СВЦЭМ!$D$39:$D$758,СВЦЭМ!$A$39:$A$758,$A99,СВЦЭМ!$B$39:$B$758,G$83)+'СЕТ СН'!$G$14+СВЦЭМ!$D$10+'СЕТ СН'!$G$6-'СЕТ СН'!$G$26</f>
        <v>2254.1197465</v>
      </c>
      <c r="H99" s="36">
        <f>SUMIFS(СВЦЭМ!$D$39:$D$758,СВЦЭМ!$A$39:$A$758,$A99,СВЦЭМ!$B$39:$B$758,H$83)+'СЕТ СН'!$G$14+СВЦЭМ!$D$10+'СЕТ СН'!$G$6-'СЕТ СН'!$G$26</f>
        <v>2232.8271439299997</v>
      </c>
      <c r="I99" s="36">
        <f>SUMIFS(СВЦЭМ!$D$39:$D$758,СВЦЭМ!$A$39:$A$758,$A99,СВЦЭМ!$B$39:$B$758,I$83)+'СЕТ СН'!$G$14+СВЦЭМ!$D$10+'СЕТ СН'!$G$6-'СЕТ СН'!$G$26</f>
        <v>2102.1383644100001</v>
      </c>
      <c r="J99" s="36">
        <f>SUMIFS(СВЦЭМ!$D$39:$D$758,СВЦЭМ!$A$39:$A$758,$A99,СВЦЭМ!$B$39:$B$758,J$83)+'СЕТ СН'!$G$14+СВЦЭМ!$D$10+'СЕТ СН'!$G$6-'СЕТ СН'!$G$26</f>
        <v>2039.8876433200001</v>
      </c>
      <c r="K99" s="36">
        <f>SUMIFS(СВЦЭМ!$D$39:$D$758,СВЦЭМ!$A$39:$A$758,$A99,СВЦЭМ!$B$39:$B$758,K$83)+'СЕТ СН'!$G$14+СВЦЭМ!$D$10+'СЕТ СН'!$G$6-'СЕТ СН'!$G$26</f>
        <v>1966.1054702000001</v>
      </c>
      <c r="L99" s="36">
        <f>SUMIFS(СВЦЭМ!$D$39:$D$758,СВЦЭМ!$A$39:$A$758,$A99,СВЦЭМ!$B$39:$B$758,L$83)+'СЕТ СН'!$G$14+СВЦЭМ!$D$10+'СЕТ СН'!$G$6-'СЕТ СН'!$G$26</f>
        <v>1943.0327282600001</v>
      </c>
      <c r="M99" s="36">
        <f>SUMIFS(СВЦЭМ!$D$39:$D$758,СВЦЭМ!$A$39:$A$758,$A99,СВЦЭМ!$B$39:$B$758,M$83)+'СЕТ СН'!$G$14+СВЦЭМ!$D$10+'СЕТ СН'!$G$6-'СЕТ СН'!$G$26</f>
        <v>1962.53374459</v>
      </c>
      <c r="N99" s="36">
        <f>SUMIFS(СВЦЭМ!$D$39:$D$758,СВЦЭМ!$A$39:$A$758,$A99,СВЦЭМ!$B$39:$B$758,N$83)+'СЕТ СН'!$G$14+СВЦЭМ!$D$10+'СЕТ СН'!$G$6-'СЕТ СН'!$G$26</f>
        <v>1964.73692286</v>
      </c>
      <c r="O99" s="36">
        <f>SUMIFS(СВЦЭМ!$D$39:$D$758,СВЦЭМ!$A$39:$A$758,$A99,СВЦЭМ!$B$39:$B$758,O$83)+'СЕТ СН'!$G$14+СВЦЭМ!$D$10+'СЕТ СН'!$G$6-'СЕТ СН'!$G$26</f>
        <v>1976.01834906</v>
      </c>
      <c r="P99" s="36">
        <f>SUMIFS(СВЦЭМ!$D$39:$D$758,СВЦЭМ!$A$39:$A$758,$A99,СВЦЭМ!$B$39:$B$758,P$83)+'СЕТ СН'!$G$14+СВЦЭМ!$D$10+'СЕТ СН'!$G$6-'СЕТ СН'!$G$26</f>
        <v>1975.9183157699999</v>
      </c>
      <c r="Q99" s="36">
        <f>SUMIFS(СВЦЭМ!$D$39:$D$758,СВЦЭМ!$A$39:$A$758,$A99,СВЦЭМ!$B$39:$B$758,Q$83)+'СЕТ СН'!$G$14+СВЦЭМ!$D$10+'СЕТ СН'!$G$6-'СЕТ СН'!$G$26</f>
        <v>1983.77059932</v>
      </c>
      <c r="R99" s="36">
        <f>SUMIFS(СВЦЭМ!$D$39:$D$758,СВЦЭМ!$A$39:$A$758,$A99,СВЦЭМ!$B$39:$B$758,R$83)+'СЕТ СН'!$G$14+СВЦЭМ!$D$10+'СЕТ СН'!$G$6-'СЕТ СН'!$G$26</f>
        <v>1986.3792589700001</v>
      </c>
      <c r="S99" s="36">
        <f>SUMIFS(СВЦЭМ!$D$39:$D$758,СВЦЭМ!$A$39:$A$758,$A99,СВЦЭМ!$B$39:$B$758,S$83)+'СЕТ СН'!$G$14+СВЦЭМ!$D$10+'СЕТ СН'!$G$6-'СЕТ СН'!$G$26</f>
        <v>1959.3763947500001</v>
      </c>
      <c r="T99" s="36">
        <f>SUMIFS(СВЦЭМ!$D$39:$D$758,СВЦЭМ!$A$39:$A$758,$A99,СВЦЭМ!$B$39:$B$758,T$83)+'СЕТ СН'!$G$14+СВЦЭМ!$D$10+'СЕТ СН'!$G$6-'СЕТ СН'!$G$26</f>
        <v>1934.1203627899999</v>
      </c>
      <c r="U99" s="36">
        <f>SUMIFS(СВЦЭМ!$D$39:$D$758,СВЦЭМ!$A$39:$A$758,$A99,СВЦЭМ!$B$39:$B$758,U$83)+'СЕТ СН'!$G$14+СВЦЭМ!$D$10+'СЕТ СН'!$G$6-'СЕТ СН'!$G$26</f>
        <v>1907.6676776300001</v>
      </c>
      <c r="V99" s="36">
        <f>SUMIFS(СВЦЭМ!$D$39:$D$758,СВЦЭМ!$A$39:$A$758,$A99,СВЦЭМ!$B$39:$B$758,V$83)+'СЕТ СН'!$G$14+СВЦЭМ!$D$10+'СЕТ СН'!$G$6-'СЕТ СН'!$G$26</f>
        <v>1896.4864003499999</v>
      </c>
      <c r="W99" s="36">
        <f>SUMIFS(СВЦЭМ!$D$39:$D$758,СВЦЭМ!$A$39:$A$758,$A99,СВЦЭМ!$B$39:$B$758,W$83)+'СЕТ СН'!$G$14+СВЦЭМ!$D$10+'СЕТ СН'!$G$6-'СЕТ СН'!$G$26</f>
        <v>1933.73007074</v>
      </c>
      <c r="X99" s="36">
        <f>SUMIFS(СВЦЭМ!$D$39:$D$758,СВЦЭМ!$A$39:$A$758,$A99,СВЦЭМ!$B$39:$B$758,X$83)+'СЕТ СН'!$G$14+СВЦЭМ!$D$10+'СЕТ СН'!$G$6-'СЕТ СН'!$G$26</f>
        <v>2007.1200259899999</v>
      </c>
      <c r="Y99" s="36">
        <f>SUMIFS(СВЦЭМ!$D$39:$D$758,СВЦЭМ!$A$39:$A$758,$A99,СВЦЭМ!$B$39:$B$758,Y$83)+'СЕТ СН'!$G$14+СВЦЭМ!$D$10+'СЕТ СН'!$G$6-'СЕТ СН'!$G$26</f>
        <v>2091.21399604</v>
      </c>
    </row>
    <row r="100" spans="1:25" ht="15.75" x14ac:dyDescent="0.2">
      <c r="A100" s="35">
        <f t="shared" si="2"/>
        <v>45552</v>
      </c>
      <c r="B100" s="36">
        <f>SUMIFS(СВЦЭМ!$D$39:$D$758,СВЦЭМ!$A$39:$A$758,$A100,СВЦЭМ!$B$39:$B$758,B$83)+'СЕТ СН'!$G$14+СВЦЭМ!$D$10+'СЕТ СН'!$G$6-'СЕТ СН'!$G$26</f>
        <v>2052.8958874700002</v>
      </c>
      <c r="C100" s="36">
        <f>SUMIFS(СВЦЭМ!$D$39:$D$758,СВЦЭМ!$A$39:$A$758,$A100,СВЦЭМ!$B$39:$B$758,C$83)+'СЕТ СН'!$G$14+СВЦЭМ!$D$10+'СЕТ СН'!$G$6-'СЕТ СН'!$G$26</f>
        <v>2138.0641903699998</v>
      </c>
      <c r="D100" s="36">
        <f>SUMIFS(СВЦЭМ!$D$39:$D$758,СВЦЭМ!$A$39:$A$758,$A100,СВЦЭМ!$B$39:$B$758,D$83)+'СЕТ СН'!$G$14+СВЦЭМ!$D$10+'СЕТ СН'!$G$6-'СЕТ СН'!$G$26</f>
        <v>2189.4509319099998</v>
      </c>
      <c r="E100" s="36">
        <f>SUMIFS(СВЦЭМ!$D$39:$D$758,СВЦЭМ!$A$39:$A$758,$A100,СВЦЭМ!$B$39:$B$758,E$83)+'СЕТ СН'!$G$14+СВЦЭМ!$D$10+'СЕТ СН'!$G$6-'СЕТ СН'!$G$26</f>
        <v>2208.8380737699999</v>
      </c>
      <c r="F100" s="36">
        <f>SUMIFS(СВЦЭМ!$D$39:$D$758,СВЦЭМ!$A$39:$A$758,$A100,СВЦЭМ!$B$39:$B$758,F$83)+'СЕТ СН'!$G$14+СВЦЭМ!$D$10+'СЕТ СН'!$G$6-'СЕТ СН'!$G$26</f>
        <v>2191.47915405</v>
      </c>
      <c r="G100" s="36">
        <f>SUMIFS(СВЦЭМ!$D$39:$D$758,СВЦЭМ!$A$39:$A$758,$A100,СВЦЭМ!$B$39:$B$758,G$83)+'СЕТ СН'!$G$14+СВЦЭМ!$D$10+'СЕТ СН'!$G$6-'СЕТ СН'!$G$26</f>
        <v>2170.1284151300001</v>
      </c>
      <c r="H100" s="36">
        <f>SUMIFS(СВЦЭМ!$D$39:$D$758,СВЦЭМ!$A$39:$A$758,$A100,СВЦЭМ!$B$39:$B$758,H$83)+'СЕТ СН'!$G$14+СВЦЭМ!$D$10+'СЕТ СН'!$G$6-'СЕТ СН'!$G$26</f>
        <v>2099.7988181600003</v>
      </c>
      <c r="I100" s="36">
        <f>SUMIFS(СВЦЭМ!$D$39:$D$758,СВЦЭМ!$A$39:$A$758,$A100,СВЦЭМ!$B$39:$B$758,I$83)+'СЕТ СН'!$G$14+СВЦЭМ!$D$10+'СЕТ СН'!$G$6-'СЕТ СН'!$G$26</f>
        <v>1962.4276645899999</v>
      </c>
      <c r="J100" s="36">
        <f>SUMIFS(СВЦЭМ!$D$39:$D$758,СВЦЭМ!$A$39:$A$758,$A100,СВЦЭМ!$B$39:$B$758,J$83)+'СЕТ СН'!$G$14+СВЦЭМ!$D$10+'СЕТ СН'!$G$6-'СЕТ СН'!$G$26</f>
        <v>1880.3398775200001</v>
      </c>
      <c r="K100" s="36">
        <f>SUMIFS(СВЦЭМ!$D$39:$D$758,СВЦЭМ!$A$39:$A$758,$A100,СВЦЭМ!$B$39:$B$758,K$83)+'СЕТ СН'!$G$14+СВЦЭМ!$D$10+'СЕТ СН'!$G$6-'СЕТ СН'!$G$26</f>
        <v>1818.6666077300001</v>
      </c>
      <c r="L100" s="36">
        <f>SUMIFS(СВЦЭМ!$D$39:$D$758,СВЦЭМ!$A$39:$A$758,$A100,СВЦЭМ!$B$39:$B$758,L$83)+'СЕТ СН'!$G$14+СВЦЭМ!$D$10+'СЕТ СН'!$G$6-'СЕТ СН'!$G$26</f>
        <v>1859.37465858</v>
      </c>
      <c r="M100" s="36">
        <f>SUMIFS(СВЦЭМ!$D$39:$D$758,СВЦЭМ!$A$39:$A$758,$A100,СВЦЭМ!$B$39:$B$758,M$83)+'СЕТ СН'!$G$14+СВЦЭМ!$D$10+'СЕТ СН'!$G$6-'СЕТ СН'!$G$26</f>
        <v>1926.37485638</v>
      </c>
      <c r="N100" s="36">
        <f>SUMIFS(СВЦЭМ!$D$39:$D$758,СВЦЭМ!$A$39:$A$758,$A100,СВЦЭМ!$B$39:$B$758,N$83)+'СЕТ СН'!$G$14+СВЦЭМ!$D$10+'СЕТ СН'!$G$6-'СЕТ СН'!$G$26</f>
        <v>1934.5349565199999</v>
      </c>
      <c r="O100" s="36">
        <f>SUMIFS(СВЦЭМ!$D$39:$D$758,СВЦЭМ!$A$39:$A$758,$A100,СВЦЭМ!$B$39:$B$758,O$83)+'СЕТ СН'!$G$14+СВЦЭМ!$D$10+'СЕТ СН'!$G$6-'СЕТ СН'!$G$26</f>
        <v>1915.3999516900001</v>
      </c>
      <c r="P100" s="36">
        <f>SUMIFS(СВЦЭМ!$D$39:$D$758,СВЦЭМ!$A$39:$A$758,$A100,СВЦЭМ!$B$39:$B$758,P$83)+'СЕТ СН'!$G$14+СВЦЭМ!$D$10+'СЕТ СН'!$G$6-'СЕТ СН'!$G$26</f>
        <v>1897.6454589</v>
      </c>
      <c r="Q100" s="36">
        <f>SUMIFS(СВЦЭМ!$D$39:$D$758,СВЦЭМ!$A$39:$A$758,$A100,СВЦЭМ!$B$39:$B$758,Q$83)+'СЕТ СН'!$G$14+СВЦЭМ!$D$10+'СЕТ СН'!$G$6-'СЕТ СН'!$G$26</f>
        <v>1925.4056465900001</v>
      </c>
      <c r="R100" s="36">
        <f>SUMIFS(СВЦЭМ!$D$39:$D$758,СВЦЭМ!$A$39:$A$758,$A100,СВЦЭМ!$B$39:$B$758,R$83)+'СЕТ СН'!$G$14+СВЦЭМ!$D$10+'СЕТ СН'!$G$6-'СЕТ СН'!$G$26</f>
        <v>1954.1733836200001</v>
      </c>
      <c r="S100" s="36">
        <f>SUMIFS(СВЦЭМ!$D$39:$D$758,СВЦЭМ!$A$39:$A$758,$A100,СВЦЭМ!$B$39:$B$758,S$83)+'СЕТ СН'!$G$14+СВЦЭМ!$D$10+'СЕТ СН'!$G$6-'СЕТ СН'!$G$26</f>
        <v>1938.13147574</v>
      </c>
      <c r="T100" s="36">
        <f>SUMIFS(СВЦЭМ!$D$39:$D$758,СВЦЭМ!$A$39:$A$758,$A100,СВЦЭМ!$B$39:$B$758,T$83)+'СЕТ СН'!$G$14+СВЦЭМ!$D$10+'СЕТ СН'!$G$6-'СЕТ СН'!$G$26</f>
        <v>1941.17235265</v>
      </c>
      <c r="U100" s="36">
        <f>SUMIFS(СВЦЭМ!$D$39:$D$758,СВЦЭМ!$A$39:$A$758,$A100,СВЦЭМ!$B$39:$B$758,U$83)+'СЕТ СН'!$G$14+СВЦЭМ!$D$10+'СЕТ СН'!$G$6-'СЕТ СН'!$G$26</f>
        <v>1917.0488928100001</v>
      </c>
      <c r="V100" s="36">
        <f>SUMIFS(СВЦЭМ!$D$39:$D$758,СВЦЭМ!$A$39:$A$758,$A100,СВЦЭМ!$B$39:$B$758,V$83)+'СЕТ СН'!$G$14+СВЦЭМ!$D$10+'СЕТ СН'!$G$6-'СЕТ СН'!$G$26</f>
        <v>1919.32237427</v>
      </c>
      <c r="W100" s="36">
        <f>SUMIFS(СВЦЭМ!$D$39:$D$758,СВЦЭМ!$A$39:$A$758,$A100,СВЦЭМ!$B$39:$B$758,W$83)+'СЕТ СН'!$G$14+СВЦЭМ!$D$10+'СЕТ СН'!$G$6-'СЕТ СН'!$G$26</f>
        <v>1933.03359168</v>
      </c>
      <c r="X100" s="36">
        <f>SUMIFS(СВЦЭМ!$D$39:$D$758,СВЦЭМ!$A$39:$A$758,$A100,СВЦЭМ!$B$39:$B$758,X$83)+'СЕТ СН'!$G$14+СВЦЭМ!$D$10+'СЕТ СН'!$G$6-'СЕТ СН'!$G$26</f>
        <v>2024.1844645799999</v>
      </c>
      <c r="Y100" s="36">
        <f>SUMIFS(СВЦЭМ!$D$39:$D$758,СВЦЭМ!$A$39:$A$758,$A100,СВЦЭМ!$B$39:$B$758,Y$83)+'СЕТ СН'!$G$14+СВЦЭМ!$D$10+'СЕТ СН'!$G$6-'СЕТ СН'!$G$26</f>
        <v>2065.8198034500001</v>
      </c>
    </row>
    <row r="101" spans="1:25" ht="15.75" x14ac:dyDescent="0.2">
      <c r="A101" s="35">
        <f t="shared" si="2"/>
        <v>45553</v>
      </c>
      <c r="B101" s="36">
        <f>SUMIFS(СВЦЭМ!$D$39:$D$758,СВЦЭМ!$A$39:$A$758,$A101,СВЦЭМ!$B$39:$B$758,B$83)+'СЕТ СН'!$G$14+СВЦЭМ!$D$10+'СЕТ СН'!$G$6-'СЕТ СН'!$G$26</f>
        <v>2168.3586071199998</v>
      </c>
      <c r="C101" s="36">
        <f>SUMIFS(СВЦЭМ!$D$39:$D$758,СВЦЭМ!$A$39:$A$758,$A101,СВЦЭМ!$B$39:$B$758,C$83)+'СЕТ СН'!$G$14+СВЦЭМ!$D$10+'СЕТ СН'!$G$6-'СЕТ СН'!$G$26</f>
        <v>2169.0502508999998</v>
      </c>
      <c r="D101" s="36">
        <f>SUMIFS(СВЦЭМ!$D$39:$D$758,СВЦЭМ!$A$39:$A$758,$A101,СВЦЭМ!$B$39:$B$758,D$83)+'СЕТ СН'!$G$14+СВЦЭМ!$D$10+'СЕТ СН'!$G$6-'СЕТ СН'!$G$26</f>
        <v>2127.5676010500001</v>
      </c>
      <c r="E101" s="36">
        <f>SUMIFS(СВЦЭМ!$D$39:$D$758,СВЦЭМ!$A$39:$A$758,$A101,СВЦЭМ!$B$39:$B$758,E$83)+'СЕТ СН'!$G$14+СВЦЭМ!$D$10+'СЕТ СН'!$G$6-'СЕТ СН'!$G$26</f>
        <v>2110.5572414799999</v>
      </c>
      <c r="F101" s="36">
        <f>SUMIFS(СВЦЭМ!$D$39:$D$758,СВЦЭМ!$A$39:$A$758,$A101,СВЦЭМ!$B$39:$B$758,F$83)+'СЕТ СН'!$G$14+СВЦЭМ!$D$10+'СЕТ СН'!$G$6-'СЕТ СН'!$G$26</f>
        <v>2107.8067623699999</v>
      </c>
      <c r="G101" s="36">
        <f>SUMIFS(СВЦЭМ!$D$39:$D$758,СВЦЭМ!$A$39:$A$758,$A101,СВЦЭМ!$B$39:$B$758,G$83)+'СЕТ СН'!$G$14+СВЦЭМ!$D$10+'СЕТ СН'!$G$6-'СЕТ СН'!$G$26</f>
        <v>2136.9866485900002</v>
      </c>
      <c r="H101" s="36">
        <f>SUMIFS(СВЦЭМ!$D$39:$D$758,СВЦЭМ!$A$39:$A$758,$A101,СВЦЭМ!$B$39:$B$758,H$83)+'СЕТ СН'!$G$14+СВЦЭМ!$D$10+'СЕТ СН'!$G$6-'СЕТ СН'!$G$26</f>
        <v>2208.8478844299998</v>
      </c>
      <c r="I101" s="36">
        <f>SUMIFS(СВЦЭМ!$D$39:$D$758,СВЦЭМ!$A$39:$A$758,$A101,СВЦЭМ!$B$39:$B$758,I$83)+'СЕТ СН'!$G$14+СВЦЭМ!$D$10+'СЕТ СН'!$G$6-'СЕТ СН'!$G$26</f>
        <v>2064.0686848300002</v>
      </c>
      <c r="J101" s="36">
        <f>SUMIFS(СВЦЭМ!$D$39:$D$758,СВЦЭМ!$A$39:$A$758,$A101,СВЦЭМ!$B$39:$B$758,J$83)+'СЕТ СН'!$G$14+СВЦЭМ!$D$10+'СЕТ СН'!$G$6-'СЕТ СН'!$G$26</f>
        <v>1971.4557654</v>
      </c>
      <c r="K101" s="36">
        <f>SUMIFS(СВЦЭМ!$D$39:$D$758,СВЦЭМ!$A$39:$A$758,$A101,СВЦЭМ!$B$39:$B$758,K$83)+'СЕТ СН'!$G$14+СВЦЭМ!$D$10+'СЕТ СН'!$G$6-'СЕТ СН'!$G$26</f>
        <v>1918.54457452</v>
      </c>
      <c r="L101" s="36">
        <f>SUMIFS(СВЦЭМ!$D$39:$D$758,СВЦЭМ!$A$39:$A$758,$A101,СВЦЭМ!$B$39:$B$758,L$83)+'СЕТ СН'!$G$14+СВЦЭМ!$D$10+'СЕТ СН'!$G$6-'СЕТ СН'!$G$26</f>
        <v>1797.1381971600001</v>
      </c>
      <c r="M101" s="36">
        <f>SUMIFS(СВЦЭМ!$D$39:$D$758,СВЦЭМ!$A$39:$A$758,$A101,СВЦЭМ!$B$39:$B$758,M$83)+'СЕТ СН'!$G$14+СВЦЭМ!$D$10+'СЕТ СН'!$G$6-'СЕТ СН'!$G$26</f>
        <v>1809.1861446099999</v>
      </c>
      <c r="N101" s="36">
        <f>SUMIFS(СВЦЭМ!$D$39:$D$758,СВЦЭМ!$A$39:$A$758,$A101,СВЦЭМ!$B$39:$B$758,N$83)+'СЕТ СН'!$G$14+СВЦЭМ!$D$10+'СЕТ СН'!$G$6-'СЕТ СН'!$G$26</f>
        <v>1793.97174305</v>
      </c>
      <c r="O101" s="36">
        <f>SUMIFS(СВЦЭМ!$D$39:$D$758,СВЦЭМ!$A$39:$A$758,$A101,СВЦЭМ!$B$39:$B$758,O$83)+'СЕТ СН'!$G$14+СВЦЭМ!$D$10+'СЕТ СН'!$G$6-'СЕТ СН'!$G$26</f>
        <v>1808.56586064</v>
      </c>
      <c r="P101" s="36">
        <f>SUMIFS(СВЦЭМ!$D$39:$D$758,СВЦЭМ!$A$39:$A$758,$A101,СВЦЭМ!$B$39:$B$758,P$83)+'СЕТ СН'!$G$14+СВЦЭМ!$D$10+'СЕТ СН'!$G$6-'СЕТ СН'!$G$26</f>
        <v>1851.58191033</v>
      </c>
      <c r="Q101" s="36">
        <f>SUMIFS(СВЦЭМ!$D$39:$D$758,СВЦЭМ!$A$39:$A$758,$A101,СВЦЭМ!$B$39:$B$758,Q$83)+'СЕТ СН'!$G$14+СВЦЭМ!$D$10+'СЕТ СН'!$G$6-'СЕТ СН'!$G$26</f>
        <v>1860.0169294899999</v>
      </c>
      <c r="R101" s="36">
        <f>SUMIFS(СВЦЭМ!$D$39:$D$758,СВЦЭМ!$A$39:$A$758,$A101,СВЦЭМ!$B$39:$B$758,R$83)+'СЕТ СН'!$G$14+СВЦЭМ!$D$10+'СЕТ СН'!$G$6-'СЕТ СН'!$G$26</f>
        <v>1892.2797023600001</v>
      </c>
      <c r="S101" s="36">
        <f>SUMIFS(СВЦЭМ!$D$39:$D$758,СВЦЭМ!$A$39:$A$758,$A101,СВЦЭМ!$B$39:$B$758,S$83)+'СЕТ СН'!$G$14+СВЦЭМ!$D$10+'СЕТ СН'!$G$6-'СЕТ СН'!$G$26</f>
        <v>1855.7586527799999</v>
      </c>
      <c r="T101" s="36">
        <f>SUMIFS(СВЦЭМ!$D$39:$D$758,СВЦЭМ!$A$39:$A$758,$A101,СВЦЭМ!$B$39:$B$758,T$83)+'СЕТ СН'!$G$14+СВЦЭМ!$D$10+'СЕТ СН'!$G$6-'СЕТ СН'!$G$26</f>
        <v>1836.0934786099999</v>
      </c>
      <c r="U101" s="36">
        <f>SUMIFS(СВЦЭМ!$D$39:$D$758,СВЦЭМ!$A$39:$A$758,$A101,СВЦЭМ!$B$39:$B$758,U$83)+'СЕТ СН'!$G$14+СВЦЭМ!$D$10+'СЕТ СН'!$G$6-'СЕТ СН'!$G$26</f>
        <v>1806.9742538800001</v>
      </c>
      <c r="V101" s="36">
        <f>SUMIFS(СВЦЭМ!$D$39:$D$758,СВЦЭМ!$A$39:$A$758,$A101,СВЦЭМ!$B$39:$B$758,V$83)+'СЕТ СН'!$G$14+СВЦЭМ!$D$10+'СЕТ СН'!$G$6-'СЕТ СН'!$G$26</f>
        <v>1861.03912397</v>
      </c>
      <c r="W101" s="36">
        <f>SUMIFS(СВЦЭМ!$D$39:$D$758,СВЦЭМ!$A$39:$A$758,$A101,СВЦЭМ!$B$39:$B$758,W$83)+'СЕТ СН'!$G$14+СВЦЭМ!$D$10+'СЕТ СН'!$G$6-'СЕТ СН'!$G$26</f>
        <v>1879.03966919</v>
      </c>
      <c r="X101" s="36">
        <f>SUMIFS(СВЦЭМ!$D$39:$D$758,СВЦЭМ!$A$39:$A$758,$A101,СВЦЭМ!$B$39:$B$758,X$83)+'СЕТ СН'!$G$14+СВЦЭМ!$D$10+'СЕТ СН'!$G$6-'СЕТ СН'!$G$26</f>
        <v>1963.5811042800001</v>
      </c>
      <c r="Y101" s="36">
        <f>SUMIFS(СВЦЭМ!$D$39:$D$758,СВЦЭМ!$A$39:$A$758,$A101,СВЦЭМ!$B$39:$B$758,Y$83)+'СЕТ СН'!$G$14+СВЦЭМ!$D$10+'СЕТ СН'!$G$6-'СЕТ СН'!$G$26</f>
        <v>2038.1635038100001</v>
      </c>
    </row>
    <row r="102" spans="1:25" ht="15.75" x14ac:dyDescent="0.2">
      <c r="A102" s="35">
        <f t="shared" si="2"/>
        <v>45554</v>
      </c>
      <c r="B102" s="36">
        <f>SUMIFS(СВЦЭМ!$D$39:$D$758,СВЦЭМ!$A$39:$A$758,$A102,СВЦЭМ!$B$39:$B$758,B$83)+'СЕТ СН'!$G$14+СВЦЭМ!$D$10+'СЕТ СН'!$G$6-'СЕТ СН'!$G$26</f>
        <v>2148.7054234300003</v>
      </c>
      <c r="C102" s="36">
        <f>SUMIFS(СВЦЭМ!$D$39:$D$758,СВЦЭМ!$A$39:$A$758,$A102,СВЦЭМ!$B$39:$B$758,C$83)+'СЕТ СН'!$G$14+СВЦЭМ!$D$10+'СЕТ СН'!$G$6-'СЕТ СН'!$G$26</f>
        <v>2151.9514386299998</v>
      </c>
      <c r="D102" s="36">
        <f>SUMIFS(СВЦЭМ!$D$39:$D$758,СВЦЭМ!$A$39:$A$758,$A102,СВЦЭМ!$B$39:$B$758,D$83)+'СЕТ СН'!$G$14+СВЦЭМ!$D$10+'СЕТ СН'!$G$6-'СЕТ СН'!$G$26</f>
        <v>2128.4953494599999</v>
      </c>
      <c r="E102" s="36">
        <f>SUMIFS(СВЦЭМ!$D$39:$D$758,СВЦЭМ!$A$39:$A$758,$A102,СВЦЭМ!$B$39:$B$758,E$83)+'СЕТ СН'!$G$14+СВЦЭМ!$D$10+'СЕТ СН'!$G$6-'СЕТ СН'!$G$26</f>
        <v>2124.40655345</v>
      </c>
      <c r="F102" s="36">
        <f>SUMIFS(СВЦЭМ!$D$39:$D$758,СВЦЭМ!$A$39:$A$758,$A102,СВЦЭМ!$B$39:$B$758,F$83)+'СЕТ СН'!$G$14+СВЦЭМ!$D$10+'СЕТ СН'!$G$6-'СЕТ СН'!$G$26</f>
        <v>2123.28969259</v>
      </c>
      <c r="G102" s="36">
        <f>SUMIFS(СВЦЭМ!$D$39:$D$758,СВЦЭМ!$A$39:$A$758,$A102,СВЦЭМ!$B$39:$B$758,G$83)+'СЕТ СН'!$G$14+СВЦЭМ!$D$10+'СЕТ СН'!$G$6-'СЕТ СН'!$G$26</f>
        <v>2141.34293523</v>
      </c>
      <c r="H102" s="36">
        <f>SUMIFS(СВЦЭМ!$D$39:$D$758,СВЦЭМ!$A$39:$A$758,$A102,СВЦЭМ!$B$39:$B$758,H$83)+'СЕТ СН'!$G$14+СВЦЭМ!$D$10+'СЕТ СН'!$G$6-'СЕТ СН'!$G$26</f>
        <v>2147.9232891299998</v>
      </c>
      <c r="I102" s="36">
        <f>SUMIFS(СВЦЭМ!$D$39:$D$758,СВЦЭМ!$A$39:$A$758,$A102,СВЦЭМ!$B$39:$B$758,I$83)+'СЕТ СН'!$G$14+СВЦЭМ!$D$10+'СЕТ СН'!$G$6-'СЕТ СН'!$G$26</f>
        <v>2007.1482325100001</v>
      </c>
      <c r="J102" s="36">
        <f>SUMIFS(СВЦЭМ!$D$39:$D$758,СВЦЭМ!$A$39:$A$758,$A102,СВЦЭМ!$B$39:$B$758,J$83)+'СЕТ СН'!$G$14+СВЦЭМ!$D$10+'СЕТ СН'!$G$6-'СЕТ СН'!$G$26</f>
        <v>1886.8991172400001</v>
      </c>
      <c r="K102" s="36">
        <f>SUMIFS(СВЦЭМ!$D$39:$D$758,СВЦЭМ!$A$39:$A$758,$A102,СВЦЭМ!$B$39:$B$758,K$83)+'СЕТ СН'!$G$14+СВЦЭМ!$D$10+'СЕТ СН'!$G$6-'СЕТ СН'!$G$26</f>
        <v>1849.2838627000001</v>
      </c>
      <c r="L102" s="36">
        <f>SUMIFS(СВЦЭМ!$D$39:$D$758,СВЦЭМ!$A$39:$A$758,$A102,СВЦЭМ!$B$39:$B$758,L$83)+'СЕТ СН'!$G$14+СВЦЭМ!$D$10+'СЕТ СН'!$G$6-'СЕТ СН'!$G$26</f>
        <v>1813.5961469399999</v>
      </c>
      <c r="M102" s="36">
        <f>SUMIFS(СВЦЭМ!$D$39:$D$758,СВЦЭМ!$A$39:$A$758,$A102,СВЦЭМ!$B$39:$B$758,M$83)+'СЕТ СН'!$G$14+СВЦЭМ!$D$10+'СЕТ СН'!$G$6-'СЕТ СН'!$G$26</f>
        <v>1835.0370827500001</v>
      </c>
      <c r="N102" s="36">
        <f>SUMIFS(СВЦЭМ!$D$39:$D$758,СВЦЭМ!$A$39:$A$758,$A102,СВЦЭМ!$B$39:$B$758,N$83)+'СЕТ СН'!$G$14+СВЦЭМ!$D$10+'СЕТ СН'!$G$6-'СЕТ СН'!$G$26</f>
        <v>1834.4685610700001</v>
      </c>
      <c r="O102" s="36">
        <f>SUMIFS(СВЦЭМ!$D$39:$D$758,СВЦЭМ!$A$39:$A$758,$A102,СВЦЭМ!$B$39:$B$758,O$83)+'СЕТ СН'!$G$14+СВЦЭМ!$D$10+'СЕТ СН'!$G$6-'СЕТ СН'!$G$26</f>
        <v>1854.06892518</v>
      </c>
      <c r="P102" s="36">
        <f>SUMIFS(СВЦЭМ!$D$39:$D$758,СВЦЭМ!$A$39:$A$758,$A102,СВЦЭМ!$B$39:$B$758,P$83)+'СЕТ СН'!$G$14+СВЦЭМ!$D$10+'СЕТ СН'!$G$6-'СЕТ СН'!$G$26</f>
        <v>1868.5969601500001</v>
      </c>
      <c r="Q102" s="36">
        <f>SUMIFS(СВЦЭМ!$D$39:$D$758,СВЦЭМ!$A$39:$A$758,$A102,СВЦЭМ!$B$39:$B$758,Q$83)+'СЕТ СН'!$G$14+СВЦЭМ!$D$10+'СЕТ СН'!$G$6-'СЕТ СН'!$G$26</f>
        <v>1854.8134202400001</v>
      </c>
      <c r="R102" s="36">
        <f>SUMIFS(СВЦЭМ!$D$39:$D$758,СВЦЭМ!$A$39:$A$758,$A102,СВЦЭМ!$B$39:$B$758,R$83)+'СЕТ СН'!$G$14+СВЦЭМ!$D$10+'СЕТ СН'!$G$6-'СЕТ СН'!$G$26</f>
        <v>1864.0718423000001</v>
      </c>
      <c r="S102" s="36">
        <f>SUMIFS(СВЦЭМ!$D$39:$D$758,СВЦЭМ!$A$39:$A$758,$A102,СВЦЭМ!$B$39:$B$758,S$83)+'СЕТ СН'!$G$14+СВЦЭМ!$D$10+'СЕТ СН'!$G$6-'СЕТ СН'!$G$26</f>
        <v>1878.2733660200001</v>
      </c>
      <c r="T102" s="36">
        <f>SUMIFS(СВЦЭМ!$D$39:$D$758,СВЦЭМ!$A$39:$A$758,$A102,СВЦЭМ!$B$39:$B$758,T$83)+'СЕТ СН'!$G$14+СВЦЭМ!$D$10+'СЕТ СН'!$G$6-'СЕТ СН'!$G$26</f>
        <v>1878.4480305900001</v>
      </c>
      <c r="U102" s="36">
        <f>SUMIFS(СВЦЭМ!$D$39:$D$758,СВЦЭМ!$A$39:$A$758,$A102,СВЦЭМ!$B$39:$B$758,U$83)+'СЕТ СН'!$G$14+СВЦЭМ!$D$10+'СЕТ СН'!$G$6-'СЕТ СН'!$G$26</f>
        <v>1868.9517149000001</v>
      </c>
      <c r="V102" s="36">
        <f>SUMIFS(СВЦЭМ!$D$39:$D$758,СВЦЭМ!$A$39:$A$758,$A102,СВЦЭМ!$B$39:$B$758,V$83)+'СЕТ СН'!$G$14+СВЦЭМ!$D$10+'СЕТ СН'!$G$6-'СЕТ СН'!$G$26</f>
        <v>1864.1239703400001</v>
      </c>
      <c r="W102" s="36">
        <f>SUMIFS(СВЦЭМ!$D$39:$D$758,СВЦЭМ!$A$39:$A$758,$A102,СВЦЭМ!$B$39:$B$758,W$83)+'СЕТ СН'!$G$14+СВЦЭМ!$D$10+'СЕТ СН'!$G$6-'СЕТ СН'!$G$26</f>
        <v>1870.0992555</v>
      </c>
      <c r="X102" s="36">
        <f>SUMIFS(СВЦЭМ!$D$39:$D$758,СВЦЭМ!$A$39:$A$758,$A102,СВЦЭМ!$B$39:$B$758,X$83)+'СЕТ СН'!$G$14+СВЦЭМ!$D$10+'СЕТ СН'!$G$6-'СЕТ СН'!$G$26</f>
        <v>1941.4393460200001</v>
      </c>
      <c r="Y102" s="36">
        <f>SUMIFS(СВЦЭМ!$D$39:$D$758,СВЦЭМ!$A$39:$A$758,$A102,СВЦЭМ!$B$39:$B$758,Y$83)+'СЕТ СН'!$G$14+СВЦЭМ!$D$10+'СЕТ СН'!$G$6-'СЕТ СН'!$G$26</f>
        <v>2023.7186098100001</v>
      </c>
    </row>
    <row r="103" spans="1:25" ht="15.75" x14ac:dyDescent="0.2">
      <c r="A103" s="35">
        <f t="shared" si="2"/>
        <v>45555</v>
      </c>
      <c r="B103" s="36">
        <f>SUMIFS(СВЦЭМ!$D$39:$D$758,СВЦЭМ!$A$39:$A$758,$A103,СВЦЭМ!$B$39:$B$758,B$83)+'СЕТ СН'!$G$14+СВЦЭМ!$D$10+'СЕТ СН'!$G$6-'СЕТ СН'!$G$26</f>
        <v>2121.9603399899997</v>
      </c>
      <c r="C103" s="36">
        <f>SUMIFS(СВЦЭМ!$D$39:$D$758,СВЦЭМ!$A$39:$A$758,$A103,СВЦЭМ!$B$39:$B$758,C$83)+'СЕТ СН'!$G$14+СВЦЭМ!$D$10+'СЕТ СН'!$G$6-'СЕТ СН'!$G$26</f>
        <v>2156.7238978200003</v>
      </c>
      <c r="D103" s="36">
        <f>SUMIFS(СВЦЭМ!$D$39:$D$758,СВЦЭМ!$A$39:$A$758,$A103,СВЦЭМ!$B$39:$B$758,D$83)+'СЕТ СН'!$G$14+СВЦЭМ!$D$10+'СЕТ СН'!$G$6-'СЕТ СН'!$G$26</f>
        <v>2136.4195405199998</v>
      </c>
      <c r="E103" s="36">
        <f>SUMIFS(СВЦЭМ!$D$39:$D$758,СВЦЭМ!$A$39:$A$758,$A103,СВЦЭМ!$B$39:$B$758,E$83)+'СЕТ СН'!$G$14+СВЦЭМ!$D$10+'СЕТ СН'!$G$6-'СЕТ СН'!$G$26</f>
        <v>2117.0834226799998</v>
      </c>
      <c r="F103" s="36">
        <f>SUMIFS(СВЦЭМ!$D$39:$D$758,СВЦЭМ!$A$39:$A$758,$A103,СВЦЭМ!$B$39:$B$758,F$83)+'СЕТ СН'!$G$14+СВЦЭМ!$D$10+'СЕТ СН'!$G$6-'СЕТ СН'!$G$26</f>
        <v>2113.5814914699999</v>
      </c>
      <c r="G103" s="36">
        <f>SUMIFS(СВЦЭМ!$D$39:$D$758,СВЦЭМ!$A$39:$A$758,$A103,СВЦЭМ!$B$39:$B$758,G$83)+'СЕТ СН'!$G$14+СВЦЭМ!$D$10+'СЕТ СН'!$G$6-'СЕТ СН'!$G$26</f>
        <v>2150.2707998200003</v>
      </c>
      <c r="H103" s="36">
        <f>SUMIFS(СВЦЭМ!$D$39:$D$758,СВЦЭМ!$A$39:$A$758,$A103,СВЦЭМ!$B$39:$B$758,H$83)+'СЕТ СН'!$G$14+СВЦЭМ!$D$10+'СЕТ СН'!$G$6-'СЕТ СН'!$G$26</f>
        <v>2215.6124473099999</v>
      </c>
      <c r="I103" s="36">
        <f>SUMIFS(СВЦЭМ!$D$39:$D$758,СВЦЭМ!$A$39:$A$758,$A103,СВЦЭМ!$B$39:$B$758,I$83)+'СЕТ СН'!$G$14+СВЦЭМ!$D$10+'СЕТ СН'!$G$6-'СЕТ СН'!$G$26</f>
        <v>2137.90959247</v>
      </c>
      <c r="J103" s="36">
        <f>SUMIFS(СВЦЭМ!$D$39:$D$758,СВЦЭМ!$A$39:$A$758,$A103,СВЦЭМ!$B$39:$B$758,J$83)+'СЕТ СН'!$G$14+СВЦЭМ!$D$10+'СЕТ СН'!$G$6-'СЕТ СН'!$G$26</f>
        <v>2038.4781105700001</v>
      </c>
      <c r="K103" s="36">
        <f>SUMIFS(СВЦЭМ!$D$39:$D$758,СВЦЭМ!$A$39:$A$758,$A103,СВЦЭМ!$B$39:$B$758,K$83)+'СЕТ СН'!$G$14+СВЦЭМ!$D$10+'СЕТ СН'!$G$6-'СЕТ СН'!$G$26</f>
        <v>1988.58635394</v>
      </c>
      <c r="L103" s="36">
        <f>SUMIFS(СВЦЭМ!$D$39:$D$758,СВЦЭМ!$A$39:$A$758,$A103,СВЦЭМ!$B$39:$B$758,L$83)+'СЕТ СН'!$G$14+СВЦЭМ!$D$10+'СЕТ СН'!$G$6-'СЕТ СН'!$G$26</f>
        <v>1956.8528978500001</v>
      </c>
      <c r="M103" s="36">
        <f>SUMIFS(СВЦЭМ!$D$39:$D$758,СВЦЭМ!$A$39:$A$758,$A103,СВЦЭМ!$B$39:$B$758,M$83)+'СЕТ СН'!$G$14+СВЦЭМ!$D$10+'СЕТ СН'!$G$6-'СЕТ СН'!$G$26</f>
        <v>1928.8080177500001</v>
      </c>
      <c r="N103" s="36">
        <f>SUMIFS(СВЦЭМ!$D$39:$D$758,СВЦЭМ!$A$39:$A$758,$A103,СВЦЭМ!$B$39:$B$758,N$83)+'СЕТ СН'!$G$14+СВЦЭМ!$D$10+'СЕТ СН'!$G$6-'СЕТ СН'!$G$26</f>
        <v>1910.80732801</v>
      </c>
      <c r="O103" s="36">
        <f>SUMIFS(СВЦЭМ!$D$39:$D$758,СВЦЭМ!$A$39:$A$758,$A103,СВЦЭМ!$B$39:$B$758,O$83)+'СЕТ СН'!$G$14+СВЦЭМ!$D$10+'СЕТ СН'!$G$6-'СЕТ СН'!$G$26</f>
        <v>1883.3030541600001</v>
      </c>
      <c r="P103" s="36">
        <f>SUMIFS(СВЦЭМ!$D$39:$D$758,СВЦЭМ!$A$39:$A$758,$A103,СВЦЭМ!$B$39:$B$758,P$83)+'СЕТ СН'!$G$14+СВЦЭМ!$D$10+'СЕТ СН'!$G$6-'СЕТ СН'!$G$26</f>
        <v>1881.1898492</v>
      </c>
      <c r="Q103" s="36">
        <f>SUMIFS(СВЦЭМ!$D$39:$D$758,СВЦЭМ!$A$39:$A$758,$A103,СВЦЭМ!$B$39:$B$758,Q$83)+'СЕТ СН'!$G$14+СВЦЭМ!$D$10+'СЕТ СН'!$G$6-'СЕТ СН'!$G$26</f>
        <v>1898.78309255</v>
      </c>
      <c r="R103" s="36">
        <f>SUMIFS(СВЦЭМ!$D$39:$D$758,СВЦЭМ!$A$39:$A$758,$A103,СВЦЭМ!$B$39:$B$758,R$83)+'СЕТ СН'!$G$14+СВЦЭМ!$D$10+'СЕТ СН'!$G$6-'СЕТ СН'!$G$26</f>
        <v>1900.1254536700001</v>
      </c>
      <c r="S103" s="36">
        <f>SUMIFS(СВЦЭМ!$D$39:$D$758,СВЦЭМ!$A$39:$A$758,$A103,СВЦЭМ!$B$39:$B$758,S$83)+'СЕТ СН'!$G$14+СВЦЭМ!$D$10+'СЕТ СН'!$G$6-'СЕТ СН'!$G$26</f>
        <v>1874.0341918900001</v>
      </c>
      <c r="T103" s="36">
        <f>SUMIFS(СВЦЭМ!$D$39:$D$758,СВЦЭМ!$A$39:$A$758,$A103,СВЦЭМ!$B$39:$B$758,T$83)+'СЕТ СН'!$G$14+СВЦЭМ!$D$10+'СЕТ СН'!$G$6-'СЕТ СН'!$G$26</f>
        <v>1873.8997651</v>
      </c>
      <c r="U103" s="36">
        <f>SUMIFS(СВЦЭМ!$D$39:$D$758,СВЦЭМ!$A$39:$A$758,$A103,СВЦЭМ!$B$39:$B$758,U$83)+'СЕТ СН'!$G$14+СВЦЭМ!$D$10+'СЕТ СН'!$G$6-'СЕТ СН'!$G$26</f>
        <v>1847.9629537999999</v>
      </c>
      <c r="V103" s="36">
        <f>SUMIFS(СВЦЭМ!$D$39:$D$758,СВЦЭМ!$A$39:$A$758,$A103,СВЦЭМ!$B$39:$B$758,V$83)+'СЕТ СН'!$G$14+СВЦЭМ!$D$10+'СЕТ СН'!$G$6-'СЕТ СН'!$G$26</f>
        <v>1857.9168140199999</v>
      </c>
      <c r="W103" s="36">
        <f>SUMIFS(СВЦЭМ!$D$39:$D$758,СВЦЭМ!$A$39:$A$758,$A103,СВЦЭМ!$B$39:$B$758,W$83)+'СЕТ СН'!$G$14+СВЦЭМ!$D$10+'СЕТ СН'!$G$6-'СЕТ СН'!$G$26</f>
        <v>1855.0311322300001</v>
      </c>
      <c r="X103" s="36">
        <f>SUMIFS(СВЦЭМ!$D$39:$D$758,СВЦЭМ!$A$39:$A$758,$A103,СВЦЭМ!$B$39:$B$758,X$83)+'СЕТ СН'!$G$14+СВЦЭМ!$D$10+'СЕТ СН'!$G$6-'СЕТ СН'!$G$26</f>
        <v>1887.3218995300001</v>
      </c>
      <c r="Y103" s="36">
        <f>SUMIFS(СВЦЭМ!$D$39:$D$758,СВЦЭМ!$A$39:$A$758,$A103,СВЦЭМ!$B$39:$B$758,Y$83)+'СЕТ СН'!$G$14+СВЦЭМ!$D$10+'СЕТ СН'!$G$6-'СЕТ СН'!$G$26</f>
        <v>1976.0947171800001</v>
      </c>
    </row>
    <row r="104" spans="1:25" ht="15.75" x14ac:dyDescent="0.2">
      <c r="A104" s="35">
        <f t="shared" si="2"/>
        <v>45556</v>
      </c>
      <c r="B104" s="36">
        <f>SUMIFS(СВЦЭМ!$D$39:$D$758,СВЦЭМ!$A$39:$A$758,$A104,СВЦЭМ!$B$39:$B$758,B$83)+'СЕТ СН'!$G$14+СВЦЭМ!$D$10+'СЕТ СН'!$G$6-'СЕТ СН'!$G$26</f>
        <v>2049.6336424400001</v>
      </c>
      <c r="C104" s="36">
        <f>SUMIFS(СВЦЭМ!$D$39:$D$758,СВЦЭМ!$A$39:$A$758,$A104,СВЦЭМ!$B$39:$B$758,C$83)+'СЕТ СН'!$G$14+СВЦЭМ!$D$10+'СЕТ СН'!$G$6-'СЕТ СН'!$G$26</f>
        <v>2164.8096554399999</v>
      </c>
      <c r="D104" s="36">
        <f>SUMIFS(СВЦЭМ!$D$39:$D$758,СВЦЭМ!$A$39:$A$758,$A104,СВЦЭМ!$B$39:$B$758,D$83)+'СЕТ СН'!$G$14+СВЦЭМ!$D$10+'СЕТ СН'!$G$6-'СЕТ СН'!$G$26</f>
        <v>2254.0528027600003</v>
      </c>
      <c r="E104" s="36">
        <f>SUMIFS(СВЦЭМ!$D$39:$D$758,СВЦЭМ!$A$39:$A$758,$A104,СВЦЭМ!$B$39:$B$758,E$83)+'СЕТ СН'!$G$14+СВЦЭМ!$D$10+'СЕТ СН'!$G$6-'СЕТ СН'!$G$26</f>
        <v>2295.79259641</v>
      </c>
      <c r="F104" s="36">
        <f>SUMIFS(СВЦЭМ!$D$39:$D$758,СВЦЭМ!$A$39:$A$758,$A104,СВЦЭМ!$B$39:$B$758,F$83)+'СЕТ СН'!$G$14+СВЦЭМ!$D$10+'СЕТ СН'!$G$6-'СЕТ СН'!$G$26</f>
        <v>2305.4652940699998</v>
      </c>
      <c r="G104" s="36">
        <f>SUMIFS(СВЦЭМ!$D$39:$D$758,СВЦЭМ!$A$39:$A$758,$A104,СВЦЭМ!$B$39:$B$758,G$83)+'СЕТ СН'!$G$14+СВЦЭМ!$D$10+'СЕТ СН'!$G$6-'СЕТ СН'!$G$26</f>
        <v>2282.3196439100002</v>
      </c>
      <c r="H104" s="36">
        <f>SUMIFS(СВЦЭМ!$D$39:$D$758,СВЦЭМ!$A$39:$A$758,$A104,СВЦЭМ!$B$39:$B$758,H$83)+'СЕТ СН'!$G$14+СВЦЭМ!$D$10+'СЕТ СН'!$G$6-'СЕТ СН'!$G$26</f>
        <v>2224.5024597299998</v>
      </c>
      <c r="I104" s="36">
        <f>SUMIFS(СВЦЭМ!$D$39:$D$758,СВЦЭМ!$A$39:$A$758,$A104,СВЦЭМ!$B$39:$B$758,I$83)+'СЕТ СН'!$G$14+СВЦЭМ!$D$10+'СЕТ СН'!$G$6-'СЕТ СН'!$G$26</f>
        <v>2142.7385030400001</v>
      </c>
      <c r="J104" s="36">
        <f>SUMIFS(СВЦЭМ!$D$39:$D$758,СВЦЭМ!$A$39:$A$758,$A104,СВЦЭМ!$B$39:$B$758,J$83)+'СЕТ СН'!$G$14+СВЦЭМ!$D$10+'СЕТ СН'!$G$6-'СЕТ СН'!$G$26</f>
        <v>2021.99326928</v>
      </c>
      <c r="K104" s="36">
        <f>SUMIFS(СВЦЭМ!$D$39:$D$758,СВЦЭМ!$A$39:$A$758,$A104,СВЦЭМ!$B$39:$B$758,K$83)+'СЕТ СН'!$G$14+СВЦЭМ!$D$10+'СЕТ СН'!$G$6-'СЕТ СН'!$G$26</f>
        <v>1925.25019597</v>
      </c>
      <c r="L104" s="36">
        <f>SUMIFS(СВЦЭМ!$D$39:$D$758,СВЦЭМ!$A$39:$A$758,$A104,СВЦЭМ!$B$39:$B$758,L$83)+'СЕТ СН'!$G$14+СВЦЭМ!$D$10+'СЕТ СН'!$G$6-'СЕТ СН'!$G$26</f>
        <v>1876.6094504100001</v>
      </c>
      <c r="M104" s="36">
        <f>SUMIFS(СВЦЭМ!$D$39:$D$758,СВЦЭМ!$A$39:$A$758,$A104,СВЦЭМ!$B$39:$B$758,M$83)+'СЕТ СН'!$G$14+СВЦЭМ!$D$10+'СЕТ СН'!$G$6-'СЕТ СН'!$G$26</f>
        <v>1884.6820262599999</v>
      </c>
      <c r="N104" s="36">
        <f>SUMIFS(СВЦЭМ!$D$39:$D$758,СВЦЭМ!$A$39:$A$758,$A104,СВЦЭМ!$B$39:$B$758,N$83)+'СЕТ СН'!$G$14+СВЦЭМ!$D$10+'СЕТ СН'!$G$6-'СЕТ СН'!$G$26</f>
        <v>1892.7949744699999</v>
      </c>
      <c r="O104" s="36">
        <f>SUMIFS(СВЦЭМ!$D$39:$D$758,СВЦЭМ!$A$39:$A$758,$A104,СВЦЭМ!$B$39:$B$758,O$83)+'СЕТ СН'!$G$14+СВЦЭМ!$D$10+'СЕТ СН'!$G$6-'СЕТ СН'!$G$26</f>
        <v>1917.22078964</v>
      </c>
      <c r="P104" s="36">
        <f>SUMIFS(СВЦЭМ!$D$39:$D$758,СВЦЭМ!$A$39:$A$758,$A104,СВЦЭМ!$B$39:$B$758,P$83)+'СЕТ СН'!$G$14+СВЦЭМ!$D$10+'СЕТ СН'!$G$6-'СЕТ СН'!$G$26</f>
        <v>1941.5445205000001</v>
      </c>
      <c r="Q104" s="36">
        <f>SUMIFS(СВЦЭМ!$D$39:$D$758,СВЦЭМ!$A$39:$A$758,$A104,СВЦЭМ!$B$39:$B$758,Q$83)+'СЕТ СН'!$G$14+СВЦЭМ!$D$10+'СЕТ СН'!$G$6-'СЕТ СН'!$G$26</f>
        <v>1946.9988451199999</v>
      </c>
      <c r="R104" s="36">
        <f>SUMIFS(СВЦЭМ!$D$39:$D$758,СВЦЭМ!$A$39:$A$758,$A104,СВЦЭМ!$B$39:$B$758,R$83)+'СЕТ СН'!$G$14+СВЦЭМ!$D$10+'СЕТ СН'!$G$6-'СЕТ СН'!$G$26</f>
        <v>1941.63102392</v>
      </c>
      <c r="S104" s="36">
        <f>SUMIFS(СВЦЭМ!$D$39:$D$758,СВЦЭМ!$A$39:$A$758,$A104,СВЦЭМ!$B$39:$B$758,S$83)+'СЕТ СН'!$G$14+СВЦЭМ!$D$10+'СЕТ СН'!$G$6-'СЕТ СН'!$G$26</f>
        <v>1903.6820408999999</v>
      </c>
      <c r="T104" s="36">
        <f>SUMIFS(СВЦЭМ!$D$39:$D$758,СВЦЭМ!$A$39:$A$758,$A104,СВЦЭМ!$B$39:$B$758,T$83)+'СЕТ СН'!$G$14+СВЦЭМ!$D$10+'СЕТ СН'!$G$6-'СЕТ СН'!$G$26</f>
        <v>1879.1552028600001</v>
      </c>
      <c r="U104" s="36">
        <f>SUMIFS(СВЦЭМ!$D$39:$D$758,СВЦЭМ!$A$39:$A$758,$A104,СВЦЭМ!$B$39:$B$758,U$83)+'СЕТ СН'!$G$14+СВЦЭМ!$D$10+'СЕТ СН'!$G$6-'СЕТ СН'!$G$26</f>
        <v>1868.4073528399999</v>
      </c>
      <c r="V104" s="36">
        <f>SUMIFS(СВЦЭМ!$D$39:$D$758,СВЦЭМ!$A$39:$A$758,$A104,СВЦЭМ!$B$39:$B$758,V$83)+'СЕТ СН'!$G$14+СВЦЭМ!$D$10+'СЕТ СН'!$G$6-'СЕТ СН'!$G$26</f>
        <v>1933.31329972</v>
      </c>
      <c r="W104" s="36">
        <f>SUMIFS(СВЦЭМ!$D$39:$D$758,СВЦЭМ!$A$39:$A$758,$A104,СВЦЭМ!$B$39:$B$758,W$83)+'СЕТ СН'!$G$14+СВЦЭМ!$D$10+'СЕТ СН'!$G$6-'СЕТ СН'!$G$26</f>
        <v>1954.8056191200001</v>
      </c>
      <c r="X104" s="36">
        <f>SUMIFS(СВЦЭМ!$D$39:$D$758,СВЦЭМ!$A$39:$A$758,$A104,СВЦЭМ!$B$39:$B$758,X$83)+'СЕТ СН'!$G$14+СВЦЭМ!$D$10+'СЕТ СН'!$G$6-'СЕТ СН'!$G$26</f>
        <v>2031.31019285</v>
      </c>
      <c r="Y104" s="36">
        <f>SUMIFS(СВЦЭМ!$D$39:$D$758,СВЦЭМ!$A$39:$A$758,$A104,СВЦЭМ!$B$39:$B$758,Y$83)+'СЕТ СН'!$G$14+СВЦЭМ!$D$10+'СЕТ СН'!$G$6-'СЕТ СН'!$G$26</f>
        <v>2123.27465162</v>
      </c>
    </row>
    <row r="105" spans="1:25" ht="15.75" x14ac:dyDescent="0.2">
      <c r="A105" s="35">
        <f t="shared" si="2"/>
        <v>45557</v>
      </c>
      <c r="B105" s="36">
        <f>SUMIFS(СВЦЭМ!$D$39:$D$758,СВЦЭМ!$A$39:$A$758,$A105,СВЦЭМ!$B$39:$B$758,B$83)+'СЕТ СН'!$G$14+СВЦЭМ!$D$10+'СЕТ СН'!$G$6-'СЕТ СН'!$G$26</f>
        <v>2104.7624028700002</v>
      </c>
      <c r="C105" s="36">
        <f>SUMIFS(СВЦЭМ!$D$39:$D$758,СВЦЭМ!$A$39:$A$758,$A105,СВЦЭМ!$B$39:$B$758,C$83)+'СЕТ СН'!$G$14+СВЦЭМ!$D$10+'СЕТ СН'!$G$6-'СЕТ СН'!$G$26</f>
        <v>2191.3140099800003</v>
      </c>
      <c r="D105" s="36">
        <f>SUMIFS(СВЦЭМ!$D$39:$D$758,СВЦЭМ!$A$39:$A$758,$A105,СВЦЭМ!$B$39:$B$758,D$83)+'СЕТ СН'!$G$14+СВЦЭМ!$D$10+'СЕТ СН'!$G$6-'СЕТ СН'!$G$26</f>
        <v>2255.0689625100003</v>
      </c>
      <c r="E105" s="36">
        <f>SUMIFS(СВЦЭМ!$D$39:$D$758,СВЦЭМ!$A$39:$A$758,$A105,СВЦЭМ!$B$39:$B$758,E$83)+'СЕТ СН'!$G$14+СВЦЭМ!$D$10+'СЕТ СН'!$G$6-'СЕТ СН'!$G$26</f>
        <v>2261.8196848400003</v>
      </c>
      <c r="F105" s="36">
        <f>SUMIFS(СВЦЭМ!$D$39:$D$758,СВЦЭМ!$A$39:$A$758,$A105,СВЦЭМ!$B$39:$B$758,F$83)+'СЕТ СН'!$G$14+СВЦЭМ!$D$10+'СЕТ СН'!$G$6-'СЕТ СН'!$G$26</f>
        <v>2262.8034624500001</v>
      </c>
      <c r="G105" s="36">
        <f>SUMIFS(СВЦЭМ!$D$39:$D$758,СВЦЭМ!$A$39:$A$758,$A105,СВЦЭМ!$B$39:$B$758,G$83)+'СЕТ СН'!$G$14+СВЦЭМ!$D$10+'СЕТ СН'!$G$6-'СЕТ СН'!$G$26</f>
        <v>2242.2739770099997</v>
      </c>
      <c r="H105" s="36">
        <f>SUMIFS(СВЦЭМ!$D$39:$D$758,СВЦЭМ!$A$39:$A$758,$A105,СВЦЭМ!$B$39:$B$758,H$83)+'СЕТ СН'!$G$14+СВЦЭМ!$D$10+'СЕТ СН'!$G$6-'СЕТ СН'!$G$26</f>
        <v>2199.1028672000002</v>
      </c>
      <c r="I105" s="36">
        <f>SUMIFS(СВЦЭМ!$D$39:$D$758,СВЦЭМ!$A$39:$A$758,$A105,СВЦЭМ!$B$39:$B$758,I$83)+'СЕТ СН'!$G$14+СВЦЭМ!$D$10+'СЕТ СН'!$G$6-'СЕТ СН'!$G$26</f>
        <v>2139.7339204500004</v>
      </c>
      <c r="J105" s="36">
        <f>SUMIFS(СВЦЭМ!$D$39:$D$758,СВЦЭМ!$A$39:$A$758,$A105,СВЦЭМ!$B$39:$B$758,J$83)+'СЕТ СН'!$G$14+СВЦЭМ!$D$10+'СЕТ СН'!$G$6-'СЕТ СН'!$G$26</f>
        <v>2018.3257860200001</v>
      </c>
      <c r="K105" s="36">
        <f>SUMIFS(СВЦЭМ!$D$39:$D$758,СВЦЭМ!$A$39:$A$758,$A105,СВЦЭМ!$B$39:$B$758,K$83)+'СЕТ СН'!$G$14+СВЦЭМ!$D$10+'СЕТ СН'!$G$6-'СЕТ СН'!$G$26</f>
        <v>1921.1399237000001</v>
      </c>
      <c r="L105" s="36">
        <f>SUMIFS(СВЦЭМ!$D$39:$D$758,СВЦЭМ!$A$39:$A$758,$A105,СВЦЭМ!$B$39:$B$758,L$83)+'СЕТ СН'!$G$14+СВЦЭМ!$D$10+'СЕТ СН'!$G$6-'СЕТ СН'!$G$26</f>
        <v>1855.4867537</v>
      </c>
      <c r="M105" s="36">
        <f>SUMIFS(СВЦЭМ!$D$39:$D$758,СВЦЭМ!$A$39:$A$758,$A105,СВЦЭМ!$B$39:$B$758,M$83)+'СЕТ СН'!$G$14+СВЦЭМ!$D$10+'СЕТ СН'!$G$6-'СЕТ СН'!$G$26</f>
        <v>1887.1427067899999</v>
      </c>
      <c r="N105" s="36">
        <f>SUMIFS(СВЦЭМ!$D$39:$D$758,СВЦЭМ!$A$39:$A$758,$A105,СВЦЭМ!$B$39:$B$758,N$83)+'СЕТ СН'!$G$14+СВЦЭМ!$D$10+'СЕТ СН'!$G$6-'СЕТ СН'!$G$26</f>
        <v>1895.3570978499999</v>
      </c>
      <c r="O105" s="36">
        <f>SUMIFS(СВЦЭМ!$D$39:$D$758,СВЦЭМ!$A$39:$A$758,$A105,СВЦЭМ!$B$39:$B$758,O$83)+'СЕТ СН'!$G$14+СВЦЭМ!$D$10+'СЕТ СН'!$G$6-'СЕТ СН'!$G$26</f>
        <v>1920.96190273</v>
      </c>
      <c r="P105" s="36">
        <f>SUMIFS(СВЦЭМ!$D$39:$D$758,СВЦЭМ!$A$39:$A$758,$A105,СВЦЭМ!$B$39:$B$758,P$83)+'СЕТ СН'!$G$14+СВЦЭМ!$D$10+'СЕТ СН'!$G$6-'СЕТ СН'!$G$26</f>
        <v>1926.20104773</v>
      </c>
      <c r="Q105" s="36">
        <f>SUMIFS(СВЦЭМ!$D$39:$D$758,СВЦЭМ!$A$39:$A$758,$A105,СВЦЭМ!$B$39:$B$758,Q$83)+'СЕТ СН'!$G$14+СВЦЭМ!$D$10+'СЕТ СН'!$G$6-'СЕТ СН'!$G$26</f>
        <v>1945.5251938599999</v>
      </c>
      <c r="R105" s="36">
        <f>SUMIFS(СВЦЭМ!$D$39:$D$758,СВЦЭМ!$A$39:$A$758,$A105,СВЦЭМ!$B$39:$B$758,R$83)+'СЕТ СН'!$G$14+СВЦЭМ!$D$10+'СЕТ СН'!$G$6-'СЕТ СН'!$G$26</f>
        <v>1965.9785243599999</v>
      </c>
      <c r="S105" s="36">
        <f>SUMIFS(СВЦЭМ!$D$39:$D$758,СВЦЭМ!$A$39:$A$758,$A105,СВЦЭМ!$B$39:$B$758,S$83)+'СЕТ СН'!$G$14+СВЦЭМ!$D$10+'СЕТ СН'!$G$6-'СЕТ СН'!$G$26</f>
        <v>1936.2709211599999</v>
      </c>
      <c r="T105" s="36">
        <f>SUMIFS(СВЦЭМ!$D$39:$D$758,СВЦЭМ!$A$39:$A$758,$A105,СВЦЭМ!$B$39:$B$758,T$83)+'СЕТ СН'!$G$14+СВЦЭМ!$D$10+'СЕТ СН'!$G$6-'СЕТ СН'!$G$26</f>
        <v>1887.0329447199999</v>
      </c>
      <c r="U105" s="36">
        <f>SUMIFS(СВЦЭМ!$D$39:$D$758,СВЦЭМ!$A$39:$A$758,$A105,СВЦЭМ!$B$39:$B$758,U$83)+'СЕТ СН'!$G$14+СВЦЭМ!$D$10+'СЕТ СН'!$G$6-'СЕТ СН'!$G$26</f>
        <v>1857.31453979</v>
      </c>
      <c r="V105" s="36">
        <f>SUMIFS(СВЦЭМ!$D$39:$D$758,СВЦЭМ!$A$39:$A$758,$A105,СВЦЭМ!$B$39:$B$758,V$83)+'СЕТ СН'!$G$14+СВЦЭМ!$D$10+'СЕТ СН'!$G$6-'СЕТ СН'!$G$26</f>
        <v>1843.00576215</v>
      </c>
      <c r="W105" s="36">
        <f>SUMIFS(СВЦЭМ!$D$39:$D$758,СВЦЭМ!$A$39:$A$758,$A105,СВЦЭМ!$B$39:$B$758,W$83)+'СЕТ СН'!$G$14+СВЦЭМ!$D$10+'СЕТ СН'!$G$6-'СЕТ СН'!$G$26</f>
        <v>1851.9506097000001</v>
      </c>
      <c r="X105" s="36">
        <f>SUMIFS(СВЦЭМ!$D$39:$D$758,СВЦЭМ!$A$39:$A$758,$A105,СВЦЭМ!$B$39:$B$758,X$83)+'СЕТ СН'!$G$14+СВЦЭМ!$D$10+'СЕТ СН'!$G$6-'СЕТ СН'!$G$26</f>
        <v>1936.5023948400001</v>
      </c>
      <c r="Y105" s="36">
        <f>SUMIFS(СВЦЭМ!$D$39:$D$758,СВЦЭМ!$A$39:$A$758,$A105,СВЦЭМ!$B$39:$B$758,Y$83)+'СЕТ СН'!$G$14+СВЦЭМ!$D$10+'СЕТ СН'!$G$6-'СЕТ СН'!$G$26</f>
        <v>2040.26465792</v>
      </c>
    </row>
    <row r="106" spans="1:25" ht="15.75" x14ac:dyDescent="0.2">
      <c r="A106" s="35">
        <f t="shared" si="2"/>
        <v>45558</v>
      </c>
      <c r="B106" s="36">
        <f>SUMIFS(СВЦЭМ!$D$39:$D$758,СВЦЭМ!$A$39:$A$758,$A106,СВЦЭМ!$B$39:$B$758,B$83)+'СЕТ СН'!$G$14+СВЦЭМ!$D$10+'СЕТ СН'!$G$6-'СЕТ СН'!$G$26</f>
        <v>2177.3801553200001</v>
      </c>
      <c r="C106" s="36">
        <f>SUMIFS(СВЦЭМ!$D$39:$D$758,СВЦЭМ!$A$39:$A$758,$A106,СВЦЭМ!$B$39:$B$758,C$83)+'СЕТ СН'!$G$14+СВЦЭМ!$D$10+'СЕТ СН'!$G$6-'СЕТ СН'!$G$26</f>
        <v>2278.8951097899999</v>
      </c>
      <c r="D106" s="36">
        <f>SUMIFS(СВЦЭМ!$D$39:$D$758,СВЦЭМ!$A$39:$A$758,$A106,СВЦЭМ!$B$39:$B$758,D$83)+'СЕТ СН'!$G$14+СВЦЭМ!$D$10+'СЕТ СН'!$G$6-'СЕТ СН'!$G$26</f>
        <v>2266.2111451199999</v>
      </c>
      <c r="E106" s="36">
        <f>SUMIFS(СВЦЭМ!$D$39:$D$758,СВЦЭМ!$A$39:$A$758,$A106,СВЦЭМ!$B$39:$B$758,E$83)+'СЕТ СН'!$G$14+СВЦЭМ!$D$10+'СЕТ СН'!$G$6-'СЕТ СН'!$G$26</f>
        <v>2263.6812643499998</v>
      </c>
      <c r="F106" s="36">
        <f>SUMIFS(СВЦЭМ!$D$39:$D$758,СВЦЭМ!$A$39:$A$758,$A106,СВЦЭМ!$B$39:$B$758,F$83)+'СЕТ СН'!$G$14+СВЦЭМ!$D$10+'СЕТ СН'!$G$6-'СЕТ СН'!$G$26</f>
        <v>2263.2129847400001</v>
      </c>
      <c r="G106" s="36">
        <f>SUMIFS(СВЦЭМ!$D$39:$D$758,СВЦЭМ!$A$39:$A$758,$A106,СВЦЭМ!$B$39:$B$758,G$83)+'СЕТ СН'!$G$14+СВЦЭМ!$D$10+'СЕТ СН'!$G$6-'СЕТ СН'!$G$26</f>
        <v>2279.9768611899999</v>
      </c>
      <c r="H106" s="36">
        <f>SUMIFS(СВЦЭМ!$D$39:$D$758,СВЦЭМ!$A$39:$A$758,$A106,СВЦЭМ!$B$39:$B$758,H$83)+'СЕТ СН'!$G$14+СВЦЭМ!$D$10+'СЕТ СН'!$G$6-'СЕТ СН'!$G$26</f>
        <v>2147.7923453100002</v>
      </c>
      <c r="I106" s="36">
        <f>SUMIFS(СВЦЭМ!$D$39:$D$758,СВЦЭМ!$A$39:$A$758,$A106,СВЦЭМ!$B$39:$B$758,I$83)+'СЕТ СН'!$G$14+СВЦЭМ!$D$10+'СЕТ СН'!$G$6-'СЕТ СН'!$G$26</f>
        <v>2055.3401583300001</v>
      </c>
      <c r="J106" s="36">
        <f>SUMIFS(СВЦЭМ!$D$39:$D$758,СВЦЭМ!$A$39:$A$758,$A106,СВЦЭМ!$B$39:$B$758,J$83)+'СЕТ СН'!$G$14+СВЦЭМ!$D$10+'СЕТ СН'!$G$6-'СЕТ СН'!$G$26</f>
        <v>2021.9789820999999</v>
      </c>
      <c r="K106" s="36">
        <f>SUMIFS(СВЦЭМ!$D$39:$D$758,СВЦЭМ!$A$39:$A$758,$A106,СВЦЭМ!$B$39:$B$758,K$83)+'СЕТ СН'!$G$14+СВЦЭМ!$D$10+'СЕТ СН'!$G$6-'СЕТ СН'!$G$26</f>
        <v>1979.50882961</v>
      </c>
      <c r="L106" s="36">
        <f>SUMIFS(СВЦЭМ!$D$39:$D$758,СВЦЭМ!$A$39:$A$758,$A106,СВЦЭМ!$B$39:$B$758,L$83)+'СЕТ СН'!$G$14+СВЦЭМ!$D$10+'СЕТ СН'!$G$6-'СЕТ СН'!$G$26</f>
        <v>1971.7954765100001</v>
      </c>
      <c r="M106" s="36">
        <f>SUMIFS(СВЦЭМ!$D$39:$D$758,СВЦЭМ!$A$39:$A$758,$A106,СВЦЭМ!$B$39:$B$758,M$83)+'СЕТ СН'!$G$14+СВЦЭМ!$D$10+'СЕТ СН'!$G$6-'СЕТ СН'!$G$26</f>
        <v>1993.2063272600001</v>
      </c>
      <c r="N106" s="36">
        <f>SUMIFS(СВЦЭМ!$D$39:$D$758,СВЦЭМ!$A$39:$A$758,$A106,СВЦЭМ!$B$39:$B$758,N$83)+'СЕТ СН'!$G$14+СВЦЭМ!$D$10+'СЕТ СН'!$G$6-'СЕТ СН'!$G$26</f>
        <v>1989.2414019400001</v>
      </c>
      <c r="O106" s="36">
        <f>SUMIFS(СВЦЭМ!$D$39:$D$758,СВЦЭМ!$A$39:$A$758,$A106,СВЦЭМ!$B$39:$B$758,O$83)+'СЕТ СН'!$G$14+СВЦЭМ!$D$10+'СЕТ СН'!$G$6-'СЕТ СН'!$G$26</f>
        <v>1979.2494807099999</v>
      </c>
      <c r="P106" s="36">
        <f>SUMIFS(СВЦЭМ!$D$39:$D$758,СВЦЭМ!$A$39:$A$758,$A106,СВЦЭМ!$B$39:$B$758,P$83)+'СЕТ СН'!$G$14+СВЦЭМ!$D$10+'СЕТ СН'!$G$6-'СЕТ СН'!$G$26</f>
        <v>1998.70340141</v>
      </c>
      <c r="Q106" s="36">
        <f>SUMIFS(СВЦЭМ!$D$39:$D$758,СВЦЭМ!$A$39:$A$758,$A106,СВЦЭМ!$B$39:$B$758,Q$83)+'СЕТ СН'!$G$14+СВЦЭМ!$D$10+'СЕТ СН'!$G$6-'СЕТ СН'!$G$26</f>
        <v>2023.5989367100001</v>
      </c>
      <c r="R106" s="36">
        <f>SUMIFS(СВЦЭМ!$D$39:$D$758,СВЦЭМ!$A$39:$A$758,$A106,СВЦЭМ!$B$39:$B$758,R$83)+'СЕТ СН'!$G$14+СВЦЭМ!$D$10+'СЕТ СН'!$G$6-'СЕТ СН'!$G$26</f>
        <v>2047.975252</v>
      </c>
      <c r="S106" s="36">
        <f>SUMIFS(СВЦЭМ!$D$39:$D$758,СВЦЭМ!$A$39:$A$758,$A106,СВЦЭМ!$B$39:$B$758,S$83)+'СЕТ СН'!$G$14+СВЦЭМ!$D$10+'СЕТ СН'!$G$6-'СЕТ СН'!$G$26</f>
        <v>2038.21055574</v>
      </c>
      <c r="T106" s="36">
        <f>SUMIFS(СВЦЭМ!$D$39:$D$758,СВЦЭМ!$A$39:$A$758,$A106,СВЦЭМ!$B$39:$B$758,T$83)+'СЕТ СН'!$G$14+СВЦЭМ!$D$10+'СЕТ СН'!$G$6-'СЕТ СН'!$G$26</f>
        <v>1979.2272606900001</v>
      </c>
      <c r="U106" s="36">
        <f>SUMIFS(СВЦЭМ!$D$39:$D$758,СВЦЭМ!$A$39:$A$758,$A106,СВЦЭМ!$B$39:$B$758,U$83)+'СЕТ СН'!$G$14+СВЦЭМ!$D$10+'СЕТ СН'!$G$6-'СЕТ СН'!$G$26</f>
        <v>1942.9540514299999</v>
      </c>
      <c r="V106" s="36">
        <f>SUMIFS(СВЦЭМ!$D$39:$D$758,СВЦЭМ!$A$39:$A$758,$A106,СВЦЭМ!$B$39:$B$758,V$83)+'СЕТ СН'!$G$14+СВЦЭМ!$D$10+'СЕТ СН'!$G$6-'СЕТ СН'!$G$26</f>
        <v>1942.9914640500001</v>
      </c>
      <c r="W106" s="36">
        <f>SUMIFS(СВЦЭМ!$D$39:$D$758,СВЦЭМ!$A$39:$A$758,$A106,СВЦЭМ!$B$39:$B$758,W$83)+'СЕТ СН'!$G$14+СВЦЭМ!$D$10+'СЕТ СН'!$G$6-'СЕТ СН'!$G$26</f>
        <v>1978.6062719500001</v>
      </c>
      <c r="X106" s="36">
        <f>SUMIFS(СВЦЭМ!$D$39:$D$758,СВЦЭМ!$A$39:$A$758,$A106,СВЦЭМ!$B$39:$B$758,X$83)+'СЕТ СН'!$G$14+СВЦЭМ!$D$10+'СЕТ СН'!$G$6-'СЕТ СН'!$G$26</f>
        <v>2009.33107023</v>
      </c>
      <c r="Y106" s="36">
        <f>SUMIFS(СВЦЭМ!$D$39:$D$758,СВЦЭМ!$A$39:$A$758,$A106,СВЦЭМ!$B$39:$B$758,Y$83)+'СЕТ СН'!$G$14+СВЦЭМ!$D$10+'СЕТ СН'!$G$6-'СЕТ СН'!$G$26</f>
        <v>2052.9743554699999</v>
      </c>
    </row>
    <row r="107" spans="1:25" ht="15.75" x14ac:dyDescent="0.2">
      <c r="A107" s="35">
        <f t="shared" si="2"/>
        <v>45559</v>
      </c>
      <c r="B107" s="36">
        <f>SUMIFS(СВЦЭМ!$D$39:$D$758,СВЦЭМ!$A$39:$A$758,$A107,СВЦЭМ!$B$39:$B$758,B$83)+'СЕТ СН'!$G$14+СВЦЭМ!$D$10+'СЕТ СН'!$G$6-'СЕТ СН'!$G$26</f>
        <v>2139.8989108699998</v>
      </c>
      <c r="C107" s="36">
        <f>SUMIFS(СВЦЭМ!$D$39:$D$758,СВЦЭМ!$A$39:$A$758,$A107,СВЦЭМ!$B$39:$B$758,C$83)+'СЕТ СН'!$G$14+СВЦЭМ!$D$10+'СЕТ СН'!$G$6-'СЕТ СН'!$G$26</f>
        <v>2178.2595782799999</v>
      </c>
      <c r="D107" s="36">
        <f>SUMIFS(СВЦЭМ!$D$39:$D$758,СВЦЭМ!$A$39:$A$758,$A107,СВЦЭМ!$B$39:$B$758,D$83)+'СЕТ СН'!$G$14+СВЦЭМ!$D$10+'СЕТ СН'!$G$6-'СЕТ СН'!$G$26</f>
        <v>2227.85824125</v>
      </c>
      <c r="E107" s="36">
        <f>SUMIFS(СВЦЭМ!$D$39:$D$758,СВЦЭМ!$A$39:$A$758,$A107,СВЦЭМ!$B$39:$B$758,E$83)+'СЕТ СН'!$G$14+СВЦЭМ!$D$10+'СЕТ СН'!$G$6-'СЕТ СН'!$G$26</f>
        <v>2254.4237622999999</v>
      </c>
      <c r="F107" s="36">
        <f>SUMIFS(СВЦЭМ!$D$39:$D$758,СВЦЭМ!$A$39:$A$758,$A107,СВЦЭМ!$B$39:$B$758,F$83)+'СЕТ СН'!$G$14+СВЦЭМ!$D$10+'СЕТ СН'!$G$6-'СЕТ СН'!$G$26</f>
        <v>2248.76707726</v>
      </c>
      <c r="G107" s="36">
        <f>SUMIFS(СВЦЭМ!$D$39:$D$758,СВЦЭМ!$A$39:$A$758,$A107,СВЦЭМ!$B$39:$B$758,G$83)+'СЕТ СН'!$G$14+СВЦЭМ!$D$10+'СЕТ СН'!$G$6-'СЕТ СН'!$G$26</f>
        <v>2223.6701341400003</v>
      </c>
      <c r="H107" s="36">
        <f>SUMIFS(СВЦЭМ!$D$39:$D$758,СВЦЭМ!$A$39:$A$758,$A107,СВЦЭМ!$B$39:$B$758,H$83)+'СЕТ СН'!$G$14+СВЦЭМ!$D$10+'СЕТ СН'!$G$6-'СЕТ СН'!$G$26</f>
        <v>2136.28108496</v>
      </c>
      <c r="I107" s="36">
        <f>SUMIFS(СВЦЭМ!$D$39:$D$758,СВЦЭМ!$A$39:$A$758,$A107,СВЦЭМ!$B$39:$B$758,I$83)+'СЕТ СН'!$G$14+СВЦЭМ!$D$10+'СЕТ СН'!$G$6-'СЕТ СН'!$G$26</f>
        <v>1998.97853248</v>
      </c>
      <c r="J107" s="36">
        <f>SUMIFS(СВЦЭМ!$D$39:$D$758,СВЦЭМ!$A$39:$A$758,$A107,СВЦЭМ!$B$39:$B$758,J$83)+'СЕТ СН'!$G$14+СВЦЭМ!$D$10+'СЕТ СН'!$G$6-'СЕТ СН'!$G$26</f>
        <v>1941.5323513200001</v>
      </c>
      <c r="K107" s="36">
        <f>SUMIFS(СВЦЭМ!$D$39:$D$758,СВЦЭМ!$A$39:$A$758,$A107,СВЦЭМ!$B$39:$B$758,K$83)+'СЕТ СН'!$G$14+СВЦЭМ!$D$10+'СЕТ СН'!$G$6-'СЕТ СН'!$G$26</f>
        <v>1910.2256826800001</v>
      </c>
      <c r="L107" s="36">
        <f>SUMIFS(СВЦЭМ!$D$39:$D$758,СВЦЭМ!$A$39:$A$758,$A107,СВЦЭМ!$B$39:$B$758,L$83)+'СЕТ СН'!$G$14+СВЦЭМ!$D$10+'СЕТ СН'!$G$6-'СЕТ СН'!$G$26</f>
        <v>1941.7063858500001</v>
      </c>
      <c r="M107" s="36">
        <f>SUMIFS(СВЦЭМ!$D$39:$D$758,СВЦЭМ!$A$39:$A$758,$A107,СВЦЭМ!$B$39:$B$758,M$83)+'СЕТ СН'!$G$14+СВЦЭМ!$D$10+'СЕТ СН'!$G$6-'СЕТ СН'!$G$26</f>
        <v>1960.2210396600001</v>
      </c>
      <c r="N107" s="36">
        <f>SUMIFS(СВЦЭМ!$D$39:$D$758,СВЦЭМ!$A$39:$A$758,$A107,СВЦЭМ!$B$39:$B$758,N$83)+'СЕТ СН'!$G$14+СВЦЭМ!$D$10+'СЕТ СН'!$G$6-'СЕТ СН'!$G$26</f>
        <v>1982.1024944000001</v>
      </c>
      <c r="O107" s="36">
        <f>SUMIFS(СВЦЭМ!$D$39:$D$758,СВЦЭМ!$A$39:$A$758,$A107,СВЦЭМ!$B$39:$B$758,O$83)+'СЕТ СН'!$G$14+СВЦЭМ!$D$10+'СЕТ СН'!$G$6-'СЕТ СН'!$G$26</f>
        <v>1977.3243155800001</v>
      </c>
      <c r="P107" s="36">
        <f>SUMIFS(СВЦЭМ!$D$39:$D$758,СВЦЭМ!$A$39:$A$758,$A107,СВЦЭМ!$B$39:$B$758,P$83)+'СЕТ СН'!$G$14+СВЦЭМ!$D$10+'СЕТ СН'!$G$6-'СЕТ СН'!$G$26</f>
        <v>1980.46165516</v>
      </c>
      <c r="Q107" s="36">
        <f>SUMIFS(СВЦЭМ!$D$39:$D$758,СВЦЭМ!$A$39:$A$758,$A107,СВЦЭМ!$B$39:$B$758,Q$83)+'СЕТ СН'!$G$14+СВЦЭМ!$D$10+'СЕТ СН'!$G$6-'СЕТ СН'!$G$26</f>
        <v>2018.6027921899999</v>
      </c>
      <c r="R107" s="36">
        <f>SUMIFS(СВЦЭМ!$D$39:$D$758,СВЦЭМ!$A$39:$A$758,$A107,СВЦЭМ!$B$39:$B$758,R$83)+'СЕТ СН'!$G$14+СВЦЭМ!$D$10+'СЕТ СН'!$G$6-'СЕТ СН'!$G$26</f>
        <v>2010.12077415</v>
      </c>
      <c r="S107" s="36">
        <f>SUMIFS(СВЦЭМ!$D$39:$D$758,СВЦЭМ!$A$39:$A$758,$A107,СВЦЭМ!$B$39:$B$758,S$83)+'СЕТ СН'!$G$14+СВЦЭМ!$D$10+'СЕТ СН'!$G$6-'СЕТ СН'!$G$26</f>
        <v>1975.1152746600001</v>
      </c>
      <c r="T107" s="36">
        <f>SUMIFS(СВЦЭМ!$D$39:$D$758,СВЦЭМ!$A$39:$A$758,$A107,СВЦЭМ!$B$39:$B$758,T$83)+'СЕТ СН'!$G$14+СВЦЭМ!$D$10+'СЕТ СН'!$G$6-'СЕТ СН'!$G$26</f>
        <v>1922.1823348600001</v>
      </c>
      <c r="U107" s="36">
        <f>SUMIFS(СВЦЭМ!$D$39:$D$758,СВЦЭМ!$A$39:$A$758,$A107,СВЦЭМ!$B$39:$B$758,U$83)+'СЕТ СН'!$G$14+СВЦЭМ!$D$10+'СЕТ СН'!$G$6-'СЕТ СН'!$G$26</f>
        <v>1905.4663079300001</v>
      </c>
      <c r="V107" s="36">
        <f>SUMIFS(СВЦЭМ!$D$39:$D$758,СВЦЭМ!$A$39:$A$758,$A107,СВЦЭМ!$B$39:$B$758,V$83)+'СЕТ СН'!$G$14+СВЦЭМ!$D$10+'СЕТ СН'!$G$6-'СЕТ СН'!$G$26</f>
        <v>1891.66194189</v>
      </c>
      <c r="W107" s="36">
        <f>SUMIFS(СВЦЭМ!$D$39:$D$758,СВЦЭМ!$A$39:$A$758,$A107,СВЦЭМ!$B$39:$B$758,W$83)+'СЕТ СН'!$G$14+СВЦЭМ!$D$10+'СЕТ СН'!$G$6-'СЕТ СН'!$G$26</f>
        <v>1879.1031662099999</v>
      </c>
      <c r="X107" s="36">
        <f>SUMIFS(СВЦЭМ!$D$39:$D$758,СВЦЭМ!$A$39:$A$758,$A107,СВЦЭМ!$B$39:$B$758,X$83)+'СЕТ СН'!$G$14+СВЦЭМ!$D$10+'СЕТ СН'!$G$6-'СЕТ СН'!$G$26</f>
        <v>1928.5208322799999</v>
      </c>
      <c r="Y107" s="36">
        <f>SUMIFS(СВЦЭМ!$D$39:$D$758,СВЦЭМ!$A$39:$A$758,$A107,СВЦЭМ!$B$39:$B$758,Y$83)+'СЕТ СН'!$G$14+СВЦЭМ!$D$10+'СЕТ СН'!$G$6-'СЕТ СН'!$G$26</f>
        <v>1998.5569209400001</v>
      </c>
    </row>
    <row r="108" spans="1:25" ht="15.75" x14ac:dyDescent="0.2">
      <c r="A108" s="35">
        <f t="shared" si="2"/>
        <v>45560</v>
      </c>
      <c r="B108" s="36">
        <f>SUMIFS(СВЦЭМ!$D$39:$D$758,СВЦЭМ!$A$39:$A$758,$A108,СВЦЭМ!$B$39:$B$758,B$83)+'СЕТ СН'!$G$14+СВЦЭМ!$D$10+'СЕТ СН'!$G$6-'СЕТ СН'!$G$26</f>
        <v>2050.20404732</v>
      </c>
      <c r="C108" s="36">
        <f>SUMIFS(СВЦЭМ!$D$39:$D$758,СВЦЭМ!$A$39:$A$758,$A108,СВЦЭМ!$B$39:$B$758,C$83)+'СЕТ СН'!$G$14+СВЦЭМ!$D$10+'СЕТ СН'!$G$6-'СЕТ СН'!$G$26</f>
        <v>2108.4648607399999</v>
      </c>
      <c r="D108" s="36">
        <f>SUMIFS(СВЦЭМ!$D$39:$D$758,СВЦЭМ!$A$39:$A$758,$A108,СВЦЭМ!$B$39:$B$758,D$83)+'СЕТ СН'!$G$14+СВЦЭМ!$D$10+'СЕТ СН'!$G$6-'СЕТ СН'!$G$26</f>
        <v>2207.8236406799997</v>
      </c>
      <c r="E108" s="36">
        <f>SUMIFS(СВЦЭМ!$D$39:$D$758,СВЦЭМ!$A$39:$A$758,$A108,СВЦЭМ!$B$39:$B$758,E$83)+'СЕТ СН'!$G$14+СВЦЭМ!$D$10+'СЕТ СН'!$G$6-'СЕТ СН'!$G$26</f>
        <v>2236.3805065300003</v>
      </c>
      <c r="F108" s="36">
        <f>SUMIFS(СВЦЭМ!$D$39:$D$758,СВЦЭМ!$A$39:$A$758,$A108,СВЦЭМ!$B$39:$B$758,F$83)+'СЕТ СН'!$G$14+СВЦЭМ!$D$10+'СЕТ СН'!$G$6-'СЕТ СН'!$G$26</f>
        <v>2232.6131835000001</v>
      </c>
      <c r="G108" s="36">
        <f>SUMIFS(СВЦЭМ!$D$39:$D$758,СВЦЭМ!$A$39:$A$758,$A108,СВЦЭМ!$B$39:$B$758,G$83)+'СЕТ СН'!$G$14+СВЦЭМ!$D$10+'СЕТ СН'!$G$6-'СЕТ СН'!$G$26</f>
        <v>2185.0895244900003</v>
      </c>
      <c r="H108" s="36">
        <f>SUMIFS(СВЦЭМ!$D$39:$D$758,СВЦЭМ!$A$39:$A$758,$A108,СВЦЭМ!$B$39:$B$758,H$83)+'СЕТ СН'!$G$14+СВЦЭМ!$D$10+'СЕТ СН'!$G$6-'СЕТ СН'!$G$26</f>
        <v>2117.3949791800001</v>
      </c>
      <c r="I108" s="36">
        <f>SUMIFS(СВЦЭМ!$D$39:$D$758,СВЦЭМ!$A$39:$A$758,$A108,СВЦЭМ!$B$39:$B$758,I$83)+'СЕТ СН'!$G$14+СВЦЭМ!$D$10+'СЕТ СН'!$G$6-'СЕТ СН'!$G$26</f>
        <v>2002.5647222800001</v>
      </c>
      <c r="J108" s="36">
        <f>SUMIFS(СВЦЭМ!$D$39:$D$758,СВЦЭМ!$A$39:$A$758,$A108,СВЦЭМ!$B$39:$B$758,J$83)+'СЕТ СН'!$G$14+СВЦЭМ!$D$10+'СЕТ СН'!$G$6-'СЕТ СН'!$G$26</f>
        <v>1976.42466657</v>
      </c>
      <c r="K108" s="36">
        <f>SUMIFS(СВЦЭМ!$D$39:$D$758,СВЦЭМ!$A$39:$A$758,$A108,СВЦЭМ!$B$39:$B$758,K$83)+'СЕТ СН'!$G$14+СВЦЭМ!$D$10+'СЕТ СН'!$G$6-'СЕТ СН'!$G$26</f>
        <v>1935.91551054</v>
      </c>
      <c r="L108" s="36">
        <f>SUMIFS(СВЦЭМ!$D$39:$D$758,СВЦЭМ!$A$39:$A$758,$A108,СВЦЭМ!$B$39:$B$758,L$83)+'СЕТ СН'!$G$14+СВЦЭМ!$D$10+'СЕТ СН'!$G$6-'СЕТ СН'!$G$26</f>
        <v>1928.2617622100001</v>
      </c>
      <c r="M108" s="36">
        <f>SUMIFS(СВЦЭМ!$D$39:$D$758,СВЦЭМ!$A$39:$A$758,$A108,СВЦЭМ!$B$39:$B$758,M$83)+'СЕТ СН'!$G$14+СВЦЭМ!$D$10+'СЕТ СН'!$G$6-'СЕТ СН'!$G$26</f>
        <v>1949.6078658399999</v>
      </c>
      <c r="N108" s="36">
        <f>SUMIFS(СВЦЭМ!$D$39:$D$758,СВЦЭМ!$A$39:$A$758,$A108,СВЦЭМ!$B$39:$B$758,N$83)+'СЕТ СН'!$G$14+СВЦЭМ!$D$10+'СЕТ СН'!$G$6-'СЕТ СН'!$G$26</f>
        <v>1971.53673063</v>
      </c>
      <c r="O108" s="36">
        <f>SUMIFS(СВЦЭМ!$D$39:$D$758,СВЦЭМ!$A$39:$A$758,$A108,СВЦЭМ!$B$39:$B$758,O$83)+'СЕТ СН'!$G$14+СВЦЭМ!$D$10+'СЕТ СН'!$G$6-'СЕТ СН'!$G$26</f>
        <v>1985.96757366</v>
      </c>
      <c r="P108" s="36">
        <f>SUMIFS(СВЦЭМ!$D$39:$D$758,СВЦЭМ!$A$39:$A$758,$A108,СВЦЭМ!$B$39:$B$758,P$83)+'СЕТ СН'!$G$14+СВЦЭМ!$D$10+'СЕТ СН'!$G$6-'СЕТ СН'!$G$26</f>
        <v>1993.23259379</v>
      </c>
      <c r="Q108" s="36">
        <f>SUMIFS(СВЦЭМ!$D$39:$D$758,СВЦЭМ!$A$39:$A$758,$A108,СВЦЭМ!$B$39:$B$758,Q$83)+'СЕТ СН'!$G$14+СВЦЭМ!$D$10+'СЕТ СН'!$G$6-'СЕТ СН'!$G$26</f>
        <v>2001.95361484</v>
      </c>
      <c r="R108" s="36">
        <f>SUMIFS(СВЦЭМ!$D$39:$D$758,СВЦЭМ!$A$39:$A$758,$A108,СВЦЭМ!$B$39:$B$758,R$83)+'СЕТ СН'!$G$14+СВЦЭМ!$D$10+'СЕТ СН'!$G$6-'СЕТ СН'!$G$26</f>
        <v>2010.4006795</v>
      </c>
      <c r="S108" s="36">
        <f>SUMIFS(СВЦЭМ!$D$39:$D$758,СВЦЭМ!$A$39:$A$758,$A108,СВЦЭМ!$B$39:$B$758,S$83)+'СЕТ СН'!$G$14+СВЦЭМ!$D$10+'СЕТ СН'!$G$6-'СЕТ СН'!$G$26</f>
        <v>1987.4347340900001</v>
      </c>
      <c r="T108" s="36">
        <f>SUMIFS(СВЦЭМ!$D$39:$D$758,СВЦЭМ!$A$39:$A$758,$A108,СВЦЭМ!$B$39:$B$758,T$83)+'СЕТ СН'!$G$14+СВЦЭМ!$D$10+'СЕТ СН'!$G$6-'СЕТ СН'!$G$26</f>
        <v>1938.18882865</v>
      </c>
      <c r="U108" s="36">
        <f>SUMIFS(СВЦЭМ!$D$39:$D$758,СВЦЭМ!$A$39:$A$758,$A108,СВЦЭМ!$B$39:$B$758,U$83)+'СЕТ СН'!$G$14+СВЦЭМ!$D$10+'СЕТ СН'!$G$6-'СЕТ СН'!$G$26</f>
        <v>1880.0647527400001</v>
      </c>
      <c r="V108" s="36">
        <f>SUMIFS(СВЦЭМ!$D$39:$D$758,СВЦЭМ!$A$39:$A$758,$A108,СВЦЭМ!$B$39:$B$758,V$83)+'СЕТ СН'!$G$14+СВЦЭМ!$D$10+'СЕТ СН'!$G$6-'СЕТ СН'!$G$26</f>
        <v>1865.2384183500001</v>
      </c>
      <c r="W108" s="36">
        <f>SUMIFS(СВЦЭМ!$D$39:$D$758,СВЦЭМ!$A$39:$A$758,$A108,СВЦЭМ!$B$39:$B$758,W$83)+'СЕТ СН'!$G$14+СВЦЭМ!$D$10+'СЕТ СН'!$G$6-'СЕТ СН'!$G$26</f>
        <v>1888.8438754700001</v>
      </c>
      <c r="X108" s="36">
        <f>SUMIFS(СВЦЭМ!$D$39:$D$758,СВЦЭМ!$A$39:$A$758,$A108,СВЦЭМ!$B$39:$B$758,X$83)+'СЕТ СН'!$G$14+СВЦЭМ!$D$10+'СЕТ СН'!$G$6-'СЕТ СН'!$G$26</f>
        <v>1948.53338285</v>
      </c>
      <c r="Y108" s="36">
        <f>SUMIFS(СВЦЭМ!$D$39:$D$758,СВЦЭМ!$A$39:$A$758,$A108,СВЦЭМ!$B$39:$B$758,Y$83)+'СЕТ СН'!$G$14+СВЦЭМ!$D$10+'СЕТ СН'!$G$6-'СЕТ СН'!$G$26</f>
        <v>2028.9381353200001</v>
      </c>
    </row>
    <row r="109" spans="1:25" ht="15.75" x14ac:dyDescent="0.2">
      <c r="A109" s="35">
        <f t="shared" si="2"/>
        <v>45561</v>
      </c>
      <c r="B109" s="36">
        <f>SUMIFS(СВЦЭМ!$D$39:$D$758,СВЦЭМ!$A$39:$A$758,$A109,СВЦЭМ!$B$39:$B$758,B$83)+'СЕТ СН'!$G$14+СВЦЭМ!$D$10+'СЕТ СН'!$G$6-'СЕТ СН'!$G$26</f>
        <v>2149.8418380399999</v>
      </c>
      <c r="C109" s="36">
        <f>SUMIFS(СВЦЭМ!$D$39:$D$758,СВЦЭМ!$A$39:$A$758,$A109,СВЦЭМ!$B$39:$B$758,C$83)+'СЕТ СН'!$G$14+СВЦЭМ!$D$10+'СЕТ СН'!$G$6-'СЕТ СН'!$G$26</f>
        <v>2219.2150118199997</v>
      </c>
      <c r="D109" s="36">
        <f>SUMIFS(СВЦЭМ!$D$39:$D$758,СВЦЭМ!$A$39:$A$758,$A109,СВЦЭМ!$B$39:$B$758,D$83)+'СЕТ СН'!$G$14+СВЦЭМ!$D$10+'СЕТ СН'!$G$6-'СЕТ СН'!$G$26</f>
        <v>2256.5761891500001</v>
      </c>
      <c r="E109" s="36">
        <f>SUMIFS(СВЦЭМ!$D$39:$D$758,СВЦЭМ!$A$39:$A$758,$A109,СВЦЭМ!$B$39:$B$758,E$83)+'СЕТ СН'!$G$14+СВЦЭМ!$D$10+'СЕТ СН'!$G$6-'СЕТ СН'!$G$26</f>
        <v>2266.4790982100003</v>
      </c>
      <c r="F109" s="36">
        <f>SUMIFS(СВЦЭМ!$D$39:$D$758,СВЦЭМ!$A$39:$A$758,$A109,СВЦЭМ!$B$39:$B$758,F$83)+'СЕТ СН'!$G$14+СВЦЭМ!$D$10+'СЕТ СН'!$G$6-'СЕТ СН'!$G$26</f>
        <v>2263.5041254299999</v>
      </c>
      <c r="G109" s="36">
        <f>SUMIFS(СВЦЭМ!$D$39:$D$758,СВЦЭМ!$A$39:$A$758,$A109,СВЦЭМ!$B$39:$B$758,G$83)+'СЕТ СН'!$G$14+СВЦЭМ!$D$10+'СЕТ СН'!$G$6-'СЕТ СН'!$G$26</f>
        <v>2235.2192859400002</v>
      </c>
      <c r="H109" s="36">
        <f>SUMIFS(СВЦЭМ!$D$39:$D$758,СВЦЭМ!$A$39:$A$758,$A109,СВЦЭМ!$B$39:$B$758,H$83)+'СЕТ СН'!$G$14+СВЦЭМ!$D$10+'СЕТ СН'!$G$6-'СЕТ СН'!$G$26</f>
        <v>2174.8617278700003</v>
      </c>
      <c r="I109" s="36">
        <f>SUMIFS(СВЦЭМ!$D$39:$D$758,СВЦЭМ!$A$39:$A$758,$A109,СВЦЭМ!$B$39:$B$758,I$83)+'СЕТ СН'!$G$14+СВЦЭМ!$D$10+'СЕТ СН'!$G$6-'СЕТ СН'!$G$26</f>
        <v>2069.0422085199998</v>
      </c>
      <c r="J109" s="36">
        <f>SUMIFS(СВЦЭМ!$D$39:$D$758,СВЦЭМ!$A$39:$A$758,$A109,СВЦЭМ!$B$39:$B$758,J$83)+'СЕТ СН'!$G$14+СВЦЭМ!$D$10+'СЕТ СН'!$G$6-'СЕТ СН'!$G$26</f>
        <v>2020.5911375200001</v>
      </c>
      <c r="K109" s="36">
        <f>SUMIFS(СВЦЭМ!$D$39:$D$758,СВЦЭМ!$A$39:$A$758,$A109,СВЦЭМ!$B$39:$B$758,K$83)+'СЕТ СН'!$G$14+СВЦЭМ!$D$10+'СЕТ СН'!$G$6-'СЕТ СН'!$G$26</f>
        <v>1979.61184839</v>
      </c>
      <c r="L109" s="36">
        <f>SUMIFS(СВЦЭМ!$D$39:$D$758,СВЦЭМ!$A$39:$A$758,$A109,СВЦЭМ!$B$39:$B$758,L$83)+'СЕТ СН'!$G$14+СВЦЭМ!$D$10+'СЕТ СН'!$G$6-'СЕТ СН'!$G$26</f>
        <v>1990.2864255</v>
      </c>
      <c r="M109" s="36">
        <f>SUMIFS(СВЦЭМ!$D$39:$D$758,СВЦЭМ!$A$39:$A$758,$A109,СВЦЭМ!$B$39:$B$758,M$83)+'СЕТ СН'!$G$14+СВЦЭМ!$D$10+'СЕТ СН'!$G$6-'СЕТ СН'!$G$26</f>
        <v>2024.0687107599999</v>
      </c>
      <c r="N109" s="36">
        <f>SUMIFS(СВЦЭМ!$D$39:$D$758,СВЦЭМ!$A$39:$A$758,$A109,СВЦЭМ!$B$39:$B$758,N$83)+'СЕТ СН'!$G$14+СВЦЭМ!$D$10+'СЕТ СН'!$G$6-'СЕТ СН'!$G$26</f>
        <v>2042.6158583700001</v>
      </c>
      <c r="O109" s="36">
        <f>SUMIFS(СВЦЭМ!$D$39:$D$758,СВЦЭМ!$A$39:$A$758,$A109,СВЦЭМ!$B$39:$B$758,O$83)+'СЕТ СН'!$G$14+СВЦЭМ!$D$10+'СЕТ СН'!$G$6-'СЕТ СН'!$G$26</f>
        <v>2056.90811317</v>
      </c>
      <c r="P109" s="36">
        <f>SUMIFS(СВЦЭМ!$D$39:$D$758,СВЦЭМ!$A$39:$A$758,$A109,СВЦЭМ!$B$39:$B$758,P$83)+'СЕТ СН'!$G$14+СВЦЭМ!$D$10+'СЕТ СН'!$G$6-'СЕТ СН'!$G$26</f>
        <v>2076.6491763700001</v>
      </c>
      <c r="Q109" s="36">
        <f>SUMIFS(СВЦЭМ!$D$39:$D$758,СВЦЭМ!$A$39:$A$758,$A109,СВЦЭМ!$B$39:$B$758,Q$83)+'СЕТ СН'!$G$14+СВЦЭМ!$D$10+'СЕТ СН'!$G$6-'СЕТ СН'!$G$26</f>
        <v>2097.81171262</v>
      </c>
      <c r="R109" s="36">
        <f>SUMIFS(СВЦЭМ!$D$39:$D$758,СВЦЭМ!$A$39:$A$758,$A109,СВЦЭМ!$B$39:$B$758,R$83)+'СЕТ СН'!$G$14+СВЦЭМ!$D$10+'СЕТ СН'!$G$6-'СЕТ СН'!$G$26</f>
        <v>2073.0948283400003</v>
      </c>
      <c r="S109" s="36">
        <f>SUMIFS(СВЦЭМ!$D$39:$D$758,СВЦЭМ!$A$39:$A$758,$A109,СВЦЭМ!$B$39:$B$758,S$83)+'СЕТ СН'!$G$14+СВЦЭМ!$D$10+'СЕТ СН'!$G$6-'СЕТ СН'!$G$26</f>
        <v>2039.6005896900001</v>
      </c>
      <c r="T109" s="36">
        <f>SUMIFS(СВЦЭМ!$D$39:$D$758,СВЦЭМ!$A$39:$A$758,$A109,СВЦЭМ!$B$39:$B$758,T$83)+'СЕТ СН'!$G$14+СВЦЭМ!$D$10+'СЕТ СН'!$G$6-'СЕТ СН'!$G$26</f>
        <v>2014.5393917200001</v>
      </c>
      <c r="U109" s="36">
        <f>SUMIFS(СВЦЭМ!$D$39:$D$758,СВЦЭМ!$A$39:$A$758,$A109,СВЦЭМ!$B$39:$B$758,U$83)+'СЕТ СН'!$G$14+СВЦЭМ!$D$10+'СЕТ СН'!$G$6-'СЕТ СН'!$G$26</f>
        <v>1916.75821397</v>
      </c>
      <c r="V109" s="36">
        <f>SUMIFS(СВЦЭМ!$D$39:$D$758,СВЦЭМ!$A$39:$A$758,$A109,СВЦЭМ!$B$39:$B$758,V$83)+'СЕТ СН'!$G$14+СВЦЭМ!$D$10+'СЕТ СН'!$G$6-'СЕТ СН'!$G$26</f>
        <v>1917.1885752600001</v>
      </c>
      <c r="W109" s="36">
        <f>SUMIFS(СВЦЭМ!$D$39:$D$758,СВЦЭМ!$A$39:$A$758,$A109,СВЦЭМ!$B$39:$B$758,W$83)+'СЕТ СН'!$G$14+СВЦЭМ!$D$10+'СЕТ СН'!$G$6-'СЕТ СН'!$G$26</f>
        <v>1944.4174046400001</v>
      </c>
      <c r="X109" s="36">
        <f>SUMIFS(СВЦЭМ!$D$39:$D$758,СВЦЭМ!$A$39:$A$758,$A109,СВЦЭМ!$B$39:$B$758,X$83)+'СЕТ СН'!$G$14+СВЦЭМ!$D$10+'СЕТ СН'!$G$6-'СЕТ СН'!$G$26</f>
        <v>2046.75710987</v>
      </c>
      <c r="Y109" s="36">
        <f>SUMIFS(СВЦЭМ!$D$39:$D$758,СВЦЭМ!$A$39:$A$758,$A109,СВЦЭМ!$B$39:$B$758,Y$83)+'СЕТ СН'!$G$14+СВЦЭМ!$D$10+'СЕТ СН'!$G$6-'СЕТ СН'!$G$26</f>
        <v>2161.39243962</v>
      </c>
    </row>
    <row r="110" spans="1:25" ht="15.75" x14ac:dyDescent="0.2">
      <c r="A110" s="35">
        <f t="shared" si="2"/>
        <v>45562</v>
      </c>
      <c r="B110" s="36">
        <f>SUMIFS(СВЦЭМ!$D$39:$D$758,СВЦЭМ!$A$39:$A$758,$A110,СВЦЭМ!$B$39:$B$758,B$83)+'СЕТ СН'!$G$14+СВЦЭМ!$D$10+'СЕТ СН'!$G$6-'СЕТ СН'!$G$26</f>
        <v>2042.4130098000001</v>
      </c>
      <c r="C110" s="36">
        <f>SUMIFS(СВЦЭМ!$D$39:$D$758,СВЦЭМ!$A$39:$A$758,$A110,СВЦЭМ!$B$39:$B$758,C$83)+'СЕТ СН'!$G$14+СВЦЭМ!$D$10+'СЕТ СН'!$G$6-'СЕТ СН'!$G$26</f>
        <v>1978.2795438600001</v>
      </c>
      <c r="D110" s="36">
        <f>SUMIFS(СВЦЭМ!$D$39:$D$758,СВЦЭМ!$A$39:$A$758,$A110,СВЦЭМ!$B$39:$B$758,D$83)+'СЕТ СН'!$G$14+СВЦЭМ!$D$10+'СЕТ СН'!$G$6-'СЕТ СН'!$G$26</f>
        <v>1959.33588528</v>
      </c>
      <c r="E110" s="36">
        <f>SUMIFS(СВЦЭМ!$D$39:$D$758,СВЦЭМ!$A$39:$A$758,$A110,СВЦЭМ!$B$39:$B$758,E$83)+'СЕТ СН'!$G$14+СВЦЭМ!$D$10+'СЕТ СН'!$G$6-'СЕТ СН'!$G$26</f>
        <v>1971.0892568900001</v>
      </c>
      <c r="F110" s="36">
        <f>SUMIFS(СВЦЭМ!$D$39:$D$758,СВЦЭМ!$A$39:$A$758,$A110,СВЦЭМ!$B$39:$B$758,F$83)+'СЕТ СН'!$G$14+СВЦЭМ!$D$10+'СЕТ СН'!$G$6-'СЕТ СН'!$G$26</f>
        <v>1977.70633686</v>
      </c>
      <c r="G110" s="36">
        <f>SUMIFS(СВЦЭМ!$D$39:$D$758,СВЦЭМ!$A$39:$A$758,$A110,СВЦЭМ!$B$39:$B$758,G$83)+'СЕТ СН'!$G$14+СВЦЭМ!$D$10+'СЕТ СН'!$G$6-'СЕТ СН'!$G$26</f>
        <v>1965.84487792</v>
      </c>
      <c r="H110" s="36">
        <f>SUMIFS(СВЦЭМ!$D$39:$D$758,СВЦЭМ!$A$39:$A$758,$A110,СВЦЭМ!$B$39:$B$758,H$83)+'СЕТ СН'!$G$14+СВЦЭМ!$D$10+'СЕТ СН'!$G$6-'СЕТ СН'!$G$26</f>
        <v>1874.1399206200001</v>
      </c>
      <c r="I110" s="36">
        <f>SUMIFS(СВЦЭМ!$D$39:$D$758,СВЦЭМ!$A$39:$A$758,$A110,СВЦЭМ!$B$39:$B$758,I$83)+'СЕТ СН'!$G$14+СВЦЭМ!$D$10+'СЕТ СН'!$G$6-'СЕТ СН'!$G$26</f>
        <v>1918.8176823400001</v>
      </c>
      <c r="J110" s="36">
        <f>SUMIFS(СВЦЭМ!$D$39:$D$758,СВЦЭМ!$A$39:$A$758,$A110,СВЦЭМ!$B$39:$B$758,J$83)+'СЕТ СН'!$G$14+СВЦЭМ!$D$10+'СЕТ СН'!$G$6-'СЕТ СН'!$G$26</f>
        <v>1933.8527202600001</v>
      </c>
      <c r="K110" s="36">
        <f>SUMIFS(СВЦЭМ!$D$39:$D$758,СВЦЭМ!$A$39:$A$758,$A110,СВЦЭМ!$B$39:$B$758,K$83)+'СЕТ СН'!$G$14+СВЦЭМ!$D$10+'СЕТ СН'!$G$6-'СЕТ СН'!$G$26</f>
        <v>1898.7615858300001</v>
      </c>
      <c r="L110" s="36">
        <f>SUMIFS(СВЦЭМ!$D$39:$D$758,СВЦЭМ!$A$39:$A$758,$A110,СВЦЭМ!$B$39:$B$758,L$83)+'СЕТ СН'!$G$14+СВЦЭМ!$D$10+'СЕТ СН'!$G$6-'СЕТ СН'!$G$26</f>
        <v>1897.1307922000001</v>
      </c>
      <c r="M110" s="36">
        <f>SUMIFS(СВЦЭМ!$D$39:$D$758,СВЦЭМ!$A$39:$A$758,$A110,СВЦЭМ!$B$39:$B$758,M$83)+'СЕТ СН'!$G$14+СВЦЭМ!$D$10+'СЕТ СН'!$G$6-'СЕТ СН'!$G$26</f>
        <v>1898.5579474599999</v>
      </c>
      <c r="N110" s="36">
        <f>SUMIFS(СВЦЭМ!$D$39:$D$758,СВЦЭМ!$A$39:$A$758,$A110,СВЦЭМ!$B$39:$B$758,N$83)+'СЕТ СН'!$G$14+СВЦЭМ!$D$10+'СЕТ СН'!$G$6-'СЕТ СН'!$G$26</f>
        <v>1928.44815193</v>
      </c>
      <c r="O110" s="36">
        <f>SUMIFS(СВЦЭМ!$D$39:$D$758,СВЦЭМ!$A$39:$A$758,$A110,СВЦЭМ!$B$39:$B$758,O$83)+'СЕТ СН'!$G$14+СВЦЭМ!$D$10+'СЕТ СН'!$G$6-'СЕТ СН'!$G$26</f>
        <v>1942.00571085</v>
      </c>
      <c r="P110" s="36">
        <f>SUMIFS(СВЦЭМ!$D$39:$D$758,СВЦЭМ!$A$39:$A$758,$A110,СВЦЭМ!$B$39:$B$758,P$83)+'СЕТ СН'!$G$14+СВЦЭМ!$D$10+'СЕТ СН'!$G$6-'СЕТ СН'!$G$26</f>
        <v>1940.5407304299999</v>
      </c>
      <c r="Q110" s="36">
        <f>SUMIFS(СВЦЭМ!$D$39:$D$758,СВЦЭМ!$A$39:$A$758,$A110,СВЦЭМ!$B$39:$B$758,Q$83)+'СЕТ СН'!$G$14+СВЦЭМ!$D$10+'СЕТ СН'!$G$6-'СЕТ СН'!$G$26</f>
        <v>1943.8524731100001</v>
      </c>
      <c r="R110" s="36">
        <f>SUMIFS(СВЦЭМ!$D$39:$D$758,СВЦЭМ!$A$39:$A$758,$A110,СВЦЭМ!$B$39:$B$758,R$83)+'СЕТ СН'!$G$14+СВЦЭМ!$D$10+'СЕТ СН'!$G$6-'СЕТ СН'!$G$26</f>
        <v>1943.64668938</v>
      </c>
      <c r="S110" s="36">
        <f>SUMIFS(СВЦЭМ!$D$39:$D$758,СВЦЭМ!$A$39:$A$758,$A110,СВЦЭМ!$B$39:$B$758,S$83)+'СЕТ СН'!$G$14+СВЦЭМ!$D$10+'СЕТ СН'!$G$6-'СЕТ СН'!$G$26</f>
        <v>1929.1474317500001</v>
      </c>
      <c r="T110" s="36">
        <f>SUMIFS(СВЦЭМ!$D$39:$D$758,СВЦЭМ!$A$39:$A$758,$A110,СВЦЭМ!$B$39:$B$758,T$83)+'СЕТ СН'!$G$14+СВЦЭМ!$D$10+'СЕТ СН'!$G$6-'СЕТ СН'!$G$26</f>
        <v>1785.4203096799999</v>
      </c>
      <c r="U110" s="36">
        <f>SUMIFS(СВЦЭМ!$D$39:$D$758,СВЦЭМ!$A$39:$A$758,$A110,СВЦЭМ!$B$39:$B$758,U$83)+'СЕТ СН'!$G$14+СВЦЭМ!$D$10+'СЕТ СН'!$G$6-'СЕТ СН'!$G$26</f>
        <v>1896.7589121600001</v>
      </c>
      <c r="V110" s="36">
        <f>SUMIFS(СВЦЭМ!$D$39:$D$758,СВЦЭМ!$A$39:$A$758,$A110,СВЦЭМ!$B$39:$B$758,V$83)+'СЕТ СН'!$G$14+СВЦЭМ!$D$10+'СЕТ СН'!$G$6-'СЕТ СН'!$G$26</f>
        <v>1835.53598528</v>
      </c>
      <c r="W110" s="36">
        <f>SUMIFS(СВЦЭМ!$D$39:$D$758,СВЦЭМ!$A$39:$A$758,$A110,СВЦЭМ!$B$39:$B$758,W$83)+'СЕТ СН'!$G$14+СВЦЭМ!$D$10+'СЕТ СН'!$G$6-'СЕТ СН'!$G$26</f>
        <v>1893.54022437</v>
      </c>
      <c r="X110" s="36">
        <f>SUMIFS(СВЦЭМ!$D$39:$D$758,СВЦЭМ!$A$39:$A$758,$A110,СВЦЭМ!$B$39:$B$758,X$83)+'СЕТ СН'!$G$14+СВЦЭМ!$D$10+'СЕТ СН'!$G$6-'СЕТ СН'!$G$26</f>
        <v>1905.9853899899999</v>
      </c>
      <c r="Y110" s="36">
        <f>SUMIFS(СВЦЭМ!$D$39:$D$758,СВЦЭМ!$A$39:$A$758,$A110,СВЦЭМ!$B$39:$B$758,Y$83)+'СЕТ СН'!$G$14+СВЦЭМ!$D$10+'СЕТ СН'!$G$6-'СЕТ СН'!$G$26</f>
        <v>1946.99481913</v>
      </c>
    </row>
    <row r="111" spans="1:25" ht="15.75" x14ac:dyDescent="0.2">
      <c r="A111" s="35">
        <f t="shared" si="2"/>
        <v>45563</v>
      </c>
      <c r="B111" s="36">
        <f>SUMIFS(СВЦЭМ!$D$39:$D$758,СВЦЭМ!$A$39:$A$758,$A111,СВЦЭМ!$B$39:$B$758,B$83)+'СЕТ СН'!$G$14+СВЦЭМ!$D$10+'СЕТ СН'!$G$6-'СЕТ СН'!$G$26</f>
        <v>2019.0281618900001</v>
      </c>
      <c r="C111" s="36">
        <f>SUMIFS(СВЦЭМ!$D$39:$D$758,СВЦЭМ!$A$39:$A$758,$A111,СВЦЭМ!$B$39:$B$758,C$83)+'СЕТ СН'!$G$14+СВЦЭМ!$D$10+'СЕТ СН'!$G$6-'СЕТ СН'!$G$26</f>
        <v>2080.75026467</v>
      </c>
      <c r="D111" s="36">
        <f>SUMIFS(СВЦЭМ!$D$39:$D$758,СВЦЭМ!$A$39:$A$758,$A111,СВЦЭМ!$B$39:$B$758,D$83)+'СЕТ СН'!$G$14+СВЦЭМ!$D$10+'СЕТ СН'!$G$6-'СЕТ СН'!$G$26</f>
        <v>2125.6495233400001</v>
      </c>
      <c r="E111" s="36">
        <f>SUMIFS(СВЦЭМ!$D$39:$D$758,СВЦЭМ!$A$39:$A$758,$A111,СВЦЭМ!$B$39:$B$758,E$83)+'СЕТ СН'!$G$14+СВЦЭМ!$D$10+'СЕТ СН'!$G$6-'СЕТ СН'!$G$26</f>
        <v>2137.08620268</v>
      </c>
      <c r="F111" s="36">
        <f>SUMIFS(СВЦЭМ!$D$39:$D$758,СВЦЭМ!$A$39:$A$758,$A111,СВЦЭМ!$B$39:$B$758,F$83)+'СЕТ СН'!$G$14+СВЦЭМ!$D$10+'СЕТ СН'!$G$6-'СЕТ СН'!$G$26</f>
        <v>2138.09475221</v>
      </c>
      <c r="G111" s="36">
        <f>SUMIFS(СВЦЭМ!$D$39:$D$758,СВЦЭМ!$A$39:$A$758,$A111,СВЦЭМ!$B$39:$B$758,G$83)+'СЕТ СН'!$G$14+СВЦЭМ!$D$10+'СЕТ СН'!$G$6-'СЕТ СН'!$G$26</f>
        <v>2113.1119029299998</v>
      </c>
      <c r="H111" s="36">
        <f>SUMIFS(СВЦЭМ!$D$39:$D$758,СВЦЭМ!$A$39:$A$758,$A111,СВЦЭМ!$B$39:$B$758,H$83)+'СЕТ СН'!$G$14+СВЦЭМ!$D$10+'СЕТ СН'!$G$6-'СЕТ СН'!$G$26</f>
        <v>2094.1045544899998</v>
      </c>
      <c r="I111" s="36">
        <f>SUMIFS(СВЦЭМ!$D$39:$D$758,СВЦЭМ!$A$39:$A$758,$A111,СВЦЭМ!$B$39:$B$758,I$83)+'СЕТ СН'!$G$14+СВЦЭМ!$D$10+'СЕТ СН'!$G$6-'СЕТ СН'!$G$26</f>
        <v>2035.67302253</v>
      </c>
      <c r="J111" s="36">
        <f>SUMIFS(СВЦЭМ!$D$39:$D$758,СВЦЭМ!$A$39:$A$758,$A111,СВЦЭМ!$B$39:$B$758,J$83)+'СЕТ СН'!$G$14+СВЦЭМ!$D$10+'СЕТ СН'!$G$6-'СЕТ СН'!$G$26</f>
        <v>1973.35043746</v>
      </c>
      <c r="K111" s="36">
        <f>SUMIFS(СВЦЭМ!$D$39:$D$758,СВЦЭМ!$A$39:$A$758,$A111,СВЦЭМ!$B$39:$B$758,K$83)+'СЕТ СН'!$G$14+СВЦЭМ!$D$10+'СЕТ СН'!$G$6-'СЕТ СН'!$G$26</f>
        <v>1911.2614477700001</v>
      </c>
      <c r="L111" s="36">
        <f>SUMIFS(СВЦЭМ!$D$39:$D$758,СВЦЭМ!$A$39:$A$758,$A111,СВЦЭМ!$B$39:$B$758,L$83)+'СЕТ СН'!$G$14+СВЦЭМ!$D$10+'СЕТ СН'!$G$6-'СЕТ СН'!$G$26</f>
        <v>1903.9362159300001</v>
      </c>
      <c r="M111" s="36">
        <f>SUMIFS(СВЦЭМ!$D$39:$D$758,СВЦЭМ!$A$39:$A$758,$A111,СВЦЭМ!$B$39:$B$758,M$83)+'СЕТ СН'!$G$14+СВЦЭМ!$D$10+'СЕТ СН'!$G$6-'СЕТ СН'!$G$26</f>
        <v>1924.77392418</v>
      </c>
      <c r="N111" s="36">
        <f>SUMIFS(СВЦЭМ!$D$39:$D$758,СВЦЭМ!$A$39:$A$758,$A111,СВЦЭМ!$B$39:$B$758,N$83)+'СЕТ СН'!$G$14+СВЦЭМ!$D$10+'СЕТ СН'!$G$6-'СЕТ СН'!$G$26</f>
        <v>1934.2889013000001</v>
      </c>
      <c r="O111" s="36">
        <f>SUMIFS(СВЦЭМ!$D$39:$D$758,СВЦЭМ!$A$39:$A$758,$A111,СВЦЭМ!$B$39:$B$758,O$83)+'СЕТ СН'!$G$14+СВЦЭМ!$D$10+'СЕТ СН'!$G$6-'СЕТ СН'!$G$26</f>
        <v>1969.1087208399999</v>
      </c>
      <c r="P111" s="36">
        <f>SUMIFS(СВЦЭМ!$D$39:$D$758,СВЦЭМ!$A$39:$A$758,$A111,СВЦЭМ!$B$39:$B$758,P$83)+'СЕТ СН'!$G$14+СВЦЭМ!$D$10+'СЕТ СН'!$G$6-'СЕТ СН'!$G$26</f>
        <v>1991.63192974</v>
      </c>
      <c r="Q111" s="36">
        <f>SUMIFS(СВЦЭМ!$D$39:$D$758,СВЦЭМ!$A$39:$A$758,$A111,СВЦЭМ!$B$39:$B$758,Q$83)+'СЕТ СН'!$G$14+СВЦЭМ!$D$10+'СЕТ СН'!$G$6-'СЕТ СН'!$G$26</f>
        <v>1993.2734988899999</v>
      </c>
      <c r="R111" s="36">
        <f>SUMIFS(СВЦЭМ!$D$39:$D$758,СВЦЭМ!$A$39:$A$758,$A111,СВЦЭМ!$B$39:$B$758,R$83)+'СЕТ СН'!$G$14+СВЦЭМ!$D$10+'СЕТ СН'!$G$6-'СЕТ СН'!$G$26</f>
        <v>2000.64335054</v>
      </c>
      <c r="S111" s="36">
        <f>SUMIFS(СВЦЭМ!$D$39:$D$758,СВЦЭМ!$A$39:$A$758,$A111,СВЦЭМ!$B$39:$B$758,S$83)+'СЕТ СН'!$G$14+СВЦЭМ!$D$10+'СЕТ СН'!$G$6-'СЕТ СН'!$G$26</f>
        <v>1982.0768275299999</v>
      </c>
      <c r="T111" s="36">
        <f>SUMIFS(СВЦЭМ!$D$39:$D$758,СВЦЭМ!$A$39:$A$758,$A111,СВЦЭМ!$B$39:$B$758,T$83)+'СЕТ СН'!$G$14+СВЦЭМ!$D$10+'СЕТ СН'!$G$6-'СЕТ СН'!$G$26</f>
        <v>1899.85140503</v>
      </c>
      <c r="U111" s="36">
        <f>SUMIFS(СВЦЭМ!$D$39:$D$758,СВЦЭМ!$A$39:$A$758,$A111,СВЦЭМ!$B$39:$B$758,U$83)+'СЕТ СН'!$G$14+СВЦЭМ!$D$10+'СЕТ СН'!$G$6-'СЕТ СН'!$G$26</f>
        <v>1842.0137792099999</v>
      </c>
      <c r="V111" s="36">
        <f>SUMIFS(СВЦЭМ!$D$39:$D$758,СВЦЭМ!$A$39:$A$758,$A111,СВЦЭМ!$B$39:$B$758,V$83)+'СЕТ СН'!$G$14+СВЦЭМ!$D$10+'СЕТ СН'!$G$6-'СЕТ СН'!$G$26</f>
        <v>1819.42247888</v>
      </c>
      <c r="W111" s="36">
        <f>SUMIFS(СВЦЭМ!$D$39:$D$758,СВЦЭМ!$A$39:$A$758,$A111,СВЦЭМ!$B$39:$B$758,W$83)+'СЕТ СН'!$G$14+СВЦЭМ!$D$10+'СЕТ СН'!$G$6-'СЕТ СН'!$G$26</f>
        <v>1833.7637150099999</v>
      </c>
      <c r="X111" s="36">
        <f>SUMIFS(СВЦЭМ!$D$39:$D$758,СВЦЭМ!$A$39:$A$758,$A111,СВЦЭМ!$B$39:$B$758,X$83)+'СЕТ СН'!$G$14+СВЦЭМ!$D$10+'СЕТ СН'!$G$6-'СЕТ СН'!$G$26</f>
        <v>1896.96382283</v>
      </c>
      <c r="Y111" s="36">
        <f>SUMIFS(СВЦЭМ!$D$39:$D$758,СВЦЭМ!$A$39:$A$758,$A111,СВЦЭМ!$B$39:$B$758,Y$83)+'СЕТ СН'!$G$14+СВЦЭМ!$D$10+'СЕТ СН'!$G$6-'СЕТ СН'!$G$26</f>
        <v>1965.23093169</v>
      </c>
    </row>
    <row r="112" spans="1:25" ht="15.75" x14ac:dyDescent="0.2">
      <c r="A112" s="35">
        <f t="shared" si="2"/>
        <v>45564</v>
      </c>
      <c r="B112" s="36">
        <f>SUMIFS(СВЦЭМ!$D$39:$D$758,СВЦЭМ!$A$39:$A$758,$A112,СВЦЭМ!$B$39:$B$758,B$83)+'СЕТ СН'!$G$14+СВЦЭМ!$D$10+'СЕТ СН'!$G$6-'СЕТ СН'!$G$26</f>
        <v>2006.9924139100001</v>
      </c>
      <c r="C112" s="36">
        <f>SUMIFS(СВЦЭМ!$D$39:$D$758,СВЦЭМ!$A$39:$A$758,$A112,СВЦЭМ!$B$39:$B$758,C$83)+'СЕТ СН'!$G$14+СВЦЭМ!$D$10+'СЕТ СН'!$G$6-'СЕТ СН'!$G$26</f>
        <v>2067.8048572500002</v>
      </c>
      <c r="D112" s="36">
        <f>SUMIFS(СВЦЭМ!$D$39:$D$758,СВЦЭМ!$A$39:$A$758,$A112,СВЦЭМ!$B$39:$B$758,D$83)+'СЕТ СН'!$G$14+СВЦЭМ!$D$10+'СЕТ СН'!$G$6-'СЕТ СН'!$G$26</f>
        <v>2140.68550602</v>
      </c>
      <c r="E112" s="36">
        <f>SUMIFS(СВЦЭМ!$D$39:$D$758,СВЦЭМ!$A$39:$A$758,$A112,СВЦЭМ!$B$39:$B$758,E$83)+'СЕТ СН'!$G$14+СВЦЭМ!$D$10+'СЕТ СН'!$G$6-'СЕТ СН'!$G$26</f>
        <v>2156.1710196599997</v>
      </c>
      <c r="F112" s="36">
        <f>SUMIFS(СВЦЭМ!$D$39:$D$758,СВЦЭМ!$A$39:$A$758,$A112,СВЦЭМ!$B$39:$B$758,F$83)+'СЕТ СН'!$G$14+СВЦЭМ!$D$10+'СЕТ СН'!$G$6-'СЕТ СН'!$G$26</f>
        <v>2150.7959764699999</v>
      </c>
      <c r="G112" s="36">
        <f>SUMIFS(СВЦЭМ!$D$39:$D$758,СВЦЭМ!$A$39:$A$758,$A112,СВЦЭМ!$B$39:$B$758,G$83)+'СЕТ СН'!$G$14+СВЦЭМ!$D$10+'СЕТ СН'!$G$6-'СЕТ СН'!$G$26</f>
        <v>2138.6847718600002</v>
      </c>
      <c r="H112" s="36">
        <f>SUMIFS(СВЦЭМ!$D$39:$D$758,СВЦЭМ!$A$39:$A$758,$A112,СВЦЭМ!$B$39:$B$758,H$83)+'СЕТ СН'!$G$14+СВЦЭМ!$D$10+'СЕТ СН'!$G$6-'СЕТ СН'!$G$26</f>
        <v>2133.3310747400001</v>
      </c>
      <c r="I112" s="36">
        <f>SUMIFS(СВЦЭМ!$D$39:$D$758,СВЦЭМ!$A$39:$A$758,$A112,СВЦЭМ!$B$39:$B$758,I$83)+'СЕТ СН'!$G$14+СВЦЭМ!$D$10+'СЕТ СН'!$G$6-'СЕТ СН'!$G$26</f>
        <v>2095.9319482299998</v>
      </c>
      <c r="J112" s="36">
        <f>SUMIFS(СВЦЭМ!$D$39:$D$758,СВЦЭМ!$A$39:$A$758,$A112,СВЦЭМ!$B$39:$B$758,J$83)+'СЕТ СН'!$G$14+СВЦЭМ!$D$10+'СЕТ СН'!$G$6-'СЕТ СН'!$G$26</f>
        <v>1995.6642463200001</v>
      </c>
      <c r="K112" s="36">
        <f>SUMIFS(СВЦЭМ!$D$39:$D$758,СВЦЭМ!$A$39:$A$758,$A112,СВЦЭМ!$B$39:$B$758,K$83)+'СЕТ СН'!$G$14+СВЦЭМ!$D$10+'СЕТ СН'!$G$6-'СЕТ СН'!$G$26</f>
        <v>1904.7735088100001</v>
      </c>
      <c r="L112" s="36">
        <f>SUMIFS(СВЦЭМ!$D$39:$D$758,СВЦЭМ!$A$39:$A$758,$A112,СВЦЭМ!$B$39:$B$758,L$83)+'СЕТ СН'!$G$14+СВЦЭМ!$D$10+'СЕТ СН'!$G$6-'СЕТ СН'!$G$26</f>
        <v>1890.12488631</v>
      </c>
      <c r="M112" s="36">
        <f>SUMIFS(СВЦЭМ!$D$39:$D$758,СВЦЭМ!$A$39:$A$758,$A112,СВЦЭМ!$B$39:$B$758,M$83)+'СЕТ СН'!$G$14+СВЦЭМ!$D$10+'СЕТ СН'!$G$6-'СЕТ СН'!$G$26</f>
        <v>1901.2704036800001</v>
      </c>
      <c r="N112" s="36">
        <f>SUMIFS(СВЦЭМ!$D$39:$D$758,СВЦЭМ!$A$39:$A$758,$A112,СВЦЭМ!$B$39:$B$758,N$83)+'СЕТ СН'!$G$14+СВЦЭМ!$D$10+'СЕТ СН'!$G$6-'СЕТ СН'!$G$26</f>
        <v>1925.9713435900001</v>
      </c>
      <c r="O112" s="36">
        <f>SUMIFS(СВЦЭМ!$D$39:$D$758,СВЦЭМ!$A$39:$A$758,$A112,СВЦЭМ!$B$39:$B$758,O$83)+'СЕТ СН'!$G$14+СВЦЭМ!$D$10+'СЕТ СН'!$G$6-'СЕТ СН'!$G$26</f>
        <v>1946.0998741400001</v>
      </c>
      <c r="P112" s="36">
        <f>SUMIFS(СВЦЭМ!$D$39:$D$758,СВЦЭМ!$A$39:$A$758,$A112,СВЦЭМ!$B$39:$B$758,P$83)+'СЕТ СН'!$G$14+СВЦЭМ!$D$10+'СЕТ СН'!$G$6-'СЕТ СН'!$G$26</f>
        <v>1960.6821707199999</v>
      </c>
      <c r="Q112" s="36">
        <f>SUMIFS(СВЦЭМ!$D$39:$D$758,СВЦЭМ!$A$39:$A$758,$A112,СВЦЭМ!$B$39:$B$758,Q$83)+'СЕТ СН'!$G$14+СВЦЭМ!$D$10+'СЕТ СН'!$G$6-'СЕТ СН'!$G$26</f>
        <v>1984.5428169300001</v>
      </c>
      <c r="R112" s="36">
        <f>SUMIFS(СВЦЭМ!$D$39:$D$758,СВЦЭМ!$A$39:$A$758,$A112,СВЦЭМ!$B$39:$B$758,R$83)+'СЕТ СН'!$G$14+СВЦЭМ!$D$10+'СЕТ СН'!$G$6-'СЕТ СН'!$G$26</f>
        <v>1975.0548152000001</v>
      </c>
      <c r="S112" s="36">
        <f>SUMIFS(СВЦЭМ!$D$39:$D$758,СВЦЭМ!$A$39:$A$758,$A112,СВЦЭМ!$B$39:$B$758,S$83)+'СЕТ СН'!$G$14+СВЦЭМ!$D$10+'СЕТ СН'!$G$6-'СЕТ СН'!$G$26</f>
        <v>1944.8525965900001</v>
      </c>
      <c r="T112" s="36">
        <f>SUMIFS(СВЦЭМ!$D$39:$D$758,СВЦЭМ!$A$39:$A$758,$A112,СВЦЭМ!$B$39:$B$758,T$83)+'СЕТ СН'!$G$14+СВЦЭМ!$D$10+'СЕТ СН'!$G$6-'СЕТ СН'!$G$26</f>
        <v>1902.16034375</v>
      </c>
      <c r="U112" s="36">
        <f>SUMIFS(СВЦЭМ!$D$39:$D$758,СВЦЭМ!$A$39:$A$758,$A112,СВЦЭМ!$B$39:$B$758,U$83)+'СЕТ СН'!$G$14+СВЦЭМ!$D$10+'СЕТ СН'!$G$6-'СЕТ СН'!$G$26</f>
        <v>1848.1621369500001</v>
      </c>
      <c r="V112" s="36">
        <f>SUMIFS(СВЦЭМ!$D$39:$D$758,СВЦЭМ!$A$39:$A$758,$A112,СВЦЭМ!$B$39:$B$758,V$83)+'СЕТ СН'!$G$14+СВЦЭМ!$D$10+'СЕТ СН'!$G$6-'СЕТ СН'!$G$26</f>
        <v>1823.3836826300001</v>
      </c>
      <c r="W112" s="36">
        <f>SUMIFS(СВЦЭМ!$D$39:$D$758,СВЦЭМ!$A$39:$A$758,$A112,СВЦЭМ!$B$39:$B$758,W$83)+'СЕТ СН'!$G$14+СВЦЭМ!$D$10+'СЕТ СН'!$G$6-'СЕТ СН'!$G$26</f>
        <v>1849.6964182500001</v>
      </c>
      <c r="X112" s="36">
        <f>SUMIFS(СВЦЭМ!$D$39:$D$758,СВЦЭМ!$A$39:$A$758,$A112,СВЦЭМ!$B$39:$B$758,X$83)+'СЕТ СН'!$G$14+СВЦЭМ!$D$10+'СЕТ СН'!$G$6-'СЕТ СН'!$G$26</f>
        <v>1900.4400707899999</v>
      </c>
      <c r="Y112" s="36">
        <f>SUMIFS(СВЦЭМ!$D$39:$D$758,СВЦЭМ!$A$39:$A$758,$A112,СВЦЭМ!$B$39:$B$758,Y$83)+'СЕТ СН'!$G$14+СВЦЭМ!$D$10+'СЕТ СН'!$G$6-'СЕТ СН'!$G$26</f>
        <v>2000.0605181800001</v>
      </c>
    </row>
    <row r="113" spans="1:27" ht="15.75" x14ac:dyDescent="0.2">
      <c r="A113" s="35">
        <f t="shared" si="2"/>
        <v>45565</v>
      </c>
      <c r="B113" s="36">
        <f>SUMIFS(СВЦЭМ!$D$39:$D$758,СВЦЭМ!$A$39:$A$758,$A113,СВЦЭМ!$B$39:$B$758,B$83)+'СЕТ СН'!$G$14+СВЦЭМ!$D$10+'СЕТ СН'!$G$6-'СЕТ СН'!$G$26</f>
        <v>1990.4650752100001</v>
      </c>
      <c r="C113" s="36">
        <f>SUMIFS(СВЦЭМ!$D$39:$D$758,СВЦЭМ!$A$39:$A$758,$A113,СВЦЭМ!$B$39:$B$758,C$83)+'СЕТ СН'!$G$14+СВЦЭМ!$D$10+'СЕТ СН'!$G$6-'СЕТ СН'!$G$26</f>
        <v>2078.5657334699999</v>
      </c>
      <c r="D113" s="36">
        <f>SUMIFS(СВЦЭМ!$D$39:$D$758,СВЦЭМ!$A$39:$A$758,$A113,СВЦЭМ!$B$39:$B$758,D$83)+'СЕТ СН'!$G$14+СВЦЭМ!$D$10+'СЕТ СН'!$G$6-'СЕТ СН'!$G$26</f>
        <v>2137.0075040500001</v>
      </c>
      <c r="E113" s="36">
        <f>SUMIFS(СВЦЭМ!$D$39:$D$758,СВЦЭМ!$A$39:$A$758,$A113,СВЦЭМ!$B$39:$B$758,E$83)+'СЕТ СН'!$G$14+СВЦЭМ!$D$10+'СЕТ СН'!$G$6-'СЕТ СН'!$G$26</f>
        <v>2145.7153724500004</v>
      </c>
      <c r="F113" s="36">
        <f>SUMIFS(СВЦЭМ!$D$39:$D$758,СВЦЭМ!$A$39:$A$758,$A113,СВЦЭМ!$B$39:$B$758,F$83)+'СЕТ СН'!$G$14+СВЦЭМ!$D$10+'СЕТ СН'!$G$6-'СЕТ СН'!$G$26</f>
        <v>2160.2235958700003</v>
      </c>
      <c r="G113" s="36">
        <f>SUMIFS(СВЦЭМ!$D$39:$D$758,СВЦЭМ!$A$39:$A$758,$A113,СВЦЭМ!$B$39:$B$758,G$83)+'СЕТ СН'!$G$14+СВЦЭМ!$D$10+'СЕТ СН'!$G$6-'СЕТ СН'!$G$26</f>
        <v>2129.1041836499999</v>
      </c>
      <c r="H113" s="36">
        <f>SUMIFS(СВЦЭМ!$D$39:$D$758,СВЦЭМ!$A$39:$A$758,$A113,СВЦЭМ!$B$39:$B$758,H$83)+'СЕТ СН'!$G$14+СВЦЭМ!$D$10+'СЕТ СН'!$G$6-'СЕТ СН'!$G$26</f>
        <v>2091.21896793</v>
      </c>
      <c r="I113" s="36">
        <f>SUMIFS(СВЦЭМ!$D$39:$D$758,СВЦЭМ!$A$39:$A$758,$A113,СВЦЭМ!$B$39:$B$758,I$83)+'СЕТ СН'!$G$14+СВЦЭМ!$D$10+'СЕТ СН'!$G$6-'СЕТ СН'!$G$26</f>
        <v>2018.0574443600001</v>
      </c>
      <c r="J113" s="36">
        <f>SUMIFS(СВЦЭМ!$D$39:$D$758,СВЦЭМ!$A$39:$A$758,$A113,СВЦЭМ!$B$39:$B$758,J$83)+'СЕТ СН'!$G$14+СВЦЭМ!$D$10+'СЕТ СН'!$G$6-'СЕТ СН'!$G$26</f>
        <v>1956.2325075599999</v>
      </c>
      <c r="K113" s="36">
        <f>SUMIFS(СВЦЭМ!$D$39:$D$758,СВЦЭМ!$A$39:$A$758,$A113,СВЦЭМ!$B$39:$B$758,K$83)+'СЕТ СН'!$G$14+СВЦЭМ!$D$10+'СЕТ СН'!$G$6-'СЕТ СН'!$G$26</f>
        <v>1888.6918861000001</v>
      </c>
      <c r="L113" s="36">
        <f>SUMIFS(СВЦЭМ!$D$39:$D$758,СВЦЭМ!$A$39:$A$758,$A113,СВЦЭМ!$B$39:$B$758,L$83)+'СЕТ СН'!$G$14+СВЦЭМ!$D$10+'СЕТ СН'!$G$6-'СЕТ СН'!$G$26</f>
        <v>1858.96054392</v>
      </c>
      <c r="M113" s="36">
        <f>SUMIFS(СВЦЭМ!$D$39:$D$758,СВЦЭМ!$A$39:$A$758,$A113,СВЦЭМ!$B$39:$B$758,M$83)+'СЕТ СН'!$G$14+СВЦЭМ!$D$10+'СЕТ СН'!$G$6-'СЕТ СН'!$G$26</f>
        <v>1878.37611023</v>
      </c>
      <c r="N113" s="36">
        <f>SUMIFS(СВЦЭМ!$D$39:$D$758,СВЦЭМ!$A$39:$A$758,$A113,СВЦЭМ!$B$39:$B$758,N$83)+'СЕТ СН'!$G$14+СВЦЭМ!$D$10+'СЕТ СН'!$G$6-'СЕТ СН'!$G$26</f>
        <v>1901.6633254000001</v>
      </c>
      <c r="O113" s="36">
        <f>SUMIFS(СВЦЭМ!$D$39:$D$758,СВЦЭМ!$A$39:$A$758,$A113,СВЦЭМ!$B$39:$B$758,O$83)+'СЕТ СН'!$G$14+СВЦЭМ!$D$10+'СЕТ СН'!$G$6-'СЕТ СН'!$G$26</f>
        <v>1909.9949286000001</v>
      </c>
      <c r="P113" s="36">
        <f>SUMIFS(СВЦЭМ!$D$39:$D$758,СВЦЭМ!$A$39:$A$758,$A113,СВЦЭМ!$B$39:$B$758,P$83)+'СЕТ СН'!$G$14+СВЦЭМ!$D$10+'СЕТ СН'!$G$6-'СЕТ СН'!$G$26</f>
        <v>1923.0689138800001</v>
      </c>
      <c r="Q113" s="36">
        <f>SUMIFS(СВЦЭМ!$D$39:$D$758,СВЦЭМ!$A$39:$A$758,$A113,СВЦЭМ!$B$39:$B$758,Q$83)+'СЕТ СН'!$G$14+СВЦЭМ!$D$10+'СЕТ СН'!$G$6-'СЕТ СН'!$G$26</f>
        <v>1939.79423215</v>
      </c>
      <c r="R113" s="36">
        <f>SUMIFS(СВЦЭМ!$D$39:$D$758,СВЦЭМ!$A$39:$A$758,$A113,СВЦЭМ!$B$39:$B$758,R$83)+'СЕТ СН'!$G$14+СВЦЭМ!$D$10+'СЕТ СН'!$G$6-'СЕТ СН'!$G$26</f>
        <v>1939.8164608500001</v>
      </c>
      <c r="S113" s="36">
        <f>SUMIFS(СВЦЭМ!$D$39:$D$758,СВЦЭМ!$A$39:$A$758,$A113,СВЦЭМ!$B$39:$B$758,S$83)+'СЕТ СН'!$G$14+СВЦЭМ!$D$10+'СЕТ СН'!$G$6-'СЕТ СН'!$G$26</f>
        <v>1927.12995933</v>
      </c>
      <c r="T113" s="36">
        <f>SUMIFS(СВЦЭМ!$D$39:$D$758,СВЦЭМ!$A$39:$A$758,$A113,СВЦЭМ!$B$39:$B$758,T$83)+'СЕТ СН'!$G$14+СВЦЭМ!$D$10+'СЕТ СН'!$G$6-'СЕТ СН'!$G$26</f>
        <v>1880.52205299</v>
      </c>
      <c r="U113" s="36">
        <f>SUMIFS(СВЦЭМ!$D$39:$D$758,СВЦЭМ!$A$39:$A$758,$A113,СВЦЭМ!$B$39:$B$758,U$83)+'СЕТ СН'!$G$14+СВЦЭМ!$D$10+'СЕТ СН'!$G$6-'СЕТ СН'!$G$26</f>
        <v>1834.75110281</v>
      </c>
      <c r="V113" s="36">
        <f>SUMIFS(СВЦЭМ!$D$39:$D$758,СВЦЭМ!$A$39:$A$758,$A113,СВЦЭМ!$B$39:$B$758,V$83)+'СЕТ СН'!$G$14+СВЦЭМ!$D$10+'СЕТ СН'!$G$6-'СЕТ СН'!$G$26</f>
        <v>1833.9383223699999</v>
      </c>
      <c r="W113" s="36">
        <f>SUMIFS(СВЦЭМ!$D$39:$D$758,СВЦЭМ!$A$39:$A$758,$A113,СВЦЭМ!$B$39:$B$758,W$83)+'СЕТ СН'!$G$14+СВЦЭМ!$D$10+'СЕТ СН'!$G$6-'СЕТ СН'!$G$26</f>
        <v>1857.08332324</v>
      </c>
      <c r="X113" s="36">
        <f>SUMIFS(СВЦЭМ!$D$39:$D$758,СВЦЭМ!$A$39:$A$758,$A113,СВЦЭМ!$B$39:$B$758,X$83)+'СЕТ СН'!$G$14+СВЦЭМ!$D$10+'СЕТ СН'!$G$6-'СЕТ СН'!$G$26</f>
        <v>1929.9121066600001</v>
      </c>
      <c r="Y113" s="36">
        <f>SUMIFS(СВЦЭМ!$D$39:$D$758,СВЦЭМ!$A$39:$A$758,$A113,СВЦЭМ!$B$39:$B$758,Y$83)+'СЕТ СН'!$G$14+СВЦЭМ!$D$10+'СЕТ СН'!$G$6-'СЕТ СН'!$G$26</f>
        <v>1929.13484107</v>
      </c>
    </row>
    <row r="114" spans="1:27" ht="15.75" x14ac:dyDescent="0.2">
      <c r="A114" s="35"/>
      <c r="B114" s="36"/>
      <c r="C114" s="36"/>
      <c r="D114" s="36"/>
      <c r="E114" s="36"/>
      <c r="F114" s="36"/>
      <c r="G114" s="36"/>
      <c r="H114" s="36"/>
      <c r="I114" s="36"/>
      <c r="J114" s="36"/>
      <c r="K114" s="36"/>
      <c r="L114" s="36"/>
      <c r="M114" s="36"/>
      <c r="N114" s="36"/>
      <c r="O114" s="36"/>
      <c r="P114" s="36"/>
      <c r="Q114" s="36"/>
      <c r="R114" s="36"/>
      <c r="S114" s="36"/>
      <c r="T114" s="36"/>
      <c r="U114" s="36"/>
      <c r="V114" s="36"/>
      <c r="W114" s="36"/>
      <c r="X114" s="36"/>
      <c r="Y114" s="36"/>
    </row>
    <row r="115" spans="1:27" ht="15.75" x14ac:dyDescent="0.2">
      <c r="A115" s="39"/>
      <c r="B115" s="39"/>
      <c r="C115" s="39"/>
      <c r="D115" s="39"/>
      <c r="E115" s="39"/>
      <c r="F115" s="39"/>
      <c r="G115" s="39"/>
      <c r="H115" s="39"/>
      <c r="I115" s="39"/>
      <c r="J115" s="39"/>
      <c r="K115" s="39"/>
      <c r="L115" s="39"/>
      <c r="M115" s="39"/>
      <c r="N115" s="39"/>
      <c r="O115" s="39"/>
      <c r="P115" s="39"/>
      <c r="Q115" s="39"/>
      <c r="R115" s="39"/>
      <c r="S115" s="39"/>
      <c r="T115" s="39"/>
      <c r="U115" s="39"/>
      <c r="V115" s="39"/>
      <c r="W115" s="39"/>
      <c r="X115" s="39"/>
      <c r="Y115" s="39"/>
      <c r="Z115" s="39"/>
    </row>
    <row r="116" spans="1:27" ht="15.75" x14ac:dyDescent="0.25">
      <c r="A116" s="32"/>
      <c r="B116" s="32"/>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28" t="s">
        <v>7</v>
      </c>
      <c r="B117" s="131" t="s">
        <v>72</v>
      </c>
      <c r="C117" s="132"/>
      <c r="D117" s="132"/>
      <c r="E117" s="132"/>
      <c r="F117" s="132"/>
      <c r="G117" s="132"/>
      <c r="H117" s="132"/>
      <c r="I117" s="132"/>
      <c r="J117" s="132"/>
      <c r="K117" s="132"/>
      <c r="L117" s="132"/>
      <c r="M117" s="132"/>
      <c r="N117" s="132"/>
      <c r="O117" s="132"/>
      <c r="P117" s="132"/>
      <c r="Q117" s="132"/>
      <c r="R117" s="132"/>
      <c r="S117" s="132"/>
      <c r="T117" s="132"/>
      <c r="U117" s="132"/>
      <c r="V117" s="132"/>
      <c r="W117" s="132"/>
      <c r="X117" s="132"/>
      <c r="Y117" s="133"/>
    </row>
    <row r="118" spans="1:27" ht="12.75" customHeight="1" x14ac:dyDescent="0.2">
      <c r="A118" s="129"/>
      <c r="B118" s="134"/>
      <c r="C118" s="135"/>
      <c r="D118" s="135"/>
      <c r="E118" s="135"/>
      <c r="F118" s="135"/>
      <c r="G118" s="135"/>
      <c r="H118" s="135"/>
      <c r="I118" s="135"/>
      <c r="J118" s="135"/>
      <c r="K118" s="135"/>
      <c r="L118" s="135"/>
      <c r="M118" s="135"/>
      <c r="N118" s="135"/>
      <c r="O118" s="135"/>
      <c r="P118" s="135"/>
      <c r="Q118" s="135"/>
      <c r="R118" s="135"/>
      <c r="S118" s="135"/>
      <c r="T118" s="135"/>
      <c r="U118" s="135"/>
      <c r="V118" s="135"/>
      <c r="W118" s="135"/>
      <c r="X118" s="135"/>
      <c r="Y118" s="136"/>
    </row>
    <row r="119" spans="1:27" ht="12.75" customHeight="1" x14ac:dyDescent="0.2">
      <c r="A119" s="130"/>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customHeight="1" x14ac:dyDescent="0.2">
      <c r="A120" s="35" t="str">
        <f>A84</f>
        <v>01.09.2024</v>
      </c>
      <c r="B120" s="36">
        <f>SUMIFS(СВЦЭМ!$D$39:$D$758,СВЦЭМ!$A$39:$A$758,$A120,СВЦЭМ!$B$39:$B$758,B$119)+'СЕТ СН'!$H$14+СВЦЭМ!$D$10+'СЕТ СН'!$H$6-'СЕТ СН'!$H$26</f>
        <v>2179.4915926500003</v>
      </c>
      <c r="C120" s="36">
        <f>SUMIFS(СВЦЭМ!$D$39:$D$758,СВЦЭМ!$A$39:$A$758,$A120,СВЦЭМ!$B$39:$B$758,C$119)+'СЕТ СН'!$H$14+СВЦЭМ!$D$10+'СЕТ СН'!$H$6-'СЕТ СН'!$H$26</f>
        <v>2233.6801659500002</v>
      </c>
      <c r="D120" s="36">
        <f>SUMIFS(СВЦЭМ!$D$39:$D$758,СВЦЭМ!$A$39:$A$758,$A120,СВЦЭМ!$B$39:$B$758,D$119)+'СЕТ СН'!$H$14+СВЦЭМ!$D$10+'СЕТ СН'!$H$6-'СЕТ СН'!$H$26</f>
        <v>2299.7039360700001</v>
      </c>
      <c r="E120" s="36">
        <f>SUMIFS(СВЦЭМ!$D$39:$D$758,СВЦЭМ!$A$39:$A$758,$A120,СВЦЭМ!$B$39:$B$758,E$119)+'СЕТ СН'!$H$14+СВЦЭМ!$D$10+'СЕТ СН'!$H$6-'СЕТ СН'!$H$26</f>
        <v>2306.5734347699999</v>
      </c>
      <c r="F120" s="36">
        <f>SUMIFS(СВЦЭМ!$D$39:$D$758,СВЦЭМ!$A$39:$A$758,$A120,СВЦЭМ!$B$39:$B$758,F$119)+'СЕТ СН'!$H$14+СВЦЭМ!$D$10+'СЕТ СН'!$H$6-'СЕТ СН'!$H$26</f>
        <v>2305.43348014</v>
      </c>
      <c r="G120" s="36">
        <f>SUMIFS(СВЦЭМ!$D$39:$D$758,СВЦЭМ!$A$39:$A$758,$A120,СВЦЭМ!$B$39:$B$758,G$119)+'СЕТ СН'!$H$14+СВЦЭМ!$D$10+'СЕТ СН'!$H$6-'СЕТ СН'!$H$26</f>
        <v>2278.8467480899999</v>
      </c>
      <c r="H120" s="36">
        <f>SUMIFS(СВЦЭМ!$D$39:$D$758,СВЦЭМ!$A$39:$A$758,$A120,СВЦЭМ!$B$39:$B$758,H$119)+'СЕТ СН'!$H$14+СВЦЭМ!$D$10+'СЕТ СН'!$H$6-'СЕТ СН'!$H$26</f>
        <v>2287.3226307200002</v>
      </c>
      <c r="I120" s="36">
        <f>SUMIFS(СВЦЭМ!$D$39:$D$758,СВЦЭМ!$A$39:$A$758,$A120,СВЦЭМ!$B$39:$B$758,I$119)+'СЕТ СН'!$H$14+СВЦЭМ!$D$10+'СЕТ СН'!$H$6-'СЕТ СН'!$H$26</f>
        <v>2229.0986634300002</v>
      </c>
      <c r="J120" s="36">
        <f>SUMIFS(СВЦЭМ!$D$39:$D$758,СВЦЭМ!$A$39:$A$758,$A120,СВЦЭМ!$B$39:$B$758,J$119)+'СЕТ СН'!$H$14+СВЦЭМ!$D$10+'СЕТ СН'!$H$6-'СЕТ СН'!$H$26</f>
        <v>2111.6844238799999</v>
      </c>
      <c r="K120" s="36">
        <f>SUMIFS(СВЦЭМ!$D$39:$D$758,СВЦЭМ!$A$39:$A$758,$A120,СВЦЭМ!$B$39:$B$758,K$119)+'СЕТ СН'!$H$14+СВЦЭМ!$D$10+'СЕТ СН'!$H$6-'СЕТ СН'!$H$26</f>
        <v>2005.25513613</v>
      </c>
      <c r="L120" s="36">
        <f>SUMIFS(СВЦЭМ!$D$39:$D$758,СВЦЭМ!$A$39:$A$758,$A120,СВЦЭМ!$B$39:$B$758,L$119)+'СЕТ СН'!$H$14+СВЦЭМ!$D$10+'СЕТ СН'!$H$6-'СЕТ СН'!$H$26</f>
        <v>1940.42880285</v>
      </c>
      <c r="M120" s="36">
        <f>SUMIFS(СВЦЭМ!$D$39:$D$758,СВЦЭМ!$A$39:$A$758,$A120,СВЦЭМ!$B$39:$B$758,M$119)+'СЕТ СН'!$H$14+СВЦЭМ!$D$10+'СЕТ СН'!$H$6-'СЕТ СН'!$H$26</f>
        <v>1915.7551945299999</v>
      </c>
      <c r="N120" s="36">
        <f>SUMIFS(СВЦЭМ!$D$39:$D$758,СВЦЭМ!$A$39:$A$758,$A120,СВЦЭМ!$B$39:$B$758,N$119)+'СЕТ СН'!$H$14+СВЦЭМ!$D$10+'СЕТ СН'!$H$6-'СЕТ СН'!$H$26</f>
        <v>1919.95262404</v>
      </c>
      <c r="O120" s="36">
        <f>SUMIFS(СВЦЭМ!$D$39:$D$758,СВЦЭМ!$A$39:$A$758,$A120,СВЦЭМ!$B$39:$B$758,O$119)+'СЕТ СН'!$H$14+СВЦЭМ!$D$10+'СЕТ СН'!$H$6-'СЕТ СН'!$H$26</f>
        <v>1918.86710165</v>
      </c>
      <c r="P120" s="36">
        <f>SUMIFS(СВЦЭМ!$D$39:$D$758,СВЦЭМ!$A$39:$A$758,$A120,СВЦЭМ!$B$39:$B$758,P$119)+'СЕТ СН'!$H$14+СВЦЭМ!$D$10+'СЕТ СН'!$H$6-'СЕТ СН'!$H$26</f>
        <v>1916.5747352000001</v>
      </c>
      <c r="Q120" s="36">
        <f>SUMIFS(СВЦЭМ!$D$39:$D$758,СВЦЭМ!$A$39:$A$758,$A120,СВЦЭМ!$B$39:$B$758,Q$119)+'СЕТ СН'!$H$14+СВЦЭМ!$D$10+'СЕТ СН'!$H$6-'СЕТ СН'!$H$26</f>
        <v>1929.20503173</v>
      </c>
      <c r="R120" s="36">
        <f>SUMIFS(СВЦЭМ!$D$39:$D$758,СВЦЭМ!$A$39:$A$758,$A120,СВЦЭМ!$B$39:$B$758,R$119)+'СЕТ СН'!$H$14+СВЦЭМ!$D$10+'СЕТ СН'!$H$6-'СЕТ СН'!$H$26</f>
        <v>1927.47584147</v>
      </c>
      <c r="S120" s="36">
        <f>SUMIFS(СВЦЭМ!$D$39:$D$758,СВЦЭМ!$A$39:$A$758,$A120,СВЦЭМ!$B$39:$B$758,S$119)+'СЕТ СН'!$H$14+СВЦЭМ!$D$10+'СЕТ СН'!$H$6-'СЕТ СН'!$H$26</f>
        <v>1911.72827016</v>
      </c>
      <c r="T120" s="36">
        <f>SUMIFS(СВЦЭМ!$D$39:$D$758,СВЦЭМ!$A$39:$A$758,$A120,СВЦЭМ!$B$39:$B$758,T$119)+'СЕТ СН'!$H$14+СВЦЭМ!$D$10+'СЕТ СН'!$H$6-'СЕТ СН'!$H$26</f>
        <v>1898.53601968</v>
      </c>
      <c r="U120" s="36">
        <f>SUMIFS(СВЦЭМ!$D$39:$D$758,СВЦЭМ!$A$39:$A$758,$A120,СВЦЭМ!$B$39:$B$758,U$119)+'СЕТ СН'!$H$14+СВЦЭМ!$D$10+'СЕТ СН'!$H$6-'СЕТ СН'!$H$26</f>
        <v>1896.38494866</v>
      </c>
      <c r="V120" s="36">
        <f>SUMIFS(СВЦЭМ!$D$39:$D$758,СВЦЭМ!$A$39:$A$758,$A120,СВЦЭМ!$B$39:$B$758,V$119)+'СЕТ СН'!$H$14+СВЦЭМ!$D$10+'СЕТ СН'!$H$6-'СЕТ СН'!$H$26</f>
        <v>1878.2559960799999</v>
      </c>
      <c r="W120" s="36">
        <f>SUMIFS(СВЦЭМ!$D$39:$D$758,СВЦЭМ!$A$39:$A$758,$A120,СВЦЭМ!$B$39:$B$758,W$119)+'СЕТ СН'!$H$14+СВЦЭМ!$D$10+'СЕТ СН'!$H$6-'СЕТ СН'!$H$26</f>
        <v>1882.7512748699999</v>
      </c>
      <c r="X120" s="36">
        <f>SUMIFS(СВЦЭМ!$D$39:$D$758,СВЦЭМ!$A$39:$A$758,$A120,СВЦЭМ!$B$39:$B$758,X$119)+'СЕТ СН'!$H$14+СВЦЭМ!$D$10+'СЕТ СН'!$H$6-'СЕТ СН'!$H$26</f>
        <v>1948.4087347699999</v>
      </c>
      <c r="Y120" s="36">
        <f>SUMIFS(СВЦЭМ!$D$39:$D$758,СВЦЭМ!$A$39:$A$758,$A120,СВЦЭМ!$B$39:$B$758,Y$119)+'СЕТ СН'!$H$14+СВЦЭМ!$D$10+'СЕТ СН'!$H$6-'СЕТ СН'!$H$26</f>
        <v>2060.39224685</v>
      </c>
      <c r="AA120" s="45"/>
    </row>
    <row r="121" spans="1:27" ht="15.75" x14ac:dyDescent="0.2">
      <c r="A121" s="35">
        <f>A120+1</f>
        <v>45537</v>
      </c>
      <c r="B121" s="36">
        <f>SUMIFS(СВЦЭМ!$D$39:$D$758,СВЦЭМ!$A$39:$A$758,$A121,СВЦЭМ!$B$39:$B$758,B$119)+'СЕТ СН'!$H$14+СВЦЭМ!$D$10+'СЕТ СН'!$H$6-'СЕТ СН'!$H$26</f>
        <v>2131.0385493900003</v>
      </c>
      <c r="C121" s="36">
        <f>SUMIFS(СВЦЭМ!$D$39:$D$758,СВЦЭМ!$A$39:$A$758,$A121,СВЦЭМ!$B$39:$B$758,C$119)+'СЕТ СН'!$H$14+СВЦЭМ!$D$10+'СЕТ СН'!$H$6-'СЕТ СН'!$H$26</f>
        <v>2207.87664541</v>
      </c>
      <c r="D121" s="36">
        <f>SUMIFS(СВЦЭМ!$D$39:$D$758,СВЦЭМ!$A$39:$A$758,$A121,СВЦЭМ!$B$39:$B$758,D$119)+'СЕТ СН'!$H$14+СВЦЭМ!$D$10+'СЕТ СН'!$H$6-'СЕТ СН'!$H$26</f>
        <v>2245.0486748900003</v>
      </c>
      <c r="E121" s="36">
        <f>SUMIFS(СВЦЭМ!$D$39:$D$758,СВЦЭМ!$A$39:$A$758,$A121,СВЦЭМ!$B$39:$B$758,E$119)+'СЕТ СН'!$H$14+СВЦЭМ!$D$10+'СЕТ СН'!$H$6-'СЕТ СН'!$H$26</f>
        <v>2252.9159470300001</v>
      </c>
      <c r="F121" s="36">
        <f>SUMIFS(СВЦЭМ!$D$39:$D$758,СВЦЭМ!$A$39:$A$758,$A121,СВЦЭМ!$B$39:$B$758,F$119)+'СЕТ СН'!$H$14+СВЦЭМ!$D$10+'СЕТ СН'!$H$6-'СЕТ СН'!$H$26</f>
        <v>2273.0198456100002</v>
      </c>
      <c r="G121" s="36">
        <f>SUMIFS(СВЦЭМ!$D$39:$D$758,СВЦЭМ!$A$39:$A$758,$A121,СВЦЭМ!$B$39:$B$758,G$119)+'СЕТ СН'!$H$14+СВЦЭМ!$D$10+'СЕТ СН'!$H$6-'СЕТ СН'!$H$26</f>
        <v>2233.7268356100003</v>
      </c>
      <c r="H121" s="36">
        <f>SUMIFS(СВЦЭМ!$D$39:$D$758,СВЦЭМ!$A$39:$A$758,$A121,СВЦЭМ!$B$39:$B$758,H$119)+'СЕТ СН'!$H$14+СВЦЭМ!$D$10+'СЕТ СН'!$H$6-'СЕТ СН'!$H$26</f>
        <v>2207.6308701400003</v>
      </c>
      <c r="I121" s="36">
        <f>SUMIFS(СВЦЭМ!$D$39:$D$758,СВЦЭМ!$A$39:$A$758,$A121,СВЦЭМ!$B$39:$B$758,I$119)+'СЕТ СН'!$H$14+СВЦЭМ!$D$10+'СЕТ СН'!$H$6-'СЕТ СН'!$H$26</f>
        <v>2112.55671158</v>
      </c>
      <c r="J121" s="36">
        <f>SUMIFS(СВЦЭМ!$D$39:$D$758,СВЦЭМ!$A$39:$A$758,$A121,СВЦЭМ!$B$39:$B$758,J$119)+'СЕТ СН'!$H$14+СВЦЭМ!$D$10+'СЕТ СН'!$H$6-'СЕТ СН'!$H$26</f>
        <v>1967.66167731</v>
      </c>
      <c r="K121" s="36">
        <f>SUMIFS(СВЦЭМ!$D$39:$D$758,СВЦЭМ!$A$39:$A$758,$A121,СВЦЭМ!$B$39:$B$758,K$119)+'СЕТ СН'!$H$14+СВЦЭМ!$D$10+'СЕТ СН'!$H$6-'СЕТ СН'!$H$26</f>
        <v>1879.9474762099999</v>
      </c>
      <c r="L121" s="36">
        <f>SUMIFS(СВЦЭМ!$D$39:$D$758,СВЦЭМ!$A$39:$A$758,$A121,СВЦЭМ!$B$39:$B$758,L$119)+'СЕТ СН'!$H$14+СВЦЭМ!$D$10+'СЕТ СН'!$H$6-'СЕТ СН'!$H$26</f>
        <v>1867.29899157</v>
      </c>
      <c r="M121" s="36">
        <f>SUMIFS(СВЦЭМ!$D$39:$D$758,СВЦЭМ!$A$39:$A$758,$A121,СВЦЭМ!$B$39:$B$758,M$119)+'СЕТ СН'!$H$14+СВЦЭМ!$D$10+'СЕТ СН'!$H$6-'СЕТ СН'!$H$26</f>
        <v>1857.44695473</v>
      </c>
      <c r="N121" s="36">
        <f>SUMIFS(СВЦЭМ!$D$39:$D$758,СВЦЭМ!$A$39:$A$758,$A121,СВЦЭМ!$B$39:$B$758,N$119)+'СЕТ СН'!$H$14+СВЦЭМ!$D$10+'СЕТ СН'!$H$6-'СЕТ СН'!$H$26</f>
        <v>1858.5318150099999</v>
      </c>
      <c r="O121" s="36">
        <f>SUMIFS(СВЦЭМ!$D$39:$D$758,СВЦЭМ!$A$39:$A$758,$A121,СВЦЭМ!$B$39:$B$758,O$119)+'СЕТ СН'!$H$14+СВЦЭМ!$D$10+'СЕТ СН'!$H$6-'СЕТ СН'!$H$26</f>
        <v>1862.59075224</v>
      </c>
      <c r="P121" s="36">
        <f>SUMIFS(СВЦЭМ!$D$39:$D$758,СВЦЭМ!$A$39:$A$758,$A121,СВЦЭМ!$B$39:$B$758,P$119)+'СЕТ СН'!$H$14+СВЦЭМ!$D$10+'СЕТ СН'!$H$6-'СЕТ СН'!$H$26</f>
        <v>1853.4296943699999</v>
      </c>
      <c r="Q121" s="36">
        <f>SUMIFS(СВЦЭМ!$D$39:$D$758,СВЦЭМ!$A$39:$A$758,$A121,СВЦЭМ!$B$39:$B$758,Q$119)+'СЕТ СН'!$H$14+СВЦЭМ!$D$10+'СЕТ СН'!$H$6-'СЕТ СН'!$H$26</f>
        <v>1854.8445358399999</v>
      </c>
      <c r="R121" s="36">
        <f>SUMIFS(СВЦЭМ!$D$39:$D$758,СВЦЭМ!$A$39:$A$758,$A121,СВЦЭМ!$B$39:$B$758,R$119)+'СЕТ СН'!$H$14+СВЦЭМ!$D$10+'СЕТ СН'!$H$6-'СЕТ СН'!$H$26</f>
        <v>1859.08939562</v>
      </c>
      <c r="S121" s="36">
        <f>SUMIFS(СВЦЭМ!$D$39:$D$758,СВЦЭМ!$A$39:$A$758,$A121,СВЦЭМ!$B$39:$B$758,S$119)+'СЕТ СН'!$H$14+СВЦЭМ!$D$10+'СЕТ СН'!$H$6-'СЕТ СН'!$H$26</f>
        <v>1853.2522616399999</v>
      </c>
      <c r="T121" s="36">
        <f>SUMIFS(СВЦЭМ!$D$39:$D$758,СВЦЭМ!$A$39:$A$758,$A121,СВЦЭМ!$B$39:$B$758,T$119)+'СЕТ СН'!$H$14+СВЦЭМ!$D$10+'СЕТ СН'!$H$6-'СЕТ СН'!$H$26</f>
        <v>1841.59381538</v>
      </c>
      <c r="U121" s="36">
        <f>SUMIFS(СВЦЭМ!$D$39:$D$758,СВЦЭМ!$A$39:$A$758,$A121,СВЦЭМ!$B$39:$B$758,U$119)+'СЕТ СН'!$H$14+СВЦЭМ!$D$10+'СЕТ СН'!$H$6-'СЕТ СН'!$H$26</f>
        <v>1845.4608504999999</v>
      </c>
      <c r="V121" s="36">
        <f>SUMIFS(СВЦЭМ!$D$39:$D$758,СВЦЭМ!$A$39:$A$758,$A121,СВЦЭМ!$B$39:$B$758,V$119)+'СЕТ СН'!$H$14+СВЦЭМ!$D$10+'СЕТ СН'!$H$6-'СЕТ СН'!$H$26</f>
        <v>1830.7419039199999</v>
      </c>
      <c r="W121" s="36">
        <f>SUMIFS(СВЦЭМ!$D$39:$D$758,СВЦЭМ!$A$39:$A$758,$A121,СВЦЭМ!$B$39:$B$758,W$119)+'СЕТ СН'!$H$14+СВЦЭМ!$D$10+'СЕТ СН'!$H$6-'СЕТ СН'!$H$26</f>
        <v>1848.60299022</v>
      </c>
      <c r="X121" s="36">
        <f>SUMIFS(СВЦЭМ!$D$39:$D$758,СВЦЭМ!$A$39:$A$758,$A121,СВЦЭМ!$B$39:$B$758,X$119)+'СЕТ СН'!$H$14+СВЦЭМ!$D$10+'СЕТ СН'!$H$6-'СЕТ СН'!$H$26</f>
        <v>1922.9342835099999</v>
      </c>
      <c r="Y121" s="36">
        <f>SUMIFS(СВЦЭМ!$D$39:$D$758,СВЦЭМ!$A$39:$A$758,$A121,СВЦЭМ!$B$39:$B$758,Y$119)+'СЕТ СН'!$H$14+СВЦЭМ!$D$10+'СЕТ СН'!$H$6-'СЕТ СН'!$H$26</f>
        <v>2000.46178998</v>
      </c>
    </row>
    <row r="122" spans="1:27" ht="15.75" x14ac:dyDescent="0.2">
      <c r="A122" s="35">
        <f t="shared" ref="A122:A149" si="3">A121+1</f>
        <v>45538</v>
      </c>
      <c r="B122" s="36">
        <f>SUMIFS(СВЦЭМ!$D$39:$D$758,СВЦЭМ!$A$39:$A$758,$A122,СВЦЭМ!$B$39:$B$758,B$119)+'СЕТ СН'!$H$14+СВЦЭМ!$D$10+'СЕТ СН'!$H$6-'СЕТ СН'!$H$26</f>
        <v>2108.2621290900001</v>
      </c>
      <c r="C122" s="36">
        <f>SUMIFS(СВЦЭМ!$D$39:$D$758,СВЦЭМ!$A$39:$A$758,$A122,СВЦЭМ!$B$39:$B$758,C$119)+'СЕТ СН'!$H$14+СВЦЭМ!$D$10+'СЕТ СН'!$H$6-'СЕТ СН'!$H$26</f>
        <v>2197.4688850100001</v>
      </c>
      <c r="D122" s="36">
        <f>SUMIFS(СВЦЭМ!$D$39:$D$758,СВЦЭМ!$A$39:$A$758,$A122,СВЦЭМ!$B$39:$B$758,D$119)+'СЕТ СН'!$H$14+СВЦЭМ!$D$10+'СЕТ СН'!$H$6-'СЕТ СН'!$H$26</f>
        <v>2277.8773652200002</v>
      </c>
      <c r="E122" s="36">
        <f>SUMIFS(СВЦЭМ!$D$39:$D$758,СВЦЭМ!$A$39:$A$758,$A122,СВЦЭМ!$B$39:$B$758,E$119)+'СЕТ СН'!$H$14+СВЦЭМ!$D$10+'СЕТ СН'!$H$6-'СЕТ СН'!$H$26</f>
        <v>2318.6291791399999</v>
      </c>
      <c r="F122" s="36">
        <f>SUMIFS(СВЦЭМ!$D$39:$D$758,СВЦЭМ!$A$39:$A$758,$A122,СВЦЭМ!$B$39:$B$758,F$119)+'СЕТ СН'!$H$14+СВЦЭМ!$D$10+'СЕТ СН'!$H$6-'СЕТ СН'!$H$26</f>
        <v>2326.5702193800003</v>
      </c>
      <c r="G122" s="36">
        <f>SUMIFS(СВЦЭМ!$D$39:$D$758,СВЦЭМ!$A$39:$A$758,$A122,СВЦЭМ!$B$39:$B$758,G$119)+'СЕТ СН'!$H$14+СВЦЭМ!$D$10+'СЕТ СН'!$H$6-'СЕТ СН'!$H$26</f>
        <v>2338.8251919300001</v>
      </c>
      <c r="H122" s="36">
        <f>SUMIFS(СВЦЭМ!$D$39:$D$758,СВЦЭМ!$A$39:$A$758,$A122,СВЦЭМ!$B$39:$B$758,H$119)+'СЕТ СН'!$H$14+СВЦЭМ!$D$10+'СЕТ СН'!$H$6-'СЕТ СН'!$H$26</f>
        <v>2330.4945911600003</v>
      </c>
      <c r="I122" s="36">
        <f>SUMIFS(СВЦЭМ!$D$39:$D$758,СВЦЭМ!$A$39:$A$758,$A122,СВЦЭМ!$B$39:$B$758,I$119)+'СЕТ СН'!$H$14+СВЦЭМ!$D$10+'СЕТ СН'!$H$6-'СЕТ СН'!$H$26</f>
        <v>2245.02903006</v>
      </c>
      <c r="J122" s="36">
        <f>SUMIFS(СВЦЭМ!$D$39:$D$758,СВЦЭМ!$A$39:$A$758,$A122,СВЦЭМ!$B$39:$B$758,J$119)+'СЕТ СН'!$H$14+СВЦЭМ!$D$10+'СЕТ СН'!$H$6-'СЕТ СН'!$H$26</f>
        <v>2156.5148054400001</v>
      </c>
      <c r="K122" s="36">
        <f>SUMIFS(СВЦЭМ!$D$39:$D$758,СВЦЭМ!$A$39:$A$758,$A122,СВЦЭМ!$B$39:$B$758,K$119)+'СЕТ СН'!$H$14+СВЦЭМ!$D$10+'СЕТ СН'!$H$6-'СЕТ СН'!$H$26</f>
        <v>2062.5325513900002</v>
      </c>
      <c r="L122" s="36">
        <f>SUMIFS(СВЦЭМ!$D$39:$D$758,СВЦЭМ!$A$39:$A$758,$A122,СВЦЭМ!$B$39:$B$758,L$119)+'СЕТ СН'!$H$14+СВЦЭМ!$D$10+'СЕТ СН'!$H$6-'СЕТ СН'!$H$26</f>
        <v>2033.8129769699999</v>
      </c>
      <c r="M122" s="36">
        <f>SUMIFS(СВЦЭМ!$D$39:$D$758,СВЦЭМ!$A$39:$A$758,$A122,СВЦЭМ!$B$39:$B$758,M$119)+'СЕТ СН'!$H$14+СВЦЭМ!$D$10+'СЕТ СН'!$H$6-'СЕТ СН'!$H$26</f>
        <v>2016.1787214999999</v>
      </c>
      <c r="N122" s="36">
        <f>SUMIFS(СВЦЭМ!$D$39:$D$758,СВЦЭМ!$A$39:$A$758,$A122,СВЦЭМ!$B$39:$B$758,N$119)+'СЕТ СН'!$H$14+СВЦЭМ!$D$10+'СЕТ СН'!$H$6-'СЕТ СН'!$H$26</f>
        <v>1993.9912967999999</v>
      </c>
      <c r="O122" s="36">
        <f>SUMIFS(СВЦЭМ!$D$39:$D$758,СВЦЭМ!$A$39:$A$758,$A122,СВЦЭМ!$B$39:$B$758,O$119)+'СЕТ СН'!$H$14+СВЦЭМ!$D$10+'СЕТ СН'!$H$6-'СЕТ СН'!$H$26</f>
        <v>1975.0791573399999</v>
      </c>
      <c r="P122" s="36">
        <f>SUMIFS(СВЦЭМ!$D$39:$D$758,СВЦЭМ!$A$39:$A$758,$A122,СВЦЭМ!$B$39:$B$758,P$119)+'СЕТ СН'!$H$14+СВЦЭМ!$D$10+'СЕТ СН'!$H$6-'СЕТ СН'!$H$26</f>
        <v>1974.10142376</v>
      </c>
      <c r="Q122" s="36">
        <f>SUMIFS(СВЦЭМ!$D$39:$D$758,СВЦЭМ!$A$39:$A$758,$A122,СВЦЭМ!$B$39:$B$758,Q$119)+'СЕТ СН'!$H$14+СВЦЭМ!$D$10+'СЕТ СН'!$H$6-'СЕТ СН'!$H$26</f>
        <v>1976.97878681</v>
      </c>
      <c r="R122" s="36">
        <f>SUMIFS(СВЦЭМ!$D$39:$D$758,СВЦЭМ!$A$39:$A$758,$A122,СВЦЭМ!$B$39:$B$758,R$119)+'СЕТ СН'!$H$14+СВЦЭМ!$D$10+'СЕТ СН'!$H$6-'СЕТ СН'!$H$26</f>
        <v>1991.42226966</v>
      </c>
      <c r="S122" s="36">
        <f>SUMIFS(СВЦЭМ!$D$39:$D$758,СВЦЭМ!$A$39:$A$758,$A122,СВЦЭМ!$B$39:$B$758,S$119)+'СЕТ СН'!$H$14+СВЦЭМ!$D$10+'СЕТ СН'!$H$6-'СЕТ СН'!$H$26</f>
        <v>1984.0276026500001</v>
      </c>
      <c r="T122" s="36">
        <f>SUMIFS(СВЦЭМ!$D$39:$D$758,СВЦЭМ!$A$39:$A$758,$A122,СВЦЭМ!$B$39:$B$758,T$119)+'СЕТ СН'!$H$14+СВЦЭМ!$D$10+'СЕТ СН'!$H$6-'СЕТ СН'!$H$26</f>
        <v>1980.77585959</v>
      </c>
      <c r="U122" s="36">
        <f>SUMIFS(СВЦЭМ!$D$39:$D$758,СВЦЭМ!$A$39:$A$758,$A122,СВЦЭМ!$B$39:$B$758,U$119)+'СЕТ СН'!$H$14+СВЦЭМ!$D$10+'СЕТ СН'!$H$6-'СЕТ СН'!$H$26</f>
        <v>2003.2130016199999</v>
      </c>
      <c r="V122" s="36">
        <f>SUMIFS(СВЦЭМ!$D$39:$D$758,СВЦЭМ!$A$39:$A$758,$A122,СВЦЭМ!$B$39:$B$758,V$119)+'СЕТ СН'!$H$14+СВЦЭМ!$D$10+'СЕТ СН'!$H$6-'СЕТ СН'!$H$26</f>
        <v>2013.3350127599999</v>
      </c>
      <c r="W122" s="36">
        <f>SUMIFS(СВЦЭМ!$D$39:$D$758,СВЦЭМ!$A$39:$A$758,$A122,СВЦЭМ!$B$39:$B$758,W$119)+'СЕТ СН'!$H$14+СВЦЭМ!$D$10+'СЕТ СН'!$H$6-'СЕТ СН'!$H$26</f>
        <v>2017.8988389199999</v>
      </c>
      <c r="X122" s="36">
        <f>SUMIFS(СВЦЭМ!$D$39:$D$758,СВЦЭМ!$A$39:$A$758,$A122,СВЦЭМ!$B$39:$B$758,X$119)+'СЕТ СН'!$H$14+СВЦЭМ!$D$10+'СЕТ СН'!$H$6-'СЕТ СН'!$H$26</f>
        <v>2101.5558943000001</v>
      </c>
      <c r="Y122" s="36">
        <f>SUMIFS(СВЦЭМ!$D$39:$D$758,СВЦЭМ!$A$39:$A$758,$A122,СВЦЭМ!$B$39:$B$758,Y$119)+'СЕТ СН'!$H$14+СВЦЭМ!$D$10+'СЕТ СН'!$H$6-'СЕТ СН'!$H$26</f>
        <v>2186.3375402000001</v>
      </c>
    </row>
    <row r="123" spans="1:27" ht="15.75" x14ac:dyDescent="0.2">
      <c r="A123" s="35">
        <f t="shared" si="3"/>
        <v>45539</v>
      </c>
      <c r="B123" s="36">
        <f>SUMIFS(СВЦЭМ!$D$39:$D$758,СВЦЭМ!$A$39:$A$758,$A123,СВЦЭМ!$B$39:$B$758,B$119)+'СЕТ СН'!$H$14+СВЦЭМ!$D$10+'СЕТ СН'!$H$6-'СЕТ СН'!$H$26</f>
        <v>2130.7976231000002</v>
      </c>
      <c r="C123" s="36">
        <f>SUMIFS(СВЦЭМ!$D$39:$D$758,СВЦЭМ!$A$39:$A$758,$A123,СВЦЭМ!$B$39:$B$758,C$119)+'СЕТ СН'!$H$14+СВЦЭМ!$D$10+'СЕТ СН'!$H$6-'СЕТ СН'!$H$26</f>
        <v>2270.5063778900003</v>
      </c>
      <c r="D123" s="36">
        <f>SUMIFS(СВЦЭМ!$D$39:$D$758,СВЦЭМ!$A$39:$A$758,$A123,СВЦЭМ!$B$39:$B$758,D$119)+'СЕТ СН'!$H$14+СВЦЭМ!$D$10+'СЕТ СН'!$H$6-'СЕТ СН'!$H$26</f>
        <v>2296.8461310500002</v>
      </c>
      <c r="E123" s="36">
        <f>SUMIFS(СВЦЭМ!$D$39:$D$758,СВЦЭМ!$A$39:$A$758,$A123,СВЦЭМ!$B$39:$B$758,E$119)+'СЕТ СН'!$H$14+СВЦЭМ!$D$10+'СЕТ СН'!$H$6-'СЕТ СН'!$H$26</f>
        <v>2279.4799570300002</v>
      </c>
      <c r="F123" s="36">
        <f>SUMIFS(СВЦЭМ!$D$39:$D$758,СВЦЭМ!$A$39:$A$758,$A123,СВЦЭМ!$B$39:$B$758,F$119)+'СЕТ СН'!$H$14+СВЦЭМ!$D$10+'СЕТ СН'!$H$6-'СЕТ СН'!$H$26</f>
        <v>2275.1798801600003</v>
      </c>
      <c r="G123" s="36">
        <f>SUMIFS(СВЦЭМ!$D$39:$D$758,СВЦЭМ!$A$39:$A$758,$A123,СВЦЭМ!$B$39:$B$758,G$119)+'СЕТ СН'!$H$14+СВЦЭМ!$D$10+'СЕТ СН'!$H$6-'СЕТ СН'!$H$26</f>
        <v>2292.9985835100001</v>
      </c>
      <c r="H123" s="36">
        <f>SUMIFS(СВЦЭМ!$D$39:$D$758,СВЦЭМ!$A$39:$A$758,$A123,СВЦЭМ!$B$39:$B$758,H$119)+'СЕТ СН'!$H$14+СВЦЭМ!$D$10+'СЕТ СН'!$H$6-'СЕТ СН'!$H$26</f>
        <v>2309.93329666</v>
      </c>
      <c r="I123" s="36">
        <f>SUMIFS(СВЦЭМ!$D$39:$D$758,СВЦЭМ!$A$39:$A$758,$A123,СВЦЭМ!$B$39:$B$758,I$119)+'СЕТ СН'!$H$14+СВЦЭМ!$D$10+'СЕТ СН'!$H$6-'СЕТ СН'!$H$26</f>
        <v>2171.0059793</v>
      </c>
      <c r="J123" s="36">
        <f>SUMIFS(СВЦЭМ!$D$39:$D$758,СВЦЭМ!$A$39:$A$758,$A123,СВЦЭМ!$B$39:$B$758,J$119)+'СЕТ СН'!$H$14+СВЦЭМ!$D$10+'СЕТ СН'!$H$6-'СЕТ СН'!$H$26</f>
        <v>2050.0578319300002</v>
      </c>
      <c r="K123" s="36">
        <f>SUMIFS(СВЦЭМ!$D$39:$D$758,СВЦЭМ!$A$39:$A$758,$A123,СВЦЭМ!$B$39:$B$758,K$119)+'СЕТ СН'!$H$14+СВЦЭМ!$D$10+'СЕТ СН'!$H$6-'СЕТ СН'!$H$26</f>
        <v>1959.00628295</v>
      </c>
      <c r="L123" s="36">
        <f>SUMIFS(СВЦЭМ!$D$39:$D$758,СВЦЭМ!$A$39:$A$758,$A123,СВЦЭМ!$B$39:$B$758,L$119)+'СЕТ СН'!$H$14+СВЦЭМ!$D$10+'СЕТ СН'!$H$6-'СЕТ СН'!$H$26</f>
        <v>1970.5811934199999</v>
      </c>
      <c r="M123" s="36">
        <f>SUMIFS(СВЦЭМ!$D$39:$D$758,СВЦЭМ!$A$39:$A$758,$A123,СВЦЭМ!$B$39:$B$758,M$119)+'СЕТ СН'!$H$14+СВЦЭМ!$D$10+'СЕТ СН'!$H$6-'СЕТ СН'!$H$26</f>
        <v>1974.62070079</v>
      </c>
      <c r="N123" s="36">
        <f>SUMIFS(СВЦЭМ!$D$39:$D$758,СВЦЭМ!$A$39:$A$758,$A123,СВЦЭМ!$B$39:$B$758,N$119)+'СЕТ СН'!$H$14+СВЦЭМ!$D$10+'СЕТ СН'!$H$6-'СЕТ СН'!$H$26</f>
        <v>1966.0477162699999</v>
      </c>
      <c r="O123" s="36">
        <f>SUMIFS(СВЦЭМ!$D$39:$D$758,СВЦЭМ!$A$39:$A$758,$A123,СВЦЭМ!$B$39:$B$758,O$119)+'СЕТ СН'!$H$14+СВЦЭМ!$D$10+'СЕТ СН'!$H$6-'СЕТ СН'!$H$26</f>
        <v>1945.5751334500001</v>
      </c>
      <c r="P123" s="36">
        <f>SUMIFS(СВЦЭМ!$D$39:$D$758,СВЦЭМ!$A$39:$A$758,$A123,СВЦЭМ!$B$39:$B$758,P$119)+'СЕТ СН'!$H$14+СВЦЭМ!$D$10+'СЕТ СН'!$H$6-'СЕТ СН'!$H$26</f>
        <v>1951.9241791100001</v>
      </c>
      <c r="Q123" s="36">
        <f>SUMIFS(СВЦЭМ!$D$39:$D$758,СВЦЭМ!$A$39:$A$758,$A123,СВЦЭМ!$B$39:$B$758,Q$119)+'СЕТ СН'!$H$14+СВЦЭМ!$D$10+'СЕТ СН'!$H$6-'СЕТ СН'!$H$26</f>
        <v>1954.91826679</v>
      </c>
      <c r="R123" s="36">
        <f>SUMIFS(СВЦЭМ!$D$39:$D$758,СВЦЭМ!$A$39:$A$758,$A123,СВЦЭМ!$B$39:$B$758,R$119)+'СЕТ СН'!$H$14+СВЦЭМ!$D$10+'СЕТ СН'!$H$6-'СЕТ СН'!$H$26</f>
        <v>1966.8309001099999</v>
      </c>
      <c r="S123" s="36">
        <f>SUMIFS(СВЦЭМ!$D$39:$D$758,СВЦЭМ!$A$39:$A$758,$A123,СВЦЭМ!$B$39:$B$758,S$119)+'СЕТ СН'!$H$14+СВЦЭМ!$D$10+'СЕТ СН'!$H$6-'СЕТ СН'!$H$26</f>
        <v>1945.8349905499999</v>
      </c>
      <c r="T123" s="36">
        <f>SUMIFS(СВЦЭМ!$D$39:$D$758,СВЦЭМ!$A$39:$A$758,$A123,СВЦЭМ!$B$39:$B$758,T$119)+'СЕТ СН'!$H$14+СВЦЭМ!$D$10+'СЕТ СН'!$H$6-'СЕТ СН'!$H$26</f>
        <v>1940.6915854900001</v>
      </c>
      <c r="U123" s="36">
        <f>SUMIFS(СВЦЭМ!$D$39:$D$758,СВЦЭМ!$A$39:$A$758,$A123,СВЦЭМ!$B$39:$B$758,U$119)+'СЕТ СН'!$H$14+СВЦЭМ!$D$10+'СЕТ СН'!$H$6-'СЕТ СН'!$H$26</f>
        <v>1941.68655603</v>
      </c>
      <c r="V123" s="36">
        <f>SUMIFS(СВЦЭМ!$D$39:$D$758,СВЦЭМ!$A$39:$A$758,$A123,СВЦЭМ!$B$39:$B$758,V$119)+'СЕТ СН'!$H$14+СВЦЭМ!$D$10+'СЕТ СН'!$H$6-'СЕТ СН'!$H$26</f>
        <v>1935.76201479</v>
      </c>
      <c r="W123" s="36">
        <f>SUMIFS(СВЦЭМ!$D$39:$D$758,СВЦЭМ!$A$39:$A$758,$A123,СВЦЭМ!$B$39:$B$758,W$119)+'СЕТ СН'!$H$14+СВЦЭМ!$D$10+'СЕТ СН'!$H$6-'СЕТ СН'!$H$26</f>
        <v>1935.3010756900001</v>
      </c>
      <c r="X123" s="36">
        <f>SUMIFS(СВЦЭМ!$D$39:$D$758,СВЦЭМ!$A$39:$A$758,$A123,СВЦЭМ!$B$39:$B$758,X$119)+'СЕТ СН'!$H$14+СВЦЭМ!$D$10+'СЕТ СН'!$H$6-'СЕТ СН'!$H$26</f>
        <v>2017.15734398</v>
      </c>
      <c r="Y123" s="36">
        <f>SUMIFS(СВЦЭМ!$D$39:$D$758,СВЦЭМ!$A$39:$A$758,$A123,СВЦЭМ!$B$39:$B$758,Y$119)+'СЕТ СН'!$H$14+СВЦЭМ!$D$10+'СЕТ СН'!$H$6-'СЕТ СН'!$H$26</f>
        <v>2102.1369399099999</v>
      </c>
    </row>
    <row r="124" spans="1:27" ht="15.75" x14ac:dyDescent="0.2">
      <c r="A124" s="35">
        <f t="shared" si="3"/>
        <v>45540</v>
      </c>
      <c r="B124" s="36">
        <f>SUMIFS(СВЦЭМ!$D$39:$D$758,СВЦЭМ!$A$39:$A$758,$A124,СВЦЭМ!$B$39:$B$758,B$119)+'СЕТ СН'!$H$14+СВЦЭМ!$D$10+'СЕТ СН'!$H$6-'СЕТ СН'!$H$26</f>
        <v>2165.7843565500002</v>
      </c>
      <c r="C124" s="36">
        <f>SUMIFS(СВЦЭМ!$D$39:$D$758,СВЦЭМ!$A$39:$A$758,$A124,СВЦЭМ!$B$39:$B$758,C$119)+'СЕТ СН'!$H$14+СВЦЭМ!$D$10+'СЕТ СН'!$H$6-'СЕТ СН'!$H$26</f>
        <v>2164.41668785</v>
      </c>
      <c r="D124" s="36">
        <f>SUMIFS(СВЦЭМ!$D$39:$D$758,СВЦЭМ!$A$39:$A$758,$A124,СВЦЭМ!$B$39:$B$758,D$119)+'СЕТ СН'!$H$14+СВЦЭМ!$D$10+'СЕТ СН'!$H$6-'СЕТ СН'!$H$26</f>
        <v>2186.2133972300003</v>
      </c>
      <c r="E124" s="36">
        <f>SUMIFS(СВЦЭМ!$D$39:$D$758,СВЦЭМ!$A$39:$A$758,$A124,СВЦЭМ!$B$39:$B$758,E$119)+'СЕТ СН'!$H$14+СВЦЭМ!$D$10+'СЕТ СН'!$H$6-'СЕТ СН'!$H$26</f>
        <v>2177.5172770700001</v>
      </c>
      <c r="F124" s="36">
        <f>SUMIFS(СВЦЭМ!$D$39:$D$758,СВЦЭМ!$A$39:$A$758,$A124,СВЦЭМ!$B$39:$B$758,F$119)+'СЕТ СН'!$H$14+СВЦЭМ!$D$10+'СЕТ СН'!$H$6-'СЕТ СН'!$H$26</f>
        <v>2175.5574566700002</v>
      </c>
      <c r="G124" s="36">
        <f>SUMIFS(СВЦЭМ!$D$39:$D$758,СВЦЭМ!$A$39:$A$758,$A124,СВЦЭМ!$B$39:$B$758,G$119)+'СЕТ СН'!$H$14+СВЦЭМ!$D$10+'СЕТ СН'!$H$6-'СЕТ СН'!$H$26</f>
        <v>2189.8375691700003</v>
      </c>
      <c r="H124" s="36">
        <f>SUMIFS(СВЦЭМ!$D$39:$D$758,СВЦЭМ!$A$39:$A$758,$A124,СВЦЭМ!$B$39:$B$758,H$119)+'СЕТ СН'!$H$14+СВЦЭМ!$D$10+'СЕТ СН'!$H$6-'СЕТ СН'!$H$26</f>
        <v>2076.8826342100001</v>
      </c>
      <c r="I124" s="36">
        <f>SUMIFS(СВЦЭМ!$D$39:$D$758,СВЦЭМ!$A$39:$A$758,$A124,СВЦЭМ!$B$39:$B$758,I$119)+'СЕТ СН'!$H$14+СВЦЭМ!$D$10+'СЕТ СН'!$H$6-'СЕТ СН'!$H$26</f>
        <v>2100.5598728499999</v>
      </c>
      <c r="J124" s="36">
        <f>SUMIFS(СВЦЭМ!$D$39:$D$758,СВЦЭМ!$A$39:$A$758,$A124,СВЦЭМ!$B$39:$B$758,J$119)+'СЕТ СН'!$H$14+СВЦЭМ!$D$10+'СЕТ СН'!$H$6-'СЕТ СН'!$H$26</f>
        <v>1924.2686520499999</v>
      </c>
      <c r="K124" s="36">
        <f>SUMIFS(СВЦЭМ!$D$39:$D$758,СВЦЭМ!$A$39:$A$758,$A124,СВЦЭМ!$B$39:$B$758,K$119)+'СЕТ СН'!$H$14+СВЦЭМ!$D$10+'СЕТ СН'!$H$6-'СЕТ СН'!$H$26</f>
        <v>1972.2000780399999</v>
      </c>
      <c r="L124" s="36">
        <f>SUMIFS(СВЦЭМ!$D$39:$D$758,СВЦЭМ!$A$39:$A$758,$A124,СВЦЭМ!$B$39:$B$758,L$119)+'СЕТ СН'!$H$14+СВЦЭМ!$D$10+'СЕТ СН'!$H$6-'СЕТ СН'!$H$26</f>
        <v>1971.8221302299999</v>
      </c>
      <c r="M124" s="36">
        <f>SUMIFS(СВЦЭМ!$D$39:$D$758,СВЦЭМ!$A$39:$A$758,$A124,СВЦЭМ!$B$39:$B$758,M$119)+'СЕТ СН'!$H$14+СВЦЭМ!$D$10+'СЕТ СН'!$H$6-'СЕТ СН'!$H$26</f>
        <v>2006.7462754799999</v>
      </c>
      <c r="N124" s="36">
        <f>SUMIFS(СВЦЭМ!$D$39:$D$758,СВЦЭМ!$A$39:$A$758,$A124,СВЦЭМ!$B$39:$B$758,N$119)+'СЕТ СН'!$H$14+СВЦЭМ!$D$10+'СЕТ СН'!$H$6-'СЕТ СН'!$H$26</f>
        <v>2003.81277411</v>
      </c>
      <c r="O124" s="36">
        <f>SUMIFS(СВЦЭМ!$D$39:$D$758,СВЦЭМ!$A$39:$A$758,$A124,СВЦЭМ!$B$39:$B$758,O$119)+'СЕТ СН'!$H$14+СВЦЭМ!$D$10+'СЕТ СН'!$H$6-'СЕТ СН'!$H$26</f>
        <v>2006.1287196399999</v>
      </c>
      <c r="P124" s="36">
        <f>SUMIFS(СВЦЭМ!$D$39:$D$758,СВЦЭМ!$A$39:$A$758,$A124,СВЦЭМ!$B$39:$B$758,P$119)+'СЕТ СН'!$H$14+СВЦЭМ!$D$10+'СЕТ СН'!$H$6-'СЕТ СН'!$H$26</f>
        <v>1999.4331238699999</v>
      </c>
      <c r="Q124" s="36">
        <f>SUMIFS(СВЦЭМ!$D$39:$D$758,СВЦЭМ!$A$39:$A$758,$A124,СВЦЭМ!$B$39:$B$758,Q$119)+'СЕТ СН'!$H$14+СВЦЭМ!$D$10+'СЕТ СН'!$H$6-'СЕТ СН'!$H$26</f>
        <v>1995.3262392300001</v>
      </c>
      <c r="R124" s="36">
        <f>SUMIFS(СВЦЭМ!$D$39:$D$758,СВЦЭМ!$A$39:$A$758,$A124,СВЦЭМ!$B$39:$B$758,R$119)+'СЕТ СН'!$H$14+СВЦЭМ!$D$10+'СЕТ СН'!$H$6-'СЕТ СН'!$H$26</f>
        <v>2005.5003104</v>
      </c>
      <c r="S124" s="36">
        <f>SUMIFS(СВЦЭМ!$D$39:$D$758,СВЦЭМ!$A$39:$A$758,$A124,СВЦЭМ!$B$39:$B$758,S$119)+'СЕТ СН'!$H$14+СВЦЭМ!$D$10+'СЕТ СН'!$H$6-'СЕТ СН'!$H$26</f>
        <v>1996.8429137799999</v>
      </c>
      <c r="T124" s="36">
        <f>SUMIFS(СВЦЭМ!$D$39:$D$758,СВЦЭМ!$A$39:$A$758,$A124,СВЦЭМ!$B$39:$B$758,T$119)+'СЕТ СН'!$H$14+СВЦЭМ!$D$10+'СЕТ СН'!$H$6-'СЕТ СН'!$H$26</f>
        <v>1988.4166144199999</v>
      </c>
      <c r="U124" s="36">
        <f>SUMIFS(СВЦЭМ!$D$39:$D$758,СВЦЭМ!$A$39:$A$758,$A124,СВЦЭМ!$B$39:$B$758,U$119)+'СЕТ СН'!$H$14+СВЦЭМ!$D$10+'СЕТ СН'!$H$6-'СЕТ СН'!$H$26</f>
        <v>1966.6406835600001</v>
      </c>
      <c r="V124" s="36">
        <f>SUMIFS(СВЦЭМ!$D$39:$D$758,СВЦЭМ!$A$39:$A$758,$A124,СВЦЭМ!$B$39:$B$758,V$119)+'СЕТ СН'!$H$14+СВЦЭМ!$D$10+'СЕТ СН'!$H$6-'СЕТ СН'!$H$26</f>
        <v>1959.25966167</v>
      </c>
      <c r="W124" s="36">
        <f>SUMIFS(СВЦЭМ!$D$39:$D$758,СВЦЭМ!$A$39:$A$758,$A124,СВЦЭМ!$B$39:$B$758,W$119)+'СЕТ СН'!$H$14+СВЦЭМ!$D$10+'СЕТ СН'!$H$6-'СЕТ СН'!$H$26</f>
        <v>1967.35637526</v>
      </c>
      <c r="X124" s="36">
        <f>SUMIFS(СВЦЭМ!$D$39:$D$758,СВЦЭМ!$A$39:$A$758,$A124,СВЦЭМ!$B$39:$B$758,X$119)+'СЕТ СН'!$H$14+СВЦЭМ!$D$10+'СЕТ СН'!$H$6-'СЕТ СН'!$H$26</f>
        <v>2043.81819238</v>
      </c>
      <c r="Y124" s="36">
        <f>SUMIFS(СВЦЭМ!$D$39:$D$758,СВЦЭМ!$A$39:$A$758,$A124,СВЦЭМ!$B$39:$B$758,Y$119)+'СЕТ СН'!$H$14+СВЦЭМ!$D$10+'СЕТ СН'!$H$6-'СЕТ СН'!$H$26</f>
        <v>2149.3842135899999</v>
      </c>
    </row>
    <row r="125" spans="1:27" ht="15.75" x14ac:dyDescent="0.2">
      <c r="A125" s="35">
        <f t="shared" si="3"/>
        <v>45541</v>
      </c>
      <c r="B125" s="36">
        <f>SUMIFS(СВЦЭМ!$D$39:$D$758,СВЦЭМ!$A$39:$A$758,$A125,СВЦЭМ!$B$39:$B$758,B$119)+'СЕТ СН'!$H$14+СВЦЭМ!$D$10+'СЕТ СН'!$H$6-'СЕТ СН'!$H$26</f>
        <v>2181.71413527</v>
      </c>
      <c r="C125" s="36">
        <f>SUMIFS(СВЦЭМ!$D$39:$D$758,СВЦЭМ!$A$39:$A$758,$A125,СВЦЭМ!$B$39:$B$758,C$119)+'СЕТ СН'!$H$14+СВЦЭМ!$D$10+'СЕТ СН'!$H$6-'СЕТ СН'!$H$26</f>
        <v>2230.9683198100001</v>
      </c>
      <c r="D125" s="36">
        <f>SUMIFS(СВЦЭМ!$D$39:$D$758,СВЦЭМ!$A$39:$A$758,$A125,СВЦЭМ!$B$39:$B$758,D$119)+'СЕТ СН'!$H$14+СВЦЭМ!$D$10+'СЕТ СН'!$H$6-'СЕТ СН'!$H$26</f>
        <v>2318.3817391000002</v>
      </c>
      <c r="E125" s="36">
        <f>SUMIFS(СВЦЭМ!$D$39:$D$758,СВЦЭМ!$A$39:$A$758,$A125,СВЦЭМ!$B$39:$B$758,E$119)+'СЕТ СН'!$H$14+СВЦЭМ!$D$10+'СЕТ СН'!$H$6-'СЕТ СН'!$H$26</f>
        <v>2314.17434989</v>
      </c>
      <c r="F125" s="36">
        <f>SUMIFS(СВЦЭМ!$D$39:$D$758,СВЦЭМ!$A$39:$A$758,$A125,СВЦЭМ!$B$39:$B$758,F$119)+'СЕТ СН'!$H$14+СВЦЭМ!$D$10+'СЕТ СН'!$H$6-'СЕТ СН'!$H$26</f>
        <v>2310.6036659199999</v>
      </c>
      <c r="G125" s="36">
        <f>SUMIFS(СВЦЭМ!$D$39:$D$758,СВЦЭМ!$A$39:$A$758,$A125,СВЦЭМ!$B$39:$B$758,G$119)+'СЕТ СН'!$H$14+СВЦЭМ!$D$10+'СЕТ СН'!$H$6-'СЕТ СН'!$H$26</f>
        <v>2307.6026324300001</v>
      </c>
      <c r="H125" s="36">
        <f>SUMIFS(СВЦЭМ!$D$39:$D$758,СВЦЭМ!$A$39:$A$758,$A125,СВЦЭМ!$B$39:$B$758,H$119)+'СЕТ СН'!$H$14+СВЦЭМ!$D$10+'СЕТ СН'!$H$6-'СЕТ СН'!$H$26</f>
        <v>2256.3815792600003</v>
      </c>
      <c r="I125" s="36">
        <f>SUMIFS(СВЦЭМ!$D$39:$D$758,СВЦЭМ!$A$39:$A$758,$A125,СВЦЭМ!$B$39:$B$758,I$119)+'СЕТ СН'!$H$14+СВЦЭМ!$D$10+'СЕТ СН'!$H$6-'СЕТ СН'!$H$26</f>
        <v>2138.0430578999999</v>
      </c>
      <c r="J125" s="36">
        <f>SUMIFS(СВЦЭМ!$D$39:$D$758,СВЦЭМ!$A$39:$A$758,$A125,СВЦЭМ!$B$39:$B$758,J$119)+'СЕТ СН'!$H$14+СВЦЭМ!$D$10+'СЕТ СН'!$H$6-'СЕТ СН'!$H$26</f>
        <v>2034.89154042</v>
      </c>
      <c r="K125" s="36">
        <f>SUMIFS(СВЦЭМ!$D$39:$D$758,СВЦЭМ!$A$39:$A$758,$A125,СВЦЭМ!$B$39:$B$758,K$119)+'СЕТ СН'!$H$14+СВЦЭМ!$D$10+'СЕТ СН'!$H$6-'СЕТ СН'!$H$26</f>
        <v>1986.18193726</v>
      </c>
      <c r="L125" s="36">
        <f>SUMIFS(СВЦЭМ!$D$39:$D$758,СВЦЭМ!$A$39:$A$758,$A125,СВЦЭМ!$B$39:$B$758,L$119)+'СЕТ СН'!$H$14+СВЦЭМ!$D$10+'СЕТ СН'!$H$6-'СЕТ СН'!$H$26</f>
        <v>1979.79378537</v>
      </c>
      <c r="M125" s="36">
        <f>SUMIFS(СВЦЭМ!$D$39:$D$758,СВЦЭМ!$A$39:$A$758,$A125,СВЦЭМ!$B$39:$B$758,M$119)+'СЕТ СН'!$H$14+СВЦЭМ!$D$10+'СЕТ СН'!$H$6-'СЕТ СН'!$H$26</f>
        <v>1959.9216331299999</v>
      </c>
      <c r="N125" s="36">
        <f>SUMIFS(СВЦЭМ!$D$39:$D$758,СВЦЭМ!$A$39:$A$758,$A125,СВЦЭМ!$B$39:$B$758,N$119)+'СЕТ СН'!$H$14+СВЦЭМ!$D$10+'СЕТ СН'!$H$6-'СЕТ СН'!$H$26</f>
        <v>1944.1580953600001</v>
      </c>
      <c r="O125" s="36">
        <f>SUMIFS(СВЦЭМ!$D$39:$D$758,СВЦЭМ!$A$39:$A$758,$A125,СВЦЭМ!$B$39:$B$758,O$119)+'СЕТ СН'!$H$14+СВЦЭМ!$D$10+'СЕТ СН'!$H$6-'СЕТ СН'!$H$26</f>
        <v>1959.4146588599999</v>
      </c>
      <c r="P125" s="36">
        <f>SUMIFS(СВЦЭМ!$D$39:$D$758,СВЦЭМ!$A$39:$A$758,$A125,СВЦЭМ!$B$39:$B$758,P$119)+'СЕТ СН'!$H$14+СВЦЭМ!$D$10+'СЕТ СН'!$H$6-'СЕТ СН'!$H$26</f>
        <v>1967.1571538200001</v>
      </c>
      <c r="Q125" s="36">
        <f>SUMIFS(СВЦЭМ!$D$39:$D$758,СВЦЭМ!$A$39:$A$758,$A125,СВЦЭМ!$B$39:$B$758,Q$119)+'СЕТ СН'!$H$14+СВЦЭМ!$D$10+'СЕТ СН'!$H$6-'СЕТ СН'!$H$26</f>
        <v>1964.4805768900001</v>
      </c>
      <c r="R125" s="36">
        <f>SUMIFS(СВЦЭМ!$D$39:$D$758,СВЦЭМ!$A$39:$A$758,$A125,СВЦЭМ!$B$39:$B$758,R$119)+'СЕТ СН'!$H$14+СВЦЭМ!$D$10+'СЕТ СН'!$H$6-'СЕТ СН'!$H$26</f>
        <v>1964.3472902599999</v>
      </c>
      <c r="S125" s="36">
        <f>SUMIFS(СВЦЭМ!$D$39:$D$758,СВЦЭМ!$A$39:$A$758,$A125,СВЦЭМ!$B$39:$B$758,S$119)+'СЕТ СН'!$H$14+СВЦЭМ!$D$10+'СЕТ СН'!$H$6-'СЕТ СН'!$H$26</f>
        <v>1953.79206924</v>
      </c>
      <c r="T125" s="36">
        <f>SUMIFS(СВЦЭМ!$D$39:$D$758,СВЦЭМ!$A$39:$A$758,$A125,СВЦЭМ!$B$39:$B$758,T$119)+'СЕТ СН'!$H$14+СВЦЭМ!$D$10+'СЕТ СН'!$H$6-'СЕТ СН'!$H$26</f>
        <v>1940.8899216899999</v>
      </c>
      <c r="U125" s="36">
        <f>SUMIFS(СВЦЭМ!$D$39:$D$758,СВЦЭМ!$A$39:$A$758,$A125,СВЦЭМ!$B$39:$B$758,U$119)+'СЕТ СН'!$H$14+СВЦЭМ!$D$10+'СЕТ СН'!$H$6-'СЕТ СН'!$H$26</f>
        <v>1930.13569792</v>
      </c>
      <c r="V125" s="36">
        <f>SUMIFS(СВЦЭМ!$D$39:$D$758,СВЦЭМ!$A$39:$A$758,$A125,СВЦЭМ!$B$39:$B$758,V$119)+'СЕТ СН'!$H$14+СВЦЭМ!$D$10+'СЕТ СН'!$H$6-'СЕТ СН'!$H$26</f>
        <v>1928.2956896599999</v>
      </c>
      <c r="W125" s="36">
        <f>SUMIFS(СВЦЭМ!$D$39:$D$758,СВЦЭМ!$A$39:$A$758,$A125,СВЦЭМ!$B$39:$B$758,W$119)+'СЕТ СН'!$H$14+СВЦЭМ!$D$10+'СЕТ СН'!$H$6-'СЕТ СН'!$H$26</f>
        <v>1945.41567233</v>
      </c>
      <c r="X125" s="36">
        <f>SUMIFS(СВЦЭМ!$D$39:$D$758,СВЦЭМ!$A$39:$A$758,$A125,СВЦЭМ!$B$39:$B$758,X$119)+'СЕТ СН'!$H$14+СВЦЭМ!$D$10+'СЕТ СН'!$H$6-'СЕТ СН'!$H$26</f>
        <v>2019.2618463599999</v>
      </c>
      <c r="Y125" s="36">
        <f>SUMIFS(СВЦЭМ!$D$39:$D$758,СВЦЭМ!$A$39:$A$758,$A125,СВЦЭМ!$B$39:$B$758,Y$119)+'СЕТ СН'!$H$14+СВЦЭМ!$D$10+'СЕТ СН'!$H$6-'СЕТ СН'!$H$26</f>
        <v>2124.0192362799999</v>
      </c>
    </row>
    <row r="126" spans="1:27" ht="15.75" x14ac:dyDescent="0.2">
      <c r="A126" s="35">
        <f t="shared" si="3"/>
        <v>45542</v>
      </c>
      <c r="B126" s="36">
        <f>SUMIFS(СВЦЭМ!$D$39:$D$758,СВЦЭМ!$A$39:$A$758,$A126,СВЦЭМ!$B$39:$B$758,B$119)+'СЕТ СН'!$H$14+СВЦЭМ!$D$10+'СЕТ СН'!$H$6-'СЕТ СН'!$H$26</f>
        <v>2188.2215120000001</v>
      </c>
      <c r="C126" s="36">
        <f>SUMIFS(СВЦЭМ!$D$39:$D$758,СВЦЭМ!$A$39:$A$758,$A126,СВЦЭМ!$B$39:$B$758,C$119)+'СЕТ СН'!$H$14+СВЦЭМ!$D$10+'СЕТ СН'!$H$6-'СЕТ СН'!$H$26</f>
        <v>2157.4046420200002</v>
      </c>
      <c r="D126" s="36">
        <f>SUMIFS(СВЦЭМ!$D$39:$D$758,СВЦЭМ!$A$39:$A$758,$A126,СВЦЭМ!$B$39:$B$758,D$119)+'СЕТ СН'!$H$14+СВЦЭМ!$D$10+'СЕТ СН'!$H$6-'СЕТ СН'!$H$26</f>
        <v>2171.8952040899999</v>
      </c>
      <c r="E126" s="36">
        <f>SUMIFS(СВЦЭМ!$D$39:$D$758,СВЦЭМ!$A$39:$A$758,$A126,СВЦЭМ!$B$39:$B$758,E$119)+'СЕТ СН'!$H$14+СВЦЭМ!$D$10+'СЕТ СН'!$H$6-'СЕТ СН'!$H$26</f>
        <v>2199.85217745</v>
      </c>
      <c r="F126" s="36">
        <f>SUMIFS(СВЦЭМ!$D$39:$D$758,СВЦЭМ!$A$39:$A$758,$A126,СВЦЭМ!$B$39:$B$758,F$119)+'СЕТ СН'!$H$14+СВЦЭМ!$D$10+'СЕТ СН'!$H$6-'СЕТ СН'!$H$26</f>
        <v>2202.0583362299999</v>
      </c>
      <c r="G126" s="36">
        <f>SUMIFS(СВЦЭМ!$D$39:$D$758,СВЦЭМ!$A$39:$A$758,$A126,СВЦЭМ!$B$39:$B$758,G$119)+'СЕТ СН'!$H$14+СВЦЭМ!$D$10+'СЕТ СН'!$H$6-'СЕТ СН'!$H$26</f>
        <v>2183.2720082300002</v>
      </c>
      <c r="H126" s="36">
        <f>SUMIFS(СВЦЭМ!$D$39:$D$758,СВЦЭМ!$A$39:$A$758,$A126,СВЦЭМ!$B$39:$B$758,H$119)+'СЕТ СН'!$H$14+СВЦЭМ!$D$10+'СЕТ СН'!$H$6-'СЕТ СН'!$H$26</f>
        <v>2179.65042425</v>
      </c>
      <c r="I126" s="36">
        <f>SUMIFS(СВЦЭМ!$D$39:$D$758,СВЦЭМ!$A$39:$A$758,$A126,СВЦЭМ!$B$39:$B$758,I$119)+'СЕТ СН'!$H$14+СВЦЭМ!$D$10+'СЕТ СН'!$H$6-'СЕТ СН'!$H$26</f>
        <v>2093.1197910700002</v>
      </c>
      <c r="J126" s="36">
        <f>SUMIFS(СВЦЭМ!$D$39:$D$758,СВЦЭМ!$A$39:$A$758,$A126,СВЦЭМ!$B$39:$B$758,J$119)+'СЕТ СН'!$H$14+СВЦЭМ!$D$10+'СЕТ СН'!$H$6-'СЕТ СН'!$H$26</f>
        <v>2117.5905313200001</v>
      </c>
      <c r="K126" s="36">
        <f>SUMIFS(СВЦЭМ!$D$39:$D$758,СВЦЭМ!$A$39:$A$758,$A126,СВЦЭМ!$B$39:$B$758,K$119)+'СЕТ СН'!$H$14+СВЦЭМ!$D$10+'СЕТ СН'!$H$6-'СЕТ СН'!$H$26</f>
        <v>2013.9725081300001</v>
      </c>
      <c r="L126" s="36">
        <f>SUMIFS(СВЦЭМ!$D$39:$D$758,СВЦЭМ!$A$39:$A$758,$A126,СВЦЭМ!$B$39:$B$758,L$119)+'СЕТ СН'!$H$14+СВЦЭМ!$D$10+'СЕТ СН'!$H$6-'СЕТ СН'!$H$26</f>
        <v>1946.60071283</v>
      </c>
      <c r="M126" s="36">
        <f>SUMIFS(СВЦЭМ!$D$39:$D$758,СВЦЭМ!$A$39:$A$758,$A126,СВЦЭМ!$B$39:$B$758,M$119)+'СЕТ СН'!$H$14+СВЦЭМ!$D$10+'СЕТ СН'!$H$6-'СЕТ СН'!$H$26</f>
        <v>1940.3360182900001</v>
      </c>
      <c r="N126" s="36">
        <f>SUMIFS(СВЦЭМ!$D$39:$D$758,СВЦЭМ!$A$39:$A$758,$A126,СВЦЭМ!$B$39:$B$758,N$119)+'СЕТ СН'!$H$14+СВЦЭМ!$D$10+'СЕТ СН'!$H$6-'СЕТ СН'!$H$26</f>
        <v>1944.6015973900001</v>
      </c>
      <c r="O126" s="36">
        <f>SUMIFS(СВЦЭМ!$D$39:$D$758,СВЦЭМ!$A$39:$A$758,$A126,СВЦЭМ!$B$39:$B$758,O$119)+'СЕТ СН'!$H$14+СВЦЭМ!$D$10+'СЕТ СН'!$H$6-'СЕТ СН'!$H$26</f>
        <v>1950.9868745199999</v>
      </c>
      <c r="P126" s="36">
        <f>SUMIFS(СВЦЭМ!$D$39:$D$758,СВЦЭМ!$A$39:$A$758,$A126,СВЦЭМ!$B$39:$B$758,P$119)+'СЕТ СН'!$H$14+СВЦЭМ!$D$10+'СЕТ СН'!$H$6-'СЕТ СН'!$H$26</f>
        <v>1955.8521232000001</v>
      </c>
      <c r="Q126" s="36">
        <f>SUMIFS(СВЦЭМ!$D$39:$D$758,СВЦЭМ!$A$39:$A$758,$A126,СВЦЭМ!$B$39:$B$758,Q$119)+'СЕТ СН'!$H$14+СВЦЭМ!$D$10+'СЕТ СН'!$H$6-'СЕТ СН'!$H$26</f>
        <v>1970.4688475400001</v>
      </c>
      <c r="R126" s="36">
        <f>SUMIFS(СВЦЭМ!$D$39:$D$758,СВЦЭМ!$A$39:$A$758,$A126,СВЦЭМ!$B$39:$B$758,R$119)+'СЕТ СН'!$H$14+СВЦЭМ!$D$10+'СЕТ СН'!$H$6-'СЕТ СН'!$H$26</f>
        <v>1965.8996872</v>
      </c>
      <c r="S126" s="36">
        <f>SUMIFS(СВЦЭМ!$D$39:$D$758,СВЦЭМ!$A$39:$A$758,$A126,СВЦЭМ!$B$39:$B$758,S$119)+'СЕТ СН'!$H$14+СВЦЭМ!$D$10+'СЕТ СН'!$H$6-'СЕТ СН'!$H$26</f>
        <v>1966.39366705</v>
      </c>
      <c r="T126" s="36">
        <f>SUMIFS(СВЦЭМ!$D$39:$D$758,СВЦЭМ!$A$39:$A$758,$A126,СВЦЭМ!$B$39:$B$758,T$119)+'СЕТ СН'!$H$14+СВЦЭМ!$D$10+'СЕТ СН'!$H$6-'СЕТ СН'!$H$26</f>
        <v>1955.62198309</v>
      </c>
      <c r="U126" s="36">
        <f>SUMIFS(СВЦЭМ!$D$39:$D$758,СВЦЭМ!$A$39:$A$758,$A126,СВЦЭМ!$B$39:$B$758,U$119)+'СЕТ СН'!$H$14+СВЦЭМ!$D$10+'СЕТ СН'!$H$6-'СЕТ СН'!$H$26</f>
        <v>1948.0851201599999</v>
      </c>
      <c r="V126" s="36">
        <f>SUMIFS(СВЦЭМ!$D$39:$D$758,СВЦЭМ!$A$39:$A$758,$A126,СВЦЭМ!$B$39:$B$758,V$119)+'СЕТ СН'!$H$14+СВЦЭМ!$D$10+'СЕТ СН'!$H$6-'СЕТ СН'!$H$26</f>
        <v>1936.6431248599999</v>
      </c>
      <c r="W126" s="36">
        <f>SUMIFS(СВЦЭМ!$D$39:$D$758,СВЦЭМ!$A$39:$A$758,$A126,СВЦЭМ!$B$39:$B$758,W$119)+'СЕТ СН'!$H$14+СВЦЭМ!$D$10+'СЕТ СН'!$H$6-'СЕТ СН'!$H$26</f>
        <v>1941.7848684599999</v>
      </c>
      <c r="X126" s="36">
        <f>SUMIFS(СВЦЭМ!$D$39:$D$758,СВЦЭМ!$A$39:$A$758,$A126,СВЦЭМ!$B$39:$B$758,X$119)+'СЕТ СН'!$H$14+СВЦЭМ!$D$10+'СЕТ СН'!$H$6-'СЕТ СН'!$H$26</f>
        <v>2005.9413496299999</v>
      </c>
      <c r="Y126" s="36">
        <f>SUMIFS(СВЦЭМ!$D$39:$D$758,СВЦЭМ!$A$39:$A$758,$A126,СВЦЭМ!$B$39:$B$758,Y$119)+'СЕТ СН'!$H$14+СВЦЭМ!$D$10+'СЕТ СН'!$H$6-'СЕТ СН'!$H$26</f>
        <v>2100.8083800300001</v>
      </c>
    </row>
    <row r="127" spans="1:27" ht="15.75" x14ac:dyDescent="0.2">
      <c r="A127" s="35">
        <f t="shared" si="3"/>
        <v>45543</v>
      </c>
      <c r="B127" s="36">
        <f>SUMIFS(СВЦЭМ!$D$39:$D$758,СВЦЭМ!$A$39:$A$758,$A127,СВЦЭМ!$B$39:$B$758,B$119)+'СЕТ СН'!$H$14+СВЦЭМ!$D$10+'СЕТ СН'!$H$6-'СЕТ СН'!$H$26</f>
        <v>2113.0087737399999</v>
      </c>
      <c r="C127" s="36">
        <f>SUMIFS(СВЦЭМ!$D$39:$D$758,СВЦЭМ!$A$39:$A$758,$A127,СВЦЭМ!$B$39:$B$758,C$119)+'СЕТ СН'!$H$14+СВЦЭМ!$D$10+'СЕТ СН'!$H$6-'СЕТ СН'!$H$26</f>
        <v>2186.9633333000002</v>
      </c>
      <c r="D127" s="36">
        <f>SUMIFS(СВЦЭМ!$D$39:$D$758,СВЦЭМ!$A$39:$A$758,$A127,СВЦЭМ!$B$39:$B$758,D$119)+'СЕТ СН'!$H$14+СВЦЭМ!$D$10+'СЕТ СН'!$H$6-'СЕТ СН'!$H$26</f>
        <v>2295.49756708</v>
      </c>
      <c r="E127" s="36">
        <f>SUMIFS(СВЦЭМ!$D$39:$D$758,СВЦЭМ!$A$39:$A$758,$A127,СВЦЭМ!$B$39:$B$758,E$119)+'СЕТ СН'!$H$14+СВЦЭМ!$D$10+'СЕТ СН'!$H$6-'СЕТ СН'!$H$26</f>
        <v>2365.57116408</v>
      </c>
      <c r="F127" s="36">
        <f>SUMIFS(СВЦЭМ!$D$39:$D$758,СВЦЭМ!$A$39:$A$758,$A127,СВЦЭМ!$B$39:$B$758,F$119)+'СЕТ СН'!$H$14+СВЦЭМ!$D$10+'СЕТ СН'!$H$6-'СЕТ СН'!$H$26</f>
        <v>2371.8819414</v>
      </c>
      <c r="G127" s="36">
        <f>SUMIFS(СВЦЭМ!$D$39:$D$758,СВЦЭМ!$A$39:$A$758,$A127,СВЦЭМ!$B$39:$B$758,G$119)+'СЕТ СН'!$H$14+СВЦЭМ!$D$10+'СЕТ СН'!$H$6-'СЕТ СН'!$H$26</f>
        <v>2366.9408697900003</v>
      </c>
      <c r="H127" s="36">
        <f>SUMIFS(СВЦЭМ!$D$39:$D$758,СВЦЭМ!$A$39:$A$758,$A127,СВЦЭМ!$B$39:$B$758,H$119)+'СЕТ СН'!$H$14+СВЦЭМ!$D$10+'СЕТ СН'!$H$6-'СЕТ СН'!$H$26</f>
        <v>2358.0780729500002</v>
      </c>
      <c r="I127" s="36">
        <f>SUMIFS(СВЦЭМ!$D$39:$D$758,СВЦЭМ!$A$39:$A$758,$A127,СВЦЭМ!$B$39:$B$758,I$119)+'СЕТ СН'!$H$14+СВЦЭМ!$D$10+'СЕТ СН'!$H$6-'СЕТ СН'!$H$26</f>
        <v>2090.0801108800001</v>
      </c>
      <c r="J127" s="36">
        <f>SUMIFS(СВЦЭМ!$D$39:$D$758,СВЦЭМ!$A$39:$A$758,$A127,СВЦЭМ!$B$39:$B$758,J$119)+'СЕТ СН'!$H$14+СВЦЭМ!$D$10+'СЕТ СН'!$H$6-'СЕТ СН'!$H$26</f>
        <v>2082.6981608400001</v>
      </c>
      <c r="K127" s="36">
        <f>SUMIFS(СВЦЭМ!$D$39:$D$758,СВЦЭМ!$A$39:$A$758,$A127,СВЦЭМ!$B$39:$B$758,K$119)+'СЕТ СН'!$H$14+СВЦЭМ!$D$10+'СЕТ СН'!$H$6-'СЕТ СН'!$H$26</f>
        <v>1990.85697867</v>
      </c>
      <c r="L127" s="36">
        <f>SUMIFS(СВЦЭМ!$D$39:$D$758,СВЦЭМ!$A$39:$A$758,$A127,СВЦЭМ!$B$39:$B$758,L$119)+'СЕТ СН'!$H$14+СВЦЭМ!$D$10+'СЕТ СН'!$H$6-'СЕТ СН'!$H$26</f>
        <v>2017.5713648000001</v>
      </c>
      <c r="M127" s="36">
        <f>SUMIFS(СВЦЭМ!$D$39:$D$758,СВЦЭМ!$A$39:$A$758,$A127,СВЦЭМ!$B$39:$B$758,M$119)+'СЕТ СН'!$H$14+СВЦЭМ!$D$10+'СЕТ СН'!$H$6-'СЕТ СН'!$H$26</f>
        <v>1999.6689718499999</v>
      </c>
      <c r="N127" s="36">
        <f>SUMIFS(СВЦЭМ!$D$39:$D$758,СВЦЭМ!$A$39:$A$758,$A127,СВЦЭМ!$B$39:$B$758,N$119)+'СЕТ СН'!$H$14+СВЦЭМ!$D$10+'СЕТ СН'!$H$6-'СЕТ СН'!$H$26</f>
        <v>2002.1772666899999</v>
      </c>
      <c r="O127" s="36">
        <f>SUMIFS(СВЦЭМ!$D$39:$D$758,СВЦЭМ!$A$39:$A$758,$A127,СВЦЭМ!$B$39:$B$758,O$119)+'СЕТ СН'!$H$14+СВЦЭМ!$D$10+'СЕТ СН'!$H$6-'СЕТ СН'!$H$26</f>
        <v>2011.53800131</v>
      </c>
      <c r="P127" s="36">
        <f>SUMIFS(СВЦЭМ!$D$39:$D$758,СВЦЭМ!$A$39:$A$758,$A127,СВЦЭМ!$B$39:$B$758,P$119)+'СЕТ СН'!$H$14+СВЦЭМ!$D$10+'СЕТ СН'!$H$6-'СЕТ СН'!$H$26</f>
        <v>2009.3689421899999</v>
      </c>
      <c r="Q127" s="36">
        <f>SUMIFS(СВЦЭМ!$D$39:$D$758,СВЦЭМ!$A$39:$A$758,$A127,СВЦЭМ!$B$39:$B$758,Q$119)+'СЕТ СН'!$H$14+СВЦЭМ!$D$10+'СЕТ СН'!$H$6-'СЕТ СН'!$H$26</f>
        <v>2016.6258166099999</v>
      </c>
      <c r="R127" s="36">
        <f>SUMIFS(СВЦЭМ!$D$39:$D$758,СВЦЭМ!$A$39:$A$758,$A127,СВЦЭМ!$B$39:$B$758,R$119)+'СЕТ СН'!$H$14+СВЦЭМ!$D$10+'СЕТ СН'!$H$6-'СЕТ СН'!$H$26</f>
        <v>2026.1288107</v>
      </c>
      <c r="S127" s="36">
        <f>SUMIFS(СВЦЭМ!$D$39:$D$758,СВЦЭМ!$A$39:$A$758,$A127,СВЦЭМ!$B$39:$B$758,S$119)+'СЕТ СН'!$H$14+СВЦЭМ!$D$10+'СЕТ СН'!$H$6-'СЕТ СН'!$H$26</f>
        <v>2001.76696623</v>
      </c>
      <c r="T127" s="36">
        <f>SUMIFS(СВЦЭМ!$D$39:$D$758,СВЦЭМ!$A$39:$A$758,$A127,СВЦЭМ!$B$39:$B$758,T$119)+'СЕТ СН'!$H$14+СВЦЭМ!$D$10+'СЕТ СН'!$H$6-'СЕТ СН'!$H$26</f>
        <v>1989.3048697500001</v>
      </c>
      <c r="U127" s="36">
        <f>SUMIFS(СВЦЭМ!$D$39:$D$758,СВЦЭМ!$A$39:$A$758,$A127,СВЦЭМ!$B$39:$B$758,U$119)+'СЕТ СН'!$H$14+СВЦЭМ!$D$10+'СЕТ СН'!$H$6-'СЕТ СН'!$H$26</f>
        <v>1985.9640273499999</v>
      </c>
      <c r="V127" s="36">
        <f>SUMIFS(СВЦЭМ!$D$39:$D$758,СВЦЭМ!$A$39:$A$758,$A127,СВЦЭМ!$B$39:$B$758,V$119)+'СЕТ СН'!$H$14+СВЦЭМ!$D$10+'СЕТ СН'!$H$6-'СЕТ СН'!$H$26</f>
        <v>1944.8917072300001</v>
      </c>
      <c r="W127" s="36">
        <f>SUMIFS(СВЦЭМ!$D$39:$D$758,СВЦЭМ!$A$39:$A$758,$A127,СВЦЭМ!$B$39:$B$758,W$119)+'СЕТ СН'!$H$14+СВЦЭМ!$D$10+'СЕТ СН'!$H$6-'СЕТ СН'!$H$26</f>
        <v>1953.6091022599999</v>
      </c>
      <c r="X127" s="36">
        <f>SUMIFS(СВЦЭМ!$D$39:$D$758,СВЦЭМ!$A$39:$A$758,$A127,СВЦЭМ!$B$39:$B$758,X$119)+'СЕТ СН'!$H$14+СВЦЭМ!$D$10+'СЕТ СН'!$H$6-'СЕТ СН'!$H$26</f>
        <v>2009.3978267299999</v>
      </c>
      <c r="Y127" s="36">
        <f>SUMIFS(СВЦЭМ!$D$39:$D$758,СВЦЭМ!$A$39:$A$758,$A127,СВЦЭМ!$B$39:$B$758,Y$119)+'СЕТ СН'!$H$14+СВЦЭМ!$D$10+'СЕТ СН'!$H$6-'СЕТ СН'!$H$26</f>
        <v>2129.3397920400002</v>
      </c>
    </row>
    <row r="128" spans="1:27" ht="15.75" x14ac:dyDescent="0.2">
      <c r="A128" s="35">
        <f t="shared" si="3"/>
        <v>45544</v>
      </c>
      <c r="B128" s="36">
        <f>SUMIFS(СВЦЭМ!$D$39:$D$758,СВЦЭМ!$A$39:$A$758,$A128,СВЦЭМ!$B$39:$B$758,B$119)+'СЕТ СН'!$H$14+СВЦЭМ!$D$10+'СЕТ СН'!$H$6-'СЕТ СН'!$H$26</f>
        <v>2266.7189699400001</v>
      </c>
      <c r="C128" s="36">
        <f>SUMIFS(СВЦЭМ!$D$39:$D$758,СВЦЭМ!$A$39:$A$758,$A128,СВЦЭМ!$B$39:$B$758,C$119)+'СЕТ СН'!$H$14+СВЦЭМ!$D$10+'СЕТ СН'!$H$6-'СЕТ СН'!$H$26</f>
        <v>2351.1428394</v>
      </c>
      <c r="D128" s="36">
        <f>SUMIFS(СВЦЭМ!$D$39:$D$758,СВЦЭМ!$A$39:$A$758,$A128,СВЦЭМ!$B$39:$B$758,D$119)+'СЕТ СН'!$H$14+СВЦЭМ!$D$10+'СЕТ СН'!$H$6-'СЕТ СН'!$H$26</f>
        <v>2347.1009636799999</v>
      </c>
      <c r="E128" s="36">
        <f>SUMIFS(СВЦЭМ!$D$39:$D$758,СВЦЭМ!$A$39:$A$758,$A128,СВЦЭМ!$B$39:$B$758,E$119)+'СЕТ СН'!$H$14+СВЦЭМ!$D$10+'СЕТ СН'!$H$6-'СЕТ СН'!$H$26</f>
        <v>2343.2974226700003</v>
      </c>
      <c r="F128" s="36">
        <f>SUMIFS(СВЦЭМ!$D$39:$D$758,СВЦЭМ!$A$39:$A$758,$A128,СВЦЭМ!$B$39:$B$758,F$119)+'СЕТ СН'!$H$14+СВЦЭМ!$D$10+'СЕТ СН'!$H$6-'СЕТ СН'!$H$26</f>
        <v>2336.5147530200002</v>
      </c>
      <c r="G128" s="36">
        <f>SUMIFS(СВЦЭМ!$D$39:$D$758,СВЦЭМ!$A$39:$A$758,$A128,СВЦЭМ!$B$39:$B$758,G$119)+'СЕТ СН'!$H$14+СВЦЭМ!$D$10+'СЕТ СН'!$H$6-'СЕТ СН'!$H$26</f>
        <v>2354.9529798399999</v>
      </c>
      <c r="H128" s="36">
        <f>SUMIFS(СВЦЭМ!$D$39:$D$758,СВЦЭМ!$A$39:$A$758,$A128,СВЦЭМ!$B$39:$B$758,H$119)+'СЕТ СН'!$H$14+СВЦЭМ!$D$10+'СЕТ СН'!$H$6-'СЕТ СН'!$H$26</f>
        <v>2317.7913561800001</v>
      </c>
      <c r="I128" s="36">
        <f>SUMIFS(СВЦЭМ!$D$39:$D$758,СВЦЭМ!$A$39:$A$758,$A128,СВЦЭМ!$B$39:$B$758,I$119)+'СЕТ СН'!$H$14+СВЦЭМ!$D$10+'СЕТ СН'!$H$6-'СЕТ СН'!$H$26</f>
        <v>2192.2839675700002</v>
      </c>
      <c r="J128" s="36">
        <f>SUMIFS(СВЦЭМ!$D$39:$D$758,СВЦЭМ!$A$39:$A$758,$A128,СВЦЭМ!$B$39:$B$758,J$119)+'СЕТ СН'!$H$14+СВЦЭМ!$D$10+'СЕТ СН'!$H$6-'СЕТ СН'!$H$26</f>
        <v>2091.8408219000003</v>
      </c>
      <c r="K128" s="36">
        <f>SUMIFS(СВЦЭМ!$D$39:$D$758,СВЦЭМ!$A$39:$A$758,$A128,СВЦЭМ!$B$39:$B$758,K$119)+'СЕТ СН'!$H$14+СВЦЭМ!$D$10+'СЕТ СН'!$H$6-'СЕТ СН'!$H$26</f>
        <v>2029.4335122</v>
      </c>
      <c r="L128" s="36">
        <f>SUMIFS(СВЦЭМ!$D$39:$D$758,СВЦЭМ!$A$39:$A$758,$A128,СВЦЭМ!$B$39:$B$758,L$119)+'СЕТ СН'!$H$14+СВЦЭМ!$D$10+'СЕТ СН'!$H$6-'СЕТ СН'!$H$26</f>
        <v>1984.5153645600001</v>
      </c>
      <c r="M128" s="36">
        <f>SUMIFS(СВЦЭМ!$D$39:$D$758,СВЦЭМ!$A$39:$A$758,$A128,СВЦЭМ!$B$39:$B$758,M$119)+'СЕТ СН'!$H$14+СВЦЭМ!$D$10+'СЕТ СН'!$H$6-'СЕТ СН'!$H$26</f>
        <v>1980.06057214</v>
      </c>
      <c r="N128" s="36">
        <f>SUMIFS(СВЦЭМ!$D$39:$D$758,СВЦЭМ!$A$39:$A$758,$A128,СВЦЭМ!$B$39:$B$758,N$119)+'СЕТ СН'!$H$14+СВЦЭМ!$D$10+'СЕТ СН'!$H$6-'СЕТ СН'!$H$26</f>
        <v>1974.1955461699999</v>
      </c>
      <c r="O128" s="36">
        <f>SUMIFS(СВЦЭМ!$D$39:$D$758,СВЦЭМ!$A$39:$A$758,$A128,СВЦЭМ!$B$39:$B$758,O$119)+'СЕТ СН'!$H$14+СВЦЭМ!$D$10+'СЕТ СН'!$H$6-'СЕТ СН'!$H$26</f>
        <v>1971.4323296699999</v>
      </c>
      <c r="P128" s="36">
        <f>SUMIFS(СВЦЭМ!$D$39:$D$758,СВЦЭМ!$A$39:$A$758,$A128,СВЦЭМ!$B$39:$B$758,P$119)+'СЕТ СН'!$H$14+СВЦЭМ!$D$10+'СЕТ СН'!$H$6-'СЕТ СН'!$H$26</f>
        <v>1975.5770782100001</v>
      </c>
      <c r="Q128" s="36">
        <f>SUMIFS(СВЦЭМ!$D$39:$D$758,СВЦЭМ!$A$39:$A$758,$A128,СВЦЭМ!$B$39:$B$758,Q$119)+'СЕТ СН'!$H$14+СВЦЭМ!$D$10+'СЕТ СН'!$H$6-'СЕТ СН'!$H$26</f>
        <v>1973.4896876600001</v>
      </c>
      <c r="R128" s="36">
        <f>SUMIFS(СВЦЭМ!$D$39:$D$758,СВЦЭМ!$A$39:$A$758,$A128,СВЦЭМ!$B$39:$B$758,R$119)+'СЕТ СН'!$H$14+СВЦЭМ!$D$10+'СЕТ СН'!$H$6-'СЕТ СН'!$H$26</f>
        <v>1974.7739096799999</v>
      </c>
      <c r="S128" s="36">
        <f>SUMIFS(СВЦЭМ!$D$39:$D$758,СВЦЭМ!$A$39:$A$758,$A128,СВЦЭМ!$B$39:$B$758,S$119)+'СЕТ СН'!$H$14+СВЦЭМ!$D$10+'СЕТ СН'!$H$6-'СЕТ СН'!$H$26</f>
        <v>1962.8954882999999</v>
      </c>
      <c r="T128" s="36">
        <f>SUMIFS(СВЦЭМ!$D$39:$D$758,СВЦЭМ!$A$39:$A$758,$A128,СВЦЭМ!$B$39:$B$758,T$119)+'СЕТ СН'!$H$14+СВЦЭМ!$D$10+'СЕТ СН'!$H$6-'СЕТ СН'!$H$26</f>
        <v>1945.3960967599999</v>
      </c>
      <c r="U128" s="36">
        <f>SUMIFS(СВЦЭМ!$D$39:$D$758,СВЦЭМ!$A$39:$A$758,$A128,СВЦЭМ!$B$39:$B$758,U$119)+'СЕТ СН'!$H$14+СВЦЭМ!$D$10+'СЕТ СН'!$H$6-'СЕТ СН'!$H$26</f>
        <v>1963.0678153599999</v>
      </c>
      <c r="V128" s="36">
        <f>SUMIFS(СВЦЭМ!$D$39:$D$758,СВЦЭМ!$A$39:$A$758,$A128,СВЦЭМ!$B$39:$B$758,V$119)+'СЕТ СН'!$H$14+СВЦЭМ!$D$10+'СЕТ СН'!$H$6-'СЕТ СН'!$H$26</f>
        <v>1970.97041451</v>
      </c>
      <c r="W128" s="36">
        <f>SUMIFS(СВЦЭМ!$D$39:$D$758,СВЦЭМ!$A$39:$A$758,$A128,СВЦЭМ!$B$39:$B$758,W$119)+'СЕТ СН'!$H$14+СВЦЭМ!$D$10+'СЕТ СН'!$H$6-'СЕТ СН'!$H$26</f>
        <v>2012.3551192899999</v>
      </c>
      <c r="X128" s="36">
        <f>SUMIFS(СВЦЭМ!$D$39:$D$758,СВЦЭМ!$A$39:$A$758,$A128,СВЦЭМ!$B$39:$B$758,X$119)+'СЕТ СН'!$H$14+СВЦЭМ!$D$10+'СЕТ СН'!$H$6-'СЕТ СН'!$H$26</f>
        <v>2084.73824969</v>
      </c>
      <c r="Y128" s="36">
        <f>SUMIFS(СВЦЭМ!$D$39:$D$758,СВЦЭМ!$A$39:$A$758,$A128,СВЦЭМ!$B$39:$B$758,Y$119)+'СЕТ СН'!$H$14+СВЦЭМ!$D$10+'СЕТ СН'!$H$6-'СЕТ СН'!$H$26</f>
        <v>2146.3613206099999</v>
      </c>
    </row>
    <row r="129" spans="1:25" ht="15.75" x14ac:dyDescent="0.2">
      <c r="A129" s="35">
        <f t="shared" si="3"/>
        <v>45545</v>
      </c>
      <c r="B129" s="36">
        <f>SUMIFS(СВЦЭМ!$D$39:$D$758,СВЦЭМ!$A$39:$A$758,$A129,СВЦЭМ!$B$39:$B$758,B$119)+'СЕТ СН'!$H$14+СВЦЭМ!$D$10+'СЕТ СН'!$H$6-'СЕТ СН'!$H$26</f>
        <v>2229.5969179600002</v>
      </c>
      <c r="C129" s="36">
        <f>SUMIFS(СВЦЭМ!$D$39:$D$758,СВЦЭМ!$A$39:$A$758,$A129,СВЦЭМ!$B$39:$B$758,C$119)+'СЕТ СН'!$H$14+СВЦЭМ!$D$10+'СЕТ СН'!$H$6-'СЕТ СН'!$H$26</f>
        <v>2275.4054070800003</v>
      </c>
      <c r="D129" s="36">
        <f>SUMIFS(СВЦЭМ!$D$39:$D$758,СВЦЭМ!$A$39:$A$758,$A129,СВЦЭМ!$B$39:$B$758,D$119)+'СЕТ СН'!$H$14+СВЦЭМ!$D$10+'СЕТ СН'!$H$6-'СЕТ СН'!$H$26</f>
        <v>2343.1355247900001</v>
      </c>
      <c r="E129" s="36">
        <f>SUMIFS(СВЦЭМ!$D$39:$D$758,СВЦЭМ!$A$39:$A$758,$A129,СВЦЭМ!$B$39:$B$758,E$119)+'СЕТ СН'!$H$14+СВЦЭМ!$D$10+'СЕТ СН'!$H$6-'СЕТ СН'!$H$26</f>
        <v>2388.5700424500001</v>
      </c>
      <c r="F129" s="36">
        <f>SUMIFS(СВЦЭМ!$D$39:$D$758,СВЦЭМ!$A$39:$A$758,$A129,СВЦЭМ!$B$39:$B$758,F$119)+'СЕТ СН'!$H$14+СВЦЭМ!$D$10+'СЕТ СН'!$H$6-'СЕТ СН'!$H$26</f>
        <v>2388.3936538400003</v>
      </c>
      <c r="G129" s="36">
        <f>SUMIFS(СВЦЭМ!$D$39:$D$758,СВЦЭМ!$A$39:$A$758,$A129,СВЦЭМ!$B$39:$B$758,G$119)+'СЕТ СН'!$H$14+СВЦЭМ!$D$10+'СЕТ СН'!$H$6-'СЕТ СН'!$H$26</f>
        <v>2351.6737496999999</v>
      </c>
      <c r="H129" s="36">
        <f>SUMIFS(СВЦЭМ!$D$39:$D$758,СВЦЭМ!$A$39:$A$758,$A129,СВЦЭМ!$B$39:$B$758,H$119)+'СЕТ СН'!$H$14+СВЦЭМ!$D$10+'СЕТ СН'!$H$6-'СЕТ СН'!$H$26</f>
        <v>2288.5584024700001</v>
      </c>
      <c r="I129" s="36">
        <f>SUMIFS(СВЦЭМ!$D$39:$D$758,СВЦЭМ!$A$39:$A$758,$A129,СВЦЭМ!$B$39:$B$758,I$119)+'СЕТ СН'!$H$14+СВЦЭМ!$D$10+'СЕТ СН'!$H$6-'СЕТ СН'!$H$26</f>
        <v>2202.4234106600002</v>
      </c>
      <c r="J129" s="36">
        <f>SUMIFS(СВЦЭМ!$D$39:$D$758,СВЦЭМ!$A$39:$A$758,$A129,СВЦЭМ!$B$39:$B$758,J$119)+'СЕТ СН'!$H$14+СВЦЭМ!$D$10+'СЕТ СН'!$H$6-'СЕТ СН'!$H$26</f>
        <v>2114.9400096200002</v>
      </c>
      <c r="K129" s="36">
        <f>SUMIFS(СВЦЭМ!$D$39:$D$758,СВЦЭМ!$A$39:$A$758,$A129,СВЦЭМ!$B$39:$B$758,K$119)+'СЕТ СН'!$H$14+СВЦЭМ!$D$10+'СЕТ СН'!$H$6-'СЕТ СН'!$H$26</f>
        <v>2054.04420643</v>
      </c>
      <c r="L129" s="36">
        <f>SUMIFS(СВЦЭМ!$D$39:$D$758,СВЦЭМ!$A$39:$A$758,$A129,СВЦЭМ!$B$39:$B$758,L$119)+'СЕТ СН'!$H$14+СВЦЭМ!$D$10+'СЕТ СН'!$H$6-'СЕТ СН'!$H$26</f>
        <v>2038.8181307299999</v>
      </c>
      <c r="M129" s="36">
        <f>SUMIFS(СВЦЭМ!$D$39:$D$758,СВЦЭМ!$A$39:$A$758,$A129,СВЦЭМ!$B$39:$B$758,M$119)+'СЕТ СН'!$H$14+СВЦЭМ!$D$10+'СЕТ СН'!$H$6-'СЕТ СН'!$H$26</f>
        <v>2056.1693326</v>
      </c>
      <c r="N129" s="36">
        <f>SUMIFS(СВЦЭМ!$D$39:$D$758,СВЦЭМ!$A$39:$A$758,$A129,СВЦЭМ!$B$39:$B$758,N$119)+'СЕТ СН'!$H$14+СВЦЭМ!$D$10+'СЕТ СН'!$H$6-'СЕТ СН'!$H$26</f>
        <v>2035.3879883499999</v>
      </c>
      <c r="O129" s="36">
        <f>SUMIFS(СВЦЭМ!$D$39:$D$758,СВЦЭМ!$A$39:$A$758,$A129,СВЦЭМ!$B$39:$B$758,O$119)+'СЕТ СН'!$H$14+СВЦЭМ!$D$10+'СЕТ СН'!$H$6-'СЕТ СН'!$H$26</f>
        <v>2037.18170141</v>
      </c>
      <c r="P129" s="36">
        <f>SUMIFS(СВЦЭМ!$D$39:$D$758,СВЦЭМ!$A$39:$A$758,$A129,СВЦЭМ!$B$39:$B$758,P$119)+'СЕТ СН'!$H$14+СВЦЭМ!$D$10+'СЕТ СН'!$H$6-'СЕТ СН'!$H$26</f>
        <v>2049.7971209100001</v>
      </c>
      <c r="Q129" s="36">
        <f>SUMIFS(СВЦЭМ!$D$39:$D$758,СВЦЭМ!$A$39:$A$758,$A129,СВЦЭМ!$B$39:$B$758,Q$119)+'СЕТ СН'!$H$14+СВЦЭМ!$D$10+'СЕТ СН'!$H$6-'СЕТ СН'!$H$26</f>
        <v>2053.06401443</v>
      </c>
      <c r="R129" s="36">
        <f>SUMIFS(СВЦЭМ!$D$39:$D$758,СВЦЭМ!$A$39:$A$758,$A129,СВЦЭМ!$B$39:$B$758,R$119)+'СЕТ СН'!$H$14+СВЦЭМ!$D$10+'СЕТ СН'!$H$6-'СЕТ СН'!$H$26</f>
        <v>2054.4554033200002</v>
      </c>
      <c r="S129" s="36">
        <f>SUMIFS(СВЦЭМ!$D$39:$D$758,СВЦЭМ!$A$39:$A$758,$A129,СВЦЭМ!$B$39:$B$758,S$119)+'СЕТ СН'!$H$14+СВЦЭМ!$D$10+'СЕТ СН'!$H$6-'СЕТ СН'!$H$26</f>
        <v>2049.6032364299999</v>
      </c>
      <c r="T129" s="36">
        <f>SUMIFS(СВЦЭМ!$D$39:$D$758,СВЦЭМ!$A$39:$A$758,$A129,СВЦЭМ!$B$39:$B$758,T$119)+'СЕТ СН'!$H$14+СВЦЭМ!$D$10+'СЕТ СН'!$H$6-'СЕТ СН'!$H$26</f>
        <v>2035.4740829499999</v>
      </c>
      <c r="U129" s="36">
        <f>SUMIFS(СВЦЭМ!$D$39:$D$758,СВЦЭМ!$A$39:$A$758,$A129,СВЦЭМ!$B$39:$B$758,U$119)+'СЕТ СН'!$H$14+СВЦЭМ!$D$10+'СЕТ СН'!$H$6-'СЕТ СН'!$H$26</f>
        <v>2026.2478838699999</v>
      </c>
      <c r="V129" s="36">
        <f>SUMIFS(СВЦЭМ!$D$39:$D$758,СВЦЭМ!$A$39:$A$758,$A129,СВЦЭМ!$B$39:$B$758,V$119)+'СЕТ СН'!$H$14+СВЦЭМ!$D$10+'СЕТ СН'!$H$6-'СЕТ СН'!$H$26</f>
        <v>2010.9838487499999</v>
      </c>
      <c r="W129" s="36">
        <f>SUMIFS(СВЦЭМ!$D$39:$D$758,СВЦЭМ!$A$39:$A$758,$A129,СВЦЭМ!$B$39:$B$758,W$119)+'СЕТ СН'!$H$14+СВЦЭМ!$D$10+'СЕТ СН'!$H$6-'СЕТ СН'!$H$26</f>
        <v>2020.0659800799999</v>
      </c>
      <c r="X129" s="36">
        <f>SUMIFS(СВЦЭМ!$D$39:$D$758,СВЦЭМ!$A$39:$A$758,$A129,СВЦЭМ!$B$39:$B$758,X$119)+'СЕТ СН'!$H$14+СВЦЭМ!$D$10+'СЕТ СН'!$H$6-'СЕТ СН'!$H$26</f>
        <v>2115.5228653100003</v>
      </c>
      <c r="Y129" s="36">
        <f>SUMIFS(СВЦЭМ!$D$39:$D$758,СВЦЭМ!$A$39:$A$758,$A129,СВЦЭМ!$B$39:$B$758,Y$119)+'СЕТ СН'!$H$14+СВЦЭМ!$D$10+'СЕТ СН'!$H$6-'СЕТ СН'!$H$26</f>
        <v>2174.9905291</v>
      </c>
    </row>
    <row r="130" spans="1:25" ht="15.75" x14ac:dyDescent="0.2">
      <c r="A130" s="35">
        <f t="shared" si="3"/>
        <v>45546</v>
      </c>
      <c r="B130" s="36">
        <f>SUMIFS(СВЦЭМ!$D$39:$D$758,СВЦЭМ!$A$39:$A$758,$A130,СВЦЭМ!$B$39:$B$758,B$119)+'СЕТ СН'!$H$14+СВЦЭМ!$D$10+'СЕТ СН'!$H$6-'СЕТ СН'!$H$26</f>
        <v>2182.79818845</v>
      </c>
      <c r="C130" s="36">
        <f>SUMIFS(СВЦЭМ!$D$39:$D$758,СВЦЭМ!$A$39:$A$758,$A130,СВЦЭМ!$B$39:$B$758,C$119)+'СЕТ СН'!$H$14+СВЦЭМ!$D$10+'СЕТ СН'!$H$6-'СЕТ СН'!$H$26</f>
        <v>2229.6686935400003</v>
      </c>
      <c r="D130" s="36">
        <f>SUMIFS(СВЦЭМ!$D$39:$D$758,СВЦЭМ!$A$39:$A$758,$A130,СВЦЭМ!$B$39:$B$758,D$119)+'СЕТ СН'!$H$14+СВЦЭМ!$D$10+'СЕТ СН'!$H$6-'СЕТ СН'!$H$26</f>
        <v>2269.4273921899999</v>
      </c>
      <c r="E130" s="36">
        <f>SUMIFS(СВЦЭМ!$D$39:$D$758,СВЦЭМ!$A$39:$A$758,$A130,СВЦЭМ!$B$39:$B$758,E$119)+'СЕТ СН'!$H$14+СВЦЭМ!$D$10+'СЕТ СН'!$H$6-'СЕТ СН'!$H$26</f>
        <v>2267.37522184</v>
      </c>
      <c r="F130" s="36">
        <f>SUMIFS(СВЦЭМ!$D$39:$D$758,СВЦЭМ!$A$39:$A$758,$A130,СВЦЭМ!$B$39:$B$758,F$119)+'СЕТ СН'!$H$14+СВЦЭМ!$D$10+'СЕТ СН'!$H$6-'СЕТ СН'!$H$26</f>
        <v>2262.9215246700001</v>
      </c>
      <c r="G130" s="36">
        <f>SUMIFS(СВЦЭМ!$D$39:$D$758,СВЦЭМ!$A$39:$A$758,$A130,СВЦЭМ!$B$39:$B$758,G$119)+'СЕТ СН'!$H$14+СВЦЭМ!$D$10+'СЕТ СН'!$H$6-'СЕТ СН'!$H$26</f>
        <v>2268.1940048700003</v>
      </c>
      <c r="H130" s="36">
        <f>SUMIFS(СВЦЭМ!$D$39:$D$758,СВЦЭМ!$A$39:$A$758,$A130,СВЦЭМ!$B$39:$B$758,H$119)+'СЕТ СН'!$H$14+СВЦЭМ!$D$10+'СЕТ СН'!$H$6-'СЕТ СН'!$H$26</f>
        <v>2238.2346313400003</v>
      </c>
      <c r="I130" s="36">
        <f>SUMIFS(СВЦЭМ!$D$39:$D$758,СВЦЭМ!$A$39:$A$758,$A130,СВЦЭМ!$B$39:$B$758,I$119)+'СЕТ СН'!$H$14+СВЦЭМ!$D$10+'СЕТ СН'!$H$6-'СЕТ СН'!$H$26</f>
        <v>2120.87514758</v>
      </c>
      <c r="J130" s="36">
        <f>SUMIFS(СВЦЭМ!$D$39:$D$758,СВЦЭМ!$A$39:$A$758,$A130,СВЦЭМ!$B$39:$B$758,J$119)+'СЕТ СН'!$H$14+СВЦЭМ!$D$10+'СЕТ СН'!$H$6-'СЕТ СН'!$H$26</f>
        <v>2056.2337179000001</v>
      </c>
      <c r="K130" s="36">
        <f>SUMIFS(СВЦЭМ!$D$39:$D$758,СВЦЭМ!$A$39:$A$758,$A130,СВЦЭМ!$B$39:$B$758,K$119)+'СЕТ СН'!$H$14+СВЦЭМ!$D$10+'СЕТ СН'!$H$6-'СЕТ СН'!$H$26</f>
        <v>1988.07096647</v>
      </c>
      <c r="L130" s="36">
        <f>SUMIFS(СВЦЭМ!$D$39:$D$758,СВЦЭМ!$A$39:$A$758,$A130,СВЦЭМ!$B$39:$B$758,L$119)+'СЕТ СН'!$H$14+СВЦЭМ!$D$10+'СЕТ СН'!$H$6-'СЕТ СН'!$H$26</f>
        <v>1968.4463599799999</v>
      </c>
      <c r="M130" s="36">
        <f>SUMIFS(СВЦЭМ!$D$39:$D$758,СВЦЭМ!$A$39:$A$758,$A130,СВЦЭМ!$B$39:$B$758,M$119)+'СЕТ СН'!$H$14+СВЦЭМ!$D$10+'СЕТ СН'!$H$6-'СЕТ СН'!$H$26</f>
        <v>1995.02572691</v>
      </c>
      <c r="N130" s="36">
        <f>SUMIFS(СВЦЭМ!$D$39:$D$758,СВЦЭМ!$A$39:$A$758,$A130,СВЦЭМ!$B$39:$B$758,N$119)+'СЕТ СН'!$H$14+СВЦЭМ!$D$10+'СЕТ СН'!$H$6-'СЕТ СН'!$H$26</f>
        <v>1972.0719878499999</v>
      </c>
      <c r="O130" s="36">
        <f>SUMIFS(СВЦЭМ!$D$39:$D$758,СВЦЭМ!$A$39:$A$758,$A130,СВЦЭМ!$B$39:$B$758,O$119)+'СЕТ СН'!$H$14+СВЦЭМ!$D$10+'СЕТ СН'!$H$6-'СЕТ СН'!$H$26</f>
        <v>1978.2308937799999</v>
      </c>
      <c r="P130" s="36">
        <f>SUMIFS(СВЦЭМ!$D$39:$D$758,СВЦЭМ!$A$39:$A$758,$A130,СВЦЭМ!$B$39:$B$758,P$119)+'СЕТ СН'!$H$14+СВЦЭМ!$D$10+'СЕТ СН'!$H$6-'СЕТ СН'!$H$26</f>
        <v>1979.53358465</v>
      </c>
      <c r="Q130" s="36">
        <f>SUMIFS(СВЦЭМ!$D$39:$D$758,СВЦЭМ!$A$39:$A$758,$A130,СВЦЭМ!$B$39:$B$758,Q$119)+'СЕТ СН'!$H$14+СВЦЭМ!$D$10+'СЕТ СН'!$H$6-'СЕТ СН'!$H$26</f>
        <v>1979.4057905699999</v>
      </c>
      <c r="R130" s="36">
        <f>SUMIFS(СВЦЭМ!$D$39:$D$758,СВЦЭМ!$A$39:$A$758,$A130,СВЦЭМ!$B$39:$B$758,R$119)+'СЕТ СН'!$H$14+СВЦЭМ!$D$10+'СЕТ СН'!$H$6-'СЕТ СН'!$H$26</f>
        <v>1983.0032032199999</v>
      </c>
      <c r="S130" s="36">
        <f>SUMIFS(СВЦЭМ!$D$39:$D$758,СВЦЭМ!$A$39:$A$758,$A130,СВЦЭМ!$B$39:$B$758,S$119)+'СЕТ СН'!$H$14+СВЦЭМ!$D$10+'СЕТ СН'!$H$6-'СЕТ СН'!$H$26</f>
        <v>1982.9754746399999</v>
      </c>
      <c r="T130" s="36">
        <f>SUMIFS(СВЦЭМ!$D$39:$D$758,СВЦЭМ!$A$39:$A$758,$A130,СВЦЭМ!$B$39:$B$758,T$119)+'СЕТ СН'!$H$14+СВЦЭМ!$D$10+'СЕТ СН'!$H$6-'СЕТ СН'!$H$26</f>
        <v>1959.5063629399999</v>
      </c>
      <c r="U130" s="36">
        <f>SUMIFS(СВЦЭМ!$D$39:$D$758,СВЦЭМ!$A$39:$A$758,$A130,СВЦЭМ!$B$39:$B$758,U$119)+'СЕТ СН'!$H$14+СВЦЭМ!$D$10+'СЕТ СН'!$H$6-'СЕТ СН'!$H$26</f>
        <v>1941.4159311399999</v>
      </c>
      <c r="V130" s="36">
        <f>SUMIFS(СВЦЭМ!$D$39:$D$758,СВЦЭМ!$A$39:$A$758,$A130,СВЦЭМ!$B$39:$B$758,V$119)+'СЕТ СН'!$H$14+СВЦЭМ!$D$10+'СЕТ СН'!$H$6-'СЕТ СН'!$H$26</f>
        <v>1929.0719586999999</v>
      </c>
      <c r="W130" s="36">
        <f>SUMIFS(СВЦЭМ!$D$39:$D$758,СВЦЭМ!$A$39:$A$758,$A130,СВЦЭМ!$B$39:$B$758,W$119)+'СЕТ СН'!$H$14+СВЦЭМ!$D$10+'СЕТ СН'!$H$6-'СЕТ СН'!$H$26</f>
        <v>1946.1458556</v>
      </c>
      <c r="X130" s="36">
        <f>SUMIFS(СВЦЭМ!$D$39:$D$758,СВЦЭМ!$A$39:$A$758,$A130,СВЦЭМ!$B$39:$B$758,X$119)+'СЕТ СН'!$H$14+СВЦЭМ!$D$10+'СЕТ СН'!$H$6-'СЕТ СН'!$H$26</f>
        <v>2031.8626325499999</v>
      </c>
      <c r="Y130" s="36">
        <f>SUMIFS(СВЦЭМ!$D$39:$D$758,СВЦЭМ!$A$39:$A$758,$A130,СВЦЭМ!$B$39:$B$758,Y$119)+'СЕТ СН'!$H$14+СВЦЭМ!$D$10+'СЕТ СН'!$H$6-'СЕТ СН'!$H$26</f>
        <v>2095.3243984200003</v>
      </c>
    </row>
    <row r="131" spans="1:25" ht="15.75" x14ac:dyDescent="0.2">
      <c r="A131" s="35">
        <f t="shared" si="3"/>
        <v>45547</v>
      </c>
      <c r="B131" s="36">
        <f>SUMIFS(СВЦЭМ!$D$39:$D$758,СВЦЭМ!$A$39:$A$758,$A131,СВЦЭМ!$B$39:$B$758,B$119)+'СЕТ СН'!$H$14+СВЦЭМ!$D$10+'СЕТ СН'!$H$6-'СЕТ СН'!$H$26</f>
        <v>2128.5892815000002</v>
      </c>
      <c r="C131" s="36">
        <f>SUMIFS(СВЦЭМ!$D$39:$D$758,СВЦЭМ!$A$39:$A$758,$A131,СВЦЭМ!$B$39:$B$758,C$119)+'СЕТ СН'!$H$14+СВЦЭМ!$D$10+'СЕТ СН'!$H$6-'СЕТ СН'!$H$26</f>
        <v>2200.38697026</v>
      </c>
      <c r="D131" s="36">
        <f>SUMIFS(СВЦЭМ!$D$39:$D$758,СВЦЭМ!$A$39:$A$758,$A131,СВЦЭМ!$B$39:$B$758,D$119)+'СЕТ СН'!$H$14+СВЦЭМ!$D$10+'СЕТ СН'!$H$6-'СЕТ СН'!$H$26</f>
        <v>2252.4664762400002</v>
      </c>
      <c r="E131" s="36">
        <f>SUMIFS(СВЦЭМ!$D$39:$D$758,СВЦЭМ!$A$39:$A$758,$A131,СВЦЭМ!$B$39:$B$758,E$119)+'СЕТ СН'!$H$14+СВЦЭМ!$D$10+'СЕТ СН'!$H$6-'СЕТ СН'!$H$26</f>
        <v>2245.9548305000003</v>
      </c>
      <c r="F131" s="36">
        <f>SUMIFS(СВЦЭМ!$D$39:$D$758,СВЦЭМ!$A$39:$A$758,$A131,СВЦЭМ!$B$39:$B$758,F$119)+'СЕТ СН'!$H$14+СВЦЭМ!$D$10+'СЕТ СН'!$H$6-'СЕТ СН'!$H$26</f>
        <v>2241.5476082800001</v>
      </c>
      <c r="G131" s="36">
        <f>SUMIFS(СВЦЭМ!$D$39:$D$758,СВЦЭМ!$A$39:$A$758,$A131,СВЦЭМ!$B$39:$B$758,G$119)+'СЕТ СН'!$H$14+СВЦЭМ!$D$10+'СЕТ СН'!$H$6-'СЕТ СН'!$H$26</f>
        <v>2243.7164228800002</v>
      </c>
      <c r="H131" s="36">
        <f>SUMIFS(СВЦЭМ!$D$39:$D$758,СВЦЭМ!$A$39:$A$758,$A131,СВЦЭМ!$B$39:$B$758,H$119)+'СЕТ СН'!$H$14+СВЦЭМ!$D$10+'СЕТ СН'!$H$6-'СЕТ СН'!$H$26</f>
        <v>2200.6419616900002</v>
      </c>
      <c r="I131" s="36">
        <f>SUMIFS(СВЦЭМ!$D$39:$D$758,СВЦЭМ!$A$39:$A$758,$A131,СВЦЭМ!$B$39:$B$758,I$119)+'СЕТ СН'!$H$14+СВЦЭМ!$D$10+'СЕТ СН'!$H$6-'СЕТ СН'!$H$26</f>
        <v>2079.0215999800002</v>
      </c>
      <c r="J131" s="36">
        <f>SUMIFS(СВЦЭМ!$D$39:$D$758,СВЦЭМ!$A$39:$A$758,$A131,СВЦЭМ!$B$39:$B$758,J$119)+'СЕТ СН'!$H$14+СВЦЭМ!$D$10+'СЕТ СН'!$H$6-'СЕТ СН'!$H$26</f>
        <v>2026.24910017</v>
      </c>
      <c r="K131" s="36">
        <f>SUMIFS(СВЦЭМ!$D$39:$D$758,СВЦЭМ!$A$39:$A$758,$A131,СВЦЭМ!$B$39:$B$758,K$119)+'СЕТ СН'!$H$14+СВЦЭМ!$D$10+'СЕТ СН'!$H$6-'СЕТ СН'!$H$26</f>
        <v>1968.3781908599999</v>
      </c>
      <c r="L131" s="36">
        <f>SUMIFS(СВЦЭМ!$D$39:$D$758,СВЦЭМ!$A$39:$A$758,$A131,СВЦЭМ!$B$39:$B$758,L$119)+'СЕТ СН'!$H$14+СВЦЭМ!$D$10+'СЕТ СН'!$H$6-'СЕТ СН'!$H$26</f>
        <v>1940.80990137</v>
      </c>
      <c r="M131" s="36">
        <f>SUMIFS(СВЦЭМ!$D$39:$D$758,СВЦЭМ!$A$39:$A$758,$A131,СВЦЭМ!$B$39:$B$758,M$119)+'СЕТ СН'!$H$14+СВЦЭМ!$D$10+'СЕТ СН'!$H$6-'СЕТ СН'!$H$26</f>
        <v>1952.8395112799999</v>
      </c>
      <c r="N131" s="36">
        <f>SUMIFS(СВЦЭМ!$D$39:$D$758,СВЦЭМ!$A$39:$A$758,$A131,СВЦЭМ!$B$39:$B$758,N$119)+'СЕТ СН'!$H$14+СВЦЭМ!$D$10+'СЕТ СН'!$H$6-'СЕТ СН'!$H$26</f>
        <v>1962.2326829900001</v>
      </c>
      <c r="O131" s="36">
        <f>SUMIFS(СВЦЭМ!$D$39:$D$758,СВЦЭМ!$A$39:$A$758,$A131,СВЦЭМ!$B$39:$B$758,O$119)+'СЕТ СН'!$H$14+СВЦЭМ!$D$10+'СЕТ СН'!$H$6-'СЕТ СН'!$H$26</f>
        <v>1972.67823056</v>
      </c>
      <c r="P131" s="36">
        <f>SUMIFS(СВЦЭМ!$D$39:$D$758,СВЦЭМ!$A$39:$A$758,$A131,СВЦЭМ!$B$39:$B$758,P$119)+'СЕТ СН'!$H$14+СВЦЭМ!$D$10+'СЕТ СН'!$H$6-'СЕТ СН'!$H$26</f>
        <v>1978.72060253</v>
      </c>
      <c r="Q131" s="36">
        <f>SUMIFS(СВЦЭМ!$D$39:$D$758,СВЦЭМ!$A$39:$A$758,$A131,СВЦЭМ!$B$39:$B$758,Q$119)+'СЕТ СН'!$H$14+СВЦЭМ!$D$10+'СЕТ СН'!$H$6-'СЕТ СН'!$H$26</f>
        <v>1979.24664362</v>
      </c>
      <c r="R131" s="36">
        <f>SUMIFS(СВЦЭМ!$D$39:$D$758,СВЦЭМ!$A$39:$A$758,$A131,СВЦЭМ!$B$39:$B$758,R$119)+'СЕТ СН'!$H$14+СВЦЭМ!$D$10+'СЕТ СН'!$H$6-'СЕТ СН'!$H$26</f>
        <v>1972.5752138</v>
      </c>
      <c r="S131" s="36">
        <f>SUMIFS(СВЦЭМ!$D$39:$D$758,СВЦЭМ!$A$39:$A$758,$A131,СВЦЭМ!$B$39:$B$758,S$119)+'СЕТ СН'!$H$14+СВЦЭМ!$D$10+'СЕТ СН'!$H$6-'СЕТ СН'!$H$26</f>
        <v>1941.31991264</v>
      </c>
      <c r="T131" s="36">
        <f>SUMIFS(СВЦЭМ!$D$39:$D$758,СВЦЭМ!$A$39:$A$758,$A131,СВЦЭМ!$B$39:$B$758,T$119)+'СЕТ СН'!$H$14+СВЦЭМ!$D$10+'СЕТ СН'!$H$6-'СЕТ СН'!$H$26</f>
        <v>1921.32521436</v>
      </c>
      <c r="U131" s="36">
        <f>SUMIFS(СВЦЭМ!$D$39:$D$758,СВЦЭМ!$A$39:$A$758,$A131,СВЦЭМ!$B$39:$B$758,U$119)+'СЕТ СН'!$H$14+СВЦЭМ!$D$10+'СЕТ СН'!$H$6-'СЕТ СН'!$H$26</f>
        <v>1924.17372602</v>
      </c>
      <c r="V131" s="36">
        <f>SUMIFS(СВЦЭМ!$D$39:$D$758,СВЦЭМ!$A$39:$A$758,$A131,СВЦЭМ!$B$39:$B$758,V$119)+'СЕТ СН'!$H$14+СВЦЭМ!$D$10+'СЕТ СН'!$H$6-'СЕТ СН'!$H$26</f>
        <v>1901.21197274</v>
      </c>
      <c r="W131" s="36">
        <f>SUMIFS(СВЦЭМ!$D$39:$D$758,СВЦЭМ!$A$39:$A$758,$A131,СВЦЭМ!$B$39:$B$758,W$119)+'СЕТ СН'!$H$14+СВЦЭМ!$D$10+'СЕТ СН'!$H$6-'СЕТ СН'!$H$26</f>
        <v>1910.15502446</v>
      </c>
      <c r="X131" s="36">
        <f>SUMIFS(СВЦЭМ!$D$39:$D$758,СВЦЭМ!$A$39:$A$758,$A131,СВЦЭМ!$B$39:$B$758,X$119)+'СЕТ СН'!$H$14+СВЦЭМ!$D$10+'СЕТ СН'!$H$6-'СЕТ СН'!$H$26</f>
        <v>2008.88631126</v>
      </c>
      <c r="Y131" s="36">
        <f>SUMIFS(СВЦЭМ!$D$39:$D$758,СВЦЭМ!$A$39:$A$758,$A131,СВЦЭМ!$B$39:$B$758,Y$119)+'СЕТ СН'!$H$14+СВЦЭМ!$D$10+'СЕТ СН'!$H$6-'СЕТ СН'!$H$26</f>
        <v>2109.4822396300001</v>
      </c>
    </row>
    <row r="132" spans="1:25" ht="15.75" x14ac:dyDescent="0.2">
      <c r="A132" s="35">
        <f t="shared" si="3"/>
        <v>45548</v>
      </c>
      <c r="B132" s="36">
        <f>SUMIFS(СВЦЭМ!$D$39:$D$758,СВЦЭМ!$A$39:$A$758,$A132,СВЦЭМ!$B$39:$B$758,B$119)+'СЕТ СН'!$H$14+СВЦЭМ!$D$10+'СЕТ СН'!$H$6-'СЕТ СН'!$H$26</f>
        <v>2144.3529034399999</v>
      </c>
      <c r="C132" s="36">
        <f>SUMIFS(СВЦЭМ!$D$39:$D$758,СВЦЭМ!$A$39:$A$758,$A132,СВЦЭМ!$B$39:$B$758,C$119)+'СЕТ СН'!$H$14+СВЦЭМ!$D$10+'СЕТ СН'!$H$6-'СЕТ СН'!$H$26</f>
        <v>2200.5291781700003</v>
      </c>
      <c r="D132" s="36">
        <f>SUMIFS(СВЦЭМ!$D$39:$D$758,СВЦЭМ!$A$39:$A$758,$A132,СВЦЭМ!$B$39:$B$758,D$119)+'СЕТ СН'!$H$14+СВЦЭМ!$D$10+'СЕТ СН'!$H$6-'СЕТ СН'!$H$26</f>
        <v>2219.1138510800001</v>
      </c>
      <c r="E132" s="36">
        <f>SUMIFS(СВЦЭМ!$D$39:$D$758,СВЦЭМ!$A$39:$A$758,$A132,СВЦЭМ!$B$39:$B$758,E$119)+'СЕТ СН'!$H$14+СВЦЭМ!$D$10+'СЕТ СН'!$H$6-'СЕТ СН'!$H$26</f>
        <v>2203.2684070099999</v>
      </c>
      <c r="F132" s="36">
        <f>SUMIFS(СВЦЭМ!$D$39:$D$758,СВЦЭМ!$A$39:$A$758,$A132,СВЦЭМ!$B$39:$B$758,F$119)+'СЕТ СН'!$H$14+СВЦЭМ!$D$10+'СЕТ СН'!$H$6-'СЕТ СН'!$H$26</f>
        <v>2201.2581859400002</v>
      </c>
      <c r="G132" s="36">
        <f>SUMIFS(СВЦЭМ!$D$39:$D$758,СВЦЭМ!$A$39:$A$758,$A132,СВЦЭМ!$B$39:$B$758,G$119)+'СЕТ СН'!$H$14+СВЦЭМ!$D$10+'СЕТ СН'!$H$6-'СЕТ СН'!$H$26</f>
        <v>2231.8461121099999</v>
      </c>
      <c r="H132" s="36">
        <f>SUMIFS(СВЦЭМ!$D$39:$D$758,СВЦЭМ!$A$39:$A$758,$A132,СВЦЭМ!$B$39:$B$758,H$119)+'СЕТ СН'!$H$14+СВЦЭМ!$D$10+'СЕТ СН'!$H$6-'СЕТ СН'!$H$26</f>
        <v>2199.6101385500001</v>
      </c>
      <c r="I132" s="36">
        <f>SUMIFS(СВЦЭМ!$D$39:$D$758,СВЦЭМ!$A$39:$A$758,$A132,СВЦЭМ!$B$39:$B$758,I$119)+'СЕТ СН'!$H$14+СВЦЭМ!$D$10+'СЕТ СН'!$H$6-'СЕТ СН'!$H$26</f>
        <v>2080.5151245699999</v>
      </c>
      <c r="J132" s="36">
        <f>SUMIFS(СВЦЭМ!$D$39:$D$758,СВЦЭМ!$A$39:$A$758,$A132,СВЦЭМ!$B$39:$B$758,J$119)+'СЕТ СН'!$H$14+СВЦЭМ!$D$10+'СЕТ СН'!$H$6-'СЕТ СН'!$H$26</f>
        <v>1987.7927373499999</v>
      </c>
      <c r="K132" s="36">
        <f>SUMIFS(СВЦЭМ!$D$39:$D$758,СВЦЭМ!$A$39:$A$758,$A132,СВЦЭМ!$B$39:$B$758,K$119)+'СЕТ СН'!$H$14+СВЦЭМ!$D$10+'СЕТ СН'!$H$6-'СЕТ СН'!$H$26</f>
        <v>1925.2125916099999</v>
      </c>
      <c r="L132" s="36">
        <f>SUMIFS(СВЦЭМ!$D$39:$D$758,СВЦЭМ!$A$39:$A$758,$A132,СВЦЭМ!$B$39:$B$758,L$119)+'СЕТ СН'!$H$14+СВЦЭМ!$D$10+'СЕТ СН'!$H$6-'СЕТ СН'!$H$26</f>
        <v>1902.9219266600001</v>
      </c>
      <c r="M132" s="36">
        <f>SUMIFS(СВЦЭМ!$D$39:$D$758,СВЦЭМ!$A$39:$A$758,$A132,СВЦЭМ!$B$39:$B$758,M$119)+'СЕТ СН'!$H$14+СВЦЭМ!$D$10+'СЕТ СН'!$H$6-'СЕТ СН'!$H$26</f>
        <v>1900.03141783</v>
      </c>
      <c r="N132" s="36">
        <f>SUMIFS(СВЦЭМ!$D$39:$D$758,СВЦЭМ!$A$39:$A$758,$A132,СВЦЭМ!$B$39:$B$758,N$119)+'СЕТ СН'!$H$14+СВЦЭМ!$D$10+'СЕТ СН'!$H$6-'СЕТ СН'!$H$26</f>
        <v>1892.5561477599999</v>
      </c>
      <c r="O132" s="36">
        <f>SUMIFS(СВЦЭМ!$D$39:$D$758,СВЦЭМ!$A$39:$A$758,$A132,СВЦЭМ!$B$39:$B$758,O$119)+'СЕТ СН'!$H$14+СВЦЭМ!$D$10+'СЕТ СН'!$H$6-'СЕТ СН'!$H$26</f>
        <v>1907.0538634</v>
      </c>
      <c r="P132" s="36">
        <f>SUMIFS(СВЦЭМ!$D$39:$D$758,СВЦЭМ!$A$39:$A$758,$A132,СВЦЭМ!$B$39:$B$758,P$119)+'СЕТ СН'!$H$14+СВЦЭМ!$D$10+'СЕТ СН'!$H$6-'СЕТ СН'!$H$26</f>
        <v>1906.68622639</v>
      </c>
      <c r="Q132" s="36">
        <f>SUMIFS(СВЦЭМ!$D$39:$D$758,СВЦЭМ!$A$39:$A$758,$A132,СВЦЭМ!$B$39:$B$758,Q$119)+'СЕТ СН'!$H$14+СВЦЭМ!$D$10+'СЕТ СН'!$H$6-'СЕТ СН'!$H$26</f>
        <v>1932.97382765</v>
      </c>
      <c r="R132" s="36">
        <f>SUMIFS(СВЦЭМ!$D$39:$D$758,СВЦЭМ!$A$39:$A$758,$A132,СВЦЭМ!$B$39:$B$758,R$119)+'СЕТ СН'!$H$14+СВЦЭМ!$D$10+'СЕТ СН'!$H$6-'СЕТ СН'!$H$26</f>
        <v>1913.59707796</v>
      </c>
      <c r="S132" s="36">
        <f>SUMIFS(СВЦЭМ!$D$39:$D$758,СВЦЭМ!$A$39:$A$758,$A132,СВЦЭМ!$B$39:$B$758,S$119)+'СЕТ СН'!$H$14+СВЦЭМ!$D$10+'СЕТ СН'!$H$6-'СЕТ СН'!$H$26</f>
        <v>1918.84568547</v>
      </c>
      <c r="T132" s="36">
        <f>SUMIFS(СВЦЭМ!$D$39:$D$758,СВЦЭМ!$A$39:$A$758,$A132,СВЦЭМ!$B$39:$B$758,T$119)+'СЕТ СН'!$H$14+СВЦЭМ!$D$10+'СЕТ СН'!$H$6-'СЕТ СН'!$H$26</f>
        <v>1892.4585897699999</v>
      </c>
      <c r="U132" s="36">
        <f>SUMIFS(СВЦЭМ!$D$39:$D$758,СВЦЭМ!$A$39:$A$758,$A132,СВЦЭМ!$B$39:$B$758,U$119)+'СЕТ СН'!$H$14+СВЦЭМ!$D$10+'СЕТ СН'!$H$6-'СЕТ СН'!$H$26</f>
        <v>1891.8109641799999</v>
      </c>
      <c r="V132" s="36">
        <f>SUMIFS(СВЦЭМ!$D$39:$D$758,СВЦЭМ!$A$39:$A$758,$A132,СВЦЭМ!$B$39:$B$758,V$119)+'СЕТ СН'!$H$14+СВЦЭМ!$D$10+'СЕТ СН'!$H$6-'СЕТ СН'!$H$26</f>
        <v>1882.4646642999999</v>
      </c>
      <c r="W132" s="36">
        <f>SUMIFS(СВЦЭМ!$D$39:$D$758,СВЦЭМ!$A$39:$A$758,$A132,СВЦЭМ!$B$39:$B$758,W$119)+'СЕТ СН'!$H$14+СВЦЭМ!$D$10+'СЕТ СН'!$H$6-'СЕТ СН'!$H$26</f>
        <v>1904.24704118</v>
      </c>
      <c r="X132" s="36">
        <f>SUMIFS(СВЦЭМ!$D$39:$D$758,СВЦЭМ!$A$39:$A$758,$A132,СВЦЭМ!$B$39:$B$758,X$119)+'СЕТ СН'!$H$14+СВЦЭМ!$D$10+'СЕТ СН'!$H$6-'СЕТ СН'!$H$26</f>
        <v>1966.13728788</v>
      </c>
      <c r="Y132" s="36">
        <f>SUMIFS(СВЦЭМ!$D$39:$D$758,СВЦЭМ!$A$39:$A$758,$A132,СВЦЭМ!$B$39:$B$758,Y$119)+'СЕТ СН'!$H$14+СВЦЭМ!$D$10+'СЕТ СН'!$H$6-'СЕТ СН'!$H$26</f>
        <v>2027.53746252</v>
      </c>
    </row>
    <row r="133" spans="1:25" ht="15.75" x14ac:dyDescent="0.2">
      <c r="A133" s="35">
        <f t="shared" si="3"/>
        <v>45549</v>
      </c>
      <c r="B133" s="36">
        <f>SUMIFS(СВЦЭМ!$D$39:$D$758,СВЦЭМ!$A$39:$A$758,$A133,СВЦЭМ!$B$39:$B$758,B$119)+'СЕТ СН'!$H$14+СВЦЭМ!$D$10+'СЕТ СН'!$H$6-'СЕТ СН'!$H$26</f>
        <v>2171.18752305</v>
      </c>
      <c r="C133" s="36">
        <f>SUMIFS(СВЦЭМ!$D$39:$D$758,СВЦЭМ!$A$39:$A$758,$A133,СВЦЭМ!$B$39:$B$758,C$119)+'СЕТ СН'!$H$14+СВЦЭМ!$D$10+'СЕТ СН'!$H$6-'СЕТ СН'!$H$26</f>
        <v>2175.6218836600001</v>
      </c>
      <c r="D133" s="36">
        <f>SUMIFS(СВЦЭМ!$D$39:$D$758,СВЦЭМ!$A$39:$A$758,$A133,СВЦЭМ!$B$39:$B$758,D$119)+'СЕТ СН'!$H$14+СВЦЭМ!$D$10+'СЕТ СН'!$H$6-'СЕТ СН'!$H$26</f>
        <v>2236.9786621900003</v>
      </c>
      <c r="E133" s="36">
        <f>SUMIFS(СВЦЭМ!$D$39:$D$758,СВЦЭМ!$A$39:$A$758,$A133,СВЦЭМ!$B$39:$B$758,E$119)+'СЕТ СН'!$H$14+СВЦЭМ!$D$10+'СЕТ СН'!$H$6-'СЕТ СН'!$H$26</f>
        <v>2229.16159122</v>
      </c>
      <c r="F133" s="36">
        <f>SUMIFS(СВЦЭМ!$D$39:$D$758,СВЦЭМ!$A$39:$A$758,$A133,СВЦЭМ!$B$39:$B$758,F$119)+'СЕТ СН'!$H$14+СВЦЭМ!$D$10+'СЕТ СН'!$H$6-'СЕТ СН'!$H$26</f>
        <v>2243.8999188799999</v>
      </c>
      <c r="G133" s="36">
        <f>SUMIFS(СВЦЭМ!$D$39:$D$758,СВЦЭМ!$A$39:$A$758,$A133,СВЦЭМ!$B$39:$B$758,G$119)+'СЕТ СН'!$H$14+СВЦЭМ!$D$10+'СЕТ СН'!$H$6-'СЕТ СН'!$H$26</f>
        <v>2245.31363134</v>
      </c>
      <c r="H133" s="36">
        <f>SUMIFS(СВЦЭМ!$D$39:$D$758,СВЦЭМ!$A$39:$A$758,$A133,СВЦЭМ!$B$39:$B$758,H$119)+'СЕТ СН'!$H$14+СВЦЭМ!$D$10+'СЕТ СН'!$H$6-'СЕТ СН'!$H$26</f>
        <v>2257.5497657199999</v>
      </c>
      <c r="I133" s="36">
        <f>SUMIFS(СВЦЭМ!$D$39:$D$758,СВЦЭМ!$A$39:$A$758,$A133,СВЦЭМ!$B$39:$B$758,I$119)+'СЕТ СН'!$H$14+СВЦЭМ!$D$10+'СЕТ СН'!$H$6-'СЕТ СН'!$H$26</f>
        <v>2196.65684078</v>
      </c>
      <c r="J133" s="36">
        <f>SUMIFS(СВЦЭМ!$D$39:$D$758,СВЦЭМ!$A$39:$A$758,$A133,СВЦЭМ!$B$39:$B$758,J$119)+'СЕТ СН'!$H$14+СВЦЭМ!$D$10+'СЕТ СН'!$H$6-'СЕТ СН'!$H$26</f>
        <v>2050.3829927800002</v>
      </c>
      <c r="K133" s="36">
        <f>SUMIFS(СВЦЭМ!$D$39:$D$758,СВЦЭМ!$A$39:$A$758,$A133,СВЦЭМ!$B$39:$B$758,K$119)+'СЕТ СН'!$H$14+СВЦЭМ!$D$10+'СЕТ СН'!$H$6-'СЕТ СН'!$H$26</f>
        <v>1946.8004961300001</v>
      </c>
      <c r="L133" s="36">
        <f>SUMIFS(СВЦЭМ!$D$39:$D$758,СВЦЭМ!$A$39:$A$758,$A133,СВЦЭМ!$B$39:$B$758,L$119)+'СЕТ СН'!$H$14+СВЦЭМ!$D$10+'СЕТ СН'!$H$6-'СЕТ СН'!$H$26</f>
        <v>1891.73312558</v>
      </c>
      <c r="M133" s="36">
        <f>SUMIFS(СВЦЭМ!$D$39:$D$758,СВЦЭМ!$A$39:$A$758,$A133,СВЦЭМ!$B$39:$B$758,M$119)+'СЕТ СН'!$H$14+СВЦЭМ!$D$10+'СЕТ СН'!$H$6-'СЕТ СН'!$H$26</f>
        <v>1881.7417977099999</v>
      </c>
      <c r="N133" s="36">
        <f>SUMIFS(СВЦЭМ!$D$39:$D$758,СВЦЭМ!$A$39:$A$758,$A133,СВЦЭМ!$B$39:$B$758,N$119)+'СЕТ СН'!$H$14+СВЦЭМ!$D$10+'СЕТ СН'!$H$6-'СЕТ СН'!$H$26</f>
        <v>1888.6547953199999</v>
      </c>
      <c r="O133" s="36">
        <f>SUMIFS(СВЦЭМ!$D$39:$D$758,СВЦЭМ!$A$39:$A$758,$A133,СВЦЭМ!$B$39:$B$758,O$119)+'СЕТ СН'!$H$14+СВЦЭМ!$D$10+'СЕТ СН'!$H$6-'СЕТ СН'!$H$26</f>
        <v>1909.08311497</v>
      </c>
      <c r="P133" s="36">
        <f>SUMIFS(СВЦЭМ!$D$39:$D$758,СВЦЭМ!$A$39:$A$758,$A133,СВЦЭМ!$B$39:$B$758,P$119)+'СЕТ СН'!$H$14+СВЦЭМ!$D$10+'СЕТ СН'!$H$6-'СЕТ СН'!$H$26</f>
        <v>1913.1819463699999</v>
      </c>
      <c r="Q133" s="36">
        <f>SUMIFS(СВЦЭМ!$D$39:$D$758,СВЦЭМ!$A$39:$A$758,$A133,СВЦЭМ!$B$39:$B$758,Q$119)+'СЕТ СН'!$H$14+СВЦЭМ!$D$10+'СЕТ СН'!$H$6-'СЕТ СН'!$H$26</f>
        <v>1916.06748393</v>
      </c>
      <c r="R133" s="36">
        <f>SUMIFS(СВЦЭМ!$D$39:$D$758,СВЦЭМ!$A$39:$A$758,$A133,СВЦЭМ!$B$39:$B$758,R$119)+'СЕТ СН'!$H$14+СВЦЭМ!$D$10+'СЕТ СН'!$H$6-'СЕТ СН'!$H$26</f>
        <v>1927.4951045400001</v>
      </c>
      <c r="S133" s="36">
        <f>SUMIFS(СВЦЭМ!$D$39:$D$758,СВЦЭМ!$A$39:$A$758,$A133,СВЦЭМ!$B$39:$B$758,S$119)+'СЕТ СН'!$H$14+СВЦЭМ!$D$10+'СЕТ СН'!$H$6-'СЕТ СН'!$H$26</f>
        <v>1924.6910357300001</v>
      </c>
      <c r="T133" s="36">
        <f>SUMIFS(СВЦЭМ!$D$39:$D$758,СВЦЭМ!$A$39:$A$758,$A133,СВЦЭМ!$B$39:$B$758,T$119)+'СЕТ СН'!$H$14+СВЦЭМ!$D$10+'СЕТ СН'!$H$6-'СЕТ СН'!$H$26</f>
        <v>1903.99397159</v>
      </c>
      <c r="U133" s="36">
        <f>SUMIFS(СВЦЭМ!$D$39:$D$758,СВЦЭМ!$A$39:$A$758,$A133,СВЦЭМ!$B$39:$B$758,U$119)+'СЕТ СН'!$H$14+СВЦЭМ!$D$10+'СЕТ СН'!$H$6-'СЕТ СН'!$H$26</f>
        <v>1893.3030838699999</v>
      </c>
      <c r="V133" s="36">
        <f>SUMIFS(СВЦЭМ!$D$39:$D$758,СВЦЭМ!$A$39:$A$758,$A133,СВЦЭМ!$B$39:$B$758,V$119)+'СЕТ СН'!$H$14+СВЦЭМ!$D$10+'СЕТ СН'!$H$6-'СЕТ СН'!$H$26</f>
        <v>1897.9485215699999</v>
      </c>
      <c r="W133" s="36">
        <f>SUMIFS(СВЦЭМ!$D$39:$D$758,СВЦЭМ!$A$39:$A$758,$A133,СВЦЭМ!$B$39:$B$758,W$119)+'СЕТ СН'!$H$14+СВЦЭМ!$D$10+'СЕТ СН'!$H$6-'СЕТ СН'!$H$26</f>
        <v>1918.9815674199999</v>
      </c>
      <c r="X133" s="36">
        <f>SUMIFS(СВЦЭМ!$D$39:$D$758,СВЦЭМ!$A$39:$A$758,$A133,СВЦЭМ!$B$39:$B$758,X$119)+'СЕТ СН'!$H$14+СВЦЭМ!$D$10+'СЕТ СН'!$H$6-'СЕТ СН'!$H$26</f>
        <v>1976.1469485800001</v>
      </c>
      <c r="Y133" s="36">
        <f>SUMIFS(СВЦЭМ!$D$39:$D$758,СВЦЭМ!$A$39:$A$758,$A133,СВЦЭМ!$B$39:$B$758,Y$119)+'СЕТ СН'!$H$14+СВЦЭМ!$D$10+'СЕТ СН'!$H$6-'СЕТ СН'!$H$26</f>
        <v>2069.0734973200001</v>
      </c>
    </row>
    <row r="134" spans="1:25" ht="15.75" x14ac:dyDescent="0.2">
      <c r="A134" s="35">
        <f t="shared" si="3"/>
        <v>45550</v>
      </c>
      <c r="B134" s="36">
        <f>SUMIFS(СВЦЭМ!$D$39:$D$758,СВЦЭМ!$A$39:$A$758,$A134,СВЦЭМ!$B$39:$B$758,B$119)+'СЕТ СН'!$H$14+СВЦЭМ!$D$10+'СЕТ СН'!$H$6-'СЕТ СН'!$H$26</f>
        <v>2147.6225341499999</v>
      </c>
      <c r="C134" s="36">
        <f>SUMIFS(СВЦЭМ!$D$39:$D$758,СВЦЭМ!$A$39:$A$758,$A134,СВЦЭМ!$B$39:$B$758,C$119)+'СЕТ СН'!$H$14+СВЦЭМ!$D$10+'СЕТ СН'!$H$6-'СЕТ СН'!$H$26</f>
        <v>2231.83836363</v>
      </c>
      <c r="D134" s="36">
        <f>SUMIFS(СВЦЭМ!$D$39:$D$758,СВЦЭМ!$A$39:$A$758,$A134,СВЦЭМ!$B$39:$B$758,D$119)+'СЕТ СН'!$H$14+СВЦЭМ!$D$10+'СЕТ СН'!$H$6-'СЕТ СН'!$H$26</f>
        <v>2229.94788354</v>
      </c>
      <c r="E134" s="36">
        <f>SUMIFS(СВЦЭМ!$D$39:$D$758,СВЦЭМ!$A$39:$A$758,$A134,СВЦЭМ!$B$39:$B$758,E$119)+'СЕТ СН'!$H$14+СВЦЭМ!$D$10+'СЕТ СН'!$H$6-'СЕТ СН'!$H$26</f>
        <v>2211.4141626300002</v>
      </c>
      <c r="F134" s="36">
        <f>SUMIFS(СВЦЭМ!$D$39:$D$758,СВЦЭМ!$A$39:$A$758,$A134,СВЦЭМ!$B$39:$B$758,F$119)+'СЕТ СН'!$H$14+СВЦЭМ!$D$10+'СЕТ СН'!$H$6-'СЕТ СН'!$H$26</f>
        <v>2204.53504144</v>
      </c>
      <c r="G134" s="36">
        <f>SUMIFS(СВЦЭМ!$D$39:$D$758,СВЦЭМ!$A$39:$A$758,$A134,СВЦЭМ!$B$39:$B$758,G$119)+'СЕТ СН'!$H$14+СВЦЭМ!$D$10+'СЕТ СН'!$H$6-'СЕТ СН'!$H$26</f>
        <v>2213.4752204500001</v>
      </c>
      <c r="H134" s="36">
        <f>SUMIFS(СВЦЭМ!$D$39:$D$758,СВЦЭМ!$A$39:$A$758,$A134,СВЦЭМ!$B$39:$B$758,H$119)+'СЕТ СН'!$H$14+СВЦЭМ!$D$10+'СЕТ СН'!$H$6-'СЕТ СН'!$H$26</f>
        <v>2240.83294772</v>
      </c>
      <c r="I134" s="36">
        <f>SUMIFS(СВЦЭМ!$D$39:$D$758,СВЦЭМ!$A$39:$A$758,$A134,СВЦЭМ!$B$39:$B$758,I$119)+'СЕТ СН'!$H$14+СВЦЭМ!$D$10+'СЕТ СН'!$H$6-'СЕТ СН'!$H$26</f>
        <v>2231.3894087399999</v>
      </c>
      <c r="J134" s="36">
        <f>SUMIFS(СВЦЭМ!$D$39:$D$758,СВЦЭМ!$A$39:$A$758,$A134,СВЦЭМ!$B$39:$B$758,J$119)+'СЕТ СН'!$H$14+СВЦЭМ!$D$10+'СЕТ СН'!$H$6-'СЕТ СН'!$H$26</f>
        <v>2102.4499669400002</v>
      </c>
      <c r="K134" s="36">
        <f>SUMIFS(СВЦЭМ!$D$39:$D$758,СВЦЭМ!$A$39:$A$758,$A134,СВЦЭМ!$B$39:$B$758,K$119)+'СЕТ СН'!$H$14+СВЦЭМ!$D$10+'СЕТ СН'!$H$6-'СЕТ СН'!$H$26</f>
        <v>1995.1040684899999</v>
      </c>
      <c r="L134" s="36">
        <f>SUMIFS(СВЦЭМ!$D$39:$D$758,СВЦЭМ!$A$39:$A$758,$A134,СВЦЭМ!$B$39:$B$758,L$119)+'СЕТ СН'!$H$14+СВЦЭМ!$D$10+'СЕТ СН'!$H$6-'СЕТ СН'!$H$26</f>
        <v>1951.4644486699999</v>
      </c>
      <c r="M134" s="36">
        <f>SUMIFS(СВЦЭМ!$D$39:$D$758,СВЦЭМ!$A$39:$A$758,$A134,СВЦЭМ!$B$39:$B$758,M$119)+'СЕТ СН'!$H$14+СВЦЭМ!$D$10+'СЕТ СН'!$H$6-'СЕТ СН'!$H$26</f>
        <v>1941.09111353</v>
      </c>
      <c r="N134" s="36">
        <f>SUMIFS(СВЦЭМ!$D$39:$D$758,СВЦЭМ!$A$39:$A$758,$A134,СВЦЭМ!$B$39:$B$758,N$119)+'СЕТ СН'!$H$14+СВЦЭМ!$D$10+'СЕТ СН'!$H$6-'СЕТ СН'!$H$26</f>
        <v>1945.31175168</v>
      </c>
      <c r="O134" s="36">
        <f>SUMIFS(СВЦЭМ!$D$39:$D$758,СВЦЭМ!$A$39:$A$758,$A134,СВЦЭМ!$B$39:$B$758,O$119)+'СЕТ СН'!$H$14+СВЦЭМ!$D$10+'СЕТ СН'!$H$6-'СЕТ СН'!$H$26</f>
        <v>1958.4153495</v>
      </c>
      <c r="P134" s="36">
        <f>SUMIFS(СВЦЭМ!$D$39:$D$758,СВЦЭМ!$A$39:$A$758,$A134,СВЦЭМ!$B$39:$B$758,P$119)+'СЕТ СН'!$H$14+СВЦЭМ!$D$10+'СЕТ СН'!$H$6-'СЕТ СН'!$H$26</f>
        <v>1957.6714225399999</v>
      </c>
      <c r="Q134" s="36">
        <f>SUMIFS(СВЦЭМ!$D$39:$D$758,СВЦЭМ!$A$39:$A$758,$A134,СВЦЭМ!$B$39:$B$758,Q$119)+'СЕТ СН'!$H$14+СВЦЭМ!$D$10+'СЕТ СН'!$H$6-'СЕТ СН'!$H$26</f>
        <v>1973.25338392</v>
      </c>
      <c r="R134" s="36">
        <f>SUMIFS(СВЦЭМ!$D$39:$D$758,СВЦЭМ!$A$39:$A$758,$A134,СВЦЭМ!$B$39:$B$758,R$119)+'СЕТ СН'!$H$14+СВЦЭМ!$D$10+'СЕТ СН'!$H$6-'СЕТ СН'!$H$26</f>
        <v>1978.3551069999999</v>
      </c>
      <c r="S134" s="36">
        <f>SUMIFS(СВЦЭМ!$D$39:$D$758,СВЦЭМ!$A$39:$A$758,$A134,СВЦЭМ!$B$39:$B$758,S$119)+'СЕТ СН'!$H$14+СВЦЭМ!$D$10+'СЕТ СН'!$H$6-'СЕТ СН'!$H$26</f>
        <v>1961.2791442099999</v>
      </c>
      <c r="T134" s="36">
        <f>SUMIFS(СВЦЭМ!$D$39:$D$758,СВЦЭМ!$A$39:$A$758,$A134,СВЦЭМ!$B$39:$B$758,T$119)+'СЕТ СН'!$H$14+СВЦЭМ!$D$10+'СЕТ СН'!$H$6-'СЕТ СН'!$H$26</f>
        <v>1922.53670919</v>
      </c>
      <c r="U134" s="36">
        <f>SUMIFS(СВЦЭМ!$D$39:$D$758,СВЦЭМ!$A$39:$A$758,$A134,СВЦЭМ!$B$39:$B$758,U$119)+'СЕТ СН'!$H$14+СВЦЭМ!$D$10+'СЕТ СН'!$H$6-'СЕТ СН'!$H$26</f>
        <v>1913.3833989299999</v>
      </c>
      <c r="V134" s="36">
        <f>SUMIFS(СВЦЭМ!$D$39:$D$758,СВЦЭМ!$A$39:$A$758,$A134,СВЦЭМ!$B$39:$B$758,V$119)+'СЕТ СН'!$H$14+СВЦЭМ!$D$10+'СЕТ СН'!$H$6-'СЕТ СН'!$H$26</f>
        <v>1883.7192133799999</v>
      </c>
      <c r="W134" s="36">
        <f>SUMIFS(СВЦЭМ!$D$39:$D$758,СВЦЭМ!$A$39:$A$758,$A134,СВЦЭМ!$B$39:$B$758,W$119)+'СЕТ СН'!$H$14+СВЦЭМ!$D$10+'СЕТ СН'!$H$6-'СЕТ СН'!$H$26</f>
        <v>1891.9146425700001</v>
      </c>
      <c r="X134" s="36">
        <f>SUMIFS(СВЦЭМ!$D$39:$D$758,СВЦЭМ!$A$39:$A$758,$A134,СВЦЭМ!$B$39:$B$758,X$119)+'СЕТ СН'!$H$14+СВЦЭМ!$D$10+'СЕТ СН'!$H$6-'СЕТ СН'!$H$26</f>
        <v>1980.75216484</v>
      </c>
      <c r="Y134" s="36">
        <f>SUMIFS(СВЦЭМ!$D$39:$D$758,СВЦЭМ!$A$39:$A$758,$A134,СВЦЭМ!$B$39:$B$758,Y$119)+'СЕТ СН'!$H$14+СВЦЭМ!$D$10+'СЕТ СН'!$H$6-'СЕТ СН'!$H$26</f>
        <v>2007.3223172400001</v>
      </c>
    </row>
    <row r="135" spans="1:25" ht="15.75" x14ac:dyDescent="0.2">
      <c r="A135" s="35">
        <f t="shared" si="3"/>
        <v>45551</v>
      </c>
      <c r="B135" s="36">
        <f>SUMIFS(СВЦЭМ!$D$39:$D$758,СВЦЭМ!$A$39:$A$758,$A135,СВЦЭМ!$B$39:$B$758,B$119)+'СЕТ СН'!$H$14+СВЦЭМ!$D$10+'СЕТ СН'!$H$6-'СЕТ СН'!$H$26</f>
        <v>2147.9625132599999</v>
      </c>
      <c r="C135" s="36">
        <f>SUMIFS(СВЦЭМ!$D$39:$D$758,СВЦЭМ!$A$39:$A$758,$A135,СВЦЭМ!$B$39:$B$758,C$119)+'СЕТ СН'!$H$14+СВЦЭМ!$D$10+'СЕТ СН'!$H$6-'СЕТ СН'!$H$26</f>
        <v>2280.1971958700001</v>
      </c>
      <c r="D135" s="36">
        <f>SUMIFS(СВЦЭМ!$D$39:$D$758,СВЦЭМ!$A$39:$A$758,$A135,СВЦЭМ!$B$39:$B$758,D$119)+'СЕТ СН'!$H$14+СВЦЭМ!$D$10+'СЕТ СН'!$H$6-'СЕТ СН'!$H$26</f>
        <v>2301.4536033100003</v>
      </c>
      <c r="E135" s="36">
        <f>SUMIFS(СВЦЭМ!$D$39:$D$758,СВЦЭМ!$A$39:$A$758,$A135,СВЦЭМ!$B$39:$B$758,E$119)+'СЕТ СН'!$H$14+СВЦЭМ!$D$10+'СЕТ СН'!$H$6-'СЕТ СН'!$H$26</f>
        <v>2303.3079981599999</v>
      </c>
      <c r="F135" s="36">
        <f>SUMIFS(СВЦЭМ!$D$39:$D$758,СВЦЭМ!$A$39:$A$758,$A135,СВЦЭМ!$B$39:$B$758,F$119)+'СЕТ СН'!$H$14+СВЦЭМ!$D$10+'СЕТ СН'!$H$6-'СЕТ СН'!$H$26</f>
        <v>2292.41621687</v>
      </c>
      <c r="G135" s="36">
        <f>SUMIFS(СВЦЭМ!$D$39:$D$758,СВЦЭМ!$A$39:$A$758,$A135,СВЦЭМ!$B$39:$B$758,G$119)+'СЕТ СН'!$H$14+СВЦЭМ!$D$10+'СЕТ СН'!$H$6-'СЕТ СН'!$H$26</f>
        <v>2315.4397465000002</v>
      </c>
      <c r="H135" s="36">
        <f>SUMIFS(СВЦЭМ!$D$39:$D$758,СВЦЭМ!$A$39:$A$758,$A135,СВЦЭМ!$B$39:$B$758,H$119)+'СЕТ СН'!$H$14+СВЦЭМ!$D$10+'СЕТ СН'!$H$6-'СЕТ СН'!$H$26</f>
        <v>2294.1471439299999</v>
      </c>
      <c r="I135" s="36">
        <f>SUMIFS(СВЦЭМ!$D$39:$D$758,СВЦЭМ!$A$39:$A$758,$A135,СВЦЭМ!$B$39:$B$758,I$119)+'СЕТ СН'!$H$14+СВЦЭМ!$D$10+'СЕТ СН'!$H$6-'СЕТ СН'!$H$26</f>
        <v>2163.4583644100003</v>
      </c>
      <c r="J135" s="36">
        <f>SUMIFS(СВЦЭМ!$D$39:$D$758,СВЦЭМ!$A$39:$A$758,$A135,СВЦЭМ!$B$39:$B$758,J$119)+'СЕТ СН'!$H$14+СВЦЭМ!$D$10+'СЕТ СН'!$H$6-'СЕТ СН'!$H$26</f>
        <v>2101.20764332</v>
      </c>
      <c r="K135" s="36">
        <f>SUMIFS(СВЦЭМ!$D$39:$D$758,СВЦЭМ!$A$39:$A$758,$A135,СВЦЭМ!$B$39:$B$758,K$119)+'СЕТ СН'!$H$14+СВЦЭМ!$D$10+'СЕТ СН'!$H$6-'СЕТ СН'!$H$26</f>
        <v>2027.4254702000001</v>
      </c>
      <c r="L135" s="36">
        <f>SUMIFS(СВЦЭМ!$D$39:$D$758,СВЦЭМ!$A$39:$A$758,$A135,СВЦЭМ!$B$39:$B$758,L$119)+'СЕТ СН'!$H$14+СВЦЭМ!$D$10+'СЕТ СН'!$H$6-'СЕТ СН'!$H$26</f>
        <v>2004.35272826</v>
      </c>
      <c r="M135" s="36">
        <f>SUMIFS(СВЦЭМ!$D$39:$D$758,СВЦЭМ!$A$39:$A$758,$A135,СВЦЭМ!$B$39:$B$758,M$119)+'СЕТ СН'!$H$14+СВЦЭМ!$D$10+'СЕТ СН'!$H$6-'СЕТ СН'!$H$26</f>
        <v>2023.8537445899999</v>
      </c>
      <c r="N135" s="36">
        <f>SUMIFS(СВЦЭМ!$D$39:$D$758,СВЦЭМ!$A$39:$A$758,$A135,СВЦЭМ!$B$39:$B$758,N$119)+'СЕТ СН'!$H$14+СВЦЭМ!$D$10+'СЕТ СН'!$H$6-'СЕТ СН'!$H$26</f>
        <v>2026.05692286</v>
      </c>
      <c r="O135" s="36">
        <f>SUMIFS(СВЦЭМ!$D$39:$D$758,СВЦЭМ!$A$39:$A$758,$A135,СВЦЭМ!$B$39:$B$758,O$119)+'СЕТ СН'!$H$14+СВЦЭМ!$D$10+'СЕТ СН'!$H$6-'СЕТ СН'!$H$26</f>
        <v>2037.3383490599999</v>
      </c>
      <c r="P135" s="36">
        <f>SUMIFS(СВЦЭМ!$D$39:$D$758,СВЦЭМ!$A$39:$A$758,$A135,СВЦЭМ!$B$39:$B$758,P$119)+'СЕТ СН'!$H$14+СВЦЭМ!$D$10+'СЕТ СН'!$H$6-'СЕТ СН'!$H$26</f>
        <v>2037.2383157699999</v>
      </c>
      <c r="Q135" s="36">
        <f>SUMIFS(СВЦЭМ!$D$39:$D$758,СВЦЭМ!$A$39:$A$758,$A135,СВЦЭМ!$B$39:$B$758,Q$119)+'СЕТ СН'!$H$14+СВЦЭМ!$D$10+'СЕТ СН'!$H$6-'СЕТ СН'!$H$26</f>
        <v>2045.0905993199999</v>
      </c>
      <c r="R135" s="36">
        <f>SUMIFS(СВЦЭМ!$D$39:$D$758,СВЦЭМ!$A$39:$A$758,$A135,СВЦЭМ!$B$39:$B$758,R$119)+'СЕТ СН'!$H$14+СВЦЭМ!$D$10+'СЕТ СН'!$H$6-'СЕТ СН'!$H$26</f>
        <v>2047.6992589700001</v>
      </c>
      <c r="S135" s="36">
        <f>SUMIFS(СВЦЭМ!$D$39:$D$758,СВЦЭМ!$A$39:$A$758,$A135,СВЦЭМ!$B$39:$B$758,S$119)+'СЕТ СН'!$H$14+СВЦЭМ!$D$10+'СЕТ СН'!$H$6-'СЕТ СН'!$H$26</f>
        <v>2020.6963947500001</v>
      </c>
      <c r="T135" s="36">
        <f>SUMIFS(СВЦЭМ!$D$39:$D$758,СВЦЭМ!$A$39:$A$758,$A135,СВЦЭМ!$B$39:$B$758,T$119)+'СЕТ СН'!$H$14+СВЦЭМ!$D$10+'СЕТ СН'!$H$6-'СЕТ СН'!$H$26</f>
        <v>1995.4403627899999</v>
      </c>
      <c r="U135" s="36">
        <f>SUMIFS(СВЦЭМ!$D$39:$D$758,СВЦЭМ!$A$39:$A$758,$A135,СВЦЭМ!$B$39:$B$758,U$119)+'СЕТ СН'!$H$14+СВЦЭМ!$D$10+'СЕТ СН'!$H$6-'СЕТ СН'!$H$26</f>
        <v>1968.98767763</v>
      </c>
      <c r="V135" s="36">
        <f>SUMIFS(СВЦЭМ!$D$39:$D$758,СВЦЭМ!$A$39:$A$758,$A135,СВЦЭМ!$B$39:$B$758,V$119)+'СЕТ СН'!$H$14+СВЦЭМ!$D$10+'СЕТ СН'!$H$6-'СЕТ СН'!$H$26</f>
        <v>1957.8064003499999</v>
      </c>
      <c r="W135" s="36">
        <f>SUMIFS(СВЦЭМ!$D$39:$D$758,СВЦЭМ!$A$39:$A$758,$A135,СВЦЭМ!$B$39:$B$758,W$119)+'СЕТ СН'!$H$14+СВЦЭМ!$D$10+'СЕТ СН'!$H$6-'СЕТ СН'!$H$26</f>
        <v>1995.0500707399999</v>
      </c>
      <c r="X135" s="36">
        <f>SUMIFS(СВЦЭМ!$D$39:$D$758,СВЦЭМ!$A$39:$A$758,$A135,СВЦЭМ!$B$39:$B$758,X$119)+'СЕТ СН'!$H$14+СВЦЭМ!$D$10+'СЕТ СН'!$H$6-'СЕТ СН'!$H$26</f>
        <v>2068.4400259899999</v>
      </c>
      <c r="Y135" s="36">
        <f>SUMIFS(СВЦЭМ!$D$39:$D$758,СВЦЭМ!$A$39:$A$758,$A135,СВЦЭМ!$B$39:$B$758,Y$119)+'СЕТ СН'!$H$14+СВЦЭМ!$D$10+'СЕТ СН'!$H$6-'СЕТ СН'!$H$26</f>
        <v>2152.5339960400001</v>
      </c>
    </row>
    <row r="136" spans="1:25" ht="15.75" x14ac:dyDescent="0.2">
      <c r="A136" s="35">
        <f t="shared" si="3"/>
        <v>45552</v>
      </c>
      <c r="B136" s="36">
        <f>SUMIFS(СВЦЭМ!$D$39:$D$758,СВЦЭМ!$A$39:$A$758,$A136,СВЦЭМ!$B$39:$B$758,B$119)+'СЕТ СН'!$H$14+СВЦЭМ!$D$10+'СЕТ СН'!$H$6-'СЕТ СН'!$H$26</f>
        <v>2114.2158874699999</v>
      </c>
      <c r="C136" s="36">
        <f>SUMIFS(СВЦЭМ!$D$39:$D$758,СВЦЭМ!$A$39:$A$758,$A136,СВЦЭМ!$B$39:$B$758,C$119)+'СЕТ СН'!$H$14+СВЦЭМ!$D$10+'СЕТ СН'!$H$6-'СЕТ СН'!$H$26</f>
        <v>2199.3841903699999</v>
      </c>
      <c r="D136" s="36">
        <f>SUMIFS(СВЦЭМ!$D$39:$D$758,СВЦЭМ!$A$39:$A$758,$A136,СВЦЭМ!$B$39:$B$758,D$119)+'СЕТ СН'!$H$14+СВЦЭМ!$D$10+'СЕТ СН'!$H$6-'СЕТ СН'!$H$26</f>
        <v>2250.7709319099999</v>
      </c>
      <c r="E136" s="36">
        <f>SUMIFS(СВЦЭМ!$D$39:$D$758,СВЦЭМ!$A$39:$A$758,$A136,СВЦЭМ!$B$39:$B$758,E$119)+'СЕТ СН'!$H$14+СВЦЭМ!$D$10+'СЕТ СН'!$H$6-'СЕТ СН'!$H$26</f>
        <v>2270.1580737700001</v>
      </c>
      <c r="F136" s="36">
        <f>SUMIFS(СВЦЭМ!$D$39:$D$758,СВЦЭМ!$A$39:$A$758,$A136,СВЦЭМ!$B$39:$B$758,F$119)+'СЕТ СН'!$H$14+СВЦЭМ!$D$10+'СЕТ СН'!$H$6-'СЕТ СН'!$H$26</f>
        <v>2252.7991540500002</v>
      </c>
      <c r="G136" s="36">
        <f>SUMIFS(СВЦЭМ!$D$39:$D$758,СВЦЭМ!$A$39:$A$758,$A136,СВЦЭМ!$B$39:$B$758,G$119)+'СЕТ СН'!$H$14+СВЦЭМ!$D$10+'СЕТ СН'!$H$6-'СЕТ СН'!$H$26</f>
        <v>2231.4484151300003</v>
      </c>
      <c r="H136" s="36">
        <f>SUMIFS(СВЦЭМ!$D$39:$D$758,СВЦЭМ!$A$39:$A$758,$A136,СВЦЭМ!$B$39:$B$758,H$119)+'СЕТ СН'!$H$14+СВЦЭМ!$D$10+'СЕТ СН'!$H$6-'СЕТ СН'!$H$26</f>
        <v>2161.11881816</v>
      </c>
      <c r="I136" s="36">
        <f>SUMIFS(СВЦЭМ!$D$39:$D$758,СВЦЭМ!$A$39:$A$758,$A136,СВЦЭМ!$B$39:$B$758,I$119)+'СЕТ СН'!$H$14+СВЦЭМ!$D$10+'СЕТ СН'!$H$6-'СЕТ СН'!$H$26</f>
        <v>2023.7476645899999</v>
      </c>
      <c r="J136" s="36">
        <f>SUMIFS(СВЦЭМ!$D$39:$D$758,СВЦЭМ!$A$39:$A$758,$A136,СВЦЭМ!$B$39:$B$758,J$119)+'СЕТ СН'!$H$14+СВЦЭМ!$D$10+'СЕТ СН'!$H$6-'СЕТ СН'!$H$26</f>
        <v>1941.65987752</v>
      </c>
      <c r="K136" s="36">
        <f>SUMIFS(СВЦЭМ!$D$39:$D$758,СВЦЭМ!$A$39:$A$758,$A136,СВЦЭМ!$B$39:$B$758,K$119)+'СЕТ СН'!$H$14+СВЦЭМ!$D$10+'СЕТ СН'!$H$6-'СЕТ СН'!$H$26</f>
        <v>1879.9866077300001</v>
      </c>
      <c r="L136" s="36">
        <f>SUMIFS(СВЦЭМ!$D$39:$D$758,СВЦЭМ!$A$39:$A$758,$A136,СВЦЭМ!$B$39:$B$758,L$119)+'СЕТ СН'!$H$14+СВЦЭМ!$D$10+'СЕТ СН'!$H$6-'СЕТ СН'!$H$26</f>
        <v>1920.6946585799999</v>
      </c>
      <c r="M136" s="36">
        <f>SUMIFS(СВЦЭМ!$D$39:$D$758,СВЦЭМ!$A$39:$A$758,$A136,СВЦЭМ!$B$39:$B$758,M$119)+'СЕТ СН'!$H$14+СВЦЭМ!$D$10+'СЕТ СН'!$H$6-'СЕТ СН'!$H$26</f>
        <v>1987.6948563799999</v>
      </c>
      <c r="N136" s="36">
        <f>SUMIFS(СВЦЭМ!$D$39:$D$758,СВЦЭМ!$A$39:$A$758,$A136,СВЦЭМ!$B$39:$B$758,N$119)+'СЕТ СН'!$H$14+СВЦЭМ!$D$10+'СЕТ СН'!$H$6-'СЕТ СН'!$H$26</f>
        <v>1995.8549565199999</v>
      </c>
      <c r="O136" s="36">
        <f>SUMIFS(СВЦЭМ!$D$39:$D$758,СВЦЭМ!$A$39:$A$758,$A136,СВЦЭМ!$B$39:$B$758,O$119)+'СЕТ СН'!$H$14+СВЦЭМ!$D$10+'СЕТ СН'!$H$6-'СЕТ СН'!$H$26</f>
        <v>1976.71995169</v>
      </c>
      <c r="P136" s="36">
        <f>SUMIFS(СВЦЭМ!$D$39:$D$758,СВЦЭМ!$A$39:$A$758,$A136,СВЦЭМ!$B$39:$B$758,P$119)+'СЕТ СН'!$H$14+СВЦЭМ!$D$10+'СЕТ СН'!$H$6-'СЕТ СН'!$H$26</f>
        <v>1958.9654588999999</v>
      </c>
      <c r="Q136" s="36">
        <f>SUMIFS(СВЦЭМ!$D$39:$D$758,СВЦЭМ!$A$39:$A$758,$A136,СВЦЭМ!$B$39:$B$758,Q$119)+'СЕТ СН'!$H$14+СВЦЭМ!$D$10+'СЕТ СН'!$H$6-'СЕТ СН'!$H$26</f>
        <v>1986.72564659</v>
      </c>
      <c r="R136" s="36">
        <f>SUMIFS(СВЦЭМ!$D$39:$D$758,СВЦЭМ!$A$39:$A$758,$A136,СВЦЭМ!$B$39:$B$758,R$119)+'СЕТ СН'!$H$14+СВЦЭМ!$D$10+'СЕТ СН'!$H$6-'СЕТ СН'!$H$26</f>
        <v>2015.49338362</v>
      </c>
      <c r="S136" s="36">
        <f>SUMIFS(СВЦЭМ!$D$39:$D$758,СВЦЭМ!$A$39:$A$758,$A136,СВЦЭМ!$B$39:$B$758,S$119)+'СЕТ СН'!$H$14+СВЦЭМ!$D$10+'СЕТ СН'!$H$6-'СЕТ СН'!$H$26</f>
        <v>1999.45147574</v>
      </c>
      <c r="T136" s="36">
        <f>SUMIFS(СВЦЭМ!$D$39:$D$758,СВЦЭМ!$A$39:$A$758,$A136,СВЦЭМ!$B$39:$B$758,T$119)+'СЕТ СН'!$H$14+СВЦЭМ!$D$10+'СЕТ СН'!$H$6-'СЕТ СН'!$H$26</f>
        <v>2002.4923526499999</v>
      </c>
      <c r="U136" s="36">
        <f>SUMIFS(СВЦЭМ!$D$39:$D$758,СВЦЭМ!$A$39:$A$758,$A136,СВЦЭМ!$B$39:$B$758,U$119)+'СЕТ СН'!$H$14+СВЦЭМ!$D$10+'СЕТ СН'!$H$6-'СЕТ СН'!$H$26</f>
        <v>1978.36889281</v>
      </c>
      <c r="V136" s="36">
        <f>SUMIFS(СВЦЭМ!$D$39:$D$758,СВЦЭМ!$A$39:$A$758,$A136,СВЦЭМ!$B$39:$B$758,V$119)+'СЕТ СН'!$H$14+СВЦЭМ!$D$10+'СЕТ СН'!$H$6-'СЕТ СН'!$H$26</f>
        <v>1980.6423742699999</v>
      </c>
      <c r="W136" s="36">
        <f>SUMIFS(СВЦЭМ!$D$39:$D$758,СВЦЭМ!$A$39:$A$758,$A136,СВЦЭМ!$B$39:$B$758,W$119)+'СЕТ СН'!$H$14+СВЦЭМ!$D$10+'СЕТ СН'!$H$6-'СЕТ СН'!$H$26</f>
        <v>1994.3535916799999</v>
      </c>
      <c r="X136" s="36">
        <f>SUMIFS(СВЦЭМ!$D$39:$D$758,СВЦЭМ!$A$39:$A$758,$A136,СВЦЭМ!$B$39:$B$758,X$119)+'СЕТ СН'!$H$14+СВЦЭМ!$D$10+'СЕТ СН'!$H$6-'СЕТ СН'!$H$26</f>
        <v>2085.5044645799999</v>
      </c>
      <c r="Y136" s="36">
        <f>SUMIFS(СВЦЭМ!$D$39:$D$758,СВЦЭМ!$A$39:$A$758,$A136,СВЦЭМ!$B$39:$B$758,Y$119)+'СЕТ СН'!$H$14+СВЦЭМ!$D$10+'СЕТ СН'!$H$6-'СЕТ СН'!$H$26</f>
        <v>2127.1398034500003</v>
      </c>
    </row>
    <row r="137" spans="1:25" ht="15.75" x14ac:dyDescent="0.2">
      <c r="A137" s="35">
        <f t="shared" si="3"/>
        <v>45553</v>
      </c>
      <c r="B137" s="36">
        <f>SUMIFS(СВЦЭМ!$D$39:$D$758,СВЦЭМ!$A$39:$A$758,$A137,СВЦЭМ!$B$39:$B$758,B$119)+'СЕТ СН'!$H$14+СВЦЭМ!$D$10+'СЕТ СН'!$H$6-'СЕТ СН'!$H$26</f>
        <v>2229.6786071199999</v>
      </c>
      <c r="C137" s="36">
        <f>SUMIFS(СВЦЭМ!$D$39:$D$758,СВЦЭМ!$A$39:$A$758,$A137,СВЦЭМ!$B$39:$B$758,C$119)+'СЕТ СН'!$H$14+СВЦЭМ!$D$10+'СЕТ СН'!$H$6-'СЕТ СН'!$H$26</f>
        <v>2230.3702509</v>
      </c>
      <c r="D137" s="36">
        <f>SUMIFS(СВЦЭМ!$D$39:$D$758,СВЦЭМ!$A$39:$A$758,$A137,СВЦЭМ!$B$39:$B$758,D$119)+'СЕТ СН'!$H$14+СВЦЭМ!$D$10+'СЕТ СН'!$H$6-'СЕТ СН'!$H$26</f>
        <v>2188.8876010500003</v>
      </c>
      <c r="E137" s="36">
        <f>SUMIFS(СВЦЭМ!$D$39:$D$758,СВЦЭМ!$A$39:$A$758,$A137,СВЦЭМ!$B$39:$B$758,E$119)+'СЕТ СН'!$H$14+СВЦЭМ!$D$10+'СЕТ СН'!$H$6-'СЕТ СН'!$H$26</f>
        <v>2171.8772414800001</v>
      </c>
      <c r="F137" s="36">
        <f>SUMIFS(СВЦЭМ!$D$39:$D$758,СВЦЭМ!$A$39:$A$758,$A137,СВЦЭМ!$B$39:$B$758,F$119)+'СЕТ СН'!$H$14+СВЦЭМ!$D$10+'СЕТ СН'!$H$6-'СЕТ СН'!$H$26</f>
        <v>2169.1267623700001</v>
      </c>
      <c r="G137" s="36">
        <f>SUMIFS(СВЦЭМ!$D$39:$D$758,СВЦЭМ!$A$39:$A$758,$A137,СВЦЭМ!$B$39:$B$758,G$119)+'СЕТ СН'!$H$14+СВЦЭМ!$D$10+'СЕТ СН'!$H$6-'СЕТ СН'!$H$26</f>
        <v>2198.3066485899999</v>
      </c>
      <c r="H137" s="36">
        <f>SUMIFS(СВЦЭМ!$D$39:$D$758,СВЦЭМ!$A$39:$A$758,$A137,СВЦЭМ!$B$39:$B$758,H$119)+'СЕТ СН'!$H$14+СВЦЭМ!$D$10+'СЕТ СН'!$H$6-'СЕТ СН'!$H$26</f>
        <v>2270.16788443</v>
      </c>
      <c r="I137" s="36">
        <f>SUMIFS(СВЦЭМ!$D$39:$D$758,СВЦЭМ!$A$39:$A$758,$A137,СВЦЭМ!$B$39:$B$758,I$119)+'СЕТ СН'!$H$14+СВЦЭМ!$D$10+'СЕТ СН'!$H$6-'СЕТ СН'!$H$26</f>
        <v>2125.3886848299999</v>
      </c>
      <c r="J137" s="36">
        <f>SUMIFS(СВЦЭМ!$D$39:$D$758,СВЦЭМ!$A$39:$A$758,$A137,СВЦЭМ!$B$39:$B$758,J$119)+'СЕТ СН'!$H$14+СВЦЭМ!$D$10+'СЕТ СН'!$H$6-'СЕТ СН'!$H$26</f>
        <v>2032.7757654</v>
      </c>
      <c r="K137" s="36">
        <f>SUMIFS(СВЦЭМ!$D$39:$D$758,СВЦЭМ!$A$39:$A$758,$A137,СВЦЭМ!$B$39:$B$758,K$119)+'СЕТ СН'!$H$14+СВЦЭМ!$D$10+'СЕТ СН'!$H$6-'СЕТ СН'!$H$26</f>
        <v>1979.8645745199999</v>
      </c>
      <c r="L137" s="36">
        <f>SUMIFS(СВЦЭМ!$D$39:$D$758,СВЦЭМ!$A$39:$A$758,$A137,СВЦЭМ!$B$39:$B$758,L$119)+'СЕТ СН'!$H$14+СВЦЭМ!$D$10+'СЕТ СН'!$H$6-'СЕТ СН'!$H$26</f>
        <v>1858.4581971600001</v>
      </c>
      <c r="M137" s="36">
        <f>SUMIFS(СВЦЭМ!$D$39:$D$758,СВЦЭМ!$A$39:$A$758,$A137,СВЦЭМ!$B$39:$B$758,M$119)+'СЕТ СН'!$H$14+СВЦЭМ!$D$10+'СЕТ СН'!$H$6-'СЕТ СН'!$H$26</f>
        <v>1870.5061446099999</v>
      </c>
      <c r="N137" s="36">
        <f>SUMIFS(СВЦЭМ!$D$39:$D$758,СВЦЭМ!$A$39:$A$758,$A137,СВЦЭМ!$B$39:$B$758,N$119)+'СЕТ СН'!$H$14+СВЦЭМ!$D$10+'СЕТ СН'!$H$6-'СЕТ СН'!$H$26</f>
        <v>1855.2917430499999</v>
      </c>
      <c r="O137" s="36">
        <f>SUMIFS(СВЦЭМ!$D$39:$D$758,СВЦЭМ!$A$39:$A$758,$A137,СВЦЭМ!$B$39:$B$758,O$119)+'СЕТ СН'!$H$14+СВЦЭМ!$D$10+'СЕТ СН'!$H$6-'СЕТ СН'!$H$26</f>
        <v>1869.8858606399999</v>
      </c>
      <c r="P137" s="36">
        <f>SUMIFS(СВЦЭМ!$D$39:$D$758,СВЦЭМ!$A$39:$A$758,$A137,СВЦЭМ!$B$39:$B$758,P$119)+'СЕТ СН'!$H$14+СВЦЭМ!$D$10+'СЕТ СН'!$H$6-'СЕТ СН'!$H$26</f>
        <v>1912.90191033</v>
      </c>
      <c r="Q137" s="36">
        <f>SUMIFS(СВЦЭМ!$D$39:$D$758,СВЦЭМ!$A$39:$A$758,$A137,СВЦЭМ!$B$39:$B$758,Q$119)+'СЕТ СН'!$H$14+СВЦЭМ!$D$10+'СЕТ СН'!$H$6-'СЕТ СН'!$H$26</f>
        <v>1921.3369294899999</v>
      </c>
      <c r="R137" s="36">
        <f>SUMIFS(СВЦЭМ!$D$39:$D$758,СВЦЭМ!$A$39:$A$758,$A137,СВЦЭМ!$B$39:$B$758,R$119)+'СЕТ СН'!$H$14+СВЦЭМ!$D$10+'СЕТ СН'!$H$6-'СЕТ СН'!$H$26</f>
        <v>1953.59970236</v>
      </c>
      <c r="S137" s="36">
        <f>SUMIFS(СВЦЭМ!$D$39:$D$758,СВЦЭМ!$A$39:$A$758,$A137,СВЦЭМ!$B$39:$B$758,S$119)+'СЕТ СН'!$H$14+СВЦЭМ!$D$10+'СЕТ СН'!$H$6-'СЕТ СН'!$H$26</f>
        <v>1917.0786527799999</v>
      </c>
      <c r="T137" s="36">
        <f>SUMIFS(СВЦЭМ!$D$39:$D$758,СВЦЭМ!$A$39:$A$758,$A137,СВЦЭМ!$B$39:$B$758,T$119)+'СЕТ СН'!$H$14+СВЦЭМ!$D$10+'СЕТ СН'!$H$6-'СЕТ СН'!$H$26</f>
        <v>1897.4134786099999</v>
      </c>
      <c r="U137" s="36">
        <f>SUMIFS(СВЦЭМ!$D$39:$D$758,СВЦЭМ!$A$39:$A$758,$A137,СВЦЭМ!$B$39:$B$758,U$119)+'СЕТ СН'!$H$14+СВЦЭМ!$D$10+'СЕТ СН'!$H$6-'СЕТ СН'!$H$26</f>
        <v>1868.29425388</v>
      </c>
      <c r="V137" s="36">
        <f>SUMIFS(СВЦЭМ!$D$39:$D$758,СВЦЭМ!$A$39:$A$758,$A137,СВЦЭМ!$B$39:$B$758,V$119)+'СЕТ СН'!$H$14+СВЦЭМ!$D$10+'СЕТ СН'!$H$6-'СЕТ СН'!$H$26</f>
        <v>1922.3591239699999</v>
      </c>
      <c r="W137" s="36">
        <f>SUMIFS(СВЦЭМ!$D$39:$D$758,СВЦЭМ!$A$39:$A$758,$A137,СВЦЭМ!$B$39:$B$758,W$119)+'СЕТ СН'!$H$14+СВЦЭМ!$D$10+'СЕТ СН'!$H$6-'СЕТ СН'!$H$26</f>
        <v>1940.35966919</v>
      </c>
      <c r="X137" s="36">
        <f>SUMIFS(СВЦЭМ!$D$39:$D$758,СВЦЭМ!$A$39:$A$758,$A137,СВЦЭМ!$B$39:$B$758,X$119)+'СЕТ СН'!$H$14+СВЦЭМ!$D$10+'СЕТ СН'!$H$6-'СЕТ СН'!$H$26</f>
        <v>2024.90110428</v>
      </c>
      <c r="Y137" s="36">
        <f>SUMIFS(СВЦЭМ!$D$39:$D$758,СВЦЭМ!$A$39:$A$758,$A137,СВЦЭМ!$B$39:$B$758,Y$119)+'СЕТ СН'!$H$14+СВЦЭМ!$D$10+'СЕТ СН'!$H$6-'СЕТ СН'!$H$26</f>
        <v>2099.48350381</v>
      </c>
    </row>
    <row r="138" spans="1:25" ht="15.75" x14ac:dyDescent="0.2">
      <c r="A138" s="35">
        <f t="shared" si="3"/>
        <v>45554</v>
      </c>
      <c r="B138" s="36">
        <f>SUMIFS(СВЦЭМ!$D$39:$D$758,СВЦЭМ!$A$39:$A$758,$A138,СВЦЭМ!$B$39:$B$758,B$119)+'СЕТ СН'!$H$14+СВЦЭМ!$D$10+'СЕТ СН'!$H$6-'СЕТ СН'!$H$26</f>
        <v>2210.02542343</v>
      </c>
      <c r="C138" s="36">
        <f>SUMIFS(СВЦЭМ!$D$39:$D$758,СВЦЭМ!$A$39:$A$758,$A138,СВЦЭМ!$B$39:$B$758,C$119)+'СЕТ СН'!$H$14+СВЦЭМ!$D$10+'СЕТ СН'!$H$6-'СЕТ СН'!$H$26</f>
        <v>2213.2714386299999</v>
      </c>
      <c r="D138" s="36">
        <f>SUMIFS(СВЦЭМ!$D$39:$D$758,СВЦЭМ!$A$39:$A$758,$A138,СВЦЭМ!$B$39:$B$758,D$119)+'СЕТ СН'!$H$14+СВЦЭМ!$D$10+'СЕТ СН'!$H$6-'СЕТ СН'!$H$26</f>
        <v>2189.8153494600001</v>
      </c>
      <c r="E138" s="36">
        <f>SUMIFS(СВЦЭМ!$D$39:$D$758,СВЦЭМ!$A$39:$A$758,$A138,СВЦЭМ!$B$39:$B$758,E$119)+'СЕТ СН'!$H$14+СВЦЭМ!$D$10+'СЕТ СН'!$H$6-'СЕТ СН'!$H$26</f>
        <v>2185.7265534500002</v>
      </c>
      <c r="F138" s="36">
        <f>SUMIFS(СВЦЭМ!$D$39:$D$758,СВЦЭМ!$A$39:$A$758,$A138,СВЦЭМ!$B$39:$B$758,F$119)+'СЕТ СН'!$H$14+СВЦЭМ!$D$10+'СЕТ СН'!$H$6-'СЕТ СН'!$H$26</f>
        <v>2184.6096925900001</v>
      </c>
      <c r="G138" s="36">
        <f>SUMIFS(СВЦЭМ!$D$39:$D$758,СВЦЭМ!$A$39:$A$758,$A138,СВЦЭМ!$B$39:$B$758,G$119)+'СЕТ СН'!$H$14+СВЦЭМ!$D$10+'СЕТ СН'!$H$6-'СЕТ СН'!$H$26</f>
        <v>2202.6629352300001</v>
      </c>
      <c r="H138" s="36">
        <f>SUMIFS(СВЦЭМ!$D$39:$D$758,СВЦЭМ!$A$39:$A$758,$A138,СВЦЭМ!$B$39:$B$758,H$119)+'СЕТ СН'!$H$14+СВЦЭМ!$D$10+'СЕТ СН'!$H$6-'СЕТ СН'!$H$26</f>
        <v>2209.24328913</v>
      </c>
      <c r="I138" s="36">
        <f>SUMIFS(СВЦЭМ!$D$39:$D$758,СВЦЭМ!$A$39:$A$758,$A138,СВЦЭМ!$B$39:$B$758,I$119)+'СЕТ СН'!$H$14+СВЦЭМ!$D$10+'СЕТ СН'!$H$6-'СЕТ СН'!$H$26</f>
        <v>2068.4682325100002</v>
      </c>
      <c r="J138" s="36">
        <f>SUMIFS(СВЦЭМ!$D$39:$D$758,СВЦЭМ!$A$39:$A$758,$A138,СВЦЭМ!$B$39:$B$758,J$119)+'СЕТ СН'!$H$14+СВЦЭМ!$D$10+'СЕТ СН'!$H$6-'СЕТ СН'!$H$26</f>
        <v>1948.2191172400001</v>
      </c>
      <c r="K138" s="36">
        <f>SUMIFS(СВЦЭМ!$D$39:$D$758,СВЦЭМ!$A$39:$A$758,$A138,СВЦЭМ!$B$39:$B$758,K$119)+'СЕТ СН'!$H$14+СВЦЭМ!$D$10+'СЕТ СН'!$H$6-'СЕТ СН'!$H$26</f>
        <v>1910.6038627</v>
      </c>
      <c r="L138" s="36">
        <f>SUMIFS(СВЦЭМ!$D$39:$D$758,СВЦЭМ!$A$39:$A$758,$A138,СВЦЭМ!$B$39:$B$758,L$119)+'СЕТ СН'!$H$14+СВЦЭМ!$D$10+'СЕТ СН'!$H$6-'СЕТ СН'!$H$26</f>
        <v>1874.9161469399999</v>
      </c>
      <c r="M138" s="36">
        <f>SUMIFS(СВЦЭМ!$D$39:$D$758,СВЦЭМ!$A$39:$A$758,$A138,СВЦЭМ!$B$39:$B$758,M$119)+'СЕТ СН'!$H$14+СВЦЭМ!$D$10+'СЕТ СН'!$H$6-'СЕТ СН'!$H$26</f>
        <v>1896.35708275</v>
      </c>
      <c r="N138" s="36">
        <f>SUMIFS(СВЦЭМ!$D$39:$D$758,СВЦЭМ!$A$39:$A$758,$A138,СВЦЭМ!$B$39:$B$758,N$119)+'СЕТ СН'!$H$14+СВЦЭМ!$D$10+'СЕТ СН'!$H$6-'СЕТ СН'!$H$26</f>
        <v>1895.78856107</v>
      </c>
      <c r="O138" s="36">
        <f>SUMIFS(СВЦЭМ!$D$39:$D$758,СВЦЭМ!$A$39:$A$758,$A138,СВЦЭМ!$B$39:$B$758,O$119)+'СЕТ СН'!$H$14+СВЦЭМ!$D$10+'СЕТ СН'!$H$6-'СЕТ СН'!$H$26</f>
        <v>1915.3889251799999</v>
      </c>
      <c r="P138" s="36">
        <f>SUMIFS(СВЦЭМ!$D$39:$D$758,СВЦЭМ!$A$39:$A$758,$A138,СВЦЭМ!$B$39:$B$758,P$119)+'СЕТ СН'!$H$14+СВЦЭМ!$D$10+'СЕТ СН'!$H$6-'СЕТ СН'!$H$26</f>
        <v>1929.91696015</v>
      </c>
      <c r="Q138" s="36">
        <f>SUMIFS(СВЦЭМ!$D$39:$D$758,СВЦЭМ!$A$39:$A$758,$A138,СВЦЭМ!$B$39:$B$758,Q$119)+'СЕТ СН'!$H$14+СВЦЭМ!$D$10+'СЕТ СН'!$H$6-'СЕТ СН'!$H$26</f>
        <v>1916.1334202400001</v>
      </c>
      <c r="R138" s="36">
        <f>SUMIFS(СВЦЭМ!$D$39:$D$758,СВЦЭМ!$A$39:$A$758,$A138,СВЦЭМ!$B$39:$B$758,R$119)+'СЕТ СН'!$H$14+СВЦЭМ!$D$10+'СЕТ СН'!$H$6-'СЕТ СН'!$H$26</f>
        <v>1925.3918423</v>
      </c>
      <c r="S138" s="36">
        <f>SUMIFS(СВЦЭМ!$D$39:$D$758,СВЦЭМ!$A$39:$A$758,$A138,СВЦЭМ!$B$39:$B$758,S$119)+'СЕТ СН'!$H$14+СВЦЭМ!$D$10+'СЕТ СН'!$H$6-'СЕТ СН'!$H$26</f>
        <v>1939.5933660200001</v>
      </c>
      <c r="T138" s="36">
        <f>SUMIFS(СВЦЭМ!$D$39:$D$758,СВЦЭМ!$A$39:$A$758,$A138,СВЦЭМ!$B$39:$B$758,T$119)+'СЕТ СН'!$H$14+СВЦЭМ!$D$10+'СЕТ СН'!$H$6-'СЕТ СН'!$H$26</f>
        <v>1939.7680305900001</v>
      </c>
      <c r="U138" s="36">
        <f>SUMIFS(СВЦЭМ!$D$39:$D$758,СВЦЭМ!$A$39:$A$758,$A138,СВЦЭМ!$B$39:$B$758,U$119)+'СЕТ СН'!$H$14+СВЦЭМ!$D$10+'СЕТ СН'!$H$6-'СЕТ СН'!$H$26</f>
        <v>1930.2717149</v>
      </c>
      <c r="V138" s="36">
        <f>SUMIFS(СВЦЭМ!$D$39:$D$758,СВЦЭМ!$A$39:$A$758,$A138,СВЦЭМ!$B$39:$B$758,V$119)+'СЕТ СН'!$H$14+СВЦЭМ!$D$10+'СЕТ СН'!$H$6-'СЕТ СН'!$H$26</f>
        <v>1925.4439703400001</v>
      </c>
      <c r="W138" s="36">
        <f>SUMIFS(СВЦЭМ!$D$39:$D$758,СВЦЭМ!$A$39:$A$758,$A138,СВЦЭМ!$B$39:$B$758,W$119)+'СЕТ СН'!$H$14+СВЦЭМ!$D$10+'СЕТ СН'!$H$6-'СЕТ СН'!$H$26</f>
        <v>1931.4192555</v>
      </c>
      <c r="X138" s="36">
        <f>SUMIFS(СВЦЭМ!$D$39:$D$758,СВЦЭМ!$A$39:$A$758,$A138,СВЦЭМ!$B$39:$B$758,X$119)+'СЕТ СН'!$H$14+СВЦЭМ!$D$10+'СЕТ СН'!$H$6-'СЕТ СН'!$H$26</f>
        <v>2002.7593460200001</v>
      </c>
      <c r="Y138" s="36">
        <f>SUMIFS(СВЦЭМ!$D$39:$D$758,СВЦЭМ!$A$39:$A$758,$A138,СВЦЭМ!$B$39:$B$758,Y$119)+'СЕТ СН'!$H$14+СВЦЭМ!$D$10+'СЕТ СН'!$H$6-'СЕТ СН'!$H$26</f>
        <v>2085.0386098100003</v>
      </c>
    </row>
    <row r="139" spans="1:25" ht="15.75" x14ac:dyDescent="0.2">
      <c r="A139" s="35">
        <f t="shared" si="3"/>
        <v>45555</v>
      </c>
      <c r="B139" s="36">
        <f>SUMIFS(СВЦЭМ!$D$39:$D$758,СВЦЭМ!$A$39:$A$758,$A139,СВЦЭМ!$B$39:$B$758,B$119)+'СЕТ СН'!$H$14+СВЦЭМ!$D$10+'СЕТ СН'!$H$6-'СЕТ СН'!$H$26</f>
        <v>2183.2803399899999</v>
      </c>
      <c r="C139" s="36">
        <f>SUMIFS(СВЦЭМ!$D$39:$D$758,СВЦЭМ!$A$39:$A$758,$A139,СВЦЭМ!$B$39:$B$758,C$119)+'СЕТ СН'!$H$14+СВЦЭМ!$D$10+'СЕТ СН'!$H$6-'СЕТ СН'!$H$26</f>
        <v>2218.04389782</v>
      </c>
      <c r="D139" s="36">
        <f>SUMIFS(СВЦЭМ!$D$39:$D$758,СВЦЭМ!$A$39:$A$758,$A139,СВЦЭМ!$B$39:$B$758,D$119)+'СЕТ СН'!$H$14+СВЦЭМ!$D$10+'СЕТ СН'!$H$6-'СЕТ СН'!$H$26</f>
        <v>2197.73954052</v>
      </c>
      <c r="E139" s="36">
        <f>SUMIFS(СВЦЭМ!$D$39:$D$758,СВЦЭМ!$A$39:$A$758,$A139,СВЦЭМ!$B$39:$B$758,E$119)+'СЕТ СН'!$H$14+СВЦЭМ!$D$10+'СЕТ СН'!$H$6-'СЕТ СН'!$H$26</f>
        <v>2178.4034226799999</v>
      </c>
      <c r="F139" s="36">
        <f>SUMIFS(СВЦЭМ!$D$39:$D$758,СВЦЭМ!$A$39:$A$758,$A139,СВЦЭМ!$B$39:$B$758,F$119)+'СЕТ СН'!$H$14+СВЦЭМ!$D$10+'СЕТ СН'!$H$6-'СЕТ СН'!$H$26</f>
        <v>2174.9014914700001</v>
      </c>
      <c r="G139" s="36">
        <f>SUMIFS(СВЦЭМ!$D$39:$D$758,СВЦЭМ!$A$39:$A$758,$A139,СВЦЭМ!$B$39:$B$758,G$119)+'СЕТ СН'!$H$14+СВЦЭМ!$D$10+'СЕТ СН'!$H$6-'СЕТ СН'!$H$26</f>
        <v>2211.59079982</v>
      </c>
      <c r="H139" s="36">
        <f>SUMIFS(СВЦЭМ!$D$39:$D$758,СВЦЭМ!$A$39:$A$758,$A139,СВЦЭМ!$B$39:$B$758,H$119)+'СЕТ СН'!$H$14+СВЦЭМ!$D$10+'СЕТ СН'!$H$6-'СЕТ СН'!$H$26</f>
        <v>2276.93244731</v>
      </c>
      <c r="I139" s="36">
        <f>SUMIFS(СВЦЭМ!$D$39:$D$758,СВЦЭМ!$A$39:$A$758,$A139,СВЦЭМ!$B$39:$B$758,I$119)+'СЕТ СН'!$H$14+СВЦЭМ!$D$10+'СЕТ СН'!$H$6-'СЕТ СН'!$H$26</f>
        <v>2199.2295924700002</v>
      </c>
      <c r="J139" s="36">
        <f>SUMIFS(СВЦЭМ!$D$39:$D$758,СВЦЭМ!$A$39:$A$758,$A139,СВЦЭМ!$B$39:$B$758,J$119)+'СЕТ СН'!$H$14+СВЦЭМ!$D$10+'СЕТ СН'!$H$6-'СЕТ СН'!$H$26</f>
        <v>2099.7981105700001</v>
      </c>
      <c r="K139" s="36">
        <f>SUMIFS(СВЦЭМ!$D$39:$D$758,СВЦЭМ!$A$39:$A$758,$A139,СВЦЭМ!$B$39:$B$758,K$119)+'СЕТ СН'!$H$14+СВЦЭМ!$D$10+'СЕТ СН'!$H$6-'СЕТ СН'!$H$26</f>
        <v>2049.9063539399999</v>
      </c>
      <c r="L139" s="36">
        <f>SUMIFS(СВЦЭМ!$D$39:$D$758,СВЦЭМ!$A$39:$A$758,$A139,СВЦЭМ!$B$39:$B$758,L$119)+'СЕТ СН'!$H$14+СВЦЭМ!$D$10+'СЕТ СН'!$H$6-'СЕТ СН'!$H$26</f>
        <v>2018.17289785</v>
      </c>
      <c r="M139" s="36">
        <f>SUMIFS(СВЦЭМ!$D$39:$D$758,СВЦЭМ!$A$39:$A$758,$A139,СВЦЭМ!$B$39:$B$758,M$119)+'СЕТ СН'!$H$14+СВЦЭМ!$D$10+'СЕТ СН'!$H$6-'СЕТ СН'!$H$26</f>
        <v>1990.12801775</v>
      </c>
      <c r="N139" s="36">
        <f>SUMIFS(СВЦЭМ!$D$39:$D$758,СВЦЭМ!$A$39:$A$758,$A139,СВЦЭМ!$B$39:$B$758,N$119)+'СЕТ СН'!$H$14+СВЦЭМ!$D$10+'СЕТ СН'!$H$6-'СЕТ СН'!$H$26</f>
        <v>1972.1273280099999</v>
      </c>
      <c r="O139" s="36">
        <f>SUMIFS(СВЦЭМ!$D$39:$D$758,СВЦЭМ!$A$39:$A$758,$A139,СВЦЭМ!$B$39:$B$758,O$119)+'СЕТ СН'!$H$14+СВЦЭМ!$D$10+'СЕТ СН'!$H$6-'СЕТ СН'!$H$26</f>
        <v>1944.62305416</v>
      </c>
      <c r="P139" s="36">
        <f>SUMIFS(СВЦЭМ!$D$39:$D$758,СВЦЭМ!$A$39:$A$758,$A139,СВЦЭМ!$B$39:$B$758,P$119)+'СЕТ СН'!$H$14+СВЦЭМ!$D$10+'СЕТ СН'!$H$6-'СЕТ СН'!$H$26</f>
        <v>1942.5098492</v>
      </c>
      <c r="Q139" s="36">
        <f>SUMIFS(СВЦЭМ!$D$39:$D$758,СВЦЭМ!$A$39:$A$758,$A139,СВЦЭМ!$B$39:$B$758,Q$119)+'СЕТ СН'!$H$14+СВЦЭМ!$D$10+'СЕТ СН'!$H$6-'СЕТ СН'!$H$26</f>
        <v>1960.1030925499999</v>
      </c>
      <c r="R139" s="36">
        <f>SUMIFS(СВЦЭМ!$D$39:$D$758,СВЦЭМ!$A$39:$A$758,$A139,СВЦЭМ!$B$39:$B$758,R$119)+'СЕТ СН'!$H$14+СВЦЭМ!$D$10+'СЕТ СН'!$H$6-'СЕТ СН'!$H$26</f>
        <v>1961.44545367</v>
      </c>
      <c r="S139" s="36">
        <f>SUMIFS(СВЦЭМ!$D$39:$D$758,СВЦЭМ!$A$39:$A$758,$A139,СВЦЭМ!$B$39:$B$758,S$119)+'СЕТ СН'!$H$14+СВЦЭМ!$D$10+'СЕТ СН'!$H$6-'СЕТ СН'!$H$26</f>
        <v>1935.35419189</v>
      </c>
      <c r="T139" s="36">
        <f>SUMIFS(СВЦЭМ!$D$39:$D$758,СВЦЭМ!$A$39:$A$758,$A139,СВЦЭМ!$B$39:$B$758,T$119)+'СЕТ СН'!$H$14+СВЦЭМ!$D$10+'СЕТ СН'!$H$6-'СЕТ СН'!$H$26</f>
        <v>1935.2197650999999</v>
      </c>
      <c r="U139" s="36">
        <f>SUMIFS(СВЦЭМ!$D$39:$D$758,СВЦЭМ!$A$39:$A$758,$A139,СВЦЭМ!$B$39:$B$758,U$119)+'СЕТ СН'!$H$14+СВЦЭМ!$D$10+'СЕТ СН'!$H$6-'СЕТ СН'!$H$26</f>
        <v>1909.2829537999999</v>
      </c>
      <c r="V139" s="36">
        <f>SUMIFS(СВЦЭМ!$D$39:$D$758,СВЦЭМ!$A$39:$A$758,$A139,СВЦЭМ!$B$39:$B$758,V$119)+'СЕТ СН'!$H$14+СВЦЭМ!$D$10+'СЕТ СН'!$H$6-'СЕТ СН'!$H$26</f>
        <v>1919.2368140199999</v>
      </c>
      <c r="W139" s="36">
        <f>SUMIFS(СВЦЭМ!$D$39:$D$758,СВЦЭМ!$A$39:$A$758,$A139,СВЦЭМ!$B$39:$B$758,W$119)+'СЕТ СН'!$H$14+СВЦЭМ!$D$10+'СЕТ СН'!$H$6-'СЕТ СН'!$H$26</f>
        <v>1916.3511322300001</v>
      </c>
      <c r="X139" s="36">
        <f>SUMIFS(СВЦЭМ!$D$39:$D$758,СВЦЭМ!$A$39:$A$758,$A139,СВЦЭМ!$B$39:$B$758,X$119)+'СЕТ СН'!$H$14+СВЦЭМ!$D$10+'СЕТ СН'!$H$6-'СЕТ СН'!$H$26</f>
        <v>1948.64189953</v>
      </c>
      <c r="Y139" s="36">
        <f>SUMIFS(СВЦЭМ!$D$39:$D$758,СВЦЭМ!$A$39:$A$758,$A139,СВЦЭМ!$B$39:$B$758,Y$119)+'СЕТ СН'!$H$14+СВЦЭМ!$D$10+'СЕТ СН'!$H$6-'СЕТ СН'!$H$26</f>
        <v>2037.41471718</v>
      </c>
    </row>
    <row r="140" spans="1:25" ht="15.75" x14ac:dyDescent="0.2">
      <c r="A140" s="35">
        <f t="shared" si="3"/>
        <v>45556</v>
      </c>
      <c r="B140" s="36">
        <f>SUMIFS(СВЦЭМ!$D$39:$D$758,СВЦЭМ!$A$39:$A$758,$A140,СВЦЭМ!$B$39:$B$758,B$119)+'СЕТ СН'!$H$14+СВЦЭМ!$D$10+'СЕТ СН'!$H$6-'СЕТ СН'!$H$26</f>
        <v>2110.9536424400003</v>
      </c>
      <c r="C140" s="36">
        <f>SUMIFS(СВЦЭМ!$D$39:$D$758,СВЦЭМ!$A$39:$A$758,$A140,СВЦЭМ!$B$39:$B$758,C$119)+'СЕТ СН'!$H$14+СВЦЭМ!$D$10+'СЕТ СН'!$H$6-'СЕТ СН'!$H$26</f>
        <v>2226.1296554400001</v>
      </c>
      <c r="D140" s="36">
        <f>SUMIFS(СВЦЭМ!$D$39:$D$758,СВЦЭМ!$A$39:$A$758,$A140,СВЦЭМ!$B$39:$B$758,D$119)+'СЕТ СН'!$H$14+СВЦЭМ!$D$10+'СЕТ СН'!$H$6-'СЕТ СН'!$H$26</f>
        <v>2315.37280276</v>
      </c>
      <c r="E140" s="36">
        <f>SUMIFS(СВЦЭМ!$D$39:$D$758,СВЦЭМ!$A$39:$A$758,$A140,СВЦЭМ!$B$39:$B$758,E$119)+'СЕТ СН'!$H$14+СВЦЭМ!$D$10+'СЕТ СН'!$H$6-'СЕТ СН'!$H$26</f>
        <v>2357.1125964100002</v>
      </c>
      <c r="F140" s="36">
        <f>SUMIFS(СВЦЭМ!$D$39:$D$758,СВЦЭМ!$A$39:$A$758,$A140,СВЦЭМ!$B$39:$B$758,F$119)+'СЕТ СН'!$H$14+СВЦЭМ!$D$10+'СЕТ СН'!$H$6-'СЕТ СН'!$H$26</f>
        <v>2366.78529407</v>
      </c>
      <c r="G140" s="36">
        <f>SUMIFS(СВЦЭМ!$D$39:$D$758,СВЦЭМ!$A$39:$A$758,$A140,СВЦЭМ!$B$39:$B$758,G$119)+'СЕТ СН'!$H$14+СВЦЭМ!$D$10+'СЕТ СН'!$H$6-'СЕТ СН'!$H$26</f>
        <v>2343.6396439099999</v>
      </c>
      <c r="H140" s="36">
        <f>SUMIFS(СВЦЭМ!$D$39:$D$758,СВЦЭМ!$A$39:$A$758,$A140,СВЦЭМ!$B$39:$B$758,H$119)+'СЕТ СН'!$H$14+СВЦЭМ!$D$10+'СЕТ СН'!$H$6-'СЕТ СН'!$H$26</f>
        <v>2285.82245973</v>
      </c>
      <c r="I140" s="36">
        <f>SUMIFS(СВЦЭМ!$D$39:$D$758,СВЦЭМ!$A$39:$A$758,$A140,СВЦЭМ!$B$39:$B$758,I$119)+'СЕТ СН'!$H$14+СВЦЭМ!$D$10+'СЕТ СН'!$H$6-'СЕТ СН'!$H$26</f>
        <v>2204.0585030400002</v>
      </c>
      <c r="J140" s="36">
        <f>SUMIFS(СВЦЭМ!$D$39:$D$758,СВЦЭМ!$A$39:$A$758,$A140,СВЦЭМ!$B$39:$B$758,J$119)+'СЕТ СН'!$H$14+СВЦЭМ!$D$10+'СЕТ СН'!$H$6-'СЕТ СН'!$H$26</f>
        <v>2083.31326928</v>
      </c>
      <c r="K140" s="36">
        <f>SUMIFS(СВЦЭМ!$D$39:$D$758,СВЦЭМ!$A$39:$A$758,$A140,СВЦЭМ!$B$39:$B$758,K$119)+'СЕТ СН'!$H$14+СВЦЭМ!$D$10+'СЕТ СН'!$H$6-'СЕТ СН'!$H$26</f>
        <v>1986.57019597</v>
      </c>
      <c r="L140" s="36">
        <f>SUMIFS(СВЦЭМ!$D$39:$D$758,СВЦЭМ!$A$39:$A$758,$A140,СВЦЭМ!$B$39:$B$758,L$119)+'СЕТ СН'!$H$14+СВЦЭМ!$D$10+'СЕТ СН'!$H$6-'СЕТ СН'!$H$26</f>
        <v>1937.9294504100001</v>
      </c>
      <c r="M140" s="36">
        <f>SUMIFS(СВЦЭМ!$D$39:$D$758,СВЦЭМ!$A$39:$A$758,$A140,СВЦЭМ!$B$39:$B$758,M$119)+'СЕТ СН'!$H$14+СВЦЭМ!$D$10+'СЕТ СН'!$H$6-'СЕТ СН'!$H$26</f>
        <v>1946.0020262599999</v>
      </c>
      <c r="N140" s="36">
        <f>SUMIFS(СВЦЭМ!$D$39:$D$758,СВЦЭМ!$A$39:$A$758,$A140,СВЦЭМ!$B$39:$B$758,N$119)+'СЕТ СН'!$H$14+СВЦЭМ!$D$10+'СЕТ СН'!$H$6-'СЕТ СН'!$H$26</f>
        <v>1954.1149744699999</v>
      </c>
      <c r="O140" s="36">
        <f>SUMIFS(СВЦЭМ!$D$39:$D$758,СВЦЭМ!$A$39:$A$758,$A140,СВЦЭМ!$B$39:$B$758,O$119)+'СЕТ СН'!$H$14+СВЦЭМ!$D$10+'СЕТ СН'!$H$6-'СЕТ СН'!$H$26</f>
        <v>1978.54078964</v>
      </c>
      <c r="P140" s="36">
        <f>SUMIFS(СВЦЭМ!$D$39:$D$758,СВЦЭМ!$A$39:$A$758,$A140,СВЦЭМ!$B$39:$B$758,P$119)+'СЕТ СН'!$H$14+СВЦЭМ!$D$10+'СЕТ СН'!$H$6-'СЕТ СН'!$H$26</f>
        <v>2002.8645205</v>
      </c>
      <c r="Q140" s="36">
        <f>SUMIFS(СВЦЭМ!$D$39:$D$758,СВЦЭМ!$A$39:$A$758,$A140,СВЦЭМ!$B$39:$B$758,Q$119)+'СЕТ СН'!$H$14+СВЦЭМ!$D$10+'СЕТ СН'!$H$6-'СЕТ СН'!$H$26</f>
        <v>2008.3188451199999</v>
      </c>
      <c r="R140" s="36">
        <f>SUMIFS(СВЦЭМ!$D$39:$D$758,СВЦЭМ!$A$39:$A$758,$A140,СВЦЭМ!$B$39:$B$758,R$119)+'СЕТ СН'!$H$14+СВЦЭМ!$D$10+'СЕТ СН'!$H$6-'СЕТ СН'!$H$26</f>
        <v>2002.9510239199999</v>
      </c>
      <c r="S140" s="36">
        <f>SUMIFS(СВЦЭМ!$D$39:$D$758,СВЦЭМ!$A$39:$A$758,$A140,СВЦЭМ!$B$39:$B$758,S$119)+'СЕТ СН'!$H$14+СВЦЭМ!$D$10+'СЕТ СН'!$H$6-'СЕТ СН'!$H$26</f>
        <v>1965.0020408999999</v>
      </c>
      <c r="T140" s="36">
        <f>SUMIFS(СВЦЭМ!$D$39:$D$758,СВЦЭМ!$A$39:$A$758,$A140,СВЦЭМ!$B$39:$B$758,T$119)+'СЕТ СН'!$H$14+СВЦЭМ!$D$10+'СЕТ СН'!$H$6-'СЕТ СН'!$H$26</f>
        <v>1940.4752028600001</v>
      </c>
      <c r="U140" s="36">
        <f>SUMIFS(СВЦЭМ!$D$39:$D$758,СВЦЭМ!$A$39:$A$758,$A140,СВЦЭМ!$B$39:$B$758,U$119)+'СЕТ СН'!$H$14+СВЦЭМ!$D$10+'СЕТ СН'!$H$6-'СЕТ СН'!$H$26</f>
        <v>1929.7273528399999</v>
      </c>
      <c r="V140" s="36">
        <f>SUMIFS(СВЦЭМ!$D$39:$D$758,СВЦЭМ!$A$39:$A$758,$A140,СВЦЭМ!$B$39:$B$758,V$119)+'СЕТ СН'!$H$14+СВЦЭМ!$D$10+'СЕТ СН'!$H$6-'СЕТ СН'!$H$26</f>
        <v>1994.63329972</v>
      </c>
      <c r="W140" s="36">
        <f>SUMIFS(СВЦЭМ!$D$39:$D$758,СВЦЭМ!$A$39:$A$758,$A140,СВЦЭМ!$B$39:$B$758,W$119)+'СЕТ СН'!$H$14+СВЦЭМ!$D$10+'СЕТ СН'!$H$6-'СЕТ СН'!$H$26</f>
        <v>2016.12561912</v>
      </c>
      <c r="X140" s="36">
        <f>SUMIFS(СВЦЭМ!$D$39:$D$758,СВЦЭМ!$A$39:$A$758,$A140,СВЦЭМ!$B$39:$B$758,X$119)+'СЕТ СН'!$H$14+СВЦЭМ!$D$10+'СЕТ СН'!$H$6-'СЕТ СН'!$H$26</f>
        <v>2092.6301928500002</v>
      </c>
      <c r="Y140" s="36">
        <f>SUMIFS(СВЦЭМ!$D$39:$D$758,СВЦЭМ!$A$39:$A$758,$A140,СВЦЭМ!$B$39:$B$758,Y$119)+'СЕТ СН'!$H$14+СВЦЭМ!$D$10+'СЕТ СН'!$H$6-'СЕТ СН'!$H$26</f>
        <v>2184.5946516200001</v>
      </c>
    </row>
    <row r="141" spans="1:25" ht="15.75" x14ac:dyDescent="0.2">
      <c r="A141" s="35">
        <f t="shared" si="3"/>
        <v>45557</v>
      </c>
      <c r="B141" s="36">
        <f>SUMIFS(СВЦЭМ!$D$39:$D$758,СВЦЭМ!$A$39:$A$758,$A141,СВЦЭМ!$B$39:$B$758,B$119)+'СЕТ СН'!$H$14+СВЦЭМ!$D$10+'СЕТ СН'!$H$6-'СЕТ СН'!$H$26</f>
        <v>2166.0824028699999</v>
      </c>
      <c r="C141" s="36">
        <f>SUMIFS(СВЦЭМ!$D$39:$D$758,СВЦЭМ!$A$39:$A$758,$A141,СВЦЭМ!$B$39:$B$758,C$119)+'СЕТ СН'!$H$14+СВЦЭМ!$D$10+'СЕТ СН'!$H$6-'СЕТ СН'!$H$26</f>
        <v>2252.63400998</v>
      </c>
      <c r="D141" s="36">
        <f>SUMIFS(СВЦЭМ!$D$39:$D$758,СВЦЭМ!$A$39:$A$758,$A141,СВЦЭМ!$B$39:$B$758,D$119)+'СЕТ СН'!$H$14+СВЦЭМ!$D$10+'СЕТ СН'!$H$6-'СЕТ СН'!$H$26</f>
        <v>2316.3889625100001</v>
      </c>
      <c r="E141" s="36">
        <f>SUMIFS(СВЦЭМ!$D$39:$D$758,СВЦЭМ!$A$39:$A$758,$A141,СВЦЭМ!$B$39:$B$758,E$119)+'СЕТ СН'!$H$14+СВЦЭМ!$D$10+'СЕТ СН'!$H$6-'СЕТ СН'!$H$26</f>
        <v>2323.13968484</v>
      </c>
      <c r="F141" s="36">
        <f>SUMIFS(СВЦЭМ!$D$39:$D$758,СВЦЭМ!$A$39:$A$758,$A141,СВЦЭМ!$B$39:$B$758,F$119)+'СЕТ СН'!$H$14+СВЦЭМ!$D$10+'СЕТ СН'!$H$6-'СЕТ СН'!$H$26</f>
        <v>2324.1234624500003</v>
      </c>
      <c r="G141" s="36">
        <f>SUMIFS(СВЦЭМ!$D$39:$D$758,СВЦЭМ!$A$39:$A$758,$A141,СВЦЭМ!$B$39:$B$758,G$119)+'СЕТ СН'!$H$14+СВЦЭМ!$D$10+'СЕТ СН'!$H$6-'СЕТ СН'!$H$26</f>
        <v>2303.5939770099999</v>
      </c>
      <c r="H141" s="36">
        <f>SUMIFS(СВЦЭМ!$D$39:$D$758,СВЦЭМ!$A$39:$A$758,$A141,СВЦЭМ!$B$39:$B$758,H$119)+'СЕТ СН'!$H$14+СВЦЭМ!$D$10+'СЕТ СН'!$H$6-'СЕТ СН'!$H$26</f>
        <v>2260.4228671999999</v>
      </c>
      <c r="I141" s="36">
        <f>SUMIFS(СВЦЭМ!$D$39:$D$758,СВЦЭМ!$A$39:$A$758,$A141,СВЦЭМ!$B$39:$B$758,I$119)+'СЕТ СН'!$H$14+СВЦЭМ!$D$10+'СЕТ СН'!$H$6-'СЕТ СН'!$H$26</f>
        <v>2201.0539204500001</v>
      </c>
      <c r="J141" s="36">
        <f>SUMIFS(СВЦЭМ!$D$39:$D$758,СВЦЭМ!$A$39:$A$758,$A141,СВЦЭМ!$B$39:$B$758,J$119)+'СЕТ СН'!$H$14+СВЦЭМ!$D$10+'СЕТ СН'!$H$6-'СЕТ СН'!$H$26</f>
        <v>2079.6457860200003</v>
      </c>
      <c r="K141" s="36">
        <f>SUMIFS(СВЦЭМ!$D$39:$D$758,СВЦЭМ!$A$39:$A$758,$A141,СВЦЭМ!$B$39:$B$758,K$119)+'СЕТ СН'!$H$14+СВЦЭМ!$D$10+'СЕТ СН'!$H$6-'СЕТ СН'!$H$26</f>
        <v>1982.4599237</v>
      </c>
      <c r="L141" s="36">
        <f>SUMIFS(СВЦЭМ!$D$39:$D$758,СВЦЭМ!$A$39:$A$758,$A141,СВЦЭМ!$B$39:$B$758,L$119)+'СЕТ СН'!$H$14+СВЦЭМ!$D$10+'СЕТ СН'!$H$6-'СЕТ СН'!$H$26</f>
        <v>1916.8067536999999</v>
      </c>
      <c r="M141" s="36">
        <f>SUMIFS(СВЦЭМ!$D$39:$D$758,СВЦЭМ!$A$39:$A$758,$A141,СВЦЭМ!$B$39:$B$758,M$119)+'СЕТ СН'!$H$14+СВЦЭМ!$D$10+'СЕТ СН'!$H$6-'СЕТ СН'!$H$26</f>
        <v>1948.4627067899999</v>
      </c>
      <c r="N141" s="36">
        <f>SUMIFS(СВЦЭМ!$D$39:$D$758,СВЦЭМ!$A$39:$A$758,$A141,СВЦЭМ!$B$39:$B$758,N$119)+'СЕТ СН'!$H$14+СВЦЭМ!$D$10+'СЕТ СН'!$H$6-'СЕТ СН'!$H$26</f>
        <v>1956.6770978499999</v>
      </c>
      <c r="O141" s="36">
        <f>SUMIFS(СВЦЭМ!$D$39:$D$758,СВЦЭМ!$A$39:$A$758,$A141,СВЦЭМ!$B$39:$B$758,O$119)+'СЕТ СН'!$H$14+СВЦЭМ!$D$10+'СЕТ СН'!$H$6-'СЕТ СН'!$H$26</f>
        <v>1982.28190273</v>
      </c>
      <c r="P141" s="36">
        <f>SUMIFS(СВЦЭМ!$D$39:$D$758,СВЦЭМ!$A$39:$A$758,$A141,СВЦЭМ!$B$39:$B$758,P$119)+'СЕТ СН'!$H$14+СВЦЭМ!$D$10+'СЕТ СН'!$H$6-'СЕТ СН'!$H$26</f>
        <v>1987.52104773</v>
      </c>
      <c r="Q141" s="36">
        <f>SUMIFS(СВЦЭМ!$D$39:$D$758,СВЦЭМ!$A$39:$A$758,$A141,СВЦЭМ!$B$39:$B$758,Q$119)+'СЕТ СН'!$H$14+СВЦЭМ!$D$10+'СЕТ СН'!$H$6-'СЕТ СН'!$H$26</f>
        <v>2006.8451938599999</v>
      </c>
      <c r="R141" s="36">
        <f>SUMIFS(СВЦЭМ!$D$39:$D$758,СВЦЭМ!$A$39:$A$758,$A141,СВЦЭМ!$B$39:$B$758,R$119)+'СЕТ СН'!$H$14+СВЦЭМ!$D$10+'СЕТ СН'!$H$6-'СЕТ СН'!$H$26</f>
        <v>2027.2985243599999</v>
      </c>
      <c r="S141" s="36">
        <f>SUMIFS(СВЦЭМ!$D$39:$D$758,СВЦЭМ!$A$39:$A$758,$A141,СВЦЭМ!$B$39:$B$758,S$119)+'СЕТ СН'!$H$14+СВЦЭМ!$D$10+'СЕТ СН'!$H$6-'СЕТ СН'!$H$26</f>
        <v>1997.5909211599999</v>
      </c>
      <c r="T141" s="36">
        <f>SUMIFS(СВЦЭМ!$D$39:$D$758,СВЦЭМ!$A$39:$A$758,$A141,СВЦЭМ!$B$39:$B$758,T$119)+'СЕТ СН'!$H$14+СВЦЭМ!$D$10+'СЕТ СН'!$H$6-'СЕТ СН'!$H$26</f>
        <v>1948.3529447199999</v>
      </c>
      <c r="U141" s="36">
        <f>SUMIFS(СВЦЭМ!$D$39:$D$758,СВЦЭМ!$A$39:$A$758,$A141,СВЦЭМ!$B$39:$B$758,U$119)+'СЕТ СН'!$H$14+СВЦЭМ!$D$10+'СЕТ СН'!$H$6-'СЕТ СН'!$H$26</f>
        <v>1918.63453979</v>
      </c>
      <c r="V141" s="36">
        <f>SUMIFS(СВЦЭМ!$D$39:$D$758,СВЦЭМ!$A$39:$A$758,$A141,СВЦЭМ!$B$39:$B$758,V$119)+'СЕТ СН'!$H$14+СВЦЭМ!$D$10+'СЕТ СН'!$H$6-'СЕТ СН'!$H$26</f>
        <v>1904.3257621499999</v>
      </c>
      <c r="W141" s="36">
        <f>SUMIFS(СВЦЭМ!$D$39:$D$758,СВЦЭМ!$A$39:$A$758,$A141,СВЦЭМ!$B$39:$B$758,W$119)+'СЕТ СН'!$H$14+СВЦЭМ!$D$10+'СЕТ СН'!$H$6-'СЕТ СН'!$H$26</f>
        <v>1913.2706097</v>
      </c>
      <c r="X141" s="36">
        <f>SUMIFS(СВЦЭМ!$D$39:$D$758,СВЦЭМ!$A$39:$A$758,$A141,СВЦЭМ!$B$39:$B$758,X$119)+'СЕТ СН'!$H$14+СВЦЭМ!$D$10+'СЕТ СН'!$H$6-'СЕТ СН'!$H$26</f>
        <v>1997.82239484</v>
      </c>
      <c r="Y141" s="36">
        <f>SUMIFS(СВЦЭМ!$D$39:$D$758,СВЦЭМ!$A$39:$A$758,$A141,СВЦЭМ!$B$39:$B$758,Y$119)+'СЕТ СН'!$H$14+СВЦЭМ!$D$10+'СЕТ СН'!$H$6-'СЕТ СН'!$H$26</f>
        <v>2101.5846579200002</v>
      </c>
    </row>
    <row r="142" spans="1:25" ht="15.75" x14ac:dyDescent="0.2">
      <c r="A142" s="35">
        <f t="shared" si="3"/>
        <v>45558</v>
      </c>
      <c r="B142" s="36">
        <f>SUMIFS(СВЦЭМ!$D$39:$D$758,СВЦЭМ!$A$39:$A$758,$A142,СВЦЭМ!$B$39:$B$758,B$119)+'СЕТ СН'!$H$14+СВЦЭМ!$D$10+'СЕТ СН'!$H$6-'СЕТ СН'!$H$26</f>
        <v>2238.7001553200002</v>
      </c>
      <c r="C142" s="36">
        <f>SUMIFS(СВЦЭМ!$D$39:$D$758,СВЦЭМ!$A$39:$A$758,$A142,СВЦЭМ!$B$39:$B$758,C$119)+'СЕТ СН'!$H$14+СВЦЭМ!$D$10+'СЕТ СН'!$H$6-'СЕТ СН'!$H$26</f>
        <v>2340.21510979</v>
      </c>
      <c r="D142" s="36">
        <f>SUMIFS(СВЦЭМ!$D$39:$D$758,СВЦЭМ!$A$39:$A$758,$A142,СВЦЭМ!$B$39:$B$758,D$119)+'СЕТ СН'!$H$14+СВЦЭМ!$D$10+'СЕТ СН'!$H$6-'СЕТ СН'!$H$26</f>
        <v>2327.53114512</v>
      </c>
      <c r="E142" s="36">
        <f>SUMIFS(СВЦЭМ!$D$39:$D$758,СВЦЭМ!$A$39:$A$758,$A142,СВЦЭМ!$B$39:$B$758,E$119)+'СЕТ СН'!$H$14+СВЦЭМ!$D$10+'СЕТ СН'!$H$6-'СЕТ СН'!$H$26</f>
        <v>2325.0012643499999</v>
      </c>
      <c r="F142" s="36">
        <f>SUMIFS(СВЦЭМ!$D$39:$D$758,СВЦЭМ!$A$39:$A$758,$A142,СВЦЭМ!$B$39:$B$758,F$119)+'СЕТ СН'!$H$14+СВЦЭМ!$D$10+'СЕТ СН'!$H$6-'СЕТ СН'!$H$26</f>
        <v>2324.5329847400003</v>
      </c>
      <c r="G142" s="36">
        <f>SUMIFS(СВЦЭМ!$D$39:$D$758,СВЦЭМ!$A$39:$A$758,$A142,СВЦЭМ!$B$39:$B$758,G$119)+'СЕТ СН'!$H$14+СВЦЭМ!$D$10+'СЕТ СН'!$H$6-'СЕТ СН'!$H$26</f>
        <v>2341.2968611900001</v>
      </c>
      <c r="H142" s="36">
        <f>SUMIFS(СВЦЭМ!$D$39:$D$758,СВЦЭМ!$A$39:$A$758,$A142,СВЦЭМ!$B$39:$B$758,H$119)+'СЕТ СН'!$H$14+СВЦЭМ!$D$10+'СЕТ СН'!$H$6-'СЕТ СН'!$H$26</f>
        <v>2209.1123453099999</v>
      </c>
      <c r="I142" s="36">
        <f>SUMIFS(СВЦЭМ!$D$39:$D$758,СВЦЭМ!$A$39:$A$758,$A142,СВЦЭМ!$B$39:$B$758,I$119)+'СЕТ СН'!$H$14+СВЦЭМ!$D$10+'СЕТ СН'!$H$6-'СЕТ СН'!$H$26</f>
        <v>2116.6601583300003</v>
      </c>
      <c r="J142" s="36">
        <f>SUMIFS(СВЦЭМ!$D$39:$D$758,СВЦЭМ!$A$39:$A$758,$A142,СВЦЭМ!$B$39:$B$758,J$119)+'СЕТ СН'!$H$14+СВЦЭМ!$D$10+'СЕТ СН'!$H$6-'СЕТ СН'!$H$26</f>
        <v>2083.2989821000001</v>
      </c>
      <c r="K142" s="36">
        <f>SUMIFS(СВЦЭМ!$D$39:$D$758,СВЦЭМ!$A$39:$A$758,$A142,СВЦЭМ!$B$39:$B$758,K$119)+'СЕТ СН'!$H$14+СВЦЭМ!$D$10+'СЕТ СН'!$H$6-'СЕТ СН'!$H$26</f>
        <v>2040.82882961</v>
      </c>
      <c r="L142" s="36">
        <f>SUMIFS(СВЦЭМ!$D$39:$D$758,СВЦЭМ!$A$39:$A$758,$A142,СВЦЭМ!$B$39:$B$758,L$119)+'СЕТ СН'!$H$14+СВЦЭМ!$D$10+'СЕТ СН'!$H$6-'СЕТ СН'!$H$26</f>
        <v>2033.11547651</v>
      </c>
      <c r="M142" s="36">
        <f>SUMIFS(СВЦЭМ!$D$39:$D$758,СВЦЭМ!$A$39:$A$758,$A142,СВЦЭМ!$B$39:$B$758,M$119)+'СЕТ СН'!$H$14+СВЦЭМ!$D$10+'СЕТ СН'!$H$6-'СЕТ СН'!$H$26</f>
        <v>2054.52632726</v>
      </c>
      <c r="N142" s="36">
        <f>SUMIFS(СВЦЭМ!$D$39:$D$758,СВЦЭМ!$A$39:$A$758,$A142,СВЦЭМ!$B$39:$B$758,N$119)+'СЕТ СН'!$H$14+СВЦЭМ!$D$10+'СЕТ СН'!$H$6-'СЕТ СН'!$H$26</f>
        <v>2050.56140194</v>
      </c>
      <c r="O142" s="36">
        <f>SUMIFS(СВЦЭМ!$D$39:$D$758,СВЦЭМ!$A$39:$A$758,$A142,СВЦЭМ!$B$39:$B$758,O$119)+'СЕТ СН'!$H$14+СВЦЭМ!$D$10+'СЕТ СН'!$H$6-'СЕТ СН'!$H$26</f>
        <v>2040.5694807099999</v>
      </c>
      <c r="P142" s="36">
        <f>SUMIFS(СВЦЭМ!$D$39:$D$758,СВЦЭМ!$A$39:$A$758,$A142,СВЦЭМ!$B$39:$B$758,P$119)+'СЕТ СН'!$H$14+СВЦЭМ!$D$10+'СЕТ СН'!$H$6-'СЕТ СН'!$H$26</f>
        <v>2060.0234014100001</v>
      </c>
      <c r="Q142" s="36">
        <f>SUMIFS(СВЦЭМ!$D$39:$D$758,СВЦЭМ!$A$39:$A$758,$A142,СВЦЭМ!$B$39:$B$758,Q$119)+'СЕТ СН'!$H$14+СВЦЭМ!$D$10+'СЕТ СН'!$H$6-'СЕТ СН'!$H$26</f>
        <v>2084.9189367100003</v>
      </c>
      <c r="R142" s="36">
        <f>SUMIFS(СВЦЭМ!$D$39:$D$758,СВЦЭМ!$A$39:$A$758,$A142,СВЦЭМ!$B$39:$B$758,R$119)+'СЕТ СН'!$H$14+СВЦЭМ!$D$10+'СЕТ СН'!$H$6-'СЕТ СН'!$H$26</f>
        <v>2109.2952519999999</v>
      </c>
      <c r="S142" s="36">
        <f>SUMIFS(СВЦЭМ!$D$39:$D$758,СВЦЭМ!$A$39:$A$758,$A142,СВЦЭМ!$B$39:$B$758,S$119)+'СЕТ СН'!$H$14+СВЦЭМ!$D$10+'СЕТ СН'!$H$6-'СЕТ СН'!$H$26</f>
        <v>2099.5305557400002</v>
      </c>
      <c r="T142" s="36">
        <f>SUMIFS(СВЦЭМ!$D$39:$D$758,СВЦЭМ!$A$39:$A$758,$A142,СВЦЭМ!$B$39:$B$758,T$119)+'СЕТ СН'!$H$14+СВЦЭМ!$D$10+'СЕТ СН'!$H$6-'СЕТ СН'!$H$26</f>
        <v>2040.54726069</v>
      </c>
      <c r="U142" s="36">
        <f>SUMIFS(СВЦЭМ!$D$39:$D$758,СВЦЭМ!$A$39:$A$758,$A142,СВЦЭМ!$B$39:$B$758,U$119)+'СЕТ СН'!$H$14+СВЦЭМ!$D$10+'СЕТ СН'!$H$6-'СЕТ СН'!$H$26</f>
        <v>2004.2740514299999</v>
      </c>
      <c r="V142" s="36">
        <f>SUMIFS(СВЦЭМ!$D$39:$D$758,СВЦЭМ!$A$39:$A$758,$A142,СВЦЭМ!$B$39:$B$758,V$119)+'СЕТ СН'!$H$14+СВЦЭМ!$D$10+'СЕТ СН'!$H$6-'СЕТ СН'!$H$26</f>
        <v>2004.31146405</v>
      </c>
      <c r="W142" s="36">
        <f>SUMIFS(СВЦЭМ!$D$39:$D$758,СВЦЭМ!$A$39:$A$758,$A142,СВЦЭМ!$B$39:$B$758,W$119)+'СЕТ СН'!$H$14+СВЦЭМ!$D$10+'СЕТ СН'!$H$6-'СЕТ СН'!$H$26</f>
        <v>2039.92627195</v>
      </c>
      <c r="X142" s="36">
        <f>SUMIFS(СВЦЭМ!$D$39:$D$758,СВЦЭМ!$A$39:$A$758,$A142,СВЦЭМ!$B$39:$B$758,X$119)+'СЕТ СН'!$H$14+СВЦЭМ!$D$10+'СЕТ СН'!$H$6-'СЕТ СН'!$H$26</f>
        <v>2070.6510702300002</v>
      </c>
      <c r="Y142" s="36">
        <f>SUMIFS(СВЦЭМ!$D$39:$D$758,СВЦЭМ!$A$39:$A$758,$A142,СВЦЭМ!$B$39:$B$758,Y$119)+'СЕТ СН'!$H$14+СВЦЭМ!$D$10+'СЕТ СН'!$H$6-'СЕТ СН'!$H$26</f>
        <v>2114.29435547</v>
      </c>
    </row>
    <row r="143" spans="1:25" ht="15.75" x14ac:dyDescent="0.2">
      <c r="A143" s="35">
        <f t="shared" si="3"/>
        <v>45559</v>
      </c>
      <c r="B143" s="36">
        <f>SUMIFS(СВЦЭМ!$D$39:$D$758,СВЦЭМ!$A$39:$A$758,$A143,СВЦЭМ!$B$39:$B$758,B$119)+'СЕТ СН'!$H$14+СВЦЭМ!$D$10+'СЕТ СН'!$H$6-'СЕТ СН'!$H$26</f>
        <v>2201.2189108699999</v>
      </c>
      <c r="C143" s="36">
        <f>SUMIFS(СВЦЭМ!$D$39:$D$758,СВЦЭМ!$A$39:$A$758,$A143,СВЦЭМ!$B$39:$B$758,C$119)+'СЕТ СН'!$H$14+СВЦЭМ!$D$10+'СЕТ СН'!$H$6-'СЕТ СН'!$H$26</f>
        <v>2239.5795782800001</v>
      </c>
      <c r="D143" s="36">
        <f>SUMIFS(СВЦЭМ!$D$39:$D$758,СВЦЭМ!$A$39:$A$758,$A143,СВЦЭМ!$B$39:$B$758,D$119)+'СЕТ СН'!$H$14+СВЦЭМ!$D$10+'СЕТ СН'!$H$6-'СЕТ СН'!$H$26</f>
        <v>2289.1782412500002</v>
      </c>
      <c r="E143" s="36">
        <f>SUMIFS(СВЦЭМ!$D$39:$D$758,СВЦЭМ!$A$39:$A$758,$A143,СВЦЭМ!$B$39:$B$758,E$119)+'СЕТ СН'!$H$14+СВЦЭМ!$D$10+'СЕТ СН'!$H$6-'СЕТ СН'!$H$26</f>
        <v>2315.7437623000001</v>
      </c>
      <c r="F143" s="36">
        <f>SUMIFS(СВЦЭМ!$D$39:$D$758,СВЦЭМ!$A$39:$A$758,$A143,СВЦЭМ!$B$39:$B$758,F$119)+'СЕТ СН'!$H$14+СВЦЭМ!$D$10+'СЕТ СН'!$H$6-'СЕТ СН'!$H$26</f>
        <v>2310.0870772600001</v>
      </c>
      <c r="G143" s="36">
        <f>SUMIFS(СВЦЭМ!$D$39:$D$758,СВЦЭМ!$A$39:$A$758,$A143,СВЦЭМ!$B$39:$B$758,G$119)+'СЕТ СН'!$H$14+СВЦЭМ!$D$10+'СЕТ СН'!$H$6-'СЕТ СН'!$H$26</f>
        <v>2284.99013414</v>
      </c>
      <c r="H143" s="36">
        <f>SUMIFS(СВЦЭМ!$D$39:$D$758,СВЦЭМ!$A$39:$A$758,$A143,СВЦЭМ!$B$39:$B$758,H$119)+'СЕТ СН'!$H$14+СВЦЭМ!$D$10+'СЕТ СН'!$H$6-'СЕТ СН'!$H$26</f>
        <v>2197.6010849600002</v>
      </c>
      <c r="I143" s="36">
        <f>SUMIFS(СВЦЭМ!$D$39:$D$758,СВЦЭМ!$A$39:$A$758,$A143,СВЦЭМ!$B$39:$B$758,I$119)+'СЕТ СН'!$H$14+СВЦЭМ!$D$10+'СЕТ СН'!$H$6-'СЕТ СН'!$H$26</f>
        <v>2060.2985324800002</v>
      </c>
      <c r="J143" s="36">
        <f>SUMIFS(СВЦЭМ!$D$39:$D$758,СВЦЭМ!$A$39:$A$758,$A143,СВЦЭМ!$B$39:$B$758,J$119)+'СЕТ СН'!$H$14+СВЦЭМ!$D$10+'СЕТ СН'!$H$6-'СЕТ СН'!$H$26</f>
        <v>2002.85235132</v>
      </c>
      <c r="K143" s="36">
        <f>SUMIFS(СВЦЭМ!$D$39:$D$758,СВЦЭМ!$A$39:$A$758,$A143,СВЦЭМ!$B$39:$B$758,K$119)+'СЕТ СН'!$H$14+СВЦЭМ!$D$10+'СЕТ СН'!$H$6-'СЕТ СН'!$H$26</f>
        <v>1971.54568268</v>
      </c>
      <c r="L143" s="36">
        <f>SUMIFS(СВЦЭМ!$D$39:$D$758,СВЦЭМ!$A$39:$A$758,$A143,СВЦЭМ!$B$39:$B$758,L$119)+'СЕТ СН'!$H$14+СВЦЭМ!$D$10+'СЕТ СН'!$H$6-'СЕТ СН'!$H$26</f>
        <v>2003.02638585</v>
      </c>
      <c r="M143" s="36">
        <f>SUMIFS(СВЦЭМ!$D$39:$D$758,СВЦЭМ!$A$39:$A$758,$A143,СВЦЭМ!$B$39:$B$758,M$119)+'СЕТ СН'!$H$14+СВЦЭМ!$D$10+'СЕТ СН'!$H$6-'СЕТ СН'!$H$26</f>
        <v>2021.54103966</v>
      </c>
      <c r="N143" s="36">
        <f>SUMIFS(СВЦЭМ!$D$39:$D$758,СВЦЭМ!$A$39:$A$758,$A143,СВЦЭМ!$B$39:$B$758,N$119)+'СЕТ СН'!$H$14+СВЦЭМ!$D$10+'СЕТ СН'!$H$6-'СЕТ СН'!$H$26</f>
        <v>2043.4224944</v>
      </c>
      <c r="O143" s="36">
        <f>SUMIFS(СВЦЭМ!$D$39:$D$758,СВЦЭМ!$A$39:$A$758,$A143,СВЦЭМ!$B$39:$B$758,O$119)+'СЕТ СН'!$H$14+СВЦЭМ!$D$10+'СЕТ СН'!$H$6-'СЕТ СН'!$H$26</f>
        <v>2038.64431558</v>
      </c>
      <c r="P143" s="36">
        <f>SUMIFS(СВЦЭМ!$D$39:$D$758,СВЦЭМ!$A$39:$A$758,$A143,СВЦЭМ!$B$39:$B$758,P$119)+'СЕТ СН'!$H$14+СВЦЭМ!$D$10+'СЕТ СН'!$H$6-'СЕТ СН'!$H$26</f>
        <v>2041.7816551599999</v>
      </c>
      <c r="Q143" s="36">
        <f>SUMIFS(СВЦЭМ!$D$39:$D$758,СВЦЭМ!$A$39:$A$758,$A143,СВЦЭМ!$B$39:$B$758,Q$119)+'СЕТ СН'!$H$14+СВЦЭМ!$D$10+'СЕТ СН'!$H$6-'СЕТ СН'!$H$26</f>
        <v>2079.9227921900001</v>
      </c>
      <c r="R143" s="36">
        <f>SUMIFS(СВЦЭМ!$D$39:$D$758,СВЦЭМ!$A$39:$A$758,$A143,СВЦЭМ!$B$39:$B$758,R$119)+'СЕТ СН'!$H$14+СВЦЭМ!$D$10+'СЕТ СН'!$H$6-'СЕТ СН'!$H$26</f>
        <v>2071.4407741499999</v>
      </c>
      <c r="S143" s="36">
        <f>SUMIFS(СВЦЭМ!$D$39:$D$758,СВЦЭМ!$A$39:$A$758,$A143,СВЦЭМ!$B$39:$B$758,S$119)+'СЕТ СН'!$H$14+СВЦЭМ!$D$10+'СЕТ СН'!$H$6-'СЕТ СН'!$H$26</f>
        <v>2036.43527466</v>
      </c>
      <c r="T143" s="36">
        <f>SUMIFS(СВЦЭМ!$D$39:$D$758,СВЦЭМ!$A$39:$A$758,$A143,СВЦЭМ!$B$39:$B$758,T$119)+'СЕТ СН'!$H$14+СВЦЭМ!$D$10+'СЕТ СН'!$H$6-'СЕТ СН'!$H$26</f>
        <v>1983.50233486</v>
      </c>
      <c r="U143" s="36">
        <f>SUMIFS(СВЦЭМ!$D$39:$D$758,СВЦЭМ!$A$39:$A$758,$A143,СВЦЭМ!$B$39:$B$758,U$119)+'СЕТ СН'!$H$14+СВЦЭМ!$D$10+'СЕТ СН'!$H$6-'СЕТ СН'!$H$26</f>
        <v>1966.78630793</v>
      </c>
      <c r="V143" s="36">
        <f>SUMIFS(СВЦЭМ!$D$39:$D$758,СВЦЭМ!$A$39:$A$758,$A143,СВЦЭМ!$B$39:$B$758,V$119)+'СЕТ СН'!$H$14+СВЦЭМ!$D$10+'СЕТ СН'!$H$6-'СЕТ СН'!$H$26</f>
        <v>1952.9819418899999</v>
      </c>
      <c r="W143" s="36">
        <f>SUMIFS(СВЦЭМ!$D$39:$D$758,СВЦЭМ!$A$39:$A$758,$A143,СВЦЭМ!$B$39:$B$758,W$119)+'СЕТ СН'!$H$14+СВЦЭМ!$D$10+'СЕТ СН'!$H$6-'СЕТ СН'!$H$26</f>
        <v>1940.4231662099999</v>
      </c>
      <c r="X143" s="36">
        <f>SUMIFS(СВЦЭМ!$D$39:$D$758,СВЦЭМ!$A$39:$A$758,$A143,СВЦЭМ!$B$39:$B$758,X$119)+'СЕТ СН'!$H$14+СВЦЭМ!$D$10+'СЕТ СН'!$H$6-'СЕТ СН'!$H$26</f>
        <v>1989.8408322799999</v>
      </c>
      <c r="Y143" s="36">
        <f>SUMIFS(СВЦЭМ!$D$39:$D$758,СВЦЭМ!$A$39:$A$758,$A143,СВЦЭМ!$B$39:$B$758,Y$119)+'СЕТ СН'!$H$14+СВЦЭМ!$D$10+'СЕТ СН'!$H$6-'СЕТ СН'!$H$26</f>
        <v>2059.8769209400002</v>
      </c>
    </row>
    <row r="144" spans="1:25" ht="15.75" x14ac:dyDescent="0.2">
      <c r="A144" s="35">
        <f t="shared" si="3"/>
        <v>45560</v>
      </c>
      <c r="B144" s="36">
        <f>SUMIFS(СВЦЭМ!$D$39:$D$758,СВЦЭМ!$A$39:$A$758,$A144,СВЦЭМ!$B$39:$B$758,B$119)+'СЕТ СН'!$H$14+СВЦЭМ!$D$10+'СЕТ СН'!$H$6-'СЕТ СН'!$H$26</f>
        <v>2111.5240473200001</v>
      </c>
      <c r="C144" s="36">
        <f>SUMIFS(СВЦЭМ!$D$39:$D$758,СВЦЭМ!$A$39:$A$758,$A144,СВЦЭМ!$B$39:$B$758,C$119)+'СЕТ СН'!$H$14+СВЦЭМ!$D$10+'СЕТ СН'!$H$6-'СЕТ СН'!$H$26</f>
        <v>2169.7848607400001</v>
      </c>
      <c r="D144" s="36">
        <f>SUMIFS(СВЦЭМ!$D$39:$D$758,СВЦЭМ!$A$39:$A$758,$A144,СВЦЭМ!$B$39:$B$758,D$119)+'СЕТ СН'!$H$14+СВЦЭМ!$D$10+'СЕТ СН'!$H$6-'СЕТ СН'!$H$26</f>
        <v>2269.1436406799999</v>
      </c>
      <c r="E144" s="36">
        <f>SUMIFS(СВЦЭМ!$D$39:$D$758,СВЦЭМ!$A$39:$A$758,$A144,СВЦЭМ!$B$39:$B$758,E$119)+'СЕТ СН'!$H$14+СВЦЭМ!$D$10+'СЕТ СН'!$H$6-'СЕТ СН'!$H$26</f>
        <v>2297.70050653</v>
      </c>
      <c r="F144" s="36">
        <f>SUMIFS(СВЦЭМ!$D$39:$D$758,СВЦЭМ!$A$39:$A$758,$A144,СВЦЭМ!$B$39:$B$758,F$119)+'СЕТ СН'!$H$14+СВЦЭМ!$D$10+'СЕТ СН'!$H$6-'СЕТ СН'!$H$26</f>
        <v>2293.9331835000003</v>
      </c>
      <c r="G144" s="36">
        <f>SUMIFS(СВЦЭМ!$D$39:$D$758,СВЦЭМ!$A$39:$A$758,$A144,СВЦЭМ!$B$39:$B$758,G$119)+'СЕТ СН'!$H$14+СВЦЭМ!$D$10+'СЕТ СН'!$H$6-'СЕТ СН'!$H$26</f>
        <v>2246.40952449</v>
      </c>
      <c r="H144" s="36">
        <f>SUMIFS(СВЦЭМ!$D$39:$D$758,СВЦЭМ!$A$39:$A$758,$A144,СВЦЭМ!$B$39:$B$758,H$119)+'СЕТ СН'!$H$14+СВЦЭМ!$D$10+'СЕТ СН'!$H$6-'СЕТ СН'!$H$26</f>
        <v>2178.7149791800002</v>
      </c>
      <c r="I144" s="36">
        <f>SUMIFS(СВЦЭМ!$D$39:$D$758,СВЦЭМ!$A$39:$A$758,$A144,СВЦЭМ!$B$39:$B$758,I$119)+'СЕТ СН'!$H$14+СВЦЭМ!$D$10+'СЕТ СН'!$H$6-'СЕТ СН'!$H$26</f>
        <v>2063.88472228</v>
      </c>
      <c r="J144" s="36">
        <f>SUMIFS(СВЦЭМ!$D$39:$D$758,СВЦЭМ!$A$39:$A$758,$A144,СВЦЭМ!$B$39:$B$758,J$119)+'СЕТ СН'!$H$14+СВЦЭМ!$D$10+'СЕТ СН'!$H$6-'СЕТ СН'!$H$26</f>
        <v>2037.7446665699999</v>
      </c>
      <c r="K144" s="36">
        <f>SUMIFS(СВЦЭМ!$D$39:$D$758,СВЦЭМ!$A$39:$A$758,$A144,СВЦЭМ!$B$39:$B$758,K$119)+'СЕТ СН'!$H$14+СВЦЭМ!$D$10+'СЕТ СН'!$H$6-'СЕТ СН'!$H$26</f>
        <v>1997.23551054</v>
      </c>
      <c r="L144" s="36">
        <f>SUMIFS(СВЦЭМ!$D$39:$D$758,СВЦЭМ!$A$39:$A$758,$A144,СВЦЭМ!$B$39:$B$758,L$119)+'СЕТ СН'!$H$14+СВЦЭМ!$D$10+'СЕТ СН'!$H$6-'СЕТ СН'!$H$26</f>
        <v>1989.5817622100001</v>
      </c>
      <c r="M144" s="36">
        <f>SUMIFS(СВЦЭМ!$D$39:$D$758,СВЦЭМ!$A$39:$A$758,$A144,СВЦЭМ!$B$39:$B$758,M$119)+'СЕТ СН'!$H$14+СВЦЭМ!$D$10+'СЕТ СН'!$H$6-'СЕТ СН'!$H$26</f>
        <v>2010.9278658399999</v>
      </c>
      <c r="N144" s="36">
        <f>SUMIFS(СВЦЭМ!$D$39:$D$758,СВЦЭМ!$A$39:$A$758,$A144,СВЦЭМ!$B$39:$B$758,N$119)+'СЕТ СН'!$H$14+СВЦЭМ!$D$10+'СЕТ СН'!$H$6-'СЕТ СН'!$H$26</f>
        <v>2032.8567306299999</v>
      </c>
      <c r="O144" s="36">
        <f>SUMIFS(СВЦЭМ!$D$39:$D$758,СВЦЭМ!$A$39:$A$758,$A144,СВЦЭМ!$B$39:$B$758,O$119)+'СЕТ СН'!$H$14+СВЦЭМ!$D$10+'СЕТ СН'!$H$6-'СЕТ СН'!$H$26</f>
        <v>2047.2875736599999</v>
      </c>
      <c r="P144" s="36">
        <f>SUMIFS(СВЦЭМ!$D$39:$D$758,СВЦЭМ!$A$39:$A$758,$A144,СВЦЭМ!$B$39:$B$758,P$119)+'СЕТ СН'!$H$14+СВЦЭМ!$D$10+'СЕТ СН'!$H$6-'СЕТ СН'!$H$26</f>
        <v>2054.5525937900002</v>
      </c>
      <c r="Q144" s="36">
        <f>SUMIFS(СВЦЭМ!$D$39:$D$758,СВЦЭМ!$A$39:$A$758,$A144,СВЦЭМ!$B$39:$B$758,Q$119)+'СЕТ СН'!$H$14+СВЦЭМ!$D$10+'СЕТ СН'!$H$6-'СЕТ СН'!$H$26</f>
        <v>2063.2736148399999</v>
      </c>
      <c r="R144" s="36">
        <f>SUMIFS(СВЦЭМ!$D$39:$D$758,СВЦЭМ!$A$39:$A$758,$A144,СВЦЭМ!$B$39:$B$758,R$119)+'СЕТ СН'!$H$14+СВЦЭМ!$D$10+'СЕТ СН'!$H$6-'СЕТ СН'!$H$26</f>
        <v>2071.7206795000002</v>
      </c>
      <c r="S144" s="36">
        <f>SUMIFS(СВЦЭМ!$D$39:$D$758,СВЦЭМ!$A$39:$A$758,$A144,СВЦЭМ!$B$39:$B$758,S$119)+'СЕТ СН'!$H$14+СВЦЭМ!$D$10+'СЕТ СН'!$H$6-'СЕТ СН'!$H$26</f>
        <v>2048.7547340900001</v>
      </c>
      <c r="T144" s="36">
        <f>SUMIFS(СВЦЭМ!$D$39:$D$758,СВЦЭМ!$A$39:$A$758,$A144,СВЦЭМ!$B$39:$B$758,T$119)+'СЕТ СН'!$H$14+СВЦЭМ!$D$10+'СЕТ СН'!$H$6-'СЕТ СН'!$H$26</f>
        <v>1999.5088286499999</v>
      </c>
      <c r="U144" s="36">
        <f>SUMIFS(СВЦЭМ!$D$39:$D$758,СВЦЭМ!$A$39:$A$758,$A144,СВЦЭМ!$B$39:$B$758,U$119)+'СЕТ СН'!$H$14+СВЦЭМ!$D$10+'СЕТ СН'!$H$6-'СЕТ СН'!$H$26</f>
        <v>1941.3847527400001</v>
      </c>
      <c r="V144" s="36">
        <f>SUMIFS(СВЦЭМ!$D$39:$D$758,СВЦЭМ!$A$39:$A$758,$A144,СВЦЭМ!$B$39:$B$758,V$119)+'СЕТ СН'!$H$14+СВЦЭМ!$D$10+'СЕТ СН'!$H$6-'СЕТ СН'!$H$26</f>
        <v>1926.55841835</v>
      </c>
      <c r="W144" s="36">
        <f>SUMIFS(СВЦЭМ!$D$39:$D$758,СВЦЭМ!$A$39:$A$758,$A144,СВЦЭМ!$B$39:$B$758,W$119)+'СЕТ СН'!$H$14+СВЦЭМ!$D$10+'СЕТ СН'!$H$6-'СЕТ СН'!$H$26</f>
        <v>1950.16387547</v>
      </c>
      <c r="X144" s="36">
        <f>SUMIFS(СВЦЭМ!$D$39:$D$758,СВЦЭМ!$A$39:$A$758,$A144,СВЦЭМ!$B$39:$B$758,X$119)+'СЕТ СН'!$H$14+СВЦЭМ!$D$10+'СЕТ СН'!$H$6-'СЕТ СН'!$H$26</f>
        <v>2009.8533828499999</v>
      </c>
      <c r="Y144" s="36">
        <f>SUMIFS(СВЦЭМ!$D$39:$D$758,СВЦЭМ!$A$39:$A$758,$A144,СВЦЭМ!$B$39:$B$758,Y$119)+'СЕТ СН'!$H$14+СВЦЭМ!$D$10+'СЕТ СН'!$H$6-'СЕТ СН'!$H$26</f>
        <v>2090.2581353200003</v>
      </c>
    </row>
    <row r="145" spans="1:27" ht="15.75" x14ac:dyDescent="0.2">
      <c r="A145" s="35">
        <f t="shared" si="3"/>
        <v>45561</v>
      </c>
      <c r="B145" s="36">
        <f>SUMIFS(СВЦЭМ!$D$39:$D$758,СВЦЭМ!$A$39:$A$758,$A145,СВЦЭМ!$B$39:$B$758,B$119)+'СЕТ СН'!$H$14+СВЦЭМ!$D$10+'СЕТ СН'!$H$6-'СЕТ СН'!$H$26</f>
        <v>2211.16183804</v>
      </c>
      <c r="C145" s="36">
        <f>SUMIFS(СВЦЭМ!$D$39:$D$758,СВЦЭМ!$A$39:$A$758,$A145,СВЦЭМ!$B$39:$B$758,C$119)+'СЕТ СН'!$H$14+СВЦЭМ!$D$10+'СЕТ СН'!$H$6-'СЕТ СН'!$H$26</f>
        <v>2280.5350118199999</v>
      </c>
      <c r="D145" s="36">
        <f>SUMIFS(СВЦЭМ!$D$39:$D$758,СВЦЭМ!$A$39:$A$758,$A145,СВЦЭМ!$B$39:$B$758,D$119)+'СЕТ СН'!$H$14+СВЦЭМ!$D$10+'СЕТ СН'!$H$6-'СЕТ СН'!$H$26</f>
        <v>2317.8961891500003</v>
      </c>
      <c r="E145" s="36">
        <f>SUMIFS(СВЦЭМ!$D$39:$D$758,СВЦЭМ!$A$39:$A$758,$A145,СВЦЭМ!$B$39:$B$758,E$119)+'СЕТ СН'!$H$14+СВЦЭМ!$D$10+'СЕТ СН'!$H$6-'СЕТ СН'!$H$26</f>
        <v>2327.79909821</v>
      </c>
      <c r="F145" s="36">
        <f>SUMIFS(СВЦЭМ!$D$39:$D$758,СВЦЭМ!$A$39:$A$758,$A145,СВЦЭМ!$B$39:$B$758,F$119)+'СЕТ СН'!$H$14+СВЦЭМ!$D$10+'СЕТ СН'!$H$6-'СЕТ СН'!$H$26</f>
        <v>2324.8241254300001</v>
      </c>
      <c r="G145" s="36">
        <f>SUMIFS(СВЦЭМ!$D$39:$D$758,СВЦЭМ!$A$39:$A$758,$A145,СВЦЭМ!$B$39:$B$758,G$119)+'СЕТ СН'!$H$14+СВЦЭМ!$D$10+'СЕТ СН'!$H$6-'СЕТ СН'!$H$26</f>
        <v>2296.5392859399999</v>
      </c>
      <c r="H145" s="36">
        <f>SUMIFS(СВЦЭМ!$D$39:$D$758,СВЦЭМ!$A$39:$A$758,$A145,СВЦЭМ!$B$39:$B$758,H$119)+'СЕТ СН'!$H$14+СВЦЭМ!$D$10+'СЕТ СН'!$H$6-'СЕТ СН'!$H$26</f>
        <v>2236.18172787</v>
      </c>
      <c r="I145" s="36">
        <f>SUMIFS(СВЦЭМ!$D$39:$D$758,СВЦЭМ!$A$39:$A$758,$A145,СВЦЭМ!$B$39:$B$758,I$119)+'СЕТ СН'!$H$14+СВЦЭМ!$D$10+'СЕТ СН'!$H$6-'СЕТ СН'!$H$26</f>
        <v>2130.36220852</v>
      </c>
      <c r="J145" s="36">
        <f>SUMIFS(СВЦЭМ!$D$39:$D$758,СВЦЭМ!$A$39:$A$758,$A145,СВЦЭМ!$B$39:$B$758,J$119)+'СЕТ СН'!$H$14+СВЦЭМ!$D$10+'СЕТ СН'!$H$6-'СЕТ СН'!$H$26</f>
        <v>2081.91113752</v>
      </c>
      <c r="K145" s="36">
        <f>SUMIFS(СВЦЭМ!$D$39:$D$758,СВЦЭМ!$A$39:$A$758,$A145,СВЦЭМ!$B$39:$B$758,K$119)+'СЕТ СН'!$H$14+СВЦЭМ!$D$10+'СЕТ СН'!$H$6-'СЕТ СН'!$H$26</f>
        <v>2040.9318483899999</v>
      </c>
      <c r="L145" s="36">
        <f>SUMIFS(СВЦЭМ!$D$39:$D$758,СВЦЭМ!$A$39:$A$758,$A145,СВЦЭМ!$B$39:$B$758,L$119)+'СЕТ СН'!$H$14+СВЦЭМ!$D$10+'СЕТ СН'!$H$6-'СЕТ СН'!$H$26</f>
        <v>2051.6064255000001</v>
      </c>
      <c r="M145" s="36">
        <f>SUMIFS(СВЦЭМ!$D$39:$D$758,СВЦЭМ!$A$39:$A$758,$A145,СВЦЭМ!$B$39:$B$758,M$119)+'СЕТ СН'!$H$14+СВЦЭМ!$D$10+'СЕТ СН'!$H$6-'СЕТ СН'!$H$26</f>
        <v>2085.3887107599999</v>
      </c>
      <c r="N145" s="36">
        <f>SUMIFS(СВЦЭМ!$D$39:$D$758,СВЦЭМ!$A$39:$A$758,$A145,СВЦЭМ!$B$39:$B$758,N$119)+'СЕТ СН'!$H$14+СВЦЭМ!$D$10+'СЕТ СН'!$H$6-'СЕТ СН'!$H$26</f>
        <v>2103.93585837</v>
      </c>
      <c r="O145" s="36">
        <f>SUMIFS(СВЦЭМ!$D$39:$D$758,СВЦЭМ!$A$39:$A$758,$A145,СВЦЭМ!$B$39:$B$758,O$119)+'СЕТ СН'!$H$14+СВЦЭМ!$D$10+'СЕТ СН'!$H$6-'СЕТ СН'!$H$26</f>
        <v>2118.2281131700001</v>
      </c>
      <c r="P145" s="36">
        <f>SUMIFS(СВЦЭМ!$D$39:$D$758,СВЦЭМ!$A$39:$A$758,$A145,СВЦЭМ!$B$39:$B$758,P$119)+'СЕТ СН'!$H$14+СВЦЭМ!$D$10+'СЕТ СН'!$H$6-'СЕТ СН'!$H$26</f>
        <v>2137.9691763700002</v>
      </c>
      <c r="Q145" s="36">
        <f>SUMIFS(СВЦЭМ!$D$39:$D$758,СВЦЭМ!$A$39:$A$758,$A145,СВЦЭМ!$B$39:$B$758,Q$119)+'СЕТ СН'!$H$14+СВЦЭМ!$D$10+'СЕТ СН'!$H$6-'СЕТ СН'!$H$26</f>
        <v>2159.1317126200001</v>
      </c>
      <c r="R145" s="36">
        <f>SUMIFS(СВЦЭМ!$D$39:$D$758,СВЦЭМ!$A$39:$A$758,$A145,СВЦЭМ!$B$39:$B$758,R$119)+'СЕТ СН'!$H$14+СВЦЭМ!$D$10+'СЕТ СН'!$H$6-'СЕТ СН'!$H$26</f>
        <v>2134.41482834</v>
      </c>
      <c r="S145" s="36">
        <f>SUMIFS(СВЦЭМ!$D$39:$D$758,СВЦЭМ!$A$39:$A$758,$A145,СВЦЭМ!$B$39:$B$758,S$119)+'СЕТ СН'!$H$14+СВЦЭМ!$D$10+'СЕТ СН'!$H$6-'СЕТ СН'!$H$26</f>
        <v>2100.9205896900003</v>
      </c>
      <c r="T145" s="36">
        <f>SUMIFS(СВЦЭМ!$D$39:$D$758,СВЦЭМ!$A$39:$A$758,$A145,СВЦЭМ!$B$39:$B$758,T$119)+'СЕТ СН'!$H$14+СВЦЭМ!$D$10+'СЕТ СН'!$H$6-'СЕТ СН'!$H$26</f>
        <v>2075.8593917200001</v>
      </c>
      <c r="U145" s="36">
        <f>SUMIFS(СВЦЭМ!$D$39:$D$758,СВЦЭМ!$A$39:$A$758,$A145,СВЦЭМ!$B$39:$B$758,U$119)+'СЕТ СН'!$H$14+СВЦЭМ!$D$10+'СЕТ СН'!$H$6-'СЕТ СН'!$H$26</f>
        <v>1978.07821397</v>
      </c>
      <c r="V145" s="36">
        <f>SUMIFS(СВЦЭМ!$D$39:$D$758,СВЦЭМ!$A$39:$A$758,$A145,СВЦЭМ!$B$39:$B$758,V$119)+'СЕТ СН'!$H$14+СВЦЭМ!$D$10+'СЕТ СН'!$H$6-'СЕТ СН'!$H$26</f>
        <v>1978.50857526</v>
      </c>
      <c r="W145" s="36">
        <f>SUMIFS(СВЦЭМ!$D$39:$D$758,СВЦЭМ!$A$39:$A$758,$A145,СВЦЭМ!$B$39:$B$758,W$119)+'СЕТ СН'!$H$14+СВЦЭМ!$D$10+'СЕТ СН'!$H$6-'СЕТ СН'!$H$26</f>
        <v>2005.73740464</v>
      </c>
      <c r="X145" s="36">
        <f>SUMIFS(СВЦЭМ!$D$39:$D$758,СВЦЭМ!$A$39:$A$758,$A145,СВЦЭМ!$B$39:$B$758,X$119)+'СЕТ СН'!$H$14+СВЦЭМ!$D$10+'СЕТ СН'!$H$6-'СЕТ СН'!$H$26</f>
        <v>2108.0771098700002</v>
      </c>
      <c r="Y145" s="36">
        <f>SUMIFS(СВЦЭМ!$D$39:$D$758,СВЦЭМ!$A$39:$A$758,$A145,СВЦЭМ!$B$39:$B$758,Y$119)+'СЕТ СН'!$H$14+СВЦЭМ!$D$10+'СЕТ СН'!$H$6-'СЕТ СН'!$H$26</f>
        <v>2222.7124396200002</v>
      </c>
    </row>
    <row r="146" spans="1:27" ht="15.75" x14ac:dyDescent="0.2">
      <c r="A146" s="35">
        <f t="shared" si="3"/>
        <v>45562</v>
      </c>
      <c r="B146" s="36">
        <f>SUMIFS(СВЦЭМ!$D$39:$D$758,СВЦЭМ!$A$39:$A$758,$A146,СВЦЭМ!$B$39:$B$758,B$119)+'СЕТ СН'!$H$14+СВЦЭМ!$D$10+'СЕТ СН'!$H$6-'СЕТ СН'!$H$26</f>
        <v>2103.7330098000002</v>
      </c>
      <c r="C146" s="36">
        <f>SUMIFS(СВЦЭМ!$D$39:$D$758,СВЦЭМ!$A$39:$A$758,$A146,СВЦЭМ!$B$39:$B$758,C$119)+'СЕТ СН'!$H$14+СВЦЭМ!$D$10+'СЕТ СН'!$H$6-'СЕТ СН'!$H$26</f>
        <v>2039.59954386</v>
      </c>
      <c r="D146" s="36">
        <f>SUMIFS(СВЦЭМ!$D$39:$D$758,СВЦЭМ!$A$39:$A$758,$A146,СВЦЭМ!$B$39:$B$758,D$119)+'СЕТ СН'!$H$14+СВЦЭМ!$D$10+'СЕТ СН'!$H$6-'СЕТ СН'!$H$26</f>
        <v>2020.6558852799999</v>
      </c>
      <c r="E146" s="36">
        <f>SUMIFS(СВЦЭМ!$D$39:$D$758,СВЦЭМ!$A$39:$A$758,$A146,СВЦЭМ!$B$39:$B$758,E$119)+'СЕТ СН'!$H$14+СВЦЭМ!$D$10+'СЕТ СН'!$H$6-'СЕТ СН'!$H$26</f>
        <v>2032.4092568900001</v>
      </c>
      <c r="F146" s="36">
        <f>SUMIFS(СВЦЭМ!$D$39:$D$758,СВЦЭМ!$A$39:$A$758,$A146,СВЦЭМ!$B$39:$B$758,F$119)+'СЕТ СН'!$H$14+СВЦЭМ!$D$10+'СЕТ СН'!$H$6-'СЕТ СН'!$H$26</f>
        <v>2039.0263368599999</v>
      </c>
      <c r="G146" s="36">
        <f>SUMIFS(СВЦЭМ!$D$39:$D$758,СВЦЭМ!$A$39:$A$758,$A146,СВЦЭМ!$B$39:$B$758,G$119)+'СЕТ СН'!$H$14+СВЦЭМ!$D$10+'СЕТ СН'!$H$6-'СЕТ СН'!$H$26</f>
        <v>2027.16487792</v>
      </c>
      <c r="H146" s="36">
        <f>SUMIFS(СВЦЭМ!$D$39:$D$758,СВЦЭМ!$A$39:$A$758,$A146,СВЦЭМ!$B$39:$B$758,H$119)+'СЕТ СН'!$H$14+СВЦЭМ!$D$10+'СЕТ СН'!$H$6-'СЕТ СН'!$H$26</f>
        <v>1935.45992062</v>
      </c>
      <c r="I146" s="36">
        <f>SUMIFS(СВЦЭМ!$D$39:$D$758,СВЦЭМ!$A$39:$A$758,$A146,СВЦЭМ!$B$39:$B$758,I$119)+'СЕТ СН'!$H$14+СВЦЭМ!$D$10+'СЕТ СН'!$H$6-'СЕТ СН'!$H$26</f>
        <v>1980.1376823400001</v>
      </c>
      <c r="J146" s="36">
        <f>SUMIFS(СВЦЭМ!$D$39:$D$758,СВЦЭМ!$A$39:$A$758,$A146,СВЦЭМ!$B$39:$B$758,J$119)+'СЕТ СН'!$H$14+СВЦЭМ!$D$10+'СЕТ СН'!$H$6-'СЕТ СН'!$H$26</f>
        <v>1995.17272026</v>
      </c>
      <c r="K146" s="36">
        <f>SUMIFS(СВЦЭМ!$D$39:$D$758,СВЦЭМ!$A$39:$A$758,$A146,СВЦЭМ!$B$39:$B$758,K$119)+'СЕТ СН'!$H$14+СВЦЭМ!$D$10+'СЕТ СН'!$H$6-'СЕТ СН'!$H$26</f>
        <v>1960.08158583</v>
      </c>
      <c r="L146" s="36">
        <f>SUMIFS(СВЦЭМ!$D$39:$D$758,СВЦЭМ!$A$39:$A$758,$A146,СВЦЭМ!$B$39:$B$758,L$119)+'СЕТ СН'!$H$14+СВЦЭМ!$D$10+'СЕТ СН'!$H$6-'СЕТ СН'!$H$26</f>
        <v>1958.4507922</v>
      </c>
      <c r="M146" s="36">
        <f>SUMIFS(СВЦЭМ!$D$39:$D$758,СВЦЭМ!$A$39:$A$758,$A146,СВЦЭМ!$B$39:$B$758,M$119)+'СЕТ СН'!$H$14+СВЦЭМ!$D$10+'СЕТ СН'!$H$6-'СЕТ СН'!$H$26</f>
        <v>1959.8779474599999</v>
      </c>
      <c r="N146" s="36">
        <f>SUMIFS(СВЦЭМ!$D$39:$D$758,СВЦЭМ!$A$39:$A$758,$A146,СВЦЭМ!$B$39:$B$758,N$119)+'СЕТ СН'!$H$14+СВЦЭМ!$D$10+'СЕТ СН'!$H$6-'СЕТ СН'!$H$26</f>
        <v>1989.7681519299999</v>
      </c>
      <c r="O146" s="36">
        <f>SUMIFS(СВЦЭМ!$D$39:$D$758,СВЦЭМ!$A$39:$A$758,$A146,СВЦЭМ!$B$39:$B$758,O$119)+'СЕТ СН'!$H$14+СВЦЭМ!$D$10+'СЕТ СН'!$H$6-'СЕТ СН'!$H$26</f>
        <v>2003.32571085</v>
      </c>
      <c r="P146" s="36">
        <f>SUMIFS(СВЦЭМ!$D$39:$D$758,СВЦЭМ!$A$39:$A$758,$A146,СВЦЭМ!$B$39:$B$758,P$119)+'СЕТ СН'!$H$14+СВЦЭМ!$D$10+'СЕТ СН'!$H$6-'СЕТ СН'!$H$26</f>
        <v>2001.8607304299999</v>
      </c>
      <c r="Q146" s="36">
        <f>SUMIFS(СВЦЭМ!$D$39:$D$758,СВЦЭМ!$A$39:$A$758,$A146,СВЦЭМ!$B$39:$B$758,Q$119)+'СЕТ СН'!$H$14+СВЦЭМ!$D$10+'СЕТ СН'!$H$6-'СЕТ СН'!$H$26</f>
        <v>2005.1724731100001</v>
      </c>
      <c r="R146" s="36">
        <f>SUMIFS(СВЦЭМ!$D$39:$D$758,СВЦЭМ!$A$39:$A$758,$A146,СВЦЭМ!$B$39:$B$758,R$119)+'СЕТ СН'!$H$14+СВЦЭМ!$D$10+'СЕТ СН'!$H$6-'СЕТ СН'!$H$26</f>
        <v>2004.9666893799999</v>
      </c>
      <c r="S146" s="36">
        <f>SUMIFS(СВЦЭМ!$D$39:$D$758,СВЦЭМ!$A$39:$A$758,$A146,СВЦЭМ!$B$39:$B$758,S$119)+'СЕТ СН'!$H$14+СВЦЭМ!$D$10+'СЕТ СН'!$H$6-'СЕТ СН'!$H$26</f>
        <v>1990.4674317500001</v>
      </c>
      <c r="T146" s="36">
        <f>SUMIFS(СВЦЭМ!$D$39:$D$758,СВЦЭМ!$A$39:$A$758,$A146,СВЦЭМ!$B$39:$B$758,T$119)+'СЕТ СН'!$H$14+СВЦЭМ!$D$10+'СЕТ СН'!$H$6-'СЕТ СН'!$H$26</f>
        <v>1846.7403096799999</v>
      </c>
      <c r="U146" s="36">
        <f>SUMIFS(СВЦЭМ!$D$39:$D$758,СВЦЭМ!$A$39:$A$758,$A146,СВЦЭМ!$B$39:$B$758,U$119)+'СЕТ СН'!$H$14+СВЦЭМ!$D$10+'СЕТ СН'!$H$6-'СЕТ СН'!$H$26</f>
        <v>1958.0789121600001</v>
      </c>
      <c r="V146" s="36">
        <f>SUMIFS(СВЦЭМ!$D$39:$D$758,СВЦЭМ!$A$39:$A$758,$A146,СВЦЭМ!$B$39:$B$758,V$119)+'СЕТ СН'!$H$14+СВЦЭМ!$D$10+'СЕТ СН'!$H$6-'СЕТ СН'!$H$26</f>
        <v>1896.8559852799999</v>
      </c>
      <c r="W146" s="36">
        <f>SUMIFS(СВЦЭМ!$D$39:$D$758,СВЦЭМ!$A$39:$A$758,$A146,СВЦЭМ!$B$39:$B$758,W$119)+'СЕТ СН'!$H$14+СВЦЭМ!$D$10+'СЕТ СН'!$H$6-'СЕТ СН'!$H$26</f>
        <v>1954.86022437</v>
      </c>
      <c r="X146" s="36">
        <f>SUMIFS(СВЦЭМ!$D$39:$D$758,СВЦЭМ!$A$39:$A$758,$A146,СВЦЭМ!$B$39:$B$758,X$119)+'СЕТ СН'!$H$14+СВЦЭМ!$D$10+'СЕТ СН'!$H$6-'СЕТ СН'!$H$26</f>
        <v>1967.3053899899999</v>
      </c>
      <c r="Y146" s="36">
        <f>SUMIFS(СВЦЭМ!$D$39:$D$758,СВЦЭМ!$A$39:$A$758,$A146,СВЦЭМ!$B$39:$B$758,Y$119)+'СЕТ СН'!$H$14+СВЦЭМ!$D$10+'СЕТ СН'!$H$6-'СЕТ СН'!$H$26</f>
        <v>2008.3148191299999</v>
      </c>
    </row>
    <row r="147" spans="1:27" ht="15.75" x14ac:dyDescent="0.2">
      <c r="A147" s="35">
        <f t="shared" si="3"/>
        <v>45563</v>
      </c>
      <c r="B147" s="36">
        <f>SUMIFS(СВЦЭМ!$D$39:$D$758,СВЦЭМ!$A$39:$A$758,$A147,СВЦЭМ!$B$39:$B$758,B$119)+'СЕТ СН'!$H$14+СВЦЭМ!$D$10+'СЕТ СН'!$H$6-'СЕТ СН'!$H$26</f>
        <v>2080.34816189</v>
      </c>
      <c r="C147" s="36">
        <f>SUMIFS(СВЦЭМ!$D$39:$D$758,СВЦЭМ!$A$39:$A$758,$A147,СВЦЭМ!$B$39:$B$758,C$119)+'СЕТ СН'!$H$14+СВЦЭМ!$D$10+'СЕТ СН'!$H$6-'СЕТ СН'!$H$26</f>
        <v>2142.0702646700001</v>
      </c>
      <c r="D147" s="36">
        <f>SUMIFS(СВЦЭМ!$D$39:$D$758,СВЦЭМ!$A$39:$A$758,$A147,СВЦЭМ!$B$39:$B$758,D$119)+'СЕТ СН'!$H$14+СВЦЭМ!$D$10+'СЕТ СН'!$H$6-'СЕТ СН'!$H$26</f>
        <v>2186.9695233400003</v>
      </c>
      <c r="E147" s="36">
        <f>SUMIFS(СВЦЭМ!$D$39:$D$758,СВЦЭМ!$A$39:$A$758,$A147,СВЦЭМ!$B$39:$B$758,E$119)+'СЕТ СН'!$H$14+СВЦЭМ!$D$10+'СЕТ СН'!$H$6-'СЕТ СН'!$H$26</f>
        <v>2198.4062026800002</v>
      </c>
      <c r="F147" s="36">
        <f>SUMIFS(СВЦЭМ!$D$39:$D$758,СВЦЭМ!$A$39:$A$758,$A147,СВЦЭМ!$B$39:$B$758,F$119)+'СЕТ СН'!$H$14+СВЦЭМ!$D$10+'СЕТ СН'!$H$6-'СЕТ СН'!$H$26</f>
        <v>2199.4147522100002</v>
      </c>
      <c r="G147" s="36">
        <f>SUMIFS(СВЦЭМ!$D$39:$D$758,СВЦЭМ!$A$39:$A$758,$A147,СВЦЭМ!$B$39:$B$758,G$119)+'СЕТ СН'!$H$14+СВЦЭМ!$D$10+'СЕТ СН'!$H$6-'СЕТ СН'!$H$26</f>
        <v>2174.43190293</v>
      </c>
      <c r="H147" s="36">
        <f>SUMIFS(СВЦЭМ!$D$39:$D$758,СВЦЭМ!$A$39:$A$758,$A147,СВЦЭМ!$B$39:$B$758,H$119)+'СЕТ СН'!$H$14+СВЦЭМ!$D$10+'СЕТ СН'!$H$6-'СЕТ СН'!$H$26</f>
        <v>2155.42455449</v>
      </c>
      <c r="I147" s="36">
        <f>SUMIFS(СВЦЭМ!$D$39:$D$758,СВЦЭМ!$A$39:$A$758,$A147,СВЦЭМ!$B$39:$B$758,I$119)+'СЕТ СН'!$H$14+СВЦЭМ!$D$10+'СЕТ СН'!$H$6-'СЕТ СН'!$H$26</f>
        <v>2096.99302253</v>
      </c>
      <c r="J147" s="36">
        <f>SUMIFS(СВЦЭМ!$D$39:$D$758,СВЦЭМ!$A$39:$A$758,$A147,СВЦЭМ!$B$39:$B$758,J$119)+'СЕТ СН'!$H$14+СВЦЭМ!$D$10+'СЕТ СН'!$H$6-'СЕТ СН'!$H$26</f>
        <v>2034.6704374599999</v>
      </c>
      <c r="K147" s="36">
        <f>SUMIFS(СВЦЭМ!$D$39:$D$758,СВЦЭМ!$A$39:$A$758,$A147,СВЦЭМ!$B$39:$B$758,K$119)+'СЕТ СН'!$H$14+СВЦЭМ!$D$10+'СЕТ СН'!$H$6-'СЕТ СН'!$H$26</f>
        <v>1972.5814477700001</v>
      </c>
      <c r="L147" s="36">
        <f>SUMIFS(СВЦЭМ!$D$39:$D$758,СВЦЭМ!$A$39:$A$758,$A147,СВЦЭМ!$B$39:$B$758,L$119)+'СЕТ СН'!$H$14+СВЦЭМ!$D$10+'СЕТ СН'!$H$6-'СЕТ СН'!$H$26</f>
        <v>1965.2562159300001</v>
      </c>
      <c r="M147" s="36">
        <f>SUMIFS(СВЦЭМ!$D$39:$D$758,СВЦЭМ!$A$39:$A$758,$A147,СВЦЭМ!$B$39:$B$758,M$119)+'СЕТ СН'!$H$14+СВЦЭМ!$D$10+'СЕТ СН'!$H$6-'СЕТ СН'!$H$26</f>
        <v>1986.0939241799999</v>
      </c>
      <c r="N147" s="36">
        <f>SUMIFS(СВЦЭМ!$D$39:$D$758,СВЦЭМ!$A$39:$A$758,$A147,СВЦЭМ!$B$39:$B$758,N$119)+'СЕТ СН'!$H$14+СВЦЭМ!$D$10+'СЕТ СН'!$H$6-'СЕТ СН'!$H$26</f>
        <v>1995.6089013000001</v>
      </c>
      <c r="O147" s="36">
        <f>SUMIFS(СВЦЭМ!$D$39:$D$758,СВЦЭМ!$A$39:$A$758,$A147,СВЦЭМ!$B$39:$B$758,O$119)+'СЕТ СН'!$H$14+СВЦЭМ!$D$10+'СЕТ СН'!$H$6-'СЕТ СН'!$H$26</f>
        <v>2030.4287208399999</v>
      </c>
      <c r="P147" s="36">
        <f>SUMIFS(СВЦЭМ!$D$39:$D$758,СВЦЭМ!$A$39:$A$758,$A147,СВЦЭМ!$B$39:$B$758,P$119)+'СЕТ СН'!$H$14+СВЦЭМ!$D$10+'СЕТ СН'!$H$6-'СЕТ СН'!$H$26</f>
        <v>2052.9519297400002</v>
      </c>
      <c r="Q147" s="36">
        <f>SUMIFS(СВЦЭМ!$D$39:$D$758,СВЦЭМ!$A$39:$A$758,$A147,СВЦЭМ!$B$39:$B$758,Q$119)+'СЕТ СН'!$H$14+СВЦЭМ!$D$10+'СЕТ СН'!$H$6-'СЕТ СН'!$H$26</f>
        <v>2054.5934988899999</v>
      </c>
      <c r="R147" s="36">
        <f>SUMIFS(СВЦЭМ!$D$39:$D$758,СВЦЭМ!$A$39:$A$758,$A147,СВЦЭМ!$B$39:$B$758,R$119)+'СЕТ СН'!$H$14+СВЦЭМ!$D$10+'СЕТ СН'!$H$6-'СЕТ СН'!$H$26</f>
        <v>2061.9633505400002</v>
      </c>
      <c r="S147" s="36">
        <f>SUMIFS(СВЦЭМ!$D$39:$D$758,СВЦЭМ!$A$39:$A$758,$A147,СВЦЭМ!$B$39:$B$758,S$119)+'СЕТ СН'!$H$14+СВЦЭМ!$D$10+'СЕТ СН'!$H$6-'СЕТ СН'!$H$26</f>
        <v>2043.3968275299999</v>
      </c>
      <c r="T147" s="36">
        <f>SUMIFS(СВЦЭМ!$D$39:$D$758,СВЦЭМ!$A$39:$A$758,$A147,СВЦЭМ!$B$39:$B$758,T$119)+'СЕТ СН'!$H$14+СВЦЭМ!$D$10+'СЕТ СН'!$H$6-'СЕТ СН'!$H$26</f>
        <v>1961.17140503</v>
      </c>
      <c r="U147" s="36">
        <f>SUMIFS(СВЦЭМ!$D$39:$D$758,СВЦЭМ!$A$39:$A$758,$A147,СВЦЭМ!$B$39:$B$758,U$119)+'СЕТ СН'!$H$14+СВЦЭМ!$D$10+'СЕТ СН'!$H$6-'СЕТ СН'!$H$26</f>
        <v>1903.3337792099999</v>
      </c>
      <c r="V147" s="36">
        <f>SUMIFS(СВЦЭМ!$D$39:$D$758,СВЦЭМ!$A$39:$A$758,$A147,СВЦЭМ!$B$39:$B$758,V$119)+'СЕТ СН'!$H$14+СВЦЭМ!$D$10+'СЕТ СН'!$H$6-'СЕТ СН'!$H$26</f>
        <v>1880.7424788799999</v>
      </c>
      <c r="W147" s="36">
        <f>SUMIFS(СВЦЭМ!$D$39:$D$758,СВЦЭМ!$A$39:$A$758,$A147,СВЦЭМ!$B$39:$B$758,W$119)+'СЕТ СН'!$H$14+СВЦЭМ!$D$10+'СЕТ СН'!$H$6-'СЕТ СН'!$H$26</f>
        <v>1895.0837150099999</v>
      </c>
      <c r="X147" s="36">
        <f>SUMIFS(СВЦЭМ!$D$39:$D$758,СВЦЭМ!$A$39:$A$758,$A147,СВЦЭМ!$B$39:$B$758,X$119)+'СЕТ СН'!$H$14+СВЦЭМ!$D$10+'СЕТ СН'!$H$6-'СЕТ СН'!$H$26</f>
        <v>1958.28382283</v>
      </c>
      <c r="Y147" s="36">
        <f>SUMIFS(СВЦЭМ!$D$39:$D$758,СВЦЭМ!$A$39:$A$758,$A147,СВЦЭМ!$B$39:$B$758,Y$119)+'СЕТ СН'!$H$14+СВЦЭМ!$D$10+'СЕТ СН'!$H$6-'СЕТ СН'!$H$26</f>
        <v>2026.55093169</v>
      </c>
    </row>
    <row r="148" spans="1:27" ht="15.75" x14ac:dyDescent="0.2">
      <c r="A148" s="35">
        <f t="shared" si="3"/>
        <v>45564</v>
      </c>
      <c r="B148" s="36">
        <f>SUMIFS(СВЦЭМ!$D$39:$D$758,СВЦЭМ!$A$39:$A$758,$A148,СВЦЭМ!$B$39:$B$758,B$119)+'СЕТ СН'!$H$14+СВЦЭМ!$D$10+'СЕТ СН'!$H$6-'СЕТ СН'!$H$26</f>
        <v>2068.31241391</v>
      </c>
      <c r="C148" s="36">
        <f>SUMIFS(СВЦЭМ!$D$39:$D$758,СВЦЭМ!$A$39:$A$758,$A148,СВЦЭМ!$B$39:$B$758,C$119)+'СЕТ СН'!$H$14+СВЦЭМ!$D$10+'СЕТ СН'!$H$6-'СЕТ СН'!$H$26</f>
        <v>2129.1248572499999</v>
      </c>
      <c r="D148" s="36">
        <f>SUMIFS(СВЦЭМ!$D$39:$D$758,СВЦЭМ!$A$39:$A$758,$A148,СВЦЭМ!$B$39:$B$758,D$119)+'СЕТ СН'!$H$14+СВЦЭМ!$D$10+'СЕТ СН'!$H$6-'СЕТ СН'!$H$26</f>
        <v>2202.0055060200002</v>
      </c>
      <c r="E148" s="36">
        <f>SUMIFS(СВЦЭМ!$D$39:$D$758,СВЦЭМ!$A$39:$A$758,$A148,СВЦЭМ!$B$39:$B$758,E$119)+'СЕТ СН'!$H$14+СВЦЭМ!$D$10+'СЕТ СН'!$H$6-'СЕТ СН'!$H$26</f>
        <v>2217.4910196599999</v>
      </c>
      <c r="F148" s="36">
        <f>SUMIFS(СВЦЭМ!$D$39:$D$758,СВЦЭМ!$A$39:$A$758,$A148,СВЦЭМ!$B$39:$B$758,F$119)+'СЕТ СН'!$H$14+СВЦЭМ!$D$10+'СЕТ СН'!$H$6-'СЕТ СН'!$H$26</f>
        <v>2212.1159764700001</v>
      </c>
      <c r="G148" s="36">
        <f>SUMIFS(СВЦЭМ!$D$39:$D$758,СВЦЭМ!$A$39:$A$758,$A148,СВЦЭМ!$B$39:$B$758,G$119)+'СЕТ СН'!$H$14+СВЦЭМ!$D$10+'СЕТ СН'!$H$6-'СЕТ СН'!$H$26</f>
        <v>2200.0047718599999</v>
      </c>
      <c r="H148" s="36">
        <f>SUMIFS(СВЦЭМ!$D$39:$D$758,СВЦЭМ!$A$39:$A$758,$A148,СВЦЭМ!$B$39:$B$758,H$119)+'СЕТ СН'!$H$14+СВЦЭМ!$D$10+'СЕТ СН'!$H$6-'СЕТ СН'!$H$26</f>
        <v>2194.6510747400002</v>
      </c>
      <c r="I148" s="36">
        <f>SUMIFS(СВЦЭМ!$D$39:$D$758,СВЦЭМ!$A$39:$A$758,$A148,СВЦЭМ!$B$39:$B$758,I$119)+'СЕТ СН'!$H$14+СВЦЭМ!$D$10+'СЕТ СН'!$H$6-'СЕТ СН'!$H$26</f>
        <v>2157.2519482299999</v>
      </c>
      <c r="J148" s="36">
        <f>SUMIFS(СВЦЭМ!$D$39:$D$758,СВЦЭМ!$A$39:$A$758,$A148,СВЦЭМ!$B$39:$B$758,J$119)+'СЕТ СН'!$H$14+СВЦЭМ!$D$10+'СЕТ СН'!$H$6-'СЕТ СН'!$H$26</f>
        <v>2056.9842463200002</v>
      </c>
      <c r="K148" s="36">
        <f>SUMIFS(СВЦЭМ!$D$39:$D$758,СВЦЭМ!$A$39:$A$758,$A148,СВЦЭМ!$B$39:$B$758,K$119)+'СЕТ СН'!$H$14+СВЦЭМ!$D$10+'СЕТ СН'!$H$6-'СЕТ СН'!$H$26</f>
        <v>1966.09350881</v>
      </c>
      <c r="L148" s="36">
        <f>SUMIFS(СВЦЭМ!$D$39:$D$758,СВЦЭМ!$A$39:$A$758,$A148,СВЦЭМ!$B$39:$B$758,L$119)+'СЕТ СН'!$H$14+СВЦЭМ!$D$10+'СЕТ СН'!$H$6-'СЕТ СН'!$H$26</f>
        <v>1951.4448863099999</v>
      </c>
      <c r="M148" s="36">
        <f>SUMIFS(СВЦЭМ!$D$39:$D$758,СВЦЭМ!$A$39:$A$758,$A148,СВЦЭМ!$B$39:$B$758,M$119)+'СЕТ СН'!$H$14+СВЦЭМ!$D$10+'СЕТ СН'!$H$6-'СЕТ СН'!$H$26</f>
        <v>1962.59040368</v>
      </c>
      <c r="N148" s="36">
        <f>SUMIFS(СВЦЭМ!$D$39:$D$758,СВЦЭМ!$A$39:$A$758,$A148,СВЦЭМ!$B$39:$B$758,N$119)+'СЕТ СН'!$H$14+СВЦЭМ!$D$10+'СЕТ СН'!$H$6-'СЕТ СН'!$H$26</f>
        <v>1987.29134359</v>
      </c>
      <c r="O148" s="36">
        <f>SUMIFS(СВЦЭМ!$D$39:$D$758,СВЦЭМ!$A$39:$A$758,$A148,СВЦЭМ!$B$39:$B$758,O$119)+'СЕТ СН'!$H$14+СВЦЭМ!$D$10+'СЕТ СН'!$H$6-'СЕТ СН'!$H$26</f>
        <v>2007.41987414</v>
      </c>
      <c r="P148" s="36">
        <f>SUMIFS(СВЦЭМ!$D$39:$D$758,СВЦЭМ!$A$39:$A$758,$A148,СВЦЭМ!$B$39:$B$758,P$119)+'СЕТ СН'!$H$14+СВЦЭМ!$D$10+'СЕТ СН'!$H$6-'СЕТ СН'!$H$26</f>
        <v>2022.0021707199999</v>
      </c>
      <c r="Q148" s="36">
        <f>SUMIFS(СВЦЭМ!$D$39:$D$758,СВЦЭМ!$A$39:$A$758,$A148,СВЦЭМ!$B$39:$B$758,Q$119)+'СЕТ СН'!$H$14+СВЦЭМ!$D$10+'СЕТ СН'!$H$6-'СЕТ СН'!$H$26</f>
        <v>2045.86281693</v>
      </c>
      <c r="R148" s="36">
        <f>SUMIFS(СВЦЭМ!$D$39:$D$758,СВЦЭМ!$A$39:$A$758,$A148,СВЦЭМ!$B$39:$B$758,R$119)+'СЕТ СН'!$H$14+СВЦЭМ!$D$10+'СЕТ СН'!$H$6-'СЕТ СН'!$H$26</f>
        <v>2036.3748152000001</v>
      </c>
      <c r="S148" s="36">
        <f>SUMIFS(СВЦЭМ!$D$39:$D$758,СВЦЭМ!$A$39:$A$758,$A148,СВЦЭМ!$B$39:$B$758,S$119)+'СЕТ СН'!$H$14+СВЦЭМ!$D$10+'СЕТ СН'!$H$6-'СЕТ СН'!$H$26</f>
        <v>2006.17259659</v>
      </c>
      <c r="T148" s="36">
        <f>SUMIFS(СВЦЭМ!$D$39:$D$758,СВЦЭМ!$A$39:$A$758,$A148,СВЦЭМ!$B$39:$B$758,T$119)+'СЕТ СН'!$H$14+СВЦЭМ!$D$10+'СЕТ СН'!$H$6-'СЕТ СН'!$H$26</f>
        <v>1963.48034375</v>
      </c>
      <c r="U148" s="36">
        <f>SUMIFS(СВЦЭМ!$D$39:$D$758,СВЦЭМ!$A$39:$A$758,$A148,СВЦЭМ!$B$39:$B$758,U$119)+'СЕТ СН'!$H$14+СВЦЭМ!$D$10+'СЕТ СН'!$H$6-'СЕТ СН'!$H$26</f>
        <v>1909.48213695</v>
      </c>
      <c r="V148" s="36">
        <f>SUMIFS(СВЦЭМ!$D$39:$D$758,СВЦЭМ!$A$39:$A$758,$A148,СВЦЭМ!$B$39:$B$758,V$119)+'СЕТ СН'!$H$14+СВЦЭМ!$D$10+'СЕТ СН'!$H$6-'СЕТ СН'!$H$26</f>
        <v>1884.70368263</v>
      </c>
      <c r="W148" s="36">
        <f>SUMIFS(СВЦЭМ!$D$39:$D$758,СВЦЭМ!$A$39:$A$758,$A148,СВЦЭМ!$B$39:$B$758,W$119)+'СЕТ СН'!$H$14+СВЦЭМ!$D$10+'СЕТ СН'!$H$6-'СЕТ СН'!$H$26</f>
        <v>1911.01641825</v>
      </c>
      <c r="X148" s="36">
        <f>SUMIFS(СВЦЭМ!$D$39:$D$758,СВЦЭМ!$A$39:$A$758,$A148,СВЦЭМ!$B$39:$B$758,X$119)+'СЕТ СН'!$H$14+СВЦЭМ!$D$10+'СЕТ СН'!$H$6-'СЕТ СН'!$H$26</f>
        <v>1961.7600707899999</v>
      </c>
      <c r="Y148" s="36">
        <f>SUMIFS(СВЦЭМ!$D$39:$D$758,СВЦЭМ!$A$39:$A$758,$A148,СВЦЭМ!$B$39:$B$758,Y$119)+'СЕТ СН'!$H$14+СВЦЭМ!$D$10+'СЕТ СН'!$H$6-'СЕТ СН'!$H$26</f>
        <v>2061.3805181800003</v>
      </c>
    </row>
    <row r="149" spans="1:27" ht="15.75" x14ac:dyDescent="0.2">
      <c r="A149" s="35">
        <f t="shared" si="3"/>
        <v>45565</v>
      </c>
      <c r="B149" s="36">
        <f>SUMIFS(СВЦЭМ!$D$39:$D$758,СВЦЭМ!$A$39:$A$758,$A149,СВЦЭМ!$B$39:$B$758,B$119)+'СЕТ СН'!$H$14+СВЦЭМ!$D$10+'СЕТ СН'!$H$6-'СЕТ СН'!$H$26</f>
        <v>2051.7850752100003</v>
      </c>
      <c r="C149" s="36">
        <f>SUMIFS(СВЦЭМ!$D$39:$D$758,СВЦЭМ!$A$39:$A$758,$A149,СВЦЭМ!$B$39:$B$758,C$119)+'СЕТ СН'!$H$14+СВЦЭМ!$D$10+'СЕТ СН'!$H$6-'СЕТ СН'!$H$26</f>
        <v>2139.8857334700001</v>
      </c>
      <c r="D149" s="36">
        <f>SUMIFS(СВЦЭМ!$D$39:$D$758,СВЦЭМ!$A$39:$A$758,$A149,СВЦЭМ!$B$39:$B$758,D$119)+'СЕТ СН'!$H$14+СВЦЭМ!$D$10+'СЕТ СН'!$H$6-'СЕТ СН'!$H$26</f>
        <v>2198.3275040500002</v>
      </c>
      <c r="E149" s="36">
        <f>SUMIFS(СВЦЭМ!$D$39:$D$758,СВЦЭМ!$A$39:$A$758,$A149,СВЦЭМ!$B$39:$B$758,E$119)+'СЕТ СН'!$H$14+СВЦЭМ!$D$10+'СЕТ СН'!$H$6-'СЕТ СН'!$H$26</f>
        <v>2207.0353724500001</v>
      </c>
      <c r="F149" s="36">
        <f>SUMIFS(СВЦЭМ!$D$39:$D$758,СВЦЭМ!$A$39:$A$758,$A149,СВЦЭМ!$B$39:$B$758,F$119)+'СЕТ СН'!$H$14+СВЦЭМ!$D$10+'СЕТ СН'!$H$6-'СЕТ СН'!$H$26</f>
        <v>2221.54359587</v>
      </c>
      <c r="G149" s="36">
        <f>SUMIFS(СВЦЭМ!$D$39:$D$758,СВЦЭМ!$A$39:$A$758,$A149,СВЦЭМ!$B$39:$B$758,G$119)+'СЕТ СН'!$H$14+СВЦЭМ!$D$10+'СЕТ СН'!$H$6-'СЕТ СН'!$H$26</f>
        <v>2190.42418365</v>
      </c>
      <c r="H149" s="36">
        <f>SUMIFS(СВЦЭМ!$D$39:$D$758,СВЦЭМ!$A$39:$A$758,$A149,СВЦЭМ!$B$39:$B$758,H$119)+'СЕТ СН'!$H$14+СВЦЭМ!$D$10+'СЕТ СН'!$H$6-'СЕТ СН'!$H$26</f>
        <v>2152.5389679300001</v>
      </c>
      <c r="I149" s="36">
        <f>SUMIFS(СВЦЭМ!$D$39:$D$758,СВЦЭМ!$A$39:$A$758,$A149,СВЦЭМ!$B$39:$B$758,I$119)+'СЕТ СН'!$H$14+СВЦЭМ!$D$10+'СЕТ СН'!$H$6-'СЕТ СН'!$H$26</f>
        <v>2079.37744436</v>
      </c>
      <c r="J149" s="36">
        <f>SUMIFS(СВЦЭМ!$D$39:$D$758,СВЦЭМ!$A$39:$A$758,$A149,СВЦЭМ!$B$39:$B$758,J$119)+'СЕТ СН'!$H$14+СВЦЭМ!$D$10+'СЕТ СН'!$H$6-'СЕТ СН'!$H$26</f>
        <v>2017.5525075599999</v>
      </c>
      <c r="K149" s="36">
        <f>SUMIFS(СВЦЭМ!$D$39:$D$758,СВЦЭМ!$A$39:$A$758,$A149,СВЦЭМ!$B$39:$B$758,K$119)+'СЕТ СН'!$H$14+СВЦЭМ!$D$10+'СЕТ СН'!$H$6-'СЕТ СН'!$H$26</f>
        <v>1950.0118861000001</v>
      </c>
      <c r="L149" s="36">
        <f>SUMIFS(СВЦЭМ!$D$39:$D$758,СВЦЭМ!$A$39:$A$758,$A149,СВЦЭМ!$B$39:$B$758,L$119)+'СЕТ СН'!$H$14+СВЦЭМ!$D$10+'СЕТ СН'!$H$6-'СЕТ СН'!$H$26</f>
        <v>1920.2805439199999</v>
      </c>
      <c r="M149" s="36">
        <f>SUMIFS(СВЦЭМ!$D$39:$D$758,СВЦЭМ!$A$39:$A$758,$A149,СВЦЭМ!$B$39:$B$758,M$119)+'СЕТ СН'!$H$14+СВЦЭМ!$D$10+'СЕТ СН'!$H$6-'СЕТ СН'!$H$26</f>
        <v>1939.6961102299999</v>
      </c>
      <c r="N149" s="36">
        <f>SUMIFS(СВЦЭМ!$D$39:$D$758,СВЦЭМ!$A$39:$A$758,$A149,СВЦЭМ!$B$39:$B$758,N$119)+'СЕТ СН'!$H$14+СВЦЭМ!$D$10+'СЕТ СН'!$H$6-'СЕТ СН'!$H$26</f>
        <v>1962.9833254</v>
      </c>
      <c r="O149" s="36">
        <f>SUMIFS(СВЦЭМ!$D$39:$D$758,СВЦЭМ!$A$39:$A$758,$A149,СВЦЭМ!$B$39:$B$758,O$119)+'СЕТ СН'!$H$14+СВЦЭМ!$D$10+'СЕТ СН'!$H$6-'СЕТ СН'!$H$26</f>
        <v>1971.3149286</v>
      </c>
      <c r="P149" s="36">
        <f>SUMIFS(СВЦЭМ!$D$39:$D$758,СВЦЭМ!$A$39:$A$758,$A149,СВЦЭМ!$B$39:$B$758,P$119)+'СЕТ СН'!$H$14+СВЦЭМ!$D$10+'СЕТ СН'!$H$6-'СЕТ СН'!$H$26</f>
        <v>1984.38891388</v>
      </c>
      <c r="Q149" s="36">
        <f>SUMIFS(СВЦЭМ!$D$39:$D$758,СВЦЭМ!$A$39:$A$758,$A149,СВЦЭМ!$B$39:$B$758,Q$119)+'СЕТ СН'!$H$14+СВЦЭМ!$D$10+'СЕТ СН'!$H$6-'СЕТ СН'!$H$26</f>
        <v>2001.1142321499999</v>
      </c>
      <c r="R149" s="36">
        <f>SUMIFS(СВЦЭМ!$D$39:$D$758,СВЦЭМ!$A$39:$A$758,$A149,СВЦЭМ!$B$39:$B$758,R$119)+'СЕТ СН'!$H$14+СВЦЭМ!$D$10+'СЕТ СН'!$H$6-'СЕТ СН'!$H$26</f>
        <v>2001.13646085</v>
      </c>
      <c r="S149" s="36">
        <f>SUMIFS(СВЦЭМ!$D$39:$D$758,СВЦЭМ!$A$39:$A$758,$A149,СВЦЭМ!$B$39:$B$758,S$119)+'СЕТ СН'!$H$14+СВЦЭМ!$D$10+'СЕТ СН'!$H$6-'СЕТ СН'!$H$26</f>
        <v>1988.44995933</v>
      </c>
      <c r="T149" s="36">
        <f>SUMIFS(СВЦЭМ!$D$39:$D$758,СВЦЭМ!$A$39:$A$758,$A149,СВЦЭМ!$B$39:$B$758,T$119)+'СЕТ СН'!$H$14+СВЦЭМ!$D$10+'СЕТ СН'!$H$6-'СЕТ СН'!$H$26</f>
        <v>1941.84205299</v>
      </c>
      <c r="U149" s="36">
        <f>SUMIFS(СВЦЭМ!$D$39:$D$758,СВЦЭМ!$A$39:$A$758,$A149,СВЦЭМ!$B$39:$B$758,U$119)+'СЕТ СН'!$H$14+СВЦЭМ!$D$10+'СЕТ СН'!$H$6-'СЕТ СН'!$H$26</f>
        <v>1896.07110281</v>
      </c>
      <c r="V149" s="36">
        <f>SUMIFS(СВЦЭМ!$D$39:$D$758,СВЦЭМ!$A$39:$A$758,$A149,СВЦЭМ!$B$39:$B$758,V$119)+'СЕТ СН'!$H$14+СВЦЭМ!$D$10+'СЕТ СН'!$H$6-'СЕТ СН'!$H$26</f>
        <v>1895.2583223699999</v>
      </c>
      <c r="W149" s="36">
        <f>SUMIFS(СВЦЭМ!$D$39:$D$758,СВЦЭМ!$A$39:$A$758,$A149,СВЦЭМ!$B$39:$B$758,W$119)+'СЕТ СН'!$H$14+СВЦЭМ!$D$10+'СЕТ СН'!$H$6-'СЕТ СН'!$H$26</f>
        <v>1918.40332324</v>
      </c>
      <c r="X149" s="36">
        <f>SUMIFS(СВЦЭМ!$D$39:$D$758,СВЦЭМ!$A$39:$A$758,$A149,СВЦЭМ!$B$39:$B$758,X$119)+'СЕТ СН'!$H$14+СВЦЭМ!$D$10+'СЕТ СН'!$H$6-'СЕТ СН'!$H$26</f>
        <v>1991.23210666</v>
      </c>
      <c r="Y149" s="36">
        <f>SUMIFS(СВЦЭМ!$D$39:$D$758,СВЦЭМ!$A$39:$A$758,$A149,СВЦЭМ!$B$39:$B$758,Y$119)+'СЕТ СН'!$H$14+СВЦЭМ!$D$10+'СЕТ СН'!$H$6-'СЕТ СН'!$H$26</f>
        <v>1990.4548410699999</v>
      </c>
    </row>
    <row r="150" spans="1:27" ht="15.75" x14ac:dyDescent="0.2">
      <c r="A150" s="35"/>
      <c r="B150" s="36"/>
      <c r="C150" s="36"/>
      <c r="D150" s="36"/>
      <c r="E150" s="36"/>
      <c r="F150" s="36"/>
      <c r="G150" s="36"/>
      <c r="H150" s="36"/>
      <c r="I150" s="36"/>
      <c r="J150" s="36"/>
      <c r="K150" s="36"/>
      <c r="L150" s="36"/>
      <c r="M150" s="36"/>
      <c r="N150" s="36"/>
      <c r="O150" s="36"/>
      <c r="P150" s="36"/>
      <c r="Q150" s="36"/>
      <c r="R150" s="36"/>
      <c r="S150" s="36"/>
      <c r="T150" s="36"/>
      <c r="U150" s="36"/>
      <c r="V150" s="36"/>
      <c r="W150" s="36"/>
      <c r="X150" s="36"/>
      <c r="Y150" s="36"/>
    </row>
    <row r="151" spans="1:27"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7" ht="15.75" x14ac:dyDescent="0.25">
      <c r="A152" s="32"/>
      <c r="B152" s="33"/>
      <c r="C152" s="32"/>
      <c r="D152" s="32"/>
      <c r="E152" s="32"/>
      <c r="F152" s="32"/>
      <c r="G152" s="32"/>
      <c r="H152" s="32"/>
      <c r="I152" s="32"/>
      <c r="J152" s="32"/>
      <c r="K152" s="32"/>
      <c r="L152" s="32"/>
      <c r="M152" s="32"/>
      <c r="N152" s="32"/>
      <c r="O152" s="32"/>
      <c r="P152" s="32"/>
      <c r="Q152" s="32"/>
      <c r="R152" s="32"/>
      <c r="S152" s="32"/>
      <c r="T152" s="32"/>
      <c r="U152" s="32"/>
      <c r="V152" s="32"/>
      <c r="W152" s="32"/>
      <c r="X152" s="32"/>
      <c r="Y152" s="32"/>
    </row>
    <row r="153" spans="1:27" ht="12.75" customHeight="1" x14ac:dyDescent="0.2">
      <c r="A153" s="128" t="s">
        <v>7</v>
      </c>
      <c r="B153" s="131" t="s">
        <v>73</v>
      </c>
      <c r="C153" s="132"/>
      <c r="D153" s="132"/>
      <c r="E153" s="132"/>
      <c r="F153" s="132"/>
      <c r="G153" s="132"/>
      <c r="H153" s="132"/>
      <c r="I153" s="132"/>
      <c r="J153" s="132"/>
      <c r="K153" s="132"/>
      <c r="L153" s="132"/>
      <c r="M153" s="132"/>
      <c r="N153" s="132"/>
      <c r="O153" s="132"/>
      <c r="P153" s="132"/>
      <c r="Q153" s="132"/>
      <c r="R153" s="132"/>
      <c r="S153" s="132"/>
      <c r="T153" s="132"/>
      <c r="U153" s="132"/>
      <c r="V153" s="132"/>
      <c r="W153" s="132"/>
      <c r="X153" s="132"/>
      <c r="Y153" s="133"/>
    </row>
    <row r="154" spans="1:27" ht="12.75" customHeight="1" x14ac:dyDescent="0.2">
      <c r="A154" s="129"/>
      <c r="B154" s="134"/>
      <c r="C154" s="135"/>
      <c r="D154" s="135"/>
      <c r="E154" s="135"/>
      <c r="F154" s="135"/>
      <c r="G154" s="135"/>
      <c r="H154" s="135"/>
      <c r="I154" s="135"/>
      <c r="J154" s="135"/>
      <c r="K154" s="135"/>
      <c r="L154" s="135"/>
      <c r="M154" s="135"/>
      <c r="N154" s="135"/>
      <c r="O154" s="135"/>
      <c r="P154" s="135"/>
      <c r="Q154" s="135"/>
      <c r="R154" s="135"/>
      <c r="S154" s="135"/>
      <c r="T154" s="135"/>
      <c r="U154" s="135"/>
      <c r="V154" s="135"/>
      <c r="W154" s="135"/>
      <c r="X154" s="135"/>
      <c r="Y154" s="136"/>
    </row>
    <row r="155" spans="1:27" ht="12.75" customHeight="1" x14ac:dyDescent="0.2">
      <c r="A155" s="130"/>
      <c r="B155" s="34">
        <v>1</v>
      </c>
      <c r="C155" s="34">
        <v>2</v>
      </c>
      <c r="D155" s="34">
        <v>3</v>
      </c>
      <c r="E155" s="34">
        <v>4</v>
      </c>
      <c r="F155" s="34">
        <v>5</v>
      </c>
      <c r="G155" s="34">
        <v>6</v>
      </c>
      <c r="H155" s="34">
        <v>7</v>
      </c>
      <c r="I155" s="34">
        <v>8</v>
      </c>
      <c r="J155" s="34">
        <v>9</v>
      </c>
      <c r="K155" s="34">
        <v>10</v>
      </c>
      <c r="L155" s="34">
        <v>11</v>
      </c>
      <c r="M155" s="34">
        <v>12</v>
      </c>
      <c r="N155" s="34">
        <v>13</v>
      </c>
      <c r="O155" s="34">
        <v>14</v>
      </c>
      <c r="P155" s="34">
        <v>15</v>
      </c>
      <c r="Q155" s="34">
        <v>16</v>
      </c>
      <c r="R155" s="34">
        <v>17</v>
      </c>
      <c r="S155" s="34">
        <v>18</v>
      </c>
      <c r="T155" s="34">
        <v>19</v>
      </c>
      <c r="U155" s="34">
        <v>20</v>
      </c>
      <c r="V155" s="34">
        <v>21</v>
      </c>
      <c r="W155" s="34">
        <v>22</v>
      </c>
      <c r="X155" s="34">
        <v>23</v>
      </c>
      <c r="Y155" s="34">
        <v>24</v>
      </c>
    </row>
    <row r="156" spans="1:27" ht="15.75" customHeight="1" x14ac:dyDescent="0.2">
      <c r="A156" s="35" t="str">
        <f>A120</f>
        <v>01.09.2024</v>
      </c>
      <c r="B156" s="36">
        <f>SUMIFS(СВЦЭМ!$D$39:$D$758,СВЦЭМ!$A$39:$A$758,$A156,СВЦЭМ!$B$39:$B$758,B$155)+'СЕТ СН'!$I$14+СВЦЭМ!$D$10+'СЕТ СН'!$I$6-'СЕТ СН'!$I$26</f>
        <v>2540.1115926500001</v>
      </c>
      <c r="C156" s="36">
        <f>SUMIFS(СВЦЭМ!$D$39:$D$758,СВЦЭМ!$A$39:$A$758,$A156,СВЦЭМ!$B$39:$B$758,C$155)+'СЕТ СН'!$I$14+СВЦЭМ!$D$10+'СЕТ СН'!$I$6-'СЕТ СН'!$I$26</f>
        <v>2594.3001659500001</v>
      </c>
      <c r="D156" s="36">
        <f>SUMIFS(СВЦЭМ!$D$39:$D$758,СВЦЭМ!$A$39:$A$758,$A156,СВЦЭМ!$B$39:$B$758,D$155)+'СЕТ СН'!$I$14+СВЦЭМ!$D$10+'СЕТ СН'!$I$6-'СЕТ СН'!$I$26</f>
        <v>2660.3239360699999</v>
      </c>
      <c r="E156" s="36">
        <f>SUMIFS(СВЦЭМ!$D$39:$D$758,СВЦЭМ!$A$39:$A$758,$A156,СВЦЭМ!$B$39:$B$758,E$155)+'СЕТ СН'!$I$14+СВЦЭМ!$D$10+'СЕТ СН'!$I$6-'СЕТ СН'!$I$26</f>
        <v>2667.1934347699998</v>
      </c>
      <c r="F156" s="36">
        <f>SUMIFS(СВЦЭМ!$D$39:$D$758,СВЦЭМ!$A$39:$A$758,$A156,СВЦЭМ!$B$39:$B$758,F$155)+'СЕТ СН'!$I$14+СВЦЭМ!$D$10+'СЕТ СН'!$I$6-'СЕТ СН'!$I$26</f>
        <v>2666.0534801399999</v>
      </c>
      <c r="G156" s="36">
        <f>SUMIFS(СВЦЭМ!$D$39:$D$758,СВЦЭМ!$A$39:$A$758,$A156,СВЦЭМ!$B$39:$B$758,G$155)+'СЕТ СН'!$I$14+СВЦЭМ!$D$10+'СЕТ СН'!$I$6-'СЕТ СН'!$I$26</f>
        <v>2639.4667480899998</v>
      </c>
      <c r="H156" s="36">
        <f>SUMIFS(СВЦЭМ!$D$39:$D$758,СВЦЭМ!$A$39:$A$758,$A156,СВЦЭМ!$B$39:$B$758,H$155)+'СЕТ СН'!$I$14+СВЦЭМ!$D$10+'СЕТ СН'!$I$6-'СЕТ СН'!$I$26</f>
        <v>2647.9426307200001</v>
      </c>
      <c r="I156" s="36">
        <f>SUMIFS(СВЦЭМ!$D$39:$D$758,СВЦЭМ!$A$39:$A$758,$A156,СВЦЭМ!$B$39:$B$758,I$155)+'СЕТ СН'!$I$14+СВЦЭМ!$D$10+'СЕТ СН'!$I$6-'СЕТ СН'!$I$26</f>
        <v>2589.7186634300001</v>
      </c>
      <c r="J156" s="36">
        <f>SUMIFS(СВЦЭМ!$D$39:$D$758,СВЦЭМ!$A$39:$A$758,$A156,СВЦЭМ!$B$39:$B$758,J$155)+'СЕТ СН'!$I$14+СВЦЭМ!$D$10+'СЕТ СН'!$I$6-'СЕТ СН'!$I$26</f>
        <v>2472.3044238799998</v>
      </c>
      <c r="K156" s="36">
        <f>SUMIFS(СВЦЭМ!$D$39:$D$758,СВЦЭМ!$A$39:$A$758,$A156,СВЦЭМ!$B$39:$B$758,K$155)+'СЕТ СН'!$I$14+СВЦЭМ!$D$10+'СЕТ СН'!$I$6-'СЕТ СН'!$I$26</f>
        <v>2365.8751361300001</v>
      </c>
      <c r="L156" s="36">
        <f>SUMIFS(СВЦЭМ!$D$39:$D$758,СВЦЭМ!$A$39:$A$758,$A156,СВЦЭМ!$B$39:$B$758,L$155)+'СЕТ СН'!$I$14+СВЦЭМ!$D$10+'СЕТ СН'!$I$6-'СЕТ СН'!$I$26</f>
        <v>2301.0488028499999</v>
      </c>
      <c r="M156" s="36">
        <f>SUMIFS(СВЦЭМ!$D$39:$D$758,СВЦЭМ!$A$39:$A$758,$A156,СВЦЭМ!$B$39:$B$758,M$155)+'СЕТ СН'!$I$14+СВЦЭМ!$D$10+'СЕТ СН'!$I$6-'СЕТ СН'!$I$26</f>
        <v>2276.37519453</v>
      </c>
      <c r="N156" s="36">
        <f>SUMIFS(СВЦЭМ!$D$39:$D$758,СВЦЭМ!$A$39:$A$758,$A156,СВЦЭМ!$B$39:$B$758,N$155)+'СЕТ СН'!$I$14+СВЦЭМ!$D$10+'СЕТ СН'!$I$6-'СЕТ СН'!$I$26</f>
        <v>2280.5726240399999</v>
      </c>
      <c r="O156" s="36">
        <f>SUMIFS(СВЦЭМ!$D$39:$D$758,СВЦЭМ!$A$39:$A$758,$A156,СВЦЭМ!$B$39:$B$758,O$155)+'СЕТ СН'!$I$14+СВЦЭМ!$D$10+'СЕТ СН'!$I$6-'СЕТ СН'!$I$26</f>
        <v>2279.4871016500001</v>
      </c>
      <c r="P156" s="36">
        <f>SUMIFS(СВЦЭМ!$D$39:$D$758,СВЦЭМ!$A$39:$A$758,$A156,СВЦЭМ!$B$39:$B$758,P$155)+'СЕТ СН'!$I$14+СВЦЭМ!$D$10+'СЕТ СН'!$I$6-'СЕТ СН'!$I$26</f>
        <v>2277.1947352000002</v>
      </c>
      <c r="Q156" s="36">
        <f>SUMIFS(СВЦЭМ!$D$39:$D$758,СВЦЭМ!$A$39:$A$758,$A156,СВЦЭМ!$B$39:$B$758,Q$155)+'СЕТ СН'!$I$14+СВЦЭМ!$D$10+'СЕТ СН'!$I$6-'СЕТ СН'!$I$26</f>
        <v>2289.8250317299999</v>
      </c>
      <c r="R156" s="36">
        <f>SUMIFS(СВЦЭМ!$D$39:$D$758,СВЦЭМ!$A$39:$A$758,$A156,СВЦЭМ!$B$39:$B$758,R$155)+'СЕТ СН'!$I$14+СВЦЭМ!$D$10+'СЕТ СН'!$I$6-'СЕТ СН'!$I$26</f>
        <v>2288.0958414699999</v>
      </c>
      <c r="S156" s="36">
        <f>SUMIFS(СВЦЭМ!$D$39:$D$758,СВЦЭМ!$A$39:$A$758,$A156,СВЦЭМ!$B$39:$B$758,S$155)+'СЕТ СН'!$I$14+СВЦЭМ!$D$10+'СЕТ СН'!$I$6-'СЕТ СН'!$I$26</f>
        <v>2272.3482701600001</v>
      </c>
      <c r="T156" s="36">
        <f>SUMIFS(СВЦЭМ!$D$39:$D$758,СВЦЭМ!$A$39:$A$758,$A156,СВЦЭМ!$B$39:$B$758,T$155)+'СЕТ СН'!$I$14+СВЦЭМ!$D$10+'СЕТ СН'!$I$6-'СЕТ СН'!$I$26</f>
        <v>2259.1560196800001</v>
      </c>
      <c r="U156" s="36">
        <f>SUMIFS(СВЦЭМ!$D$39:$D$758,СВЦЭМ!$A$39:$A$758,$A156,СВЦЭМ!$B$39:$B$758,U$155)+'СЕТ СН'!$I$14+СВЦЭМ!$D$10+'СЕТ СН'!$I$6-'СЕТ СН'!$I$26</f>
        <v>2257.0049486600001</v>
      </c>
      <c r="V156" s="36">
        <f>SUMIFS(СВЦЭМ!$D$39:$D$758,СВЦЭМ!$A$39:$A$758,$A156,СВЦЭМ!$B$39:$B$758,V$155)+'СЕТ СН'!$I$14+СВЦЭМ!$D$10+'СЕТ СН'!$I$6-'СЕТ СН'!$I$26</f>
        <v>2238.8759960799998</v>
      </c>
      <c r="W156" s="36">
        <f>SUMIFS(СВЦЭМ!$D$39:$D$758,СВЦЭМ!$A$39:$A$758,$A156,СВЦЭМ!$B$39:$B$758,W$155)+'СЕТ СН'!$I$14+СВЦЭМ!$D$10+'СЕТ СН'!$I$6-'СЕТ СН'!$I$26</f>
        <v>2243.37127487</v>
      </c>
      <c r="X156" s="36">
        <f>SUMIFS(СВЦЭМ!$D$39:$D$758,СВЦЭМ!$A$39:$A$758,$A156,СВЦЭМ!$B$39:$B$758,X$155)+'СЕТ СН'!$I$14+СВЦЭМ!$D$10+'СЕТ СН'!$I$6-'СЕТ СН'!$I$26</f>
        <v>2309.02873477</v>
      </c>
      <c r="Y156" s="36">
        <f>SUMIFS(СВЦЭМ!$D$39:$D$758,СВЦЭМ!$A$39:$A$758,$A156,СВЦЭМ!$B$39:$B$758,Y$155)+'СЕТ СН'!$I$14+СВЦЭМ!$D$10+'СЕТ СН'!$I$6-'СЕТ СН'!$I$26</f>
        <v>2421.0122468499999</v>
      </c>
      <c r="AA156" s="45"/>
    </row>
    <row r="157" spans="1:27" ht="15.75" x14ac:dyDescent="0.2">
      <c r="A157" s="35">
        <f>A156+1</f>
        <v>45537</v>
      </c>
      <c r="B157" s="36">
        <f>SUMIFS(СВЦЭМ!$D$39:$D$758,СВЦЭМ!$A$39:$A$758,$A157,СВЦЭМ!$B$39:$B$758,B$155)+'СЕТ СН'!$I$14+СВЦЭМ!$D$10+'СЕТ СН'!$I$6-'СЕТ СН'!$I$26</f>
        <v>2491.6585493900002</v>
      </c>
      <c r="C157" s="36">
        <f>SUMIFS(СВЦЭМ!$D$39:$D$758,СВЦЭМ!$A$39:$A$758,$A157,СВЦЭМ!$B$39:$B$758,C$155)+'СЕТ СН'!$I$14+СВЦЭМ!$D$10+'СЕТ СН'!$I$6-'СЕТ СН'!$I$26</f>
        <v>2568.4966454099999</v>
      </c>
      <c r="D157" s="36">
        <f>SUMIFS(СВЦЭМ!$D$39:$D$758,СВЦЭМ!$A$39:$A$758,$A157,СВЦЭМ!$B$39:$B$758,D$155)+'СЕТ СН'!$I$14+СВЦЭМ!$D$10+'СЕТ СН'!$I$6-'СЕТ СН'!$I$26</f>
        <v>2605.6686748900001</v>
      </c>
      <c r="E157" s="36">
        <f>SUMIFS(СВЦЭМ!$D$39:$D$758,СВЦЭМ!$A$39:$A$758,$A157,СВЦЭМ!$B$39:$B$758,E$155)+'СЕТ СН'!$I$14+СВЦЭМ!$D$10+'СЕТ СН'!$I$6-'СЕТ СН'!$I$26</f>
        <v>2613.53594703</v>
      </c>
      <c r="F157" s="36">
        <f>SUMIFS(СВЦЭМ!$D$39:$D$758,СВЦЭМ!$A$39:$A$758,$A157,СВЦЭМ!$B$39:$B$758,F$155)+'СЕТ СН'!$I$14+СВЦЭМ!$D$10+'СЕТ СН'!$I$6-'СЕТ СН'!$I$26</f>
        <v>2633.6398456100001</v>
      </c>
      <c r="G157" s="36">
        <f>SUMIFS(СВЦЭМ!$D$39:$D$758,СВЦЭМ!$A$39:$A$758,$A157,СВЦЭМ!$B$39:$B$758,G$155)+'СЕТ СН'!$I$14+СВЦЭМ!$D$10+'СЕТ СН'!$I$6-'СЕТ СН'!$I$26</f>
        <v>2594.3468356100002</v>
      </c>
      <c r="H157" s="36">
        <f>SUMIFS(СВЦЭМ!$D$39:$D$758,СВЦЭМ!$A$39:$A$758,$A157,СВЦЭМ!$B$39:$B$758,H$155)+'СЕТ СН'!$I$14+СВЦЭМ!$D$10+'СЕТ СН'!$I$6-'СЕТ СН'!$I$26</f>
        <v>2568.2508701400002</v>
      </c>
      <c r="I157" s="36">
        <f>SUMIFS(СВЦЭМ!$D$39:$D$758,СВЦЭМ!$A$39:$A$758,$A157,СВЦЭМ!$B$39:$B$758,I$155)+'СЕТ СН'!$I$14+СВЦЭМ!$D$10+'СЕТ СН'!$I$6-'СЕТ СН'!$I$26</f>
        <v>2473.1767115799998</v>
      </c>
      <c r="J157" s="36">
        <f>SUMIFS(СВЦЭМ!$D$39:$D$758,СВЦЭМ!$A$39:$A$758,$A157,СВЦЭМ!$B$39:$B$758,J$155)+'СЕТ СН'!$I$14+СВЦЭМ!$D$10+'СЕТ СН'!$I$6-'СЕТ СН'!$I$26</f>
        <v>2328.2816773099998</v>
      </c>
      <c r="K157" s="36">
        <f>SUMIFS(СВЦЭМ!$D$39:$D$758,СВЦЭМ!$A$39:$A$758,$A157,СВЦЭМ!$B$39:$B$758,K$155)+'СЕТ СН'!$I$14+СВЦЭМ!$D$10+'СЕТ СН'!$I$6-'СЕТ СН'!$I$26</f>
        <v>2240.5674762099998</v>
      </c>
      <c r="L157" s="36">
        <f>SUMIFS(СВЦЭМ!$D$39:$D$758,СВЦЭМ!$A$39:$A$758,$A157,СВЦЭМ!$B$39:$B$758,L$155)+'СЕТ СН'!$I$14+СВЦЭМ!$D$10+'СЕТ СН'!$I$6-'СЕТ СН'!$I$26</f>
        <v>2227.9189915699999</v>
      </c>
      <c r="M157" s="36">
        <f>SUMIFS(СВЦЭМ!$D$39:$D$758,СВЦЭМ!$A$39:$A$758,$A157,СВЦЭМ!$B$39:$B$758,M$155)+'СЕТ СН'!$I$14+СВЦЭМ!$D$10+'СЕТ СН'!$I$6-'СЕТ СН'!$I$26</f>
        <v>2218.0669547299999</v>
      </c>
      <c r="N157" s="36">
        <f>SUMIFS(СВЦЭМ!$D$39:$D$758,СВЦЭМ!$A$39:$A$758,$A157,СВЦЭМ!$B$39:$B$758,N$155)+'СЕТ СН'!$I$14+СВЦЭМ!$D$10+'СЕТ СН'!$I$6-'СЕТ СН'!$I$26</f>
        <v>2219.1518150100001</v>
      </c>
      <c r="O157" s="36">
        <f>SUMIFS(СВЦЭМ!$D$39:$D$758,СВЦЭМ!$A$39:$A$758,$A157,СВЦЭМ!$B$39:$B$758,O$155)+'СЕТ СН'!$I$14+СВЦЭМ!$D$10+'СЕТ СН'!$I$6-'СЕТ СН'!$I$26</f>
        <v>2223.2107522400001</v>
      </c>
      <c r="P157" s="36">
        <f>SUMIFS(СВЦЭМ!$D$39:$D$758,СВЦЭМ!$A$39:$A$758,$A157,СВЦЭМ!$B$39:$B$758,P$155)+'СЕТ СН'!$I$14+СВЦЭМ!$D$10+'СЕТ СН'!$I$6-'СЕТ СН'!$I$26</f>
        <v>2214.04969437</v>
      </c>
      <c r="Q157" s="36">
        <f>SUMIFS(СВЦЭМ!$D$39:$D$758,СВЦЭМ!$A$39:$A$758,$A157,СВЦЭМ!$B$39:$B$758,Q$155)+'СЕТ СН'!$I$14+СВЦЭМ!$D$10+'СЕТ СН'!$I$6-'СЕТ СН'!$I$26</f>
        <v>2215.4645358399998</v>
      </c>
      <c r="R157" s="36">
        <f>SUMIFS(СВЦЭМ!$D$39:$D$758,СВЦЭМ!$A$39:$A$758,$A157,СВЦЭМ!$B$39:$B$758,R$155)+'СЕТ СН'!$I$14+СВЦЭМ!$D$10+'СЕТ СН'!$I$6-'СЕТ СН'!$I$26</f>
        <v>2219.7093956200001</v>
      </c>
      <c r="S157" s="36">
        <f>SUMIFS(СВЦЭМ!$D$39:$D$758,СВЦЭМ!$A$39:$A$758,$A157,СВЦЭМ!$B$39:$B$758,S$155)+'СЕТ СН'!$I$14+СВЦЭМ!$D$10+'СЕТ СН'!$I$6-'СЕТ СН'!$I$26</f>
        <v>2213.87226164</v>
      </c>
      <c r="T157" s="36">
        <f>SUMIFS(СВЦЭМ!$D$39:$D$758,СВЦЭМ!$A$39:$A$758,$A157,СВЦЭМ!$B$39:$B$758,T$155)+'СЕТ СН'!$I$14+СВЦЭМ!$D$10+'СЕТ СН'!$I$6-'СЕТ СН'!$I$26</f>
        <v>2202.2138153800001</v>
      </c>
      <c r="U157" s="36">
        <f>SUMIFS(СВЦЭМ!$D$39:$D$758,СВЦЭМ!$A$39:$A$758,$A157,СВЦЭМ!$B$39:$B$758,U$155)+'СЕТ СН'!$I$14+СВЦЭМ!$D$10+'СЕТ СН'!$I$6-'СЕТ СН'!$I$26</f>
        <v>2206.0808505</v>
      </c>
      <c r="V157" s="36">
        <f>SUMIFS(СВЦЭМ!$D$39:$D$758,СВЦЭМ!$A$39:$A$758,$A157,СВЦЭМ!$B$39:$B$758,V$155)+'СЕТ СН'!$I$14+СВЦЭМ!$D$10+'СЕТ СН'!$I$6-'СЕТ СН'!$I$26</f>
        <v>2191.3619039199998</v>
      </c>
      <c r="W157" s="36">
        <f>SUMIFS(СВЦЭМ!$D$39:$D$758,СВЦЭМ!$A$39:$A$758,$A157,СВЦЭМ!$B$39:$B$758,W$155)+'СЕТ СН'!$I$14+СВЦЭМ!$D$10+'СЕТ СН'!$I$6-'СЕТ СН'!$I$26</f>
        <v>2209.2229902200002</v>
      </c>
      <c r="X157" s="36">
        <f>SUMIFS(СВЦЭМ!$D$39:$D$758,СВЦЭМ!$A$39:$A$758,$A157,СВЦЭМ!$B$39:$B$758,X$155)+'СЕТ СН'!$I$14+СВЦЭМ!$D$10+'СЕТ СН'!$I$6-'СЕТ СН'!$I$26</f>
        <v>2283.55428351</v>
      </c>
      <c r="Y157" s="36">
        <f>SUMIFS(СВЦЭМ!$D$39:$D$758,СВЦЭМ!$A$39:$A$758,$A157,СВЦЭМ!$B$39:$B$758,Y$155)+'СЕТ СН'!$I$14+СВЦЭМ!$D$10+'СЕТ СН'!$I$6-'СЕТ СН'!$I$26</f>
        <v>2361.0817899799999</v>
      </c>
    </row>
    <row r="158" spans="1:27" ht="15.75" x14ac:dyDescent="0.2">
      <c r="A158" s="35">
        <f t="shared" ref="A158:A185" si="4">A157+1</f>
        <v>45538</v>
      </c>
      <c r="B158" s="36">
        <f>SUMIFS(СВЦЭМ!$D$39:$D$758,СВЦЭМ!$A$39:$A$758,$A158,СВЦЭМ!$B$39:$B$758,B$155)+'СЕТ СН'!$I$14+СВЦЭМ!$D$10+'СЕТ СН'!$I$6-'СЕТ СН'!$I$26</f>
        <v>2468.88212909</v>
      </c>
      <c r="C158" s="36">
        <f>SUMIFS(СВЦЭМ!$D$39:$D$758,СВЦЭМ!$A$39:$A$758,$A158,СВЦЭМ!$B$39:$B$758,C$155)+'СЕТ СН'!$I$14+СВЦЭМ!$D$10+'СЕТ СН'!$I$6-'СЕТ СН'!$I$26</f>
        <v>2558.08888501</v>
      </c>
      <c r="D158" s="36">
        <f>SUMIFS(СВЦЭМ!$D$39:$D$758,СВЦЭМ!$A$39:$A$758,$A158,СВЦЭМ!$B$39:$B$758,D$155)+'СЕТ СН'!$I$14+СВЦЭМ!$D$10+'СЕТ СН'!$I$6-'СЕТ СН'!$I$26</f>
        <v>2638.4973652200001</v>
      </c>
      <c r="E158" s="36">
        <f>SUMIFS(СВЦЭМ!$D$39:$D$758,СВЦЭМ!$A$39:$A$758,$A158,СВЦЭМ!$B$39:$B$758,E$155)+'СЕТ СН'!$I$14+СВЦЭМ!$D$10+'СЕТ СН'!$I$6-'СЕТ СН'!$I$26</f>
        <v>2679.2491791399998</v>
      </c>
      <c r="F158" s="36">
        <f>SUMIFS(СВЦЭМ!$D$39:$D$758,СВЦЭМ!$A$39:$A$758,$A158,СВЦЭМ!$B$39:$B$758,F$155)+'СЕТ СН'!$I$14+СВЦЭМ!$D$10+'СЕТ СН'!$I$6-'СЕТ СН'!$I$26</f>
        <v>2687.1902193800001</v>
      </c>
      <c r="G158" s="36">
        <f>SUMIFS(СВЦЭМ!$D$39:$D$758,СВЦЭМ!$A$39:$A$758,$A158,СВЦЭМ!$B$39:$B$758,G$155)+'СЕТ СН'!$I$14+СВЦЭМ!$D$10+'СЕТ СН'!$I$6-'СЕТ СН'!$I$26</f>
        <v>2699.44519193</v>
      </c>
      <c r="H158" s="36">
        <f>SUMIFS(СВЦЭМ!$D$39:$D$758,СВЦЭМ!$A$39:$A$758,$A158,СВЦЭМ!$B$39:$B$758,H$155)+'СЕТ СН'!$I$14+СВЦЭМ!$D$10+'СЕТ СН'!$I$6-'СЕТ СН'!$I$26</f>
        <v>2691.1145911600001</v>
      </c>
      <c r="I158" s="36">
        <f>SUMIFS(СВЦЭМ!$D$39:$D$758,СВЦЭМ!$A$39:$A$758,$A158,СВЦЭМ!$B$39:$B$758,I$155)+'СЕТ СН'!$I$14+СВЦЭМ!$D$10+'СЕТ СН'!$I$6-'СЕТ СН'!$I$26</f>
        <v>2605.6490300599999</v>
      </c>
      <c r="J158" s="36">
        <f>SUMIFS(СВЦЭМ!$D$39:$D$758,СВЦЭМ!$A$39:$A$758,$A158,СВЦЭМ!$B$39:$B$758,J$155)+'СЕТ СН'!$I$14+СВЦЭМ!$D$10+'СЕТ СН'!$I$6-'СЕТ СН'!$I$26</f>
        <v>2517.13480544</v>
      </c>
      <c r="K158" s="36">
        <f>SUMIFS(СВЦЭМ!$D$39:$D$758,СВЦЭМ!$A$39:$A$758,$A158,СВЦЭМ!$B$39:$B$758,K$155)+'СЕТ СН'!$I$14+СВЦЭМ!$D$10+'СЕТ СН'!$I$6-'СЕТ СН'!$I$26</f>
        <v>2423.1525513900001</v>
      </c>
      <c r="L158" s="36">
        <f>SUMIFS(СВЦЭМ!$D$39:$D$758,СВЦЭМ!$A$39:$A$758,$A158,СВЦЭМ!$B$39:$B$758,L$155)+'СЕТ СН'!$I$14+СВЦЭМ!$D$10+'СЕТ СН'!$I$6-'СЕТ СН'!$I$26</f>
        <v>2394.4329769699998</v>
      </c>
      <c r="M158" s="36">
        <f>SUMIFS(СВЦЭМ!$D$39:$D$758,СВЦЭМ!$A$39:$A$758,$A158,СВЦЭМ!$B$39:$B$758,M$155)+'СЕТ СН'!$I$14+СВЦЭМ!$D$10+'СЕТ СН'!$I$6-'СЕТ СН'!$I$26</f>
        <v>2376.7987214999998</v>
      </c>
      <c r="N158" s="36">
        <f>SUMIFS(СВЦЭМ!$D$39:$D$758,СВЦЭМ!$A$39:$A$758,$A158,СВЦЭМ!$B$39:$B$758,N$155)+'СЕТ СН'!$I$14+СВЦЭМ!$D$10+'СЕТ СН'!$I$6-'СЕТ СН'!$I$26</f>
        <v>2354.6112967999998</v>
      </c>
      <c r="O158" s="36">
        <f>SUMIFS(СВЦЭМ!$D$39:$D$758,СВЦЭМ!$A$39:$A$758,$A158,СВЦЭМ!$B$39:$B$758,O$155)+'СЕТ СН'!$I$14+СВЦЭМ!$D$10+'СЕТ СН'!$I$6-'СЕТ СН'!$I$26</f>
        <v>2335.6991573400001</v>
      </c>
      <c r="P158" s="36">
        <f>SUMIFS(СВЦЭМ!$D$39:$D$758,СВЦЭМ!$A$39:$A$758,$A158,СВЦЭМ!$B$39:$B$758,P$155)+'СЕТ СН'!$I$14+СВЦЭМ!$D$10+'СЕТ СН'!$I$6-'СЕТ СН'!$I$26</f>
        <v>2334.7214237600001</v>
      </c>
      <c r="Q158" s="36">
        <f>SUMIFS(СВЦЭМ!$D$39:$D$758,СВЦЭМ!$A$39:$A$758,$A158,СВЦЭМ!$B$39:$B$758,Q$155)+'СЕТ СН'!$I$14+СВЦЭМ!$D$10+'СЕТ СН'!$I$6-'СЕТ СН'!$I$26</f>
        <v>2337.5987868100001</v>
      </c>
      <c r="R158" s="36">
        <f>SUMIFS(СВЦЭМ!$D$39:$D$758,СВЦЭМ!$A$39:$A$758,$A158,СВЦЭМ!$B$39:$B$758,R$155)+'СЕТ СН'!$I$14+СВЦЭМ!$D$10+'СЕТ СН'!$I$6-'СЕТ СН'!$I$26</f>
        <v>2352.0422696599999</v>
      </c>
      <c r="S158" s="36">
        <f>SUMIFS(СВЦЭМ!$D$39:$D$758,СВЦЭМ!$A$39:$A$758,$A158,СВЦЭМ!$B$39:$B$758,S$155)+'СЕТ СН'!$I$14+СВЦЭМ!$D$10+'СЕТ СН'!$I$6-'СЕТ СН'!$I$26</f>
        <v>2344.64760265</v>
      </c>
      <c r="T158" s="36">
        <f>SUMIFS(СВЦЭМ!$D$39:$D$758,СВЦЭМ!$A$39:$A$758,$A158,СВЦЭМ!$B$39:$B$758,T$155)+'СЕТ СН'!$I$14+СВЦЭМ!$D$10+'СЕТ СН'!$I$6-'СЕТ СН'!$I$26</f>
        <v>2341.3958595899999</v>
      </c>
      <c r="U158" s="36">
        <f>SUMIFS(СВЦЭМ!$D$39:$D$758,СВЦЭМ!$A$39:$A$758,$A158,СВЦЭМ!$B$39:$B$758,U$155)+'СЕТ СН'!$I$14+СВЦЭМ!$D$10+'СЕТ СН'!$I$6-'СЕТ СН'!$I$26</f>
        <v>2363.8330016199998</v>
      </c>
      <c r="V158" s="36">
        <f>SUMIFS(СВЦЭМ!$D$39:$D$758,СВЦЭМ!$A$39:$A$758,$A158,СВЦЭМ!$B$39:$B$758,V$155)+'СЕТ СН'!$I$14+СВЦЭМ!$D$10+'СЕТ СН'!$I$6-'СЕТ СН'!$I$26</f>
        <v>2373.95501276</v>
      </c>
      <c r="W158" s="36">
        <f>SUMIFS(СВЦЭМ!$D$39:$D$758,СВЦЭМ!$A$39:$A$758,$A158,СВЦЭМ!$B$39:$B$758,W$155)+'СЕТ СН'!$I$14+СВЦЭМ!$D$10+'СЕТ СН'!$I$6-'СЕТ СН'!$I$26</f>
        <v>2378.5188389199998</v>
      </c>
      <c r="X158" s="36">
        <f>SUMIFS(СВЦЭМ!$D$39:$D$758,СВЦЭМ!$A$39:$A$758,$A158,СВЦЭМ!$B$39:$B$758,X$155)+'СЕТ СН'!$I$14+СВЦЭМ!$D$10+'СЕТ СН'!$I$6-'СЕТ СН'!$I$26</f>
        <v>2462.1758943</v>
      </c>
      <c r="Y158" s="36">
        <f>SUMIFS(СВЦЭМ!$D$39:$D$758,СВЦЭМ!$A$39:$A$758,$A158,СВЦЭМ!$B$39:$B$758,Y$155)+'СЕТ СН'!$I$14+СВЦЭМ!$D$10+'СЕТ СН'!$I$6-'СЕТ СН'!$I$26</f>
        <v>2546.9575402</v>
      </c>
    </row>
    <row r="159" spans="1:27" ht="15.75" x14ac:dyDescent="0.2">
      <c r="A159" s="35">
        <f t="shared" si="4"/>
        <v>45539</v>
      </c>
      <c r="B159" s="36">
        <f>SUMIFS(СВЦЭМ!$D$39:$D$758,СВЦЭМ!$A$39:$A$758,$A159,СВЦЭМ!$B$39:$B$758,B$155)+'СЕТ СН'!$I$14+СВЦЭМ!$D$10+'СЕТ СН'!$I$6-'СЕТ СН'!$I$26</f>
        <v>2491.4176231000001</v>
      </c>
      <c r="C159" s="36">
        <f>SUMIFS(СВЦЭМ!$D$39:$D$758,СВЦЭМ!$A$39:$A$758,$A159,СВЦЭМ!$B$39:$B$758,C$155)+'СЕТ СН'!$I$14+СВЦЭМ!$D$10+'СЕТ СН'!$I$6-'СЕТ СН'!$I$26</f>
        <v>2631.1263778900002</v>
      </c>
      <c r="D159" s="36">
        <f>SUMIFS(СВЦЭМ!$D$39:$D$758,СВЦЭМ!$A$39:$A$758,$A159,СВЦЭМ!$B$39:$B$758,D$155)+'СЕТ СН'!$I$14+СВЦЭМ!$D$10+'СЕТ СН'!$I$6-'СЕТ СН'!$I$26</f>
        <v>2657.4661310500001</v>
      </c>
      <c r="E159" s="36">
        <f>SUMIFS(СВЦЭМ!$D$39:$D$758,СВЦЭМ!$A$39:$A$758,$A159,СВЦЭМ!$B$39:$B$758,E$155)+'СЕТ СН'!$I$14+СВЦЭМ!$D$10+'СЕТ СН'!$I$6-'СЕТ СН'!$I$26</f>
        <v>2640.09995703</v>
      </c>
      <c r="F159" s="36">
        <f>SUMIFS(СВЦЭМ!$D$39:$D$758,СВЦЭМ!$A$39:$A$758,$A159,СВЦЭМ!$B$39:$B$758,F$155)+'СЕТ СН'!$I$14+СВЦЭМ!$D$10+'СЕТ СН'!$I$6-'СЕТ СН'!$I$26</f>
        <v>2635.7998801600002</v>
      </c>
      <c r="G159" s="36">
        <f>SUMIFS(СВЦЭМ!$D$39:$D$758,СВЦЭМ!$A$39:$A$758,$A159,СВЦЭМ!$B$39:$B$758,G$155)+'СЕТ СН'!$I$14+СВЦЭМ!$D$10+'СЕТ СН'!$I$6-'СЕТ СН'!$I$26</f>
        <v>2653.61858351</v>
      </c>
      <c r="H159" s="36">
        <f>SUMIFS(СВЦЭМ!$D$39:$D$758,СВЦЭМ!$A$39:$A$758,$A159,СВЦЭМ!$B$39:$B$758,H$155)+'СЕТ СН'!$I$14+СВЦЭМ!$D$10+'СЕТ СН'!$I$6-'СЕТ СН'!$I$26</f>
        <v>2670.5532966599999</v>
      </c>
      <c r="I159" s="36">
        <f>SUMIFS(СВЦЭМ!$D$39:$D$758,СВЦЭМ!$A$39:$A$758,$A159,СВЦЭМ!$B$39:$B$758,I$155)+'СЕТ СН'!$I$14+СВЦЭМ!$D$10+'СЕТ СН'!$I$6-'СЕТ СН'!$I$26</f>
        <v>2531.6259792999999</v>
      </c>
      <c r="J159" s="36">
        <f>SUMIFS(СВЦЭМ!$D$39:$D$758,СВЦЭМ!$A$39:$A$758,$A159,СВЦЭМ!$B$39:$B$758,J$155)+'СЕТ СН'!$I$14+СВЦЭМ!$D$10+'СЕТ СН'!$I$6-'СЕТ СН'!$I$26</f>
        <v>2410.6778319300001</v>
      </c>
      <c r="K159" s="36">
        <f>SUMIFS(СВЦЭМ!$D$39:$D$758,СВЦЭМ!$A$39:$A$758,$A159,СВЦЭМ!$B$39:$B$758,K$155)+'СЕТ СН'!$I$14+СВЦЭМ!$D$10+'СЕТ СН'!$I$6-'СЕТ СН'!$I$26</f>
        <v>2319.6262829500001</v>
      </c>
      <c r="L159" s="36">
        <f>SUMIFS(СВЦЭМ!$D$39:$D$758,СВЦЭМ!$A$39:$A$758,$A159,СВЦЭМ!$B$39:$B$758,L$155)+'СЕТ СН'!$I$14+СВЦЭМ!$D$10+'СЕТ СН'!$I$6-'СЕТ СН'!$I$26</f>
        <v>2331.20119342</v>
      </c>
      <c r="M159" s="36">
        <f>SUMIFS(СВЦЭМ!$D$39:$D$758,СВЦЭМ!$A$39:$A$758,$A159,СВЦЭМ!$B$39:$B$758,M$155)+'СЕТ СН'!$I$14+СВЦЭМ!$D$10+'СЕТ СН'!$I$6-'СЕТ СН'!$I$26</f>
        <v>2335.2407007900001</v>
      </c>
      <c r="N159" s="36">
        <f>SUMIFS(СВЦЭМ!$D$39:$D$758,СВЦЭМ!$A$39:$A$758,$A159,СВЦЭМ!$B$39:$B$758,N$155)+'СЕТ СН'!$I$14+СВЦЭМ!$D$10+'СЕТ СН'!$I$6-'СЕТ СН'!$I$26</f>
        <v>2326.6677162699998</v>
      </c>
      <c r="O159" s="36">
        <f>SUMIFS(СВЦЭМ!$D$39:$D$758,СВЦЭМ!$A$39:$A$758,$A159,СВЦЭМ!$B$39:$B$758,O$155)+'СЕТ СН'!$I$14+СВЦЭМ!$D$10+'СЕТ СН'!$I$6-'СЕТ СН'!$I$26</f>
        <v>2306.19513345</v>
      </c>
      <c r="P159" s="36">
        <f>SUMIFS(СВЦЭМ!$D$39:$D$758,СВЦЭМ!$A$39:$A$758,$A159,СВЦЭМ!$B$39:$B$758,P$155)+'СЕТ СН'!$I$14+СВЦЭМ!$D$10+'СЕТ СН'!$I$6-'СЕТ СН'!$I$26</f>
        <v>2312.5441791100002</v>
      </c>
      <c r="Q159" s="36">
        <f>SUMIFS(СВЦЭМ!$D$39:$D$758,СВЦЭМ!$A$39:$A$758,$A159,СВЦЭМ!$B$39:$B$758,Q$155)+'СЕТ СН'!$I$14+СВЦЭМ!$D$10+'СЕТ СН'!$I$6-'СЕТ СН'!$I$26</f>
        <v>2315.5382667899999</v>
      </c>
      <c r="R159" s="36">
        <f>SUMIFS(СВЦЭМ!$D$39:$D$758,СВЦЭМ!$A$39:$A$758,$A159,СВЦЭМ!$B$39:$B$758,R$155)+'СЕТ СН'!$I$14+СВЦЭМ!$D$10+'СЕТ СН'!$I$6-'СЕТ СН'!$I$26</f>
        <v>2327.45090011</v>
      </c>
      <c r="S159" s="36">
        <f>SUMIFS(СВЦЭМ!$D$39:$D$758,СВЦЭМ!$A$39:$A$758,$A159,СВЦЭМ!$B$39:$B$758,S$155)+'СЕТ СН'!$I$14+СВЦЭМ!$D$10+'СЕТ СН'!$I$6-'СЕТ СН'!$I$26</f>
        <v>2306.4549905499998</v>
      </c>
      <c r="T159" s="36">
        <f>SUMIFS(СВЦЭМ!$D$39:$D$758,СВЦЭМ!$A$39:$A$758,$A159,СВЦЭМ!$B$39:$B$758,T$155)+'СЕТ СН'!$I$14+СВЦЭМ!$D$10+'СЕТ СН'!$I$6-'СЕТ СН'!$I$26</f>
        <v>2301.3115854900002</v>
      </c>
      <c r="U159" s="36">
        <f>SUMIFS(СВЦЭМ!$D$39:$D$758,СВЦЭМ!$A$39:$A$758,$A159,СВЦЭМ!$B$39:$B$758,U$155)+'СЕТ СН'!$I$14+СВЦЭМ!$D$10+'СЕТ СН'!$I$6-'СЕТ СН'!$I$26</f>
        <v>2302.3065560300001</v>
      </c>
      <c r="V159" s="36">
        <f>SUMIFS(СВЦЭМ!$D$39:$D$758,СВЦЭМ!$A$39:$A$758,$A159,СВЦЭМ!$B$39:$B$758,V$155)+'СЕТ СН'!$I$14+СВЦЭМ!$D$10+'СЕТ СН'!$I$6-'СЕТ СН'!$I$26</f>
        <v>2296.3820147900001</v>
      </c>
      <c r="W159" s="36">
        <f>SUMIFS(СВЦЭМ!$D$39:$D$758,СВЦЭМ!$A$39:$A$758,$A159,СВЦЭМ!$B$39:$B$758,W$155)+'СЕТ СН'!$I$14+СВЦЭМ!$D$10+'СЕТ СН'!$I$6-'СЕТ СН'!$I$26</f>
        <v>2295.9210756900002</v>
      </c>
      <c r="X159" s="36">
        <f>SUMIFS(СВЦЭМ!$D$39:$D$758,СВЦЭМ!$A$39:$A$758,$A159,СВЦЭМ!$B$39:$B$758,X$155)+'СЕТ СН'!$I$14+СВЦЭМ!$D$10+'СЕТ СН'!$I$6-'СЕТ СН'!$I$26</f>
        <v>2377.7773439799998</v>
      </c>
      <c r="Y159" s="36">
        <f>SUMIFS(СВЦЭМ!$D$39:$D$758,СВЦЭМ!$A$39:$A$758,$A159,СВЦЭМ!$B$39:$B$758,Y$155)+'СЕТ СН'!$I$14+СВЦЭМ!$D$10+'СЕТ СН'!$I$6-'СЕТ СН'!$I$26</f>
        <v>2462.7569399099998</v>
      </c>
    </row>
    <row r="160" spans="1:27" ht="15.75" x14ac:dyDescent="0.2">
      <c r="A160" s="35">
        <f t="shared" si="4"/>
        <v>45540</v>
      </c>
      <c r="B160" s="36">
        <f>SUMIFS(СВЦЭМ!$D$39:$D$758,СВЦЭМ!$A$39:$A$758,$A160,СВЦЭМ!$B$39:$B$758,B$155)+'СЕТ СН'!$I$14+СВЦЭМ!$D$10+'СЕТ СН'!$I$6-'СЕТ СН'!$I$26</f>
        <v>2526.4043565500001</v>
      </c>
      <c r="C160" s="36">
        <f>SUMIFS(СВЦЭМ!$D$39:$D$758,СВЦЭМ!$A$39:$A$758,$A160,СВЦЭМ!$B$39:$B$758,C$155)+'СЕТ СН'!$I$14+СВЦЭМ!$D$10+'СЕТ СН'!$I$6-'СЕТ СН'!$I$26</f>
        <v>2525.0366878499999</v>
      </c>
      <c r="D160" s="36">
        <f>SUMIFS(СВЦЭМ!$D$39:$D$758,СВЦЭМ!$A$39:$A$758,$A160,СВЦЭМ!$B$39:$B$758,D$155)+'СЕТ СН'!$I$14+СВЦЭМ!$D$10+'СЕТ СН'!$I$6-'СЕТ СН'!$I$26</f>
        <v>2546.8333972300002</v>
      </c>
      <c r="E160" s="36">
        <f>SUMIFS(СВЦЭМ!$D$39:$D$758,СВЦЭМ!$A$39:$A$758,$A160,СВЦЭМ!$B$39:$B$758,E$155)+'СЕТ СН'!$I$14+СВЦЭМ!$D$10+'СЕТ СН'!$I$6-'СЕТ СН'!$I$26</f>
        <v>2538.13727707</v>
      </c>
      <c r="F160" s="36">
        <f>SUMIFS(СВЦЭМ!$D$39:$D$758,СВЦЭМ!$A$39:$A$758,$A160,СВЦЭМ!$B$39:$B$758,F$155)+'СЕТ СН'!$I$14+СВЦЭМ!$D$10+'СЕТ СН'!$I$6-'СЕТ СН'!$I$26</f>
        <v>2536.1774566700001</v>
      </c>
      <c r="G160" s="36">
        <f>SUMIFS(СВЦЭМ!$D$39:$D$758,СВЦЭМ!$A$39:$A$758,$A160,СВЦЭМ!$B$39:$B$758,G$155)+'СЕТ СН'!$I$14+СВЦЭМ!$D$10+'СЕТ СН'!$I$6-'СЕТ СН'!$I$26</f>
        <v>2550.4575691700002</v>
      </c>
      <c r="H160" s="36">
        <f>SUMIFS(СВЦЭМ!$D$39:$D$758,СВЦЭМ!$A$39:$A$758,$A160,СВЦЭМ!$B$39:$B$758,H$155)+'СЕТ СН'!$I$14+СВЦЭМ!$D$10+'СЕТ СН'!$I$6-'СЕТ СН'!$I$26</f>
        <v>2437.50263421</v>
      </c>
      <c r="I160" s="36">
        <f>SUMIFS(СВЦЭМ!$D$39:$D$758,СВЦЭМ!$A$39:$A$758,$A160,СВЦЭМ!$B$39:$B$758,I$155)+'СЕТ СН'!$I$14+СВЦЭМ!$D$10+'СЕТ СН'!$I$6-'СЕТ СН'!$I$26</f>
        <v>2461.1798728499998</v>
      </c>
      <c r="J160" s="36">
        <f>SUMIFS(СВЦЭМ!$D$39:$D$758,СВЦЭМ!$A$39:$A$758,$A160,СВЦЭМ!$B$39:$B$758,J$155)+'СЕТ СН'!$I$14+СВЦЭМ!$D$10+'СЕТ СН'!$I$6-'СЕТ СН'!$I$26</f>
        <v>2284.88865205</v>
      </c>
      <c r="K160" s="36">
        <f>SUMIFS(СВЦЭМ!$D$39:$D$758,СВЦЭМ!$A$39:$A$758,$A160,СВЦЭМ!$B$39:$B$758,K$155)+'СЕТ СН'!$I$14+СВЦЭМ!$D$10+'СЕТ СН'!$I$6-'СЕТ СН'!$I$26</f>
        <v>2332.8200780399998</v>
      </c>
      <c r="L160" s="36">
        <f>SUMIFS(СВЦЭМ!$D$39:$D$758,СВЦЭМ!$A$39:$A$758,$A160,СВЦЭМ!$B$39:$B$758,L$155)+'СЕТ СН'!$I$14+СВЦЭМ!$D$10+'СЕТ СН'!$I$6-'СЕТ СН'!$I$26</f>
        <v>2332.4421302299997</v>
      </c>
      <c r="M160" s="36">
        <f>SUMIFS(СВЦЭМ!$D$39:$D$758,СВЦЭМ!$A$39:$A$758,$A160,СВЦЭМ!$B$39:$B$758,M$155)+'СЕТ СН'!$I$14+СВЦЭМ!$D$10+'СЕТ СН'!$I$6-'СЕТ СН'!$I$26</f>
        <v>2367.3662754799998</v>
      </c>
      <c r="N160" s="36">
        <f>SUMIFS(СВЦЭМ!$D$39:$D$758,СВЦЭМ!$A$39:$A$758,$A160,СВЦЭМ!$B$39:$B$758,N$155)+'СЕТ СН'!$I$14+СВЦЭМ!$D$10+'СЕТ СН'!$I$6-'СЕТ СН'!$I$26</f>
        <v>2364.4327741100001</v>
      </c>
      <c r="O160" s="36">
        <f>SUMIFS(СВЦЭМ!$D$39:$D$758,СВЦЭМ!$A$39:$A$758,$A160,СВЦЭМ!$B$39:$B$758,O$155)+'СЕТ СН'!$I$14+СВЦЭМ!$D$10+'СЕТ СН'!$I$6-'СЕТ СН'!$I$26</f>
        <v>2366.7487196399998</v>
      </c>
      <c r="P160" s="36">
        <f>SUMIFS(СВЦЭМ!$D$39:$D$758,СВЦЭМ!$A$39:$A$758,$A160,СВЦЭМ!$B$39:$B$758,P$155)+'СЕТ СН'!$I$14+СВЦЭМ!$D$10+'СЕТ СН'!$I$6-'СЕТ СН'!$I$26</f>
        <v>2360.05312387</v>
      </c>
      <c r="Q160" s="36">
        <f>SUMIFS(СВЦЭМ!$D$39:$D$758,СВЦЭМ!$A$39:$A$758,$A160,СВЦЭМ!$B$39:$B$758,Q$155)+'СЕТ СН'!$I$14+СВЦЭМ!$D$10+'СЕТ СН'!$I$6-'СЕТ СН'!$I$26</f>
        <v>2355.9462392300002</v>
      </c>
      <c r="R160" s="36">
        <f>SUMIFS(СВЦЭМ!$D$39:$D$758,СВЦЭМ!$A$39:$A$758,$A160,СВЦЭМ!$B$39:$B$758,R$155)+'СЕТ СН'!$I$14+СВЦЭМ!$D$10+'СЕТ СН'!$I$6-'СЕТ СН'!$I$26</f>
        <v>2366.1203104000001</v>
      </c>
      <c r="S160" s="36">
        <f>SUMIFS(СВЦЭМ!$D$39:$D$758,СВЦЭМ!$A$39:$A$758,$A160,СВЦЭМ!$B$39:$B$758,S$155)+'СЕТ СН'!$I$14+СВЦЭМ!$D$10+'СЕТ СН'!$I$6-'СЕТ СН'!$I$26</f>
        <v>2357.4629137799998</v>
      </c>
      <c r="T160" s="36">
        <f>SUMIFS(СВЦЭМ!$D$39:$D$758,СВЦЭМ!$A$39:$A$758,$A160,СВЦЭМ!$B$39:$B$758,T$155)+'СЕТ СН'!$I$14+СВЦЭМ!$D$10+'СЕТ СН'!$I$6-'СЕТ СН'!$I$26</f>
        <v>2349.0366144199998</v>
      </c>
      <c r="U160" s="36">
        <f>SUMIFS(СВЦЭМ!$D$39:$D$758,СВЦЭМ!$A$39:$A$758,$A160,СВЦЭМ!$B$39:$B$758,U$155)+'СЕТ СН'!$I$14+СВЦЭМ!$D$10+'СЕТ СН'!$I$6-'СЕТ СН'!$I$26</f>
        <v>2327.26068356</v>
      </c>
      <c r="V160" s="36">
        <f>SUMIFS(СВЦЭМ!$D$39:$D$758,СВЦЭМ!$A$39:$A$758,$A160,СВЦЭМ!$B$39:$B$758,V$155)+'СЕТ СН'!$I$14+СВЦЭМ!$D$10+'СЕТ СН'!$I$6-'СЕТ СН'!$I$26</f>
        <v>2319.8796616700001</v>
      </c>
      <c r="W160" s="36">
        <f>SUMIFS(СВЦЭМ!$D$39:$D$758,СВЦЭМ!$A$39:$A$758,$A160,СВЦЭМ!$B$39:$B$758,W$155)+'СЕТ СН'!$I$14+СВЦЭМ!$D$10+'СЕТ СН'!$I$6-'СЕТ СН'!$I$26</f>
        <v>2327.9763752600002</v>
      </c>
      <c r="X160" s="36">
        <f>SUMIFS(СВЦЭМ!$D$39:$D$758,СВЦЭМ!$A$39:$A$758,$A160,СВЦЭМ!$B$39:$B$758,X$155)+'СЕТ СН'!$I$14+СВЦЭМ!$D$10+'СЕТ СН'!$I$6-'СЕТ СН'!$I$26</f>
        <v>2404.4381923800001</v>
      </c>
      <c r="Y160" s="36">
        <f>SUMIFS(СВЦЭМ!$D$39:$D$758,СВЦЭМ!$A$39:$A$758,$A160,СВЦЭМ!$B$39:$B$758,Y$155)+'СЕТ СН'!$I$14+СВЦЭМ!$D$10+'СЕТ СН'!$I$6-'СЕТ СН'!$I$26</f>
        <v>2510.0042135899998</v>
      </c>
    </row>
    <row r="161" spans="1:25" ht="15.75" x14ac:dyDescent="0.2">
      <c r="A161" s="35">
        <f t="shared" si="4"/>
        <v>45541</v>
      </c>
      <c r="B161" s="36">
        <f>SUMIFS(СВЦЭМ!$D$39:$D$758,СВЦЭМ!$A$39:$A$758,$A161,СВЦЭМ!$B$39:$B$758,B$155)+'СЕТ СН'!$I$14+СВЦЭМ!$D$10+'СЕТ СН'!$I$6-'СЕТ СН'!$I$26</f>
        <v>2542.3341352699999</v>
      </c>
      <c r="C161" s="36">
        <f>SUMIFS(СВЦЭМ!$D$39:$D$758,СВЦЭМ!$A$39:$A$758,$A161,СВЦЭМ!$B$39:$B$758,C$155)+'СЕТ СН'!$I$14+СВЦЭМ!$D$10+'СЕТ СН'!$I$6-'СЕТ СН'!$I$26</f>
        <v>2591.58831981</v>
      </c>
      <c r="D161" s="36">
        <f>SUMIFS(СВЦЭМ!$D$39:$D$758,СВЦЭМ!$A$39:$A$758,$A161,СВЦЭМ!$B$39:$B$758,D$155)+'СЕТ СН'!$I$14+СВЦЭМ!$D$10+'СЕТ СН'!$I$6-'СЕТ СН'!$I$26</f>
        <v>2679.0017391000001</v>
      </c>
      <c r="E161" s="36">
        <f>SUMIFS(СВЦЭМ!$D$39:$D$758,СВЦЭМ!$A$39:$A$758,$A161,СВЦЭМ!$B$39:$B$758,E$155)+'СЕТ СН'!$I$14+СВЦЭМ!$D$10+'СЕТ СН'!$I$6-'СЕТ СН'!$I$26</f>
        <v>2674.7943498899999</v>
      </c>
      <c r="F161" s="36">
        <f>SUMIFS(СВЦЭМ!$D$39:$D$758,СВЦЭМ!$A$39:$A$758,$A161,СВЦЭМ!$B$39:$B$758,F$155)+'СЕТ СН'!$I$14+СВЦЭМ!$D$10+'СЕТ СН'!$I$6-'СЕТ СН'!$I$26</f>
        <v>2671.2236659199998</v>
      </c>
      <c r="G161" s="36">
        <f>SUMIFS(СВЦЭМ!$D$39:$D$758,СВЦЭМ!$A$39:$A$758,$A161,СВЦЭМ!$B$39:$B$758,G$155)+'СЕТ СН'!$I$14+СВЦЭМ!$D$10+'СЕТ СН'!$I$6-'СЕТ СН'!$I$26</f>
        <v>2668.22263243</v>
      </c>
      <c r="H161" s="36">
        <f>SUMIFS(СВЦЭМ!$D$39:$D$758,СВЦЭМ!$A$39:$A$758,$A161,СВЦЭМ!$B$39:$B$758,H$155)+'СЕТ СН'!$I$14+СВЦЭМ!$D$10+'СЕТ СН'!$I$6-'СЕТ СН'!$I$26</f>
        <v>2617.0015792600002</v>
      </c>
      <c r="I161" s="36">
        <f>SUMIFS(СВЦЭМ!$D$39:$D$758,СВЦЭМ!$A$39:$A$758,$A161,СВЦЭМ!$B$39:$B$758,I$155)+'СЕТ СН'!$I$14+СВЦЭМ!$D$10+'СЕТ СН'!$I$6-'СЕТ СН'!$I$26</f>
        <v>2498.6630578999998</v>
      </c>
      <c r="J161" s="36">
        <f>SUMIFS(СВЦЭМ!$D$39:$D$758,СВЦЭМ!$A$39:$A$758,$A161,СВЦЭМ!$B$39:$B$758,J$155)+'СЕТ СН'!$I$14+СВЦЭМ!$D$10+'СЕТ СН'!$I$6-'СЕТ СН'!$I$26</f>
        <v>2395.5115404200001</v>
      </c>
      <c r="K161" s="36">
        <f>SUMIFS(СВЦЭМ!$D$39:$D$758,СВЦЭМ!$A$39:$A$758,$A161,СВЦЭМ!$B$39:$B$758,K$155)+'СЕТ СН'!$I$14+СВЦЭМ!$D$10+'СЕТ СН'!$I$6-'СЕТ СН'!$I$26</f>
        <v>2346.8019372600002</v>
      </c>
      <c r="L161" s="36">
        <f>SUMIFS(СВЦЭМ!$D$39:$D$758,СВЦЭМ!$A$39:$A$758,$A161,СВЦЭМ!$B$39:$B$758,L$155)+'СЕТ СН'!$I$14+СВЦЭМ!$D$10+'СЕТ СН'!$I$6-'СЕТ СН'!$I$26</f>
        <v>2340.4137853699999</v>
      </c>
      <c r="M161" s="36">
        <f>SUMIFS(СВЦЭМ!$D$39:$D$758,СВЦЭМ!$A$39:$A$758,$A161,СВЦЭМ!$B$39:$B$758,M$155)+'СЕТ СН'!$I$14+СВЦЭМ!$D$10+'СЕТ СН'!$I$6-'СЕТ СН'!$I$26</f>
        <v>2320.5416331299998</v>
      </c>
      <c r="N161" s="36">
        <f>SUMIFS(СВЦЭМ!$D$39:$D$758,СВЦЭМ!$A$39:$A$758,$A161,СВЦЭМ!$B$39:$B$758,N$155)+'СЕТ СН'!$I$14+СВЦЭМ!$D$10+'СЕТ СН'!$I$6-'СЕТ СН'!$I$26</f>
        <v>2304.77809536</v>
      </c>
      <c r="O161" s="36">
        <f>SUMIFS(СВЦЭМ!$D$39:$D$758,СВЦЭМ!$A$39:$A$758,$A161,СВЦЭМ!$B$39:$B$758,O$155)+'СЕТ СН'!$I$14+СВЦЭМ!$D$10+'СЕТ СН'!$I$6-'СЕТ СН'!$I$26</f>
        <v>2320.03465886</v>
      </c>
      <c r="P161" s="36">
        <f>SUMIFS(СВЦЭМ!$D$39:$D$758,СВЦЭМ!$A$39:$A$758,$A161,СВЦЭМ!$B$39:$B$758,P$155)+'СЕТ СН'!$I$14+СВЦЭМ!$D$10+'СЕТ СН'!$I$6-'СЕТ СН'!$I$26</f>
        <v>2327.77715382</v>
      </c>
      <c r="Q161" s="36">
        <f>SUMIFS(СВЦЭМ!$D$39:$D$758,СВЦЭМ!$A$39:$A$758,$A161,СВЦЭМ!$B$39:$B$758,Q$155)+'СЕТ СН'!$I$14+СВЦЭМ!$D$10+'СЕТ СН'!$I$6-'СЕТ СН'!$I$26</f>
        <v>2325.10057689</v>
      </c>
      <c r="R161" s="36">
        <f>SUMIFS(СВЦЭМ!$D$39:$D$758,СВЦЭМ!$A$39:$A$758,$A161,СВЦЭМ!$B$39:$B$758,R$155)+'СЕТ СН'!$I$14+СВЦЭМ!$D$10+'СЕТ СН'!$I$6-'СЕТ СН'!$I$26</f>
        <v>2324.96729026</v>
      </c>
      <c r="S161" s="36">
        <f>SUMIFS(СВЦЭМ!$D$39:$D$758,СВЦЭМ!$A$39:$A$758,$A161,СВЦЭМ!$B$39:$B$758,S$155)+'СЕТ СН'!$I$14+СВЦЭМ!$D$10+'СЕТ СН'!$I$6-'СЕТ СН'!$I$26</f>
        <v>2314.4120692400002</v>
      </c>
      <c r="T161" s="36">
        <f>SUMIFS(СВЦЭМ!$D$39:$D$758,СВЦЭМ!$A$39:$A$758,$A161,СВЦЭМ!$B$39:$B$758,T$155)+'СЕТ СН'!$I$14+СВЦЭМ!$D$10+'СЕТ СН'!$I$6-'СЕТ СН'!$I$26</f>
        <v>2301.5099216899998</v>
      </c>
      <c r="U161" s="36">
        <f>SUMIFS(СВЦЭМ!$D$39:$D$758,СВЦЭМ!$A$39:$A$758,$A161,СВЦЭМ!$B$39:$B$758,U$155)+'СЕТ СН'!$I$14+СВЦЭМ!$D$10+'СЕТ СН'!$I$6-'СЕТ СН'!$I$26</f>
        <v>2290.7556979199999</v>
      </c>
      <c r="V161" s="36">
        <f>SUMIFS(СВЦЭМ!$D$39:$D$758,СВЦЭМ!$A$39:$A$758,$A161,СВЦЭМ!$B$39:$B$758,V$155)+'СЕТ СН'!$I$14+СВЦЭМ!$D$10+'СЕТ СН'!$I$6-'СЕТ СН'!$I$26</f>
        <v>2288.9156896599998</v>
      </c>
      <c r="W161" s="36">
        <f>SUMIFS(СВЦЭМ!$D$39:$D$758,СВЦЭМ!$A$39:$A$758,$A161,СВЦЭМ!$B$39:$B$758,W$155)+'СЕТ СН'!$I$14+СВЦЭМ!$D$10+'СЕТ СН'!$I$6-'СЕТ СН'!$I$26</f>
        <v>2306.0356723300001</v>
      </c>
      <c r="X161" s="36">
        <f>SUMIFS(СВЦЭМ!$D$39:$D$758,СВЦЭМ!$A$39:$A$758,$A161,СВЦЭМ!$B$39:$B$758,X$155)+'СЕТ СН'!$I$14+СВЦЭМ!$D$10+'СЕТ СН'!$I$6-'СЕТ СН'!$I$26</f>
        <v>2379.8818463600001</v>
      </c>
      <c r="Y161" s="36">
        <f>SUMIFS(СВЦЭМ!$D$39:$D$758,СВЦЭМ!$A$39:$A$758,$A161,СВЦЭМ!$B$39:$B$758,Y$155)+'СЕТ СН'!$I$14+СВЦЭМ!$D$10+'СЕТ СН'!$I$6-'СЕТ СН'!$I$26</f>
        <v>2484.6392362799997</v>
      </c>
    </row>
    <row r="162" spans="1:25" ht="15.75" x14ac:dyDescent="0.2">
      <c r="A162" s="35">
        <f t="shared" si="4"/>
        <v>45542</v>
      </c>
      <c r="B162" s="36">
        <f>SUMIFS(СВЦЭМ!$D$39:$D$758,СВЦЭМ!$A$39:$A$758,$A162,СВЦЭМ!$B$39:$B$758,B$155)+'СЕТ СН'!$I$14+СВЦЭМ!$D$10+'СЕТ СН'!$I$6-'СЕТ СН'!$I$26</f>
        <v>2548.841512</v>
      </c>
      <c r="C162" s="36">
        <f>SUMIFS(СВЦЭМ!$D$39:$D$758,СВЦЭМ!$A$39:$A$758,$A162,СВЦЭМ!$B$39:$B$758,C$155)+'СЕТ СН'!$I$14+СВЦЭМ!$D$10+'СЕТ СН'!$I$6-'СЕТ СН'!$I$26</f>
        <v>2518.0246420200001</v>
      </c>
      <c r="D162" s="36">
        <f>SUMIFS(СВЦЭМ!$D$39:$D$758,СВЦЭМ!$A$39:$A$758,$A162,СВЦЭМ!$B$39:$B$758,D$155)+'СЕТ СН'!$I$14+СВЦЭМ!$D$10+'СЕТ СН'!$I$6-'СЕТ СН'!$I$26</f>
        <v>2532.5152040899998</v>
      </c>
      <c r="E162" s="36">
        <f>SUMIFS(СВЦЭМ!$D$39:$D$758,СВЦЭМ!$A$39:$A$758,$A162,СВЦЭМ!$B$39:$B$758,E$155)+'СЕТ СН'!$I$14+СВЦЭМ!$D$10+'СЕТ СН'!$I$6-'СЕТ СН'!$I$26</f>
        <v>2560.4721774499999</v>
      </c>
      <c r="F162" s="36">
        <f>SUMIFS(СВЦЭМ!$D$39:$D$758,СВЦЭМ!$A$39:$A$758,$A162,СВЦЭМ!$B$39:$B$758,F$155)+'СЕТ СН'!$I$14+СВЦЭМ!$D$10+'СЕТ СН'!$I$6-'СЕТ СН'!$I$26</f>
        <v>2562.6783362299998</v>
      </c>
      <c r="G162" s="36">
        <f>SUMIFS(СВЦЭМ!$D$39:$D$758,СВЦЭМ!$A$39:$A$758,$A162,СВЦЭМ!$B$39:$B$758,G$155)+'СЕТ СН'!$I$14+СВЦЭМ!$D$10+'СЕТ СН'!$I$6-'СЕТ СН'!$I$26</f>
        <v>2543.8920082300001</v>
      </c>
      <c r="H162" s="36">
        <f>SUMIFS(СВЦЭМ!$D$39:$D$758,СВЦЭМ!$A$39:$A$758,$A162,СВЦЭМ!$B$39:$B$758,H$155)+'СЕТ СН'!$I$14+СВЦЭМ!$D$10+'СЕТ СН'!$I$6-'СЕТ СН'!$I$26</f>
        <v>2540.2704242499999</v>
      </c>
      <c r="I162" s="36">
        <f>SUMIFS(СВЦЭМ!$D$39:$D$758,СВЦЭМ!$A$39:$A$758,$A162,СВЦЭМ!$B$39:$B$758,I$155)+'СЕТ СН'!$I$14+СВЦЭМ!$D$10+'СЕТ СН'!$I$6-'СЕТ СН'!$I$26</f>
        <v>2453.7397910700001</v>
      </c>
      <c r="J162" s="36">
        <f>SUMIFS(СВЦЭМ!$D$39:$D$758,СВЦЭМ!$A$39:$A$758,$A162,СВЦЭМ!$B$39:$B$758,J$155)+'СЕТ СН'!$I$14+СВЦЭМ!$D$10+'СЕТ СН'!$I$6-'СЕТ СН'!$I$26</f>
        <v>2478.21053132</v>
      </c>
      <c r="K162" s="36">
        <f>SUMIFS(СВЦЭМ!$D$39:$D$758,СВЦЭМ!$A$39:$A$758,$A162,СВЦЭМ!$B$39:$B$758,K$155)+'СЕТ СН'!$I$14+СВЦЭМ!$D$10+'СЕТ СН'!$I$6-'СЕТ СН'!$I$26</f>
        <v>2374.5925081300002</v>
      </c>
      <c r="L162" s="36">
        <f>SUMIFS(СВЦЭМ!$D$39:$D$758,СВЦЭМ!$A$39:$A$758,$A162,СВЦЭМ!$B$39:$B$758,L$155)+'СЕТ СН'!$I$14+СВЦЭМ!$D$10+'СЕТ СН'!$I$6-'СЕТ СН'!$I$26</f>
        <v>2307.2207128300001</v>
      </c>
      <c r="M162" s="36">
        <f>SUMIFS(СВЦЭМ!$D$39:$D$758,СВЦЭМ!$A$39:$A$758,$A162,СВЦЭМ!$B$39:$B$758,M$155)+'СЕТ СН'!$I$14+СВЦЭМ!$D$10+'СЕТ СН'!$I$6-'СЕТ СН'!$I$26</f>
        <v>2300.95601829</v>
      </c>
      <c r="N162" s="36">
        <f>SUMIFS(СВЦЭМ!$D$39:$D$758,СВЦЭМ!$A$39:$A$758,$A162,СВЦЭМ!$B$39:$B$758,N$155)+'СЕТ СН'!$I$14+СВЦЭМ!$D$10+'СЕТ СН'!$I$6-'СЕТ СН'!$I$26</f>
        <v>2305.2215973900002</v>
      </c>
      <c r="O162" s="36">
        <f>SUMIFS(СВЦЭМ!$D$39:$D$758,СВЦЭМ!$A$39:$A$758,$A162,СВЦЭМ!$B$39:$B$758,O$155)+'СЕТ СН'!$I$14+СВЦЭМ!$D$10+'СЕТ СН'!$I$6-'СЕТ СН'!$I$26</f>
        <v>2311.60687452</v>
      </c>
      <c r="P162" s="36">
        <f>SUMIFS(СВЦЭМ!$D$39:$D$758,СВЦЭМ!$A$39:$A$758,$A162,СВЦЭМ!$B$39:$B$758,P$155)+'СЕТ СН'!$I$14+СВЦЭМ!$D$10+'СЕТ СН'!$I$6-'СЕТ СН'!$I$26</f>
        <v>2316.4721232000002</v>
      </c>
      <c r="Q162" s="36">
        <f>SUMIFS(СВЦЭМ!$D$39:$D$758,СВЦЭМ!$A$39:$A$758,$A162,СВЦЭМ!$B$39:$B$758,Q$155)+'СЕТ СН'!$I$14+СВЦЭМ!$D$10+'СЕТ СН'!$I$6-'СЕТ СН'!$I$26</f>
        <v>2331.0888475400002</v>
      </c>
      <c r="R162" s="36">
        <f>SUMIFS(СВЦЭМ!$D$39:$D$758,СВЦЭМ!$A$39:$A$758,$A162,СВЦЭМ!$B$39:$B$758,R$155)+'СЕТ СН'!$I$14+СВЦЭМ!$D$10+'СЕТ СН'!$I$6-'СЕТ СН'!$I$26</f>
        <v>2326.5196872000001</v>
      </c>
      <c r="S162" s="36">
        <f>SUMIFS(СВЦЭМ!$D$39:$D$758,СВЦЭМ!$A$39:$A$758,$A162,СВЦЭМ!$B$39:$B$758,S$155)+'СЕТ СН'!$I$14+СВЦЭМ!$D$10+'СЕТ СН'!$I$6-'СЕТ СН'!$I$26</f>
        <v>2327.0136670500001</v>
      </c>
      <c r="T162" s="36">
        <f>SUMIFS(СВЦЭМ!$D$39:$D$758,СВЦЭМ!$A$39:$A$758,$A162,СВЦЭМ!$B$39:$B$758,T$155)+'СЕТ СН'!$I$14+СВЦЭМ!$D$10+'СЕТ СН'!$I$6-'СЕТ СН'!$I$26</f>
        <v>2316.2419830899998</v>
      </c>
      <c r="U162" s="36">
        <f>SUMIFS(СВЦЭМ!$D$39:$D$758,СВЦЭМ!$A$39:$A$758,$A162,СВЦЭМ!$B$39:$B$758,U$155)+'СЕТ СН'!$I$14+СВЦЭМ!$D$10+'СЕТ СН'!$I$6-'СЕТ СН'!$I$26</f>
        <v>2308.7051201599998</v>
      </c>
      <c r="V162" s="36">
        <f>SUMIFS(СВЦЭМ!$D$39:$D$758,СВЦЭМ!$A$39:$A$758,$A162,СВЦЭМ!$B$39:$B$758,V$155)+'СЕТ СН'!$I$14+СВЦЭМ!$D$10+'СЕТ СН'!$I$6-'СЕТ СН'!$I$26</f>
        <v>2297.2631248600001</v>
      </c>
      <c r="W162" s="36">
        <f>SUMIFS(СВЦЭМ!$D$39:$D$758,СВЦЭМ!$A$39:$A$758,$A162,СВЦЭМ!$B$39:$B$758,W$155)+'СЕТ СН'!$I$14+СВЦЭМ!$D$10+'СЕТ СН'!$I$6-'СЕТ СН'!$I$26</f>
        <v>2302.4048684599998</v>
      </c>
      <c r="X162" s="36">
        <f>SUMIFS(СВЦЭМ!$D$39:$D$758,СВЦЭМ!$A$39:$A$758,$A162,СВЦЭМ!$B$39:$B$758,X$155)+'СЕТ СН'!$I$14+СВЦЭМ!$D$10+'СЕТ СН'!$I$6-'СЕТ СН'!$I$26</f>
        <v>2366.5613496299998</v>
      </c>
      <c r="Y162" s="36">
        <f>SUMIFS(СВЦЭМ!$D$39:$D$758,СВЦЭМ!$A$39:$A$758,$A162,СВЦЭМ!$B$39:$B$758,Y$155)+'СЕТ СН'!$I$14+СВЦЭМ!$D$10+'СЕТ СН'!$I$6-'СЕТ СН'!$I$26</f>
        <v>2461.42838003</v>
      </c>
    </row>
    <row r="163" spans="1:25" ht="15.75" x14ac:dyDescent="0.2">
      <c r="A163" s="35">
        <f t="shared" si="4"/>
        <v>45543</v>
      </c>
      <c r="B163" s="36">
        <f>SUMIFS(СВЦЭМ!$D$39:$D$758,СВЦЭМ!$A$39:$A$758,$A163,СВЦЭМ!$B$39:$B$758,B$155)+'СЕТ СН'!$I$14+СВЦЭМ!$D$10+'СЕТ СН'!$I$6-'СЕТ СН'!$I$26</f>
        <v>2473.6287737399998</v>
      </c>
      <c r="C163" s="36">
        <f>SUMIFS(СВЦЭМ!$D$39:$D$758,СВЦЭМ!$A$39:$A$758,$A163,СВЦЭМ!$B$39:$B$758,C$155)+'СЕТ СН'!$I$14+СВЦЭМ!$D$10+'СЕТ СН'!$I$6-'СЕТ СН'!$I$26</f>
        <v>2547.5833333</v>
      </c>
      <c r="D163" s="36">
        <f>SUMIFS(СВЦЭМ!$D$39:$D$758,СВЦЭМ!$A$39:$A$758,$A163,СВЦЭМ!$B$39:$B$758,D$155)+'СЕТ СН'!$I$14+СВЦЭМ!$D$10+'СЕТ СН'!$I$6-'СЕТ СН'!$I$26</f>
        <v>2656.1175670799998</v>
      </c>
      <c r="E163" s="36">
        <f>SUMIFS(СВЦЭМ!$D$39:$D$758,СВЦЭМ!$A$39:$A$758,$A163,СВЦЭМ!$B$39:$B$758,E$155)+'СЕТ СН'!$I$14+СВЦЭМ!$D$10+'СЕТ СН'!$I$6-'СЕТ СН'!$I$26</f>
        <v>2726.1911640799999</v>
      </c>
      <c r="F163" s="36">
        <f>SUMIFS(СВЦЭМ!$D$39:$D$758,СВЦЭМ!$A$39:$A$758,$A163,СВЦЭМ!$B$39:$B$758,F$155)+'СЕТ СН'!$I$14+СВЦЭМ!$D$10+'СЕТ СН'!$I$6-'СЕТ СН'!$I$26</f>
        <v>2732.5019413999999</v>
      </c>
      <c r="G163" s="36">
        <f>SUMIFS(СВЦЭМ!$D$39:$D$758,СВЦЭМ!$A$39:$A$758,$A163,СВЦЭМ!$B$39:$B$758,G$155)+'СЕТ СН'!$I$14+СВЦЭМ!$D$10+'СЕТ СН'!$I$6-'СЕТ СН'!$I$26</f>
        <v>2727.5608697900002</v>
      </c>
      <c r="H163" s="36">
        <f>SUMIFS(СВЦЭМ!$D$39:$D$758,СВЦЭМ!$A$39:$A$758,$A163,СВЦЭМ!$B$39:$B$758,H$155)+'СЕТ СН'!$I$14+СВЦЭМ!$D$10+'СЕТ СН'!$I$6-'СЕТ СН'!$I$26</f>
        <v>2718.6980729500001</v>
      </c>
      <c r="I163" s="36">
        <f>SUMIFS(СВЦЭМ!$D$39:$D$758,СВЦЭМ!$A$39:$A$758,$A163,СВЦЭМ!$B$39:$B$758,I$155)+'СЕТ СН'!$I$14+СВЦЭМ!$D$10+'СЕТ СН'!$I$6-'СЕТ СН'!$I$26</f>
        <v>2450.70011088</v>
      </c>
      <c r="J163" s="36">
        <f>SUMIFS(СВЦЭМ!$D$39:$D$758,СВЦЭМ!$A$39:$A$758,$A163,СВЦЭМ!$B$39:$B$758,J$155)+'СЕТ СН'!$I$14+СВЦЭМ!$D$10+'СЕТ СН'!$I$6-'СЕТ СН'!$I$26</f>
        <v>2443.31816084</v>
      </c>
      <c r="K163" s="36">
        <f>SUMIFS(СВЦЭМ!$D$39:$D$758,СВЦЭМ!$A$39:$A$758,$A163,СВЦЭМ!$B$39:$B$758,K$155)+'СЕТ СН'!$I$14+СВЦЭМ!$D$10+'СЕТ СН'!$I$6-'СЕТ СН'!$I$26</f>
        <v>2351.4769786699999</v>
      </c>
      <c r="L163" s="36">
        <f>SUMIFS(СВЦЭМ!$D$39:$D$758,СВЦЭМ!$A$39:$A$758,$A163,СВЦЭМ!$B$39:$B$758,L$155)+'СЕТ СН'!$I$14+СВЦЭМ!$D$10+'СЕТ СН'!$I$6-'СЕТ СН'!$I$26</f>
        <v>2378.1913648</v>
      </c>
      <c r="M163" s="36">
        <f>SUMIFS(СВЦЭМ!$D$39:$D$758,СВЦЭМ!$A$39:$A$758,$A163,СВЦЭМ!$B$39:$B$758,M$155)+'СЕТ СН'!$I$14+СВЦЭМ!$D$10+'СЕТ СН'!$I$6-'СЕТ СН'!$I$26</f>
        <v>2360.2889718500001</v>
      </c>
      <c r="N163" s="36">
        <f>SUMIFS(СВЦЭМ!$D$39:$D$758,СВЦЭМ!$A$39:$A$758,$A163,СВЦЭМ!$B$39:$B$758,N$155)+'СЕТ СН'!$I$14+СВЦЭМ!$D$10+'СЕТ СН'!$I$6-'СЕТ СН'!$I$26</f>
        <v>2362.79726669</v>
      </c>
      <c r="O163" s="36">
        <f>SUMIFS(СВЦЭМ!$D$39:$D$758,СВЦЭМ!$A$39:$A$758,$A163,СВЦЭМ!$B$39:$B$758,O$155)+'СЕТ СН'!$I$14+СВЦЭМ!$D$10+'СЕТ СН'!$I$6-'СЕТ СН'!$I$26</f>
        <v>2372.1580013100001</v>
      </c>
      <c r="P163" s="36">
        <f>SUMIFS(СВЦЭМ!$D$39:$D$758,СВЦЭМ!$A$39:$A$758,$A163,СВЦЭМ!$B$39:$B$758,P$155)+'СЕТ СН'!$I$14+СВЦЭМ!$D$10+'СЕТ СН'!$I$6-'СЕТ СН'!$I$26</f>
        <v>2369.9889421899998</v>
      </c>
      <c r="Q163" s="36">
        <f>SUMIFS(СВЦЭМ!$D$39:$D$758,СВЦЭМ!$A$39:$A$758,$A163,СВЦЭМ!$B$39:$B$758,Q$155)+'СЕТ СН'!$I$14+СВЦЭМ!$D$10+'СЕТ СН'!$I$6-'СЕТ СН'!$I$26</f>
        <v>2377.24581661</v>
      </c>
      <c r="R163" s="36">
        <f>SUMIFS(СВЦЭМ!$D$39:$D$758,СВЦЭМ!$A$39:$A$758,$A163,СВЦЭМ!$B$39:$B$758,R$155)+'СЕТ СН'!$I$14+СВЦЭМ!$D$10+'СЕТ СН'!$I$6-'СЕТ СН'!$I$26</f>
        <v>2386.7488106999999</v>
      </c>
      <c r="S163" s="36">
        <f>SUMIFS(СВЦЭМ!$D$39:$D$758,СВЦЭМ!$A$39:$A$758,$A163,СВЦЭМ!$B$39:$B$758,S$155)+'СЕТ СН'!$I$14+СВЦЭМ!$D$10+'СЕТ СН'!$I$6-'СЕТ СН'!$I$26</f>
        <v>2362.3869662299999</v>
      </c>
      <c r="T163" s="36">
        <f>SUMIFS(СВЦЭМ!$D$39:$D$758,СВЦЭМ!$A$39:$A$758,$A163,СВЦЭМ!$B$39:$B$758,T$155)+'СЕТ СН'!$I$14+СВЦЭМ!$D$10+'СЕТ СН'!$I$6-'СЕТ СН'!$I$26</f>
        <v>2349.9248697500002</v>
      </c>
      <c r="U163" s="36">
        <f>SUMIFS(СВЦЭМ!$D$39:$D$758,СВЦЭМ!$A$39:$A$758,$A163,СВЦЭМ!$B$39:$B$758,U$155)+'СЕТ СН'!$I$14+СВЦЭМ!$D$10+'СЕТ СН'!$I$6-'СЕТ СН'!$I$26</f>
        <v>2346.5840273499998</v>
      </c>
      <c r="V163" s="36">
        <f>SUMIFS(СВЦЭМ!$D$39:$D$758,СВЦЭМ!$A$39:$A$758,$A163,СВЦЭМ!$B$39:$B$758,V$155)+'СЕТ СН'!$I$14+СВЦЭМ!$D$10+'СЕТ СН'!$I$6-'СЕТ СН'!$I$26</f>
        <v>2305.51170723</v>
      </c>
      <c r="W163" s="36">
        <f>SUMIFS(СВЦЭМ!$D$39:$D$758,СВЦЭМ!$A$39:$A$758,$A163,СВЦЭМ!$B$39:$B$758,W$155)+'СЕТ СН'!$I$14+СВЦЭМ!$D$10+'СЕТ СН'!$I$6-'СЕТ СН'!$I$26</f>
        <v>2314.2291022599998</v>
      </c>
      <c r="X163" s="36">
        <f>SUMIFS(СВЦЭМ!$D$39:$D$758,СВЦЭМ!$A$39:$A$758,$A163,СВЦЭМ!$B$39:$B$758,X$155)+'СЕТ СН'!$I$14+СВЦЭМ!$D$10+'СЕТ СН'!$I$6-'СЕТ СН'!$I$26</f>
        <v>2370.0178267299998</v>
      </c>
      <c r="Y163" s="36">
        <f>SUMIFS(СВЦЭМ!$D$39:$D$758,СВЦЭМ!$A$39:$A$758,$A163,СВЦЭМ!$B$39:$B$758,Y$155)+'СЕТ СН'!$I$14+СВЦЭМ!$D$10+'СЕТ СН'!$I$6-'СЕТ СН'!$I$26</f>
        <v>2489.9597920400001</v>
      </c>
    </row>
    <row r="164" spans="1:25" ht="15.75" x14ac:dyDescent="0.2">
      <c r="A164" s="35">
        <f t="shared" si="4"/>
        <v>45544</v>
      </c>
      <c r="B164" s="36">
        <f>SUMIFS(СВЦЭМ!$D$39:$D$758,СВЦЭМ!$A$39:$A$758,$A164,СВЦЭМ!$B$39:$B$758,B$155)+'СЕТ СН'!$I$14+СВЦЭМ!$D$10+'СЕТ СН'!$I$6-'СЕТ СН'!$I$26</f>
        <v>2627.33896994</v>
      </c>
      <c r="C164" s="36">
        <f>SUMIFS(СВЦЭМ!$D$39:$D$758,СВЦЭМ!$A$39:$A$758,$A164,СВЦЭМ!$B$39:$B$758,C$155)+'СЕТ СН'!$I$14+СВЦЭМ!$D$10+'СЕТ СН'!$I$6-'СЕТ СН'!$I$26</f>
        <v>2711.7628393999998</v>
      </c>
      <c r="D164" s="36">
        <f>SUMIFS(СВЦЭМ!$D$39:$D$758,СВЦЭМ!$A$39:$A$758,$A164,СВЦЭМ!$B$39:$B$758,D$155)+'СЕТ СН'!$I$14+СВЦЭМ!$D$10+'СЕТ СН'!$I$6-'СЕТ СН'!$I$26</f>
        <v>2707.7209636799998</v>
      </c>
      <c r="E164" s="36">
        <f>SUMIFS(СВЦЭМ!$D$39:$D$758,СВЦЭМ!$A$39:$A$758,$A164,СВЦЭМ!$B$39:$B$758,E$155)+'СЕТ СН'!$I$14+СВЦЭМ!$D$10+'СЕТ СН'!$I$6-'СЕТ СН'!$I$26</f>
        <v>2703.9174226700002</v>
      </c>
      <c r="F164" s="36">
        <f>SUMIFS(СВЦЭМ!$D$39:$D$758,СВЦЭМ!$A$39:$A$758,$A164,СВЦЭМ!$B$39:$B$758,F$155)+'СЕТ СН'!$I$14+СВЦЭМ!$D$10+'СЕТ СН'!$I$6-'СЕТ СН'!$I$26</f>
        <v>2697.1347530200001</v>
      </c>
      <c r="G164" s="36">
        <f>SUMIFS(СВЦЭМ!$D$39:$D$758,СВЦЭМ!$A$39:$A$758,$A164,СВЦЭМ!$B$39:$B$758,G$155)+'СЕТ СН'!$I$14+СВЦЭМ!$D$10+'СЕТ СН'!$I$6-'СЕТ СН'!$I$26</f>
        <v>2715.5729798399998</v>
      </c>
      <c r="H164" s="36">
        <f>SUMIFS(СВЦЭМ!$D$39:$D$758,СВЦЭМ!$A$39:$A$758,$A164,СВЦЭМ!$B$39:$B$758,H$155)+'СЕТ СН'!$I$14+СВЦЭМ!$D$10+'СЕТ СН'!$I$6-'СЕТ СН'!$I$26</f>
        <v>2678.41135618</v>
      </c>
      <c r="I164" s="36">
        <f>SUMIFS(СВЦЭМ!$D$39:$D$758,СВЦЭМ!$A$39:$A$758,$A164,СВЦЭМ!$B$39:$B$758,I$155)+'СЕТ СН'!$I$14+СВЦЭМ!$D$10+'СЕТ СН'!$I$6-'СЕТ СН'!$I$26</f>
        <v>2552.9039675700001</v>
      </c>
      <c r="J164" s="36">
        <f>SUMIFS(СВЦЭМ!$D$39:$D$758,СВЦЭМ!$A$39:$A$758,$A164,СВЦЭМ!$B$39:$B$758,J$155)+'СЕТ СН'!$I$14+СВЦЭМ!$D$10+'СЕТ СН'!$I$6-'СЕТ СН'!$I$26</f>
        <v>2452.4608219000002</v>
      </c>
      <c r="K164" s="36">
        <f>SUMIFS(СВЦЭМ!$D$39:$D$758,СВЦЭМ!$A$39:$A$758,$A164,СВЦЭМ!$B$39:$B$758,K$155)+'СЕТ СН'!$I$14+СВЦЭМ!$D$10+'СЕТ СН'!$I$6-'СЕТ СН'!$I$26</f>
        <v>2390.0535122000001</v>
      </c>
      <c r="L164" s="36">
        <f>SUMIFS(СВЦЭМ!$D$39:$D$758,СВЦЭМ!$A$39:$A$758,$A164,СВЦЭМ!$B$39:$B$758,L$155)+'СЕТ СН'!$I$14+СВЦЭМ!$D$10+'СЕТ СН'!$I$6-'СЕТ СН'!$I$26</f>
        <v>2345.1353645600002</v>
      </c>
      <c r="M164" s="36">
        <f>SUMIFS(СВЦЭМ!$D$39:$D$758,СВЦЭМ!$A$39:$A$758,$A164,СВЦЭМ!$B$39:$B$758,M$155)+'СЕТ СН'!$I$14+СВЦЭМ!$D$10+'СЕТ СН'!$I$6-'СЕТ СН'!$I$26</f>
        <v>2340.6805721400001</v>
      </c>
      <c r="N164" s="36">
        <f>SUMIFS(СВЦЭМ!$D$39:$D$758,СВЦЭМ!$A$39:$A$758,$A164,СВЦЭМ!$B$39:$B$758,N$155)+'СЕТ СН'!$I$14+СВЦЭМ!$D$10+'СЕТ СН'!$I$6-'СЕТ СН'!$I$26</f>
        <v>2334.8155461699998</v>
      </c>
      <c r="O164" s="36">
        <f>SUMIFS(СВЦЭМ!$D$39:$D$758,СВЦЭМ!$A$39:$A$758,$A164,СВЦЭМ!$B$39:$B$758,O$155)+'СЕТ СН'!$I$14+СВЦЭМ!$D$10+'СЕТ СН'!$I$6-'СЕТ СН'!$I$26</f>
        <v>2332.0523296699998</v>
      </c>
      <c r="P164" s="36">
        <f>SUMIFS(СВЦЭМ!$D$39:$D$758,СВЦЭМ!$A$39:$A$758,$A164,СВЦЭМ!$B$39:$B$758,P$155)+'СЕТ СН'!$I$14+СВЦЭМ!$D$10+'СЕТ СН'!$I$6-'СЕТ СН'!$I$26</f>
        <v>2336.1970782100002</v>
      </c>
      <c r="Q164" s="36">
        <f>SUMIFS(СВЦЭМ!$D$39:$D$758,СВЦЭМ!$A$39:$A$758,$A164,СВЦЭМ!$B$39:$B$758,Q$155)+'СЕТ СН'!$I$14+СВЦЭМ!$D$10+'СЕТ СН'!$I$6-'СЕТ СН'!$I$26</f>
        <v>2334.10968766</v>
      </c>
      <c r="R164" s="36">
        <f>SUMIFS(СВЦЭМ!$D$39:$D$758,СВЦЭМ!$A$39:$A$758,$A164,СВЦЭМ!$B$39:$B$758,R$155)+'СЕТ СН'!$I$14+СВЦЭМ!$D$10+'СЕТ СН'!$I$6-'СЕТ СН'!$I$26</f>
        <v>2335.39390968</v>
      </c>
      <c r="S164" s="36">
        <f>SUMIFS(СВЦЭМ!$D$39:$D$758,СВЦЭМ!$A$39:$A$758,$A164,СВЦЭМ!$B$39:$B$758,S$155)+'СЕТ СН'!$I$14+СВЦЭМ!$D$10+'СЕТ СН'!$I$6-'СЕТ СН'!$I$26</f>
        <v>2323.5154883</v>
      </c>
      <c r="T164" s="36">
        <f>SUMIFS(СВЦЭМ!$D$39:$D$758,СВЦЭМ!$A$39:$A$758,$A164,СВЦЭМ!$B$39:$B$758,T$155)+'СЕТ СН'!$I$14+СВЦЭМ!$D$10+'СЕТ СН'!$I$6-'СЕТ СН'!$I$26</f>
        <v>2306.01609676</v>
      </c>
      <c r="U164" s="36">
        <f>SUMIFS(СВЦЭМ!$D$39:$D$758,СВЦЭМ!$A$39:$A$758,$A164,СВЦЭМ!$B$39:$B$758,U$155)+'СЕТ СН'!$I$14+СВЦЭМ!$D$10+'СЕТ СН'!$I$6-'СЕТ СН'!$I$26</f>
        <v>2323.6878153600001</v>
      </c>
      <c r="V164" s="36">
        <f>SUMIFS(СВЦЭМ!$D$39:$D$758,СВЦЭМ!$A$39:$A$758,$A164,СВЦЭМ!$B$39:$B$758,V$155)+'СЕТ СН'!$I$14+СВЦЭМ!$D$10+'СЕТ СН'!$I$6-'СЕТ СН'!$I$26</f>
        <v>2331.5904145099998</v>
      </c>
      <c r="W164" s="36">
        <f>SUMIFS(СВЦЭМ!$D$39:$D$758,СВЦЭМ!$A$39:$A$758,$A164,СВЦЭМ!$B$39:$B$758,W$155)+'СЕТ СН'!$I$14+СВЦЭМ!$D$10+'СЕТ СН'!$I$6-'СЕТ СН'!$I$26</f>
        <v>2372.9751192899998</v>
      </c>
      <c r="X164" s="36">
        <f>SUMIFS(СВЦЭМ!$D$39:$D$758,СВЦЭМ!$A$39:$A$758,$A164,СВЦЭМ!$B$39:$B$758,X$155)+'СЕТ СН'!$I$14+СВЦЭМ!$D$10+'СЕТ СН'!$I$6-'СЕТ СН'!$I$26</f>
        <v>2445.3582496899999</v>
      </c>
      <c r="Y164" s="36">
        <f>SUMIFS(СВЦЭМ!$D$39:$D$758,СВЦЭМ!$A$39:$A$758,$A164,СВЦЭМ!$B$39:$B$758,Y$155)+'СЕТ СН'!$I$14+СВЦЭМ!$D$10+'СЕТ СН'!$I$6-'СЕТ СН'!$I$26</f>
        <v>2506.9813206099998</v>
      </c>
    </row>
    <row r="165" spans="1:25" ht="15.75" x14ac:dyDescent="0.2">
      <c r="A165" s="35">
        <f t="shared" si="4"/>
        <v>45545</v>
      </c>
      <c r="B165" s="36">
        <f>SUMIFS(СВЦЭМ!$D$39:$D$758,СВЦЭМ!$A$39:$A$758,$A165,СВЦЭМ!$B$39:$B$758,B$155)+'СЕТ СН'!$I$14+СВЦЭМ!$D$10+'СЕТ СН'!$I$6-'СЕТ СН'!$I$26</f>
        <v>2590.21691796</v>
      </c>
      <c r="C165" s="36">
        <f>SUMIFS(СВЦЭМ!$D$39:$D$758,СВЦЭМ!$A$39:$A$758,$A165,СВЦЭМ!$B$39:$B$758,C$155)+'СЕТ СН'!$I$14+СВЦЭМ!$D$10+'СЕТ СН'!$I$6-'СЕТ СН'!$I$26</f>
        <v>2636.0254070800002</v>
      </c>
      <c r="D165" s="36">
        <f>SUMIFS(СВЦЭМ!$D$39:$D$758,СВЦЭМ!$A$39:$A$758,$A165,СВЦЭМ!$B$39:$B$758,D$155)+'СЕТ СН'!$I$14+СВЦЭМ!$D$10+'СЕТ СН'!$I$6-'СЕТ СН'!$I$26</f>
        <v>2703.75552479</v>
      </c>
      <c r="E165" s="36">
        <f>SUMIFS(СВЦЭМ!$D$39:$D$758,СВЦЭМ!$A$39:$A$758,$A165,СВЦЭМ!$B$39:$B$758,E$155)+'СЕТ СН'!$I$14+СВЦЭМ!$D$10+'СЕТ СН'!$I$6-'СЕТ СН'!$I$26</f>
        <v>2749.19004245</v>
      </c>
      <c r="F165" s="36">
        <f>SUMIFS(СВЦЭМ!$D$39:$D$758,СВЦЭМ!$A$39:$A$758,$A165,СВЦЭМ!$B$39:$B$758,F$155)+'СЕТ СН'!$I$14+СВЦЭМ!$D$10+'СЕТ СН'!$I$6-'СЕТ СН'!$I$26</f>
        <v>2749.0136538400002</v>
      </c>
      <c r="G165" s="36">
        <f>SUMIFS(СВЦЭМ!$D$39:$D$758,СВЦЭМ!$A$39:$A$758,$A165,СВЦЭМ!$B$39:$B$758,G$155)+'СЕТ СН'!$I$14+СВЦЭМ!$D$10+'СЕТ СН'!$I$6-'СЕТ СН'!$I$26</f>
        <v>2712.2937496999998</v>
      </c>
      <c r="H165" s="36">
        <f>SUMIFS(СВЦЭМ!$D$39:$D$758,СВЦЭМ!$A$39:$A$758,$A165,СВЦЭМ!$B$39:$B$758,H$155)+'СЕТ СН'!$I$14+СВЦЭМ!$D$10+'СЕТ СН'!$I$6-'СЕТ СН'!$I$26</f>
        <v>2649.17840247</v>
      </c>
      <c r="I165" s="36">
        <f>SUMIFS(СВЦЭМ!$D$39:$D$758,СВЦЭМ!$A$39:$A$758,$A165,СВЦЭМ!$B$39:$B$758,I$155)+'СЕТ СН'!$I$14+СВЦЭМ!$D$10+'СЕТ СН'!$I$6-'СЕТ СН'!$I$26</f>
        <v>2563.0434106600001</v>
      </c>
      <c r="J165" s="36">
        <f>SUMIFS(СВЦЭМ!$D$39:$D$758,СВЦЭМ!$A$39:$A$758,$A165,СВЦЭМ!$B$39:$B$758,J$155)+'СЕТ СН'!$I$14+СВЦЭМ!$D$10+'СЕТ СН'!$I$6-'СЕТ СН'!$I$26</f>
        <v>2475.5600096200001</v>
      </c>
      <c r="K165" s="36">
        <f>SUMIFS(СВЦЭМ!$D$39:$D$758,СВЦЭМ!$A$39:$A$758,$A165,СВЦЭМ!$B$39:$B$758,K$155)+'СЕТ СН'!$I$14+СВЦЭМ!$D$10+'СЕТ СН'!$I$6-'СЕТ СН'!$I$26</f>
        <v>2414.6642064299999</v>
      </c>
      <c r="L165" s="36">
        <f>SUMIFS(СВЦЭМ!$D$39:$D$758,СВЦЭМ!$A$39:$A$758,$A165,СВЦЭМ!$B$39:$B$758,L$155)+'СЕТ СН'!$I$14+СВЦЭМ!$D$10+'СЕТ СН'!$I$6-'СЕТ СН'!$I$26</f>
        <v>2399.43813073</v>
      </c>
      <c r="M165" s="36">
        <f>SUMIFS(СВЦЭМ!$D$39:$D$758,СВЦЭМ!$A$39:$A$758,$A165,СВЦЭМ!$B$39:$B$758,M$155)+'СЕТ СН'!$I$14+СВЦЭМ!$D$10+'СЕТ СН'!$I$6-'СЕТ СН'!$I$26</f>
        <v>2416.7893325999999</v>
      </c>
      <c r="N165" s="36">
        <f>SUMIFS(СВЦЭМ!$D$39:$D$758,СВЦЭМ!$A$39:$A$758,$A165,СВЦЭМ!$B$39:$B$758,N$155)+'СЕТ СН'!$I$14+СВЦЭМ!$D$10+'СЕТ СН'!$I$6-'СЕТ СН'!$I$26</f>
        <v>2396.0079883499998</v>
      </c>
      <c r="O165" s="36">
        <f>SUMIFS(СВЦЭМ!$D$39:$D$758,СВЦЭМ!$A$39:$A$758,$A165,СВЦЭМ!$B$39:$B$758,O$155)+'СЕТ СН'!$I$14+СВЦЭМ!$D$10+'СЕТ СН'!$I$6-'СЕТ СН'!$I$26</f>
        <v>2397.8017014100001</v>
      </c>
      <c r="P165" s="36">
        <f>SUMIFS(СВЦЭМ!$D$39:$D$758,СВЦЭМ!$A$39:$A$758,$A165,СВЦЭМ!$B$39:$B$758,P$155)+'СЕТ СН'!$I$14+СВЦЭМ!$D$10+'СЕТ СН'!$I$6-'СЕТ СН'!$I$26</f>
        <v>2410.41712091</v>
      </c>
      <c r="Q165" s="36">
        <f>SUMIFS(СВЦЭМ!$D$39:$D$758,СВЦЭМ!$A$39:$A$758,$A165,СВЦЭМ!$B$39:$B$758,Q$155)+'СЕТ СН'!$I$14+СВЦЭМ!$D$10+'СЕТ СН'!$I$6-'СЕТ СН'!$I$26</f>
        <v>2413.6840144299999</v>
      </c>
      <c r="R165" s="36">
        <f>SUMIFS(СВЦЭМ!$D$39:$D$758,СВЦЭМ!$A$39:$A$758,$A165,СВЦЭМ!$B$39:$B$758,R$155)+'СЕТ СН'!$I$14+СВЦЭМ!$D$10+'СЕТ СН'!$I$6-'СЕТ СН'!$I$26</f>
        <v>2415.0754033200001</v>
      </c>
      <c r="S165" s="36">
        <f>SUMIFS(СВЦЭМ!$D$39:$D$758,СВЦЭМ!$A$39:$A$758,$A165,СВЦЭМ!$B$39:$B$758,S$155)+'СЕТ СН'!$I$14+СВЦЭМ!$D$10+'СЕТ СН'!$I$6-'СЕТ СН'!$I$26</f>
        <v>2410.2232364299998</v>
      </c>
      <c r="T165" s="36">
        <f>SUMIFS(СВЦЭМ!$D$39:$D$758,СВЦЭМ!$A$39:$A$758,$A165,СВЦЭМ!$B$39:$B$758,T$155)+'СЕТ СН'!$I$14+СВЦЭМ!$D$10+'СЕТ СН'!$I$6-'СЕТ СН'!$I$26</f>
        <v>2396.09408295</v>
      </c>
      <c r="U165" s="36">
        <f>SUMIFS(СВЦЭМ!$D$39:$D$758,СВЦЭМ!$A$39:$A$758,$A165,СВЦЭМ!$B$39:$B$758,U$155)+'СЕТ СН'!$I$14+СВЦЭМ!$D$10+'СЕТ СН'!$I$6-'СЕТ СН'!$I$26</f>
        <v>2386.8678838699998</v>
      </c>
      <c r="V165" s="36">
        <f>SUMIFS(СВЦЭМ!$D$39:$D$758,СВЦЭМ!$A$39:$A$758,$A165,СВЦЭМ!$B$39:$B$758,V$155)+'СЕТ СН'!$I$14+СВЦЭМ!$D$10+'СЕТ СН'!$I$6-'СЕТ СН'!$I$26</f>
        <v>2371.60384875</v>
      </c>
      <c r="W165" s="36">
        <f>SUMIFS(СВЦЭМ!$D$39:$D$758,СВЦЭМ!$A$39:$A$758,$A165,СВЦЭМ!$B$39:$B$758,W$155)+'СЕТ СН'!$I$14+СВЦЭМ!$D$10+'СЕТ СН'!$I$6-'СЕТ СН'!$I$26</f>
        <v>2380.6859800799998</v>
      </c>
      <c r="X165" s="36">
        <f>SUMIFS(СВЦЭМ!$D$39:$D$758,СВЦЭМ!$A$39:$A$758,$A165,СВЦЭМ!$B$39:$B$758,X$155)+'СЕТ СН'!$I$14+СВЦЭМ!$D$10+'СЕТ СН'!$I$6-'СЕТ СН'!$I$26</f>
        <v>2476.1428653100002</v>
      </c>
      <c r="Y165" s="36">
        <f>SUMIFS(СВЦЭМ!$D$39:$D$758,СВЦЭМ!$A$39:$A$758,$A165,СВЦЭМ!$B$39:$B$758,Y$155)+'СЕТ СН'!$I$14+СВЦЭМ!$D$10+'СЕТ СН'!$I$6-'СЕТ СН'!$I$26</f>
        <v>2535.6105290999999</v>
      </c>
    </row>
    <row r="166" spans="1:25" ht="15.75" x14ac:dyDescent="0.2">
      <c r="A166" s="35">
        <f t="shared" si="4"/>
        <v>45546</v>
      </c>
      <c r="B166" s="36">
        <f>SUMIFS(СВЦЭМ!$D$39:$D$758,СВЦЭМ!$A$39:$A$758,$A166,СВЦЭМ!$B$39:$B$758,B$155)+'СЕТ СН'!$I$14+СВЦЭМ!$D$10+'СЕТ СН'!$I$6-'СЕТ СН'!$I$26</f>
        <v>2543.4181884499999</v>
      </c>
      <c r="C166" s="36">
        <f>SUMIFS(СВЦЭМ!$D$39:$D$758,СВЦЭМ!$A$39:$A$758,$A166,СВЦЭМ!$B$39:$B$758,C$155)+'СЕТ СН'!$I$14+СВЦЭМ!$D$10+'СЕТ СН'!$I$6-'СЕТ СН'!$I$26</f>
        <v>2590.2886935400002</v>
      </c>
      <c r="D166" s="36">
        <f>SUMIFS(СВЦЭМ!$D$39:$D$758,СВЦЭМ!$A$39:$A$758,$A166,СВЦЭМ!$B$39:$B$758,D$155)+'СЕТ СН'!$I$14+СВЦЭМ!$D$10+'СЕТ СН'!$I$6-'СЕТ СН'!$I$26</f>
        <v>2630.0473921899998</v>
      </c>
      <c r="E166" s="36">
        <f>SUMIFS(СВЦЭМ!$D$39:$D$758,СВЦЭМ!$A$39:$A$758,$A166,СВЦЭМ!$B$39:$B$758,E$155)+'СЕТ СН'!$I$14+СВЦЭМ!$D$10+'СЕТ СН'!$I$6-'СЕТ СН'!$I$26</f>
        <v>2627.9952218399999</v>
      </c>
      <c r="F166" s="36">
        <f>SUMIFS(СВЦЭМ!$D$39:$D$758,СВЦЭМ!$A$39:$A$758,$A166,СВЦЭМ!$B$39:$B$758,F$155)+'СЕТ СН'!$I$14+СВЦЭМ!$D$10+'СЕТ СН'!$I$6-'СЕТ СН'!$I$26</f>
        <v>2623.5415246699999</v>
      </c>
      <c r="G166" s="36">
        <f>SUMIFS(СВЦЭМ!$D$39:$D$758,СВЦЭМ!$A$39:$A$758,$A166,СВЦЭМ!$B$39:$B$758,G$155)+'СЕТ СН'!$I$14+СВЦЭМ!$D$10+'СЕТ СН'!$I$6-'СЕТ СН'!$I$26</f>
        <v>2628.8140048700002</v>
      </c>
      <c r="H166" s="36">
        <f>SUMIFS(СВЦЭМ!$D$39:$D$758,СВЦЭМ!$A$39:$A$758,$A166,СВЦЭМ!$B$39:$B$758,H$155)+'СЕТ СН'!$I$14+СВЦЭМ!$D$10+'СЕТ СН'!$I$6-'СЕТ СН'!$I$26</f>
        <v>2598.8546313400002</v>
      </c>
      <c r="I166" s="36">
        <f>SUMIFS(СВЦЭМ!$D$39:$D$758,СВЦЭМ!$A$39:$A$758,$A166,СВЦЭМ!$B$39:$B$758,I$155)+'СЕТ СН'!$I$14+СВЦЭМ!$D$10+'СЕТ СН'!$I$6-'СЕТ СН'!$I$26</f>
        <v>2481.4951475799999</v>
      </c>
      <c r="J166" s="36">
        <f>SUMIFS(СВЦЭМ!$D$39:$D$758,СВЦЭМ!$A$39:$A$758,$A166,СВЦЭМ!$B$39:$B$758,J$155)+'СЕТ СН'!$I$14+СВЦЭМ!$D$10+'СЕТ СН'!$I$6-'СЕТ СН'!$I$26</f>
        <v>2416.8537179</v>
      </c>
      <c r="K166" s="36">
        <f>SUMIFS(СВЦЭМ!$D$39:$D$758,СВЦЭМ!$A$39:$A$758,$A166,СВЦЭМ!$B$39:$B$758,K$155)+'СЕТ СН'!$I$14+СВЦЭМ!$D$10+'СЕТ СН'!$I$6-'СЕТ СН'!$I$26</f>
        <v>2348.6909664700001</v>
      </c>
      <c r="L166" s="36">
        <f>SUMIFS(СВЦЭМ!$D$39:$D$758,СВЦЭМ!$A$39:$A$758,$A166,СВЦЭМ!$B$39:$B$758,L$155)+'СЕТ СН'!$I$14+СВЦЭМ!$D$10+'СЕТ СН'!$I$6-'СЕТ СН'!$I$26</f>
        <v>2329.06635998</v>
      </c>
      <c r="M166" s="36">
        <f>SUMIFS(СВЦЭМ!$D$39:$D$758,СВЦЭМ!$A$39:$A$758,$A166,СВЦЭМ!$B$39:$B$758,M$155)+'СЕТ СН'!$I$14+СВЦЭМ!$D$10+'СЕТ СН'!$I$6-'СЕТ СН'!$I$26</f>
        <v>2355.6457269100001</v>
      </c>
      <c r="N166" s="36">
        <f>SUMIFS(СВЦЭМ!$D$39:$D$758,СВЦЭМ!$A$39:$A$758,$A166,СВЦЭМ!$B$39:$B$758,N$155)+'СЕТ СН'!$I$14+СВЦЭМ!$D$10+'СЕТ СН'!$I$6-'СЕТ СН'!$I$26</f>
        <v>2332.6919878499998</v>
      </c>
      <c r="O166" s="36">
        <f>SUMIFS(СВЦЭМ!$D$39:$D$758,СВЦЭМ!$A$39:$A$758,$A166,СВЦЭМ!$B$39:$B$758,O$155)+'СЕТ СН'!$I$14+СВЦЭМ!$D$10+'СЕТ СН'!$I$6-'СЕТ СН'!$I$26</f>
        <v>2338.8508937799998</v>
      </c>
      <c r="P166" s="36">
        <f>SUMIFS(СВЦЭМ!$D$39:$D$758,СВЦЭМ!$A$39:$A$758,$A166,СВЦЭМ!$B$39:$B$758,P$155)+'СЕТ СН'!$I$14+СВЦЭМ!$D$10+'СЕТ СН'!$I$6-'СЕТ СН'!$I$26</f>
        <v>2340.1535846500001</v>
      </c>
      <c r="Q166" s="36">
        <f>SUMIFS(СВЦЭМ!$D$39:$D$758,СВЦЭМ!$A$39:$A$758,$A166,СВЦЭМ!$B$39:$B$758,Q$155)+'СЕТ СН'!$I$14+СВЦЭМ!$D$10+'СЕТ СН'!$I$6-'СЕТ СН'!$I$26</f>
        <v>2340.02579057</v>
      </c>
      <c r="R166" s="36">
        <f>SUMIFS(СВЦЭМ!$D$39:$D$758,СВЦЭМ!$A$39:$A$758,$A166,СВЦЭМ!$B$39:$B$758,R$155)+'СЕТ СН'!$I$14+СВЦЭМ!$D$10+'СЕТ СН'!$I$6-'СЕТ СН'!$I$26</f>
        <v>2343.6232032200001</v>
      </c>
      <c r="S166" s="36">
        <f>SUMIFS(СВЦЭМ!$D$39:$D$758,СВЦЭМ!$A$39:$A$758,$A166,СВЦЭМ!$B$39:$B$758,S$155)+'СЕТ СН'!$I$14+СВЦЭМ!$D$10+'СЕТ СН'!$I$6-'СЕТ СН'!$I$26</f>
        <v>2343.5954746399998</v>
      </c>
      <c r="T166" s="36">
        <f>SUMIFS(СВЦЭМ!$D$39:$D$758,СВЦЭМ!$A$39:$A$758,$A166,СВЦЭМ!$B$39:$B$758,T$155)+'СЕТ СН'!$I$14+СВЦЭМ!$D$10+'СЕТ СН'!$I$6-'СЕТ СН'!$I$26</f>
        <v>2320.12636294</v>
      </c>
      <c r="U166" s="36">
        <f>SUMIFS(СВЦЭМ!$D$39:$D$758,СВЦЭМ!$A$39:$A$758,$A166,СВЦЭМ!$B$39:$B$758,U$155)+'СЕТ СН'!$I$14+СВЦЭМ!$D$10+'СЕТ СН'!$I$6-'СЕТ СН'!$I$26</f>
        <v>2302.0359311399998</v>
      </c>
      <c r="V166" s="36">
        <f>SUMIFS(СВЦЭМ!$D$39:$D$758,СВЦЭМ!$A$39:$A$758,$A166,СВЦЭМ!$B$39:$B$758,V$155)+'СЕТ СН'!$I$14+СВЦЭМ!$D$10+'СЕТ СН'!$I$6-'СЕТ СН'!$I$26</f>
        <v>2289.6919586999998</v>
      </c>
      <c r="W166" s="36">
        <f>SUMIFS(СВЦЭМ!$D$39:$D$758,СВЦЭМ!$A$39:$A$758,$A166,СВЦЭМ!$B$39:$B$758,W$155)+'СЕТ СН'!$I$14+СВЦЭМ!$D$10+'СЕТ СН'!$I$6-'СЕТ СН'!$I$26</f>
        <v>2306.7658556000001</v>
      </c>
      <c r="X166" s="36">
        <f>SUMIFS(СВЦЭМ!$D$39:$D$758,СВЦЭМ!$A$39:$A$758,$A166,СВЦЭМ!$B$39:$B$758,X$155)+'СЕТ СН'!$I$14+СВЦЭМ!$D$10+'СЕТ СН'!$I$6-'СЕТ СН'!$I$26</f>
        <v>2392.4826325499998</v>
      </c>
      <c r="Y166" s="36">
        <f>SUMIFS(СВЦЭМ!$D$39:$D$758,СВЦЭМ!$A$39:$A$758,$A166,СВЦЭМ!$B$39:$B$758,Y$155)+'СЕТ СН'!$I$14+СВЦЭМ!$D$10+'СЕТ СН'!$I$6-'СЕТ СН'!$I$26</f>
        <v>2455.9443984200002</v>
      </c>
    </row>
    <row r="167" spans="1:25" ht="15.75" x14ac:dyDescent="0.2">
      <c r="A167" s="35">
        <f t="shared" si="4"/>
        <v>45547</v>
      </c>
      <c r="B167" s="36">
        <f>SUMIFS(СВЦЭМ!$D$39:$D$758,СВЦЭМ!$A$39:$A$758,$A167,СВЦЭМ!$B$39:$B$758,B$155)+'СЕТ СН'!$I$14+СВЦЭМ!$D$10+'СЕТ СН'!$I$6-'СЕТ СН'!$I$26</f>
        <v>2489.2092815000001</v>
      </c>
      <c r="C167" s="36">
        <f>SUMIFS(СВЦЭМ!$D$39:$D$758,СВЦЭМ!$A$39:$A$758,$A167,СВЦЭМ!$B$39:$B$758,C$155)+'СЕТ СН'!$I$14+СВЦЭМ!$D$10+'СЕТ СН'!$I$6-'СЕТ СН'!$I$26</f>
        <v>2561.0069702599999</v>
      </c>
      <c r="D167" s="36">
        <f>SUMIFS(СВЦЭМ!$D$39:$D$758,СВЦЭМ!$A$39:$A$758,$A167,СВЦЭМ!$B$39:$B$758,D$155)+'СЕТ СН'!$I$14+СВЦЭМ!$D$10+'СЕТ СН'!$I$6-'СЕТ СН'!$I$26</f>
        <v>2613.0864762400001</v>
      </c>
      <c r="E167" s="36">
        <f>SUMIFS(СВЦЭМ!$D$39:$D$758,СВЦЭМ!$A$39:$A$758,$A167,СВЦЭМ!$B$39:$B$758,E$155)+'СЕТ СН'!$I$14+СВЦЭМ!$D$10+'СЕТ СН'!$I$6-'СЕТ СН'!$I$26</f>
        <v>2606.5748305000002</v>
      </c>
      <c r="F167" s="36">
        <f>SUMIFS(СВЦЭМ!$D$39:$D$758,СВЦЭМ!$A$39:$A$758,$A167,СВЦЭМ!$B$39:$B$758,F$155)+'СЕТ СН'!$I$14+СВЦЭМ!$D$10+'СЕТ СН'!$I$6-'СЕТ СН'!$I$26</f>
        <v>2602.16760828</v>
      </c>
      <c r="G167" s="36">
        <f>SUMIFS(СВЦЭМ!$D$39:$D$758,СВЦЭМ!$A$39:$A$758,$A167,СВЦЭМ!$B$39:$B$758,G$155)+'СЕТ СН'!$I$14+СВЦЭМ!$D$10+'СЕТ СН'!$I$6-'СЕТ СН'!$I$26</f>
        <v>2604.3364228800001</v>
      </c>
      <c r="H167" s="36">
        <f>SUMIFS(СВЦЭМ!$D$39:$D$758,СВЦЭМ!$A$39:$A$758,$A167,СВЦЭМ!$B$39:$B$758,H$155)+'СЕТ СН'!$I$14+СВЦЭМ!$D$10+'СЕТ СН'!$I$6-'СЕТ СН'!$I$26</f>
        <v>2561.2619616900001</v>
      </c>
      <c r="I167" s="36">
        <f>SUMIFS(СВЦЭМ!$D$39:$D$758,СВЦЭМ!$A$39:$A$758,$A167,СВЦЭМ!$B$39:$B$758,I$155)+'СЕТ СН'!$I$14+СВЦЭМ!$D$10+'СЕТ СН'!$I$6-'СЕТ СН'!$I$26</f>
        <v>2439.6415999800001</v>
      </c>
      <c r="J167" s="36">
        <f>SUMIFS(СВЦЭМ!$D$39:$D$758,СВЦЭМ!$A$39:$A$758,$A167,СВЦЭМ!$B$39:$B$758,J$155)+'СЕТ СН'!$I$14+СВЦЭМ!$D$10+'СЕТ СН'!$I$6-'СЕТ СН'!$I$26</f>
        <v>2386.8691001699999</v>
      </c>
      <c r="K167" s="36">
        <f>SUMIFS(СВЦЭМ!$D$39:$D$758,СВЦЭМ!$A$39:$A$758,$A167,СВЦЭМ!$B$39:$B$758,K$155)+'СЕТ СН'!$I$14+СВЦЭМ!$D$10+'СЕТ СН'!$I$6-'СЕТ СН'!$I$26</f>
        <v>2328.9981908599998</v>
      </c>
      <c r="L167" s="36">
        <f>SUMIFS(СВЦЭМ!$D$39:$D$758,СВЦЭМ!$A$39:$A$758,$A167,СВЦЭМ!$B$39:$B$758,L$155)+'СЕТ СН'!$I$14+СВЦЭМ!$D$10+'СЕТ СН'!$I$6-'СЕТ СН'!$I$26</f>
        <v>2301.4299013700002</v>
      </c>
      <c r="M167" s="36">
        <f>SUMIFS(СВЦЭМ!$D$39:$D$758,СВЦЭМ!$A$39:$A$758,$A167,СВЦЭМ!$B$39:$B$758,M$155)+'СЕТ СН'!$I$14+СВЦЭМ!$D$10+'СЕТ СН'!$I$6-'СЕТ СН'!$I$26</f>
        <v>2313.4595112799998</v>
      </c>
      <c r="N167" s="36">
        <f>SUMIFS(СВЦЭМ!$D$39:$D$758,СВЦЭМ!$A$39:$A$758,$A167,СВЦЭМ!$B$39:$B$758,N$155)+'СЕТ СН'!$I$14+СВЦЭМ!$D$10+'СЕТ СН'!$I$6-'СЕТ СН'!$I$26</f>
        <v>2322.8526829900002</v>
      </c>
      <c r="O167" s="36">
        <f>SUMIFS(СВЦЭМ!$D$39:$D$758,СВЦЭМ!$A$39:$A$758,$A167,СВЦЭМ!$B$39:$B$758,O$155)+'СЕТ СН'!$I$14+СВЦЭМ!$D$10+'СЕТ СН'!$I$6-'СЕТ СН'!$I$26</f>
        <v>2333.2982305599999</v>
      </c>
      <c r="P167" s="36">
        <f>SUMIFS(СВЦЭМ!$D$39:$D$758,СВЦЭМ!$A$39:$A$758,$A167,СВЦЭМ!$B$39:$B$758,P$155)+'СЕТ СН'!$I$14+СВЦЭМ!$D$10+'СЕТ СН'!$I$6-'СЕТ СН'!$I$26</f>
        <v>2339.3406025300001</v>
      </c>
      <c r="Q167" s="36">
        <f>SUMIFS(СВЦЭМ!$D$39:$D$758,СВЦЭМ!$A$39:$A$758,$A167,СВЦЭМ!$B$39:$B$758,Q$155)+'СЕТ СН'!$I$14+СВЦЭМ!$D$10+'СЕТ СН'!$I$6-'СЕТ СН'!$I$26</f>
        <v>2339.8666436200001</v>
      </c>
      <c r="R167" s="36">
        <f>SUMIFS(СВЦЭМ!$D$39:$D$758,СВЦЭМ!$A$39:$A$758,$A167,СВЦЭМ!$B$39:$B$758,R$155)+'СЕТ СН'!$I$14+СВЦЭМ!$D$10+'СЕТ СН'!$I$6-'СЕТ СН'!$I$26</f>
        <v>2333.1952138000001</v>
      </c>
      <c r="S167" s="36">
        <f>SUMIFS(СВЦЭМ!$D$39:$D$758,СВЦЭМ!$A$39:$A$758,$A167,СВЦЭМ!$B$39:$B$758,S$155)+'СЕТ СН'!$I$14+СВЦЭМ!$D$10+'СЕТ СН'!$I$6-'СЕТ СН'!$I$26</f>
        <v>2301.9399126399999</v>
      </c>
      <c r="T167" s="36">
        <f>SUMIFS(СВЦЭМ!$D$39:$D$758,СВЦЭМ!$A$39:$A$758,$A167,СВЦЭМ!$B$39:$B$758,T$155)+'СЕТ СН'!$I$14+СВЦЭМ!$D$10+'СЕТ СН'!$I$6-'СЕТ СН'!$I$26</f>
        <v>2281.9452143600001</v>
      </c>
      <c r="U167" s="36">
        <f>SUMIFS(СВЦЭМ!$D$39:$D$758,СВЦЭМ!$A$39:$A$758,$A167,СВЦЭМ!$B$39:$B$758,U$155)+'СЕТ СН'!$I$14+СВЦЭМ!$D$10+'СЕТ СН'!$I$6-'СЕТ СН'!$I$26</f>
        <v>2284.7937260200001</v>
      </c>
      <c r="V167" s="36">
        <f>SUMIFS(СВЦЭМ!$D$39:$D$758,СВЦЭМ!$A$39:$A$758,$A167,СВЦЭМ!$B$39:$B$758,V$155)+'СЕТ СН'!$I$14+СВЦЭМ!$D$10+'СЕТ СН'!$I$6-'СЕТ СН'!$I$26</f>
        <v>2261.8319727399999</v>
      </c>
      <c r="W167" s="36">
        <f>SUMIFS(СВЦЭМ!$D$39:$D$758,СВЦЭМ!$A$39:$A$758,$A167,СВЦЭМ!$B$39:$B$758,W$155)+'СЕТ СН'!$I$14+СВЦЭМ!$D$10+'СЕТ СН'!$I$6-'СЕТ СН'!$I$26</f>
        <v>2270.7750244600002</v>
      </c>
      <c r="X167" s="36">
        <f>SUMIFS(СВЦЭМ!$D$39:$D$758,СВЦЭМ!$A$39:$A$758,$A167,СВЦЭМ!$B$39:$B$758,X$155)+'СЕТ СН'!$I$14+СВЦЭМ!$D$10+'СЕТ СН'!$I$6-'СЕТ СН'!$I$26</f>
        <v>2369.5063112600001</v>
      </c>
      <c r="Y167" s="36">
        <f>SUMIFS(СВЦЭМ!$D$39:$D$758,СВЦЭМ!$A$39:$A$758,$A167,СВЦЭМ!$B$39:$B$758,Y$155)+'СЕТ СН'!$I$14+СВЦЭМ!$D$10+'СЕТ СН'!$I$6-'СЕТ СН'!$I$26</f>
        <v>2470.10223963</v>
      </c>
    </row>
    <row r="168" spans="1:25" ht="15.75" x14ac:dyDescent="0.2">
      <c r="A168" s="35">
        <f t="shared" si="4"/>
        <v>45548</v>
      </c>
      <c r="B168" s="36">
        <f>SUMIFS(СВЦЭМ!$D$39:$D$758,СВЦЭМ!$A$39:$A$758,$A168,СВЦЭМ!$B$39:$B$758,B$155)+'СЕТ СН'!$I$14+СВЦЭМ!$D$10+'СЕТ СН'!$I$6-'СЕТ СН'!$I$26</f>
        <v>2504.9729034399998</v>
      </c>
      <c r="C168" s="36">
        <f>SUMIFS(СВЦЭМ!$D$39:$D$758,СВЦЭМ!$A$39:$A$758,$A168,СВЦЭМ!$B$39:$B$758,C$155)+'СЕТ СН'!$I$14+СВЦЭМ!$D$10+'СЕТ СН'!$I$6-'СЕТ СН'!$I$26</f>
        <v>2561.1491781700001</v>
      </c>
      <c r="D168" s="36">
        <f>SUMIFS(СВЦЭМ!$D$39:$D$758,СВЦЭМ!$A$39:$A$758,$A168,СВЦЭМ!$B$39:$B$758,D$155)+'СЕТ СН'!$I$14+СВЦЭМ!$D$10+'СЕТ СН'!$I$6-'СЕТ СН'!$I$26</f>
        <v>2579.73385108</v>
      </c>
      <c r="E168" s="36">
        <f>SUMIFS(СВЦЭМ!$D$39:$D$758,СВЦЭМ!$A$39:$A$758,$A168,СВЦЭМ!$B$39:$B$758,E$155)+'СЕТ СН'!$I$14+СВЦЭМ!$D$10+'СЕТ СН'!$I$6-'СЕТ СН'!$I$26</f>
        <v>2563.8884070099998</v>
      </c>
      <c r="F168" s="36">
        <f>SUMIFS(СВЦЭМ!$D$39:$D$758,СВЦЭМ!$A$39:$A$758,$A168,СВЦЭМ!$B$39:$B$758,F$155)+'СЕТ СН'!$I$14+СВЦЭМ!$D$10+'СЕТ СН'!$I$6-'СЕТ СН'!$I$26</f>
        <v>2561.8781859400001</v>
      </c>
      <c r="G168" s="36">
        <f>SUMIFS(СВЦЭМ!$D$39:$D$758,СВЦЭМ!$A$39:$A$758,$A168,СВЦЭМ!$B$39:$B$758,G$155)+'СЕТ СН'!$I$14+СВЦЭМ!$D$10+'СЕТ СН'!$I$6-'СЕТ СН'!$I$26</f>
        <v>2592.4661121099998</v>
      </c>
      <c r="H168" s="36">
        <f>SUMIFS(СВЦЭМ!$D$39:$D$758,СВЦЭМ!$A$39:$A$758,$A168,СВЦЭМ!$B$39:$B$758,H$155)+'СЕТ СН'!$I$14+СВЦЭМ!$D$10+'СЕТ СН'!$I$6-'СЕТ СН'!$I$26</f>
        <v>2560.23013855</v>
      </c>
      <c r="I168" s="36">
        <f>SUMIFS(СВЦЭМ!$D$39:$D$758,СВЦЭМ!$A$39:$A$758,$A168,СВЦЭМ!$B$39:$B$758,I$155)+'СЕТ СН'!$I$14+СВЦЭМ!$D$10+'СЕТ СН'!$I$6-'СЕТ СН'!$I$26</f>
        <v>2441.1351245699998</v>
      </c>
      <c r="J168" s="36">
        <f>SUMIFS(СВЦЭМ!$D$39:$D$758,СВЦЭМ!$A$39:$A$758,$A168,СВЦЭМ!$B$39:$B$758,J$155)+'СЕТ СН'!$I$14+СВЦЭМ!$D$10+'СЕТ СН'!$I$6-'СЕТ СН'!$I$26</f>
        <v>2348.41273735</v>
      </c>
      <c r="K168" s="36">
        <f>SUMIFS(СВЦЭМ!$D$39:$D$758,СВЦЭМ!$A$39:$A$758,$A168,СВЦЭМ!$B$39:$B$758,K$155)+'СЕТ СН'!$I$14+СВЦЭМ!$D$10+'СЕТ СН'!$I$6-'СЕТ СН'!$I$26</f>
        <v>2285.8325916099998</v>
      </c>
      <c r="L168" s="36">
        <f>SUMIFS(СВЦЭМ!$D$39:$D$758,СВЦЭМ!$A$39:$A$758,$A168,СВЦЭМ!$B$39:$B$758,L$155)+'СЕТ СН'!$I$14+СВЦЭМ!$D$10+'СЕТ СН'!$I$6-'СЕТ СН'!$I$26</f>
        <v>2263.5419266600002</v>
      </c>
      <c r="M168" s="36">
        <f>SUMIFS(СВЦЭМ!$D$39:$D$758,СВЦЭМ!$A$39:$A$758,$A168,СВЦЭМ!$B$39:$B$758,M$155)+'СЕТ СН'!$I$14+СВЦЭМ!$D$10+'СЕТ СН'!$I$6-'СЕТ СН'!$I$26</f>
        <v>2260.6514178299999</v>
      </c>
      <c r="N168" s="36">
        <f>SUMIFS(СВЦЭМ!$D$39:$D$758,СВЦЭМ!$A$39:$A$758,$A168,СВЦЭМ!$B$39:$B$758,N$155)+'СЕТ СН'!$I$14+СВЦЭМ!$D$10+'СЕТ СН'!$I$6-'СЕТ СН'!$I$26</f>
        <v>2253.1761477599998</v>
      </c>
      <c r="O168" s="36">
        <f>SUMIFS(СВЦЭМ!$D$39:$D$758,СВЦЭМ!$A$39:$A$758,$A168,СВЦЭМ!$B$39:$B$758,O$155)+'СЕТ СН'!$I$14+СВЦЭМ!$D$10+'СЕТ СН'!$I$6-'СЕТ СН'!$I$26</f>
        <v>2267.6738633999998</v>
      </c>
      <c r="P168" s="36">
        <f>SUMIFS(СВЦЭМ!$D$39:$D$758,СВЦЭМ!$A$39:$A$758,$A168,СВЦЭМ!$B$39:$B$758,P$155)+'СЕТ СН'!$I$14+СВЦЭМ!$D$10+'СЕТ СН'!$I$6-'СЕТ СН'!$I$26</f>
        <v>2267.3062263900001</v>
      </c>
      <c r="Q168" s="36">
        <f>SUMIFS(СВЦЭМ!$D$39:$D$758,СВЦЭМ!$A$39:$A$758,$A168,СВЦЭМ!$B$39:$B$758,Q$155)+'СЕТ СН'!$I$14+СВЦЭМ!$D$10+'СЕТ СН'!$I$6-'СЕТ СН'!$I$26</f>
        <v>2293.5938276500001</v>
      </c>
      <c r="R168" s="36">
        <f>SUMIFS(СВЦЭМ!$D$39:$D$758,СВЦЭМ!$A$39:$A$758,$A168,СВЦЭМ!$B$39:$B$758,R$155)+'СЕТ СН'!$I$14+СВЦЭМ!$D$10+'СЕТ СН'!$I$6-'СЕТ СН'!$I$26</f>
        <v>2274.2170779600001</v>
      </c>
      <c r="S168" s="36">
        <f>SUMIFS(СВЦЭМ!$D$39:$D$758,СВЦЭМ!$A$39:$A$758,$A168,СВЦЭМ!$B$39:$B$758,S$155)+'СЕТ СН'!$I$14+СВЦЭМ!$D$10+'СЕТ СН'!$I$6-'СЕТ СН'!$I$26</f>
        <v>2279.4656854700002</v>
      </c>
      <c r="T168" s="36">
        <f>SUMIFS(СВЦЭМ!$D$39:$D$758,СВЦЭМ!$A$39:$A$758,$A168,СВЦЭМ!$B$39:$B$758,T$155)+'СЕТ СН'!$I$14+СВЦЭМ!$D$10+'СЕТ СН'!$I$6-'СЕТ СН'!$I$26</f>
        <v>2253.0785897699998</v>
      </c>
      <c r="U168" s="36">
        <f>SUMIFS(СВЦЭМ!$D$39:$D$758,СВЦЭМ!$A$39:$A$758,$A168,СВЦЭМ!$B$39:$B$758,U$155)+'СЕТ СН'!$I$14+СВЦЭМ!$D$10+'СЕТ СН'!$I$6-'СЕТ СН'!$I$26</f>
        <v>2252.43096418</v>
      </c>
      <c r="V168" s="36">
        <f>SUMIFS(СВЦЭМ!$D$39:$D$758,СВЦЭМ!$A$39:$A$758,$A168,СВЦЭМ!$B$39:$B$758,V$155)+'СЕТ СН'!$I$14+СВЦЭМ!$D$10+'СЕТ СН'!$I$6-'СЕТ СН'!$I$26</f>
        <v>2243.0846643</v>
      </c>
      <c r="W168" s="36">
        <f>SUMIFS(СВЦЭМ!$D$39:$D$758,СВЦЭМ!$A$39:$A$758,$A168,СВЦЭМ!$B$39:$B$758,W$155)+'СЕТ СН'!$I$14+СВЦЭМ!$D$10+'СЕТ СН'!$I$6-'СЕТ СН'!$I$26</f>
        <v>2264.8670411799999</v>
      </c>
      <c r="X168" s="36">
        <f>SUMIFS(СВЦЭМ!$D$39:$D$758,СВЦЭМ!$A$39:$A$758,$A168,СВЦЭМ!$B$39:$B$758,X$155)+'СЕТ СН'!$I$14+СВЦЭМ!$D$10+'СЕТ СН'!$I$6-'СЕТ СН'!$I$26</f>
        <v>2326.7572878800001</v>
      </c>
      <c r="Y168" s="36">
        <f>SUMIFS(СВЦЭМ!$D$39:$D$758,СВЦЭМ!$A$39:$A$758,$A168,СВЦЭМ!$B$39:$B$758,Y$155)+'СЕТ СН'!$I$14+СВЦЭМ!$D$10+'СЕТ СН'!$I$6-'СЕТ СН'!$I$26</f>
        <v>2388.1574625200001</v>
      </c>
    </row>
    <row r="169" spans="1:25" ht="15.75" x14ac:dyDescent="0.2">
      <c r="A169" s="35">
        <f t="shared" si="4"/>
        <v>45549</v>
      </c>
      <c r="B169" s="36">
        <f>SUMIFS(СВЦЭМ!$D$39:$D$758,СВЦЭМ!$A$39:$A$758,$A169,СВЦЭМ!$B$39:$B$758,B$155)+'СЕТ СН'!$I$14+СВЦЭМ!$D$10+'СЕТ СН'!$I$6-'СЕТ СН'!$I$26</f>
        <v>2531.8075230499999</v>
      </c>
      <c r="C169" s="36">
        <f>SUMIFS(СВЦЭМ!$D$39:$D$758,СВЦЭМ!$A$39:$A$758,$A169,СВЦЭМ!$B$39:$B$758,C$155)+'СЕТ СН'!$I$14+СВЦЭМ!$D$10+'СЕТ СН'!$I$6-'СЕТ СН'!$I$26</f>
        <v>2536.24188366</v>
      </c>
      <c r="D169" s="36">
        <f>SUMIFS(СВЦЭМ!$D$39:$D$758,СВЦЭМ!$A$39:$A$758,$A169,СВЦЭМ!$B$39:$B$758,D$155)+'СЕТ СН'!$I$14+СВЦЭМ!$D$10+'СЕТ СН'!$I$6-'СЕТ СН'!$I$26</f>
        <v>2597.5986621900001</v>
      </c>
      <c r="E169" s="36">
        <f>SUMIFS(СВЦЭМ!$D$39:$D$758,СВЦЭМ!$A$39:$A$758,$A169,СВЦЭМ!$B$39:$B$758,E$155)+'СЕТ СН'!$I$14+СВЦЭМ!$D$10+'СЕТ СН'!$I$6-'СЕТ СН'!$I$26</f>
        <v>2589.7815912199999</v>
      </c>
      <c r="F169" s="36">
        <f>SUMIFS(СВЦЭМ!$D$39:$D$758,СВЦЭМ!$A$39:$A$758,$A169,СВЦЭМ!$B$39:$B$758,F$155)+'СЕТ СН'!$I$14+СВЦЭМ!$D$10+'СЕТ СН'!$I$6-'СЕТ СН'!$I$26</f>
        <v>2604.5199188799998</v>
      </c>
      <c r="G169" s="36">
        <f>SUMIFS(СВЦЭМ!$D$39:$D$758,СВЦЭМ!$A$39:$A$758,$A169,СВЦЭМ!$B$39:$B$758,G$155)+'СЕТ СН'!$I$14+СВЦЭМ!$D$10+'СЕТ СН'!$I$6-'СЕТ СН'!$I$26</f>
        <v>2605.9336313399999</v>
      </c>
      <c r="H169" s="36">
        <f>SUMIFS(СВЦЭМ!$D$39:$D$758,СВЦЭМ!$A$39:$A$758,$A169,СВЦЭМ!$B$39:$B$758,H$155)+'СЕТ СН'!$I$14+СВЦЭМ!$D$10+'СЕТ СН'!$I$6-'СЕТ СН'!$I$26</f>
        <v>2618.1697657199998</v>
      </c>
      <c r="I169" s="36">
        <f>SUMIFS(СВЦЭМ!$D$39:$D$758,СВЦЭМ!$A$39:$A$758,$A169,СВЦЭМ!$B$39:$B$758,I$155)+'СЕТ СН'!$I$14+СВЦЭМ!$D$10+'СЕТ СН'!$I$6-'СЕТ СН'!$I$26</f>
        <v>2557.2768407799999</v>
      </c>
      <c r="J169" s="36">
        <f>SUMIFS(СВЦЭМ!$D$39:$D$758,СВЦЭМ!$A$39:$A$758,$A169,СВЦЭМ!$B$39:$B$758,J$155)+'СЕТ СН'!$I$14+СВЦЭМ!$D$10+'СЕТ СН'!$I$6-'СЕТ СН'!$I$26</f>
        <v>2411.0029927800001</v>
      </c>
      <c r="K169" s="36">
        <f>SUMIFS(СВЦЭМ!$D$39:$D$758,СВЦЭМ!$A$39:$A$758,$A169,СВЦЭМ!$B$39:$B$758,K$155)+'СЕТ СН'!$I$14+СВЦЭМ!$D$10+'СЕТ СН'!$I$6-'СЕТ СН'!$I$26</f>
        <v>2307.4204961300002</v>
      </c>
      <c r="L169" s="36">
        <f>SUMIFS(СВЦЭМ!$D$39:$D$758,СВЦЭМ!$A$39:$A$758,$A169,СВЦЭМ!$B$39:$B$758,L$155)+'СЕТ СН'!$I$14+СВЦЭМ!$D$10+'СЕТ СН'!$I$6-'СЕТ СН'!$I$26</f>
        <v>2252.3531255799999</v>
      </c>
      <c r="M169" s="36">
        <f>SUMIFS(СВЦЭМ!$D$39:$D$758,СВЦЭМ!$A$39:$A$758,$A169,СВЦЭМ!$B$39:$B$758,M$155)+'СЕТ СН'!$I$14+СВЦЭМ!$D$10+'СЕТ СН'!$I$6-'СЕТ СН'!$I$26</f>
        <v>2242.3617977099998</v>
      </c>
      <c r="N169" s="36">
        <f>SUMIFS(СВЦЭМ!$D$39:$D$758,СВЦЭМ!$A$39:$A$758,$A169,СВЦЭМ!$B$39:$B$758,N$155)+'СЕТ СН'!$I$14+СВЦЭМ!$D$10+'СЕТ СН'!$I$6-'СЕТ СН'!$I$26</f>
        <v>2249.2747953200001</v>
      </c>
      <c r="O169" s="36">
        <f>SUMIFS(СВЦЭМ!$D$39:$D$758,СВЦЭМ!$A$39:$A$758,$A169,СВЦЭМ!$B$39:$B$758,O$155)+'СЕТ СН'!$I$14+СВЦЭМ!$D$10+'СЕТ СН'!$I$6-'СЕТ СН'!$I$26</f>
        <v>2269.7031149700001</v>
      </c>
      <c r="P169" s="36">
        <f>SUMIFS(СВЦЭМ!$D$39:$D$758,СВЦЭМ!$A$39:$A$758,$A169,СВЦЭМ!$B$39:$B$758,P$155)+'СЕТ СН'!$I$14+СВЦЭМ!$D$10+'СЕТ СН'!$I$6-'СЕТ СН'!$I$26</f>
        <v>2273.8019463699998</v>
      </c>
      <c r="Q169" s="36">
        <f>SUMIFS(СВЦЭМ!$D$39:$D$758,СВЦЭМ!$A$39:$A$758,$A169,СВЦЭМ!$B$39:$B$758,Q$155)+'СЕТ СН'!$I$14+СВЦЭМ!$D$10+'СЕТ СН'!$I$6-'СЕТ СН'!$I$26</f>
        <v>2276.6874839299999</v>
      </c>
      <c r="R169" s="36">
        <f>SUMIFS(СВЦЭМ!$D$39:$D$758,СВЦЭМ!$A$39:$A$758,$A169,СВЦЭМ!$B$39:$B$758,R$155)+'СЕТ СН'!$I$14+СВЦЭМ!$D$10+'СЕТ СН'!$I$6-'СЕТ СН'!$I$26</f>
        <v>2288.1151045400002</v>
      </c>
      <c r="S169" s="36">
        <f>SUMIFS(СВЦЭМ!$D$39:$D$758,СВЦЭМ!$A$39:$A$758,$A169,СВЦЭМ!$B$39:$B$758,S$155)+'СЕТ СН'!$I$14+СВЦЭМ!$D$10+'СЕТ СН'!$I$6-'СЕТ СН'!$I$26</f>
        <v>2285.3110357300002</v>
      </c>
      <c r="T169" s="36">
        <f>SUMIFS(СВЦЭМ!$D$39:$D$758,СВЦЭМ!$A$39:$A$758,$A169,СВЦЭМ!$B$39:$B$758,T$155)+'СЕТ СН'!$I$14+СВЦЭМ!$D$10+'СЕТ СН'!$I$6-'СЕТ СН'!$I$26</f>
        <v>2264.6139715899999</v>
      </c>
      <c r="U169" s="36">
        <f>SUMIFS(СВЦЭМ!$D$39:$D$758,СВЦЭМ!$A$39:$A$758,$A169,СВЦЭМ!$B$39:$B$758,U$155)+'СЕТ СН'!$I$14+СВЦЭМ!$D$10+'СЕТ СН'!$I$6-'СЕТ СН'!$I$26</f>
        <v>2253.92308387</v>
      </c>
      <c r="V169" s="36">
        <f>SUMIFS(СВЦЭМ!$D$39:$D$758,СВЦЭМ!$A$39:$A$758,$A169,СВЦЭМ!$B$39:$B$758,V$155)+'СЕТ СН'!$I$14+СВЦЭМ!$D$10+'СЕТ СН'!$I$6-'СЕТ СН'!$I$26</f>
        <v>2258.56852157</v>
      </c>
      <c r="W169" s="36">
        <f>SUMIFS(СВЦЭМ!$D$39:$D$758,СВЦЭМ!$A$39:$A$758,$A169,СВЦЭМ!$B$39:$B$758,W$155)+'СЕТ СН'!$I$14+СВЦЭМ!$D$10+'СЕТ СН'!$I$6-'СЕТ СН'!$I$26</f>
        <v>2279.6015674199998</v>
      </c>
      <c r="X169" s="36">
        <f>SUMIFS(СВЦЭМ!$D$39:$D$758,СВЦЭМ!$A$39:$A$758,$A169,СВЦЭМ!$B$39:$B$758,X$155)+'СЕТ СН'!$I$14+СВЦЭМ!$D$10+'СЕТ СН'!$I$6-'СЕТ СН'!$I$26</f>
        <v>2336.7669485800002</v>
      </c>
      <c r="Y169" s="36">
        <f>SUMIFS(СВЦЭМ!$D$39:$D$758,СВЦЭМ!$A$39:$A$758,$A169,СВЦЭМ!$B$39:$B$758,Y$155)+'СЕТ СН'!$I$14+СВЦЭМ!$D$10+'СЕТ СН'!$I$6-'СЕТ СН'!$I$26</f>
        <v>2429.69349732</v>
      </c>
    </row>
    <row r="170" spans="1:25" ht="15.75" x14ac:dyDescent="0.2">
      <c r="A170" s="35">
        <f t="shared" si="4"/>
        <v>45550</v>
      </c>
      <c r="B170" s="36">
        <f>SUMIFS(СВЦЭМ!$D$39:$D$758,СВЦЭМ!$A$39:$A$758,$A170,СВЦЭМ!$B$39:$B$758,B$155)+'СЕТ СН'!$I$14+СВЦЭМ!$D$10+'СЕТ СН'!$I$6-'СЕТ СН'!$I$26</f>
        <v>2508.2425341499998</v>
      </c>
      <c r="C170" s="36">
        <f>SUMIFS(СВЦЭМ!$D$39:$D$758,СВЦЭМ!$A$39:$A$758,$A170,СВЦЭМ!$B$39:$B$758,C$155)+'СЕТ СН'!$I$14+СВЦЭМ!$D$10+'СЕТ СН'!$I$6-'СЕТ СН'!$I$26</f>
        <v>2592.4583636299999</v>
      </c>
      <c r="D170" s="36">
        <f>SUMIFS(СВЦЭМ!$D$39:$D$758,СВЦЭМ!$A$39:$A$758,$A170,СВЦЭМ!$B$39:$B$758,D$155)+'СЕТ СН'!$I$14+СВЦЭМ!$D$10+'СЕТ СН'!$I$6-'СЕТ СН'!$I$26</f>
        <v>2590.5678835399999</v>
      </c>
      <c r="E170" s="36">
        <f>SUMIFS(СВЦЭМ!$D$39:$D$758,СВЦЭМ!$A$39:$A$758,$A170,СВЦЭМ!$B$39:$B$758,E$155)+'СЕТ СН'!$I$14+СВЦЭМ!$D$10+'СЕТ СН'!$I$6-'СЕТ СН'!$I$26</f>
        <v>2572.0341626300001</v>
      </c>
      <c r="F170" s="36">
        <f>SUMIFS(СВЦЭМ!$D$39:$D$758,СВЦЭМ!$A$39:$A$758,$A170,СВЦЭМ!$B$39:$B$758,F$155)+'СЕТ СН'!$I$14+СВЦЭМ!$D$10+'СЕТ СН'!$I$6-'СЕТ СН'!$I$26</f>
        <v>2565.1550414399999</v>
      </c>
      <c r="G170" s="36">
        <f>SUMIFS(СВЦЭМ!$D$39:$D$758,СВЦЭМ!$A$39:$A$758,$A170,СВЦЭМ!$B$39:$B$758,G$155)+'СЕТ СН'!$I$14+СВЦЭМ!$D$10+'СЕТ СН'!$I$6-'СЕТ СН'!$I$26</f>
        <v>2574.0952204499999</v>
      </c>
      <c r="H170" s="36">
        <f>SUMIFS(СВЦЭМ!$D$39:$D$758,СВЦЭМ!$A$39:$A$758,$A170,СВЦЭМ!$B$39:$B$758,H$155)+'СЕТ СН'!$I$14+СВЦЭМ!$D$10+'СЕТ СН'!$I$6-'СЕТ СН'!$I$26</f>
        <v>2601.4529477199999</v>
      </c>
      <c r="I170" s="36">
        <f>SUMIFS(СВЦЭМ!$D$39:$D$758,СВЦЭМ!$A$39:$A$758,$A170,СВЦЭМ!$B$39:$B$758,I$155)+'СЕТ СН'!$I$14+СВЦЭМ!$D$10+'СЕТ СН'!$I$6-'СЕТ СН'!$I$26</f>
        <v>2592.0094087399998</v>
      </c>
      <c r="J170" s="36">
        <f>SUMIFS(СВЦЭМ!$D$39:$D$758,СВЦЭМ!$A$39:$A$758,$A170,СВЦЭМ!$B$39:$B$758,J$155)+'СЕТ СН'!$I$14+СВЦЭМ!$D$10+'СЕТ СН'!$I$6-'СЕТ СН'!$I$26</f>
        <v>2463.0699669400001</v>
      </c>
      <c r="K170" s="36">
        <f>SUMIFS(СВЦЭМ!$D$39:$D$758,СВЦЭМ!$A$39:$A$758,$A170,СВЦЭМ!$B$39:$B$758,K$155)+'СЕТ СН'!$I$14+СВЦЭМ!$D$10+'СЕТ СН'!$I$6-'СЕТ СН'!$I$26</f>
        <v>2355.7240684899998</v>
      </c>
      <c r="L170" s="36">
        <f>SUMIFS(СВЦЭМ!$D$39:$D$758,СВЦЭМ!$A$39:$A$758,$A170,СВЦЭМ!$B$39:$B$758,L$155)+'СЕТ СН'!$I$14+СВЦЭМ!$D$10+'СЕТ СН'!$I$6-'СЕТ СН'!$I$26</f>
        <v>2312.0844486699998</v>
      </c>
      <c r="M170" s="36">
        <f>SUMIFS(СВЦЭМ!$D$39:$D$758,СВЦЭМ!$A$39:$A$758,$A170,СВЦЭМ!$B$39:$B$758,M$155)+'СЕТ СН'!$I$14+СВЦЭМ!$D$10+'СЕТ СН'!$I$6-'СЕТ СН'!$I$26</f>
        <v>2301.7111135300001</v>
      </c>
      <c r="N170" s="36">
        <f>SUMIFS(СВЦЭМ!$D$39:$D$758,СВЦЭМ!$A$39:$A$758,$A170,СВЦЭМ!$B$39:$B$758,N$155)+'СЕТ СН'!$I$14+СВЦЭМ!$D$10+'СЕТ СН'!$I$6-'СЕТ СН'!$I$26</f>
        <v>2305.9317516800002</v>
      </c>
      <c r="O170" s="36">
        <f>SUMIFS(СВЦЭМ!$D$39:$D$758,СВЦЭМ!$A$39:$A$758,$A170,СВЦЭМ!$B$39:$B$758,O$155)+'СЕТ СН'!$I$14+СВЦЭМ!$D$10+'СЕТ СН'!$I$6-'СЕТ СН'!$I$26</f>
        <v>2319.0353494999999</v>
      </c>
      <c r="P170" s="36">
        <f>SUMIFS(СВЦЭМ!$D$39:$D$758,СВЦЭМ!$A$39:$A$758,$A170,СВЦЭМ!$B$39:$B$758,P$155)+'СЕТ СН'!$I$14+СВЦЭМ!$D$10+'СЕТ СН'!$I$6-'СЕТ СН'!$I$26</f>
        <v>2318.29142254</v>
      </c>
      <c r="Q170" s="36">
        <f>SUMIFS(СВЦЭМ!$D$39:$D$758,СВЦЭМ!$A$39:$A$758,$A170,СВЦЭМ!$B$39:$B$758,Q$155)+'СЕТ СН'!$I$14+СВЦЭМ!$D$10+'СЕТ СН'!$I$6-'СЕТ СН'!$I$26</f>
        <v>2333.8733839199999</v>
      </c>
      <c r="R170" s="36">
        <f>SUMIFS(СВЦЭМ!$D$39:$D$758,СВЦЭМ!$A$39:$A$758,$A170,СВЦЭМ!$B$39:$B$758,R$155)+'СЕТ СН'!$I$14+СВЦЭМ!$D$10+'СЕТ СН'!$I$6-'СЕТ СН'!$I$26</f>
        <v>2338.9751069999998</v>
      </c>
      <c r="S170" s="36">
        <f>SUMIFS(СВЦЭМ!$D$39:$D$758,СВЦЭМ!$A$39:$A$758,$A170,СВЦЭМ!$B$39:$B$758,S$155)+'СЕТ СН'!$I$14+СВЦЭМ!$D$10+'СЕТ СН'!$I$6-'СЕТ СН'!$I$26</f>
        <v>2321.89914421</v>
      </c>
      <c r="T170" s="36">
        <f>SUMIFS(СВЦЭМ!$D$39:$D$758,СВЦЭМ!$A$39:$A$758,$A170,СВЦЭМ!$B$39:$B$758,T$155)+'СЕТ СН'!$I$14+СВЦЭМ!$D$10+'СЕТ СН'!$I$6-'СЕТ СН'!$I$26</f>
        <v>2283.1567091900001</v>
      </c>
      <c r="U170" s="36">
        <f>SUMIFS(СВЦЭМ!$D$39:$D$758,СВЦЭМ!$A$39:$A$758,$A170,СВЦЭМ!$B$39:$B$758,U$155)+'СЕТ СН'!$I$14+СВЦЭМ!$D$10+'СЕТ СН'!$I$6-'СЕТ СН'!$I$26</f>
        <v>2274.00339893</v>
      </c>
      <c r="V170" s="36">
        <f>SUMIFS(СВЦЭМ!$D$39:$D$758,СВЦЭМ!$A$39:$A$758,$A170,СВЦЭМ!$B$39:$B$758,V$155)+'СЕТ СН'!$I$14+СВЦЭМ!$D$10+'СЕТ СН'!$I$6-'СЕТ СН'!$I$26</f>
        <v>2244.3392133799998</v>
      </c>
      <c r="W170" s="36">
        <f>SUMIFS(СВЦЭМ!$D$39:$D$758,СВЦЭМ!$A$39:$A$758,$A170,СВЦЭМ!$B$39:$B$758,W$155)+'СЕТ СН'!$I$14+СВЦЭМ!$D$10+'СЕТ СН'!$I$6-'СЕТ СН'!$I$26</f>
        <v>2252.53464257</v>
      </c>
      <c r="X170" s="36">
        <f>SUMIFS(СВЦЭМ!$D$39:$D$758,СВЦЭМ!$A$39:$A$758,$A170,СВЦЭМ!$B$39:$B$758,X$155)+'СЕТ СН'!$I$14+СВЦЭМ!$D$10+'СЕТ СН'!$I$6-'СЕТ СН'!$I$26</f>
        <v>2341.3721648400001</v>
      </c>
      <c r="Y170" s="36">
        <f>SUMIFS(СВЦЭМ!$D$39:$D$758,СВЦЭМ!$A$39:$A$758,$A170,СВЦЭМ!$B$39:$B$758,Y$155)+'СЕТ СН'!$I$14+СВЦЭМ!$D$10+'СЕТ СН'!$I$6-'СЕТ СН'!$I$26</f>
        <v>2367.9423172400002</v>
      </c>
    </row>
    <row r="171" spans="1:25" ht="15.75" x14ac:dyDescent="0.2">
      <c r="A171" s="35">
        <f t="shared" si="4"/>
        <v>45551</v>
      </c>
      <c r="B171" s="36">
        <f>SUMIFS(СВЦЭМ!$D$39:$D$758,СВЦЭМ!$A$39:$A$758,$A171,СВЦЭМ!$B$39:$B$758,B$155)+'СЕТ СН'!$I$14+СВЦЭМ!$D$10+'СЕТ СН'!$I$6-'СЕТ СН'!$I$26</f>
        <v>2508.5825132599998</v>
      </c>
      <c r="C171" s="36">
        <f>SUMIFS(СВЦЭМ!$D$39:$D$758,СВЦЭМ!$A$39:$A$758,$A171,СВЦЭМ!$B$39:$B$758,C$155)+'СЕТ СН'!$I$14+СВЦЭМ!$D$10+'СЕТ СН'!$I$6-'СЕТ СН'!$I$26</f>
        <v>2640.81719587</v>
      </c>
      <c r="D171" s="36">
        <f>SUMIFS(СВЦЭМ!$D$39:$D$758,СВЦЭМ!$A$39:$A$758,$A171,СВЦЭМ!$B$39:$B$758,D$155)+'СЕТ СН'!$I$14+СВЦЭМ!$D$10+'СЕТ СН'!$I$6-'СЕТ СН'!$I$26</f>
        <v>2662.0736033100002</v>
      </c>
      <c r="E171" s="36">
        <f>SUMIFS(СВЦЭМ!$D$39:$D$758,СВЦЭМ!$A$39:$A$758,$A171,СВЦЭМ!$B$39:$B$758,E$155)+'СЕТ СН'!$I$14+СВЦЭМ!$D$10+'СЕТ СН'!$I$6-'СЕТ СН'!$I$26</f>
        <v>2663.9279981599998</v>
      </c>
      <c r="F171" s="36">
        <f>SUMIFS(СВЦЭМ!$D$39:$D$758,СВЦЭМ!$A$39:$A$758,$A171,СВЦЭМ!$B$39:$B$758,F$155)+'СЕТ СН'!$I$14+СВЦЭМ!$D$10+'СЕТ СН'!$I$6-'СЕТ СН'!$I$26</f>
        <v>2653.0362168699999</v>
      </c>
      <c r="G171" s="36">
        <f>SUMIFS(СВЦЭМ!$D$39:$D$758,СВЦЭМ!$A$39:$A$758,$A171,СВЦЭМ!$B$39:$B$758,G$155)+'СЕТ СН'!$I$14+СВЦЭМ!$D$10+'СЕТ СН'!$I$6-'СЕТ СН'!$I$26</f>
        <v>2676.0597465000001</v>
      </c>
      <c r="H171" s="36">
        <f>SUMIFS(СВЦЭМ!$D$39:$D$758,СВЦЭМ!$A$39:$A$758,$A171,СВЦЭМ!$B$39:$B$758,H$155)+'СЕТ СН'!$I$14+СВЦЭМ!$D$10+'СЕТ СН'!$I$6-'СЕТ СН'!$I$26</f>
        <v>2654.7671439299997</v>
      </c>
      <c r="I171" s="36">
        <f>SUMIFS(СВЦЭМ!$D$39:$D$758,СВЦЭМ!$A$39:$A$758,$A171,СВЦЭМ!$B$39:$B$758,I$155)+'СЕТ СН'!$I$14+СВЦЭМ!$D$10+'СЕТ СН'!$I$6-'СЕТ СН'!$I$26</f>
        <v>2524.0783644100002</v>
      </c>
      <c r="J171" s="36">
        <f>SUMIFS(СВЦЭМ!$D$39:$D$758,СВЦЭМ!$A$39:$A$758,$A171,СВЦЭМ!$B$39:$B$758,J$155)+'СЕТ СН'!$I$14+СВЦЭМ!$D$10+'СЕТ СН'!$I$6-'СЕТ СН'!$I$26</f>
        <v>2461.8276433199999</v>
      </c>
      <c r="K171" s="36">
        <f>SUMIFS(СВЦЭМ!$D$39:$D$758,СВЦЭМ!$A$39:$A$758,$A171,СВЦЭМ!$B$39:$B$758,K$155)+'СЕТ СН'!$I$14+СВЦЭМ!$D$10+'СЕТ СН'!$I$6-'СЕТ СН'!$I$26</f>
        <v>2388.0454702000002</v>
      </c>
      <c r="L171" s="36">
        <f>SUMIFS(СВЦЭМ!$D$39:$D$758,СВЦЭМ!$A$39:$A$758,$A171,СВЦЭМ!$B$39:$B$758,L$155)+'СЕТ СН'!$I$14+СВЦЭМ!$D$10+'СЕТ СН'!$I$6-'СЕТ СН'!$I$26</f>
        <v>2364.9727282600002</v>
      </c>
      <c r="M171" s="36">
        <f>SUMIFS(СВЦЭМ!$D$39:$D$758,СВЦЭМ!$A$39:$A$758,$A171,СВЦЭМ!$B$39:$B$758,M$155)+'СЕТ СН'!$I$14+СВЦЭМ!$D$10+'СЕТ СН'!$I$6-'СЕТ СН'!$I$26</f>
        <v>2384.47374459</v>
      </c>
      <c r="N171" s="36">
        <f>SUMIFS(СВЦЭМ!$D$39:$D$758,СВЦЭМ!$A$39:$A$758,$A171,СВЦЭМ!$B$39:$B$758,N$155)+'СЕТ СН'!$I$14+СВЦЭМ!$D$10+'СЕТ СН'!$I$6-'СЕТ СН'!$I$26</f>
        <v>2386.6769228600001</v>
      </c>
      <c r="O171" s="36">
        <f>SUMIFS(СВЦЭМ!$D$39:$D$758,СВЦЭМ!$A$39:$A$758,$A171,СВЦЭМ!$B$39:$B$758,O$155)+'СЕТ СН'!$I$14+СВЦЭМ!$D$10+'СЕТ СН'!$I$6-'СЕТ СН'!$I$26</f>
        <v>2397.9583490599998</v>
      </c>
      <c r="P171" s="36">
        <f>SUMIFS(СВЦЭМ!$D$39:$D$758,СВЦЭМ!$A$39:$A$758,$A171,СВЦЭМ!$B$39:$B$758,P$155)+'СЕТ СН'!$I$14+СВЦЭМ!$D$10+'СЕТ СН'!$I$6-'СЕТ СН'!$I$26</f>
        <v>2397.85831577</v>
      </c>
      <c r="Q171" s="36">
        <f>SUMIFS(СВЦЭМ!$D$39:$D$758,СВЦЭМ!$A$39:$A$758,$A171,СВЦЭМ!$B$39:$B$758,Q$155)+'СЕТ СН'!$I$14+СВЦЭМ!$D$10+'СЕТ СН'!$I$6-'СЕТ СН'!$I$26</f>
        <v>2405.7105993199998</v>
      </c>
      <c r="R171" s="36">
        <f>SUMIFS(СВЦЭМ!$D$39:$D$758,СВЦЭМ!$A$39:$A$758,$A171,СВЦЭМ!$B$39:$B$758,R$155)+'СЕТ СН'!$I$14+СВЦЭМ!$D$10+'СЕТ СН'!$I$6-'СЕТ СН'!$I$26</f>
        <v>2408.3192589700002</v>
      </c>
      <c r="S171" s="36">
        <f>SUMIFS(СВЦЭМ!$D$39:$D$758,СВЦЭМ!$A$39:$A$758,$A171,СВЦЭМ!$B$39:$B$758,S$155)+'СЕТ СН'!$I$14+СВЦЭМ!$D$10+'СЕТ СН'!$I$6-'СЕТ СН'!$I$26</f>
        <v>2381.3163947500002</v>
      </c>
      <c r="T171" s="36">
        <f>SUMIFS(СВЦЭМ!$D$39:$D$758,СВЦЭМ!$A$39:$A$758,$A171,СВЦЭМ!$B$39:$B$758,T$155)+'СЕТ СН'!$I$14+СВЦЭМ!$D$10+'СЕТ СН'!$I$6-'СЕТ СН'!$I$26</f>
        <v>2356.06036279</v>
      </c>
      <c r="U171" s="36">
        <f>SUMIFS(СВЦЭМ!$D$39:$D$758,СВЦЭМ!$A$39:$A$758,$A171,СВЦЭМ!$B$39:$B$758,U$155)+'СЕТ СН'!$I$14+СВЦЭМ!$D$10+'СЕТ СН'!$I$6-'СЕТ СН'!$I$26</f>
        <v>2329.6076776300001</v>
      </c>
      <c r="V171" s="36">
        <f>SUMIFS(СВЦЭМ!$D$39:$D$758,СВЦЭМ!$A$39:$A$758,$A171,СВЦЭМ!$B$39:$B$758,V$155)+'СЕТ СН'!$I$14+СВЦЭМ!$D$10+'СЕТ СН'!$I$6-'СЕТ СН'!$I$26</f>
        <v>2318.4264003499998</v>
      </c>
      <c r="W171" s="36">
        <f>SUMIFS(СВЦЭМ!$D$39:$D$758,СВЦЭМ!$A$39:$A$758,$A171,СВЦЭМ!$B$39:$B$758,W$155)+'СЕТ СН'!$I$14+СВЦЭМ!$D$10+'СЕТ СН'!$I$6-'СЕТ СН'!$I$26</f>
        <v>2355.67007074</v>
      </c>
      <c r="X171" s="36">
        <f>SUMIFS(СВЦЭМ!$D$39:$D$758,СВЦЭМ!$A$39:$A$758,$A171,СВЦЭМ!$B$39:$B$758,X$155)+'СЕТ СН'!$I$14+СВЦЭМ!$D$10+'СЕТ СН'!$I$6-'СЕТ СН'!$I$26</f>
        <v>2429.0600259899998</v>
      </c>
      <c r="Y171" s="36">
        <f>SUMIFS(СВЦЭМ!$D$39:$D$758,СВЦЭМ!$A$39:$A$758,$A171,СВЦЭМ!$B$39:$B$758,Y$155)+'СЕТ СН'!$I$14+СВЦЭМ!$D$10+'СЕТ СН'!$I$6-'СЕТ СН'!$I$26</f>
        <v>2513.15399604</v>
      </c>
    </row>
    <row r="172" spans="1:25" ht="15.75" x14ac:dyDescent="0.2">
      <c r="A172" s="35">
        <f t="shared" si="4"/>
        <v>45552</v>
      </c>
      <c r="B172" s="36">
        <f>SUMIFS(СВЦЭМ!$D$39:$D$758,СВЦЭМ!$A$39:$A$758,$A172,СВЦЭМ!$B$39:$B$758,B$155)+'СЕТ СН'!$I$14+СВЦЭМ!$D$10+'СЕТ СН'!$I$6-'СЕТ СН'!$I$26</f>
        <v>2474.8358874699998</v>
      </c>
      <c r="C172" s="36">
        <f>SUMIFS(СВЦЭМ!$D$39:$D$758,СВЦЭМ!$A$39:$A$758,$A172,СВЦЭМ!$B$39:$B$758,C$155)+'СЕТ СН'!$I$14+СВЦЭМ!$D$10+'СЕТ СН'!$I$6-'СЕТ СН'!$I$26</f>
        <v>2560.0041903699998</v>
      </c>
      <c r="D172" s="36">
        <f>SUMIFS(СВЦЭМ!$D$39:$D$758,СВЦЭМ!$A$39:$A$758,$A172,СВЦЭМ!$B$39:$B$758,D$155)+'СЕТ СН'!$I$14+СВЦЭМ!$D$10+'СЕТ СН'!$I$6-'СЕТ СН'!$I$26</f>
        <v>2611.3909319099998</v>
      </c>
      <c r="E172" s="36">
        <f>SUMIFS(СВЦЭМ!$D$39:$D$758,СВЦЭМ!$A$39:$A$758,$A172,СВЦЭМ!$B$39:$B$758,E$155)+'СЕТ СН'!$I$14+СВЦЭМ!$D$10+'СЕТ СН'!$I$6-'СЕТ СН'!$I$26</f>
        <v>2630.77807377</v>
      </c>
      <c r="F172" s="36">
        <f>SUMIFS(СВЦЭМ!$D$39:$D$758,СВЦЭМ!$A$39:$A$758,$A172,СВЦЭМ!$B$39:$B$758,F$155)+'СЕТ СН'!$I$14+СВЦЭМ!$D$10+'СЕТ СН'!$I$6-'СЕТ СН'!$I$26</f>
        <v>2613.4191540500001</v>
      </c>
      <c r="G172" s="36">
        <f>SUMIFS(СВЦЭМ!$D$39:$D$758,СВЦЭМ!$A$39:$A$758,$A172,СВЦЭМ!$B$39:$B$758,G$155)+'СЕТ СН'!$I$14+СВЦЭМ!$D$10+'СЕТ СН'!$I$6-'СЕТ СН'!$I$26</f>
        <v>2592.0684151300002</v>
      </c>
      <c r="H172" s="36">
        <f>SUMIFS(СВЦЭМ!$D$39:$D$758,СВЦЭМ!$A$39:$A$758,$A172,СВЦЭМ!$B$39:$B$758,H$155)+'СЕТ СН'!$I$14+СВЦЭМ!$D$10+'СЕТ СН'!$I$6-'СЕТ СН'!$I$26</f>
        <v>2521.7388181599999</v>
      </c>
      <c r="I172" s="36">
        <f>SUMIFS(СВЦЭМ!$D$39:$D$758,СВЦЭМ!$A$39:$A$758,$A172,СВЦЭМ!$B$39:$B$758,I$155)+'СЕТ СН'!$I$14+СВЦЭМ!$D$10+'СЕТ СН'!$I$6-'СЕТ СН'!$I$26</f>
        <v>2384.36766459</v>
      </c>
      <c r="J172" s="36">
        <f>SUMIFS(СВЦЭМ!$D$39:$D$758,СВЦЭМ!$A$39:$A$758,$A172,СВЦЭМ!$B$39:$B$758,J$155)+'СЕТ СН'!$I$14+СВЦЭМ!$D$10+'СЕТ СН'!$I$6-'СЕТ СН'!$I$26</f>
        <v>2302.2798775199999</v>
      </c>
      <c r="K172" s="36">
        <f>SUMIFS(СВЦЭМ!$D$39:$D$758,СВЦЭМ!$A$39:$A$758,$A172,СВЦЭМ!$B$39:$B$758,K$155)+'СЕТ СН'!$I$14+СВЦЭМ!$D$10+'СЕТ СН'!$I$6-'СЕТ СН'!$I$26</f>
        <v>2240.6066077300002</v>
      </c>
      <c r="L172" s="36">
        <f>SUMIFS(СВЦЭМ!$D$39:$D$758,СВЦЭМ!$A$39:$A$758,$A172,СВЦЭМ!$B$39:$B$758,L$155)+'СЕТ СН'!$I$14+СВЦЭМ!$D$10+'СЕТ СН'!$I$6-'СЕТ СН'!$I$26</f>
        <v>2281.31465858</v>
      </c>
      <c r="M172" s="36">
        <f>SUMIFS(СВЦЭМ!$D$39:$D$758,СВЦЭМ!$A$39:$A$758,$A172,СВЦЭМ!$B$39:$B$758,M$155)+'СЕТ СН'!$I$14+СВЦЭМ!$D$10+'СЕТ СН'!$I$6-'СЕТ СН'!$I$26</f>
        <v>2348.31485638</v>
      </c>
      <c r="N172" s="36">
        <f>SUMIFS(СВЦЭМ!$D$39:$D$758,СВЦЭМ!$A$39:$A$758,$A172,СВЦЭМ!$B$39:$B$758,N$155)+'СЕТ СН'!$I$14+СВЦЭМ!$D$10+'СЕТ СН'!$I$6-'СЕТ СН'!$I$26</f>
        <v>2356.47495652</v>
      </c>
      <c r="O172" s="36">
        <f>SUMIFS(СВЦЭМ!$D$39:$D$758,СВЦЭМ!$A$39:$A$758,$A172,СВЦЭМ!$B$39:$B$758,O$155)+'СЕТ СН'!$I$14+СВЦЭМ!$D$10+'СЕТ СН'!$I$6-'СЕТ СН'!$I$26</f>
        <v>2337.3399516899999</v>
      </c>
      <c r="P172" s="36">
        <f>SUMIFS(СВЦЭМ!$D$39:$D$758,СВЦЭМ!$A$39:$A$758,$A172,СВЦЭМ!$B$39:$B$758,P$155)+'СЕТ СН'!$I$14+СВЦЭМ!$D$10+'СЕТ СН'!$I$6-'СЕТ СН'!$I$26</f>
        <v>2319.5854589</v>
      </c>
      <c r="Q172" s="36">
        <f>SUMIFS(СВЦЭМ!$D$39:$D$758,СВЦЭМ!$A$39:$A$758,$A172,СВЦЭМ!$B$39:$B$758,Q$155)+'СЕТ СН'!$I$14+СВЦЭМ!$D$10+'СЕТ СН'!$I$6-'СЕТ СН'!$I$26</f>
        <v>2347.3456465899999</v>
      </c>
      <c r="R172" s="36">
        <f>SUMIFS(СВЦЭМ!$D$39:$D$758,СВЦЭМ!$A$39:$A$758,$A172,СВЦЭМ!$B$39:$B$758,R$155)+'СЕТ СН'!$I$14+СВЦЭМ!$D$10+'СЕТ СН'!$I$6-'СЕТ СН'!$I$26</f>
        <v>2376.1133836200001</v>
      </c>
      <c r="S172" s="36">
        <f>SUMIFS(СВЦЭМ!$D$39:$D$758,СВЦЭМ!$A$39:$A$758,$A172,СВЦЭМ!$B$39:$B$758,S$155)+'СЕТ СН'!$I$14+СВЦЭМ!$D$10+'СЕТ СН'!$I$6-'СЕТ СН'!$I$26</f>
        <v>2360.0714757400001</v>
      </c>
      <c r="T172" s="36">
        <f>SUMIFS(СВЦЭМ!$D$39:$D$758,СВЦЭМ!$A$39:$A$758,$A172,СВЦЭМ!$B$39:$B$758,T$155)+'СЕТ СН'!$I$14+СВЦЭМ!$D$10+'СЕТ СН'!$I$6-'СЕТ СН'!$I$26</f>
        <v>2363.11235265</v>
      </c>
      <c r="U172" s="36">
        <f>SUMIFS(СВЦЭМ!$D$39:$D$758,СВЦЭМ!$A$39:$A$758,$A172,СВЦЭМ!$B$39:$B$758,U$155)+'СЕТ СН'!$I$14+СВЦЭМ!$D$10+'СЕТ СН'!$I$6-'СЕТ СН'!$I$26</f>
        <v>2338.9888928099999</v>
      </c>
      <c r="V172" s="36">
        <f>SUMIFS(СВЦЭМ!$D$39:$D$758,СВЦЭМ!$A$39:$A$758,$A172,СВЦЭМ!$B$39:$B$758,V$155)+'СЕТ СН'!$I$14+СВЦЭМ!$D$10+'СЕТ СН'!$I$6-'СЕТ СН'!$I$26</f>
        <v>2341.2623742699998</v>
      </c>
      <c r="W172" s="36">
        <f>SUMIFS(СВЦЭМ!$D$39:$D$758,СВЦЭМ!$A$39:$A$758,$A172,СВЦЭМ!$B$39:$B$758,W$155)+'СЕТ СН'!$I$14+СВЦЭМ!$D$10+'СЕТ СН'!$I$6-'СЕТ СН'!$I$26</f>
        <v>2354.97359168</v>
      </c>
      <c r="X172" s="36">
        <f>SUMIFS(СВЦЭМ!$D$39:$D$758,СВЦЭМ!$A$39:$A$758,$A172,СВЦЭМ!$B$39:$B$758,X$155)+'СЕТ СН'!$I$14+СВЦЭМ!$D$10+'СЕТ СН'!$I$6-'СЕТ СН'!$I$26</f>
        <v>2446.1244645799998</v>
      </c>
      <c r="Y172" s="36">
        <f>SUMIFS(СВЦЭМ!$D$39:$D$758,СВЦЭМ!$A$39:$A$758,$A172,СВЦЭМ!$B$39:$B$758,Y$155)+'СЕТ СН'!$I$14+СВЦЭМ!$D$10+'СЕТ СН'!$I$6-'СЕТ СН'!$I$26</f>
        <v>2487.7598034500002</v>
      </c>
    </row>
    <row r="173" spans="1:25" ht="15.75" x14ac:dyDescent="0.2">
      <c r="A173" s="35">
        <f t="shared" si="4"/>
        <v>45553</v>
      </c>
      <c r="B173" s="36">
        <f>SUMIFS(СВЦЭМ!$D$39:$D$758,СВЦЭМ!$A$39:$A$758,$A173,СВЦЭМ!$B$39:$B$758,B$155)+'СЕТ СН'!$I$14+СВЦЭМ!$D$10+'СЕТ СН'!$I$6-'СЕТ СН'!$I$26</f>
        <v>2590.2986071199998</v>
      </c>
      <c r="C173" s="36">
        <f>SUMIFS(СВЦЭМ!$D$39:$D$758,СВЦЭМ!$A$39:$A$758,$A173,СВЦЭМ!$B$39:$B$758,C$155)+'СЕТ СН'!$I$14+СВЦЭМ!$D$10+'СЕТ СН'!$I$6-'СЕТ СН'!$I$26</f>
        <v>2590.9902508999999</v>
      </c>
      <c r="D173" s="36">
        <f>SUMIFS(СВЦЭМ!$D$39:$D$758,СВЦЭМ!$A$39:$A$758,$A173,СВЦЭМ!$B$39:$B$758,D$155)+'СЕТ СН'!$I$14+СВЦЭМ!$D$10+'СЕТ СН'!$I$6-'СЕТ СН'!$I$26</f>
        <v>2549.5076010500002</v>
      </c>
      <c r="E173" s="36">
        <f>SUMIFS(СВЦЭМ!$D$39:$D$758,СВЦЭМ!$A$39:$A$758,$A173,СВЦЭМ!$B$39:$B$758,E$155)+'СЕТ СН'!$I$14+СВЦЭМ!$D$10+'СЕТ СН'!$I$6-'СЕТ СН'!$I$26</f>
        <v>2532.49724148</v>
      </c>
      <c r="F173" s="36">
        <f>SUMIFS(СВЦЭМ!$D$39:$D$758,СВЦЭМ!$A$39:$A$758,$A173,СВЦЭМ!$B$39:$B$758,F$155)+'СЕТ СН'!$I$14+СВЦЭМ!$D$10+'СЕТ СН'!$I$6-'СЕТ СН'!$I$26</f>
        <v>2529.7467623699999</v>
      </c>
      <c r="G173" s="36">
        <f>SUMIFS(СВЦЭМ!$D$39:$D$758,СВЦЭМ!$A$39:$A$758,$A173,СВЦЭМ!$B$39:$B$758,G$155)+'СЕТ СН'!$I$14+СВЦЭМ!$D$10+'СЕТ СН'!$I$6-'СЕТ СН'!$I$26</f>
        <v>2558.9266485899998</v>
      </c>
      <c r="H173" s="36">
        <f>SUMIFS(СВЦЭМ!$D$39:$D$758,СВЦЭМ!$A$39:$A$758,$A173,СВЦЭМ!$B$39:$B$758,H$155)+'СЕТ СН'!$I$14+СВЦЭМ!$D$10+'СЕТ СН'!$I$6-'СЕТ СН'!$I$26</f>
        <v>2630.7878844299998</v>
      </c>
      <c r="I173" s="36">
        <f>SUMIFS(СВЦЭМ!$D$39:$D$758,СВЦЭМ!$A$39:$A$758,$A173,СВЦЭМ!$B$39:$B$758,I$155)+'СЕТ СН'!$I$14+СВЦЭМ!$D$10+'СЕТ СН'!$I$6-'СЕТ СН'!$I$26</f>
        <v>2486.0086848299998</v>
      </c>
      <c r="J173" s="36">
        <f>SUMIFS(СВЦЭМ!$D$39:$D$758,СВЦЭМ!$A$39:$A$758,$A173,СВЦЭМ!$B$39:$B$758,J$155)+'СЕТ СН'!$I$14+СВЦЭМ!$D$10+'СЕТ СН'!$I$6-'СЕТ СН'!$I$26</f>
        <v>2393.3957654000001</v>
      </c>
      <c r="K173" s="36">
        <f>SUMIFS(СВЦЭМ!$D$39:$D$758,СВЦЭМ!$A$39:$A$758,$A173,СВЦЭМ!$B$39:$B$758,K$155)+'СЕТ СН'!$I$14+СВЦЭМ!$D$10+'СЕТ СН'!$I$6-'СЕТ СН'!$I$26</f>
        <v>2340.48457452</v>
      </c>
      <c r="L173" s="36">
        <f>SUMIFS(СВЦЭМ!$D$39:$D$758,СВЦЭМ!$A$39:$A$758,$A173,СВЦЭМ!$B$39:$B$758,L$155)+'СЕТ СН'!$I$14+СВЦЭМ!$D$10+'СЕТ СН'!$I$6-'СЕТ СН'!$I$26</f>
        <v>2219.0781971599999</v>
      </c>
      <c r="M173" s="36">
        <f>SUMIFS(СВЦЭМ!$D$39:$D$758,СВЦЭМ!$A$39:$A$758,$A173,СВЦЭМ!$B$39:$B$758,M$155)+'СЕТ СН'!$I$14+СВЦЭМ!$D$10+'СЕТ СН'!$I$6-'СЕТ СН'!$I$26</f>
        <v>2231.1261446099998</v>
      </c>
      <c r="N173" s="36">
        <f>SUMIFS(СВЦЭМ!$D$39:$D$758,СВЦЭМ!$A$39:$A$758,$A173,СВЦЭМ!$B$39:$B$758,N$155)+'СЕТ СН'!$I$14+СВЦЭМ!$D$10+'СЕТ СН'!$I$6-'СЕТ СН'!$I$26</f>
        <v>2215.91174305</v>
      </c>
      <c r="O173" s="36">
        <f>SUMIFS(СВЦЭМ!$D$39:$D$758,СВЦЭМ!$A$39:$A$758,$A173,СВЦЭМ!$B$39:$B$758,O$155)+'СЕТ СН'!$I$14+СВЦЭМ!$D$10+'СЕТ СН'!$I$6-'СЕТ СН'!$I$26</f>
        <v>2230.5058606399998</v>
      </c>
      <c r="P173" s="36">
        <f>SUMIFS(СВЦЭМ!$D$39:$D$758,СВЦЭМ!$A$39:$A$758,$A173,СВЦЭМ!$B$39:$B$758,P$155)+'СЕТ СН'!$I$14+СВЦЭМ!$D$10+'СЕТ СН'!$I$6-'СЕТ СН'!$I$26</f>
        <v>2273.5219103300001</v>
      </c>
      <c r="Q173" s="36">
        <f>SUMIFS(СВЦЭМ!$D$39:$D$758,СВЦЭМ!$A$39:$A$758,$A173,СВЦЭМ!$B$39:$B$758,Q$155)+'СЕТ СН'!$I$14+СВЦЭМ!$D$10+'СЕТ СН'!$I$6-'СЕТ СН'!$I$26</f>
        <v>2281.9569294899998</v>
      </c>
      <c r="R173" s="36">
        <f>SUMIFS(СВЦЭМ!$D$39:$D$758,СВЦЭМ!$A$39:$A$758,$A173,СВЦЭМ!$B$39:$B$758,R$155)+'СЕТ СН'!$I$14+СВЦЭМ!$D$10+'СЕТ СН'!$I$6-'СЕТ СН'!$I$26</f>
        <v>2314.2197023600002</v>
      </c>
      <c r="S173" s="36">
        <f>SUMIFS(СВЦЭМ!$D$39:$D$758,СВЦЭМ!$A$39:$A$758,$A173,СВЦЭМ!$B$39:$B$758,S$155)+'СЕТ СН'!$I$14+СВЦЭМ!$D$10+'СЕТ СН'!$I$6-'СЕТ СН'!$I$26</f>
        <v>2277.69865278</v>
      </c>
      <c r="T173" s="36">
        <f>SUMIFS(СВЦЭМ!$D$39:$D$758,СВЦЭМ!$A$39:$A$758,$A173,СВЦЭМ!$B$39:$B$758,T$155)+'СЕТ СН'!$I$14+СВЦЭМ!$D$10+'СЕТ СН'!$I$6-'СЕТ СН'!$I$26</f>
        <v>2258.0334786099997</v>
      </c>
      <c r="U173" s="36">
        <f>SUMIFS(СВЦЭМ!$D$39:$D$758,СВЦЭМ!$A$39:$A$758,$A173,СВЦЭМ!$B$39:$B$758,U$155)+'СЕТ СН'!$I$14+СВЦЭМ!$D$10+'СЕТ СН'!$I$6-'СЕТ СН'!$I$26</f>
        <v>2228.9142538800002</v>
      </c>
      <c r="V173" s="36">
        <f>SUMIFS(СВЦЭМ!$D$39:$D$758,СВЦЭМ!$A$39:$A$758,$A173,СВЦЭМ!$B$39:$B$758,V$155)+'СЕТ СН'!$I$14+СВЦЭМ!$D$10+'СЕТ СН'!$I$6-'СЕТ СН'!$I$26</f>
        <v>2282.9791239699998</v>
      </c>
      <c r="W173" s="36">
        <f>SUMIFS(СВЦЭМ!$D$39:$D$758,СВЦЭМ!$A$39:$A$758,$A173,СВЦЭМ!$B$39:$B$758,W$155)+'СЕТ СН'!$I$14+СВЦЭМ!$D$10+'СЕТ СН'!$I$6-'СЕТ СН'!$I$26</f>
        <v>2300.9796691900001</v>
      </c>
      <c r="X173" s="36">
        <f>SUMIFS(СВЦЭМ!$D$39:$D$758,СВЦЭМ!$A$39:$A$758,$A173,СВЦЭМ!$B$39:$B$758,X$155)+'СЕТ СН'!$I$14+СВЦЭМ!$D$10+'СЕТ СН'!$I$6-'СЕТ СН'!$I$26</f>
        <v>2385.5211042800001</v>
      </c>
      <c r="Y173" s="36">
        <f>SUMIFS(СВЦЭМ!$D$39:$D$758,СВЦЭМ!$A$39:$A$758,$A173,СВЦЭМ!$B$39:$B$758,Y$155)+'СЕТ СН'!$I$14+СВЦЭМ!$D$10+'СЕТ СН'!$I$6-'СЕТ СН'!$I$26</f>
        <v>2460.1035038099999</v>
      </c>
    </row>
    <row r="174" spans="1:25" ht="15.75" x14ac:dyDescent="0.2">
      <c r="A174" s="35">
        <f t="shared" si="4"/>
        <v>45554</v>
      </c>
      <c r="B174" s="36">
        <f>SUMIFS(СВЦЭМ!$D$39:$D$758,СВЦЭМ!$A$39:$A$758,$A174,СВЦЭМ!$B$39:$B$758,B$155)+'СЕТ СН'!$I$14+СВЦЭМ!$D$10+'СЕТ СН'!$I$6-'СЕТ СН'!$I$26</f>
        <v>2570.6454234299999</v>
      </c>
      <c r="C174" s="36">
        <f>SUMIFS(СВЦЭМ!$D$39:$D$758,СВЦЭМ!$A$39:$A$758,$A174,СВЦЭМ!$B$39:$B$758,C$155)+'СЕТ СН'!$I$14+СВЦЭМ!$D$10+'СЕТ СН'!$I$6-'СЕТ СН'!$I$26</f>
        <v>2573.8914386299998</v>
      </c>
      <c r="D174" s="36">
        <f>SUMIFS(СВЦЭМ!$D$39:$D$758,СВЦЭМ!$A$39:$A$758,$A174,СВЦЭМ!$B$39:$B$758,D$155)+'СЕТ СН'!$I$14+СВЦЭМ!$D$10+'СЕТ СН'!$I$6-'СЕТ СН'!$I$26</f>
        <v>2550.43534946</v>
      </c>
      <c r="E174" s="36">
        <f>SUMIFS(СВЦЭМ!$D$39:$D$758,СВЦЭМ!$A$39:$A$758,$A174,СВЦЭМ!$B$39:$B$758,E$155)+'СЕТ СН'!$I$14+СВЦЭМ!$D$10+'СЕТ СН'!$I$6-'СЕТ СН'!$I$26</f>
        <v>2546.3465534500001</v>
      </c>
      <c r="F174" s="36">
        <f>SUMIFS(СВЦЭМ!$D$39:$D$758,СВЦЭМ!$A$39:$A$758,$A174,СВЦЭМ!$B$39:$B$758,F$155)+'СЕТ СН'!$I$14+СВЦЭМ!$D$10+'СЕТ СН'!$I$6-'СЕТ СН'!$I$26</f>
        <v>2545.22969259</v>
      </c>
      <c r="G174" s="36">
        <f>SUMIFS(СВЦЭМ!$D$39:$D$758,СВЦЭМ!$A$39:$A$758,$A174,СВЦЭМ!$B$39:$B$758,G$155)+'СЕТ СН'!$I$14+СВЦЭМ!$D$10+'СЕТ СН'!$I$6-'СЕТ СН'!$I$26</f>
        <v>2563.28293523</v>
      </c>
      <c r="H174" s="36">
        <f>SUMIFS(СВЦЭМ!$D$39:$D$758,СВЦЭМ!$A$39:$A$758,$A174,СВЦЭМ!$B$39:$B$758,H$155)+'СЕТ СН'!$I$14+СВЦЭМ!$D$10+'СЕТ СН'!$I$6-'СЕТ СН'!$I$26</f>
        <v>2569.8632891299999</v>
      </c>
      <c r="I174" s="36">
        <f>SUMIFS(СВЦЭМ!$D$39:$D$758,СВЦЭМ!$A$39:$A$758,$A174,СВЦЭМ!$B$39:$B$758,I$155)+'СЕТ СН'!$I$14+СВЦЭМ!$D$10+'СЕТ СН'!$I$6-'СЕТ СН'!$I$26</f>
        <v>2429.0882325100001</v>
      </c>
      <c r="J174" s="36">
        <f>SUMIFS(СВЦЭМ!$D$39:$D$758,СВЦЭМ!$A$39:$A$758,$A174,СВЦЭМ!$B$39:$B$758,J$155)+'СЕТ СН'!$I$14+СВЦЭМ!$D$10+'СЕТ СН'!$I$6-'СЕТ СН'!$I$26</f>
        <v>2308.8391172400002</v>
      </c>
      <c r="K174" s="36">
        <f>SUMIFS(СВЦЭМ!$D$39:$D$758,СВЦЭМ!$A$39:$A$758,$A174,СВЦЭМ!$B$39:$B$758,K$155)+'СЕТ СН'!$I$14+СВЦЭМ!$D$10+'СЕТ СН'!$I$6-'СЕТ СН'!$I$26</f>
        <v>2271.2238627000002</v>
      </c>
      <c r="L174" s="36">
        <f>SUMIFS(СВЦЭМ!$D$39:$D$758,СВЦЭМ!$A$39:$A$758,$A174,СВЦЭМ!$B$39:$B$758,L$155)+'СЕТ СН'!$I$14+СВЦЭМ!$D$10+'СЕТ СН'!$I$6-'СЕТ СН'!$I$26</f>
        <v>2235.53614694</v>
      </c>
      <c r="M174" s="36">
        <f>SUMIFS(СВЦЭМ!$D$39:$D$758,СВЦЭМ!$A$39:$A$758,$A174,СВЦЭМ!$B$39:$B$758,M$155)+'СЕТ СН'!$I$14+СВЦЭМ!$D$10+'СЕТ СН'!$I$6-'СЕТ СН'!$I$26</f>
        <v>2256.9770827500001</v>
      </c>
      <c r="N174" s="36">
        <f>SUMIFS(СВЦЭМ!$D$39:$D$758,СВЦЭМ!$A$39:$A$758,$A174,СВЦЭМ!$B$39:$B$758,N$155)+'СЕТ СН'!$I$14+СВЦЭМ!$D$10+'СЕТ СН'!$I$6-'СЕТ СН'!$I$26</f>
        <v>2256.4085610699999</v>
      </c>
      <c r="O174" s="36">
        <f>SUMIFS(СВЦЭМ!$D$39:$D$758,СВЦЭМ!$A$39:$A$758,$A174,СВЦЭМ!$B$39:$B$758,O$155)+'СЕТ СН'!$I$14+СВЦЭМ!$D$10+'СЕТ СН'!$I$6-'СЕТ СН'!$I$26</f>
        <v>2276.00892518</v>
      </c>
      <c r="P174" s="36">
        <f>SUMIFS(СВЦЭМ!$D$39:$D$758,СВЦЭМ!$A$39:$A$758,$A174,СВЦЭМ!$B$39:$B$758,P$155)+'СЕТ СН'!$I$14+СВЦЭМ!$D$10+'СЕТ СН'!$I$6-'СЕТ СН'!$I$26</f>
        <v>2290.5369601500001</v>
      </c>
      <c r="Q174" s="36">
        <f>SUMIFS(СВЦЭМ!$D$39:$D$758,СВЦЭМ!$A$39:$A$758,$A174,СВЦЭМ!$B$39:$B$758,Q$155)+'СЕТ СН'!$I$14+СВЦЭМ!$D$10+'СЕТ СН'!$I$6-'СЕТ СН'!$I$26</f>
        <v>2276.7534202400002</v>
      </c>
      <c r="R174" s="36">
        <f>SUMIFS(СВЦЭМ!$D$39:$D$758,СВЦЭМ!$A$39:$A$758,$A174,СВЦЭМ!$B$39:$B$758,R$155)+'СЕТ СН'!$I$14+СВЦЭМ!$D$10+'СЕТ СН'!$I$6-'СЕТ СН'!$I$26</f>
        <v>2286.0118422999999</v>
      </c>
      <c r="S174" s="36">
        <f>SUMIFS(СВЦЭМ!$D$39:$D$758,СВЦЭМ!$A$39:$A$758,$A174,СВЦЭМ!$B$39:$B$758,S$155)+'СЕТ СН'!$I$14+СВЦЭМ!$D$10+'СЕТ СН'!$I$6-'СЕТ СН'!$I$26</f>
        <v>2300.2133660200002</v>
      </c>
      <c r="T174" s="36">
        <f>SUMIFS(СВЦЭМ!$D$39:$D$758,СВЦЭМ!$A$39:$A$758,$A174,СВЦЭМ!$B$39:$B$758,T$155)+'СЕТ СН'!$I$14+СВЦЭМ!$D$10+'СЕТ СН'!$I$6-'СЕТ СН'!$I$26</f>
        <v>2300.3880305900002</v>
      </c>
      <c r="U174" s="36">
        <f>SUMIFS(СВЦЭМ!$D$39:$D$758,СВЦЭМ!$A$39:$A$758,$A174,СВЦЭМ!$B$39:$B$758,U$155)+'СЕТ СН'!$I$14+СВЦЭМ!$D$10+'СЕТ СН'!$I$6-'СЕТ СН'!$I$26</f>
        <v>2290.8917148999999</v>
      </c>
      <c r="V174" s="36">
        <f>SUMIFS(СВЦЭМ!$D$39:$D$758,СВЦЭМ!$A$39:$A$758,$A174,СВЦЭМ!$B$39:$B$758,V$155)+'СЕТ СН'!$I$14+СВЦЭМ!$D$10+'СЕТ СН'!$I$6-'СЕТ СН'!$I$26</f>
        <v>2286.0639703400002</v>
      </c>
      <c r="W174" s="36">
        <f>SUMIFS(СВЦЭМ!$D$39:$D$758,СВЦЭМ!$A$39:$A$758,$A174,СВЦЭМ!$B$39:$B$758,W$155)+'СЕТ СН'!$I$14+СВЦЭМ!$D$10+'СЕТ СН'!$I$6-'СЕТ СН'!$I$26</f>
        <v>2292.0392554999999</v>
      </c>
      <c r="X174" s="36">
        <f>SUMIFS(СВЦЭМ!$D$39:$D$758,СВЦЭМ!$A$39:$A$758,$A174,СВЦЭМ!$B$39:$B$758,X$155)+'СЕТ СН'!$I$14+СВЦЭМ!$D$10+'СЕТ СН'!$I$6-'СЕТ СН'!$I$26</f>
        <v>2363.37934602</v>
      </c>
      <c r="Y174" s="36">
        <f>SUMIFS(СВЦЭМ!$D$39:$D$758,СВЦЭМ!$A$39:$A$758,$A174,СВЦЭМ!$B$39:$B$758,Y$155)+'СЕТ СН'!$I$14+СВЦЭМ!$D$10+'СЕТ СН'!$I$6-'СЕТ СН'!$I$26</f>
        <v>2445.6586098100001</v>
      </c>
    </row>
    <row r="175" spans="1:25" ht="15.75" x14ac:dyDescent="0.2">
      <c r="A175" s="35">
        <f t="shared" si="4"/>
        <v>45555</v>
      </c>
      <c r="B175" s="36">
        <f>SUMIFS(СВЦЭМ!$D$39:$D$758,СВЦЭМ!$A$39:$A$758,$A175,СВЦЭМ!$B$39:$B$758,B$155)+'СЕТ СН'!$I$14+СВЦЭМ!$D$10+'СЕТ СН'!$I$6-'СЕТ СН'!$I$26</f>
        <v>2543.9003399899998</v>
      </c>
      <c r="C175" s="36">
        <f>SUMIFS(СВЦЭМ!$D$39:$D$758,СВЦЭМ!$A$39:$A$758,$A175,СВЦЭМ!$B$39:$B$758,C$155)+'СЕТ СН'!$I$14+СВЦЭМ!$D$10+'СЕТ СН'!$I$6-'СЕТ СН'!$I$26</f>
        <v>2578.6638978199999</v>
      </c>
      <c r="D175" s="36">
        <f>SUMIFS(СВЦЭМ!$D$39:$D$758,СВЦЭМ!$A$39:$A$758,$A175,СВЦЭМ!$B$39:$B$758,D$155)+'СЕТ СН'!$I$14+СВЦЭМ!$D$10+'СЕТ СН'!$I$6-'СЕТ СН'!$I$26</f>
        <v>2558.3595405199999</v>
      </c>
      <c r="E175" s="36">
        <f>SUMIFS(СВЦЭМ!$D$39:$D$758,СВЦЭМ!$A$39:$A$758,$A175,СВЦЭМ!$B$39:$B$758,E$155)+'СЕТ СН'!$I$14+СВЦЭМ!$D$10+'СЕТ СН'!$I$6-'СЕТ СН'!$I$26</f>
        <v>2539.0234226799998</v>
      </c>
      <c r="F175" s="36">
        <f>SUMIFS(СВЦЭМ!$D$39:$D$758,СВЦЭМ!$A$39:$A$758,$A175,СВЦЭМ!$B$39:$B$758,F$155)+'СЕТ СН'!$I$14+СВЦЭМ!$D$10+'СЕТ СН'!$I$6-'СЕТ СН'!$I$26</f>
        <v>2535.52149147</v>
      </c>
      <c r="G175" s="36">
        <f>SUMIFS(СВЦЭМ!$D$39:$D$758,СВЦЭМ!$A$39:$A$758,$A175,СВЦЭМ!$B$39:$B$758,G$155)+'СЕТ СН'!$I$14+СВЦЭМ!$D$10+'СЕТ СН'!$I$6-'СЕТ СН'!$I$26</f>
        <v>2572.2107998199999</v>
      </c>
      <c r="H175" s="36">
        <f>SUMIFS(СВЦЭМ!$D$39:$D$758,СВЦЭМ!$A$39:$A$758,$A175,СВЦЭМ!$B$39:$B$758,H$155)+'СЕТ СН'!$I$14+СВЦЭМ!$D$10+'СЕТ СН'!$I$6-'СЕТ СН'!$I$26</f>
        <v>2637.5524473099999</v>
      </c>
      <c r="I175" s="36">
        <f>SUMIFS(СВЦЭМ!$D$39:$D$758,СВЦЭМ!$A$39:$A$758,$A175,СВЦЭМ!$B$39:$B$758,I$155)+'СЕТ СН'!$I$14+СВЦЭМ!$D$10+'СЕТ СН'!$I$6-'СЕТ СН'!$I$26</f>
        <v>2559.8495924700001</v>
      </c>
      <c r="J175" s="36">
        <f>SUMIFS(СВЦЭМ!$D$39:$D$758,СВЦЭМ!$A$39:$A$758,$A175,СВЦЭМ!$B$39:$B$758,J$155)+'СЕТ СН'!$I$14+СВЦЭМ!$D$10+'СЕТ СН'!$I$6-'СЕТ СН'!$I$26</f>
        <v>2460.41811057</v>
      </c>
      <c r="K175" s="36">
        <f>SUMIFS(СВЦЭМ!$D$39:$D$758,СВЦЭМ!$A$39:$A$758,$A175,СВЦЭМ!$B$39:$B$758,K$155)+'СЕТ СН'!$I$14+СВЦЭМ!$D$10+'СЕТ СН'!$I$6-'СЕТ СН'!$I$26</f>
        <v>2410.5263539399998</v>
      </c>
      <c r="L175" s="36">
        <f>SUMIFS(СВЦЭМ!$D$39:$D$758,СВЦЭМ!$A$39:$A$758,$A175,СВЦЭМ!$B$39:$B$758,L$155)+'СЕТ СН'!$I$14+СВЦЭМ!$D$10+'СЕТ СН'!$I$6-'СЕТ СН'!$I$26</f>
        <v>2378.7928978499999</v>
      </c>
      <c r="M175" s="36">
        <f>SUMIFS(СВЦЭМ!$D$39:$D$758,СВЦЭМ!$A$39:$A$758,$A175,СВЦЭМ!$B$39:$B$758,M$155)+'СЕТ СН'!$I$14+СВЦЭМ!$D$10+'СЕТ СН'!$I$6-'СЕТ СН'!$I$26</f>
        <v>2350.7480177500001</v>
      </c>
      <c r="N175" s="36">
        <f>SUMIFS(СВЦЭМ!$D$39:$D$758,СВЦЭМ!$A$39:$A$758,$A175,СВЦЭМ!$B$39:$B$758,N$155)+'СЕТ СН'!$I$14+СВЦЭМ!$D$10+'СЕТ СН'!$I$6-'СЕТ СН'!$I$26</f>
        <v>2332.7473280099998</v>
      </c>
      <c r="O175" s="36">
        <f>SUMIFS(СВЦЭМ!$D$39:$D$758,СВЦЭМ!$A$39:$A$758,$A175,СВЦЭМ!$B$39:$B$758,O$155)+'СЕТ СН'!$I$14+СВЦЭМ!$D$10+'СЕТ СН'!$I$6-'СЕТ СН'!$I$26</f>
        <v>2305.2430541600002</v>
      </c>
      <c r="P175" s="36">
        <f>SUMIFS(СВЦЭМ!$D$39:$D$758,СВЦЭМ!$A$39:$A$758,$A175,СВЦЭМ!$B$39:$B$758,P$155)+'СЕТ СН'!$I$14+СВЦЭМ!$D$10+'СЕТ СН'!$I$6-'СЕТ СН'!$I$26</f>
        <v>2303.1298492000001</v>
      </c>
      <c r="Q175" s="36">
        <f>SUMIFS(СВЦЭМ!$D$39:$D$758,СВЦЭМ!$A$39:$A$758,$A175,СВЦЭМ!$B$39:$B$758,Q$155)+'СЕТ СН'!$I$14+СВЦЭМ!$D$10+'СЕТ СН'!$I$6-'СЕТ СН'!$I$26</f>
        <v>2320.7230925499998</v>
      </c>
      <c r="R175" s="36">
        <f>SUMIFS(СВЦЭМ!$D$39:$D$758,СВЦЭМ!$A$39:$A$758,$A175,СВЦЭМ!$B$39:$B$758,R$155)+'СЕТ СН'!$I$14+СВЦЭМ!$D$10+'СЕТ СН'!$I$6-'СЕТ СН'!$I$26</f>
        <v>2322.0654536699999</v>
      </c>
      <c r="S175" s="36">
        <f>SUMIFS(СВЦЭМ!$D$39:$D$758,СВЦЭМ!$A$39:$A$758,$A175,СВЦЭМ!$B$39:$B$758,S$155)+'СЕТ СН'!$I$14+СВЦЭМ!$D$10+'СЕТ СН'!$I$6-'СЕТ СН'!$I$26</f>
        <v>2295.9741918899999</v>
      </c>
      <c r="T175" s="36">
        <f>SUMIFS(СВЦЭМ!$D$39:$D$758,СВЦЭМ!$A$39:$A$758,$A175,СВЦЭМ!$B$39:$B$758,T$155)+'СЕТ СН'!$I$14+СВЦЭМ!$D$10+'СЕТ СН'!$I$6-'СЕТ СН'!$I$26</f>
        <v>2295.8397651</v>
      </c>
      <c r="U175" s="36">
        <f>SUMIFS(СВЦЭМ!$D$39:$D$758,СВЦЭМ!$A$39:$A$758,$A175,СВЦЭМ!$B$39:$B$758,U$155)+'СЕТ СН'!$I$14+СВЦЭМ!$D$10+'СЕТ СН'!$I$6-'СЕТ СН'!$I$26</f>
        <v>2269.9029538</v>
      </c>
      <c r="V175" s="36">
        <f>SUMIFS(СВЦЭМ!$D$39:$D$758,СВЦЭМ!$A$39:$A$758,$A175,СВЦЭМ!$B$39:$B$758,V$155)+'СЕТ СН'!$I$14+СВЦЭМ!$D$10+'СЕТ СН'!$I$6-'СЕТ СН'!$I$26</f>
        <v>2279.85681402</v>
      </c>
      <c r="W175" s="36">
        <f>SUMIFS(СВЦЭМ!$D$39:$D$758,СВЦЭМ!$A$39:$A$758,$A175,СВЦЭМ!$B$39:$B$758,W$155)+'СЕТ СН'!$I$14+СВЦЭМ!$D$10+'СЕТ СН'!$I$6-'СЕТ СН'!$I$26</f>
        <v>2276.97113223</v>
      </c>
      <c r="X175" s="36">
        <f>SUMIFS(СВЦЭМ!$D$39:$D$758,СВЦЭМ!$A$39:$A$758,$A175,СВЦЭМ!$B$39:$B$758,X$155)+'СЕТ СН'!$I$14+СВЦЭМ!$D$10+'СЕТ СН'!$I$6-'СЕТ СН'!$I$26</f>
        <v>2309.2618995299999</v>
      </c>
      <c r="Y175" s="36">
        <f>SUMIFS(СВЦЭМ!$D$39:$D$758,СВЦЭМ!$A$39:$A$758,$A175,СВЦЭМ!$B$39:$B$758,Y$155)+'СЕТ СН'!$I$14+СВЦЭМ!$D$10+'СЕТ СН'!$I$6-'СЕТ СН'!$I$26</f>
        <v>2398.0347171799999</v>
      </c>
    </row>
    <row r="176" spans="1:25" ht="15.75" x14ac:dyDescent="0.2">
      <c r="A176" s="35">
        <f t="shared" si="4"/>
        <v>45556</v>
      </c>
      <c r="B176" s="36">
        <f>SUMIFS(СВЦЭМ!$D$39:$D$758,СВЦЭМ!$A$39:$A$758,$A176,СВЦЭМ!$B$39:$B$758,B$155)+'СЕТ СН'!$I$14+СВЦЭМ!$D$10+'СЕТ СН'!$I$6-'СЕТ СН'!$I$26</f>
        <v>2471.5736424400002</v>
      </c>
      <c r="C176" s="36">
        <f>SUMIFS(СВЦЭМ!$D$39:$D$758,СВЦЭМ!$A$39:$A$758,$A176,СВЦЭМ!$B$39:$B$758,C$155)+'СЕТ СН'!$I$14+СВЦЭМ!$D$10+'СЕТ СН'!$I$6-'СЕТ СН'!$I$26</f>
        <v>2586.74965544</v>
      </c>
      <c r="D176" s="36">
        <f>SUMIFS(СВЦЭМ!$D$39:$D$758,СВЦЭМ!$A$39:$A$758,$A176,СВЦЭМ!$B$39:$B$758,D$155)+'СЕТ СН'!$I$14+СВЦЭМ!$D$10+'СЕТ СН'!$I$6-'СЕТ СН'!$I$26</f>
        <v>2675.9928027599999</v>
      </c>
      <c r="E176" s="36">
        <f>SUMIFS(СВЦЭМ!$D$39:$D$758,СВЦЭМ!$A$39:$A$758,$A176,СВЦЭМ!$B$39:$B$758,E$155)+'СЕТ СН'!$I$14+СВЦЭМ!$D$10+'СЕТ СН'!$I$6-'СЕТ СН'!$I$26</f>
        <v>2717.73259641</v>
      </c>
      <c r="F176" s="36">
        <f>SUMIFS(СВЦЭМ!$D$39:$D$758,СВЦЭМ!$A$39:$A$758,$A176,СВЦЭМ!$B$39:$B$758,F$155)+'СЕТ СН'!$I$14+СВЦЭМ!$D$10+'СЕТ СН'!$I$6-'СЕТ СН'!$I$26</f>
        <v>2727.4052940699999</v>
      </c>
      <c r="G176" s="36">
        <f>SUMIFS(СВЦЭМ!$D$39:$D$758,СВЦЭМ!$A$39:$A$758,$A176,СВЦЭМ!$B$39:$B$758,G$155)+'СЕТ СН'!$I$14+СВЦЭМ!$D$10+'СЕТ СН'!$I$6-'СЕТ СН'!$I$26</f>
        <v>2704.2596439099998</v>
      </c>
      <c r="H176" s="36">
        <f>SUMIFS(СВЦЭМ!$D$39:$D$758,СВЦЭМ!$A$39:$A$758,$A176,СВЦЭМ!$B$39:$B$758,H$155)+'СЕТ СН'!$I$14+СВЦЭМ!$D$10+'СЕТ СН'!$I$6-'СЕТ СН'!$I$26</f>
        <v>2646.4424597299999</v>
      </c>
      <c r="I176" s="36">
        <f>SUMIFS(СВЦЭМ!$D$39:$D$758,СВЦЭМ!$A$39:$A$758,$A176,СВЦЭМ!$B$39:$B$758,I$155)+'СЕТ СН'!$I$14+СВЦЭМ!$D$10+'СЕТ СН'!$I$6-'СЕТ СН'!$I$26</f>
        <v>2564.6785030400001</v>
      </c>
      <c r="J176" s="36">
        <f>SUMIFS(СВЦЭМ!$D$39:$D$758,СВЦЭМ!$A$39:$A$758,$A176,СВЦЭМ!$B$39:$B$758,J$155)+'СЕТ СН'!$I$14+СВЦЭМ!$D$10+'СЕТ СН'!$I$6-'СЕТ СН'!$I$26</f>
        <v>2443.9332692799999</v>
      </c>
      <c r="K176" s="36">
        <f>SUMIFS(СВЦЭМ!$D$39:$D$758,СВЦЭМ!$A$39:$A$758,$A176,СВЦЭМ!$B$39:$B$758,K$155)+'СЕТ СН'!$I$14+СВЦЭМ!$D$10+'СЕТ СН'!$I$6-'СЕТ СН'!$I$26</f>
        <v>2347.1901959699999</v>
      </c>
      <c r="L176" s="36">
        <f>SUMIFS(СВЦЭМ!$D$39:$D$758,СВЦЭМ!$A$39:$A$758,$A176,СВЦЭМ!$B$39:$B$758,L$155)+'СЕТ СН'!$I$14+СВЦЭМ!$D$10+'СЕТ СН'!$I$6-'СЕТ СН'!$I$26</f>
        <v>2298.5494504100002</v>
      </c>
      <c r="M176" s="36">
        <f>SUMIFS(СВЦЭМ!$D$39:$D$758,СВЦЭМ!$A$39:$A$758,$A176,СВЦЭМ!$B$39:$B$758,M$155)+'СЕТ СН'!$I$14+СВЦЭМ!$D$10+'СЕТ СН'!$I$6-'СЕТ СН'!$I$26</f>
        <v>2306.62202626</v>
      </c>
      <c r="N176" s="36">
        <f>SUMIFS(СВЦЭМ!$D$39:$D$758,СВЦЭМ!$A$39:$A$758,$A176,СВЦЭМ!$B$39:$B$758,N$155)+'СЕТ СН'!$I$14+СВЦЭМ!$D$10+'СЕТ СН'!$I$6-'СЕТ СН'!$I$26</f>
        <v>2314.73497447</v>
      </c>
      <c r="O176" s="36">
        <f>SUMIFS(СВЦЭМ!$D$39:$D$758,СВЦЭМ!$A$39:$A$758,$A176,СВЦЭМ!$B$39:$B$758,O$155)+'СЕТ СН'!$I$14+СВЦЭМ!$D$10+'СЕТ СН'!$I$6-'СЕТ СН'!$I$26</f>
        <v>2339.1607896400001</v>
      </c>
      <c r="P176" s="36">
        <f>SUMIFS(СВЦЭМ!$D$39:$D$758,СВЦЭМ!$A$39:$A$758,$A176,СВЦЭМ!$B$39:$B$758,P$155)+'СЕТ СН'!$I$14+СВЦЭМ!$D$10+'СЕТ СН'!$I$6-'СЕТ СН'!$I$26</f>
        <v>2363.4845205000001</v>
      </c>
      <c r="Q176" s="36">
        <f>SUMIFS(СВЦЭМ!$D$39:$D$758,СВЦЭМ!$A$39:$A$758,$A176,СВЦЭМ!$B$39:$B$758,Q$155)+'СЕТ СН'!$I$14+СВЦЭМ!$D$10+'СЕТ СН'!$I$6-'СЕТ СН'!$I$26</f>
        <v>2368.9388451199998</v>
      </c>
      <c r="R176" s="36">
        <f>SUMIFS(СВЦЭМ!$D$39:$D$758,СВЦЭМ!$A$39:$A$758,$A176,СВЦЭМ!$B$39:$B$758,R$155)+'СЕТ СН'!$I$14+СВЦЭМ!$D$10+'СЕТ СН'!$I$6-'СЕТ СН'!$I$26</f>
        <v>2363.5710239199998</v>
      </c>
      <c r="S176" s="36">
        <f>SUMIFS(СВЦЭМ!$D$39:$D$758,СВЦЭМ!$A$39:$A$758,$A176,СВЦЭМ!$B$39:$B$758,S$155)+'СЕТ СН'!$I$14+СВЦЭМ!$D$10+'СЕТ СН'!$I$6-'СЕТ СН'!$I$26</f>
        <v>2325.6220408999998</v>
      </c>
      <c r="T176" s="36">
        <f>SUMIFS(СВЦЭМ!$D$39:$D$758,СВЦЭМ!$A$39:$A$758,$A176,СВЦЭМ!$B$39:$B$758,T$155)+'СЕТ СН'!$I$14+СВЦЭМ!$D$10+'СЕТ СН'!$I$6-'СЕТ СН'!$I$26</f>
        <v>2301.09520286</v>
      </c>
      <c r="U176" s="36">
        <f>SUMIFS(СВЦЭМ!$D$39:$D$758,СВЦЭМ!$A$39:$A$758,$A176,СВЦЭМ!$B$39:$B$758,U$155)+'СЕТ СН'!$I$14+СВЦЭМ!$D$10+'СЕТ СН'!$I$6-'СЕТ СН'!$I$26</f>
        <v>2290.34735284</v>
      </c>
      <c r="V176" s="36">
        <f>SUMIFS(СВЦЭМ!$D$39:$D$758,СВЦЭМ!$A$39:$A$758,$A176,СВЦЭМ!$B$39:$B$758,V$155)+'СЕТ СН'!$I$14+СВЦЭМ!$D$10+'СЕТ СН'!$I$6-'СЕТ СН'!$I$26</f>
        <v>2355.2532997200001</v>
      </c>
      <c r="W176" s="36">
        <f>SUMIFS(СВЦЭМ!$D$39:$D$758,СВЦЭМ!$A$39:$A$758,$A176,СВЦЭМ!$B$39:$B$758,W$155)+'СЕТ СН'!$I$14+СВЦЭМ!$D$10+'СЕТ СН'!$I$6-'СЕТ СН'!$I$26</f>
        <v>2376.7456191199999</v>
      </c>
      <c r="X176" s="36">
        <f>SUMIFS(СВЦЭМ!$D$39:$D$758,СВЦЭМ!$A$39:$A$758,$A176,СВЦЭМ!$B$39:$B$758,X$155)+'СЕТ СН'!$I$14+СВЦЭМ!$D$10+'СЕТ СН'!$I$6-'СЕТ СН'!$I$26</f>
        <v>2453.2501928500001</v>
      </c>
      <c r="Y176" s="36">
        <f>SUMIFS(СВЦЭМ!$D$39:$D$758,СВЦЭМ!$A$39:$A$758,$A176,СВЦЭМ!$B$39:$B$758,Y$155)+'СЕТ СН'!$I$14+СВЦЭМ!$D$10+'СЕТ СН'!$I$6-'СЕТ СН'!$I$26</f>
        <v>2545.21465162</v>
      </c>
    </row>
    <row r="177" spans="1:27" ht="15.75" x14ac:dyDescent="0.2">
      <c r="A177" s="35">
        <f t="shared" si="4"/>
        <v>45557</v>
      </c>
      <c r="B177" s="36">
        <f>SUMIFS(СВЦЭМ!$D$39:$D$758,СВЦЭМ!$A$39:$A$758,$A177,СВЦЭМ!$B$39:$B$758,B$155)+'СЕТ СН'!$I$14+СВЦЭМ!$D$10+'СЕТ СН'!$I$6-'СЕТ СН'!$I$26</f>
        <v>2526.7024028699998</v>
      </c>
      <c r="C177" s="36">
        <f>SUMIFS(СВЦЭМ!$D$39:$D$758,СВЦЭМ!$A$39:$A$758,$A177,СВЦЭМ!$B$39:$B$758,C$155)+'СЕТ СН'!$I$14+СВЦЭМ!$D$10+'СЕТ СН'!$I$6-'СЕТ СН'!$I$26</f>
        <v>2613.2540099799999</v>
      </c>
      <c r="D177" s="36">
        <f>SUMIFS(СВЦЭМ!$D$39:$D$758,СВЦЭМ!$A$39:$A$758,$A177,СВЦЭМ!$B$39:$B$758,D$155)+'СЕТ СН'!$I$14+СВЦЭМ!$D$10+'СЕТ СН'!$I$6-'СЕТ СН'!$I$26</f>
        <v>2677.0089625099999</v>
      </c>
      <c r="E177" s="36">
        <f>SUMIFS(СВЦЭМ!$D$39:$D$758,СВЦЭМ!$A$39:$A$758,$A177,СВЦЭМ!$B$39:$B$758,E$155)+'СЕТ СН'!$I$14+СВЦЭМ!$D$10+'СЕТ СН'!$I$6-'СЕТ СН'!$I$26</f>
        <v>2683.7596848399999</v>
      </c>
      <c r="F177" s="36">
        <f>SUMIFS(СВЦЭМ!$D$39:$D$758,СВЦЭМ!$A$39:$A$758,$A177,СВЦЭМ!$B$39:$B$758,F$155)+'СЕТ СН'!$I$14+СВЦЭМ!$D$10+'СЕТ СН'!$I$6-'СЕТ СН'!$I$26</f>
        <v>2684.7434624500002</v>
      </c>
      <c r="G177" s="36">
        <f>SUMIFS(СВЦЭМ!$D$39:$D$758,СВЦЭМ!$A$39:$A$758,$A177,СВЦЭМ!$B$39:$B$758,G$155)+'СЕТ СН'!$I$14+СВЦЭМ!$D$10+'СЕТ СН'!$I$6-'СЕТ СН'!$I$26</f>
        <v>2664.2139770099998</v>
      </c>
      <c r="H177" s="36">
        <f>SUMIFS(СВЦЭМ!$D$39:$D$758,СВЦЭМ!$A$39:$A$758,$A177,СВЦЭМ!$B$39:$B$758,H$155)+'СЕТ СН'!$I$14+СВЦЭМ!$D$10+'СЕТ СН'!$I$6-'СЕТ СН'!$I$26</f>
        <v>2621.0428671999998</v>
      </c>
      <c r="I177" s="36">
        <f>SUMIFS(СВЦЭМ!$D$39:$D$758,СВЦЭМ!$A$39:$A$758,$A177,СВЦЭМ!$B$39:$B$758,I$155)+'СЕТ СН'!$I$14+СВЦЭМ!$D$10+'СЕТ СН'!$I$6-'СЕТ СН'!$I$26</f>
        <v>2561.67392045</v>
      </c>
      <c r="J177" s="36">
        <f>SUMIFS(СВЦЭМ!$D$39:$D$758,СВЦЭМ!$A$39:$A$758,$A177,СВЦЭМ!$B$39:$B$758,J$155)+'СЕТ СН'!$I$14+СВЦЭМ!$D$10+'СЕТ СН'!$I$6-'СЕТ СН'!$I$26</f>
        <v>2440.2657860200002</v>
      </c>
      <c r="K177" s="36">
        <f>SUMIFS(СВЦЭМ!$D$39:$D$758,СВЦЭМ!$A$39:$A$758,$A177,СВЦЭМ!$B$39:$B$758,K$155)+'СЕТ СН'!$I$14+СВЦЭМ!$D$10+'СЕТ СН'!$I$6-'СЕТ СН'!$I$26</f>
        <v>2343.0799237000001</v>
      </c>
      <c r="L177" s="36">
        <f>SUMIFS(СВЦЭМ!$D$39:$D$758,СВЦЭМ!$A$39:$A$758,$A177,СВЦЭМ!$B$39:$B$758,L$155)+'СЕТ СН'!$I$14+СВЦЭМ!$D$10+'СЕТ СН'!$I$6-'СЕТ СН'!$I$26</f>
        <v>2277.4267537000001</v>
      </c>
      <c r="M177" s="36">
        <f>SUMIFS(СВЦЭМ!$D$39:$D$758,СВЦЭМ!$A$39:$A$758,$A177,СВЦЭМ!$B$39:$B$758,M$155)+'СЕТ СН'!$I$14+СВЦЭМ!$D$10+'СЕТ СН'!$I$6-'СЕТ СН'!$I$26</f>
        <v>2309.08270679</v>
      </c>
      <c r="N177" s="36">
        <f>SUMIFS(СВЦЭМ!$D$39:$D$758,СВЦЭМ!$A$39:$A$758,$A177,СВЦЭМ!$B$39:$B$758,N$155)+'СЕТ СН'!$I$14+СВЦЭМ!$D$10+'СЕТ СН'!$I$6-'СЕТ СН'!$I$26</f>
        <v>2317.2970978499998</v>
      </c>
      <c r="O177" s="36">
        <f>SUMIFS(СВЦЭМ!$D$39:$D$758,СВЦЭМ!$A$39:$A$758,$A177,СВЦЭМ!$B$39:$B$758,O$155)+'СЕТ СН'!$I$14+СВЦЭМ!$D$10+'СЕТ СН'!$I$6-'СЕТ СН'!$I$26</f>
        <v>2342.9019027300001</v>
      </c>
      <c r="P177" s="36">
        <f>SUMIFS(СВЦЭМ!$D$39:$D$758,СВЦЭМ!$A$39:$A$758,$A177,СВЦЭМ!$B$39:$B$758,P$155)+'СЕТ СН'!$I$14+СВЦЭМ!$D$10+'СЕТ СН'!$I$6-'СЕТ СН'!$I$26</f>
        <v>2348.1410477300001</v>
      </c>
      <c r="Q177" s="36">
        <f>SUMIFS(СВЦЭМ!$D$39:$D$758,СВЦЭМ!$A$39:$A$758,$A177,СВЦЭМ!$B$39:$B$758,Q$155)+'СЕТ СН'!$I$14+СВЦЭМ!$D$10+'СЕТ СН'!$I$6-'СЕТ СН'!$I$26</f>
        <v>2367.46519386</v>
      </c>
      <c r="R177" s="36">
        <f>SUMIFS(СВЦЭМ!$D$39:$D$758,СВЦЭМ!$A$39:$A$758,$A177,СВЦЭМ!$B$39:$B$758,R$155)+'СЕТ СН'!$I$14+СВЦЭМ!$D$10+'СЕТ СН'!$I$6-'СЕТ СН'!$I$26</f>
        <v>2387.91852436</v>
      </c>
      <c r="S177" s="36">
        <f>SUMIFS(СВЦЭМ!$D$39:$D$758,СВЦЭМ!$A$39:$A$758,$A177,СВЦЭМ!$B$39:$B$758,S$155)+'СЕТ СН'!$I$14+СВЦЭМ!$D$10+'СЕТ СН'!$I$6-'СЕТ СН'!$I$26</f>
        <v>2358.21092116</v>
      </c>
      <c r="T177" s="36">
        <f>SUMIFS(СВЦЭМ!$D$39:$D$758,СВЦЭМ!$A$39:$A$758,$A177,СВЦЭМ!$B$39:$B$758,T$155)+'СЕТ СН'!$I$14+СВЦЭМ!$D$10+'СЕТ СН'!$I$6-'СЕТ СН'!$I$26</f>
        <v>2308.9729447199998</v>
      </c>
      <c r="U177" s="36">
        <f>SUMIFS(СВЦЭМ!$D$39:$D$758,СВЦЭМ!$A$39:$A$758,$A177,СВЦЭМ!$B$39:$B$758,U$155)+'СЕТ СН'!$I$14+СВЦЭМ!$D$10+'СЕТ СН'!$I$6-'СЕТ СН'!$I$26</f>
        <v>2279.2545397899999</v>
      </c>
      <c r="V177" s="36">
        <f>SUMIFS(СВЦЭМ!$D$39:$D$758,СВЦЭМ!$A$39:$A$758,$A177,СВЦЭМ!$B$39:$B$758,V$155)+'СЕТ СН'!$I$14+СВЦЭМ!$D$10+'СЕТ СН'!$I$6-'СЕТ СН'!$I$26</f>
        <v>2264.9457621500001</v>
      </c>
      <c r="W177" s="36">
        <f>SUMIFS(СВЦЭМ!$D$39:$D$758,СВЦЭМ!$A$39:$A$758,$A177,СВЦЭМ!$B$39:$B$758,W$155)+'СЕТ СН'!$I$14+СВЦЭМ!$D$10+'СЕТ СН'!$I$6-'СЕТ СН'!$I$26</f>
        <v>2273.8906096999999</v>
      </c>
      <c r="X177" s="36">
        <f>SUMIFS(СВЦЭМ!$D$39:$D$758,СВЦЭМ!$A$39:$A$758,$A177,СВЦЭМ!$B$39:$B$758,X$155)+'СЕТ СН'!$I$14+СВЦЭМ!$D$10+'СЕТ СН'!$I$6-'СЕТ СН'!$I$26</f>
        <v>2358.4423948399999</v>
      </c>
      <c r="Y177" s="36">
        <f>SUMIFS(СВЦЭМ!$D$39:$D$758,СВЦЭМ!$A$39:$A$758,$A177,СВЦЭМ!$B$39:$B$758,Y$155)+'СЕТ СН'!$I$14+СВЦЭМ!$D$10+'СЕТ СН'!$I$6-'СЕТ СН'!$I$26</f>
        <v>2462.20465792</v>
      </c>
    </row>
    <row r="178" spans="1:27" ht="15.75" x14ac:dyDescent="0.2">
      <c r="A178" s="35">
        <f t="shared" si="4"/>
        <v>45558</v>
      </c>
      <c r="B178" s="36">
        <f>SUMIFS(СВЦЭМ!$D$39:$D$758,СВЦЭМ!$A$39:$A$758,$A178,СВЦЭМ!$B$39:$B$758,B$155)+'СЕТ СН'!$I$14+СВЦЭМ!$D$10+'СЕТ СН'!$I$6-'СЕТ СН'!$I$26</f>
        <v>2599.3201553200001</v>
      </c>
      <c r="C178" s="36">
        <f>SUMIFS(СВЦЭМ!$D$39:$D$758,СВЦЭМ!$A$39:$A$758,$A178,СВЦЭМ!$B$39:$B$758,C$155)+'СЕТ СН'!$I$14+СВЦЭМ!$D$10+'СЕТ СН'!$I$6-'СЕТ СН'!$I$26</f>
        <v>2700.8351097899999</v>
      </c>
      <c r="D178" s="36">
        <f>SUMIFS(СВЦЭМ!$D$39:$D$758,СВЦЭМ!$A$39:$A$758,$A178,СВЦЭМ!$B$39:$B$758,D$155)+'СЕТ СН'!$I$14+СВЦЭМ!$D$10+'СЕТ СН'!$I$6-'СЕТ СН'!$I$26</f>
        <v>2688.1511451199999</v>
      </c>
      <c r="E178" s="36">
        <f>SUMIFS(СВЦЭМ!$D$39:$D$758,СВЦЭМ!$A$39:$A$758,$A178,СВЦЭМ!$B$39:$B$758,E$155)+'СЕТ СН'!$I$14+СВЦЭМ!$D$10+'СЕТ СН'!$I$6-'СЕТ СН'!$I$26</f>
        <v>2685.6212643499998</v>
      </c>
      <c r="F178" s="36">
        <f>SUMIFS(СВЦЭМ!$D$39:$D$758,СВЦЭМ!$A$39:$A$758,$A178,СВЦЭМ!$B$39:$B$758,F$155)+'СЕТ СН'!$I$14+СВЦЭМ!$D$10+'СЕТ СН'!$I$6-'СЕТ СН'!$I$26</f>
        <v>2685.1529847400002</v>
      </c>
      <c r="G178" s="36">
        <f>SUMIFS(СВЦЭМ!$D$39:$D$758,СВЦЭМ!$A$39:$A$758,$A178,СВЦЭМ!$B$39:$B$758,G$155)+'СЕТ СН'!$I$14+СВЦЭМ!$D$10+'СЕТ СН'!$I$6-'СЕТ СН'!$I$26</f>
        <v>2701.91686119</v>
      </c>
      <c r="H178" s="36">
        <f>SUMIFS(СВЦЭМ!$D$39:$D$758,СВЦЭМ!$A$39:$A$758,$A178,СВЦЭМ!$B$39:$B$758,H$155)+'СЕТ СН'!$I$14+СВЦЭМ!$D$10+'СЕТ СН'!$I$6-'СЕТ СН'!$I$26</f>
        <v>2569.7323453099998</v>
      </c>
      <c r="I178" s="36">
        <f>SUMIFS(СВЦЭМ!$D$39:$D$758,СВЦЭМ!$A$39:$A$758,$A178,СВЦЭМ!$B$39:$B$758,I$155)+'СЕТ СН'!$I$14+СВЦЭМ!$D$10+'СЕТ СН'!$I$6-'СЕТ СН'!$I$26</f>
        <v>2477.2801583300002</v>
      </c>
      <c r="J178" s="36">
        <f>SUMIFS(СВЦЭМ!$D$39:$D$758,СВЦЭМ!$A$39:$A$758,$A178,СВЦЭМ!$B$39:$B$758,J$155)+'СЕТ СН'!$I$14+СВЦЭМ!$D$10+'СЕТ СН'!$I$6-'СЕТ СН'!$I$26</f>
        <v>2443.9189821</v>
      </c>
      <c r="K178" s="36">
        <f>SUMIFS(СВЦЭМ!$D$39:$D$758,СВЦЭМ!$A$39:$A$758,$A178,СВЦЭМ!$B$39:$B$758,K$155)+'СЕТ СН'!$I$14+СВЦЭМ!$D$10+'СЕТ СН'!$I$6-'СЕТ СН'!$I$26</f>
        <v>2401.4488296099998</v>
      </c>
      <c r="L178" s="36">
        <f>SUMIFS(СВЦЭМ!$D$39:$D$758,СВЦЭМ!$A$39:$A$758,$A178,СВЦЭМ!$B$39:$B$758,L$155)+'СЕТ СН'!$I$14+СВЦЭМ!$D$10+'СЕТ СН'!$I$6-'СЕТ СН'!$I$26</f>
        <v>2393.7354765099999</v>
      </c>
      <c r="M178" s="36">
        <f>SUMIFS(СВЦЭМ!$D$39:$D$758,СВЦЭМ!$A$39:$A$758,$A178,СВЦЭМ!$B$39:$B$758,M$155)+'СЕТ СН'!$I$14+СВЦЭМ!$D$10+'СЕТ СН'!$I$6-'СЕТ СН'!$I$26</f>
        <v>2415.1463272599999</v>
      </c>
      <c r="N178" s="36">
        <f>SUMIFS(СВЦЭМ!$D$39:$D$758,СВЦЭМ!$A$39:$A$758,$A178,СВЦЭМ!$B$39:$B$758,N$155)+'СЕТ СН'!$I$14+СВЦЭМ!$D$10+'СЕТ СН'!$I$6-'СЕТ СН'!$I$26</f>
        <v>2411.1814019399999</v>
      </c>
      <c r="O178" s="36">
        <f>SUMIFS(СВЦЭМ!$D$39:$D$758,СВЦЭМ!$A$39:$A$758,$A178,СВЦЭМ!$B$39:$B$758,O$155)+'СЕТ СН'!$I$14+СВЦЭМ!$D$10+'СЕТ СН'!$I$6-'СЕТ СН'!$I$26</f>
        <v>2401.1894807099998</v>
      </c>
      <c r="P178" s="36">
        <f>SUMIFS(СВЦЭМ!$D$39:$D$758,СВЦЭМ!$A$39:$A$758,$A178,СВЦЭМ!$B$39:$B$758,P$155)+'СЕТ СН'!$I$14+СВЦЭМ!$D$10+'СЕТ СН'!$I$6-'СЕТ СН'!$I$26</f>
        <v>2420.64340141</v>
      </c>
      <c r="Q178" s="36">
        <f>SUMIFS(СВЦЭМ!$D$39:$D$758,СВЦЭМ!$A$39:$A$758,$A178,СВЦЭМ!$B$39:$B$758,Q$155)+'СЕТ СН'!$I$14+СВЦЭМ!$D$10+'СЕТ СН'!$I$6-'СЕТ СН'!$I$26</f>
        <v>2445.5389367100001</v>
      </c>
      <c r="R178" s="36">
        <f>SUMIFS(СВЦЭМ!$D$39:$D$758,СВЦЭМ!$A$39:$A$758,$A178,СВЦЭМ!$B$39:$B$758,R$155)+'СЕТ СН'!$I$14+СВЦЭМ!$D$10+'СЕТ СН'!$I$6-'СЕТ СН'!$I$26</f>
        <v>2469.9152519999998</v>
      </c>
      <c r="S178" s="36">
        <f>SUMIFS(СВЦЭМ!$D$39:$D$758,СВЦЭМ!$A$39:$A$758,$A178,СВЦЭМ!$B$39:$B$758,S$155)+'СЕТ СН'!$I$14+СВЦЭМ!$D$10+'СЕТ СН'!$I$6-'СЕТ СН'!$I$26</f>
        <v>2460.1505557400001</v>
      </c>
      <c r="T178" s="36">
        <f>SUMIFS(СВЦЭМ!$D$39:$D$758,СВЦЭМ!$A$39:$A$758,$A178,СВЦЭМ!$B$39:$B$758,T$155)+'СЕТ СН'!$I$14+СВЦЭМ!$D$10+'СЕТ СН'!$I$6-'СЕТ СН'!$I$26</f>
        <v>2401.1672606900001</v>
      </c>
      <c r="U178" s="36">
        <f>SUMIFS(СВЦЭМ!$D$39:$D$758,СВЦЭМ!$A$39:$A$758,$A178,СВЦЭМ!$B$39:$B$758,U$155)+'СЕТ СН'!$I$14+СВЦЭМ!$D$10+'СЕТ СН'!$I$6-'СЕТ СН'!$I$26</f>
        <v>2364.8940514299998</v>
      </c>
      <c r="V178" s="36">
        <f>SUMIFS(СВЦЭМ!$D$39:$D$758,СВЦЭМ!$A$39:$A$758,$A178,СВЦЭМ!$B$39:$B$758,V$155)+'СЕТ СН'!$I$14+СВЦЭМ!$D$10+'СЕТ СН'!$I$6-'СЕТ СН'!$I$26</f>
        <v>2364.9314640500002</v>
      </c>
      <c r="W178" s="36">
        <f>SUMIFS(СВЦЭМ!$D$39:$D$758,СВЦЭМ!$A$39:$A$758,$A178,СВЦЭМ!$B$39:$B$758,W$155)+'СЕТ СН'!$I$14+СВЦЭМ!$D$10+'СЕТ СН'!$I$6-'СЕТ СН'!$I$26</f>
        <v>2400.5462719500001</v>
      </c>
      <c r="X178" s="36">
        <f>SUMIFS(СВЦЭМ!$D$39:$D$758,СВЦЭМ!$A$39:$A$758,$A178,СВЦЭМ!$B$39:$B$758,X$155)+'СЕТ СН'!$I$14+СВЦЭМ!$D$10+'СЕТ СН'!$I$6-'СЕТ СН'!$I$26</f>
        <v>2431.2710702300001</v>
      </c>
      <c r="Y178" s="36">
        <f>SUMIFS(СВЦЭМ!$D$39:$D$758,СВЦЭМ!$A$39:$A$758,$A178,СВЦЭМ!$B$39:$B$758,Y$155)+'СЕТ СН'!$I$14+СВЦЭМ!$D$10+'СЕТ СН'!$I$6-'СЕТ СН'!$I$26</f>
        <v>2474.9143554699999</v>
      </c>
    </row>
    <row r="179" spans="1:27" ht="15.75" x14ac:dyDescent="0.2">
      <c r="A179" s="35">
        <f t="shared" si="4"/>
        <v>45559</v>
      </c>
      <c r="B179" s="36">
        <f>SUMIFS(СВЦЭМ!$D$39:$D$758,СВЦЭМ!$A$39:$A$758,$A179,СВЦЭМ!$B$39:$B$758,B$155)+'СЕТ СН'!$I$14+СВЦЭМ!$D$10+'СЕТ СН'!$I$6-'СЕТ СН'!$I$26</f>
        <v>2561.8389108699998</v>
      </c>
      <c r="C179" s="36">
        <f>SUMIFS(СВЦЭМ!$D$39:$D$758,СВЦЭМ!$A$39:$A$758,$A179,СВЦЭМ!$B$39:$B$758,C$155)+'СЕТ СН'!$I$14+СВЦЭМ!$D$10+'СЕТ СН'!$I$6-'СЕТ СН'!$I$26</f>
        <v>2600.19957828</v>
      </c>
      <c r="D179" s="36">
        <f>SUMIFS(СВЦЭМ!$D$39:$D$758,СВЦЭМ!$A$39:$A$758,$A179,СВЦЭМ!$B$39:$B$758,D$155)+'СЕТ СН'!$I$14+СВЦЭМ!$D$10+'СЕТ СН'!$I$6-'СЕТ СН'!$I$26</f>
        <v>2649.79824125</v>
      </c>
      <c r="E179" s="36">
        <f>SUMIFS(СВЦЭМ!$D$39:$D$758,СВЦЭМ!$A$39:$A$758,$A179,СВЦЭМ!$B$39:$B$758,E$155)+'СЕТ СН'!$I$14+СВЦЭМ!$D$10+'СЕТ СН'!$I$6-'СЕТ СН'!$I$26</f>
        <v>2676.3637623</v>
      </c>
      <c r="F179" s="36">
        <f>SUMIFS(СВЦЭМ!$D$39:$D$758,СВЦЭМ!$A$39:$A$758,$A179,СВЦЭМ!$B$39:$B$758,F$155)+'СЕТ СН'!$I$14+СВЦЭМ!$D$10+'СЕТ СН'!$I$6-'СЕТ СН'!$I$26</f>
        <v>2670.70707726</v>
      </c>
      <c r="G179" s="36">
        <f>SUMIFS(СВЦЭМ!$D$39:$D$758,СВЦЭМ!$A$39:$A$758,$A179,СВЦЭМ!$B$39:$B$758,G$155)+'СЕТ СН'!$I$14+СВЦЭМ!$D$10+'СЕТ СН'!$I$6-'СЕТ СН'!$I$26</f>
        <v>2645.6101341399999</v>
      </c>
      <c r="H179" s="36">
        <f>SUMIFS(СВЦЭМ!$D$39:$D$758,СВЦЭМ!$A$39:$A$758,$A179,СВЦЭМ!$B$39:$B$758,H$155)+'СЕТ СН'!$I$14+СВЦЭМ!$D$10+'СЕТ СН'!$I$6-'СЕТ СН'!$I$26</f>
        <v>2558.2210849600001</v>
      </c>
      <c r="I179" s="36">
        <f>SUMIFS(СВЦЭМ!$D$39:$D$758,СВЦЭМ!$A$39:$A$758,$A179,СВЦЭМ!$B$39:$B$758,I$155)+'СЕТ СН'!$I$14+СВЦЭМ!$D$10+'СЕТ СН'!$I$6-'СЕТ СН'!$I$26</f>
        <v>2420.9185324800001</v>
      </c>
      <c r="J179" s="36">
        <f>SUMIFS(СВЦЭМ!$D$39:$D$758,СВЦЭМ!$A$39:$A$758,$A179,СВЦЭМ!$B$39:$B$758,J$155)+'СЕТ СН'!$I$14+СВЦЭМ!$D$10+'СЕТ СН'!$I$6-'СЕТ СН'!$I$26</f>
        <v>2363.4723513200001</v>
      </c>
      <c r="K179" s="36">
        <f>SUMIFS(СВЦЭМ!$D$39:$D$758,СВЦЭМ!$A$39:$A$758,$A179,СВЦЭМ!$B$39:$B$758,K$155)+'СЕТ СН'!$I$14+СВЦЭМ!$D$10+'СЕТ СН'!$I$6-'СЕТ СН'!$I$26</f>
        <v>2332.1656826799999</v>
      </c>
      <c r="L179" s="36">
        <f>SUMIFS(СВЦЭМ!$D$39:$D$758,СВЦЭМ!$A$39:$A$758,$A179,СВЦЭМ!$B$39:$B$758,L$155)+'СЕТ СН'!$I$14+СВЦЭМ!$D$10+'СЕТ СН'!$I$6-'СЕТ СН'!$I$26</f>
        <v>2363.6463858500001</v>
      </c>
      <c r="M179" s="36">
        <f>SUMIFS(СВЦЭМ!$D$39:$D$758,СВЦЭМ!$A$39:$A$758,$A179,СВЦЭМ!$B$39:$B$758,M$155)+'СЕТ СН'!$I$14+СВЦЭМ!$D$10+'СЕТ СН'!$I$6-'СЕТ СН'!$I$26</f>
        <v>2382.1610396599999</v>
      </c>
      <c r="N179" s="36">
        <f>SUMIFS(СВЦЭМ!$D$39:$D$758,СВЦЭМ!$A$39:$A$758,$A179,СВЦЭМ!$B$39:$B$758,N$155)+'СЕТ СН'!$I$14+СВЦЭМ!$D$10+'СЕТ СН'!$I$6-'СЕТ СН'!$I$26</f>
        <v>2404.0424944000001</v>
      </c>
      <c r="O179" s="36">
        <f>SUMIFS(СВЦЭМ!$D$39:$D$758,СВЦЭМ!$A$39:$A$758,$A179,СВЦЭМ!$B$39:$B$758,O$155)+'СЕТ СН'!$I$14+СВЦЭМ!$D$10+'СЕТ СН'!$I$6-'СЕТ СН'!$I$26</f>
        <v>2399.2643155800001</v>
      </c>
      <c r="P179" s="36">
        <f>SUMIFS(СВЦЭМ!$D$39:$D$758,СВЦЭМ!$A$39:$A$758,$A179,СВЦЭМ!$B$39:$B$758,P$155)+'СЕТ СН'!$I$14+СВЦЭМ!$D$10+'СЕТ СН'!$I$6-'СЕТ СН'!$I$26</f>
        <v>2402.4016551599998</v>
      </c>
      <c r="Q179" s="36">
        <f>SUMIFS(СВЦЭМ!$D$39:$D$758,СВЦЭМ!$A$39:$A$758,$A179,СВЦЭМ!$B$39:$B$758,Q$155)+'СЕТ СН'!$I$14+СВЦЭМ!$D$10+'СЕТ СН'!$I$6-'СЕТ СН'!$I$26</f>
        <v>2440.54279219</v>
      </c>
      <c r="R179" s="36">
        <f>SUMIFS(СВЦЭМ!$D$39:$D$758,СВЦЭМ!$A$39:$A$758,$A179,СВЦЭМ!$B$39:$B$758,R$155)+'СЕТ СН'!$I$14+СВЦЭМ!$D$10+'СЕТ СН'!$I$6-'СЕТ СН'!$I$26</f>
        <v>2432.0607741499998</v>
      </c>
      <c r="S179" s="36">
        <f>SUMIFS(СВЦЭМ!$D$39:$D$758,СВЦЭМ!$A$39:$A$758,$A179,СВЦЭМ!$B$39:$B$758,S$155)+'СЕТ СН'!$I$14+СВЦЭМ!$D$10+'СЕТ СН'!$I$6-'СЕТ СН'!$I$26</f>
        <v>2397.0552746600001</v>
      </c>
      <c r="T179" s="36">
        <f>SUMIFS(СВЦЭМ!$D$39:$D$758,СВЦЭМ!$A$39:$A$758,$A179,СВЦЭМ!$B$39:$B$758,T$155)+'СЕТ СН'!$I$14+СВЦЭМ!$D$10+'СЕТ СН'!$I$6-'СЕТ СН'!$I$26</f>
        <v>2344.1223348600001</v>
      </c>
      <c r="U179" s="36">
        <f>SUMIFS(СВЦЭМ!$D$39:$D$758,СВЦЭМ!$A$39:$A$758,$A179,СВЦЭМ!$B$39:$B$758,U$155)+'СЕТ СН'!$I$14+СВЦЭМ!$D$10+'СЕТ СН'!$I$6-'СЕТ СН'!$I$26</f>
        <v>2327.4063079299999</v>
      </c>
      <c r="V179" s="36">
        <f>SUMIFS(СВЦЭМ!$D$39:$D$758,СВЦЭМ!$A$39:$A$758,$A179,СВЦЭМ!$B$39:$B$758,V$155)+'СЕТ СН'!$I$14+СВЦЭМ!$D$10+'СЕТ СН'!$I$6-'СЕТ СН'!$I$26</f>
        <v>2313.60194189</v>
      </c>
      <c r="W179" s="36">
        <f>SUMIFS(СВЦЭМ!$D$39:$D$758,СВЦЭМ!$A$39:$A$758,$A179,СВЦЭМ!$B$39:$B$758,W$155)+'СЕТ СН'!$I$14+СВЦЭМ!$D$10+'СЕТ СН'!$I$6-'СЕТ СН'!$I$26</f>
        <v>2301.04316621</v>
      </c>
      <c r="X179" s="36">
        <f>SUMIFS(СВЦЭМ!$D$39:$D$758,СВЦЭМ!$A$39:$A$758,$A179,СВЦЭМ!$B$39:$B$758,X$155)+'СЕТ СН'!$I$14+СВЦЭМ!$D$10+'СЕТ СН'!$I$6-'СЕТ СН'!$I$26</f>
        <v>2350.46083228</v>
      </c>
      <c r="Y179" s="36">
        <f>SUMIFS(СВЦЭМ!$D$39:$D$758,СВЦЭМ!$A$39:$A$758,$A179,СВЦЭМ!$B$39:$B$758,Y$155)+'СЕТ СН'!$I$14+СВЦЭМ!$D$10+'СЕТ СН'!$I$6-'СЕТ СН'!$I$26</f>
        <v>2420.4969209400001</v>
      </c>
    </row>
    <row r="180" spans="1:27" ht="15.75" x14ac:dyDescent="0.2">
      <c r="A180" s="35">
        <f t="shared" si="4"/>
        <v>45560</v>
      </c>
      <c r="B180" s="36">
        <f>SUMIFS(СВЦЭМ!$D$39:$D$758,СВЦЭМ!$A$39:$A$758,$A180,СВЦЭМ!$B$39:$B$758,B$155)+'СЕТ СН'!$I$14+СВЦЭМ!$D$10+'СЕТ СН'!$I$6-'СЕТ СН'!$I$26</f>
        <v>2472.14404732</v>
      </c>
      <c r="C180" s="36">
        <f>SUMIFS(СВЦЭМ!$D$39:$D$758,СВЦЭМ!$A$39:$A$758,$A180,СВЦЭМ!$B$39:$B$758,C$155)+'СЕТ СН'!$I$14+СВЦЭМ!$D$10+'СЕТ СН'!$I$6-'СЕТ СН'!$I$26</f>
        <v>2530.40486074</v>
      </c>
      <c r="D180" s="36">
        <f>SUMIFS(СВЦЭМ!$D$39:$D$758,СВЦЭМ!$A$39:$A$758,$A180,СВЦЭМ!$B$39:$B$758,D$155)+'СЕТ СН'!$I$14+СВЦЭМ!$D$10+'СЕТ СН'!$I$6-'СЕТ СН'!$I$26</f>
        <v>2629.7636406799998</v>
      </c>
      <c r="E180" s="36">
        <f>SUMIFS(СВЦЭМ!$D$39:$D$758,СВЦЭМ!$A$39:$A$758,$A180,СВЦЭМ!$B$39:$B$758,E$155)+'СЕТ СН'!$I$14+СВЦЭМ!$D$10+'СЕТ СН'!$I$6-'СЕТ СН'!$I$26</f>
        <v>2658.3205065299999</v>
      </c>
      <c r="F180" s="36">
        <f>SUMIFS(СВЦЭМ!$D$39:$D$758,СВЦЭМ!$A$39:$A$758,$A180,СВЦЭМ!$B$39:$B$758,F$155)+'СЕТ СН'!$I$14+СВЦЭМ!$D$10+'СЕТ СН'!$I$6-'СЕТ СН'!$I$26</f>
        <v>2654.5531835000002</v>
      </c>
      <c r="G180" s="36">
        <f>SUMIFS(СВЦЭМ!$D$39:$D$758,СВЦЭМ!$A$39:$A$758,$A180,СВЦЭМ!$B$39:$B$758,G$155)+'СЕТ СН'!$I$14+СВЦЭМ!$D$10+'СЕТ СН'!$I$6-'СЕТ СН'!$I$26</f>
        <v>2607.0295244899999</v>
      </c>
      <c r="H180" s="36">
        <f>SUMIFS(СВЦЭМ!$D$39:$D$758,СВЦЭМ!$A$39:$A$758,$A180,СВЦЭМ!$B$39:$B$758,H$155)+'СЕТ СН'!$I$14+СВЦЭМ!$D$10+'СЕТ СН'!$I$6-'СЕТ СН'!$I$26</f>
        <v>2539.3349791800001</v>
      </c>
      <c r="I180" s="36">
        <f>SUMIFS(СВЦЭМ!$D$39:$D$758,СВЦЭМ!$A$39:$A$758,$A180,СВЦЭМ!$B$39:$B$758,I$155)+'СЕТ СН'!$I$14+СВЦЭМ!$D$10+'СЕТ СН'!$I$6-'СЕТ СН'!$I$26</f>
        <v>2424.5047222799999</v>
      </c>
      <c r="J180" s="36">
        <f>SUMIFS(СВЦЭМ!$D$39:$D$758,СВЦЭМ!$A$39:$A$758,$A180,СВЦЭМ!$B$39:$B$758,J$155)+'СЕТ СН'!$I$14+СВЦЭМ!$D$10+'СЕТ СН'!$I$6-'СЕТ СН'!$I$26</f>
        <v>2398.3646665699998</v>
      </c>
      <c r="K180" s="36">
        <f>SUMIFS(СВЦЭМ!$D$39:$D$758,СВЦЭМ!$A$39:$A$758,$A180,СВЦЭМ!$B$39:$B$758,K$155)+'СЕТ СН'!$I$14+СВЦЭМ!$D$10+'СЕТ СН'!$I$6-'СЕТ СН'!$I$26</f>
        <v>2357.8555105400001</v>
      </c>
      <c r="L180" s="36">
        <f>SUMIFS(СВЦЭМ!$D$39:$D$758,СВЦЭМ!$A$39:$A$758,$A180,СВЦЭМ!$B$39:$B$758,L$155)+'СЕТ СН'!$I$14+СВЦЭМ!$D$10+'СЕТ СН'!$I$6-'СЕТ СН'!$I$26</f>
        <v>2350.2017622100002</v>
      </c>
      <c r="M180" s="36">
        <f>SUMIFS(СВЦЭМ!$D$39:$D$758,СВЦЭМ!$A$39:$A$758,$A180,СВЦЭМ!$B$39:$B$758,M$155)+'СЕТ СН'!$I$14+СВЦЭМ!$D$10+'СЕТ СН'!$I$6-'СЕТ СН'!$I$26</f>
        <v>2371.5478658399998</v>
      </c>
      <c r="N180" s="36">
        <f>SUMIFS(СВЦЭМ!$D$39:$D$758,СВЦЭМ!$A$39:$A$758,$A180,СВЦЭМ!$B$39:$B$758,N$155)+'СЕТ СН'!$I$14+СВЦЭМ!$D$10+'СЕТ СН'!$I$6-'СЕТ СН'!$I$26</f>
        <v>2393.47673063</v>
      </c>
      <c r="O180" s="36">
        <f>SUMIFS(СВЦЭМ!$D$39:$D$758,СВЦЭМ!$A$39:$A$758,$A180,СВЦЭМ!$B$39:$B$758,O$155)+'СЕТ СН'!$I$14+СВЦЭМ!$D$10+'СЕТ СН'!$I$6-'СЕТ СН'!$I$26</f>
        <v>2407.9075736599998</v>
      </c>
      <c r="P180" s="36">
        <f>SUMIFS(СВЦЭМ!$D$39:$D$758,СВЦЭМ!$A$39:$A$758,$A180,СВЦЭМ!$B$39:$B$758,P$155)+'СЕТ СН'!$I$14+СВЦЭМ!$D$10+'СЕТ СН'!$I$6-'СЕТ СН'!$I$26</f>
        <v>2415.1725937900001</v>
      </c>
      <c r="Q180" s="36">
        <f>SUMIFS(СВЦЭМ!$D$39:$D$758,СВЦЭМ!$A$39:$A$758,$A180,СВЦЭМ!$B$39:$B$758,Q$155)+'СЕТ СН'!$I$14+СВЦЭМ!$D$10+'СЕТ СН'!$I$6-'СЕТ СН'!$I$26</f>
        <v>2423.8936148399998</v>
      </c>
      <c r="R180" s="36">
        <f>SUMIFS(СВЦЭМ!$D$39:$D$758,СВЦЭМ!$A$39:$A$758,$A180,СВЦЭМ!$B$39:$B$758,R$155)+'СЕТ СН'!$I$14+СВЦЭМ!$D$10+'СЕТ СН'!$I$6-'СЕТ СН'!$I$26</f>
        <v>2432.3406795000001</v>
      </c>
      <c r="S180" s="36">
        <f>SUMIFS(СВЦЭМ!$D$39:$D$758,СВЦЭМ!$A$39:$A$758,$A180,СВЦЭМ!$B$39:$B$758,S$155)+'СЕТ СН'!$I$14+СВЦЭМ!$D$10+'СЕТ СН'!$I$6-'СЕТ СН'!$I$26</f>
        <v>2409.3747340899999</v>
      </c>
      <c r="T180" s="36">
        <f>SUMIFS(СВЦЭМ!$D$39:$D$758,СВЦЭМ!$A$39:$A$758,$A180,СВЦЭМ!$B$39:$B$758,T$155)+'СЕТ СН'!$I$14+СВЦЭМ!$D$10+'СЕТ СН'!$I$6-'СЕТ СН'!$I$26</f>
        <v>2360.1288286499998</v>
      </c>
      <c r="U180" s="36">
        <f>SUMIFS(СВЦЭМ!$D$39:$D$758,СВЦЭМ!$A$39:$A$758,$A180,СВЦЭМ!$B$39:$B$758,U$155)+'СЕТ СН'!$I$14+СВЦЭМ!$D$10+'СЕТ СН'!$I$6-'СЕТ СН'!$I$26</f>
        <v>2302.0047527400002</v>
      </c>
      <c r="V180" s="36">
        <f>SUMIFS(СВЦЭМ!$D$39:$D$758,СВЦЭМ!$A$39:$A$758,$A180,СВЦЭМ!$B$39:$B$758,V$155)+'СЕТ СН'!$I$14+СВЦЭМ!$D$10+'СЕТ СН'!$I$6-'СЕТ СН'!$I$26</f>
        <v>2287.1784183499999</v>
      </c>
      <c r="W180" s="36">
        <f>SUMIFS(СВЦЭМ!$D$39:$D$758,СВЦЭМ!$A$39:$A$758,$A180,СВЦЭМ!$B$39:$B$758,W$155)+'СЕТ СН'!$I$14+СВЦЭМ!$D$10+'СЕТ СН'!$I$6-'СЕТ СН'!$I$26</f>
        <v>2310.7838754700001</v>
      </c>
      <c r="X180" s="36">
        <f>SUMIFS(СВЦЭМ!$D$39:$D$758,СВЦЭМ!$A$39:$A$758,$A180,СВЦЭМ!$B$39:$B$758,X$155)+'СЕТ СН'!$I$14+СВЦЭМ!$D$10+'СЕТ СН'!$I$6-'СЕТ СН'!$I$26</f>
        <v>2370.4733828499998</v>
      </c>
      <c r="Y180" s="36">
        <f>SUMIFS(СВЦЭМ!$D$39:$D$758,СВЦЭМ!$A$39:$A$758,$A180,СВЦЭМ!$B$39:$B$758,Y$155)+'СЕТ СН'!$I$14+СВЦЭМ!$D$10+'СЕТ СН'!$I$6-'СЕТ СН'!$I$26</f>
        <v>2450.8781353200002</v>
      </c>
    </row>
    <row r="181" spans="1:27" ht="15.75" x14ac:dyDescent="0.2">
      <c r="A181" s="35">
        <f t="shared" si="4"/>
        <v>45561</v>
      </c>
      <c r="B181" s="36">
        <f>SUMIFS(СВЦЭМ!$D$39:$D$758,СВЦЭМ!$A$39:$A$758,$A181,СВЦЭМ!$B$39:$B$758,B$155)+'СЕТ СН'!$I$14+СВЦЭМ!$D$10+'СЕТ СН'!$I$6-'СЕТ СН'!$I$26</f>
        <v>2571.7818380399999</v>
      </c>
      <c r="C181" s="36">
        <f>SUMIFS(СВЦЭМ!$D$39:$D$758,СВЦЭМ!$A$39:$A$758,$A181,СВЦЭМ!$B$39:$B$758,C$155)+'СЕТ СН'!$I$14+СВЦЭМ!$D$10+'СЕТ СН'!$I$6-'СЕТ СН'!$I$26</f>
        <v>2641.1550118199998</v>
      </c>
      <c r="D181" s="36">
        <f>SUMIFS(СВЦЭМ!$D$39:$D$758,СВЦЭМ!$A$39:$A$758,$A181,СВЦЭМ!$B$39:$B$758,D$155)+'СЕТ СН'!$I$14+СВЦЭМ!$D$10+'СЕТ СН'!$I$6-'СЕТ СН'!$I$26</f>
        <v>2678.5161891500002</v>
      </c>
      <c r="E181" s="36">
        <f>SUMIFS(СВЦЭМ!$D$39:$D$758,СВЦЭМ!$A$39:$A$758,$A181,СВЦЭМ!$B$39:$B$758,E$155)+'СЕТ СН'!$I$14+СВЦЭМ!$D$10+'СЕТ СН'!$I$6-'СЕТ СН'!$I$26</f>
        <v>2688.4190982099999</v>
      </c>
      <c r="F181" s="36">
        <f>SUMIFS(СВЦЭМ!$D$39:$D$758,СВЦЭМ!$A$39:$A$758,$A181,СВЦЭМ!$B$39:$B$758,F$155)+'СЕТ СН'!$I$14+СВЦЭМ!$D$10+'СЕТ СН'!$I$6-'СЕТ СН'!$I$26</f>
        <v>2685.44412543</v>
      </c>
      <c r="G181" s="36">
        <f>SUMIFS(СВЦЭМ!$D$39:$D$758,СВЦЭМ!$A$39:$A$758,$A181,СВЦЭМ!$B$39:$B$758,G$155)+'СЕТ СН'!$I$14+СВЦЭМ!$D$10+'СЕТ СН'!$I$6-'СЕТ СН'!$I$26</f>
        <v>2657.1592859399998</v>
      </c>
      <c r="H181" s="36">
        <f>SUMIFS(СВЦЭМ!$D$39:$D$758,СВЦЭМ!$A$39:$A$758,$A181,СВЦЭМ!$B$39:$B$758,H$155)+'СЕТ СН'!$I$14+СВЦЭМ!$D$10+'СЕТ СН'!$I$6-'СЕТ СН'!$I$26</f>
        <v>2596.8017278699999</v>
      </c>
      <c r="I181" s="36">
        <f>SUMIFS(СВЦЭМ!$D$39:$D$758,СВЦЭМ!$A$39:$A$758,$A181,СВЦЭМ!$B$39:$B$758,I$155)+'СЕТ СН'!$I$14+СВЦЭМ!$D$10+'СЕТ СН'!$I$6-'СЕТ СН'!$I$26</f>
        <v>2490.9822085199999</v>
      </c>
      <c r="J181" s="36">
        <f>SUMIFS(СВЦЭМ!$D$39:$D$758,СВЦЭМ!$A$39:$A$758,$A181,СВЦЭМ!$B$39:$B$758,J$155)+'СЕТ СН'!$I$14+СВЦЭМ!$D$10+'СЕТ СН'!$I$6-'СЕТ СН'!$I$26</f>
        <v>2442.5311375199999</v>
      </c>
      <c r="K181" s="36">
        <f>SUMIFS(СВЦЭМ!$D$39:$D$758,СВЦЭМ!$A$39:$A$758,$A181,СВЦЭМ!$B$39:$B$758,K$155)+'СЕТ СН'!$I$14+СВЦЭМ!$D$10+'СЕТ СН'!$I$6-'СЕТ СН'!$I$26</f>
        <v>2401.55184839</v>
      </c>
      <c r="L181" s="36">
        <f>SUMIFS(СВЦЭМ!$D$39:$D$758,СВЦЭМ!$A$39:$A$758,$A181,СВЦЭМ!$B$39:$B$758,L$155)+'СЕТ СН'!$I$14+СВЦЭМ!$D$10+'СЕТ СН'!$I$6-'СЕТ СН'!$I$26</f>
        <v>2412.2264255</v>
      </c>
      <c r="M181" s="36">
        <f>SUMIFS(СВЦЭМ!$D$39:$D$758,СВЦЭМ!$A$39:$A$758,$A181,СВЦЭМ!$B$39:$B$758,M$155)+'СЕТ СН'!$I$14+СВЦЭМ!$D$10+'СЕТ СН'!$I$6-'СЕТ СН'!$I$26</f>
        <v>2446.0087107599998</v>
      </c>
      <c r="N181" s="36">
        <f>SUMIFS(СВЦЭМ!$D$39:$D$758,СВЦЭМ!$A$39:$A$758,$A181,СВЦЭМ!$B$39:$B$758,N$155)+'СЕТ СН'!$I$14+СВЦЭМ!$D$10+'СЕТ СН'!$I$6-'СЕТ СН'!$I$26</f>
        <v>2464.5558583699999</v>
      </c>
      <c r="O181" s="36">
        <f>SUMIFS(СВЦЭМ!$D$39:$D$758,СВЦЭМ!$A$39:$A$758,$A181,СВЦЭМ!$B$39:$B$758,O$155)+'СЕТ СН'!$I$14+СВЦЭМ!$D$10+'СЕТ СН'!$I$6-'СЕТ СН'!$I$26</f>
        <v>2478.84811317</v>
      </c>
      <c r="P181" s="36">
        <f>SUMIFS(СВЦЭМ!$D$39:$D$758,СВЦЭМ!$A$39:$A$758,$A181,СВЦЭМ!$B$39:$B$758,P$155)+'СЕТ СН'!$I$14+СВЦЭМ!$D$10+'СЕТ СН'!$I$6-'СЕТ СН'!$I$26</f>
        <v>2498.5891763700001</v>
      </c>
      <c r="Q181" s="36">
        <f>SUMIFS(СВЦЭМ!$D$39:$D$758,СВЦЭМ!$A$39:$A$758,$A181,СВЦЭМ!$B$39:$B$758,Q$155)+'СЕТ СН'!$I$14+СВЦЭМ!$D$10+'СЕТ СН'!$I$6-'СЕТ СН'!$I$26</f>
        <v>2519.75171262</v>
      </c>
      <c r="R181" s="36">
        <f>SUMIFS(СВЦЭМ!$D$39:$D$758,СВЦЭМ!$A$39:$A$758,$A181,СВЦЭМ!$B$39:$B$758,R$155)+'СЕТ СН'!$I$14+СВЦЭМ!$D$10+'СЕТ СН'!$I$6-'СЕТ СН'!$I$26</f>
        <v>2495.0348283399999</v>
      </c>
      <c r="S181" s="36">
        <f>SUMIFS(СВЦЭМ!$D$39:$D$758,СВЦЭМ!$A$39:$A$758,$A181,СВЦЭМ!$B$39:$B$758,S$155)+'СЕТ СН'!$I$14+СВЦЭМ!$D$10+'СЕТ СН'!$I$6-'СЕТ СН'!$I$26</f>
        <v>2461.5405896900002</v>
      </c>
      <c r="T181" s="36">
        <f>SUMIFS(СВЦЭМ!$D$39:$D$758,СВЦЭМ!$A$39:$A$758,$A181,СВЦЭМ!$B$39:$B$758,T$155)+'СЕТ СН'!$I$14+СВЦЭМ!$D$10+'СЕТ СН'!$I$6-'СЕТ СН'!$I$26</f>
        <v>2436.47939172</v>
      </c>
      <c r="U181" s="36">
        <f>SUMIFS(СВЦЭМ!$D$39:$D$758,СВЦЭМ!$A$39:$A$758,$A181,СВЦЭМ!$B$39:$B$758,U$155)+'СЕТ СН'!$I$14+СВЦЭМ!$D$10+'СЕТ СН'!$I$6-'СЕТ СН'!$I$26</f>
        <v>2338.6982139699999</v>
      </c>
      <c r="V181" s="36">
        <f>SUMIFS(СВЦЭМ!$D$39:$D$758,СВЦЭМ!$A$39:$A$758,$A181,СВЦЭМ!$B$39:$B$758,V$155)+'СЕТ СН'!$I$14+СВЦЭМ!$D$10+'СЕТ СН'!$I$6-'СЕТ СН'!$I$26</f>
        <v>2339.1285752600002</v>
      </c>
      <c r="W181" s="36">
        <f>SUMIFS(СВЦЭМ!$D$39:$D$758,СВЦЭМ!$A$39:$A$758,$A181,СВЦЭМ!$B$39:$B$758,W$155)+'СЕТ СН'!$I$14+СВЦЭМ!$D$10+'СЕТ СН'!$I$6-'СЕТ СН'!$I$26</f>
        <v>2366.3574046399999</v>
      </c>
      <c r="X181" s="36">
        <f>SUMIFS(СВЦЭМ!$D$39:$D$758,СВЦЭМ!$A$39:$A$758,$A181,СВЦЭМ!$B$39:$B$758,X$155)+'СЕТ СН'!$I$14+СВЦЭМ!$D$10+'СЕТ СН'!$I$6-'СЕТ СН'!$I$26</f>
        <v>2468.6971098700001</v>
      </c>
      <c r="Y181" s="36">
        <f>SUMIFS(СВЦЭМ!$D$39:$D$758,СВЦЭМ!$A$39:$A$758,$A181,СВЦЭМ!$B$39:$B$758,Y$155)+'СЕТ СН'!$I$14+СВЦЭМ!$D$10+'СЕТ СН'!$I$6-'СЕТ СН'!$I$26</f>
        <v>2583.3324396200001</v>
      </c>
    </row>
    <row r="182" spans="1:27" ht="15.75" x14ac:dyDescent="0.2">
      <c r="A182" s="35">
        <f t="shared" si="4"/>
        <v>45562</v>
      </c>
      <c r="B182" s="36">
        <f>SUMIFS(СВЦЭМ!$D$39:$D$758,СВЦЭМ!$A$39:$A$758,$A182,СВЦЭМ!$B$39:$B$758,B$155)+'СЕТ СН'!$I$14+СВЦЭМ!$D$10+'СЕТ СН'!$I$6-'СЕТ СН'!$I$26</f>
        <v>2464.3530098000001</v>
      </c>
      <c r="C182" s="36">
        <f>SUMIFS(СВЦЭМ!$D$39:$D$758,СВЦЭМ!$A$39:$A$758,$A182,СВЦЭМ!$B$39:$B$758,C$155)+'СЕТ СН'!$I$14+СВЦЭМ!$D$10+'СЕТ СН'!$I$6-'СЕТ СН'!$I$26</f>
        <v>2400.2195438600002</v>
      </c>
      <c r="D182" s="36">
        <f>SUMIFS(СВЦЭМ!$D$39:$D$758,СВЦЭМ!$A$39:$A$758,$A182,СВЦЭМ!$B$39:$B$758,D$155)+'СЕТ СН'!$I$14+СВЦЭМ!$D$10+'СЕТ СН'!$I$6-'СЕТ СН'!$I$26</f>
        <v>2381.2758852799998</v>
      </c>
      <c r="E182" s="36">
        <f>SUMIFS(СВЦЭМ!$D$39:$D$758,СВЦЭМ!$A$39:$A$758,$A182,СВЦЭМ!$B$39:$B$758,E$155)+'СЕТ СН'!$I$14+СВЦЭМ!$D$10+'СЕТ СН'!$I$6-'СЕТ СН'!$I$26</f>
        <v>2393.0292568899999</v>
      </c>
      <c r="F182" s="36">
        <f>SUMIFS(СВЦЭМ!$D$39:$D$758,СВЦЭМ!$A$39:$A$758,$A182,СВЦЭМ!$B$39:$B$758,F$155)+'СЕТ СН'!$I$14+СВЦЭМ!$D$10+'СЕТ СН'!$I$6-'СЕТ СН'!$I$26</f>
        <v>2399.6463368599998</v>
      </c>
      <c r="G182" s="36">
        <f>SUMIFS(СВЦЭМ!$D$39:$D$758,СВЦЭМ!$A$39:$A$758,$A182,СВЦЭМ!$B$39:$B$758,G$155)+'СЕТ СН'!$I$14+СВЦЭМ!$D$10+'СЕТ СН'!$I$6-'СЕТ СН'!$I$26</f>
        <v>2387.7848779199999</v>
      </c>
      <c r="H182" s="36">
        <f>SUMIFS(СВЦЭМ!$D$39:$D$758,СВЦЭМ!$A$39:$A$758,$A182,СВЦЭМ!$B$39:$B$758,H$155)+'СЕТ СН'!$I$14+СВЦЭМ!$D$10+'СЕТ СН'!$I$6-'СЕТ СН'!$I$26</f>
        <v>2296.0799206199999</v>
      </c>
      <c r="I182" s="36">
        <f>SUMIFS(СВЦЭМ!$D$39:$D$758,СВЦЭМ!$A$39:$A$758,$A182,СВЦЭМ!$B$39:$B$758,I$155)+'СЕТ СН'!$I$14+СВЦЭМ!$D$10+'СЕТ СН'!$I$6-'СЕТ СН'!$I$26</f>
        <v>2340.75768234</v>
      </c>
      <c r="J182" s="36">
        <f>SUMIFS(СВЦЭМ!$D$39:$D$758,СВЦЭМ!$A$39:$A$758,$A182,СВЦЭМ!$B$39:$B$758,J$155)+'СЕТ СН'!$I$14+СВЦЭМ!$D$10+'СЕТ СН'!$I$6-'СЕТ СН'!$I$26</f>
        <v>2355.7927202599999</v>
      </c>
      <c r="K182" s="36">
        <f>SUMIFS(СВЦЭМ!$D$39:$D$758,СВЦЭМ!$A$39:$A$758,$A182,СВЦЭМ!$B$39:$B$758,K$155)+'СЕТ СН'!$I$14+СВЦЭМ!$D$10+'СЕТ СН'!$I$6-'СЕТ СН'!$I$26</f>
        <v>2320.7015858300001</v>
      </c>
      <c r="L182" s="36">
        <f>SUMIFS(СВЦЭМ!$D$39:$D$758,СВЦЭМ!$A$39:$A$758,$A182,СВЦЭМ!$B$39:$B$758,L$155)+'СЕТ СН'!$I$14+СВЦЭМ!$D$10+'СЕТ СН'!$I$6-'СЕТ СН'!$I$26</f>
        <v>2319.0707922000001</v>
      </c>
      <c r="M182" s="36">
        <f>SUMIFS(СВЦЭМ!$D$39:$D$758,СВЦЭМ!$A$39:$A$758,$A182,СВЦЭМ!$B$39:$B$758,M$155)+'СЕТ СН'!$I$14+СВЦЭМ!$D$10+'СЕТ СН'!$I$6-'СЕТ СН'!$I$26</f>
        <v>2320.49794746</v>
      </c>
      <c r="N182" s="36">
        <f>SUMIFS(СВЦЭМ!$D$39:$D$758,СВЦЭМ!$A$39:$A$758,$A182,СВЦЭМ!$B$39:$B$758,N$155)+'СЕТ СН'!$I$14+СВЦЭМ!$D$10+'СЕТ СН'!$I$6-'СЕТ СН'!$I$26</f>
        <v>2350.3881519299998</v>
      </c>
      <c r="O182" s="36">
        <f>SUMIFS(СВЦЭМ!$D$39:$D$758,СВЦЭМ!$A$39:$A$758,$A182,СВЦЭМ!$B$39:$B$758,O$155)+'СЕТ СН'!$I$14+СВЦЭМ!$D$10+'СЕТ СН'!$I$6-'СЕТ СН'!$I$26</f>
        <v>2363.9457108500001</v>
      </c>
      <c r="P182" s="36">
        <f>SUMIFS(СВЦЭМ!$D$39:$D$758,СВЦЭМ!$A$39:$A$758,$A182,СВЦЭМ!$B$39:$B$758,P$155)+'СЕТ СН'!$I$14+СВЦЭМ!$D$10+'СЕТ СН'!$I$6-'СЕТ СН'!$I$26</f>
        <v>2362.4807304299998</v>
      </c>
      <c r="Q182" s="36">
        <f>SUMIFS(СВЦЭМ!$D$39:$D$758,СВЦЭМ!$A$39:$A$758,$A182,СВЦЭМ!$B$39:$B$758,Q$155)+'СЕТ СН'!$I$14+СВЦЭМ!$D$10+'СЕТ СН'!$I$6-'СЕТ СН'!$I$26</f>
        <v>2365.7924731100002</v>
      </c>
      <c r="R182" s="36">
        <f>SUMIFS(СВЦЭМ!$D$39:$D$758,СВЦЭМ!$A$39:$A$758,$A182,СВЦЭМ!$B$39:$B$758,R$155)+'СЕТ СН'!$I$14+СВЦЭМ!$D$10+'СЕТ СН'!$I$6-'СЕТ СН'!$I$26</f>
        <v>2365.5866893799998</v>
      </c>
      <c r="S182" s="36">
        <f>SUMIFS(СВЦЭМ!$D$39:$D$758,СВЦЭМ!$A$39:$A$758,$A182,СВЦЭМ!$B$39:$B$758,S$155)+'СЕТ СН'!$I$14+СВЦЭМ!$D$10+'СЕТ СН'!$I$6-'СЕТ СН'!$I$26</f>
        <v>2351.0874317500002</v>
      </c>
      <c r="T182" s="36">
        <f>SUMIFS(СВЦЭМ!$D$39:$D$758,СВЦЭМ!$A$39:$A$758,$A182,СВЦЭМ!$B$39:$B$758,T$155)+'СЕТ СН'!$I$14+СВЦЭМ!$D$10+'СЕТ СН'!$I$6-'СЕТ СН'!$I$26</f>
        <v>2207.3603096799998</v>
      </c>
      <c r="U182" s="36">
        <f>SUMIFS(СВЦЭМ!$D$39:$D$758,СВЦЭМ!$A$39:$A$758,$A182,СВЦЭМ!$B$39:$B$758,U$155)+'СЕТ СН'!$I$14+СВЦЭМ!$D$10+'СЕТ СН'!$I$6-'СЕТ СН'!$I$26</f>
        <v>2318.69891216</v>
      </c>
      <c r="V182" s="36">
        <f>SUMIFS(СВЦЭМ!$D$39:$D$758,СВЦЭМ!$A$39:$A$758,$A182,СВЦЭМ!$B$39:$B$758,V$155)+'СЕТ СН'!$I$14+СВЦЭМ!$D$10+'СЕТ СН'!$I$6-'СЕТ СН'!$I$26</f>
        <v>2257.4759852799998</v>
      </c>
      <c r="W182" s="36">
        <f>SUMIFS(СВЦЭМ!$D$39:$D$758,СВЦЭМ!$A$39:$A$758,$A182,СВЦЭМ!$B$39:$B$758,W$155)+'СЕТ СН'!$I$14+СВЦЭМ!$D$10+'СЕТ СН'!$I$6-'СЕТ СН'!$I$26</f>
        <v>2315.4802243700001</v>
      </c>
      <c r="X182" s="36">
        <f>SUMIFS(СВЦЭМ!$D$39:$D$758,СВЦЭМ!$A$39:$A$758,$A182,СВЦЭМ!$B$39:$B$758,X$155)+'СЕТ СН'!$I$14+СВЦЭМ!$D$10+'СЕТ СН'!$I$6-'СЕТ СН'!$I$26</f>
        <v>2327.92538999</v>
      </c>
      <c r="Y182" s="36">
        <f>SUMIFS(СВЦЭМ!$D$39:$D$758,СВЦЭМ!$A$39:$A$758,$A182,СВЦЭМ!$B$39:$B$758,Y$155)+'СЕТ СН'!$I$14+СВЦЭМ!$D$10+'СЕТ СН'!$I$6-'СЕТ СН'!$I$26</f>
        <v>2368.9348191300001</v>
      </c>
    </row>
    <row r="183" spans="1:27" ht="15.75" x14ac:dyDescent="0.2">
      <c r="A183" s="35">
        <f t="shared" si="4"/>
        <v>45563</v>
      </c>
      <c r="B183" s="36">
        <f>SUMIFS(СВЦЭМ!$D$39:$D$758,СВЦЭМ!$A$39:$A$758,$A183,СВЦЭМ!$B$39:$B$758,B$155)+'СЕТ СН'!$I$14+СВЦЭМ!$D$10+'СЕТ СН'!$I$6-'СЕТ СН'!$I$26</f>
        <v>2440.9681618899999</v>
      </c>
      <c r="C183" s="36">
        <f>SUMIFS(СВЦЭМ!$D$39:$D$758,СВЦЭМ!$A$39:$A$758,$A183,СВЦЭМ!$B$39:$B$758,C$155)+'СЕТ СН'!$I$14+СВЦЭМ!$D$10+'СЕТ СН'!$I$6-'СЕТ СН'!$I$26</f>
        <v>2502.69026467</v>
      </c>
      <c r="D183" s="36">
        <f>SUMIFS(СВЦЭМ!$D$39:$D$758,СВЦЭМ!$A$39:$A$758,$A183,СВЦЭМ!$B$39:$B$758,D$155)+'СЕТ СН'!$I$14+СВЦЭМ!$D$10+'СЕТ СН'!$I$6-'СЕТ СН'!$I$26</f>
        <v>2547.5895233400001</v>
      </c>
      <c r="E183" s="36">
        <f>SUMIFS(СВЦЭМ!$D$39:$D$758,СВЦЭМ!$A$39:$A$758,$A183,СВЦЭМ!$B$39:$B$758,E$155)+'СЕТ СН'!$I$14+СВЦЭМ!$D$10+'СЕТ СН'!$I$6-'СЕТ СН'!$I$26</f>
        <v>2559.0262026800001</v>
      </c>
      <c r="F183" s="36">
        <f>SUMIFS(СВЦЭМ!$D$39:$D$758,СВЦЭМ!$A$39:$A$758,$A183,СВЦЭМ!$B$39:$B$758,F$155)+'СЕТ СН'!$I$14+СВЦЭМ!$D$10+'СЕТ СН'!$I$6-'СЕТ СН'!$I$26</f>
        <v>2560.0347522100001</v>
      </c>
      <c r="G183" s="36">
        <f>SUMIFS(СВЦЭМ!$D$39:$D$758,СВЦЭМ!$A$39:$A$758,$A183,СВЦЭМ!$B$39:$B$758,G$155)+'СЕТ СН'!$I$14+СВЦЭМ!$D$10+'СЕТ СН'!$I$6-'СЕТ СН'!$I$26</f>
        <v>2535.0519029299999</v>
      </c>
      <c r="H183" s="36">
        <f>SUMIFS(СВЦЭМ!$D$39:$D$758,СВЦЭМ!$A$39:$A$758,$A183,СВЦЭМ!$B$39:$B$758,H$155)+'СЕТ СН'!$I$14+СВЦЭМ!$D$10+'СЕТ СН'!$I$6-'СЕТ СН'!$I$26</f>
        <v>2516.0445544899999</v>
      </c>
      <c r="I183" s="36">
        <f>SUMIFS(СВЦЭМ!$D$39:$D$758,СВЦЭМ!$A$39:$A$758,$A183,СВЦЭМ!$B$39:$B$758,I$155)+'СЕТ СН'!$I$14+СВЦЭМ!$D$10+'СЕТ СН'!$I$6-'СЕТ СН'!$I$26</f>
        <v>2457.6130225299999</v>
      </c>
      <c r="J183" s="36">
        <f>SUMIFS(СВЦЭМ!$D$39:$D$758,СВЦЭМ!$A$39:$A$758,$A183,СВЦЭМ!$B$39:$B$758,J$155)+'СЕТ СН'!$I$14+СВЦЭМ!$D$10+'СЕТ СН'!$I$6-'СЕТ СН'!$I$26</f>
        <v>2395.2904374599998</v>
      </c>
      <c r="K183" s="36">
        <f>SUMIFS(СВЦЭМ!$D$39:$D$758,СВЦЭМ!$A$39:$A$758,$A183,СВЦЭМ!$B$39:$B$758,K$155)+'СЕТ СН'!$I$14+СВЦЭМ!$D$10+'СЕТ СН'!$I$6-'СЕТ СН'!$I$26</f>
        <v>2333.20144777</v>
      </c>
      <c r="L183" s="36">
        <f>SUMIFS(СВЦЭМ!$D$39:$D$758,СВЦЭМ!$A$39:$A$758,$A183,СВЦЭМ!$B$39:$B$758,L$155)+'СЕТ СН'!$I$14+СВЦЭМ!$D$10+'СЕТ СН'!$I$6-'СЕТ СН'!$I$26</f>
        <v>2325.8762159299999</v>
      </c>
      <c r="M183" s="36">
        <f>SUMIFS(СВЦЭМ!$D$39:$D$758,СВЦЭМ!$A$39:$A$758,$A183,СВЦЭМ!$B$39:$B$758,M$155)+'СЕТ СН'!$I$14+СВЦЭМ!$D$10+'СЕТ СН'!$I$6-'СЕТ СН'!$I$26</f>
        <v>2346.71392418</v>
      </c>
      <c r="N183" s="36">
        <f>SUMIFS(СВЦЭМ!$D$39:$D$758,СВЦЭМ!$A$39:$A$758,$A183,СВЦЭМ!$B$39:$B$758,N$155)+'СЕТ СН'!$I$14+СВЦЭМ!$D$10+'СЕТ СН'!$I$6-'СЕТ СН'!$I$26</f>
        <v>2356.2289013</v>
      </c>
      <c r="O183" s="36">
        <f>SUMIFS(СВЦЭМ!$D$39:$D$758,СВЦЭМ!$A$39:$A$758,$A183,СВЦЭМ!$B$39:$B$758,O$155)+'СЕТ СН'!$I$14+СВЦЭМ!$D$10+'СЕТ СН'!$I$6-'СЕТ СН'!$I$26</f>
        <v>2391.04872084</v>
      </c>
      <c r="P183" s="36">
        <f>SUMIFS(СВЦЭМ!$D$39:$D$758,СВЦЭМ!$A$39:$A$758,$A183,СВЦЭМ!$B$39:$B$758,P$155)+'СЕТ СН'!$I$14+СВЦЭМ!$D$10+'СЕТ СН'!$I$6-'СЕТ СН'!$I$26</f>
        <v>2413.5719297400001</v>
      </c>
      <c r="Q183" s="36">
        <f>SUMIFS(СВЦЭМ!$D$39:$D$758,СВЦЭМ!$A$39:$A$758,$A183,СВЦЭМ!$B$39:$B$758,Q$155)+'СЕТ СН'!$I$14+СВЦЭМ!$D$10+'СЕТ СН'!$I$6-'СЕТ СН'!$I$26</f>
        <v>2415.2134988899998</v>
      </c>
      <c r="R183" s="36">
        <f>SUMIFS(СВЦЭМ!$D$39:$D$758,СВЦЭМ!$A$39:$A$758,$A183,СВЦЭМ!$B$39:$B$758,R$155)+'СЕТ СН'!$I$14+СВЦЭМ!$D$10+'СЕТ СН'!$I$6-'СЕТ СН'!$I$26</f>
        <v>2422.5833505400001</v>
      </c>
      <c r="S183" s="36">
        <f>SUMIFS(СВЦЭМ!$D$39:$D$758,СВЦЭМ!$A$39:$A$758,$A183,СВЦЭМ!$B$39:$B$758,S$155)+'СЕТ СН'!$I$14+СВЦЭМ!$D$10+'СЕТ СН'!$I$6-'СЕТ СН'!$I$26</f>
        <v>2404.0168275299998</v>
      </c>
      <c r="T183" s="36">
        <f>SUMIFS(СВЦЭМ!$D$39:$D$758,СВЦЭМ!$A$39:$A$758,$A183,СВЦЭМ!$B$39:$B$758,T$155)+'СЕТ СН'!$I$14+СВЦЭМ!$D$10+'СЕТ СН'!$I$6-'СЕТ СН'!$I$26</f>
        <v>2321.7914050300001</v>
      </c>
      <c r="U183" s="36">
        <f>SUMIFS(СВЦЭМ!$D$39:$D$758,СВЦЭМ!$A$39:$A$758,$A183,СВЦЭМ!$B$39:$B$758,U$155)+'СЕТ СН'!$I$14+СВЦЭМ!$D$10+'СЕТ СН'!$I$6-'СЕТ СН'!$I$26</f>
        <v>2263.95377921</v>
      </c>
      <c r="V183" s="36">
        <f>SUMIFS(СВЦЭМ!$D$39:$D$758,СВЦЭМ!$A$39:$A$758,$A183,СВЦЭМ!$B$39:$B$758,V$155)+'СЕТ СН'!$I$14+СВЦЭМ!$D$10+'СЕТ СН'!$I$6-'СЕТ СН'!$I$26</f>
        <v>2241.3624788799998</v>
      </c>
      <c r="W183" s="36">
        <f>SUMIFS(СВЦЭМ!$D$39:$D$758,СВЦЭМ!$A$39:$A$758,$A183,СВЦЭМ!$B$39:$B$758,W$155)+'СЕТ СН'!$I$14+СВЦЭМ!$D$10+'СЕТ СН'!$I$6-'СЕТ СН'!$I$26</f>
        <v>2255.70371501</v>
      </c>
      <c r="X183" s="36">
        <f>SUMIFS(СВЦЭМ!$D$39:$D$758,СВЦЭМ!$A$39:$A$758,$A183,СВЦЭМ!$B$39:$B$758,X$155)+'СЕТ СН'!$I$14+СВЦЭМ!$D$10+'СЕТ СН'!$I$6-'СЕТ СН'!$I$26</f>
        <v>2318.9038228300001</v>
      </c>
      <c r="Y183" s="36">
        <f>SUMIFS(СВЦЭМ!$D$39:$D$758,СВЦЭМ!$A$39:$A$758,$A183,СВЦЭМ!$B$39:$B$758,Y$155)+'СЕТ СН'!$I$14+СВЦЭМ!$D$10+'СЕТ СН'!$I$6-'СЕТ СН'!$I$26</f>
        <v>2387.1709316900001</v>
      </c>
    </row>
    <row r="184" spans="1:27" ht="15.75" x14ac:dyDescent="0.2">
      <c r="A184" s="35">
        <f t="shared" si="4"/>
        <v>45564</v>
      </c>
      <c r="B184" s="36">
        <f>SUMIFS(СВЦЭМ!$D$39:$D$758,СВЦЭМ!$A$39:$A$758,$A184,СВЦЭМ!$B$39:$B$758,B$155)+'СЕТ СН'!$I$14+СВЦЭМ!$D$10+'СЕТ СН'!$I$6-'СЕТ СН'!$I$26</f>
        <v>2428.9324139099999</v>
      </c>
      <c r="C184" s="36">
        <f>SUMIFS(СВЦЭМ!$D$39:$D$758,СВЦЭМ!$A$39:$A$758,$A184,СВЦЭМ!$B$39:$B$758,C$155)+'СЕТ СН'!$I$14+СВЦЭМ!$D$10+'СЕТ СН'!$I$6-'СЕТ СН'!$I$26</f>
        <v>2489.7448572499998</v>
      </c>
      <c r="D184" s="36">
        <f>SUMIFS(СВЦЭМ!$D$39:$D$758,СВЦЭМ!$A$39:$A$758,$A184,СВЦЭМ!$B$39:$B$758,D$155)+'СЕТ СН'!$I$14+СВЦЭМ!$D$10+'СЕТ СН'!$I$6-'СЕТ СН'!$I$26</f>
        <v>2562.6255060200001</v>
      </c>
      <c r="E184" s="36">
        <f>SUMIFS(СВЦЭМ!$D$39:$D$758,СВЦЭМ!$A$39:$A$758,$A184,СВЦЭМ!$B$39:$B$758,E$155)+'СЕТ СН'!$I$14+СВЦЭМ!$D$10+'СЕТ СН'!$I$6-'СЕТ СН'!$I$26</f>
        <v>2578.1110196599998</v>
      </c>
      <c r="F184" s="36">
        <f>SUMIFS(СВЦЭМ!$D$39:$D$758,СВЦЭМ!$A$39:$A$758,$A184,СВЦЭМ!$B$39:$B$758,F$155)+'СЕТ СН'!$I$14+СВЦЭМ!$D$10+'СЕТ СН'!$I$6-'СЕТ СН'!$I$26</f>
        <v>2572.73597647</v>
      </c>
      <c r="G184" s="36">
        <f>SUMIFS(СВЦЭМ!$D$39:$D$758,СВЦЭМ!$A$39:$A$758,$A184,СВЦЭМ!$B$39:$B$758,G$155)+'СЕТ СН'!$I$14+СВЦЭМ!$D$10+'СЕТ СН'!$I$6-'СЕТ СН'!$I$26</f>
        <v>2560.6247718599998</v>
      </c>
      <c r="H184" s="36">
        <f>SUMIFS(СВЦЭМ!$D$39:$D$758,СВЦЭМ!$A$39:$A$758,$A184,СВЦЭМ!$B$39:$B$758,H$155)+'СЕТ СН'!$I$14+СВЦЭМ!$D$10+'СЕТ СН'!$I$6-'СЕТ СН'!$I$26</f>
        <v>2555.2710747400001</v>
      </c>
      <c r="I184" s="36">
        <f>SUMIFS(СВЦЭМ!$D$39:$D$758,СВЦЭМ!$A$39:$A$758,$A184,СВЦЭМ!$B$39:$B$758,I$155)+'СЕТ СН'!$I$14+СВЦЭМ!$D$10+'СЕТ СН'!$I$6-'СЕТ СН'!$I$26</f>
        <v>2517.8719482299998</v>
      </c>
      <c r="J184" s="36">
        <f>SUMIFS(СВЦЭМ!$D$39:$D$758,СВЦЭМ!$A$39:$A$758,$A184,СВЦЭМ!$B$39:$B$758,J$155)+'СЕТ СН'!$I$14+СВЦЭМ!$D$10+'СЕТ СН'!$I$6-'СЕТ СН'!$I$26</f>
        <v>2417.6042463200001</v>
      </c>
      <c r="K184" s="36">
        <f>SUMIFS(СВЦЭМ!$D$39:$D$758,СВЦЭМ!$A$39:$A$758,$A184,СВЦЭМ!$B$39:$B$758,K$155)+'СЕТ СН'!$I$14+СВЦЭМ!$D$10+'СЕТ СН'!$I$6-'СЕТ СН'!$I$26</f>
        <v>2326.7135088099999</v>
      </c>
      <c r="L184" s="36">
        <f>SUMIFS(СВЦЭМ!$D$39:$D$758,СВЦЭМ!$A$39:$A$758,$A184,СВЦЭМ!$B$39:$B$758,L$155)+'СЕТ СН'!$I$14+СВЦЭМ!$D$10+'СЕТ СН'!$I$6-'СЕТ СН'!$I$26</f>
        <v>2312.06488631</v>
      </c>
      <c r="M184" s="36">
        <f>SUMIFS(СВЦЭМ!$D$39:$D$758,СВЦЭМ!$A$39:$A$758,$A184,СВЦЭМ!$B$39:$B$758,M$155)+'СЕТ СН'!$I$14+СВЦЭМ!$D$10+'СЕТ СН'!$I$6-'СЕТ СН'!$I$26</f>
        <v>2323.2104036800001</v>
      </c>
      <c r="N184" s="36">
        <f>SUMIFS(СВЦЭМ!$D$39:$D$758,СВЦЭМ!$A$39:$A$758,$A184,СВЦЭМ!$B$39:$B$758,N$155)+'СЕТ СН'!$I$14+СВЦЭМ!$D$10+'СЕТ СН'!$I$6-'СЕТ СН'!$I$26</f>
        <v>2347.9113435899999</v>
      </c>
      <c r="O184" s="36">
        <f>SUMIFS(СВЦЭМ!$D$39:$D$758,СВЦЭМ!$A$39:$A$758,$A184,СВЦЭМ!$B$39:$B$758,O$155)+'СЕТ СН'!$I$14+СВЦЭМ!$D$10+'СЕТ СН'!$I$6-'СЕТ СН'!$I$26</f>
        <v>2368.0398741399999</v>
      </c>
      <c r="P184" s="36">
        <f>SUMIFS(СВЦЭМ!$D$39:$D$758,СВЦЭМ!$A$39:$A$758,$A184,СВЦЭМ!$B$39:$B$758,P$155)+'СЕТ СН'!$I$14+СВЦЭМ!$D$10+'СЕТ СН'!$I$6-'СЕТ СН'!$I$26</f>
        <v>2382.6221707199998</v>
      </c>
      <c r="Q184" s="36">
        <f>SUMIFS(СВЦЭМ!$D$39:$D$758,СВЦЭМ!$A$39:$A$758,$A184,СВЦЭМ!$B$39:$B$758,Q$155)+'СЕТ СН'!$I$14+СВЦЭМ!$D$10+'СЕТ СН'!$I$6-'СЕТ СН'!$I$26</f>
        <v>2406.4828169299999</v>
      </c>
      <c r="R184" s="36">
        <f>SUMIFS(СВЦЭМ!$D$39:$D$758,СВЦЭМ!$A$39:$A$758,$A184,СВЦЭМ!$B$39:$B$758,R$155)+'СЕТ СН'!$I$14+СВЦЭМ!$D$10+'СЕТ СН'!$I$6-'СЕТ СН'!$I$26</f>
        <v>2396.9948152000002</v>
      </c>
      <c r="S184" s="36">
        <f>SUMIFS(СВЦЭМ!$D$39:$D$758,СВЦЭМ!$A$39:$A$758,$A184,СВЦЭМ!$B$39:$B$758,S$155)+'СЕТ СН'!$I$14+СВЦЭМ!$D$10+'СЕТ СН'!$I$6-'СЕТ СН'!$I$26</f>
        <v>2366.7925965899999</v>
      </c>
      <c r="T184" s="36">
        <f>SUMIFS(СВЦЭМ!$D$39:$D$758,СВЦЭМ!$A$39:$A$758,$A184,СВЦЭМ!$B$39:$B$758,T$155)+'СЕТ СН'!$I$14+СВЦЭМ!$D$10+'СЕТ СН'!$I$6-'СЕТ СН'!$I$26</f>
        <v>2324.1003437499999</v>
      </c>
      <c r="U184" s="36">
        <f>SUMIFS(СВЦЭМ!$D$39:$D$758,СВЦЭМ!$A$39:$A$758,$A184,СВЦЭМ!$B$39:$B$758,U$155)+'СЕТ СН'!$I$14+СВЦЭМ!$D$10+'СЕТ СН'!$I$6-'СЕТ СН'!$I$26</f>
        <v>2270.1021369499999</v>
      </c>
      <c r="V184" s="36">
        <f>SUMIFS(СВЦЭМ!$D$39:$D$758,СВЦЭМ!$A$39:$A$758,$A184,СВЦЭМ!$B$39:$B$758,V$155)+'СЕТ СН'!$I$14+СВЦЭМ!$D$10+'СЕТ СН'!$I$6-'СЕТ СН'!$I$26</f>
        <v>2245.3236826299999</v>
      </c>
      <c r="W184" s="36">
        <f>SUMIFS(СВЦЭМ!$D$39:$D$758,СВЦЭМ!$A$39:$A$758,$A184,СВЦЭМ!$B$39:$B$758,W$155)+'СЕТ СН'!$I$14+СВЦЭМ!$D$10+'СЕТ СН'!$I$6-'СЕТ СН'!$I$26</f>
        <v>2271.6364182500001</v>
      </c>
      <c r="X184" s="36">
        <f>SUMIFS(СВЦЭМ!$D$39:$D$758,СВЦЭМ!$A$39:$A$758,$A184,СВЦЭМ!$B$39:$B$758,X$155)+'СЕТ СН'!$I$14+СВЦЭМ!$D$10+'СЕТ СН'!$I$6-'СЕТ СН'!$I$26</f>
        <v>2322.38007079</v>
      </c>
      <c r="Y184" s="36">
        <f>SUMIFS(СВЦЭМ!$D$39:$D$758,СВЦЭМ!$A$39:$A$758,$A184,СВЦЭМ!$B$39:$B$758,Y$155)+'СЕТ СН'!$I$14+СВЦЭМ!$D$10+'СЕТ СН'!$I$6-'СЕТ СН'!$I$26</f>
        <v>2422.0005181800002</v>
      </c>
    </row>
    <row r="185" spans="1:27" ht="15.75" x14ac:dyDescent="0.2">
      <c r="A185" s="35">
        <f t="shared" si="4"/>
        <v>45565</v>
      </c>
      <c r="B185" s="36">
        <f>SUMIFS(СВЦЭМ!$D$39:$D$758,СВЦЭМ!$A$39:$A$758,$A185,СВЦЭМ!$B$39:$B$758,B$155)+'СЕТ СН'!$I$14+СВЦЭМ!$D$10+'СЕТ СН'!$I$6-'СЕТ СН'!$I$26</f>
        <v>2412.4050752100002</v>
      </c>
      <c r="C185" s="36">
        <f>SUMIFS(СВЦЭМ!$D$39:$D$758,СВЦЭМ!$A$39:$A$758,$A185,СВЦЭМ!$B$39:$B$758,C$155)+'СЕТ СН'!$I$14+СВЦЭМ!$D$10+'СЕТ СН'!$I$6-'СЕТ СН'!$I$26</f>
        <v>2500.50573347</v>
      </c>
      <c r="D185" s="36">
        <f>SUMIFS(СВЦЭМ!$D$39:$D$758,СВЦЭМ!$A$39:$A$758,$A185,СВЦЭМ!$B$39:$B$758,D$155)+'СЕТ СН'!$I$14+СВЦЭМ!$D$10+'СЕТ СН'!$I$6-'СЕТ СН'!$I$26</f>
        <v>2558.9475040500001</v>
      </c>
      <c r="E185" s="36">
        <f>SUMIFS(СВЦЭМ!$D$39:$D$758,СВЦЭМ!$A$39:$A$758,$A185,СВЦЭМ!$B$39:$B$758,E$155)+'СЕТ СН'!$I$14+СВЦЭМ!$D$10+'СЕТ СН'!$I$6-'СЕТ СН'!$I$26</f>
        <v>2567.65537245</v>
      </c>
      <c r="F185" s="36">
        <f>SUMIFS(СВЦЭМ!$D$39:$D$758,СВЦЭМ!$A$39:$A$758,$A185,СВЦЭМ!$B$39:$B$758,F$155)+'СЕТ СН'!$I$14+СВЦЭМ!$D$10+'СЕТ СН'!$I$6-'СЕТ СН'!$I$26</f>
        <v>2582.1635958699999</v>
      </c>
      <c r="G185" s="36">
        <f>SUMIFS(СВЦЭМ!$D$39:$D$758,СВЦЭМ!$A$39:$A$758,$A185,СВЦЭМ!$B$39:$B$758,G$155)+'СЕТ СН'!$I$14+СВЦЭМ!$D$10+'СЕТ СН'!$I$6-'СЕТ СН'!$I$26</f>
        <v>2551.0441836499999</v>
      </c>
      <c r="H185" s="36">
        <f>SUMIFS(СВЦЭМ!$D$39:$D$758,СВЦЭМ!$A$39:$A$758,$A185,СВЦЭМ!$B$39:$B$758,H$155)+'СЕТ СН'!$I$14+СВЦЭМ!$D$10+'СЕТ СН'!$I$6-'СЕТ СН'!$I$26</f>
        <v>2513.15896793</v>
      </c>
      <c r="I185" s="36">
        <f>SUMIFS(СВЦЭМ!$D$39:$D$758,СВЦЭМ!$A$39:$A$758,$A185,СВЦЭМ!$B$39:$B$758,I$155)+'СЕТ СН'!$I$14+СВЦЭМ!$D$10+'СЕТ СН'!$I$6-'СЕТ СН'!$I$26</f>
        <v>2439.9974443599999</v>
      </c>
      <c r="J185" s="36">
        <f>SUMIFS(СВЦЭМ!$D$39:$D$758,СВЦЭМ!$A$39:$A$758,$A185,СВЦЭМ!$B$39:$B$758,J$155)+'СЕТ СН'!$I$14+СВЦЭМ!$D$10+'СЕТ СН'!$I$6-'СЕТ СН'!$I$26</f>
        <v>2378.1725075599998</v>
      </c>
      <c r="K185" s="36">
        <f>SUMIFS(СВЦЭМ!$D$39:$D$758,СВЦЭМ!$A$39:$A$758,$A185,СВЦЭМ!$B$39:$B$758,K$155)+'СЕТ СН'!$I$14+СВЦЭМ!$D$10+'СЕТ СН'!$I$6-'СЕТ СН'!$I$26</f>
        <v>2310.6318861</v>
      </c>
      <c r="L185" s="36">
        <f>SUMIFS(СВЦЭМ!$D$39:$D$758,СВЦЭМ!$A$39:$A$758,$A185,СВЦЭМ!$B$39:$B$758,L$155)+'СЕТ СН'!$I$14+СВЦЭМ!$D$10+'СЕТ СН'!$I$6-'СЕТ СН'!$I$26</f>
        <v>2280.90054392</v>
      </c>
      <c r="M185" s="36">
        <f>SUMIFS(СВЦЭМ!$D$39:$D$758,СВЦЭМ!$A$39:$A$758,$A185,СВЦЭМ!$B$39:$B$758,M$155)+'СЕТ СН'!$I$14+СВЦЭМ!$D$10+'СЕТ СН'!$I$6-'СЕТ СН'!$I$26</f>
        <v>2300.31611023</v>
      </c>
      <c r="N185" s="36">
        <f>SUMIFS(СВЦЭМ!$D$39:$D$758,СВЦЭМ!$A$39:$A$758,$A185,СВЦЭМ!$B$39:$B$758,N$155)+'СЕТ СН'!$I$14+СВЦЭМ!$D$10+'СЕТ СН'!$I$6-'СЕТ СН'!$I$26</f>
        <v>2323.6033253999999</v>
      </c>
      <c r="O185" s="36">
        <f>SUMIFS(СВЦЭМ!$D$39:$D$758,СВЦЭМ!$A$39:$A$758,$A185,СВЦЭМ!$B$39:$B$758,O$155)+'СЕТ СН'!$I$14+СВЦЭМ!$D$10+'СЕТ СН'!$I$6-'СЕТ СН'!$I$26</f>
        <v>2331.9349286000001</v>
      </c>
      <c r="P185" s="36">
        <f>SUMIFS(СВЦЭМ!$D$39:$D$758,СВЦЭМ!$A$39:$A$758,$A185,СВЦЭМ!$B$39:$B$758,P$155)+'СЕТ СН'!$I$14+СВЦЭМ!$D$10+'СЕТ СН'!$I$6-'СЕТ СН'!$I$26</f>
        <v>2345.0089138799999</v>
      </c>
      <c r="Q185" s="36">
        <f>SUMIFS(СВЦЭМ!$D$39:$D$758,СВЦЭМ!$A$39:$A$758,$A185,СВЦЭМ!$B$39:$B$758,Q$155)+'СЕТ СН'!$I$14+СВЦЭМ!$D$10+'СЕТ СН'!$I$6-'СЕТ СН'!$I$26</f>
        <v>2361.73423215</v>
      </c>
      <c r="R185" s="36">
        <f>SUMIFS(СВЦЭМ!$D$39:$D$758,СВЦЭМ!$A$39:$A$758,$A185,СВЦЭМ!$B$39:$B$758,R$155)+'СЕТ СН'!$I$14+СВЦЭМ!$D$10+'СЕТ СН'!$I$6-'СЕТ СН'!$I$26</f>
        <v>2361.7564608500002</v>
      </c>
      <c r="S185" s="36">
        <f>SUMIFS(СВЦЭМ!$D$39:$D$758,СВЦЭМ!$A$39:$A$758,$A185,СВЦЭМ!$B$39:$B$758,S$155)+'СЕТ СН'!$I$14+СВЦЭМ!$D$10+'СЕТ СН'!$I$6-'СЕТ СН'!$I$26</f>
        <v>2349.0699593300001</v>
      </c>
      <c r="T185" s="36">
        <f>SUMIFS(СВЦЭМ!$D$39:$D$758,СВЦЭМ!$A$39:$A$758,$A185,СВЦЭМ!$B$39:$B$758,T$155)+'СЕТ СН'!$I$14+СВЦЭМ!$D$10+'СЕТ СН'!$I$6-'СЕТ СН'!$I$26</f>
        <v>2302.4620529899998</v>
      </c>
      <c r="U185" s="36">
        <f>SUMIFS(СВЦЭМ!$D$39:$D$758,СВЦЭМ!$A$39:$A$758,$A185,СВЦЭМ!$B$39:$B$758,U$155)+'СЕТ СН'!$I$14+СВЦЭМ!$D$10+'СЕТ СН'!$I$6-'СЕТ СН'!$I$26</f>
        <v>2256.6911028099998</v>
      </c>
      <c r="V185" s="36">
        <f>SUMIFS(СВЦЭМ!$D$39:$D$758,СВЦЭМ!$A$39:$A$758,$A185,СВЦЭМ!$B$39:$B$758,V$155)+'СЕТ СН'!$I$14+СВЦЭМ!$D$10+'СЕТ СН'!$I$6-'СЕТ СН'!$I$26</f>
        <v>2255.8783223699998</v>
      </c>
      <c r="W185" s="36">
        <f>SUMIFS(СВЦЭМ!$D$39:$D$758,СВЦЭМ!$A$39:$A$758,$A185,СВЦЭМ!$B$39:$B$758,W$155)+'СЕТ СН'!$I$14+СВЦЭМ!$D$10+'СЕТ СН'!$I$6-'СЕТ СН'!$I$26</f>
        <v>2279.0233232400001</v>
      </c>
      <c r="X185" s="36">
        <f>SUMIFS(СВЦЭМ!$D$39:$D$758,СВЦЭМ!$A$39:$A$758,$A185,СВЦЭМ!$B$39:$B$758,X$155)+'СЕТ СН'!$I$14+СВЦЭМ!$D$10+'СЕТ СН'!$I$6-'СЕТ СН'!$I$26</f>
        <v>2351.8521066600001</v>
      </c>
      <c r="Y185" s="36">
        <f>SUMIFS(СВЦЭМ!$D$39:$D$758,СВЦЭМ!$A$39:$A$758,$A185,СВЦЭМ!$B$39:$B$758,Y$155)+'СЕТ СН'!$I$14+СВЦЭМ!$D$10+'СЕТ СН'!$I$6-'СЕТ СН'!$I$26</f>
        <v>2351.0748410699998</v>
      </c>
    </row>
    <row r="186" spans="1:27" ht="15.75" x14ac:dyDescent="0.2">
      <c r="A186" s="35"/>
      <c r="B186" s="36"/>
      <c r="C186" s="36"/>
      <c r="D186" s="36"/>
      <c r="E186" s="36"/>
      <c r="F186" s="36"/>
      <c r="G186" s="36"/>
      <c r="H186" s="36"/>
      <c r="I186" s="36"/>
      <c r="J186" s="36"/>
      <c r="K186" s="36"/>
      <c r="L186" s="36"/>
      <c r="M186" s="36"/>
      <c r="N186" s="36"/>
      <c r="O186" s="36"/>
      <c r="P186" s="36"/>
      <c r="Q186" s="36"/>
      <c r="R186" s="36"/>
      <c r="S186" s="36"/>
      <c r="T186" s="36"/>
      <c r="U186" s="36"/>
      <c r="V186" s="36"/>
      <c r="W186" s="36"/>
      <c r="X186" s="36"/>
      <c r="Y186" s="36"/>
    </row>
    <row r="187" spans="1:27" ht="15.75" x14ac:dyDescent="0.2">
      <c r="A187" s="39"/>
      <c r="B187" s="39"/>
      <c r="C187" s="39"/>
      <c r="D187" s="39"/>
      <c r="E187" s="39"/>
      <c r="F187" s="39"/>
      <c r="G187" s="39"/>
      <c r="H187" s="39"/>
      <c r="I187" s="39"/>
      <c r="J187" s="39"/>
      <c r="K187" s="39"/>
      <c r="L187" s="39"/>
      <c r="M187" s="39"/>
      <c r="N187" s="39"/>
      <c r="O187" s="39"/>
      <c r="P187" s="39"/>
      <c r="Q187" s="39"/>
      <c r="R187" s="39"/>
      <c r="S187" s="39"/>
      <c r="T187" s="39"/>
      <c r="U187" s="39"/>
      <c r="V187" s="39"/>
      <c r="W187" s="39"/>
      <c r="X187" s="39"/>
      <c r="Y187" s="39"/>
      <c r="Z187" s="39"/>
    </row>
    <row r="188" spans="1:27" ht="15.75" x14ac:dyDescent="0.25">
      <c r="A188" s="32"/>
      <c r="B188" s="32"/>
      <c r="C188" s="32"/>
      <c r="D188" s="32"/>
      <c r="E188" s="32"/>
      <c r="F188" s="32"/>
      <c r="G188" s="32"/>
      <c r="H188" s="32"/>
      <c r="I188" s="32"/>
      <c r="J188" s="32"/>
      <c r="K188" s="32"/>
      <c r="L188" s="32"/>
      <c r="M188" s="32"/>
      <c r="N188" s="32"/>
      <c r="O188" s="32"/>
      <c r="P188" s="32"/>
      <c r="Q188" s="32"/>
      <c r="R188" s="32"/>
      <c r="S188" s="32"/>
      <c r="T188" s="32"/>
      <c r="U188" s="32"/>
      <c r="V188" s="32"/>
      <c r="W188" s="32"/>
      <c r="X188" s="32"/>
      <c r="Y188" s="32"/>
    </row>
    <row r="189" spans="1:27" ht="12.75" customHeight="1" x14ac:dyDescent="0.2">
      <c r="A189" s="128" t="s">
        <v>7</v>
      </c>
      <c r="B189" s="131" t="s">
        <v>148</v>
      </c>
      <c r="C189" s="132"/>
      <c r="D189" s="132"/>
      <c r="E189" s="132"/>
      <c r="F189" s="132"/>
      <c r="G189" s="132"/>
      <c r="H189" s="132"/>
      <c r="I189" s="132"/>
      <c r="J189" s="132"/>
      <c r="K189" s="132"/>
      <c r="L189" s="132"/>
      <c r="M189" s="132"/>
      <c r="N189" s="132"/>
      <c r="O189" s="132"/>
      <c r="P189" s="132"/>
      <c r="Q189" s="132"/>
      <c r="R189" s="132"/>
      <c r="S189" s="132"/>
      <c r="T189" s="132"/>
      <c r="U189" s="132"/>
      <c r="V189" s="132"/>
      <c r="W189" s="132"/>
      <c r="X189" s="132"/>
      <c r="Y189" s="133"/>
    </row>
    <row r="190" spans="1:27" ht="12.75" customHeight="1" x14ac:dyDescent="0.2">
      <c r="A190" s="129"/>
      <c r="B190" s="134"/>
      <c r="C190" s="135"/>
      <c r="D190" s="135"/>
      <c r="E190" s="135"/>
      <c r="F190" s="135"/>
      <c r="G190" s="135"/>
      <c r="H190" s="135"/>
      <c r="I190" s="135"/>
      <c r="J190" s="135"/>
      <c r="K190" s="135"/>
      <c r="L190" s="135"/>
      <c r="M190" s="135"/>
      <c r="N190" s="135"/>
      <c r="O190" s="135"/>
      <c r="P190" s="135"/>
      <c r="Q190" s="135"/>
      <c r="R190" s="135"/>
      <c r="S190" s="135"/>
      <c r="T190" s="135"/>
      <c r="U190" s="135"/>
      <c r="V190" s="135"/>
      <c r="W190" s="135"/>
      <c r="X190" s="135"/>
      <c r="Y190" s="136"/>
    </row>
    <row r="191" spans="1:27" s="46" customFormat="1" ht="12.75" customHeight="1" x14ac:dyDescent="0.2">
      <c r="A191" s="130"/>
      <c r="B191" s="34">
        <v>1</v>
      </c>
      <c r="C191" s="34">
        <v>2</v>
      </c>
      <c r="D191" s="34">
        <v>3</v>
      </c>
      <c r="E191" s="34">
        <v>4</v>
      </c>
      <c r="F191" s="34">
        <v>5</v>
      </c>
      <c r="G191" s="34">
        <v>6</v>
      </c>
      <c r="H191" s="34">
        <v>7</v>
      </c>
      <c r="I191" s="34">
        <v>8</v>
      </c>
      <c r="J191" s="34">
        <v>9</v>
      </c>
      <c r="K191" s="34">
        <v>10</v>
      </c>
      <c r="L191" s="34">
        <v>11</v>
      </c>
      <c r="M191" s="34">
        <v>12</v>
      </c>
      <c r="N191" s="34">
        <v>13</v>
      </c>
      <c r="O191" s="34">
        <v>14</v>
      </c>
      <c r="P191" s="34">
        <v>15</v>
      </c>
      <c r="Q191" s="34">
        <v>16</v>
      </c>
      <c r="R191" s="34">
        <v>17</v>
      </c>
      <c r="S191" s="34">
        <v>18</v>
      </c>
      <c r="T191" s="34">
        <v>19</v>
      </c>
      <c r="U191" s="34">
        <v>20</v>
      </c>
      <c r="V191" s="34">
        <v>21</v>
      </c>
      <c r="W191" s="34">
        <v>22</v>
      </c>
      <c r="X191" s="34">
        <v>23</v>
      </c>
      <c r="Y191" s="34">
        <v>24</v>
      </c>
    </row>
    <row r="192" spans="1:27" ht="15.75" customHeight="1" x14ac:dyDescent="0.2">
      <c r="A192" s="35" t="str">
        <f>A156</f>
        <v>01.09.2024</v>
      </c>
      <c r="B192" s="36">
        <f>SUMIFS(СВЦЭМ!$E$39:$E$758,СВЦЭМ!$A$39:$A$758,$A192,СВЦЭМ!$B$39:$B$758,B$191)+'СЕТ СН'!$F$15</f>
        <v>267.97202501999999</v>
      </c>
      <c r="C192" s="36">
        <f>SUMIFS(СВЦЭМ!$E$39:$E$758,СВЦЭМ!$A$39:$A$758,$A192,СВЦЭМ!$B$39:$B$758,C$191)+'СЕТ СН'!$F$15</f>
        <v>276.13613742000001</v>
      </c>
      <c r="D192" s="36">
        <f>SUMIFS(СВЦЭМ!$E$39:$E$758,СВЦЭМ!$A$39:$A$758,$A192,СВЦЭМ!$B$39:$B$758,D$191)+'СЕТ СН'!$F$15</f>
        <v>286.08335411000002</v>
      </c>
      <c r="E192" s="36">
        <f>SUMIFS(СВЦЭМ!$E$39:$E$758,СВЦЭМ!$A$39:$A$758,$A192,СВЦЭМ!$B$39:$B$758,E$191)+'СЕТ СН'!$F$15</f>
        <v>287.11832063000003</v>
      </c>
      <c r="F192" s="36">
        <f>SUMIFS(СВЦЭМ!$E$39:$E$758,СВЦЭМ!$A$39:$A$758,$A192,СВЦЭМ!$B$39:$B$758,F$191)+'СЕТ СН'!$F$15</f>
        <v>286.94657376999999</v>
      </c>
      <c r="G192" s="36">
        <f>SUMIFS(СВЦЭМ!$E$39:$E$758,СВЦЭМ!$A$39:$A$758,$A192,СВЦЭМ!$B$39:$B$758,G$191)+'СЕТ СН'!$F$15</f>
        <v>282.94098631999998</v>
      </c>
      <c r="H192" s="36">
        <f>SUMIFS(СВЦЭМ!$E$39:$E$758,СВЦЭМ!$A$39:$A$758,$A192,СВЦЭМ!$B$39:$B$758,H$191)+'СЕТ СН'!$F$15</f>
        <v>284.21797249000002</v>
      </c>
      <c r="I192" s="36">
        <f>SUMIFS(СВЦЭМ!$E$39:$E$758,СВЦЭМ!$A$39:$A$758,$A192,СВЦЭМ!$B$39:$B$758,I$191)+'СЕТ СН'!$F$15</f>
        <v>275.44588302</v>
      </c>
      <c r="J192" s="36">
        <f>SUMIFS(СВЦЭМ!$E$39:$E$758,СВЦЭМ!$A$39:$A$758,$A192,СВЦЭМ!$B$39:$B$758,J$191)+'СЕТ СН'!$F$15</f>
        <v>257.75611945999998</v>
      </c>
      <c r="K192" s="36">
        <f>SUMIFS(СВЦЭМ!$E$39:$E$758,СВЦЭМ!$A$39:$A$758,$A192,СВЦЭМ!$B$39:$B$758,K$191)+'СЕТ СН'!$F$15</f>
        <v>241.72136130000001</v>
      </c>
      <c r="L192" s="36">
        <f>SUMIFS(СВЦЭМ!$E$39:$E$758,СВЦЭМ!$A$39:$A$758,$A192,СВЦЭМ!$B$39:$B$758,L$191)+'СЕТ СН'!$F$15</f>
        <v>231.95455182000001</v>
      </c>
      <c r="M192" s="36">
        <f>SUMIFS(СВЦЭМ!$E$39:$E$758,СВЦЭМ!$A$39:$A$758,$A192,СВЦЭМ!$B$39:$B$758,M$191)+'СЕТ СН'!$F$15</f>
        <v>228.23719778</v>
      </c>
      <c r="N192" s="36">
        <f>SUMIFS(СВЦЭМ!$E$39:$E$758,СВЦЭМ!$A$39:$A$758,$A192,СВЦЭМ!$B$39:$B$758,N$191)+'СЕТ СН'!$F$15</f>
        <v>228.86958730999999</v>
      </c>
      <c r="O192" s="36">
        <f>SUMIFS(СВЦЭМ!$E$39:$E$758,СВЦЭМ!$A$39:$A$758,$A192,СВЦЭМ!$B$39:$B$758,O$191)+'СЕТ СН'!$F$15</f>
        <v>228.70604126999999</v>
      </c>
      <c r="P192" s="36">
        <f>SUMIFS(СВЦЭМ!$E$39:$E$758,СВЦЭМ!$A$39:$A$758,$A192,СВЦЭМ!$B$39:$B$758,P$191)+'СЕТ СН'!$F$15</f>
        <v>228.36067072</v>
      </c>
      <c r="Q192" s="36">
        <f>SUMIFS(СВЦЭМ!$E$39:$E$758,СВЦЭМ!$A$39:$A$758,$A192,СВЦЭМ!$B$39:$B$758,Q$191)+'СЕТ СН'!$F$15</f>
        <v>230.26356562999999</v>
      </c>
      <c r="R192" s="36">
        <f>SUMIFS(СВЦЭМ!$E$39:$E$758,СВЦЭМ!$A$39:$A$758,$A192,СВЦЭМ!$B$39:$B$758,R$191)+'СЕТ СН'!$F$15</f>
        <v>230.00304385000001</v>
      </c>
      <c r="S192" s="36">
        <f>SUMIFS(СВЦЭМ!$E$39:$E$758,СВЦЭМ!$A$39:$A$758,$A192,СВЦЭМ!$B$39:$B$758,S$191)+'СЕТ СН'!$F$15</f>
        <v>227.63049674999999</v>
      </c>
      <c r="T192" s="36">
        <f>SUMIFS(СВЦЭМ!$E$39:$E$758,СВЦЭМ!$A$39:$A$758,$A192,СВЦЭМ!$B$39:$B$758,T$191)+'СЕТ СН'!$F$15</f>
        <v>225.64293721999999</v>
      </c>
      <c r="U192" s="36">
        <f>SUMIFS(СВЦЭМ!$E$39:$E$758,СВЦЭМ!$A$39:$A$758,$A192,СВЦЭМ!$B$39:$B$758,U$191)+'СЕТ СН'!$F$15</f>
        <v>225.31885439999999</v>
      </c>
      <c r="V192" s="36">
        <f>SUMIFS(СВЦЭМ!$E$39:$E$758,СВЦЭМ!$A$39:$A$758,$A192,СВЦЭМ!$B$39:$B$758,V$191)+'СЕТ СН'!$F$15</f>
        <v>222.58752568</v>
      </c>
      <c r="W192" s="36">
        <f>SUMIFS(СВЦЭМ!$E$39:$E$758,СВЦЭМ!$A$39:$A$758,$A192,СВЦЭМ!$B$39:$B$758,W$191)+'СЕТ СН'!$F$15</f>
        <v>223.26478951999999</v>
      </c>
      <c r="X192" s="36">
        <f>SUMIFS(СВЦЭМ!$E$39:$E$758,СВЦЭМ!$A$39:$A$758,$A192,СВЦЭМ!$B$39:$B$758,X$191)+'СЕТ СН'!$F$15</f>
        <v>233.15681749000001</v>
      </c>
      <c r="Y192" s="36">
        <f>SUMIFS(СВЦЭМ!$E$39:$E$758,СВЦЭМ!$A$39:$A$758,$A192,СВЦЭМ!$B$39:$B$758,Y$191)+'СЕТ СН'!$F$15</f>
        <v>250.02838143</v>
      </c>
      <c r="AA192" s="45"/>
    </row>
    <row r="193" spans="1:25" ht="15.75" x14ac:dyDescent="0.2">
      <c r="A193" s="35">
        <f>A192+1</f>
        <v>45537</v>
      </c>
      <c r="B193" s="36">
        <f>SUMIFS(СВЦЭМ!$E$39:$E$758,СВЦЭМ!$A$39:$A$758,$A193,СВЦЭМ!$B$39:$B$758,B$191)+'СЕТ СН'!$F$15</f>
        <v>260.67203412999999</v>
      </c>
      <c r="C193" s="36">
        <f>SUMIFS(СВЦЭМ!$E$39:$E$758,СВЦЭМ!$A$39:$A$758,$A193,СВЦЭМ!$B$39:$B$758,C$191)+'СЕТ СН'!$F$15</f>
        <v>272.24854951999998</v>
      </c>
      <c r="D193" s="36">
        <f>SUMIFS(СВЦЭМ!$E$39:$E$758,СВЦЭМ!$A$39:$A$758,$A193,СВЦЭМ!$B$39:$B$758,D$191)+'СЕТ СН'!$F$15</f>
        <v>277.84892997999998</v>
      </c>
      <c r="E193" s="36">
        <f>SUMIFS(СВЦЭМ!$E$39:$E$758,СВЦЭМ!$A$39:$A$758,$A193,СВЦЭМ!$B$39:$B$758,E$191)+'СЕТ СН'!$F$15</f>
        <v>279.03422218999998</v>
      </c>
      <c r="F193" s="36">
        <f>SUMIFS(СВЦЭМ!$E$39:$E$758,СВЦЭМ!$A$39:$A$758,$A193,СВЦЭМ!$B$39:$B$758,F$191)+'СЕТ СН'!$F$15</f>
        <v>282.06309852999999</v>
      </c>
      <c r="G193" s="36">
        <f>SUMIFS(СВЦЭМ!$E$39:$E$758,СВЦЭМ!$A$39:$A$758,$A193,СВЦЭМ!$B$39:$B$758,G$191)+'СЕТ СН'!$F$15</f>
        <v>276.14316873000001</v>
      </c>
      <c r="H193" s="36">
        <f>SUMIFS(СВЦЭМ!$E$39:$E$758,СВЦЭМ!$A$39:$A$758,$A193,СВЦЭМ!$B$39:$B$758,H$191)+'СЕТ СН'!$F$15</f>
        <v>272.21152074000003</v>
      </c>
      <c r="I193" s="36">
        <f>SUMIFS(СВЦЭМ!$E$39:$E$758,СВЦЭМ!$A$39:$A$758,$A193,СВЦЭМ!$B$39:$B$758,I$191)+'СЕТ СН'!$F$15</f>
        <v>257.88753931999997</v>
      </c>
      <c r="J193" s="36">
        <f>SUMIFS(СВЦЭМ!$E$39:$E$758,СВЦЭМ!$A$39:$A$758,$A193,СВЦЭМ!$B$39:$B$758,J$191)+'СЕТ СН'!$F$15</f>
        <v>236.05748782000001</v>
      </c>
      <c r="K193" s="36">
        <f>SUMIFS(СВЦЭМ!$E$39:$E$758,СВЦЭМ!$A$39:$A$758,$A193,СВЦЭМ!$B$39:$B$758,K$191)+'СЕТ СН'!$F$15</f>
        <v>222.84236601000001</v>
      </c>
      <c r="L193" s="36">
        <f>SUMIFS(СВЦЭМ!$E$39:$E$758,СВЦЭМ!$A$39:$A$758,$A193,СВЦЭМ!$B$39:$B$758,L$191)+'СЕТ СН'!$F$15</f>
        <v>220.93673085</v>
      </c>
      <c r="M193" s="36">
        <f>SUMIFS(СВЦЭМ!$E$39:$E$758,СВЦЭМ!$A$39:$A$758,$A193,СВЦЭМ!$B$39:$B$758,M$191)+'СЕТ СН'!$F$15</f>
        <v>219.45241171999999</v>
      </c>
      <c r="N193" s="36">
        <f>SUMIFS(СВЦЭМ!$E$39:$E$758,СВЦЭМ!$A$39:$A$758,$A193,СВЦЭМ!$B$39:$B$758,N$191)+'СЕТ СН'!$F$15</f>
        <v>219.61585801000001</v>
      </c>
      <c r="O193" s="36">
        <f>SUMIFS(СВЦЭМ!$E$39:$E$758,СВЦЭМ!$A$39:$A$758,$A193,СВЦЭМ!$B$39:$B$758,O$191)+'СЕТ СН'!$F$15</f>
        <v>220.22738213</v>
      </c>
      <c r="P193" s="36">
        <f>SUMIFS(СВЦЭМ!$E$39:$E$758,СВЦЭМ!$A$39:$A$758,$A193,СВЦЭМ!$B$39:$B$758,P$191)+'СЕТ СН'!$F$15</f>
        <v>218.84716667999999</v>
      </c>
      <c r="Q193" s="36">
        <f>SUMIFS(СВЦЭМ!$E$39:$E$758,СВЦЭМ!$A$39:$A$758,$A193,СВЦЭМ!$B$39:$B$758,Q$191)+'СЕТ СН'!$F$15</f>
        <v>219.06032830999999</v>
      </c>
      <c r="R193" s="36">
        <f>SUMIFS(СВЦЭМ!$E$39:$E$758,СВЦЭМ!$A$39:$A$758,$A193,СВЦЭМ!$B$39:$B$758,R$191)+'СЕТ СН'!$F$15</f>
        <v>219.69986374000001</v>
      </c>
      <c r="S193" s="36">
        <f>SUMIFS(СВЦЭМ!$E$39:$E$758,СВЦЭМ!$A$39:$A$758,$A193,СВЦЭМ!$B$39:$B$758,S$191)+'СЕТ СН'!$F$15</f>
        <v>218.82043446</v>
      </c>
      <c r="T193" s="36">
        <f>SUMIFS(СВЦЭМ!$E$39:$E$758,СВЦЭМ!$A$39:$A$758,$A193,СВЦЭМ!$B$39:$B$758,T$191)+'СЕТ СН'!$F$15</f>
        <v>217.06395961999999</v>
      </c>
      <c r="U193" s="36">
        <f>SUMIFS(СВЦЭМ!$E$39:$E$758,СВЦЭМ!$A$39:$A$758,$A193,СВЦЭМ!$B$39:$B$758,U$191)+'СЕТ СН'!$F$15</f>
        <v>217.64657155</v>
      </c>
      <c r="V193" s="36">
        <f>SUMIFS(СВЦЭМ!$E$39:$E$758,СВЦЭМ!$A$39:$A$758,$A193,СВЦЭМ!$B$39:$B$758,V$191)+'СЕТ СН'!$F$15</f>
        <v>215.42899824</v>
      </c>
      <c r="W193" s="36">
        <f>SUMIFS(СВЦЭМ!$E$39:$E$758,СВЦЭМ!$A$39:$A$758,$A193,СВЦЭМ!$B$39:$B$758,W$191)+'СЕТ СН'!$F$15</f>
        <v>218.11996991999999</v>
      </c>
      <c r="X193" s="36">
        <f>SUMIFS(СВЦЭМ!$E$39:$E$758,СВЦЭМ!$A$39:$A$758,$A193,СВЦЭМ!$B$39:$B$758,X$191)+'СЕТ СН'!$F$15</f>
        <v>229.31880753999999</v>
      </c>
      <c r="Y193" s="36">
        <f>SUMIFS(СВЦЭМ!$E$39:$E$758,СВЦЭМ!$A$39:$A$758,$A193,СВЦЭМ!$B$39:$B$758,Y$191)+'СЕТ СН'!$F$15</f>
        <v>240.99919029</v>
      </c>
    </row>
    <row r="194" spans="1:25" ht="15.75" x14ac:dyDescent="0.2">
      <c r="A194" s="35">
        <f t="shared" ref="A194:A221" si="5">A193+1</f>
        <v>45538</v>
      </c>
      <c r="B194" s="36">
        <f>SUMIFS(СВЦЭМ!$E$39:$E$758,СВЦЭМ!$A$39:$A$758,$A194,СВЦЭМ!$B$39:$B$758,B$191)+'СЕТ СН'!$F$15</f>
        <v>257.24051261</v>
      </c>
      <c r="C194" s="36">
        <f>SUMIFS(СВЦЭМ!$E$39:$E$758,СВЦЭМ!$A$39:$A$758,$A194,СВЦЭМ!$B$39:$B$758,C$191)+'СЕТ СН'!$F$15</f>
        <v>270.68050443999999</v>
      </c>
      <c r="D194" s="36">
        <f>SUMIFS(СВЦЭМ!$E$39:$E$758,СВЦЭМ!$A$39:$A$758,$A194,СВЦЭМ!$B$39:$B$758,D$191)+'СЕТ СН'!$F$15</f>
        <v>282.79493798999999</v>
      </c>
      <c r="E194" s="36">
        <f>SUMIFS(СВЦЭМ!$E$39:$E$758,СВЦЭМ!$A$39:$A$758,$A194,СВЦЭМ!$B$39:$B$758,E$191)+'СЕТ СН'!$F$15</f>
        <v>288.93465286000003</v>
      </c>
      <c r="F194" s="36">
        <f>SUMIFS(СВЦЭМ!$E$39:$E$758,СВЦЭМ!$A$39:$A$758,$A194,СВЦЭМ!$B$39:$B$758,F$191)+'СЕТ СН'!$F$15</f>
        <v>290.13105905999998</v>
      </c>
      <c r="G194" s="36">
        <f>SUMIFS(СВЦЭМ!$E$39:$E$758,СВЦЭМ!$A$39:$A$758,$A194,СВЦЭМ!$B$39:$B$758,G$191)+'СЕТ СН'!$F$15</f>
        <v>291.97740723999999</v>
      </c>
      <c r="H194" s="36">
        <f>SUMIFS(СВЦЭМ!$E$39:$E$758,СВЦЭМ!$A$39:$A$758,$A194,СВЦЭМ!$B$39:$B$758,H$191)+'СЕТ СН'!$F$15</f>
        <v>290.72230939999997</v>
      </c>
      <c r="I194" s="36">
        <f>SUMIFS(СВЦЭМ!$E$39:$E$758,СВЦЭМ!$A$39:$A$758,$A194,СВЦЭМ!$B$39:$B$758,I$191)+'СЕТ СН'!$F$15</f>
        <v>277.84597026</v>
      </c>
      <c r="J194" s="36">
        <f>SUMIFS(СВЦЭМ!$E$39:$E$758,СВЦЭМ!$A$39:$A$758,$A194,СВЦЭМ!$B$39:$B$758,J$191)+'СЕТ СН'!$F$15</f>
        <v>264.51031599999999</v>
      </c>
      <c r="K194" s="36">
        <f>SUMIFS(СВЦЭМ!$E$39:$E$758,СВЦЭМ!$A$39:$A$758,$A194,СВЦЭМ!$B$39:$B$758,K$191)+'СЕТ СН'!$F$15</f>
        <v>250.35084216000001</v>
      </c>
      <c r="L194" s="36">
        <f>SUMIFS(СВЦЭМ!$E$39:$E$758,СВЦЭМ!$A$39:$A$758,$A194,СВЦЭМ!$B$39:$B$758,L$191)+'СЕТ СН'!$F$15</f>
        <v>246.02391825000001</v>
      </c>
      <c r="M194" s="36">
        <f>SUMIFS(СВЦЭМ!$E$39:$E$758,СВЦЭМ!$A$39:$A$758,$A194,СВЦЭМ!$B$39:$B$758,M$191)+'СЕТ СН'!$F$15</f>
        <v>243.36712116000001</v>
      </c>
      <c r="N194" s="36">
        <f>SUMIFS(СВЦЭМ!$E$39:$E$758,СВЦЭМ!$A$39:$A$758,$A194,СВЦЭМ!$B$39:$B$758,N$191)+'СЕТ СН'!$F$15</f>
        <v>240.02433839</v>
      </c>
      <c r="O194" s="36">
        <f>SUMIFS(СВЦЭМ!$E$39:$E$758,СВЦЭМ!$A$39:$A$758,$A194,СВЦЭМ!$B$39:$B$758,O$191)+'СЕТ СН'!$F$15</f>
        <v>237.17501383999999</v>
      </c>
      <c r="P194" s="36">
        <f>SUMIFS(СВЦЭМ!$E$39:$E$758,СВЦЭМ!$A$39:$A$758,$A194,СВЦЭМ!$B$39:$B$758,P$191)+'СЕТ СН'!$F$15</f>
        <v>237.02770738000001</v>
      </c>
      <c r="Q194" s="36">
        <f>SUMIFS(СВЦЭМ!$E$39:$E$758,СВЦЭМ!$A$39:$A$758,$A194,СВЦЭМ!$B$39:$B$758,Q$191)+'СЕТ СН'!$F$15</f>
        <v>237.46121418999999</v>
      </c>
      <c r="R194" s="36">
        <f>SUMIFS(СВЦЭМ!$E$39:$E$758,СВЦЭМ!$A$39:$A$758,$A194,СВЦЭМ!$B$39:$B$758,R$191)+'СЕТ СН'!$F$15</f>
        <v>239.63728581999999</v>
      </c>
      <c r="S194" s="36">
        <f>SUMIFS(СВЦЭМ!$E$39:$E$758,СВЦЭМ!$A$39:$A$758,$A194,СВЦЭМ!$B$39:$B$758,S$191)+'СЕТ СН'!$F$15</f>
        <v>238.52319684</v>
      </c>
      <c r="T194" s="36">
        <f>SUMIFS(СВЦЭМ!$E$39:$E$758,СВЦЭМ!$A$39:$A$758,$A194,СВЦЭМ!$B$39:$B$758,T$191)+'СЕТ СН'!$F$15</f>
        <v>238.03328551000001</v>
      </c>
      <c r="U194" s="36">
        <f>SUMIFS(СВЦЭМ!$E$39:$E$758,СВЦЭМ!$A$39:$A$758,$A194,СВЦЭМ!$B$39:$B$758,U$191)+'СЕТ СН'!$F$15</f>
        <v>241.41369098000001</v>
      </c>
      <c r="V194" s="36">
        <f>SUMIFS(СВЦЭМ!$E$39:$E$758,СВЦЭМ!$A$39:$A$758,$A194,СВЦЭМ!$B$39:$B$758,V$191)+'СЕТ СН'!$F$15</f>
        <v>242.93868474999999</v>
      </c>
      <c r="W194" s="36">
        <f>SUMIFS(СВЦЭМ!$E$39:$E$758,СВЦЭМ!$A$39:$A$758,$A194,СВЦЭМ!$B$39:$B$758,W$191)+'СЕТ СН'!$F$15</f>
        <v>243.62627602000001</v>
      </c>
      <c r="X194" s="36">
        <f>SUMIFS(СВЦЭМ!$E$39:$E$758,СВЦЭМ!$A$39:$A$758,$A194,СВЦЭМ!$B$39:$B$758,X$191)+'СЕТ СН'!$F$15</f>
        <v>256.23014361000003</v>
      </c>
      <c r="Y194" s="36">
        <f>SUMIFS(СВЦЭМ!$E$39:$E$758,СВЦЭМ!$A$39:$A$758,$A194,СВЦЭМ!$B$39:$B$758,Y$191)+'СЕТ СН'!$F$15</f>
        <v>269.00344331000002</v>
      </c>
    </row>
    <row r="195" spans="1:25" ht="15.75" x14ac:dyDescent="0.2">
      <c r="A195" s="35">
        <f t="shared" si="5"/>
        <v>45539</v>
      </c>
      <c r="B195" s="36">
        <f>SUMIFS(СВЦЭМ!$E$39:$E$758,СВЦЭМ!$A$39:$A$758,$A195,СВЦЭМ!$B$39:$B$758,B$191)+'СЕТ СН'!$F$15</f>
        <v>260.63573589999999</v>
      </c>
      <c r="C195" s="36">
        <f>SUMIFS(СВЦЭМ!$E$39:$E$758,СВЦЭМ!$A$39:$A$758,$A195,СВЦЭМ!$B$39:$B$758,C$191)+'СЕТ СН'!$F$15</f>
        <v>281.68441661000003</v>
      </c>
      <c r="D195" s="36">
        <f>SUMIFS(СВЦЭМ!$E$39:$E$758,СВЦЭМ!$A$39:$A$758,$A195,СВЦЭМ!$B$39:$B$758,D$191)+'СЕТ СН'!$F$15</f>
        <v>285.65279393999998</v>
      </c>
      <c r="E195" s="36">
        <f>SUMIFS(СВЦЭМ!$E$39:$E$758,СВЦЭМ!$A$39:$A$758,$A195,СВЦЭМ!$B$39:$B$758,E$191)+'СЕТ СН'!$F$15</f>
        <v>283.03638631000001</v>
      </c>
      <c r="F195" s="36">
        <f>SUMIFS(СВЦЭМ!$E$39:$E$758,СВЦЭМ!$A$39:$A$758,$A195,СВЦЭМ!$B$39:$B$758,F$191)+'СЕТ СН'!$F$15</f>
        <v>282.38853181000002</v>
      </c>
      <c r="G195" s="36">
        <f>SUMIFS(СВЦЭМ!$E$39:$E$758,СВЦЭМ!$A$39:$A$758,$A195,СВЦЭМ!$B$39:$B$758,G$191)+'СЕТ СН'!$F$15</f>
        <v>285.07311801999998</v>
      </c>
      <c r="H195" s="36">
        <f>SUMIFS(СВЦЭМ!$E$39:$E$758,СВЦЭМ!$A$39:$A$758,$A195,СВЦЭМ!$B$39:$B$758,H$191)+'СЕТ СН'!$F$15</f>
        <v>287.62452127</v>
      </c>
      <c r="I195" s="36">
        <f>SUMIFS(СВЦЭМ!$E$39:$E$758,СВЦЭМ!$A$39:$A$758,$A195,СВЦЭМ!$B$39:$B$758,I$191)+'СЕТ СН'!$F$15</f>
        <v>266.69357281999999</v>
      </c>
      <c r="J195" s="36">
        <f>SUMIFS(СВЦЭМ!$E$39:$E$758,СВЦЭМ!$A$39:$A$758,$A195,СВЦЭМ!$B$39:$B$758,J$191)+'СЕТ СН'!$F$15</f>
        <v>248.47138666999999</v>
      </c>
      <c r="K195" s="36">
        <f>SUMIFS(СВЦЭМ!$E$39:$E$758,СВЦЭМ!$A$39:$A$758,$A195,СВЦЭМ!$B$39:$B$758,K$191)+'СЕТ СН'!$F$15</f>
        <v>234.75345621</v>
      </c>
      <c r="L195" s="36">
        <f>SUMIFS(СВЦЭМ!$E$39:$E$758,СВЦЭМ!$A$39:$A$758,$A195,СВЦЭМ!$B$39:$B$758,L$191)+'СЕТ СН'!$F$15</f>
        <v>236.49734545000001</v>
      </c>
      <c r="M195" s="36">
        <f>SUMIFS(СВЦЭМ!$E$39:$E$758,СВЦЭМ!$A$39:$A$758,$A195,СВЦЭМ!$B$39:$B$758,M$191)+'СЕТ СН'!$F$15</f>
        <v>237.10594225</v>
      </c>
      <c r="N195" s="36">
        <f>SUMIFS(СВЦЭМ!$E$39:$E$758,СВЦЭМ!$A$39:$A$758,$A195,СВЦЭМ!$B$39:$B$758,N$191)+'СЕТ СН'!$F$15</f>
        <v>235.81432659999999</v>
      </c>
      <c r="O195" s="36">
        <f>SUMIFS(СВЦЭМ!$E$39:$E$758,СВЦЭМ!$A$39:$A$758,$A195,СВЦЭМ!$B$39:$B$758,O$191)+'СЕТ СН'!$F$15</f>
        <v>232.72990386999999</v>
      </c>
      <c r="P195" s="36">
        <f>SUMIFS(СВЦЭМ!$E$39:$E$758,СВЦЭМ!$A$39:$A$758,$A195,СВЦЭМ!$B$39:$B$758,P$191)+'СЕТ СН'!$F$15</f>
        <v>233.68645835000001</v>
      </c>
      <c r="Q195" s="36">
        <f>SUMIFS(СВЦЭМ!$E$39:$E$758,СВЦЭМ!$A$39:$A$758,$A195,СВЦЭМ!$B$39:$B$758,Q$191)+'СЕТ СН'!$F$15</f>
        <v>234.13755101999999</v>
      </c>
      <c r="R195" s="36">
        <f>SUMIFS(СВЦЭМ!$E$39:$E$758,СВЦЭМ!$A$39:$A$758,$A195,СВЦЭМ!$B$39:$B$758,R$191)+'СЕТ СН'!$F$15</f>
        <v>235.93232198000001</v>
      </c>
      <c r="S195" s="36">
        <f>SUMIFS(СВЦЭМ!$E$39:$E$758,СВЦЭМ!$A$39:$A$758,$A195,СВЦЭМ!$B$39:$B$758,S$191)+'СЕТ СН'!$F$15</f>
        <v>232.76905424</v>
      </c>
      <c r="T195" s="36">
        <f>SUMIFS(СВЦЭМ!$E$39:$E$758,СВЦЭМ!$A$39:$A$758,$A195,СВЦЭМ!$B$39:$B$758,T$191)+'СЕТ СН'!$F$15</f>
        <v>231.99414295</v>
      </c>
      <c r="U195" s="36">
        <f>SUMIFS(СВЦЭМ!$E$39:$E$758,СВЦЭМ!$A$39:$A$758,$A195,СВЦЭМ!$B$39:$B$758,U$191)+'СЕТ СН'!$F$15</f>
        <v>232.14404635</v>
      </c>
      <c r="V195" s="36">
        <f>SUMIFS(СВЦЭМ!$E$39:$E$758,СВЦЭМ!$A$39:$A$758,$A195,СВЦЭМ!$B$39:$B$758,V$191)+'СЕТ СН'!$F$15</f>
        <v>231.2514482</v>
      </c>
      <c r="W195" s="36">
        <f>SUMIFS(СВЦЭМ!$E$39:$E$758,СВЦЭМ!$A$39:$A$758,$A195,СВЦЭМ!$B$39:$B$758,W$191)+'СЕТ СН'!$F$15</f>
        <v>231.18200257999999</v>
      </c>
      <c r="X195" s="36">
        <f>SUMIFS(СВЦЭМ!$E$39:$E$758,СВЦЭМ!$A$39:$A$758,$A195,СВЦЭМ!$B$39:$B$758,X$191)+'СЕТ СН'!$F$15</f>
        <v>243.51456153999999</v>
      </c>
      <c r="Y195" s="36">
        <f>SUMIFS(СВЦЭМ!$E$39:$E$758,СВЦЭМ!$A$39:$A$758,$A195,СВЦЭМ!$B$39:$B$758,Y$191)+'СЕТ СН'!$F$15</f>
        <v>256.31768461000001</v>
      </c>
    </row>
    <row r="196" spans="1:25" ht="15.75" x14ac:dyDescent="0.2">
      <c r="A196" s="35">
        <f t="shared" si="5"/>
        <v>45540</v>
      </c>
      <c r="B196" s="36">
        <f>SUMIFS(СВЦЭМ!$E$39:$E$758,СВЦЭМ!$A$39:$A$758,$A196,СВЦЭМ!$B$39:$B$758,B$191)+'СЕТ СН'!$F$15</f>
        <v>265.90687716000002</v>
      </c>
      <c r="C196" s="36">
        <f>SUMIFS(СВЦЭМ!$E$39:$E$758,СВЦЭМ!$A$39:$A$758,$A196,СВЦЭМ!$B$39:$B$758,C$191)+'СЕТ СН'!$F$15</f>
        <v>265.70082263</v>
      </c>
      <c r="D196" s="36">
        <f>SUMIFS(СВЦЭМ!$E$39:$E$758,СВЦЭМ!$A$39:$A$758,$A196,СВЦЭМ!$B$39:$B$758,D$191)+'СЕТ СН'!$F$15</f>
        <v>268.98473978999999</v>
      </c>
      <c r="E196" s="36">
        <f>SUMIFS(СВЦЭМ!$E$39:$E$758,СВЦЭМ!$A$39:$A$758,$A196,СВЦЭМ!$B$39:$B$758,E$191)+'СЕТ СН'!$F$15</f>
        <v>267.67457237999997</v>
      </c>
      <c r="F196" s="36">
        <f>SUMIFS(СВЦЭМ!$E$39:$E$758,СВЦЭМ!$A$39:$A$758,$A196,СВЦЭМ!$B$39:$B$758,F$191)+'СЕТ СН'!$F$15</f>
        <v>267.37930360000001</v>
      </c>
      <c r="G196" s="36">
        <f>SUMIFS(СВЦЭМ!$E$39:$E$758,СВЦЭМ!$A$39:$A$758,$A196,СВЦЭМ!$B$39:$B$758,G$191)+'СЕТ СН'!$F$15</f>
        <v>269.53076167</v>
      </c>
      <c r="H196" s="36">
        <f>SUMIFS(СВЦЭМ!$E$39:$E$758,СВЦЭМ!$A$39:$A$758,$A196,СВЦЭМ!$B$39:$B$758,H$191)+'СЕТ СН'!$F$15</f>
        <v>252.51284204000001</v>
      </c>
      <c r="I196" s="36">
        <f>SUMIFS(СВЦЭМ!$E$39:$E$758,СВЦЭМ!$A$39:$A$758,$A196,СВЦЭМ!$B$39:$B$758,I$191)+'СЕТ СН'!$F$15</f>
        <v>256.08008188000002</v>
      </c>
      <c r="J196" s="36">
        <f>SUMIFS(СВЦЭМ!$E$39:$E$758,СВЦЭМ!$A$39:$A$758,$A196,СВЦЭМ!$B$39:$B$758,J$191)+'СЕТ СН'!$F$15</f>
        <v>229.51984503</v>
      </c>
      <c r="K196" s="36">
        <f>SUMIFS(СВЦЭМ!$E$39:$E$758,СВЦЭМ!$A$39:$A$758,$A196,СВЦЭМ!$B$39:$B$758,K$191)+'СЕТ СН'!$F$15</f>
        <v>236.74124846000001</v>
      </c>
      <c r="L196" s="36">
        <f>SUMIFS(СВЦЭМ!$E$39:$E$758,СВЦЭМ!$A$39:$A$758,$A196,СВЦЭМ!$B$39:$B$758,L$191)+'СЕТ СН'!$F$15</f>
        <v>236.68430641</v>
      </c>
      <c r="M196" s="36">
        <f>SUMIFS(СВЦЭМ!$E$39:$E$758,СВЦЭМ!$A$39:$A$758,$A196,СВЦЭМ!$B$39:$B$758,M$191)+'СЕТ СН'!$F$15</f>
        <v>241.94601806</v>
      </c>
      <c r="N196" s="36">
        <f>SUMIFS(СВЦЭМ!$E$39:$E$758,СВЦЭМ!$A$39:$A$758,$A196,СВЦЭМ!$B$39:$B$758,N$191)+'СЕТ СН'!$F$15</f>
        <v>241.50405339</v>
      </c>
      <c r="O196" s="36">
        <f>SUMIFS(СВЦЭМ!$E$39:$E$758,СВЦЭМ!$A$39:$A$758,$A196,СВЦЭМ!$B$39:$B$758,O$191)+'СЕТ СН'!$F$15</f>
        <v>241.85297639000001</v>
      </c>
      <c r="P196" s="36">
        <f>SUMIFS(СВЦЭМ!$E$39:$E$758,СВЦЭМ!$A$39:$A$758,$A196,СВЦЭМ!$B$39:$B$758,P$191)+'СЕТ СН'!$F$15</f>
        <v>240.84421028</v>
      </c>
      <c r="Q196" s="36">
        <f>SUMIFS(СВЦЭМ!$E$39:$E$758,СВЦЭМ!$A$39:$A$758,$A196,СВЦЭМ!$B$39:$B$758,Q$191)+'СЕТ СН'!$F$15</f>
        <v>240.22546234000001</v>
      </c>
      <c r="R196" s="36">
        <f>SUMIFS(СВЦЭМ!$E$39:$E$758,СВЦЭМ!$A$39:$A$758,$A196,СВЦЭМ!$B$39:$B$758,R$191)+'СЕТ СН'!$F$15</f>
        <v>241.75829954</v>
      </c>
      <c r="S196" s="36">
        <f>SUMIFS(СВЦЭМ!$E$39:$E$758,СВЦЭМ!$A$39:$A$758,$A196,СВЦЭМ!$B$39:$B$758,S$191)+'СЕТ СН'!$F$15</f>
        <v>240.45396625999999</v>
      </c>
      <c r="T196" s="36">
        <f>SUMIFS(СВЦЭМ!$E$39:$E$758,СВЦЭМ!$A$39:$A$758,$A196,СВЦЭМ!$B$39:$B$758,T$191)+'СЕТ СН'!$F$15</f>
        <v>239.18445037000001</v>
      </c>
      <c r="U196" s="36">
        <f>SUMIFS(СВЦЭМ!$E$39:$E$758,СВЦЭМ!$A$39:$A$758,$A196,СВЦЭМ!$B$39:$B$758,U$191)+'СЕТ СН'!$F$15</f>
        <v>235.90366373000001</v>
      </c>
      <c r="V196" s="36">
        <f>SUMIFS(СВЦЭМ!$E$39:$E$758,СВЦЭМ!$A$39:$A$758,$A196,СВЦЭМ!$B$39:$B$758,V$191)+'СЕТ СН'!$F$15</f>
        <v>234.79163054</v>
      </c>
      <c r="W196" s="36">
        <f>SUMIFS(СВЦЭМ!$E$39:$E$758,СВЦЭМ!$A$39:$A$758,$A196,СВЦЭМ!$B$39:$B$758,W$191)+'СЕТ СН'!$F$15</f>
        <v>236.01149065999999</v>
      </c>
      <c r="X196" s="36">
        <f>SUMIFS(СВЦЭМ!$E$39:$E$758,СВЦЭМ!$A$39:$A$758,$A196,СВЦЭМ!$B$39:$B$758,X$191)+'СЕТ СН'!$F$15</f>
        <v>247.53131543999999</v>
      </c>
      <c r="Y196" s="36">
        <f>SUMIFS(СВЦЭМ!$E$39:$E$758,СВЦЭМ!$A$39:$A$758,$A196,СВЦЭМ!$B$39:$B$758,Y$191)+'СЕТ СН'!$F$15</f>
        <v>263.43601288000002</v>
      </c>
    </row>
    <row r="197" spans="1:25" ht="15.75" x14ac:dyDescent="0.2">
      <c r="A197" s="35">
        <f t="shared" si="5"/>
        <v>45541</v>
      </c>
      <c r="B197" s="36">
        <f>SUMIFS(СВЦЭМ!$E$39:$E$758,СВЦЭМ!$A$39:$A$758,$A197,СВЦЭМ!$B$39:$B$758,B$191)+'СЕТ СН'!$F$15</f>
        <v>268.30687583000002</v>
      </c>
      <c r="C197" s="36">
        <f>SUMIFS(СВЦЭМ!$E$39:$E$758,СВЦЭМ!$A$39:$A$758,$A197,СВЦЭМ!$B$39:$B$758,C$191)+'СЕТ СН'!$F$15</f>
        <v>275.72756758000003</v>
      </c>
      <c r="D197" s="36">
        <f>SUMIFS(СВЦЭМ!$E$39:$E$758,СВЦЭМ!$A$39:$A$758,$A197,СВЦЭМ!$B$39:$B$758,D$191)+'СЕТ СН'!$F$15</f>
        <v>288.89737325999999</v>
      </c>
      <c r="E197" s="36">
        <f>SUMIFS(СВЦЭМ!$E$39:$E$758,СВЦЭМ!$A$39:$A$758,$A197,СВЦЭМ!$B$39:$B$758,E$191)+'СЕТ СН'!$F$15</f>
        <v>288.2634832</v>
      </c>
      <c r="F197" s="36">
        <f>SUMIFS(СВЦЭМ!$E$39:$E$758,СВЦЭМ!$A$39:$A$758,$A197,СВЦЭМ!$B$39:$B$758,F$191)+'СЕТ СН'!$F$15</f>
        <v>287.72551987000003</v>
      </c>
      <c r="G197" s="36">
        <f>SUMIFS(СВЦЭМ!$E$39:$E$758,СВЦЭМ!$A$39:$A$758,$A197,СВЦЭМ!$B$39:$B$758,G$191)+'СЕТ СН'!$F$15</f>
        <v>287.27338072999999</v>
      </c>
      <c r="H197" s="36">
        <f>SUMIFS(СВЦЭМ!$E$39:$E$758,СВЦЭМ!$A$39:$A$758,$A197,СВЦЭМ!$B$39:$B$758,H$191)+'СЕТ СН'!$F$15</f>
        <v>279.5563583</v>
      </c>
      <c r="I197" s="36">
        <f>SUMIFS(СВЦЭМ!$E$39:$E$758,СВЦЭМ!$A$39:$A$758,$A197,СВЦЭМ!$B$39:$B$758,I$191)+'СЕТ СН'!$F$15</f>
        <v>261.72734138999999</v>
      </c>
      <c r="J197" s="36">
        <f>SUMIFS(СВЦЭМ!$E$39:$E$758,СВЦЭМ!$A$39:$A$758,$A197,СВЦЭМ!$B$39:$B$758,J$191)+'СЕТ СН'!$F$15</f>
        <v>246.18641585</v>
      </c>
      <c r="K197" s="36">
        <f>SUMIFS(СВЦЭМ!$E$39:$E$758,СВЦЭМ!$A$39:$A$758,$A197,СВЦЭМ!$B$39:$B$758,K$191)+'СЕТ СН'!$F$15</f>
        <v>238.84777134999999</v>
      </c>
      <c r="L197" s="36">
        <f>SUMIFS(СВЦЭМ!$E$39:$E$758,СВЦЭМ!$A$39:$A$758,$A197,СВЦЭМ!$B$39:$B$758,L$191)+'СЕТ СН'!$F$15</f>
        <v>237.88532509000001</v>
      </c>
      <c r="M197" s="36">
        <f>SUMIFS(СВЦЭМ!$E$39:$E$758,СВЦЭМ!$A$39:$A$758,$A197,СВЦЭМ!$B$39:$B$758,M$191)+'СЕТ СН'!$F$15</f>
        <v>234.89136391</v>
      </c>
      <c r="N197" s="36">
        <f>SUMIFS(СВЦЭМ!$E$39:$E$758,СВЦЭМ!$A$39:$A$758,$A197,СВЦЭМ!$B$39:$B$758,N$191)+'СЕТ СН'!$F$15</f>
        <v>232.51641129000001</v>
      </c>
      <c r="O197" s="36">
        <f>SUMIFS(СВЦЭМ!$E$39:$E$758,СВЦЭМ!$A$39:$A$758,$A197,СВЦЭМ!$B$39:$B$758,O$191)+'СЕТ СН'!$F$15</f>
        <v>234.81498259</v>
      </c>
      <c r="P197" s="36">
        <f>SUMIFS(СВЦЭМ!$E$39:$E$758,СВЦЭМ!$A$39:$A$758,$A197,СВЦЭМ!$B$39:$B$758,P$191)+'СЕТ СН'!$F$15</f>
        <v>235.98147573</v>
      </c>
      <c r="Q197" s="36">
        <f>SUMIFS(СВЦЭМ!$E$39:$E$758,СВЦЭМ!$A$39:$A$758,$A197,СВЦЭМ!$B$39:$B$758,Q$191)+'СЕТ СН'!$F$15</f>
        <v>235.57821959</v>
      </c>
      <c r="R197" s="36">
        <f>SUMIFS(СВЦЭМ!$E$39:$E$758,СВЦЭМ!$A$39:$A$758,$A197,СВЦЭМ!$B$39:$B$758,R$191)+'СЕТ СН'!$F$15</f>
        <v>235.55813848</v>
      </c>
      <c r="S197" s="36">
        <f>SUMIFS(СВЦЭМ!$E$39:$E$758,СВЦЭМ!$A$39:$A$758,$A197,СВЦЭМ!$B$39:$B$758,S$191)+'СЕТ СН'!$F$15</f>
        <v>233.96787681000001</v>
      </c>
      <c r="T197" s="36">
        <f>SUMIFS(СВЦЭМ!$E$39:$E$758,СВЦЭМ!$A$39:$A$758,$A197,СВЦЭМ!$B$39:$B$758,T$191)+'СЕТ СН'!$F$15</f>
        <v>232.02402451</v>
      </c>
      <c r="U197" s="36">
        <f>SUMIFS(СВЦЭМ!$E$39:$E$758,СВЦЭМ!$A$39:$A$758,$A197,СВЦЭМ!$B$39:$B$758,U$191)+'СЕТ СН'!$F$15</f>
        <v>230.40378086000001</v>
      </c>
      <c r="V197" s="36">
        <f>SUMIFS(СВЦЭМ!$E$39:$E$758,СВЦЭМ!$A$39:$A$758,$A197,СВЦЭМ!$B$39:$B$758,V$191)+'СЕТ СН'!$F$15</f>
        <v>230.12656311999999</v>
      </c>
      <c r="W197" s="36">
        <f>SUMIFS(СВЦЭМ!$E$39:$E$758,СВЦЭМ!$A$39:$A$758,$A197,СВЦЭМ!$B$39:$B$758,W$191)+'СЕТ СН'!$F$15</f>
        <v>232.70587928</v>
      </c>
      <c r="X197" s="36">
        <f>SUMIFS(СВЦЭМ!$E$39:$E$758,СВЦЭМ!$A$39:$A$758,$A197,СВЦЭМ!$B$39:$B$758,X$191)+'СЕТ СН'!$F$15</f>
        <v>243.83162827999999</v>
      </c>
      <c r="Y197" s="36">
        <f>SUMIFS(СВЦЭМ!$E$39:$E$758,СВЦЭМ!$A$39:$A$758,$A197,СВЦЭМ!$B$39:$B$758,Y$191)+'СЕТ СН'!$F$15</f>
        <v>259.61449640000001</v>
      </c>
    </row>
    <row r="198" spans="1:25" ht="15.75" x14ac:dyDescent="0.2">
      <c r="A198" s="35">
        <f t="shared" si="5"/>
        <v>45542</v>
      </c>
      <c r="B198" s="36">
        <f>SUMIFS(СВЦЭМ!$E$39:$E$758,СВЦЭМ!$A$39:$A$758,$A198,СВЦЭМ!$B$39:$B$758,B$191)+'СЕТ СН'!$F$15</f>
        <v>269.28728465</v>
      </c>
      <c r="C198" s="36">
        <f>SUMIFS(СВЦЭМ!$E$39:$E$758,СВЦЭМ!$A$39:$A$758,$A198,СВЦЭМ!$B$39:$B$758,C$191)+'СЕТ СН'!$F$15</f>
        <v>264.64437979000002</v>
      </c>
      <c r="D198" s="36">
        <f>SUMIFS(СВЦЭМ!$E$39:$E$758,СВЦЭМ!$A$39:$A$758,$A198,СВЦЭМ!$B$39:$B$758,D$191)+'СЕТ СН'!$F$15</f>
        <v>266.82754444</v>
      </c>
      <c r="E198" s="36">
        <f>SUMIFS(СВЦЭМ!$E$39:$E$758,СВЦЭМ!$A$39:$A$758,$A198,СВЦЭМ!$B$39:$B$758,E$191)+'СЕТ СН'!$F$15</f>
        <v>271.03957400000002</v>
      </c>
      <c r="F198" s="36">
        <f>SUMIFS(СВЦЭМ!$E$39:$E$758,СВЦЭМ!$A$39:$A$758,$A198,СВЦЭМ!$B$39:$B$758,F$191)+'СЕТ СН'!$F$15</f>
        <v>271.37195641</v>
      </c>
      <c r="G198" s="36">
        <f>SUMIFS(СВЦЭМ!$E$39:$E$758,СВЦЭМ!$A$39:$A$758,$A198,СВЦЭМ!$B$39:$B$758,G$191)+'СЕТ СН'!$F$15</f>
        <v>268.54158675999997</v>
      </c>
      <c r="H198" s="36">
        <f>SUMIFS(СВЦЭМ!$E$39:$E$758,СВЦЭМ!$A$39:$A$758,$A198,СВЦЭМ!$B$39:$B$758,H$191)+'СЕТ СН'!$F$15</f>
        <v>267.99595477000003</v>
      </c>
      <c r="I198" s="36">
        <f>SUMIFS(СВЦЭМ!$E$39:$E$758,СВЦЭМ!$A$39:$A$758,$A198,СВЦЭМ!$B$39:$B$758,I$191)+'СЕТ СН'!$F$15</f>
        <v>254.95915066000001</v>
      </c>
      <c r="J198" s="36">
        <f>SUMIFS(СВЦЭМ!$E$39:$E$758,СВЦЭМ!$A$39:$A$758,$A198,СВЦЭМ!$B$39:$B$758,J$191)+'СЕТ СН'!$F$15</f>
        <v>258.64594036</v>
      </c>
      <c r="K198" s="36">
        <f>SUMIFS(СВЦЭМ!$E$39:$E$758,СВЦЭМ!$A$39:$A$758,$A198,СВЦЭМ!$B$39:$B$758,K$191)+'СЕТ СН'!$F$15</f>
        <v>243.03473052999999</v>
      </c>
      <c r="L198" s="36">
        <f>SUMIFS(СВЦЭМ!$E$39:$E$758,СВЦЭМ!$A$39:$A$758,$A198,СВЦЭМ!$B$39:$B$758,L$191)+'СЕТ СН'!$F$15</f>
        <v>232.88441882999999</v>
      </c>
      <c r="M198" s="36">
        <f>SUMIFS(СВЦЭМ!$E$39:$E$758,СВЦЭМ!$A$39:$A$758,$A198,СВЦЭМ!$B$39:$B$758,M$191)+'СЕТ СН'!$F$15</f>
        <v>231.94057279</v>
      </c>
      <c r="N198" s="36">
        <f>SUMIFS(СВЦЭМ!$E$39:$E$758,СВЦЭМ!$A$39:$A$758,$A198,СВЦЭМ!$B$39:$B$758,N$191)+'СЕТ СН'!$F$15</f>
        <v>232.58322982000001</v>
      </c>
      <c r="O198" s="36">
        <f>SUMIFS(СВЦЭМ!$E$39:$E$758,СВЦЭМ!$A$39:$A$758,$A198,СВЦЭМ!$B$39:$B$758,O$191)+'СЕТ СН'!$F$15</f>
        <v>233.54524297</v>
      </c>
      <c r="P198" s="36">
        <f>SUMIFS(СВЦЭМ!$E$39:$E$758,СВЦЭМ!$A$39:$A$758,$A198,СВЦЭМ!$B$39:$B$758,P$191)+'СЕТ СН'!$F$15</f>
        <v>234.2782469</v>
      </c>
      <c r="Q198" s="36">
        <f>SUMIFS(СВЦЭМ!$E$39:$E$758,СВЦЭМ!$A$39:$A$758,$A198,СВЦЭМ!$B$39:$B$758,Q$191)+'СЕТ СН'!$F$15</f>
        <v>236.48041928999999</v>
      </c>
      <c r="R198" s="36">
        <f>SUMIFS(СВЦЭМ!$E$39:$E$758,СВЦЭМ!$A$39:$A$758,$A198,СВЦЭМ!$B$39:$B$758,R$191)+'СЕТ СН'!$F$15</f>
        <v>235.79202437000001</v>
      </c>
      <c r="S198" s="36">
        <f>SUMIFS(СВЦЭМ!$E$39:$E$758,СВЦЭМ!$A$39:$A$758,$A198,СВЦЭМ!$B$39:$B$758,S$191)+'СЕТ СН'!$F$15</f>
        <v>235.86644794</v>
      </c>
      <c r="T198" s="36">
        <f>SUMIFS(СВЦЭМ!$E$39:$E$758,СВЦЭМ!$A$39:$A$758,$A198,СВЦЭМ!$B$39:$B$758,T$191)+'СЕТ СН'!$F$15</f>
        <v>234.24357372</v>
      </c>
      <c r="U198" s="36">
        <f>SUMIFS(СВЦЭМ!$E$39:$E$758,СВЦЭМ!$A$39:$A$758,$A198,СВЦЭМ!$B$39:$B$758,U$191)+'СЕТ СН'!$F$15</f>
        <v>233.10806134000001</v>
      </c>
      <c r="V198" s="36">
        <f>SUMIFS(СВЦЭМ!$E$39:$E$758,СВЦЭМ!$A$39:$A$758,$A198,СВЦЭМ!$B$39:$B$758,V$191)+'СЕТ СН'!$F$15</f>
        <v>231.38419725</v>
      </c>
      <c r="W198" s="36">
        <f>SUMIFS(СВЦЭМ!$E$39:$E$758,СВЦЭМ!$A$39:$A$758,$A198,СВЦЭМ!$B$39:$B$758,W$191)+'СЕТ СН'!$F$15</f>
        <v>232.15885821000001</v>
      </c>
      <c r="X198" s="36">
        <f>SUMIFS(СВЦЭМ!$E$39:$E$758,СВЦЭМ!$A$39:$A$758,$A198,СВЦЭМ!$B$39:$B$758,X$191)+'СЕТ СН'!$F$15</f>
        <v>241.82474701000001</v>
      </c>
      <c r="Y198" s="36">
        <f>SUMIFS(СВЦЭМ!$E$39:$E$758,СВЦЭМ!$A$39:$A$758,$A198,СВЦЭМ!$B$39:$B$758,Y$191)+'СЕТ СН'!$F$15</f>
        <v>256.11752225999999</v>
      </c>
    </row>
    <row r="199" spans="1:25" ht="15.75" x14ac:dyDescent="0.2">
      <c r="A199" s="35">
        <f t="shared" si="5"/>
        <v>45543</v>
      </c>
      <c r="B199" s="36">
        <f>SUMIFS(СВЦЭМ!$E$39:$E$758,СВЦЭМ!$A$39:$A$758,$A199,СВЦЭМ!$B$39:$B$758,B$191)+'СЕТ СН'!$F$15</f>
        <v>257.95564752000001</v>
      </c>
      <c r="C199" s="36">
        <f>SUMIFS(СВЦЭМ!$E$39:$E$758,СВЦЭМ!$A$39:$A$758,$A199,СВЦЭМ!$B$39:$B$758,C$191)+'СЕТ СН'!$F$15</f>
        <v>269.09772600999997</v>
      </c>
      <c r="D199" s="36">
        <f>SUMIFS(СВЦЭМ!$E$39:$E$758,СВЦЭМ!$A$39:$A$758,$A199,СВЦЭМ!$B$39:$B$758,D$191)+'СЕТ СН'!$F$15</f>
        <v>285.44961775000002</v>
      </c>
      <c r="E199" s="36">
        <f>SUMIFS(СВЦЭМ!$E$39:$E$758,СВЦЭМ!$A$39:$A$758,$A199,СВЦЭМ!$B$39:$B$758,E$191)+'СЕТ СН'!$F$15</f>
        <v>296.00698598000002</v>
      </c>
      <c r="F199" s="36">
        <f>SUMIFS(СВЦЭМ!$E$39:$E$758,СВЦЭМ!$A$39:$A$758,$A199,СВЦЭМ!$B$39:$B$758,F$191)+'СЕТ СН'!$F$15</f>
        <v>296.9577749</v>
      </c>
      <c r="G199" s="36">
        <f>SUMIFS(СВЦЭМ!$E$39:$E$758,СВЦЭМ!$A$39:$A$758,$A199,СВЦЭМ!$B$39:$B$758,G$191)+'СЕТ СН'!$F$15</f>
        <v>296.21334740999998</v>
      </c>
      <c r="H199" s="36">
        <f>SUMIFS(СВЦЭМ!$E$39:$E$758,СВЦЭМ!$A$39:$A$758,$A199,СВЦЭМ!$B$39:$B$758,H$191)+'СЕТ СН'!$F$15</f>
        <v>294.8780683</v>
      </c>
      <c r="I199" s="36">
        <f>SUMIFS(СВЦЭМ!$E$39:$E$758,СВЦЭМ!$A$39:$A$758,$A199,СВЦЭМ!$B$39:$B$758,I$191)+'СЕТ СН'!$F$15</f>
        <v>254.50118896999999</v>
      </c>
      <c r="J199" s="36">
        <f>SUMIFS(СВЦЭМ!$E$39:$E$758,СВЦЭМ!$A$39:$A$758,$A199,СВЦЭМ!$B$39:$B$758,J$191)+'СЕТ СН'!$F$15</f>
        <v>253.38901593</v>
      </c>
      <c r="K199" s="36">
        <f>SUMIFS(СВЦЭМ!$E$39:$E$758,СВЦЭМ!$A$39:$A$758,$A199,СВЦЭМ!$B$39:$B$758,K$191)+'СЕТ СН'!$F$15</f>
        <v>239.55211843999999</v>
      </c>
      <c r="L199" s="36">
        <f>SUMIFS(СВЦЭМ!$E$39:$E$758,СВЦЭМ!$A$39:$A$758,$A199,СВЦЭМ!$B$39:$B$758,L$191)+'СЕТ СН'!$F$15</f>
        <v>243.57693839000001</v>
      </c>
      <c r="M199" s="36">
        <f>SUMIFS(СВЦЭМ!$E$39:$E$758,СВЦЭМ!$A$39:$A$758,$A199,СВЦЭМ!$B$39:$B$758,M$191)+'СЕТ СН'!$F$15</f>
        <v>240.8797434</v>
      </c>
      <c r="N199" s="36">
        <f>SUMIFS(СВЦЭМ!$E$39:$E$758,СВЦЭМ!$A$39:$A$758,$A199,СВЦЭМ!$B$39:$B$758,N$191)+'СЕТ СН'!$F$15</f>
        <v>241.25764597</v>
      </c>
      <c r="O199" s="36">
        <f>SUMIFS(СВЦЭМ!$E$39:$E$758,СВЦЭМ!$A$39:$A$758,$A199,СВЦЭМ!$B$39:$B$758,O$191)+'СЕТ СН'!$F$15</f>
        <v>242.66794494999999</v>
      </c>
      <c r="P199" s="36">
        <f>SUMIFS(СВЦЭМ!$E$39:$E$758,СВЦЭМ!$A$39:$A$758,$A199,СВЦЭМ!$B$39:$B$758,P$191)+'СЕТ СН'!$F$15</f>
        <v>242.34115202000001</v>
      </c>
      <c r="Q199" s="36">
        <f>SUMIFS(СВЦЭМ!$E$39:$E$758,СВЦЭМ!$A$39:$A$758,$A199,СВЦЭМ!$B$39:$B$758,Q$191)+'СЕТ СН'!$F$15</f>
        <v>243.43448101999999</v>
      </c>
      <c r="R199" s="36">
        <f>SUMIFS(СВЦЭМ!$E$39:$E$758,СВЦЭМ!$A$39:$A$758,$A199,СВЦЭМ!$B$39:$B$758,R$191)+'СЕТ СН'!$F$15</f>
        <v>244.86621296999999</v>
      </c>
      <c r="S199" s="36">
        <f>SUMIFS(СВЦЭМ!$E$39:$E$758,СВЦЭМ!$A$39:$A$758,$A199,СВЦЭМ!$B$39:$B$758,S$191)+'СЕТ СН'!$F$15</f>
        <v>241.19582964</v>
      </c>
      <c r="T199" s="36">
        <f>SUMIFS(СВЦЭМ!$E$39:$E$758,СВЦЭМ!$A$39:$A$758,$A199,СВЦЭМ!$B$39:$B$758,T$191)+'СЕТ СН'!$F$15</f>
        <v>239.31827593</v>
      </c>
      <c r="U199" s="36">
        <f>SUMIFS(СВЦЭМ!$E$39:$E$758,СВЦЭМ!$A$39:$A$758,$A199,СВЦЭМ!$B$39:$B$758,U$191)+'СЕТ СН'!$F$15</f>
        <v>238.81494079999999</v>
      </c>
      <c r="V199" s="36">
        <f>SUMIFS(СВЦЭМ!$E$39:$E$758,СВЦЭМ!$A$39:$A$758,$A199,СВЦЭМ!$B$39:$B$758,V$191)+'СЕТ СН'!$F$15</f>
        <v>232.62693809999999</v>
      </c>
      <c r="W199" s="36">
        <f>SUMIFS(СВЦЭМ!$E$39:$E$758,СВЦЭМ!$A$39:$A$758,$A199,СВЦЭМ!$B$39:$B$758,W$191)+'СЕТ СН'!$F$15</f>
        <v>233.94031079999999</v>
      </c>
      <c r="X199" s="36">
        <f>SUMIFS(СВЦЭМ!$E$39:$E$758,СВЦЭМ!$A$39:$A$758,$A199,СВЦЭМ!$B$39:$B$758,X$191)+'СЕТ СН'!$F$15</f>
        <v>242.34550379999999</v>
      </c>
      <c r="Y199" s="36">
        <f>SUMIFS(СВЦЭМ!$E$39:$E$758,СВЦЭМ!$A$39:$A$758,$A199,СВЦЭМ!$B$39:$B$758,Y$191)+'СЕТ СН'!$F$15</f>
        <v>260.41609741000002</v>
      </c>
    </row>
    <row r="200" spans="1:25" ht="15.75" x14ac:dyDescent="0.2">
      <c r="A200" s="35">
        <f t="shared" si="5"/>
        <v>45544</v>
      </c>
      <c r="B200" s="36">
        <f>SUMIFS(СВЦЭМ!$E$39:$E$758,СВЦЭМ!$A$39:$A$758,$A200,СВЦЭМ!$B$39:$B$758,B$191)+'СЕТ СН'!$F$15</f>
        <v>281.1138014</v>
      </c>
      <c r="C200" s="36">
        <f>SUMIFS(СВЦЭМ!$E$39:$E$758,СВЦЭМ!$A$39:$A$758,$A200,СВЦЭМ!$B$39:$B$758,C$191)+'СЕТ СН'!$F$15</f>
        <v>293.83319809</v>
      </c>
      <c r="D200" s="36">
        <f>SUMIFS(СВЦЭМ!$E$39:$E$758,СВЦЭМ!$A$39:$A$758,$A200,СВЦЭМ!$B$39:$B$758,D$191)+'СЕТ СН'!$F$15</f>
        <v>293.22424446999997</v>
      </c>
      <c r="E200" s="36">
        <f>SUMIFS(СВЦЭМ!$E$39:$E$758,СВЦЭМ!$A$39:$A$758,$A200,СВЦЭМ!$B$39:$B$758,E$191)+'СЕТ СН'!$F$15</f>
        <v>292.65119863000001</v>
      </c>
      <c r="F200" s="36">
        <f>SUMIFS(СВЦЭМ!$E$39:$E$758,СВЦЭМ!$A$39:$A$758,$A200,СВЦЭМ!$B$39:$B$758,F$191)+'СЕТ СН'!$F$15</f>
        <v>291.62931386999998</v>
      </c>
      <c r="G200" s="36">
        <f>SUMIFS(СВЦЭМ!$E$39:$E$758,СВЦЭМ!$A$39:$A$758,$A200,СВЦЭМ!$B$39:$B$758,G$191)+'СЕТ СН'!$F$15</f>
        <v>294.40723819999999</v>
      </c>
      <c r="H200" s="36">
        <f>SUMIFS(СВЦЭМ!$E$39:$E$758,СВЦЭМ!$A$39:$A$758,$A200,СВЦЭМ!$B$39:$B$758,H$191)+'СЕТ СН'!$F$15</f>
        <v>288.8084255</v>
      </c>
      <c r="I200" s="36">
        <f>SUMIFS(СВЦЭМ!$E$39:$E$758,СВЦЭМ!$A$39:$A$758,$A200,СВЦЭМ!$B$39:$B$758,I$191)+'СЕТ СН'!$F$15</f>
        <v>269.89933884999999</v>
      </c>
      <c r="J200" s="36">
        <f>SUMIFS(СВЦЭМ!$E$39:$E$758,СВЦЭМ!$A$39:$A$758,$A200,СВЦЭМ!$B$39:$B$758,J$191)+'СЕТ СН'!$F$15</f>
        <v>254.76645970000001</v>
      </c>
      <c r="K200" s="36">
        <f>SUMIFS(СВЦЭМ!$E$39:$E$758,СВЦЭМ!$A$39:$A$758,$A200,СВЦЭМ!$B$39:$B$758,K$191)+'СЕТ СН'!$F$15</f>
        <v>245.36410308000001</v>
      </c>
      <c r="L200" s="36">
        <f>SUMIFS(СВЦЭМ!$E$39:$E$758,СВЦЭМ!$A$39:$A$758,$A200,СВЦЭМ!$B$39:$B$758,L$191)+'СЕТ СН'!$F$15</f>
        <v>238.59668361000001</v>
      </c>
      <c r="M200" s="36">
        <f>SUMIFS(СВЦЭМ!$E$39:$E$758,СВЦЭМ!$A$39:$A$758,$A200,СВЦЭМ!$B$39:$B$758,M$191)+'СЕТ СН'!$F$15</f>
        <v>237.92551949</v>
      </c>
      <c r="N200" s="36">
        <f>SUMIFS(СВЦЭМ!$E$39:$E$758,СВЦЭМ!$A$39:$A$758,$A200,СВЦЭМ!$B$39:$B$758,N$191)+'СЕТ СН'!$F$15</f>
        <v>237.04188797</v>
      </c>
      <c r="O200" s="36">
        <f>SUMIFS(СВЦЭМ!$E$39:$E$758,СВЦЭМ!$A$39:$A$758,$A200,СВЦЭМ!$B$39:$B$758,O$191)+'СЕТ СН'!$F$15</f>
        <v>236.62557860999999</v>
      </c>
      <c r="P200" s="36">
        <f>SUMIFS(СВЦЭМ!$E$39:$E$758,СВЦЭМ!$A$39:$A$758,$A200,СВЦЭМ!$B$39:$B$758,P$191)+'СЕТ СН'!$F$15</f>
        <v>237.25003117</v>
      </c>
      <c r="Q200" s="36">
        <f>SUMIFS(СВЦЭМ!$E$39:$E$758,СВЦЭМ!$A$39:$A$758,$A200,СВЦЭМ!$B$39:$B$758,Q$191)+'СЕТ СН'!$F$15</f>
        <v>236.93554252000001</v>
      </c>
      <c r="R200" s="36">
        <f>SUMIFS(СВЦЭМ!$E$39:$E$758,СВЦЭМ!$A$39:$A$758,$A200,СВЦЭМ!$B$39:$B$758,R$191)+'СЕТ СН'!$F$15</f>
        <v>237.12902488</v>
      </c>
      <c r="S200" s="36">
        <f>SUMIFS(СВЦЭМ!$E$39:$E$758,СВЦЭМ!$A$39:$A$758,$A200,СВЦЭМ!$B$39:$B$758,S$191)+'СЕТ СН'!$F$15</f>
        <v>235.33940833</v>
      </c>
      <c r="T200" s="36">
        <f>SUMIFS(СВЦЭМ!$E$39:$E$758,СВЦЭМ!$A$39:$A$758,$A200,СВЦЭМ!$B$39:$B$758,T$191)+'СЕТ СН'!$F$15</f>
        <v>232.70293000000001</v>
      </c>
      <c r="U200" s="36">
        <f>SUMIFS(СВЦЭМ!$E$39:$E$758,СВЦЭМ!$A$39:$A$758,$A200,СВЦЭМ!$B$39:$B$758,U$191)+'СЕТ СН'!$F$15</f>
        <v>235.36537132000001</v>
      </c>
      <c r="V200" s="36">
        <f>SUMIFS(СВЦЭМ!$E$39:$E$758,СВЦЭМ!$A$39:$A$758,$A200,СВЦЭМ!$B$39:$B$758,V$191)+'СЕТ СН'!$F$15</f>
        <v>236.55598595000001</v>
      </c>
      <c r="W200" s="36">
        <f>SUMIFS(СВЦЭМ!$E$39:$E$758,СВЦЭМ!$A$39:$A$758,$A200,СВЦЭМ!$B$39:$B$758,W$191)+'СЕТ СН'!$F$15</f>
        <v>242.79105288</v>
      </c>
      <c r="X200" s="36">
        <f>SUMIFS(СВЦЭМ!$E$39:$E$758,СВЦЭМ!$A$39:$A$758,$A200,СВЦЭМ!$B$39:$B$758,X$191)+'СЕТ СН'!$F$15</f>
        <v>253.69637804999999</v>
      </c>
      <c r="Y200" s="36">
        <f>SUMIFS(СВЦЭМ!$E$39:$E$758,СВЦЭМ!$A$39:$A$758,$A200,СВЦЭМ!$B$39:$B$758,Y$191)+'СЕТ СН'!$F$15</f>
        <v>262.98058035999998</v>
      </c>
    </row>
    <row r="201" spans="1:25" ht="15.75" x14ac:dyDescent="0.2">
      <c r="A201" s="35">
        <f t="shared" si="5"/>
        <v>45545</v>
      </c>
      <c r="B201" s="36">
        <f>SUMIFS(СВЦЭМ!$E$39:$E$758,СВЦЭМ!$A$39:$A$758,$A201,СВЦЭМ!$B$39:$B$758,B$191)+'СЕТ СН'!$F$15</f>
        <v>275.52095061</v>
      </c>
      <c r="C201" s="36">
        <f>SUMIFS(СВЦЭМ!$E$39:$E$758,СВЦЭМ!$A$39:$A$758,$A201,СВЦЭМ!$B$39:$B$758,C$191)+'СЕТ СН'!$F$15</f>
        <v>282.42250995000001</v>
      </c>
      <c r="D201" s="36">
        <f>SUMIFS(СВЦЭМ!$E$39:$E$758,СВЦЭМ!$A$39:$A$758,$A201,СВЦЭМ!$B$39:$B$758,D$191)+'СЕТ СН'!$F$15</f>
        <v>292.62680691000003</v>
      </c>
      <c r="E201" s="36">
        <f>SUMIFS(СВЦЭМ!$E$39:$E$758,СВЦЭМ!$A$39:$A$758,$A201,СВЦЭМ!$B$39:$B$758,E$191)+'СЕТ СН'!$F$15</f>
        <v>299.47202327999997</v>
      </c>
      <c r="F201" s="36">
        <f>SUMIFS(СВЦЭМ!$E$39:$E$758,СВЦЭМ!$A$39:$A$758,$A201,СВЦЭМ!$B$39:$B$758,F$191)+'СЕТ СН'!$F$15</f>
        <v>299.44544837000001</v>
      </c>
      <c r="G201" s="36">
        <f>SUMIFS(СВЦЭМ!$E$39:$E$758,СВЦЭМ!$A$39:$A$758,$A201,СВЦЭМ!$B$39:$B$758,G$191)+'СЕТ СН'!$F$15</f>
        <v>293.91318563999999</v>
      </c>
      <c r="H201" s="36">
        <f>SUMIFS(СВЦЭМ!$E$39:$E$758,СВЦЭМ!$A$39:$A$758,$A201,СВЦЭМ!$B$39:$B$758,H$191)+'СЕТ СН'!$F$15</f>
        <v>284.40415526999999</v>
      </c>
      <c r="I201" s="36">
        <f>SUMIFS(СВЦЭМ!$E$39:$E$758,СВЦЭМ!$A$39:$A$758,$A201,СВЦЭМ!$B$39:$B$758,I$191)+'СЕТ СН'!$F$15</f>
        <v>271.42695894000002</v>
      </c>
      <c r="J201" s="36">
        <f>SUMIFS(СВЦЭМ!$E$39:$E$758,СВЦЭМ!$A$39:$A$758,$A201,СВЦЭМ!$B$39:$B$758,J$191)+'СЕТ СН'!$F$15</f>
        <v>258.24660972999999</v>
      </c>
      <c r="K201" s="36">
        <f>SUMIFS(СВЦЭМ!$E$39:$E$758,СВЦЭМ!$A$39:$A$758,$A201,СВЦЭМ!$B$39:$B$758,K$191)+'СЕТ СН'!$F$15</f>
        <v>249.07197841000001</v>
      </c>
      <c r="L201" s="36">
        <f>SUMIFS(СВЦЭМ!$E$39:$E$758,СВЦЭМ!$A$39:$A$758,$A201,СВЦЭМ!$B$39:$B$758,L$191)+'СЕТ СН'!$F$15</f>
        <v>246.77800042999999</v>
      </c>
      <c r="M201" s="36">
        <f>SUMIFS(СВЦЭМ!$E$39:$E$758,СВЦЭМ!$A$39:$A$758,$A201,СВЦЭМ!$B$39:$B$758,M$191)+'СЕТ СН'!$F$15</f>
        <v>249.39215234</v>
      </c>
      <c r="N201" s="36">
        <f>SUMIFS(СВЦЭМ!$E$39:$E$758,СВЦЭМ!$A$39:$A$758,$A201,СВЦЭМ!$B$39:$B$758,N$191)+'СЕТ СН'!$F$15</f>
        <v>246.26121126000001</v>
      </c>
      <c r="O201" s="36">
        <f>SUMIFS(СВЦЭМ!$E$39:$E$758,СВЦЭМ!$A$39:$A$758,$A201,СВЦЭМ!$B$39:$B$758,O$191)+'СЕТ СН'!$F$15</f>
        <v>246.53145412000001</v>
      </c>
      <c r="P201" s="36">
        <f>SUMIFS(СВЦЭМ!$E$39:$E$758,СВЦЭМ!$A$39:$A$758,$A201,СВЦЭМ!$B$39:$B$758,P$191)+'СЕТ СН'!$F$15</f>
        <v>248.43210765000001</v>
      </c>
      <c r="Q201" s="36">
        <f>SUMIFS(СВЦЭМ!$E$39:$E$758,СВЦЭМ!$A$39:$A$758,$A201,СВЦЭМ!$B$39:$B$758,Q$191)+'СЕТ СН'!$F$15</f>
        <v>248.92430156</v>
      </c>
      <c r="R201" s="36">
        <f>SUMIFS(СВЦЭМ!$E$39:$E$758,СВЦЭМ!$A$39:$A$758,$A201,СВЦЭМ!$B$39:$B$758,R$191)+'СЕТ СН'!$F$15</f>
        <v>249.1339298</v>
      </c>
      <c r="S201" s="36">
        <f>SUMIFS(СВЦЭМ!$E$39:$E$758,СВЦЭМ!$A$39:$A$758,$A201,СВЦЭМ!$B$39:$B$758,S$191)+'СЕТ СН'!$F$15</f>
        <v>248.40289679</v>
      </c>
      <c r="T201" s="36">
        <f>SUMIFS(СВЦЭМ!$E$39:$E$758,СВЦЭМ!$A$39:$A$758,$A201,СВЦЭМ!$B$39:$B$758,T$191)+'СЕТ СН'!$F$15</f>
        <v>246.27418237000001</v>
      </c>
      <c r="U201" s="36">
        <f>SUMIFS(СВЦЭМ!$E$39:$E$758,СВЦЭМ!$A$39:$A$758,$A201,СВЦЭМ!$B$39:$B$758,U$191)+'СЕТ СН'!$F$15</f>
        <v>244.88415266999999</v>
      </c>
      <c r="V201" s="36">
        <f>SUMIFS(СВЦЭМ!$E$39:$E$758,СВЦЭМ!$A$39:$A$758,$A201,СВЦЭМ!$B$39:$B$758,V$191)+'СЕТ СН'!$F$15</f>
        <v>242.58445569</v>
      </c>
      <c r="W201" s="36">
        <f>SUMIFS(СВЦЭМ!$E$39:$E$758,СВЦЭМ!$A$39:$A$758,$A201,СВЦЭМ!$B$39:$B$758,W$191)+'СЕТ СН'!$F$15</f>
        <v>243.95277998</v>
      </c>
      <c r="X201" s="36">
        <f>SUMIFS(СВЦЭМ!$E$39:$E$758,СВЦЭМ!$A$39:$A$758,$A201,СВЦЭМ!$B$39:$B$758,X$191)+'СЕТ СН'!$F$15</f>
        <v>258.33442343000002</v>
      </c>
      <c r="Y201" s="36">
        <f>SUMIFS(СВЦЭМ!$E$39:$E$758,СВЦЭМ!$A$39:$A$758,$A201,СВЦЭМ!$B$39:$B$758,Y$191)+'СЕТ СН'!$F$15</f>
        <v>267.29388963999997</v>
      </c>
    </row>
    <row r="202" spans="1:25" ht="15.75" x14ac:dyDescent="0.2">
      <c r="A202" s="35">
        <f t="shared" si="5"/>
        <v>45546</v>
      </c>
      <c r="B202" s="36">
        <f>SUMIFS(СВЦЭМ!$E$39:$E$758,СВЦЭМ!$A$39:$A$758,$A202,СВЦЭМ!$B$39:$B$758,B$191)+'СЕТ СН'!$F$15</f>
        <v>268.47020053</v>
      </c>
      <c r="C202" s="36">
        <f>SUMIFS(СВЦЭМ!$E$39:$E$758,СВЦЭМ!$A$39:$A$758,$A202,СВЦЭМ!$B$39:$B$758,C$191)+'СЕТ СН'!$F$15</f>
        <v>275.53176439999999</v>
      </c>
      <c r="D202" s="36">
        <f>SUMIFS(СВЦЭМ!$E$39:$E$758,СВЦЭМ!$A$39:$A$758,$A202,СВЦЭМ!$B$39:$B$758,D$191)+'СЕТ СН'!$F$15</f>
        <v>281.52185538999998</v>
      </c>
      <c r="E202" s="36">
        <f>SUMIFS(СВЦЭМ!$E$39:$E$758,СВЦЭМ!$A$39:$A$758,$A202,СВЦЭМ!$B$39:$B$758,E$191)+'СЕТ СН'!$F$15</f>
        <v>281.21267305999999</v>
      </c>
      <c r="F202" s="36">
        <f>SUMIFS(СВЦЭМ!$E$39:$E$758,СВЦЭМ!$A$39:$A$758,$A202,СВЦЭМ!$B$39:$B$758,F$191)+'СЕТ СН'!$F$15</f>
        <v>280.54167396000003</v>
      </c>
      <c r="G202" s="36">
        <f>SUMIFS(СВЦЭМ!$E$39:$E$758,СВЦЭМ!$A$39:$A$758,$A202,СВЦЭМ!$B$39:$B$758,G$191)+'СЕТ СН'!$F$15</f>
        <v>281.33603184999998</v>
      </c>
      <c r="H202" s="36">
        <f>SUMIFS(СВЦЭМ!$E$39:$E$758,СВЦЭМ!$A$39:$A$758,$A202,СВЦЭМ!$B$39:$B$758,H$191)+'СЕТ СН'!$F$15</f>
        <v>276.82231839000002</v>
      </c>
      <c r="I202" s="36">
        <f>SUMIFS(СВЦЭМ!$E$39:$E$758,СВЦЭМ!$A$39:$A$758,$A202,СВЦЭМ!$B$39:$B$758,I$191)+'СЕТ СН'!$F$15</f>
        <v>259.14080439999998</v>
      </c>
      <c r="J202" s="36">
        <f>SUMIFS(СВЦЭМ!$E$39:$E$758,СВЦЭМ!$A$39:$A$758,$A202,СВЦЭМ!$B$39:$B$758,J$191)+'СЕТ СН'!$F$15</f>
        <v>249.40185270999999</v>
      </c>
      <c r="K202" s="36">
        <f>SUMIFS(СВЦЭМ!$E$39:$E$758,СВЦЭМ!$A$39:$A$758,$A202,СВЦЭМ!$B$39:$B$758,K$191)+'СЕТ СН'!$F$15</f>
        <v>239.13237465</v>
      </c>
      <c r="L202" s="36">
        <f>SUMIFS(СВЦЭМ!$E$39:$E$758,СВЦЭМ!$A$39:$A$758,$A202,СВЦЭМ!$B$39:$B$758,L$191)+'СЕТ СН'!$F$15</f>
        <v>236.17570900999999</v>
      </c>
      <c r="M202" s="36">
        <f>SUMIFS(СВЦЭМ!$E$39:$E$758,СВЦЭМ!$A$39:$A$758,$A202,СВЦЭМ!$B$39:$B$758,M$191)+'СЕТ СН'!$F$15</f>
        <v>240.18018681000001</v>
      </c>
      <c r="N202" s="36">
        <f>SUMIFS(СВЦЭМ!$E$39:$E$758,СВЦЭМ!$A$39:$A$758,$A202,СВЦЭМ!$B$39:$B$758,N$191)+'СЕТ СН'!$F$15</f>
        <v>236.72195024999999</v>
      </c>
      <c r="O202" s="36">
        <f>SUMIFS(СВЦЭМ!$E$39:$E$758,СВЦЭМ!$A$39:$A$758,$A202,СВЦЭМ!$B$39:$B$758,O$191)+'СЕТ СН'!$F$15</f>
        <v>237.64985805000001</v>
      </c>
      <c r="P202" s="36">
        <f>SUMIFS(СВЦЭМ!$E$39:$E$758,СВЦЭМ!$A$39:$A$758,$A202,СВЦЭМ!$B$39:$B$758,P$191)+'СЕТ СН'!$F$15</f>
        <v>237.84612294999999</v>
      </c>
      <c r="Q202" s="36">
        <f>SUMIFS(СВЦЭМ!$E$39:$E$758,СВЦЭМ!$A$39:$A$758,$A202,СВЦЭМ!$B$39:$B$758,Q$191)+'СЕТ СН'!$F$15</f>
        <v>237.82686935000001</v>
      </c>
      <c r="R202" s="36">
        <f>SUMIFS(СВЦЭМ!$E$39:$E$758,СВЦЭМ!$A$39:$A$758,$A202,СВЦЭМ!$B$39:$B$758,R$191)+'СЕТ СН'!$F$15</f>
        <v>238.36885964999999</v>
      </c>
      <c r="S202" s="36">
        <f>SUMIFS(СВЦЭМ!$E$39:$E$758,СВЦЭМ!$A$39:$A$758,$A202,СВЦЭМ!$B$39:$B$758,S$191)+'СЕТ СН'!$F$15</f>
        <v>238.36468203000001</v>
      </c>
      <c r="T202" s="36">
        <f>SUMIFS(СВЦЭМ!$E$39:$E$758,СВЦЭМ!$A$39:$A$758,$A202,СВЦЭМ!$B$39:$B$758,T$191)+'СЕТ СН'!$F$15</f>
        <v>234.82879883000001</v>
      </c>
      <c r="U202" s="36">
        <f>SUMIFS(СВЦЭМ!$E$39:$E$758,СВЦЭМ!$A$39:$A$758,$A202,СВЦЭМ!$B$39:$B$758,U$191)+'СЕТ СН'!$F$15</f>
        <v>232.10327369999999</v>
      </c>
      <c r="V202" s="36">
        <f>SUMIFS(СВЦЭМ!$E$39:$E$758,СВЦЭМ!$A$39:$A$758,$A202,СВЦЭМ!$B$39:$B$758,V$191)+'СЕТ СН'!$F$15</f>
        <v>230.24351669999999</v>
      </c>
      <c r="W202" s="36">
        <f>SUMIFS(СВЦЭМ!$E$39:$E$758,СВЦЭМ!$A$39:$A$758,$A202,СВЦЭМ!$B$39:$B$758,W$191)+'СЕТ СН'!$F$15</f>
        <v>232.81588952000001</v>
      </c>
      <c r="X202" s="36">
        <f>SUMIFS(СВЦЭМ!$E$39:$E$758,СВЦЭМ!$A$39:$A$758,$A202,СВЦЭМ!$B$39:$B$758,X$191)+'СЕТ СН'!$F$15</f>
        <v>245.73007713000001</v>
      </c>
      <c r="Y202" s="36">
        <f>SUMIFS(СВЦЭМ!$E$39:$E$758,СВЦЭМ!$A$39:$A$758,$A202,СВЦЭМ!$B$39:$B$758,Y$191)+'СЕТ СН'!$F$15</f>
        <v>255.29129932000001</v>
      </c>
    </row>
    <row r="203" spans="1:25" ht="15.75" x14ac:dyDescent="0.2">
      <c r="A203" s="35">
        <f t="shared" si="5"/>
        <v>45547</v>
      </c>
      <c r="B203" s="36">
        <f>SUMIFS(СВЦЭМ!$E$39:$E$758,СВЦЭМ!$A$39:$A$758,$A203,СВЦЭМ!$B$39:$B$758,B$191)+'СЕТ СН'!$F$15</f>
        <v>260.30302462999998</v>
      </c>
      <c r="C203" s="36">
        <f>SUMIFS(СВЦЭМ!$E$39:$E$758,СВЦЭМ!$A$39:$A$758,$A203,СВЦЭМ!$B$39:$B$758,C$191)+'СЕТ СН'!$F$15</f>
        <v>271.12014649999998</v>
      </c>
      <c r="D203" s="36">
        <f>SUMIFS(СВЦЭМ!$E$39:$E$758,СВЦЭМ!$A$39:$A$758,$A203,СВЦЭМ!$B$39:$B$758,D$191)+'СЕТ СН'!$F$15</f>
        <v>278.96650441000003</v>
      </c>
      <c r="E203" s="36">
        <f>SUMIFS(СВЦЭМ!$E$39:$E$758,СВЦЭМ!$A$39:$A$758,$A203,СВЦЭМ!$B$39:$B$758,E$191)+'СЕТ СН'!$F$15</f>
        <v>277.98545242</v>
      </c>
      <c r="F203" s="36">
        <f>SUMIFS(СВЦЭМ!$E$39:$E$758,СВЦЭМ!$A$39:$A$758,$A203,СВЦЭМ!$B$39:$B$758,F$191)+'СЕТ СН'!$F$15</f>
        <v>277.32145528000001</v>
      </c>
      <c r="G203" s="36">
        <f>SUMIFS(СВЦЭМ!$E$39:$E$758,СВЦЭМ!$A$39:$A$758,$A203,СВЦЭМ!$B$39:$B$758,G$191)+'СЕТ СН'!$F$15</f>
        <v>277.64821137000001</v>
      </c>
      <c r="H203" s="36">
        <f>SUMIFS(СВЦЭМ!$E$39:$E$758,СВЦЭМ!$A$39:$A$758,$A203,СВЦЭМ!$B$39:$B$758,H$191)+'СЕТ СН'!$F$15</f>
        <v>271.15856380000002</v>
      </c>
      <c r="I203" s="36">
        <f>SUMIFS(СВЦЭМ!$E$39:$E$758,СВЦЭМ!$A$39:$A$758,$A203,СВЦЭМ!$B$39:$B$758,I$191)+'СЕТ СН'!$F$15</f>
        <v>252.83510107000001</v>
      </c>
      <c r="J203" s="36">
        <f>SUMIFS(СВЦЭМ!$E$39:$E$758,СВЦЭМ!$A$39:$A$758,$A203,СВЦЭМ!$B$39:$B$758,J$191)+'СЕТ СН'!$F$15</f>
        <v>244.88433592000001</v>
      </c>
      <c r="K203" s="36">
        <f>SUMIFS(СВЦЭМ!$E$39:$E$758,СВЦЭМ!$A$39:$A$758,$A203,СВЦЭМ!$B$39:$B$758,K$191)+'СЕТ СН'!$F$15</f>
        <v>236.16543856999999</v>
      </c>
      <c r="L203" s="36">
        <f>SUMIFS(СВЦЭМ!$E$39:$E$758,СВЦЭМ!$A$39:$A$758,$A203,СВЦЭМ!$B$39:$B$758,L$191)+'СЕТ СН'!$F$15</f>
        <v>232.01196856000001</v>
      </c>
      <c r="M203" s="36">
        <f>SUMIFS(СВЦЭМ!$E$39:$E$758,СВЦЭМ!$A$39:$A$758,$A203,СВЦЭМ!$B$39:$B$758,M$191)+'СЕТ СН'!$F$15</f>
        <v>233.82436333999999</v>
      </c>
      <c r="N203" s="36">
        <f>SUMIFS(СВЦЭМ!$E$39:$E$758,СВЦЭМ!$A$39:$A$758,$A203,СВЦЭМ!$B$39:$B$758,N$191)+'СЕТ СН'!$F$15</f>
        <v>235.23954932999999</v>
      </c>
      <c r="O203" s="36">
        <f>SUMIFS(СВЦЭМ!$E$39:$E$758,СВЦЭМ!$A$39:$A$758,$A203,СВЦЭМ!$B$39:$B$758,O$191)+'СЕТ СН'!$F$15</f>
        <v>236.81328747000001</v>
      </c>
      <c r="P203" s="36">
        <f>SUMIFS(СВЦЭМ!$E$39:$E$758,СВЦЭМ!$A$39:$A$758,$A203,СВЦЭМ!$B$39:$B$758,P$191)+'СЕТ СН'!$F$15</f>
        <v>237.72363813000001</v>
      </c>
      <c r="Q203" s="36">
        <f>SUMIFS(СВЦЭМ!$E$39:$E$758,СВЦЭМ!$A$39:$A$758,$A203,СВЦЭМ!$B$39:$B$758,Q$191)+'СЕТ СН'!$F$15</f>
        <v>237.80289209</v>
      </c>
      <c r="R203" s="36">
        <f>SUMIFS(СВЦЭМ!$E$39:$E$758,СВЦЭМ!$A$39:$A$758,$A203,СВЦЭМ!$B$39:$B$758,R$191)+'СЕТ СН'!$F$15</f>
        <v>236.79776684000001</v>
      </c>
      <c r="S203" s="36">
        <f>SUMIFS(СВЦЭМ!$E$39:$E$758,СВЦЭМ!$A$39:$A$758,$A203,СВЦЭМ!$B$39:$B$758,S$191)+'СЕТ СН'!$F$15</f>
        <v>232.08880744000001</v>
      </c>
      <c r="T203" s="36">
        <f>SUMIFS(СВЦЭМ!$E$39:$E$758,СВЦЭМ!$A$39:$A$758,$A203,СВЦЭМ!$B$39:$B$758,T$191)+'СЕТ СН'!$F$15</f>
        <v>229.07638334000001</v>
      </c>
      <c r="U203" s="36">
        <f>SUMIFS(СВЦЭМ!$E$39:$E$758,СВЦЭМ!$A$39:$A$758,$A203,СВЦЭМ!$B$39:$B$758,U$191)+'СЕТ СН'!$F$15</f>
        <v>229.50554335999999</v>
      </c>
      <c r="V203" s="36">
        <f>SUMIFS(СВЦЭМ!$E$39:$E$758,СВЦЭМ!$A$39:$A$758,$A203,СВЦЭМ!$B$39:$B$758,V$191)+'СЕТ СН'!$F$15</f>
        <v>226.04609936</v>
      </c>
      <c r="W203" s="36">
        <f>SUMIFS(СВЦЭМ!$E$39:$E$758,СВЦЭМ!$A$39:$A$758,$A203,СВЦЭМ!$B$39:$B$758,W$191)+'СЕТ СН'!$F$15</f>
        <v>227.39346975999999</v>
      </c>
      <c r="X203" s="36">
        <f>SUMIFS(СВЦЭМ!$E$39:$E$758,СВЦЭМ!$A$39:$A$758,$A203,СВЦЭМ!$B$39:$B$758,X$191)+'СЕТ СН'!$F$15</f>
        <v>242.26843830000001</v>
      </c>
      <c r="Y203" s="36">
        <f>SUMIFS(СВЦЭМ!$E$39:$E$758,СВЦЭМ!$A$39:$A$758,$A203,СВЦЭМ!$B$39:$B$758,Y$191)+'СЕТ СН'!$F$15</f>
        <v>257.42433585999999</v>
      </c>
    </row>
    <row r="204" spans="1:25" ht="15.75" x14ac:dyDescent="0.2">
      <c r="A204" s="35">
        <f t="shared" si="5"/>
        <v>45548</v>
      </c>
      <c r="B204" s="36">
        <f>SUMIFS(СВЦЭМ!$E$39:$E$758,СВЦЭМ!$A$39:$A$758,$A204,СВЦЭМ!$B$39:$B$758,B$191)+'СЕТ СН'!$F$15</f>
        <v>262.67798993999997</v>
      </c>
      <c r="C204" s="36">
        <f>SUMIFS(СВЦЭМ!$E$39:$E$758,СВЦЭМ!$A$39:$A$758,$A204,СВЦЭМ!$B$39:$B$758,C$191)+'СЕТ СН'!$F$15</f>
        <v>271.14157170999999</v>
      </c>
      <c r="D204" s="36">
        <f>SUMIFS(СВЦЭМ!$E$39:$E$758,СВЦЭМ!$A$39:$A$758,$A204,СВЦЭМ!$B$39:$B$758,D$191)+'СЕТ СН'!$F$15</f>
        <v>273.94155977000003</v>
      </c>
      <c r="E204" s="36">
        <f>SUMIFS(СВЦЭМ!$E$39:$E$758,СВЦЭМ!$A$39:$A$758,$A204,СВЦЭМ!$B$39:$B$758,E$191)+'СЕТ СН'!$F$15</f>
        <v>271.55426705999997</v>
      </c>
      <c r="F204" s="36">
        <f>SUMIFS(СВЦЭМ!$E$39:$E$758,СВЦЭМ!$A$39:$A$758,$A204,СВЦЭМ!$B$39:$B$758,F$191)+'СЕТ СН'!$F$15</f>
        <v>271.25140484999997</v>
      </c>
      <c r="G204" s="36">
        <f>SUMIFS(СВЦЭМ!$E$39:$E$758,СВЦЭМ!$A$39:$A$758,$A204,СВЦЭМ!$B$39:$B$758,G$191)+'СЕТ СН'!$F$15</f>
        <v>275.85981678000002</v>
      </c>
      <c r="H204" s="36">
        <f>SUMIFS(СВЦЭМ!$E$39:$E$758,СВЦЭМ!$A$39:$A$758,$A204,СВЦЭМ!$B$39:$B$758,H$191)+'СЕТ СН'!$F$15</f>
        <v>271.00310815</v>
      </c>
      <c r="I204" s="36">
        <f>SUMIFS(СВЦЭМ!$E$39:$E$758,СВЦЭМ!$A$39:$A$758,$A204,СВЦЭМ!$B$39:$B$758,I$191)+'СЕТ СН'!$F$15</f>
        <v>253.06011719</v>
      </c>
      <c r="J204" s="36">
        <f>SUMIFS(СВЦЭМ!$E$39:$E$758,СВЦЭМ!$A$39:$A$758,$A204,СВЦЭМ!$B$39:$B$758,J$191)+'СЕТ СН'!$F$15</f>
        <v>239.09045634</v>
      </c>
      <c r="K204" s="36">
        <f>SUMIFS(СВЦЭМ!$E$39:$E$758,СВЦЭМ!$A$39:$A$758,$A204,СВЦЭМ!$B$39:$B$758,K$191)+'СЕТ СН'!$F$15</f>
        <v>229.66206004</v>
      </c>
      <c r="L204" s="36">
        <f>SUMIFS(СВЦЭМ!$E$39:$E$758,СВЦЭМ!$A$39:$A$758,$A204,СВЦЭМ!$B$39:$B$758,L$191)+'СЕТ СН'!$F$15</f>
        <v>226.30372298</v>
      </c>
      <c r="M204" s="36">
        <f>SUMIFS(СВЦЭМ!$E$39:$E$758,СВЦЭМ!$A$39:$A$758,$A204,СВЦЭМ!$B$39:$B$758,M$191)+'СЕТ СН'!$F$15</f>
        <v>225.86823561</v>
      </c>
      <c r="N204" s="36">
        <f>SUMIFS(СВЦЭМ!$E$39:$E$758,СВЦЭМ!$A$39:$A$758,$A204,СВЦЭМ!$B$39:$B$758,N$191)+'СЕТ СН'!$F$15</f>
        <v>224.74200288</v>
      </c>
      <c r="O204" s="36">
        <f>SUMIFS(СВЦЭМ!$E$39:$E$758,СВЦЭМ!$A$39:$A$758,$A204,СВЦЭМ!$B$39:$B$758,O$191)+'СЕТ СН'!$F$15</f>
        <v>226.92624529</v>
      </c>
      <c r="P204" s="36">
        <f>SUMIFS(СВЦЭМ!$E$39:$E$758,СВЦЭМ!$A$39:$A$758,$A204,СВЦЭМ!$B$39:$B$758,P$191)+'СЕТ СН'!$F$15</f>
        <v>226.87085668</v>
      </c>
      <c r="Q204" s="36">
        <f>SUMIFS(СВЦЭМ!$E$39:$E$758,СВЦЭМ!$A$39:$A$758,$A204,СВЦЭМ!$B$39:$B$758,Q$191)+'СЕТ СН'!$F$15</f>
        <v>230.83137672999999</v>
      </c>
      <c r="R204" s="36">
        <f>SUMIFS(СВЦЭМ!$E$39:$E$758,СВЦЭМ!$A$39:$A$758,$A204,СВЦЭМ!$B$39:$B$758,R$191)+'СЕТ СН'!$F$15</f>
        <v>227.91205346999999</v>
      </c>
      <c r="S204" s="36">
        <f>SUMIFS(СВЦЭМ!$E$39:$E$758,СВЦЭМ!$A$39:$A$758,$A204,СВЦЭМ!$B$39:$B$758,S$191)+'СЕТ СН'!$F$15</f>
        <v>228.70281467999999</v>
      </c>
      <c r="T204" s="36">
        <f>SUMIFS(СВЦЭМ!$E$39:$E$758,СВЦЭМ!$A$39:$A$758,$A204,СВЦЭМ!$B$39:$B$758,T$191)+'СЕТ СН'!$F$15</f>
        <v>224.72730468</v>
      </c>
      <c r="U204" s="36">
        <f>SUMIFS(СВЦЭМ!$E$39:$E$758,СВЦЭМ!$A$39:$A$758,$A204,СВЦЭМ!$B$39:$B$758,U$191)+'СЕТ СН'!$F$15</f>
        <v>224.62973267000001</v>
      </c>
      <c r="V204" s="36">
        <f>SUMIFS(СВЦЭМ!$E$39:$E$758,СВЦЭМ!$A$39:$A$758,$A204,СВЦЭМ!$B$39:$B$758,V$191)+'СЕТ СН'!$F$15</f>
        <v>223.22160844000001</v>
      </c>
      <c r="W204" s="36">
        <f>SUMIFS(СВЦЭМ!$E$39:$E$758,СВЦЭМ!$A$39:$A$758,$A204,СВЦЭМ!$B$39:$B$758,W$191)+'СЕТ СН'!$F$15</f>
        <v>226.50336623999999</v>
      </c>
      <c r="X204" s="36">
        <f>SUMIFS(СВЦЭМ!$E$39:$E$758,СВЦЭМ!$A$39:$A$758,$A204,СВЦЭМ!$B$39:$B$758,X$191)+'СЕТ СН'!$F$15</f>
        <v>235.82782155999999</v>
      </c>
      <c r="Y204" s="36">
        <f>SUMIFS(СВЦЭМ!$E$39:$E$758,СВЦЭМ!$A$39:$A$758,$A204,СВЦЭМ!$B$39:$B$758,Y$191)+'СЕТ СН'!$F$15</f>
        <v>245.07844206999999</v>
      </c>
    </row>
    <row r="205" spans="1:25" ht="15.75" x14ac:dyDescent="0.2">
      <c r="A205" s="35">
        <f t="shared" si="5"/>
        <v>45549</v>
      </c>
      <c r="B205" s="36">
        <f>SUMIFS(СВЦЭМ!$E$39:$E$758,СВЦЭМ!$A$39:$A$758,$A205,СВЦЭМ!$B$39:$B$758,B$191)+'СЕТ СН'!$F$15</f>
        <v>266.7209244</v>
      </c>
      <c r="C205" s="36">
        <f>SUMIFS(СВЦЭМ!$E$39:$E$758,СВЦЭМ!$A$39:$A$758,$A205,СВЦЭМ!$B$39:$B$758,C$191)+'СЕТ СН'!$F$15</f>
        <v>267.38901024</v>
      </c>
      <c r="D205" s="36">
        <f>SUMIFS(СВЦЭМ!$E$39:$E$758,СВЦЭМ!$A$39:$A$758,$A205,СВЦЭМ!$B$39:$B$758,D$191)+'СЕТ СН'!$F$15</f>
        <v>276.63309263999997</v>
      </c>
      <c r="E205" s="36">
        <f>SUMIFS(СВЦЭМ!$E$39:$E$758,СВЦЭМ!$A$39:$A$758,$A205,СВЦЭМ!$B$39:$B$758,E$191)+'СЕТ СН'!$F$15</f>
        <v>275.45536378999998</v>
      </c>
      <c r="F205" s="36">
        <f>SUMIFS(СВЦЭМ!$E$39:$E$758,СВЦЭМ!$A$39:$A$758,$A205,СВЦЭМ!$B$39:$B$758,F$191)+'СЕТ СН'!$F$15</f>
        <v>277.67585708000001</v>
      </c>
      <c r="G205" s="36">
        <f>SUMIFS(СВЦЭМ!$E$39:$E$758,СВЦЭМ!$A$39:$A$758,$A205,СВЦЭМ!$B$39:$B$758,G$191)+'СЕТ СН'!$F$15</f>
        <v>277.88884861999998</v>
      </c>
      <c r="H205" s="36">
        <f>SUMIFS(СВЦЭМ!$E$39:$E$758,СВЦЭМ!$A$39:$A$758,$A205,СВЦЭМ!$B$39:$B$758,H$191)+'СЕТ СН'!$F$15</f>
        <v>279.73235861000001</v>
      </c>
      <c r="I205" s="36">
        <f>SUMIFS(СВЦЭМ!$E$39:$E$758,СВЦЭМ!$A$39:$A$758,$A205,СВЦЭМ!$B$39:$B$758,I$191)+'СЕТ СН'!$F$15</f>
        <v>270.55816092999999</v>
      </c>
      <c r="J205" s="36">
        <f>SUMIFS(СВЦЭМ!$E$39:$E$758,СВЦЭМ!$A$39:$A$758,$A205,СВЦЭМ!$B$39:$B$758,J$191)+'СЕТ СН'!$F$15</f>
        <v>248.52037576999999</v>
      </c>
      <c r="K205" s="36">
        <f>SUMIFS(СВЦЭМ!$E$39:$E$758,СВЦЭМ!$A$39:$A$758,$A205,СВЦЭМ!$B$39:$B$758,K$191)+'СЕТ СН'!$F$15</f>
        <v>232.91451841</v>
      </c>
      <c r="L205" s="36">
        <f>SUMIFS(СВЦЭМ!$E$39:$E$758,СВЦЭМ!$A$39:$A$758,$A205,СВЦЭМ!$B$39:$B$758,L$191)+'СЕТ СН'!$F$15</f>
        <v>224.61800540999999</v>
      </c>
      <c r="M205" s="36">
        <f>SUMIFS(СВЦЭМ!$E$39:$E$758,СВЦЭМ!$A$39:$A$758,$A205,СВЦЭМ!$B$39:$B$758,M$191)+'СЕТ СН'!$F$15</f>
        <v>223.11270053999999</v>
      </c>
      <c r="N205" s="36">
        <f>SUMIFS(СВЦЭМ!$E$39:$E$758,СВЦЭМ!$A$39:$A$758,$A205,СВЦЭМ!$B$39:$B$758,N$191)+'СЕТ СН'!$F$15</f>
        <v>224.15422065999999</v>
      </c>
      <c r="O205" s="36">
        <f>SUMIFS(СВЦЭМ!$E$39:$E$758,СВЦЭМ!$A$39:$A$758,$A205,СВЦЭМ!$B$39:$B$758,O$191)+'СЕТ СН'!$F$15</f>
        <v>227.23197465000001</v>
      </c>
      <c r="P205" s="36">
        <f>SUMIFS(СВЦЭМ!$E$39:$E$758,СВЦЭМ!$A$39:$A$758,$A205,СВЦЭМ!$B$39:$B$758,P$191)+'СЕТ СН'!$F$15</f>
        <v>227.84950927</v>
      </c>
      <c r="Q205" s="36">
        <f>SUMIFS(СВЦЭМ!$E$39:$E$758,СВЦЭМ!$A$39:$A$758,$A205,СВЦЭМ!$B$39:$B$758,Q$191)+'СЕТ СН'!$F$15</f>
        <v>228.28424766000001</v>
      </c>
      <c r="R205" s="36">
        <f>SUMIFS(СВЦЭМ!$E$39:$E$758,СВЦЭМ!$A$39:$A$758,$A205,СВЦЭМ!$B$39:$B$758,R$191)+'СЕТ СН'!$F$15</f>
        <v>230.00594605000001</v>
      </c>
      <c r="S205" s="36">
        <f>SUMIFS(СВЦЭМ!$E$39:$E$758,СВЦЭМ!$A$39:$A$758,$A205,СВЦЭМ!$B$39:$B$758,S$191)+'СЕТ СН'!$F$15</f>
        <v>229.58348183000001</v>
      </c>
      <c r="T205" s="36">
        <f>SUMIFS(СВЦЭМ!$E$39:$E$758,СВЦЭМ!$A$39:$A$758,$A205,СВЦЭМ!$B$39:$B$758,T$191)+'СЕТ СН'!$F$15</f>
        <v>226.46523848999999</v>
      </c>
      <c r="U205" s="36">
        <f>SUMIFS(СВЦЭМ!$E$39:$E$758,СВЦЭМ!$A$39:$A$758,$A205,СВЦЭМ!$B$39:$B$758,U$191)+'СЕТ СН'!$F$15</f>
        <v>224.85453713000001</v>
      </c>
      <c r="V205" s="36">
        <f>SUMIFS(СВЦЭМ!$E$39:$E$758,СВЦЭМ!$A$39:$A$758,$A205,СВЦЭМ!$B$39:$B$758,V$191)+'СЕТ СН'!$F$15</f>
        <v>225.55442407999999</v>
      </c>
      <c r="W205" s="36">
        <f>SUMIFS(СВЦЭМ!$E$39:$E$758,СВЦЭМ!$A$39:$A$758,$A205,СВЦЭМ!$B$39:$B$758,W$191)+'СЕТ СН'!$F$15</f>
        <v>228.72328680999999</v>
      </c>
      <c r="X205" s="36">
        <f>SUMIFS(СВЦЭМ!$E$39:$E$758,СВЦЭМ!$A$39:$A$758,$A205,СВЦЭМ!$B$39:$B$758,X$191)+'СЕТ СН'!$F$15</f>
        <v>237.33588849</v>
      </c>
      <c r="Y205" s="36">
        <f>SUMIFS(СВЦЭМ!$E$39:$E$758,СВЦЭМ!$A$39:$A$758,$A205,СВЦЭМ!$B$39:$B$758,Y$191)+'СЕТ СН'!$F$15</f>
        <v>251.33630855000001</v>
      </c>
    </row>
    <row r="206" spans="1:25" ht="15.75" x14ac:dyDescent="0.2">
      <c r="A206" s="35">
        <f t="shared" si="5"/>
        <v>45550</v>
      </c>
      <c r="B206" s="36">
        <f>SUMIFS(СВЦЭМ!$E$39:$E$758,СВЦЭМ!$A$39:$A$758,$A206,СВЦЭМ!$B$39:$B$758,B$191)+'СЕТ СН'!$F$15</f>
        <v>263.17059624000001</v>
      </c>
      <c r="C206" s="36">
        <f>SUMIFS(СВЦЭМ!$E$39:$E$758,СВЦЭМ!$A$39:$A$758,$A206,СВЦЭМ!$B$39:$B$758,C$191)+'СЕТ СН'!$F$15</f>
        <v>275.85864937999997</v>
      </c>
      <c r="D206" s="36">
        <f>SUMIFS(СВЦЭМ!$E$39:$E$758,СВЦЭМ!$A$39:$A$758,$A206,СВЦЭМ!$B$39:$B$758,D$191)+'СЕТ СН'!$F$15</f>
        <v>275.57382748999999</v>
      </c>
      <c r="E206" s="36">
        <f>SUMIFS(СВЦЭМ!$E$39:$E$758,СВЦЭМ!$A$39:$A$758,$A206,СВЦЭМ!$B$39:$B$758,E$191)+'СЕТ СН'!$F$15</f>
        <v>272.78151591</v>
      </c>
      <c r="F206" s="36">
        <f>SUMIFS(СВЦЭМ!$E$39:$E$758,СВЦЭМ!$A$39:$A$758,$A206,СВЦЭМ!$B$39:$B$758,F$191)+'СЕТ СН'!$F$15</f>
        <v>271.74509964999999</v>
      </c>
      <c r="G206" s="36">
        <f>SUMIFS(СВЦЭМ!$E$39:$E$758,СВЦЭМ!$A$39:$A$758,$A206,СВЦЭМ!$B$39:$B$758,G$191)+'СЕТ СН'!$F$15</f>
        <v>273.09203724000002</v>
      </c>
      <c r="H206" s="36">
        <f>SUMIFS(СВЦЭМ!$E$39:$E$758,СВЦЭМ!$A$39:$A$758,$A206,СВЦЭМ!$B$39:$B$758,H$191)+'СЕТ СН'!$F$15</f>
        <v>277.21378370000002</v>
      </c>
      <c r="I206" s="36">
        <f>SUMIFS(СВЦЭМ!$E$39:$E$758,СВЦЭМ!$A$39:$A$758,$A206,СВЦЭМ!$B$39:$B$758,I$191)+'СЕТ СН'!$F$15</f>
        <v>275.79100932</v>
      </c>
      <c r="J206" s="36">
        <f>SUMIFS(СВЦЭМ!$E$39:$E$758,СВЦЭМ!$A$39:$A$758,$A206,СВЦЭМ!$B$39:$B$758,J$191)+'СЕТ СН'!$F$15</f>
        <v>256.36484561999998</v>
      </c>
      <c r="K206" s="36">
        <f>SUMIFS(СВЦЭМ!$E$39:$E$758,СВЦЭМ!$A$39:$A$758,$A206,СВЦЭМ!$B$39:$B$758,K$191)+'СЕТ СН'!$F$15</f>
        <v>240.19198983999999</v>
      </c>
      <c r="L206" s="36">
        <f>SUMIFS(СВЦЭМ!$E$39:$E$758,СВЦЭМ!$A$39:$A$758,$A206,СВЦЭМ!$B$39:$B$758,L$191)+'СЕТ СН'!$F$15</f>
        <v>233.61719482999999</v>
      </c>
      <c r="M206" s="36">
        <f>SUMIFS(СВЦЭМ!$E$39:$E$758,СВЦЭМ!$A$39:$A$758,$A206,СВЦЭМ!$B$39:$B$758,M$191)+'СЕТ СН'!$F$15</f>
        <v>232.05433629999999</v>
      </c>
      <c r="N206" s="36">
        <f>SUMIFS(СВЦЭМ!$E$39:$E$758,СВЦЭМ!$A$39:$A$758,$A206,СВЦЭМ!$B$39:$B$758,N$191)+'СЕТ СН'!$F$15</f>
        <v>232.69022247000001</v>
      </c>
      <c r="O206" s="36">
        <f>SUMIFS(СВЦЭМ!$E$39:$E$758,СВЦЭМ!$A$39:$A$758,$A206,СВЦЭМ!$B$39:$B$758,O$191)+'СЕТ СН'!$F$15</f>
        <v>234.66442549999999</v>
      </c>
      <c r="P206" s="36">
        <f>SUMIFS(СВЦЭМ!$E$39:$E$758,СВЦЭМ!$A$39:$A$758,$A206,СВЦЭМ!$B$39:$B$758,P$191)+'СЕТ СН'!$F$15</f>
        <v>234.55234461000001</v>
      </c>
      <c r="Q206" s="36">
        <f>SUMIFS(СВЦЭМ!$E$39:$E$758,СВЦЭМ!$A$39:$A$758,$A206,СВЦЭМ!$B$39:$B$758,Q$191)+'СЕТ СН'!$F$15</f>
        <v>236.89994073</v>
      </c>
      <c r="R206" s="36">
        <f>SUMIFS(СВЦЭМ!$E$39:$E$758,СВЦЭМ!$A$39:$A$758,$A206,СВЦЭМ!$B$39:$B$758,R$191)+'СЕТ СН'!$F$15</f>
        <v>237.66857216</v>
      </c>
      <c r="S206" s="36">
        <f>SUMIFS(СВЦЭМ!$E$39:$E$758,СВЦЭМ!$A$39:$A$758,$A206,СВЦЭМ!$B$39:$B$758,S$191)+'СЕТ СН'!$F$15</f>
        <v>235.09588808000001</v>
      </c>
      <c r="T206" s="36">
        <f>SUMIFS(СВЦЭМ!$E$39:$E$758,СВЦЭМ!$A$39:$A$758,$A206,СВЦЭМ!$B$39:$B$758,T$191)+'СЕТ СН'!$F$15</f>
        <v>229.25890853999999</v>
      </c>
      <c r="U206" s="36">
        <f>SUMIFS(СВЦЭМ!$E$39:$E$758,СВЦЭМ!$A$39:$A$758,$A206,СВЦЭМ!$B$39:$B$758,U$191)+'СЕТ СН'!$F$15</f>
        <v>227.87986035</v>
      </c>
      <c r="V206" s="36">
        <f>SUMIFS(СВЦЭМ!$E$39:$E$758,СВЦЭМ!$A$39:$A$758,$A206,СВЦЭМ!$B$39:$B$758,V$191)+'СЕТ СН'!$F$15</f>
        <v>223.41062023999999</v>
      </c>
      <c r="W206" s="36">
        <f>SUMIFS(СВЦЭМ!$E$39:$E$758,СВЦЭМ!$A$39:$A$758,$A206,СВЦЭМ!$B$39:$B$758,W$191)+'СЕТ СН'!$F$15</f>
        <v>224.64535297</v>
      </c>
      <c r="X206" s="36">
        <f>SUMIFS(СВЦЭМ!$E$39:$E$758,СВЦЭМ!$A$39:$A$758,$A206,СВЦЭМ!$B$39:$B$758,X$191)+'СЕТ СН'!$F$15</f>
        <v>238.02971563</v>
      </c>
      <c r="Y206" s="36">
        <f>SUMIFS(СВЦЭМ!$E$39:$E$758,СВЦЭМ!$A$39:$A$758,$A206,СВЦЭМ!$B$39:$B$758,Y$191)+'СЕТ СН'!$F$15</f>
        <v>242.03280516999999</v>
      </c>
    </row>
    <row r="207" spans="1:25" ht="15.75" x14ac:dyDescent="0.2">
      <c r="A207" s="35">
        <f t="shared" si="5"/>
        <v>45551</v>
      </c>
      <c r="B207" s="36">
        <f>SUMIFS(СВЦЭМ!$E$39:$E$758,СВЦЭМ!$A$39:$A$758,$A207,СВЦЭМ!$B$39:$B$758,B$191)+'СЕТ СН'!$F$15</f>
        <v>263.22181788</v>
      </c>
      <c r="C207" s="36">
        <f>SUMIFS(СВЦЭМ!$E$39:$E$758,СВЦЭМ!$A$39:$A$758,$A207,СВЦЭМ!$B$39:$B$758,C$191)+'СЕТ СН'!$F$15</f>
        <v>283.14444632999999</v>
      </c>
      <c r="D207" s="36">
        <f>SUMIFS(СВЦЭМ!$E$39:$E$758,СВЦЭМ!$A$39:$A$758,$A207,СВЦЭМ!$B$39:$B$758,D$191)+'СЕТ СН'!$F$15</f>
        <v>286.34696097</v>
      </c>
      <c r="E207" s="36">
        <f>SUMIFS(СВЦЭМ!$E$39:$E$758,СВЦЭМ!$A$39:$A$758,$A207,СВЦЭМ!$B$39:$B$758,E$191)+'СЕТ СН'!$F$15</f>
        <v>286.62634622000002</v>
      </c>
      <c r="F207" s="36">
        <f>SUMIFS(СВЦЭМ!$E$39:$E$758,СВЦЭМ!$A$39:$A$758,$A207,СВЦЭМ!$B$39:$B$758,F$191)+'СЕТ СН'!$F$15</f>
        <v>284.98537800000003</v>
      </c>
      <c r="G207" s="36">
        <f>SUMIFS(СВЦЭМ!$E$39:$E$758,СВЦЭМ!$A$39:$A$758,$A207,СВЦЭМ!$B$39:$B$758,G$191)+'СЕТ СН'!$F$15</f>
        <v>288.45412929999998</v>
      </c>
      <c r="H207" s="36">
        <f>SUMIFS(СВЦЭМ!$E$39:$E$758,СВЦЭМ!$A$39:$A$758,$A207,СВЦЭМ!$B$39:$B$758,H$191)+'СЕТ СН'!$F$15</f>
        <v>285.24616144999999</v>
      </c>
      <c r="I207" s="36">
        <f>SUMIFS(СВЦЭМ!$E$39:$E$758,СВЦЭМ!$A$39:$A$758,$A207,СВЦЭМ!$B$39:$B$758,I$191)+'СЕТ СН'!$F$15</f>
        <v>265.55644052999997</v>
      </c>
      <c r="J207" s="36">
        <f>SUMIFS(СВЦЭМ!$E$39:$E$758,СВЦЭМ!$A$39:$A$758,$A207,СВЦЭМ!$B$39:$B$758,J$191)+'СЕТ СН'!$F$15</f>
        <v>256.17767572000002</v>
      </c>
      <c r="K207" s="36">
        <f>SUMIFS(СВЦЭМ!$E$39:$E$758,СВЦЭМ!$A$39:$A$758,$A207,СВЦЭМ!$B$39:$B$758,K$191)+'СЕТ СН'!$F$15</f>
        <v>245.06156917999999</v>
      </c>
      <c r="L207" s="36">
        <f>SUMIFS(СВЦЭМ!$E$39:$E$758,СВЦЭМ!$A$39:$A$758,$A207,СВЦЭМ!$B$39:$B$758,L$191)+'СЕТ СН'!$F$15</f>
        <v>241.58540350000001</v>
      </c>
      <c r="M207" s="36">
        <f>SUMIFS(СВЦЭМ!$E$39:$E$758,СВЦЭМ!$A$39:$A$758,$A207,СВЦЭМ!$B$39:$B$758,M$191)+'СЕТ СН'!$F$15</f>
        <v>244.52344891000001</v>
      </c>
      <c r="N207" s="36">
        <f>SUMIFS(СВЦЭМ!$E$39:$E$758,СВЦЭМ!$A$39:$A$758,$A207,СВЦЭМ!$B$39:$B$758,N$191)+'СЕТ СН'!$F$15</f>
        <v>244.85538227000001</v>
      </c>
      <c r="O207" s="36">
        <f>SUMIFS(СВЦЭМ!$E$39:$E$758,СВЦЭМ!$A$39:$A$758,$A207,СВЦЭМ!$B$39:$B$758,O$191)+'СЕТ СН'!$F$15</f>
        <v>246.55505484</v>
      </c>
      <c r="P207" s="36">
        <f>SUMIFS(СВЦЭМ!$E$39:$E$758,СВЦЭМ!$A$39:$A$758,$A207,СВЦЭМ!$B$39:$B$758,P$191)+'СЕТ СН'!$F$15</f>
        <v>246.53998371</v>
      </c>
      <c r="Q207" s="36">
        <f>SUMIFS(СВЦЭМ!$E$39:$E$758,СВЦЭМ!$A$39:$A$758,$A207,СВЦЭМ!$B$39:$B$758,Q$191)+'СЕТ СН'!$F$15</f>
        <v>247.72301772</v>
      </c>
      <c r="R207" s="36">
        <f>SUMIFS(СВЦЭМ!$E$39:$E$758,СВЦЭМ!$A$39:$A$758,$A207,СВЦЭМ!$B$39:$B$758,R$191)+'СЕТ СН'!$F$15</f>
        <v>248.11604137</v>
      </c>
      <c r="S207" s="36">
        <f>SUMIFS(СВЦЭМ!$E$39:$E$758,СВЦЭМ!$A$39:$A$758,$A207,СВЦЭМ!$B$39:$B$758,S$191)+'СЕТ СН'!$F$15</f>
        <v>244.04775898</v>
      </c>
      <c r="T207" s="36">
        <f>SUMIFS(СВЦЭМ!$E$39:$E$758,СВЦЭМ!$A$39:$A$758,$A207,СВЦЭМ!$B$39:$B$758,T$191)+'СЕТ СН'!$F$15</f>
        <v>240.24265632999999</v>
      </c>
      <c r="U207" s="36">
        <f>SUMIFS(СВЦЭМ!$E$39:$E$758,СВЦЭМ!$A$39:$A$758,$A207,СВЦЭМ!$B$39:$B$758,U$191)+'СЕТ СН'!$F$15</f>
        <v>236.25726453999999</v>
      </c>
      <c r="V207" s="36">
        <f>SUMIFS(СВЦЭМ!$E$39:$E$758,СВЦЭМ!$A$39:$A$758,$A207,СВЦЭМ!$B$39:$B$758,V$191)+'СЕТ СН'!$F$15</f>
        <v>234.57268052000001</v>
      </c>
      <c r="W207" s="36">
        <f>SUMIFS(СВЦЭМ!$E$39:$E$758,СВЦЭМ!$A$39:$A$758,$A207,СВЦЭМ!$B$39:$B$758,W$191)+'СЕТ СН'!$F$15</f>
        <v>240.18385448000001</v>
      </c>
      <c r="X207" s="36">
        <f>SUMIFS(СВЦЭМ!$E$39:$E$758,СВЦЭМ!$A$39:$A$758,$A207,СВЦЭМ!$B$39:$B$758,X$191)+'СЕТ СН'!$F$15</f>
        <v>251.24086904000001</v>
      </c>
      <c r="Y207" s="36">
        <f>SUMIFS(СВЦЭМ!$E$39:$E$758,СВЦЭМ!$A$39:$A$758,$A207,СВЦЭМ!$B$39:$B$758,Y$191)+'СЕТ СН'!$F$15</f>
        <v>263.91056270000001</v>
      </c>
    </row>
    <row r="208" spans="1:25" ht="15.75" x14ac:dyDescent="0.2">
      <c r="A208" s="35">
        <f t="shared" si="5"/>
        <v>45552</v>
      </c>
      <c r="B208" s="36">
        <f>SUMIFS(СВЦЭМ!$E$39:$E$758,СВЦЭМ!$A$39:$A$758,$A208,СВЦЭМ!$B$39:$B$758,B$191)+'СЕТ СН'!$F$15</f>
        <v>258.13751266000003</v>
      </c>
      <c r="C208" s="36">
        <f>SUMIFS(СВЦЭМ!$E$39:$E$758,СВЦЭМ!$A$39:$A$758,$A208,СВЦЭМ!$B$39:$B$758,C$191)+'СЕТ СН'!$F$15</f>
        <v>270.96906653999997</v>
      </c>
      <c r="D208" s="36">
        <f>SUMIFS(СВЦЭМ!$E$39:$E$758,СВЦЭМ!$A$39:$A$758,$A208,СВЦЭМ!$B$39:$B$758,D$191)+'СЕТ СН'!$F$15</f>
        <v>278.71105175999998</v>
      </c>
      <c r="E208" s="36">
        <f>SUMIFS(СВЦЭМ!$E$39:$E$758,СВЦЭМ!$A$39:$A$758,$A208,СВЦЭМ!$B$39:$B$758,E$191)+'СЕТ СН'!$F$15</f>
        <v>281.63194071999999</v>
      </c>
      <c r="F208" s="36">
        <f>SUMIFS(СВЦЭМ!$E$39:$E$758,СВЦЭМ!$A$39:$A$758,$A208,СВЦЭМ!$B$39:$B$758,F$191)+'СЕТ СН'!$F$15</f>
        <v>279.01662603</v>
      </c>
      <c r="G208" s="36">
        <f>SUMIFS(СВЦЭМ!$E$39:$E$758,СВЦЭМ!$A$39:$A$758,$A208,СВЦЭМ!$B$39:$B$758,G$191)+'СЕТ СН'!$F$15</f>
        <v>275.79989928999998</v>
      </c>
      <c r="H208" s="36">
        <f>SUMIFS(СВЦЭМ!$E$39:$E$758,СВЦЭМ!$A$39:$A$758,$A208,СВЦЭМ!$B$39:$B$758,H$191)+'СЕТ СН'!$F$15</f>
        <v>265.20396181000001</v>
      </c>
      <c r="I208" s="36">
        <f>SUMIFS(СВЦЭМ!$E$39:$E$758,СВЦЭМ!$A$39:$A$758,$A208,СВЦЭМ!$B$39:$B$758,I$191)+'СЕТ СН'!$F$15</f>
        <v>244.50746677999999</v>
      </c>
      <c r="J208" s="36">
        <f>SUMIFS(СВЦЭМ!$E$39:$E$758,СВЦЭМ!$A$39:$A$758,$A208,СВЦЭМ!$B$39:$B$758,J$191)+'СЕТ СН'!$F$15</f>
        <v>232.14002694000001</v>
      </c>
      <c r="K208" s="36">
        <f>SUMIFS(СВЦЭМ!$E$39:$E$758,СВЦЭМ!$A$39:$A$758,$A208,СВЦЭМ!$B$39:$B$758,K$191)+'СЕТ СН'!$F$15</f>
        <v>222.84826161000001</v>
      </c>
      <c r="L208" s="36">
        <f>SUMIFS(СВЦЭМ!$E$39:$E$758,СВЦЭМ!$A$39:$A$758,$A208,СВЦЭМ!$B$39:$B$758,L$191)+'СЕТ СН'!$F$15</f>
        <v>228.98138308</v>
      </c>
      <c r="M208" s="36">
        <f>SUMIFS(СВЦЭМ!$E$39:$E$758,СВЦЭМ!$A$39:$A$758,$A208,СВЦЭМ!$B$39:$B$758,M$191)+'СЕТ СН'!$F$15</f>
        <v>239.07570948</v>
      </c>
      <c r="N208" s="36">
        <f>SUMIFS(СВЦЭМ!$E$39:$E$758,СВЦЭМ!$A$39:$A$758,$A208,СВЦЭМ!$B$39:$B$758,N$191)+'СЕТ СН'!$F$15</f>
        <v>240.30511949000001</v>
      </c>
      <c r="O208" s="36">
        <f>SUMIFS(СВЦЭМ!$E$39:$E$758,СВЦЭМ!$A$39:$A$758,$A208,СВЦЭМ!$B$39:$B$758,O$191)+'СЕТ СН'!$F$15</f>
        <v>237.42221778999999</v>
      </c>
      <c r="P208" s="36">
        <f>SUMIFS(СВЦЭМ!$E$39:$E$758,СВЦЭМ!$A$39:$A$758,$A208,СВЦЭМ!$B$39:$B$758,P$191)+'СЕТ СН'!$F$15</f>
        <v>234.74730561000001</v>
      </c>
      <c r="Q208" s="36">
        <f>SUMIFS(СВЦЭМ!$E$39:$E$758,СВЦЭМ!$A$39:$A$758,$A208,СВЦЭМ!$B$39:$B$758,Q$191)+'СЕТ СН'!$F$15</f>
        <v>238.92968722000001</v>
      </c>
      <c r="R208" s="36">
        <f>SUMIFS(СВЦЭМ!$E$39:$E$758,СВЦЭМ!$A$39:$A$758,$A208,СВЦЭМ!$B$39:$B$758,R$191)+'СЕТ СН'!$F$15</f>
        <v>243.26386737000001</v>
      </c>
      <c r="S208" s="36">
        <f>SUMIFS(СВЦЭМ!$E$39:$E$758,СВЦЭМ!$A$39:$A$758,$A208,СВЦЭМ!$B$39:$B$758,S$191)+'СЕТ СН'!$F$15</f>
        <v>240.84697518999999</v>
      </c>
      <c r="T208" s="36">
        <f>SUMIFS(СВЦЭМ!$E$39:$E$758,СВЦЭМ!$A$39:$A$758,$A208,СВЦЭМ!$B$39:$B$758,T$191)+'СЕТ СН'!$F$15</f>
        <v>241.30511718</v>
      </c>
      <c r="U208" s="36">
        <f>SUMIFS(СВЦЭМ!$E$39:$E$758,СВЦЭМ!$A$39:$A$758,$A208,СВЦЭМ!$B$39:$B$758,U$191)+'СЕТ СН'!$F$15</f>
        <v>237.67064915</v>
      </c>
      <c r="V208" s="36">
        <f>SUMIFS(СВЦЭМ!$E$39:$E$758,СВЦЭМ!$A$39:$A$758,$A208,СВЦЭМ!$B$39:$B$758,V$191)+'СЕТ СН'!$F$15</f>
        <v>238.01317445999999</v>
      </c>
      <c r="W208" s="36">
        <f>SUMIFS(СВЦЭМ!$E$39:$E$758,СВЦЭМ!$A$39:$A$758,$A208,СВЦЭМ!$B$39:$B$758,W$191)+'СЕТ СН'!$F$15</f>
        <v>240.07892215000001</v>
      </c>
      <c r="X208" s="36">
        <f>SUMIFS(СВЦЭМ!$E$39:$E$758,СВЦЭМ!$A$39:$A$758,$A208,СВЦЭМ!$B$39:$B$758,X$191)+'СЕТ СН'!$F$15</f>
        <v>253.81181685999999</v>
      </c>
      <c r="Y208" s="36">
        <f>SUMIFS(СВЦЭМ!$E$39:$E$758,СВЦЭМ!$A$39:$A$758,$A208,СВЦЭМ!$B$39:$B$758,Y$191)+'СЕТ СН'!$F$15</f>
        <v>260.08464461</v>
      </c>
    </row>
    <row r="209" spans="1:25" ht="15.75" x14ac:dyDescent="0.2">
      <c r="A209" s="35">
        <f t="shared" si="5"/>
        <v>45553</v>
      </c>
      <c r="B209" s="36">
        <f>SUMIFS(СВЦЭМ!$E$39:$E$758,СВЦЭМ!$A$39:$A$758,$A209,СВЦЭМ!$B$39:$B$758,B$191)+'СЕТ СН'!$F$15</f>
        <v>275.53325799999999</v>
      </c>
      <c r="C209" s="36">
        <f>SUMIFS(СВЦЭМ!$E$39:$E$758,СВЦЭМ!$A$39:$A$758,$A209,СВЦЭМ!$B$39:$B$758,C$191)+'СЕТ СН'!$F$15</f>
        <v>275.63746184000001</v>
      </c>
      <c r="D209" s="36">
        <f>SUMIFS(СВЦЭМ!$E$39:$E$758,СВЦЭМ!$A$39:$A$758,$A209,СВЦЭМ!$B$39:$B$758,D$191)+'СЕТ СН'!$F$15</f>
        <v>269.38763839000001</v>
      </c>
      <c r="E209" s="36">
        <f>SUMIFS(СВЦЭМ!$E$39:$E$758,СВЦЭМ!$A$39:$A$758,$A209,СВЦЭМ!$B$39:$B$758,E$191)+'СЕТ СН'!$F$15</f>
        <v>266.82483817000002</v>
      </c>
      <c r="F209" s="36">
        <f>SUMIFS(СВЦЭМ!$E$39:$E$758,СВЦЭМ!$A$39:$A$758,$A209,СВЦЭМ!$B$39:$B$758,F$191)+'СЕТ СН'!$F$15</f>
        <v>266.41044784000002</v>
      </c>
      <c r="G209" s="36">
        <f>SUMIFS(СВЦЭМ!$E$39:$E$758,СВЦЭМ!$A$39:$A$758,$A209,СВЦЭМ!$B$39:$B$758,G$191)+'СЕТ СН'!$F$15</f>
        <v>270.80672285999998</v>
      </c>
      <c r="H209" s="36">
        <f>SUMIFS(СВЦЭМ!$E$39:$E$758,СВЦЭМ!$A$39:$A$758,$A209,СВЦЭМ!$B$39:$B$758,H$191)+'СЕТ СН'!$F$15</f>
        <v>281.63341880000002</v>
      </c>
      <c r="I209" s="36">
        <f>SUMIFS(СВЦЭМ!$E$39:$E$758,СВЦЭМ!$A$39:$A$758,$A209,СВЦЭМ!$B$39:$B$758,I$191)+'СЕТ СН'!$F$15</f>
        <v>259.82081907999998</v>
      </c>
      <c r="J209" s="36">
        <f>SUMIFS(СВЦЭМ!$E$39:$E$758,СВЦЭМ!$A$39:$A$758,$A209,СВЦЭМ!$B$39:$B$758,J$191)+'СЕТ СН'!$F$15</f>
        <v>245.86765077000001</v>
      </c>
      <c r="K209" s="36">
        <f>SUMIFS(СВЦЭМ!$E$39:$E$758,СВЦЭМ!$A$39:$A$758,$A209,СВЦЭМ!$B$39:$B$758,K$191)+'СЕТ СН'!$F$15</f>
        <v>237.89599025999999</v>
      </c>
      <c r="L209" s="36">
        <f>SUMIFS(СВЦЭМ!$E$39:$E$758,СВЦЭМ!$A$39:$A$758,$A209,СВЦЭМ!$B$39:$B$758,L$191)+'СЕТ СН'!$F$15</f>
        <v>219.60476666</v>
      </c>
      <c r="M209" s="36">
        <f>SUMIFS(СВЦЭМ!$E$39:$E$758,СВЦЭМ!$A$39:$A$758,$A209,СВЦЭМ!$B$39:$B$758,M$191)+'СЕТ СН'!$F$15</f>
        <v>221.4199242</v>
      </c>
      <c r="N209" s="36">
        <f>SUMIFS(СВЦЭМ!$E$39:$E$758,СВЦЭМ!$A$39:$A$758,$A209,СВЦЭМ!$B$39:$B$758,N$191)+'СЕТ СН'!$F$15</f>
        <v>219.12770506000001</v>
      </c>
      <c r="O209" s="36">
        <f>SUMIFS(СВЦЭМ!$E$39:$E$758,СВЦЭМ!$A$39:$A$758,$A209,СВЦЭМ!$B$39:$B$758,O$191)+'СЕТ СН'!$F$15</f>
        <v>221.3264715</v>
      </c>
      <c r="P209" s="36">
        <f>SUMIFS(СВЦЭМ!$E$39:$E$758,СВЦЭМ!$A$39:$A$758,$A209,СВЦЭМ!$B$39:$B$758,P$191)+'СЕТ СН'!$F$15</f>
        <v>227.80731872000001</v>
      </c>
      <c r="Q209" s="36">
        <f>SUMIFS(СВЦЭМ!$E$39:$E$758,СВЦЭМ!$A$39:$A$758,$A209,СВЦЭМ!$B$39:$B$758,Q$191)+'СЕТ СН'!$F$15</f>
        <v>229.07814834999999</v>
      </c>
      <c r="R209" s="36">
        <f>SUMIFS(СВЦЭМ!$E$39:$E$758,СВЦЭМ!$A$39:$A$758,$A209,СВЦЭМ!$B$39:$B$758,R$191)+'СЕТ СН'!$F$15</f>
        <v>233.9388946</v>
      </c>
      <c r="S209" s="36">
        <f>SUMIFS(СВЦЭМ!$E$39:$E$758,СВЦЭМ!$A$39:$A$758,$A209,СВЦЭМ!$B$39:$B$758,S$191)+'СЕТ СН'!$F$15</f>
        <v>228.43659152000001</v>
      </c>
      <c r="T209" s="36">
        <f>SUMIFS(СВЦЭМ!$E$39:$E$758,СВЦЭМ!$A$39:$A$758,$A209,СВЦЭМ!$B$39:$B$758,T$191)+'СЕТ СН'!$F$15</f>
        <v>225.47381390000001</v>
      </c>
      <c r="U209" s="36">
        <f>SUMIFS(СВЦЭМ!$E$39:$E$758,СВЦЭМ!$A$39:$A$758,$A209,СВЦЭМ!$B$39:$B$758,U$191)+'СЕТ СН'!$F$15</f>
        <v>221.08667821</v>
      </c>
      <c r="V209" s="36">
        <f>SUMIFS(СВЦЭМ!$E$39:$E$758,СВЦЭМ!$A$39:$A$758,$A209,СВЦЭМ!$B$39:$B$758,V$191)+'СЕТ СН'!$F$15</f>
        <v>229.23215334</v>
      </c>
      <c r="W209" s="36">
        <f>SUMIFS(СВЦЭМ!$E$39:$E$758,СВЦЭМ!$A$39:$A$758,$A209,СВЦЭМ!$B$39:$B$758,W$191)+'СЕТ СН'!$F$15</f>
        <v>231.94413606000001</v>
      </c>
      <c r="X209" s="36">
        <f>SUMIFS(СВЦЭМ!$E$39:$E$758,СВЦЭМ!$A$39:$A$758,$A209,СВЦЭМ!$B$39:$B$758,X$191)+'СЕТ СН'!$F$15</f>
        <v>244.68124531999999</v>
      </c>
      <c r="Y209" s="36">
        <f>SUMIFS(СВЦЭМ!$E$39:$E$758,СВЦЭМ!$A$39:$A$758,$A209,СВЦЭМ!$B$39:$B$758,Y$191)+'СЕТ СН'!$F$15</f>
        <v>255.91791488999999</v>
      </c>
    </row>
    <row r="210" spans="1:25" ht="15.75" x14ac:dyDescent="0.2">
      <c r="A210" s="35">
        <f t="shared" si="5"/>
        <v>45554</v>
      </c>
      <c r="B210" s="36">
        <f>SUMIFS(СВЦЭМ!$E$39:$E$758,СВЦЭМ!$A$39:$A$758,$A210,СВЦЭМ!$B$39:$B$758,B$191)+'СЕТ СН'!$F$15</f>
        <v>272.57228687000003</v>
      </c>
      <c r="C210" s="36">
        <f>SUMIFS(СВЦЭМ!$E$39:$E$758,СВЦЭМ!$A$39:$A$758,$A210,СВЦЭМ!$B$39:$B$758,C$191)+'СЕТ СН'!$F$15</f>
        <v>273.06133523</v>
      </c>
      <c r="D210" s="36">
        <f>SUMIFS(СВЦЭМ!$E$39:$E$758,СВЦЭМ!$A$39:$A$758,$A210,СВЦЭМ!$B$39:$B$758,D$191)+'СЕТ СН'!$F$15</f>
        <v>269.52741402999999</v>
      </c>
      <c r="E210" s="36">
        <f>SUMIFS(СВЦЭМ!$E$39:$E$758,СВЦЭМ!$A$39:$A$758,$A210,СВЦЭМ!$B$39:$B$758,E$191)+'СЕТ СН'!$F$15</f>
        <v>268.91139134000002</v>
      </c>
      <c r="F210" s="36">
        <f>SUMIFS(СВЦЭМ!$E$39:$E$758,СВЦЭМ!$A$39:$A$758,$A210,СВЦЭМ!$B$39:$B$758,F$191)+'СЕТ СН'!$F$15</f>
        <v>268.74312380999999</v>
      </c>
      <c r="G210" s="36">
        <f>SUMIFS(СВЦЭМ!$E$39:$E$758,СВЦЭМ!$A$39:$A$758,$A210,СВЦЭМ!$B$39:$B$758,G$191)+'СЕТ СН'!$F$15</f>
        <v>271.46304599000001</v>
      </c>
      <c r="H210" s="36">
        <f>SUMIFS(СВЦЭМ!$E$39:$E$758,СВЦЭМ!$A$39:$A$758,$A210,СВЦЭМ!$B$39:$B$758,H$191)+'СЕТ СН'!$F$15</f>
        <v>272.45444963</v>
      </c>
      <c r="I210" s="36">
        <f>SUMIFS(СВЦЭМ!$E$39:$E$758,СВЦЭМ!$A$39:$A$758,$A210,СВЦЭМ!$B$39:$B$758,I$191)+'СЕТ СН'!$F$15</f>
        <v>251.24511866</v>
      </c>
      <c r="J210" s="36">
        <f>SUMIFS(СВЦЭМ!$E$39:$E$758,СВЦЭМ!$A$39:$A$758,$A210,СВЦЭМ!$B$39:$B$758,J$191)+'СЕТ СН'!$F$15</f>
        <v>233.12824949</v>
      </c>
      <c r="K210" s="36">
        <f>SUMIFS(СВЦЭМ!$E$39:$E$758,СВЦЭМ!$A$39:$A$758,$A210,СВЦЭМ!$B$39:$B$758,K$191)+'СЕТ СН'!$F$15</f>
        <v>227.46109224</v>
      </c>
      <c r="L210" s="36">
        <f>SUMIFS(СВЦЭМ!$E$39:$E$758,СВЦЭМ!$A$39:$A$758,$A210,СВЦЭМ!$B$39:$B$758,L$191)+'СЕТ СН'!$F$15</f>
        <v>222.08434019000001</v>
      </c>
      <c r="M210" s="36">
        <f>SUMIFS(СВЦЭМ!$E$39:$E$758,СВЦЭМ!$A$39:$A$758,$A210,СВЦЭМ!$B$39:$B$758,M$191)+'СЕТ СН'!$F$15</f>
        <v>225.31465609</v>
      </c>
      <c r="N210" s="36">
        <f>SUMIFS(СВЦЭМ!$E$39:$E$758,СВЦЭМ!$A$39:$A$758,$A210,СВЦЭМ!$B$39:$B$758,N$191)+'СЕТ СН'!$F$15</f>
        <v>225.22900196000001</v>
      </c>
      <c r="O210" s="36">
        <f>SUMIFS(СВЦЭМ!$E$39:$E$758,СВЦЭМ!$A$39:$A$758,$A210,СВЦЭМ!$B$39:$B$758,O$191)+'СЕТ СН'!$F$15</f>
        <v>228.18201522000001</v>
      </c>
      <c r="P210" s="36">
        <f>SUMIFS(СВЦЭМ!$E$39:$E$758,СВЦЭМ!$A$39:$A$758,$A210,СВЦЭМ!$B$39:$B$758,P$191)+'СЕТ СН'!$F$15</f>
        <v>230.37082558</v>
      </c>
      <c r="Q210" s="36">
        <f>SUMIFS(СВЦЭМ!$E$39:$E$758,СВЦЭМ!$A$39:$A$758,$A210,СВЦЭМ!$B$39:$B$758,Q$191)+'СЕТ СН'!$F$15</f>
        <v>228.2941817</v>
      </c>
      <c r="R210" s="36">
        <f>SUMIFS(СВЦЭМ!$E$39:$E$758,СВЦЭМ!$A$39:$A$758,$A210,СВЦЭМ!$B$39:$B$758,R$191)+'СЕТ СН'!$F$15</f>
        <v>229.68906615</v>
      </c>
      <c r="S210" s="36">
        <f>SUMIFS(СВЦЭМ!$E$39:$E$758,СВЦЭМ!$A$39:$A$758,$A210,СВЦЭМ!$B$39:$B$758,S$191)+'СЕТ СН'!$F$15</f>
        <v>231.82868395</v>
      </c>
      <c r="T210" s="36">
        <f>SUMIFS(СВЦЭМ!$E$39:$E$758,СВЦЭМ!$A$39:$A$758,$A210,СВЦЭМ!$B$39:$B$758,T$191)+'СЕТ СН'!$F$15</f>
        <v>231.85499912</v>
      </c>
      <c r="U210" s="36">
        <f>SUMIFS(СВЦЭМ!$E$39:$E$758,СВЦЭМ!$A$39:$A$758,$A210,СВЦЭМ!$B$39:$B$758,U$191)+'СЕТ СН'!$F$15</f>
        <v>230.42427334000001</v>
      </c>
      <c r="V210" s="36">
        <f>SUMIFS(СВЦЭМ!$E$39:$E$758,СВЦЭМ!$A$39:$A$758,$A210,СВЦЭМ!$B$39:$B$758,V$191)+'СЕТ СН'!$F$15</f>
        <v>229.69691982000001</v>
      </c>
      <c r="W210" s="36">
        <f>SUMIFS(СВЦЭМ!$E$39:$E$758,СВЦЭМ!$A$39:$A$758,$A210,СВЦЭМ!$B$39:$B$758,W$191)+'СЕТ СН'!$F$15</f>
        <v>230.59716312</v>
      </c>
      <c r="X210" s="36">
        <f>SUMIFS(СВЦЭМ!$E$39:$E$758,СВЦЭМ!$A$39:$A$758,$A210,СВЦЭМ!$B$39:$B$758,X$191)+'СЕТ СН'!$F$15</f>
        <v>241.34534271000001</v>
      </c>
      <c r="Y210" s="36">
        <f>SUMIFS(СВЦЭМ!$E$39:$E$758,СВЦЭМ!$A$39:$A$758,$A210,СВЦЭМ!$B$39:$B$758,Y$191)+'СЕТ СН'!$F$15</f>
        <v>253.74163064999999</v>
      </c>
    </row>
    <row r="211" spans="1:25" ht="15.75" x14ac:dyDescent="0.2">
      <c r="A211" s="35">
        <f t="shared" si="5"/>
        <v>45555</v>
      </c>
      <c r="B211" s="36">
        <f>SUMIFS(СВЦЭМ!$E$39:$E$758,СВЦЭМ!$A$39:$A$758,$A211,СВЦЭМ!$B$39:$B$758,B$191)+'СЕТ СН'!$F$15</f>
        <v>268.54284202999997</v>
      </c>
      <c r="C211" s="36">
        <f>SUMIFS(СВЦЭМ!$E$39:$E$758,СВЦЭМ!$A$39:$A$758,$A211,СВЦЭМ!$B$39:$B$758,C$191)+'СЕТ СН'!$F$15</f>
        <v>273.78035939</v>
      </c>
      <c r="D211" s="36">
        <f>SUMIFS(СВЦЭМ!$E$39:$E$758,СВЦЭМ!$A$39:$A$758,$A211,СВЦЭМ!$B$39:$B$758,D$191)+'СЕТ СН'!$F$15</f>
        <v>270.72128171000003</v>
      </c>
      <c r="E211" s="36">
        <f>SUMIFS(СВЦЭМ!$E$39:$E$758,СВЦЭМ!$A$39:$A$758,$A211,СВЦЭМ!$B$39:$B$758,E$191)+'СЕТ СН'!$F$15</f>
        <v>267.80808008999998</v>
      </c>
      <c r="F211" s="36">
        <f>SUMIFS(СВЦЭМ!$E$39:$E$758,СВЦЭМ!$A$39:$A$758,$A211,СВЦЭМ!$B$39:$B$758,F$191)+'СЕТ СН'!$F$15</f>
        <v>267.28047513000001</v>
      </c>
      <c r="G211" s="36">
        <f>SUMIFS(СВЦЭМ!$E$39:$E$758,СВЦЭМ!$A$39:$A$758,$A211,СВЦЭМ!$B$39:$B$758,G$191)+'СЕТ СН'!$F$15</f>
        <v>272.80812827</v>
      </c>
      <c r="H211" s="36">
        <f>SUMIFS(СВЦЭМ!$E$39:$E$758,СВЦЭМ!$A$39:$A$758,$A211,СВЦЭМ!$B$39:$B$758,H$191)+'СЕТ СН'!$F$15</f>
        <v>282.65257558000002</v>
      </c>
      <c r="I211" s="36">
        <f>SUMIFS(СВЦЭМ!$E$39:$E$758,СВЦЭМ!$A$39:$A$758,$A211,СВЦЭМ!$B$39:$B$758,I$191)+'СЕТ СН'!$F$15</f>
        <v>270.94577464000002</v>
      </c>
      <c r="J211" s="36">
        <f>SUMIFS(СВЦЭМ!$E$39:$E$758,СВЦЭМ!$A$39:$A$758,$A211,СВЦЭМ!$B$39:$B$758,J$191)+'СЕТ СН'!$F$15</f>
        <v>255.96531390999999</v>
      </c>
      <c r="K211" s="36">
        <f>SUMIFS(СВЦЭМ!$E$39:$E$758,СВЦЭМ!$A$39:$A$758,$A211,СВЦЭМ!$B$39:$B$758,K$191)+'СЕТ СН'!$F$15</f>
        <v>248.44856482</v>
      </c>
      <c r="L211" s="36">
        <f>SUMIFS(СВЦЭМ!$E$39:$E$758,СВЦЭМ!$A$39:$A$758,$A211,СВЦЭМ!$B$39:$B$758,L$191)+'СЕТ СН'!$F$15</f>
        <v>243.66756605</v>
      </c>
      <c r="M211" s="36">
        <f>SUMIFS(СВЦЭМ!$E$39:$E$758,СВЦЭМ!$A$39:$A$758,$A211,СВЦЭМ!$B$39:$B$758,M$191)+'СЕТ СН'!$F$15</f>
        <v>239.44229235</v>
      </c>
      <c r="N211" s="36">
        <f>SUMIFS(СВЦЭМ!$E$39:$E$758,СВЦЭМ!$A$39:$A$758,$A211,СВЦЭМ!$B$39:$B$758,N$191)+'СЕТ СН'!$F$15</f>
        <v>236.73028786</v>
      </c>
      <c r="O211" s="36">
        <f>SUMIFS(СВЦЭМ!$E$39:$E$758,СВЦЭМ!$A$39:$A$758,$A211,СВЦЭМ!$B$39:$B$758,O$191)+'СЕТ СН'!$F$15</f>
        <v>232.58646252</v>
      </c>
      <c r="P211" s="36">
        <f>SUMIFS(СВЦЭМ!$E$39:$E$758,СВЦЭМ!$A$39:$A$758,$A211,СВЦЭМ!$B$39:$B$758,P$191)+'СЕТ СН'!$F$15</f>
        <v>232.26808464000001</v>
      </c>
      <c r="Q211" s="36">
        <f>SUMIFS(СВЦЭМ!$E$39:$E$758,СВЦЭМ!$A$39:$A$758,$A211,СВЦЭМ!$B$39:$B$758,Q$191)+'СЕТ СН'!$F$15</f>
        <v>234.91870280000001</v>
      </c>
      <c r="R211" s="36">
        <f>SUMIFS(СВЦЭМ!$E$39:$E$758,СВЦЭМ!$A$39:$A$758,$A211,СВЦЭМ!$B$39:$B$758,R$191)+'СЕТ СН'!$F$15</f>
        <v>235.12094446</v>
      </c>
      <c r="S211" s="36">
        <f>SUMIFS(СВЦЭМ!$E$39:$E$758,СВЦЭМ!$A$39:$A$758,$A211,СВЦЭМ!$B$39:$B$758,S$191)+'СЕТ СН'!$F$15</f>
        <v>231.19000513</v>
      </c>
      <c r="T211" s="36">
        <f>SUMIFS(СВЦЭМ!$E$39:$E$758,СВЦЭМ!$A$39:$A$758,$A211,СВЦЭМ!$B$39:$B$758,T$191)+'СЕТ СН'!$F$15</f>
        <v>231.16975224000001</v>
      </c>
      <c r="U211" s="36">
        <f>SUMIFS(СВЦЭМ!$E$39:$E$758,СВЦЭМ!$A$39:$A$758,$A211,СВЦЭМ!$B$39:$B$758,U$191)+'СЕТ СН'!$F$15</f>
        <v>227.26208260000001</v>
      </c>
      <c r="V211" s="36">
        <f>SUMIFS(СВЦЭМ!$E$39:$E$758,СВЦЭМ!$A$39:$A$758,$A211,СВЦЭМ!$B$39:$B$758,V$191)+'СЕТ СН'!$F$15</f>
        <v>228.76174255999999</v>
      </c>
      <c r="W211" s="36">
        <f>SUMIFS(СВЦЭМ!$E$39:$E$758,СВЦЭМ!$A$39:$A$758,$A211,СВЦЭМ!$B$39:$B$758,W$191)+'СЕТ СН'!$F$15</f>
        <v>228.32698243999999</v>
      </c>
      <c r="X211" s="36">
        <f>SUMIFS(СВЦЭМ!$E$39:$E$758,СВЦЭМ!$A$39:$A$758,$A211,СВЦЭМ!$B$39:$B$758,X$191)+'СЕТ СН'!$F$15</f>
        <v>233.19194634999999</v>
      </c>
      <c r="Y211" s="36">
        <f>SUMIFS(СВЦЭМ!$E$39:$E$758,СВЦЭМ!$A$39:$A$758,$A211,СВЦЭМ!$B$39:$B$758,Y$191)+'СЕТ СН'!$F$15</f>
        <v>246.56656054999999</v>
      </c>
    </row>
    <row r="212" spans="1:25" ht="15.75" x14ac:dyDescent="0.2">
      <c r="A212" s="35">
        <f t="shared" si="5"/>
        <v>45556</v>
      </c>
      <c r="B212" s="36">
        <f>SUMIFS(СВЦЭМ!$E$39:$E$758,СВЦЭМ!$A$39:$A$758,$A212,СВЦЭМ!$B$39:$B$758,B$191)+'СЕТ СН'!$F$15</f>
        <v>257.64601908999998</v>
      </c>
      <c r="C212" s="36">
        <f>SUMIFS(СВЦЭМ!$E$39:$E$758,СВЦЭМ!$A$39:$A$758,$A212,СВЦЭМ!$B$39:$B$758,C$191)+'СЕТ СН'!$F$15</f>
        <v>274.99856887999999</v>
      </c>
      <c r="D212" s="36">
        <f>SUMIFS(СВЦЭМ!$E$39:$E$758,СВЦЭМ!$A$39:$A$758,$A212,СВЦЭМ!$B$39:$B$758,D$191)+'СЕТ СН'!$F$15</f>
        <v>288.44404347</v>
      </c>
      <c r="E212" s="36">
        <f>SUMIFS(СВЦЭМ!$E$39:$E$758,СВЦЭМ!$A$39:$A$758,$A212,СВЦЭМ!$B$39:$B$758,E$191)+'СЕТ СН'!$F$15</f>
        <v>294.73260850000003</v>
      </c>
      <c r="F212" s="36">
        <f>SUMIFS(СВЦЭМ!$E$39:$E$758,СВЦЭМ!$A$39:$A$758,$A212,СВЦЭМ!$B$39:$B$758,F$191)+'СЕТ СН'!$F$15</f>
        <v>296.18990818999998</v>
      </c>
      <c r="G212" s="36">
        <f>SUMIFS(СВЦЭМ!$E$39:$E$758,СВЦЭМ!$A$39:$A$758,$A212,СВЦЭМ!$B$39:$B$758,G$191)+'СЕТ СН'!$F$15</f>
        <v>292.70275808000002</v>
      </c>
      <c r="H212" s="36">
        <f>SUMIFS(СВЦЭМ!$E$39:$E$758,СВЦЭМ!$A$39:$A$758,$A212,СВЦЭМ!$B$39:$B$758,H$191)+'СЕТ СН'!$F$15</f>
        <v>283.99195501000003</v>
      </c>
      <c r="I212" s="36">
        <f>SUMIFS(СВЦЭМ!$E$39:$E$758,СВЦЭМ!$A$39:$A$758,$A212,СВЦЭМ!$B$39:$B$758,I$191)+'СЕТ СН'!$F$15</f>
        <v>271.67330383000001</v>
      </c>
      <c r="J212" s="36">
        <f>SUMIFS(СВЦЭМ!$E$39:$E$758,СВЦЭМ!$A$39:$A$758,$A212,СВЦЭМ!$B$39:$B$758,J$191)+'СЕТ СН'!$F$15</f>
        <v>253.48168887</v>
      </c>
      <c r="K212" s="36">
        <f>SUMIFS(СВЦЭМ!$E$39:$E$758,СВЦЭМ!$A$39:$A$758,$A212,СВЦЭМ!$B$39:$B$758,K$191)+'СЕТ СН'!$F$15</f>
        <v>238.90626685999999</v>
      </c>
      <c r="L212" s="36">
        <f>SUMIFS(СВЦЭМ!$E$39:$E$758,СВЦЭМ!$A$39:$A$758,$A212,СВЦЭМ!$B$39:$B$758,L$191)+'СЕТ СН'!$F$15</f>
        <v>231.57799652</v>
      </c>
      <c r="M212" s="36">
        <f>SUMIFS(СВЦЭМ!$E$39:$E$758,СВЦЭМ!$A$39:$A$758,$A212,СВЦЭМ!$B$39:$B$758,M$191)+'СЕТ СН'!$F$15</f>
        <v>232.79422002999999</v>
      </c>
      <c r="N212" s="36">
        <f>SUMIFS(СВЦЭМ!$E$39:$E$758,СВЦЭМ!$A$39:$A$758,$A212,СВЦЭМ!$B$39:$B$758,N$191)+'СЕТ СН'!$F$15</f>
        <v>234.01652608000001</v>
      </c>
      <c r="O212" s="36">
        <f>SUMIFS(СВЦЭМ!$E$39:$E$758,СВЦЭМ!$A$39:$A$758,$A212,СВЦЭМ!$B$39:$B$758,O$191)+'СЕТ СН'!$F$15</f>
        <v>237.69654732000001</v>
      </c>
      <c r="P212" s="36">
        <f>SUMIFS(СВЦЭМ!$E$39:$E$758,СВЦЭМ!$A$39:$A$758,$A212,СВЦЭМ!$B$39:$B$758,P$191)+'СЕТ СН'!$F$15</f>
        <v>241.36118841999999</v>
      </c>
      <c r="Q212" s="36">
        <f>SUMIFS(СВЦЭМ!$E$39:$E$758,СВЦЭМ!$A$39:$A$758,$A212,СВЦЭМ!$B$39:$B$758,Q$191)+'СЕТ СН'!$F$15</f>
        <v>242.18294320000001</v>
      </c>
      <c r="R212" s="36">
        <f>SUMIFS(СВЦЭМ!$E$39:$E$758,СВЦЭМ!$A$39:$A$758,$A212,СВЦЭМ!$B$39:$B$758,R$191)+'СЕТ СН'!$F$15</f>
        <v>241.37422111999999</v>
      </c>
      <c r="S212" s="36">
        <f>SUMIFS(СВЦЭМ!$E$39:$E$758,СВЦЭМ!$A$39:$A$758,$A212,СВЦЭМ!$B$39:$B$758,S$191)+'СЕТ СН'!$F$15</f>
        <v>235.65678396000001</v>
      </c>
      <c r="T212" s="36">
        <f>SUMIFS(СВЦЭМ!$E$39:$E$758,СВЦЭМ!$A$39:$A$758,$A212,СВЦЭМ!$B$39:$B$758,T$191)+'СЕТ СН'!$F$15</f>
        <v>231.96154250000001</v>
      </c>
      <c r="U212" s="36">
        <f>SUMIFS(СВЦЭМ!$E$39:$E$758,СВЦЭМ!$A$39:$A$758,$A212,СВЦЭМ!$B$39:$B$758,U$191)+'СЕТ СН'!$F$15</f>
        <v>230.34225913</v>
      </c>
      <c r="V212" s="36">
        <f>SUMIFS(СВЦЭМ!$E$39:$E$758,СВЦЭМ!$A$39:$A$758,$A212,СВЦЭМ!$B$39:$B$758,V$191)+'СЕТ СН'!$F$15</f>
        <v>240.12106327999999</v>
      </c>
      <c r="W212" s="36">
        <f>SUMIFS(СВЦЭМ!$E$39:$E$758,СВЦЭМ!$A$39:$A$758,$A212,СВЦЭМ!$B$39:$B$758,W$191)+'СЕТ СН'!$F$15</f>
        <v>243.35912069</v>
      </c>
      <c r="X212" s="36">
        <f>SUMIFS(СВЦЭМ!$E$39:$E$758,СВЦЭМ!$A$39:$A$758,$A212,СВЦЭМ!$B$39:$B$758,X$191)+'СЕТ СН'!$F$15</f>
        <v>254.88538722999999</v>
      </c>
      <c r="Y212" s="36">
        <f>SUMIFS(СВЦЭМ!$E$39:$E$758,СВЦЭМ!$A$39:$A$758,$A212,СВЦЭМ!$B$39:$B$758,Y$191)+'СЕТ СН'!$F$15</f>
        <v>268.74085772000001</v>
      </c>
    </row>
    <row r="213" spans="1:25" ht="15.75" x14ac:dyDescent="0.2">
      <c r="A213" s="35">
        <f t="shared" si="5"/>
        <v>45557</v>
      </c>
      <c r="B213" s="36">
        <f>SUMIFS(СВЦЭМ!$E$39:$E$758,СВЦЭМ!$A$39:$A$758,$A213,СВЦЭМ!$B$39:$B$758,B$191)+'СЕТ СН'!$F$15</f>
        <v>265.95178116</v>
      </c>
      <c r="C213" s="36">
        <f>SUMIFS(СВЦЭМ!$E$39:$E$758,СВЦЭМ!$A$39:$A$758,$A213,СВЦЭМ!$B$39:$B$758,C$191)+'СЕТ СН'!$F$15</f>
        <v>278.99174522999999</v>
      </c>
      <c r="D213" s="36">
        <f>SUMIFS(СВЦЭМ!$E$39:$E$758,СВЦЭМ!$A$39:$A$758,$A213,СВЦЭМ!$B$39:$B$758,D$191)+'СЕТ СН'!$F$15</f>
        <v>288.59713926000001</v>
      </c>
      <c r="E213" s="36">
        <f>SUMIFS(СВЦЭМ!$E$39:$E$758,СВЦЭМ!$A$39:$A$758,$A213,СВЦЭМ!$B$39:$B$758,E$191)+'СЕТ СН'!$F$15</f>
        <v>289.61421080999997</v>
      </c>
      <c r="F213" s="36">
        <f>SUMIFS(СВЦЭМ!$E$39:$E$758,СВЦЭМ!$A$39:$A$758,$A213,СВЦЭМ!$B$39:$B$758,F$191)+'СЕТ СН'!$F$15</f>
        <v>289.76242787000001</v>
      </c>
      <c r="G213" s="36">
        <f>SUMIFS(СВЦЭМ!$E$39:$E$758,СВЦЭМ!$A$39:$A$758,$A213,СВЦЭМ!$B$39:$B$758,G$191)+'СЕТ СН'!$F$15</f>
        <v>286.66943212000001</v>
      </c>
      <c r="H213" s="36">
        <f>SUMIFS(СВЦЭМ!$E$39:$E$758,СВЦЭМ!$A$39:$A$758,$A213,СВЦЭМ!$B$39:$B$758,H$191)+'СЕТ СН'!$F$15</f>
        <v>280.16522336999998</v>
      </c>
      <c r="I213" s="36">
        <f>SUMIFS(СВЦЭМ!$E$39:$E$758,СВЦЭМ!$A$39:$A$758,$A213,СВЦЭМ!$B$39:$B$758,I$191)+'СЕТ СН'!$F$15</f>
        <v>271.22062998000001</v>
      </c>
      <c r="J213" s="36">
        <f>SUMIFS(СВЦЭМ!$E$39:$E$758,СВЦЭМ!$A$39:$A$758,$A213,СВЦЭМ!$B$39:$B$758,J$191)+'СЕТ СН'!$F$15</f>
        <v>252.92914164999999</v>
      </c>
      <c r="K213" s="36">
        <f>SUMIFS(СВЦЭМ!$E$39:$E$758,СВЦЭМ!$A$39:$A$758,$A213,СВЦЭМ!$B$39:$B$758,K$191)+'СЕТ СН'!$F$15</f>
        <v>238.28700853999999</v>
      </c>
      <c r="L213" s="36">
        <f>SUMIFS(СВЦЭМ!$E$39:$E$758,СВЦЭМ!$A$39:$A$758,$A213,СВЦЭМ!$B$39:$B$758,L$191)+'СЕТ СН'!$F$15</f>
        <v>228.39562688999999</v>
      </c>
      <c r="M213" s="36">
        <f>SUMIFS(СВЦЭМ!$E$39:$E$758,СВЦЭМ!$A$39:$A$758,$A213,СВЦЭМ!$B$39:$B$758,M$191)+'СЕТ СН'!$F$15</f>
        <v>233.16494897000001</v>
      </c>
      <c r="N213" s="36">
        <f>SUMIFS(СВЦЭМ!$E$39:$E$758,СВЦЭМ!$A$39:$A$758,$A213,СВЦЭМ!$B$39:$B$758,N$191)+'СЕТ СН'!$F$15</f>
        <v>234.40253852000001</v>
      </c>
      <c r="O213" s="36">
        <f>SUMIFS(СВЦЭМ!$E$39:$E$758,СВЦЭМ!$A$39:$A$758,$A213,СВЦЭМ!$B$39:$B$758,O$191)+'СЕТ СН'!$F$15</f>
        <v>238.26018769000001</v>
      </c>
      <c r="P213" s="36">
        <f>SUMIFS(СВЦЭМ!$E$39:$E$758,СВЦЭМ!$A$39:$A$758,$A213,СВЦЭМ!$B$39:$B$758,P$191)+'СЕТ СН'!$F$15</f>
        <v>239.04952327000001</v>
      </c>
      <c r="Q213" s="36">
        <f>SUMIFS(СВЦЭМ!$E$39:$E$758,СВЦЭМ!$A$39:$A$758,$A213,СВЦЭМ!$B$39:$B$758,Q$191)+'СЕТ СН'!$F$15</f>
        <v>241.96092121999999</v>
      </c>
      <c r="R213" s="36">
        <f>SUMIFS(СВЦЭМ!$E$39:$E$758,СВЦЭМ!$A$39:$A$758,$A213,СВЦЭМ!$B$39:$B$758,R$191)+'СЕТ СН'!$F$15</f>
        <v>245.04244337</v>
      </c>
      <c r="S213" s="36">
        <f>SUMIFS(СВЦЭМ!$E$39:$E$758,СВЦЭМ!$A$39:$A$758,$A213,СВЦЭМ!$B$39:$B$758,S$191)+'СЕТ СН'!$F$15</f>
        <v>240.56666190999999</v>
      </c>
      <c r="T213" s="36">
        <f>SUMIFS(СВЦЭМ!$E$39:$E$758,СВЦЭМ!$A$39:$A$758,$A213,СВЦЭМ!$B$39:$B$758,T$191)+'СЕТ СН'!$F$15</f>
        <v>233.14841208999999</v>
      </c>
      <c r="U213" s="36">
        <f>SUMIFS(СВЦЭМ!$E$39:$E$758,СВЦЭМ!$A$39:$A$758,$A213,СВЦЭМ!$B$39:$B$758,U$191)+'СЕТ СН'!$F$15</f>
        <v>228.67100323</v>
      </c>
      <c r="V213" s="36">
        <f>SUMIFS(СВЦЭМ!$E$39:$E$758,СВЦЭМ!$A$39:$A$758,$A213,СВЦЭМ!$B$39:$B$758,V$191)+'СЕТ СН'!$F$15</f>
        <v>226.51522643999999</v>
      </c>
      <c r="W213" s="36">
        <f>SUMIFS(СВЦЭМ!$E$39:$E$758,СВЦЭМ!$A$39:$A$758,$A213,СВЦЭМ!$B$39:$B$758,W$191)+'СЕТ СН'!$F$15</f>
        <v>227.86286738999999</v>
      </c>
      <c r="X213" s="36">
        <f>SUMIFS(СВЦЭМ!$E$39:$E$758,СВЦЭМ!$A$39:$A$758,$A213,СВЦЭМ!$B$39:$B$758,X$191)+'СЕТ СН'!$F$15</f>
        <v>240.60153600000001</v>
      </c>
      <c r="Y213" s="36">
        <f>SUMIFS(СВЦЭМ!$E$39:$E$758,СВЦЭМ!$A$39:$A$758,$A213,СВЦЭМ!$B$39:$B$758,Y$191)+'СЕТ СН'!$F$15</f>
        <v>256.23447716999999</v>
      </c>
    </row>
    <row r="214" spans="1:25" ht="15.75" x14ac:dyDescent="0.2">
      <c r="A214" s="35">
        <f t="shared" si="5"/>
        <v>45558</v>
      </c>
      <c r="B214" s="36">
        <f>SUMIFS(СВЦЭМ!$E$39:$E$758,СВЦЭМ!$A$39:$A$758,$A214,СВЦЭМ!$B$39:$B$758,B$191)+'СЕТ СН'!$F$15</f>
        <v>276.89245476000002</v>
      </c>
      <c r="C214" s="36">
        <f>SUMIFS(СВЦЭМ!$E$39:$E$758,СВЦЭМ!$A$39:$A$758,$A214,СВЦЭМ!$B$39:$B$758,C$191)+'СЕТ СН'!$F$15</f>
        <v>292.18681385000002</v>
      </c>
      <c r="D214" s="36">
        <f>SUMIFS(СВЦЭМ!$E$39:$E$758,СВЦЭМ!$A$39:$A$758,$A214,СВЦЭМ!$B$39:$B$758,D$191)+'СЕТ СН'!$F$15</f>
        <v>290.27583322999999</v>
      </c>
      <c r="E214" s="36">
        <f>SUMIFS(СВЦЭМ!$E$39:$E$758,СВЦЭМ!$A$39:$A$758,$A214,СВЦЭМ!$B$39:$B$758,E$191)+'СЕТ СН'!$F$15</f>
        <v>289.89467851000001</v>
      </c>
      <c r="F214" s="36">
        <f>SUMIFS(СВЦЭМ!$E$39:$E$758,СВЦЭМ!$A$39:$A$758,$A214,СВЦЭМ!$B$39:$B$758,F$191)+'СЕТ СН'!$F$15</f>
        <v>289.82412696</v>
      </c>
      <c r="G214" s="36">
        <f>SUMIFS(СВЦЭМ!$E$39:$E$758,СВЦЭМ!$A$39:$A$758,$A214,СВЦЭМ!$B$39:$B$758,G$191)+'СЕТ СН'!$F$15</f>
        <v>292.34979175000001</v>
      </c>
      <c r="H214" s="36">
        <f>SUMIFS(СВЦЭМ!$E$39:$E$758,СВЦЭМ!$A$39:$A$758,$A214,СВЦЭМ!$B$39:$B$758,H$191)+'СЕТ СН'!$F$15</f>
        <v>272.43472148000001</v>
      </c>
      <c r="I214" s="36">
        <f>SUMIFS(СВЦЭМ!$E$39:$E$758,СВЦЭМ!$A$39:$A$758,$A214,СВЦЭМ!$B$39:$B$758,I$191)+'СЕТ СН'!$F$15</f>
        <v>258.5057693</v>
      </c>
      <c r="J214" s="36">
        <f>SUMIFS(СВЦЭМ!$E$39:$E$758,СВЦЭМ!$A$39:$A$758,$A214,СВЦЭМ!$B$39:$B$758,J$191)+'СЕТ СН'!$F$15</f>
        <v>253.47953634999999</v>
      </c>
      <c r="K214" s="36">
        <f>SUMIFS(СВЦЭМ!$E$39:$E$758,СВЦЭМ!$A$39:$A$758,$A214,СВЦЭМ!$B$39:$B$758,K$191)+'СЕТ СН'!$F$15</f>
        <v>247.08093463</v>
      </c>
      <c r="L214" s="36">
        <f>SUMIFS(СВЦЭМ!$E$39:$E$758,СВЦЭМ!$A$39:$A$758,$A214,СВЦЭМ!$B$39:$B$758,L$191)+'СЕТ СН'!$F$15</f>
        <v>245.91883203</v>
      </c>
      <c r="M214" s="36">
        <f>SUMIFS(СВЦЭМ!$E$39:$E$758,СВЦЭМ!$A$39:$A$758,$A214,СВЦЭМ!$B$39:$B$758,M$191)+'СЕТ СН'!$F$15</f>
        <v>249.14461528000001</v>
      </c>
      <c r="N214" s="36">
        <f>SUMIFS(СВЦЭМ!$E$39:$E$758,СВЦЭМ!$A$39:$A$758,$A214,СВЦЭМ!$B$39:$B$758,N$191)+'СЕТ СН'!$F$15</f>
        <v>248.5472551</v>
      </c>
      <c r="O214" s="36">
        <f>SUMIFS(СВЦЭМ!$E$39:$E$758,СВЦЭМ!$A$39:$A$758,$A214,СВЦЭМ!$B$39:$B$758,O$191)+'СЕТ СН'!$F$15</f>
        <v>247.04186082000001</v>
      </c>
      <c r="P214" s="36">
        <f>SUMIFS(СВЦЭМ!$E$39:$E$758,СВЦЭМ!$A$39:$A$758,$A214,СВЦЭМ!$B$39:$B$758,P$191)+'СЕТ СН'!$F$15</f>
        <v>249.97281075999999</v>
      </c>
      <c r="Q214" s="36">
        <f>SUMIFS(СВЦЭМ!$E$39:$E$758,СВЦЭМ!$A$39:$A$758,$A214,СВЦЭМ!$B$39:$B$758,Q$191)+'СЕТ СН'!$F$15</f>
        <v>253.72360057</v>
      </c>
      <c r="R214" s="36">
        <f>SUMIFS(СВЦЭМ!$E$39:$E$758,СВЦЭМ!$A$39:$A$758,$A214,СВЦЭМ!$B$39:$B$758,R$191)+'СЕТ СН'!$F$15</f>
        <v>257.39616409000001</v>
      </c>
      <c r="S214" s="36">
        <f>SUMIFS(СВЦЭМ!$E$39:$E$758,СВЦЭМ!$A$39:$A$758,$A214,СВЦЭМ!$B$39:$B$758,S$191)+'СЕТ СН'!$F$15</f>
        <v>255.92500379000001</v>
      </c>
      <c r="T214" s="36">
        <f>SUMIFS(СВЦЭМ!$E$39:$E$758,СВЦЭМ!$A$39:$A$758,$A214,СВЦЭМ!$B$39:$B$758,T$191)+'СЕТ СН'!$F$15</f>
        <v>247.03851313000001</v>
      </c>
      <c r="U214" s="36">
        <f>SUMIFS(СВЦЭМ!$E$39:$E$758,СВЦЭМ!$A$39:$A$758,$A214,СВЦЭМ!$B$39:$B$758,U$191)+'СЕТ СН'!$F$15</f>
        <v>241.57354996000001</v>
      </c>
      <c r="V214" s="36">
        <f>SUMIFS(СВЦЭМ!$E$39:$E$758,СВЦЭМ!$A$39:$A$758,$A214,СВЦЭМ!$B$39:$B$758,V$191)+'СЕТ СН'!$F$15</f>
        <v>241.57918659000001</v>
      </c>
      <c r="W214" s="36">
        <f>SUMIFS(СВЦЭМ!$E$39:$E$758,СВЦЭМ!$A$39:$A$758,$A214,СВЦЭМ!$B$39:$B$758,W$191)+'СЕТ СН'!$F$15</f>
        <v>246.94495426</v>
      </c>
      <c r="X214" s="36">
        <f>SUMIFS(СВЦЭМ!$E$39:$E$758,СВЦЭМ!$A$39:$A$758,$A214,СВЦЭМ!$B$39:$B$758,X$191)+'СЕТ СН'!$F$15</f>
        <v>251.57398749000001</v>
      </c>
      <c r="Y214" s="36">
        <f>SUMIFS(СВЦЭМ!$E$39:$E$758,СВЦЭМ!$A$39:$A$758,$A214,СВЦЭМ!$B$39:$B$758,Y$191)+'СЕТ СН'!$F$15</f>
        <v>258.14933473999997</v>
      </c>
    </row>
    <row r="215" spans="1:25" ht="15.75" x14ac:dyDescent="0.2">
      <c r="A215" s="35">
        <f t="shared" si="5"/>
        <v>45559</v>
      </c>
      <c r="B215" s="36">
        <f>SUMIFS(СВЦЭМ!$E$39:$E$758,СВЦЭМ!$A$39:$A$758,$A215,СВЦЭМ!$B$39:$B$758,B$191)+'СЕТ СН'!$F$15</f>
        <v>271.24548762000001</v>
      </c>
      <c r="C215" s="36">
        <f>SUMIFS(СВЦЭМ!$E$39:$E$758,СВЦЭМ!$A$39:$A$758,$A215,СВЦЭМ!$B$39:$B$758,C$191)+'СЕТ СН'!$F$15</f>
        <v>277.02494962999998</v>
      </c>
      <c r="D215" s="36">
        <f>SUMIFS(СВЦЭМ!$E$39:$E$758,СВЦЭМ!$A$39:$A$758,$A215,СВЦЭМ!$B$39:$B$758,D$191)+'СЕТ СН'!$F$15</f>
        <v>284.49754088999998</v>
      </c>
      <c r="E215" s="36">
        <f>SUMIFS(СВЦЭМ!$E$39:$E$758,СВЦЭМ!$A$39:$A$758,$A215,СВЦЭМ!$B$39:$B$758,E$191)+'СЕТ СН'!$F$15</f>
        <v>288.49993266000001</v>
      </c>
      <c r="F215" s="36">
        <f>SUMIFS(СВЦЭМ!$E$39:$E$758,СВЦЭМ!$A$39:$A$758,$A215,СВЦЭМ!$B$39:$B$758,F$191)+'СЕТ СН'!$F$15</f>
        <v>287.64769002999998</v>
      </c>
      <c r="G215" s="36">
        <f>SUMIFS(СВЦЭМ!$E$39:$E$758,СВЦЭМ!$A$39:$A$758,$A215,СВЦЭМ!$B$39:$B$758,G$191)+'СЕТ СН'!$F$15</f>
        <v>283.86655588999997</v>
      </c>
      <c r="H215" s="36">
        <f>SUMIFS(СВЦЭМ!$E$39:$E$758,СВЦЭМ!$A$39:$A$758,$A215,СВЦЭМ!$B$39:$B$758,H$191)+'СЕТ СН'!$F$15</f>
        <v>270.70042183999999</v>
      </c>
      <c r="I215" s="36">
        <f>SUMIFS(СВЦЭМ!$E$39:$E$758,СВЦЭМ!$A$39:$A$758,$A215,СВЦЭМ!$B$39:$B$758,I$191)+'СЕТ СН'!$F$15</f>
        <v>250.01426232</v>
      </c>
      <c r="J215" s="36">
        <f>SUMIFS(СВЦЭМ!$E$39:$E$758,СВЦЭМ!$A$39:$A$758,$A215,СВЦЭМ!$B$39:$B$758,J$191)+'СЕТ СН'!$F$15</f>
        <v>241.35935499000001</v>
      </c>
      <c r="K215" s="36">
        <f>SUMIFS(СВЦЭМ!$E$39:$E$758,СВЦЭМ!$A$39:$A$758,$A215,СВЦЭМ!$B$39:$B$758,K$191)+'СЕТ СН'!$F$15</f>
        <v>236.64265650999999</v>
      </c>
      <c r="L215" s="36">
        <f>SUMIFS(СВЦЭМ!$E$39:$E$758,СВЦЭМ!$A$39:$A$758,$A215,СВЦЭМ!$B$39:$B$758,L$191)+'СЕТ СН'!$F$15</f>
        <v>241.38557523</v>
      </c>
      <c r="M215" s="36">
        <f>SUMIFS(СВЦЭМ!$E$39:$E$758,СВЦЭМ!$A$39:$A$758,$A215,СВЦЭМ!$B$39:$B$758,M$191)+'СЕТ СН'!$F$15</f>
        <v>244.17501414</v>
      </c>
      <c r="N215" s="36">
        <f>SUMIFS(СВЦЭМ!$E$39:$E$758,СВЦЭМ!$A$39:$A$758,$A215,СВЦЭМ!$B$39:$B$758,N$191)+'СЕТ СН'!$F$15</f>
        <v>247.47169912999999</v>
      </c>
      <c r="O215" s="36">
        <f>SUMIFS(СВЦЭМ!$E$39:$E$758,СВЦЭМ!$A$39:$A$758,$A215,СВЦЭМ!$B$39:$B$758,O$191)+'СЕТ СН'!$F$15</f>
        <v>246.75181325</v>
      </c>
      <c r="P215" s="36">
        <f>SUMIFS(СВЦЭМ!$E$39:$E$758,СВЦЭМ!$A$39:$A$758,$A215,СВЦЭМ!$B$39:$B$758,P$191)+'СЕТ СН'!$F$15</f>
        <v>247.22448840999999</v>
      </c>
      <c r="Q215" s="36">
        <f>SUMIFS(СВЦЭМ!$E$39:$E$758,СВЦЭМ!$A$39:$A$758,$A215,СВЦЭМ!$B$39:$B$758,Q$191)+'СЕТ СН'!$F$15</f>
        <v>252.97087572000001</v>
      </c>
      <c r="R215" s="36">
        <f>SUMIFS(СВЦЭМ!$E$39:$E$758,СВЦЭМ!$A$39:$A$758,$A215,СВЦЭМ!$B$39:$B$758,R$191)+'СЕТ СН'!$F$15</f>
        <v>251.69296519</v>
      </c>
      <c r="S215" s="36">
        <f>SUMIFS(СВЦЭМ!$E$39:$E$758,СВЦЭМ!$A$39:$A$758,$A215,СВЦЭМ!$B$39:$B$758,S$191)+'СЕТ СН'!$F$15</f>
        <v>246.41899662</v>
      </c>
      <c r="T215" s="36">
        <f>SUMIFS(СВЦЭМ!$E$39:$E$758,СВЦЭМ!$A$39:$A$758,$A215,СВЦЭМ!$B$39:$B$758,T$191)+'СЕТ СН'!$F$15</f>
        <v>238.44405939000001</v>
      </c>
      <c r="U215" s="36">
        <f>SUMIFS(СВЦЭМ!$E$39:$E$758,СВЦЭМ!$A$39:$A$758,$A215,СВЦЭМ!$B$39:$B$758,U$191)+'СЕТ СН'!$F$15</f>
        <v>235.92560366999999</v>
      </c>
      <c r="V215" s="36">
        <f>SUMIFS(СВЦЭМ!$E$39:$E$758,СВЦЭМ!$A$39:$A$758,$A215,СВЦЭМ!$B$39:$B$758,V$191)+'СЕТ СН'!$F$15</f>
        <v>233.84582209999999</v>
      </c>
      <c r="W215" s="36">
        <f>SUMIFS(СВЦЭМ!$E$39:$E$758,СВЦЭМ!$A$39:$A$758,$A215,СВЦЭМ!$B$39:$B$758,W$191)+'СЕТ СН'!$F$15</f>
        <v>231.95370260000001</v>
      </c>
      <c r="X215" s="36">
        <f>SUMIFS(СВЦЭМ!$E$39:$E$758,СВЦЭМ!$A$39:$A$758,$A215,СВЦЭМ!$B$39:$B$758,X$191)+'СЕТ СН'!$F$15</f>
        <v>239.39902466000001</v>
      </c>
      <c r="Y215" s="36">
        <f>SUMIFS(СВЦЭМ!$E$39:$E$758,СВЦЭМ!$A$39:$A$758,$A215,СВЦЭМ!$B$39:$B$758,Y$191)+'СЕТ СН'!$F$15</f>
        <v>249.95074184000001</v>
      </c>
    </row>
    <row r="216" spans="1:25" ht="15.75" x14ac:dyDescent="0.2">
      <c r="A216" s="35">
        <f t="shared" si="5"/>
        <v>45560</v>
      </c>
      <c r="B216" s="36">
        <f>SUMIFS(СВЦЭМ!$E$39:$E$758,СВЦЭМ!$A$39:$A$758,$A216,СВЦЭМ!$B$39:$B$758,B$191)+'СЕТ СН'!$F$15</f>
        <v>257.73195693999998</v>
      </c>
      <c r="C216" s="36">
        <f>SUMIFS(СВЦЭМ!$E$39:$E$758,СВЦЭМ!$A$39:$A$758,$A216,СВЦЭМ!$B$39:$B$758,C$191)+'СЕТ СН'!$F$15</f>
        <v>266.50959769999997</v>
      </c>
      <c r="D216" s="36">
        <f>SUMIFS(СВЦЭМ!$E$39:$E$758,СВЦЭМ!$A$39:$A$758,$A216,СВЦЭМ!$B$39:$B$758,D$191)+'СЕТ СН'!$F$15</f>
        <v>281.47910507</v>
      </c>
      <c r="E216" s="36">
        <f>SUMIFS(СВЦЭМ!$E$39:$E$758,СВЦЭМ!$A$39:$A$758,$A216,СВЦЭМ!$B$39:$B$758,E$191)+'СЕТ СН'!$F$15</f>
        <v>285.78151511999999</v>
      </c>
      <c r="F216" s="36">
        <f>SUMIFS(СВЦЭМ!$E$39:$E$758,СВЦЭМ!$A$39:$A$758,$A216,СВЦЭМ!$B$39:$B$758,F$191)+'СЕТ СН'!$F$15</f>
        <v>285.21392593000002</v>
      </c>
      <c r="G216" s="36">
        <f>SUMIFS(СВЦЭМ!$E$39:$E$758,СВЦЭМ!$A$39:$A$758,$A216,СВЦЭМ!$B$39:$B$758,G$191)+'СЕТ СН'!$F$15</f>
        <v>278.05395713000001</v>
      </c>
      <c r="H216" s="36">
        <f>SUMIFS(СВЦЭМ!$E$39:$E$758,СВЦЭМ!$A$39:$A$758,$A216,СВЦЭМ!$B$39:$B$758,H$191)+'СЕТ СН'!$F$15</f>
        <v>267.85501955000001</v>
      </c>
      <c r="I216" s="36">
        <f>SUMIFS(СВЦЭМ!$E$39:$E$758,СВЦЭМ!$A$39:$A$758,$A216,СВЦЭМ!$B$39:$B$758,I$191)+'СЕТ СН'!$F$15</f>
        <v>250.55456176999999</v>
      </c>
      <c r="J216" s="36">
        <f>SUMIFS(СВЦЭМ!$E$39:$E$758,СВЦЭМ!$A$39:$A$758,$A216,СВЦЭМ!$B$39:$B$758,J$191)+'СЕТ СН'!$F$15</f>
        <v>246.61627110000001</v>
      </c>
      <c r="K216" s="36">
        <f>SUMIFS(СВЦЭМ!$E$39:$E$758,СВЦЭМ!$A$39:$A$758,$A216,СВЦЭМ!$B$39:$B$758,K$191)+'СЕТ СН'!$F$15</f>
        <v>240.51311534000001</v>
      </c>
      <c r="L216" s="36">
        <f>SUMIFS(СВЦЭМ!$E$39:$E$758,СВЦЭМ!$A$39:$A$758,$A216,СВЦЭМ!$B$39:$B$758,L$191)+'СЕТ СН'!$F$15</f>
        <v>239.35999287000001</v>
      </c>
      <c r="M216" s="36">
        <f>SUMIFS(СВЦЭМ!$E$39:$E$758,СВЦЭМ!$A$39:$A$758,$A216,СВЦЭМ!$B$39:$B$758,M$191)+'СЕТ СН'!$F$15</f>
        <v>242.57602123999999</v>
      </c>
      <c r="N216" s="36">
        <f>SUMIFS(СВЦЭМ!$E$39:$E$758,СВЦЭМ!$A$39:$A$758,$A216,СВЦЭМ!$B$39:$B$758,N$191)+'СЕТ СН'!$F$15</f>
        <v>245.87984908000001</v>
      </c>
      <c r="O216" s="36">
        <f>SUMIFS(СВЦЭМ!$E$39:$E$758,СВЦЭМ!$A$39:$A$758,$A216,СВЦЭМ!$B$39:$B$758,O$191)+'СЕТ СН'!$F$15</f>
        <v>248.05401638999999</v>
      </c>
      <c r="P216" s="36">
        <f>SUMIFS(СВЦЭМ!$E$39:$E$758,СВЦЭМ!$A$39:$A$758,$A216,СВЦЭМ!$B$39:$B$758,P$191)+'СЕТ СН'!$F$15</f>
        <v>249.14857262999999</v>
      </c>
      <c r="Q216" s="36">
        <f>SUMIFS(СВЦЭМ!$E$39:$E$758,СВЦЭМ!$A$39:$A$758,$A216,СВЦЭМ!$B$39:$B$758,Q$191)+'СЕТ СН'!$F$15</f>
        <v>250.46249162999999</v>
      </c>
      <c r="R216" s="36">
        <f>SUMIFS(СВЦЭМ!$E$39:$E$758,СВЦЭМ!$A$39:$A$758,$A216,СВЦЭМ!$B$39:$B$758,R$191)+'СЕТ СН'!$F$15</f>
        <v>251.73513604999999</v>
      </c>
      <c r="S216" s="36">
        <f>SUMIFS(СВЦЭМ!$E$39:$E$758,СВЦЭМ!$A$39:$A$758,$A216,СВЦЭМ!$B$39:$B$758,S$191)+'СЕТ СН'!$F$15</f>
        <v>248.27506045999999</v>
      </c>
      <c r="T216" s="36">
        <f>SUMIFS(СВЦЭМ!$E$39:$E$758,СВЦЭМ!$A$39:$A$758,$A216,СВЦЭМ!$B$39:$B$758,T$191)+'СЕТ СН'!$F$15</f>
        <v>240.85561605000001</v>
      </c>
      <c r="U216" s="36">
        <f>SUMIFS(СВЦЭМ!$E$39:$E$758,СВЦЭМ!$A$39:$A$758,$A216,СВЦЭМ!$B$39:$B$758,U$191)+'СЕТ СН'!$F$15</f>
        <v>232.09857632000001</v>
      </c>
      <c r="V216" s="36">
        <f>SUMIFS(СВЦЭМ!$E$39:$E$758,СВЦЭМ!$A$39:$A$758,$A216,СВЦЭМ!$B$39:$B$758,V$191)+'СЕТ СН'!$F$15</f>
        <v>229.86482383000001</v>
      </c>
      <c r="W216" s="36">
        <f>SUMIFS(СВЦЭМ!$E$39:$E$758,СВЦЭМ!$A$39:$A$758,$A216,СВЦЭМ!$B$39:$B$758,W$191)+'СЕТ СН'!$F$15</f>
        <v>233.42124899000001</v>
      </c>
      <c r="X216" s="36">
        <f>SUMIFS(СВЦЭМ!$E$39:$E$758,СВЦЭМ!$A$39:$A$758,$A216,СВЦЭМ!$B$39:$B$758,X$191)+'СЕТ СН'!$F$15</f>
        <v>242.41413840999999</v>
      </c>
      <c r="Y216" s="36">
        <f>SUMIFS(СВЦЭМ!$E$39:$E$758,СВЦЭМ!$A$39:$A$758,$A216,СВЦЭМ!$B$39:$B$758,Y$191)+'СЕТ СН'!$F$15</f>
        <v>254.52801033</v>
      </c>
    </row>
    <row r="217" spans="1:25" ht="15.75" x14ac:dyDescent="0.2">
      <c r="A217" s="35">
        <f t="shared" si="5"/>
        <v>45561</v>
      </c>
      <c r="B217" s="36">
        <f>SUMIFS(СВЦЭМ!$E$39:$E$758,СВЦЭМ!$A$39:$A$758,$A217,СВЦЭМ!$B$39:$B$758,B$191)+'СЕТ СН'!$F$15</f>
        <v>272.74350040000002</v>
      </c>
      <c r="C217" s="36">
        <f>SUMIFS(СВЦЭМ!$E$39:$E$758,СВЦЭМ!$A$39:$A$758,$A217,СВЦЭМ!$B$39:$B$758,C$191)+'СЕТ СН'!$F$15</f>
        <v>283.19534206999998</v>
      </c>
      <c r="D217" s="36">
        <f>SUMIFS(СВЦЭМ!$E$39:$E$758,СВЦЭМ!$A$39:$A$758,$A217,СВЦЭМ!$B$39:$B$758,D$191)+'СЕТ СН'!$F$15</f>
        <v>288.82421975</v>
      </c>
      <c r="E217" s="36">
        <f>SUMIFS(СВЦЭМ!$E$39:$E$758,СВЦЭМ!$A$39:$A$758,$A217,СВЦЭМ!$B$39:$B$758,E$191)+'СЕТ СН'!$F$15</f>
        <v>290.31620335000002</v>
      </c>
      <c r="F217" s="36">
        <f>SUMIFS(СВЦЭМ!$E$39:$E$758,СВЦЭМ!$A$39:$A$758,$A217,СВЦЭМ!$B$39:$B$758,F$191)+'СЕТ СН'!$F$15</f>
        <v>289.86799055</v>
      </c>
      <c r="G217" s="36">
        <f>SUMIFS(СВЦЭМ!$E$39:$E$758,СВЦЭМ!$A$39:$A$758,$A217,СВЦЭМ!$B$39:$B$758,G$191)+'СЕТ СН'!$F$15</f>
        <v>285.6065643</v>
      </c>
      <c r="H217" s="36">
        <f>SUMIFS(СВЦЭМ!$E$39:$E$758,СВЦЭМ!$A$39:$A$758,$A217,СВЦЭМ!$B$39:$B$758,H$191)+'СЕТ СН'!$F$15</f>
        <v>276.51302559999999</v>
      </c>
      <c r="I217" s="36">
        <f>SUMIFS(СВЦЭМ!$E$39:$E$758,СВЦЭМ!$A$39:$A$758,$A217,СВЦЭМ!$B$39:$B$758,I$191)+'СЕТ СН'!$F$15</f>
        <v>260.57013584999999</v>
      </c>
      <c r="J217" s="36">
        <f>SUMIFS(СВЦЭМ!$E$39:$E$758,СВЦЭМ!$A$39:$A$758,$A217,СВЦЭМ!$B$39:$B$758,J$191)+'СЕТ СН'!$F$15</f>
        <v>253.2704421</v>
      </c>
      <c r="K217" s="36">
        <f>SUMIFS(СВЦЭМ!$E$39:$E$758,СВЦЭМ!$A$39:$A$758,$A217,СВЦЭМ!$B$39:$B$758,K$191)+'СЕТ СН'!$F$15</f>
        <v>247.09645555</v>
      </c>
      <c r="L217" s="36">
        <f>SUMIFS(СВЦЭМ!$E$39:$E$758,СВЦЭМ!$A$39:$A$758,$A217,СВЦЭМ!$B$39:$B$758,L$191)+'СЕТ СН'!$F$15</f>
        <v>248.70469954000001</v>
      </c>
      <c r="M217" s="36">
        <f>SUMIFS(СВЦЭМ!$E$39:$E$758,СВЦЭМ!$A$39:$A$758,$A217,СВЦЭМ!$B$39:$B$758,M$191)+'СЕТ СН'!$F$15</f>
        <v>253.79437726</v>
      </c>
      <c r="N217" s="36">
        <f>SUMIFS(СВЦЭМ!$E$39:$E$758,СВЦЭМ!$A$39:$A$758,$A217,СВЦЭМ!$B$39:$B$758,N$191)+'СЕТ СН'!$F$15</f>
        <v>256.58871171999999</v>
      </c>
      <c r="O217" s="36">
        <f>SUMIFS(СВЦЭМ!$E$39:$E$758,СВЦЭМ!$A$39:$A$758,$A217,СВЦЭМ!$B$39:$B$758,O$191)+'СЕТ СН'!$F$15</f>
        <v>258.74199916999999</v>
      </c>
      <c r="P217" s="36">
        <f>SUMIFS(СВЦЭМ!$E$39:$E$758,СВЦЭМ!$A$39:$A$758,$A217,СВЦЭМ!$B$39:$B$758,P$191)+'СЕТ СН'!$F$15</f>
        <v>261.71621032000002</v>
      </c>
      <c r="Q217" s="36">
        <f>SUMIFS(СВЦЭМ!$E$39:$E$758,СВЦЭМ!$A$39:$A$758,$A217,СВЦЭМ!$B$39:$B$758,Q$191)+'СЕТ СН'!$F$15</f>
        <v>264.90458222000001</v>
      </c>
      <c r="R217" s="36">
        <f>SUMIFS(СВЦЭМ!$E$39:$E$758,СВЦЭМ!$A$39:$A$758,$A217,СВЦЭМ!$B$39:$B$758,R$191)+'СЕТ СН'!$F$15</f>
        <v>261.18070818000001</v>
      </c>
      <c r="S217" s="36">
        <f>SUMIFS(СВЦЭМ!$E$39:$E$758,СВЦЭМ!$A$39:$A$758,$A217,СВЦЭМ!$B$39:$B$758,S$191)+'СЕТ СН'!$F$15</f>
        <v>256.13442789999999</v>
      </c>
      <c r="T217" s="36">
        <f>SUMIFS(СВЦЭМ!$E$39:$E$758,СВЦЭМ!$A$39:$A$758,$A217,СВЦЭМ!$B$39:$B$758,T$191)+'СЕТ СН'!$F$15</f>
        <v>252.35867916000001</v>
      </c>
      <c r="U217" s="36">
        <f>SUMIFS(СВЦЭМ!$E$39:$E$758,СВЦЭМ!$A$39:$A$758,$A217,СВЦЭМ!$B$39:$B$758,U$191)+'СЕТ СН'!$F$15</f>
        <v>237.62685514</v>
      </c>
      <c r="V217" s="36">
        <f>SUMIFS(СВЦЭМ!$E$39:$E$758,СВЦЭМ!$A$39:$A$758,$A217,СВЦЭМ!$B$39:$B$758,V$191)+'СЕТ СН'!$F$15</f>
        <v>237.69169385999999</v>
      </c>
      <c r="W217" s="36">
        <f>SUMIFS(СВЦЭМ!$E$39:$E$758,СВЦЭМ!$A$39:$A$758,$A217,СВЦЭМ!$B$39:$B$758,W$191)+'СЕТ СН'!$F$15</f>
        <v>241.79402042000001</v>
      </c>
      <c r="X217" s="36">
        <f>SUMIFS(СВЦЭМ!$E$39:$E$758,СВЦЭМ!$A$39:$A$758,$A217,СВЦЭМ!$B$39:$B$758,X$191)+'СЕТ СН'!$F$15</f>
        <v>257.21263741000001</v>
      </c>
      <c r="Y217" s="36">
        <f>SUMIFS(СВЦЭМ!$E$39:$E$758,СВЦЭМ!$A$39:$A$758,$A217,СВЦЭМ!$B$39:$B$758,Y$191)+'СЕТ СН'!$F$15</f>
        <v>274.48372724000001</v>
      </c>
    </row>
    <row r="218" spans="1:25" ht="15.75" x14ac:dyDescent="0.2">
      <c r="A218" s="35">
        <f t="shared" si="5"/>
        <v>45562</v>
      </c>
      <c r="B218" s="36">
        <f>SUMIFS(СВЦЭМ!$E$39:$E$758,СВЦЭМ!$A$39:$A$758,$A218,СВЦЭМ!$B$39:$B$758,B$191)+'СЕТ СН'!$F$15</f>
        <v>256.55815031999998</v>
      </c>
      <c r="C218" s="36">
        <f>SUMIFS(СВЦЭМ!$E$39:$E$758,СВЦЭМ!$A$39:$A$758,$A218,СВЦЭМ!$B$39:$B$758,C$191)+'СЕТ СН'!$F$15</f>
        <v>246.89572903000001</v>
      </c>
      <c r="D218" s="36">
        <f>SUMIFS(СВЦЭМ!$E$39:$E$758,СВЦЭМ!$A$39:$A$758,$A218,СВЦЭМ!$B$39:$B$758,D$191)+'СЕТ СН'!$F$15</f>
        <v>244.04165577000001</v>
      </c>
      <c r="E218" s="36">
        <f>SUMIFS(СВЦЭМ!$E$39:$E$758,СВЦЭМ!$A$39:$A$758,$A218,СВЦЭМ!$B$39:$B$758,E$191)+'СЕТ СН'!$F$15</f>
        <v>245.81243218</v>
      </c>
      <c r="F218" s="36">
        <f>SUMIFS(СВЦЭМ!$E$39:$E$758,СВЦЭМ!$A$39:$A$758,$A218,СВЦЭМ!$B$39:$B$758,F$191)+'СЕТ СН'!$F$15</f>
        <v>246.80936901000001</v>
      </c>
      <c r="G218" s="36">
        <f>SUMIFS(СВЦЭМ!$E$39:$E$758,СВЦЭМ!$A$39:$A$758,$A218,СВЦЭМ!$B$39:$B$758,G$191)+'СЕТ СН'!$F$15</f>
        <v>245.02230804000001</v>
      </c>
      <c r="H218" s="36">
        <f>SUMIFS(СВЦЭМ!$E$39:$E$758,СВЦЭМ!$A$39:$A$758,$A218,СВЦЭМ!$B$39:$B$758,H$191)+'СЕТ СН'!$F$15</f>
        <v>231.20593434</v>
      </c>
      <c r="I218" s="36">
        <f>SUMIFS(СВЦЭМ!$E$39:$E$758,СВЦЭМ!$A$39:$A$758,$A218,СВЦЭМ!$B$39:$B$758,I$191)+'СЕТ СН'!$F$15</f>
        <v>237.93713700000001</v>
      </c>
      <c r="J218" s="36">
        <f>SUMIFS(СВЦЭМ!$E$39:$E$758,СВЦЭМ!$A$39:$A$758,$A218,СВЦЭМ!$B$39:$B$758,J$191)+'СЕТ СН'!$F$15</f>
        <v>240.20233300000001</v>
      </c>
      <c r="K218" s="36">
        <f>SUMIFS(СВЦЭМ!$E$39:$E$758,СВЦЭМ!$A$39:$A$758,$A218,СВЦЭМ!$B$39:$B$758,K$191)+'СЕТ СН'!$F$15</f>
        <v>234.91546256999999</v>
      </c>
      <c r="L218" s="36">
        <f>SUMIFS(СВЦЭМ!$E$39:$E$758,СВЦЭМ!$A$39:$A$758,$A218,СВЦЭМ!$B$39:$B$758,L$191)+'СЕТ СН'!$F$15</f>
        <v>234.66976534</v>
      </c>
      <c r="M218" s="36">
        <f>SUMIFS(СВЦЭМ!$E$39:$E$758,СВЦЭМ!$A$39:$A$758,$A218,СВЦЭМ!$B$39:$B$758,M$191)+'СЕТ СН'!$F$15</f>
        <v>234.88478218</v>
      </c>
      <c r="N218" s="36">
        <f>SUMIFS(СВЦЭМ!$E$39:$E$758,СВЦЭМ!$A$39:$A$758,$A218,СВЦЭМ!$B$39:$B$758,N$191)+'СЕТ СН'!$F$15</f>
        <v>239.38807456000001</v>
      </c>
      <c r="O218" s="36">
        <f>SUMIFS(СВЦЭМ!$E$39:$E$758,СВЦЭМ!$A$39:$A$758,$A218,СВЦЭМ!$B$39:$B$758,O$191)+'СЕТ СН'!$F$15</f>
        <v>241.43067188000001</v>
      </c>
      <c r="P218" s="36">
        <f>SUMIFS(СВЦЭМ!$E$39:$E$758,СВЦЭМ!$A$39:$A$758,$A218,СВЦЭМ!$B$39:$B$758,P$191)+'СЕТ СН'!$F$15</f>
        <v>241.20995626000001</v>
      </c>
      <c r="Q218" s="36">
        <f>SUMIFS(СВЦЭМ!$E$39:$E$758,СВЦЭМ!$A$39:$A$758,$A218,СВЦЭМ!$B$39:$B$758,Q$191)+'СЕТ СН'!$F$15</f>
        <v>241.70890718999999</v>
      </c>
      <c r="R218" s="36">
        <f>SUMIFS(СВЦЭМ!$E$39:$E$758,СВЦЭМ!$A$39:$A$758,$A218,СВЦЭМ!$B$39:$B$758,R$191)+'СЕТ СН'!$F$15</f>
        <v>241.67790357999999</v>
      </c>
      <c r="S218" s="36">
        <f>SUMIFS(СВЦЭМ!$E$39:$E$758,СВЦЭМ!$A$39:$A$758,$A218,СВЦЭМ!$B$39:$B$758,S$191)+'СЕТ СН'!$F$15</f>
        <v>239.49342884999999</v>
      </c>
      <c r="T218" s="36">
        <f>SUMIFS(СВЦЭМ!$E$39:$E$758,СВЦЭМ!$A$39:$A$758,$A218,СВЦЭМ!$B$39:$B$758,T$191)+'СЕТ СН'!$F$15</f>
        <v>217.83933633999999</v>
      </c>
      <c r="U218" s="36">
        <f>SUMIFS(СВЦЭМ!$E$39:$E$758,СВЦЭМ!$A$39:$A$758,$A218,СВЦЭМ!$B$39:$B$758,U$191)+'СЕТ СН'!$F$15</f>
        <v>234.61373746999999</v>
      </c>
      <c r="V218" s="36">
        <f>SUMIFS(СВЦЭМ!$E$39:$E$758,СВЦЭМ!$A$39:$A$758,$A218,СВЦЭМ!$B$39:$B$758,V$191)+'СЕТ СН'!$F$15</f>
        <v>225.38982131</v>
      </c>
      <c r="W218" s="36">
        <f>SUMIFS(СВЦЭМ!$E$39:$E$758,СВЦЭМ!$A$39:$A$758,$A218,СВЦЭМ!$B$39:$B$758,W$191)+'СЕТ СН'!$F$15</f>
        <v>234.12880627999999</v>
      </c>
      <c r="X218" s="36">
        <f>SUMIFS(СВЦЭМ!$E$39:$E$758,СВЦЭМ!$A$39:$A$758,$A218,СВЦЭМ!$B$39:$B$758,X$191)+'СЕТ СН'!$F$15</f>
        <v>236.00380916</v>
      </c>
      <c r="Y218" s="36">
        <f>SUMIFS(СВЦЭМ!$E$39:$E$758,СВЦЭМ!$A$39:$A$758,$A218,СВЦЭМ!$B$39:$B$758,Y$191)+'СЕТ СН'!$F$15</f>
        <v>242.18233663999999</v>
      </c>
    </row>
    <row r="219" spans="1:25" ht="15.75" x14ac:dyDescent="0.2">
      <c r="A219" s="35">
        <f t="shared" si="5"/>
        <v>45563</v>
      </c>
      <c r="B219" s="36">
        <f>SUMIFS(СВЦЭМ!$E$39:$E$758,СВЦЭМ!$A$39:$A$758,$A219,СВЦЭМ!$B$39:$B$758,B$191)+'СЕТ СН'!$F$15</f>
        <v>253.03496240999999</v>
      </c>
      <c r="C219" s="36">
        <f>SUMIFS(СВЦЭМ!$E$39:$E$758,СВЦЭМ!$A$39:$A$758,$A219,СВЦЭМ!$B$39:$B$758,C$191)+'СЕТ СН'!$F$15</f>
        <v>262.33408496999999</v>
      </c>
      <c r="D219" s="36">
        <f>SUMIFS(СВЦЭМ!$E$39:$E$758,СВЦЭМ!$A$39:$A$758,$A219,СВЦЭМ!$B$39:$B$758,D$191)+'СЕТ СН'!$F$15</f>
        <v>269.09865860999997</v>
      </c>
      <c r="E219" s="36">
        <f>SUMIFS(СВЦЭМ!$E$39:$E$758,СВЦЭМ!$A$39:$A$758,$A219,СВЦЭМ!$B$39:$B$758,E$191)+'СЕТ СН'!$F$15</f>
        <v>270.82172179000003</v>
      </c>
      <c r="F219" s="36">
        <f>SUMIFS(СВЦЭМ!$E$39:$E$758,СВЦЭМ!$A$39:$A$758,$A219,СВЦЭМ!$B$39:$B$758,F$191)+'СЕТ СН'!$F$15</f>
        <v>270.97367101999998</v>
      </c>
      <c r="G219" s="36">
        <f>SUMIFS(СВЦЭМ!$E$39:$E$758,СВЦЭМ!$A$39:$A$758,$A219,СВЦЭМ!$B$39:$B$758,G$191)+'СЕТ СН'!$F$15</f>
        <v>267.20972639000001</v>
      </c>
      <c r="H219" s="36">
        <f>SUMIFS(СВЦЭМ!$E$39:$E$758,СВЦЭМ!$A$39:$A$758,$A219,СВЦЭМ!$B$39:$B$758,H$191)+'СЕТ СН'!$F$15</f>
        <v>264.34605754</v>
      </c>
      <c r="I219" s="36">
        <f>SUMIFS(СВЦЭМ!$E$39:$E$758,СВЦЭМ!$A$39:$A$758,$A219,СВЦЭМ!$B$39:$B$758,I$191)+'СЕТ СН'!$F$15</f>
        <v>255.54269614</v>
      </c>
      <c r="J219" s="36">
        <f>SUMIFS(СВЦЭМ!$E$39:$E$758,СВЦЭМ!$A$39:$A$758,$A219,СВЦЭМ!$B$39:$B$758,J$191)+'СЕТ СН'!$F$15</f>
        <v>246.15310423</v>
      </c>
      <c r="K219" s="36">
        <f>SUMIFS(СВЦЭМ!$E$39:$E$758,СВЦЭМ!$A$39:$A$758,$A219,СВЦЭМ!$B$39:$B$758,K$191)+'СЕТ СН'!$F$15</f>
        <v>236.79870606</v>
      </c>
      <c r="L219" s="36">
        <f>SUMIFS(СВЦЭМ!$E$39:$E$758,СВЦЭМ!$A$39:$A$758,$A219,СВЦЭМ!$B$39:$B$758,L$191)+'СЕТ СН'!$F$15</f>
        <v>235.69507826</v>
      </c>
      <c r="M219" s="36">
        <f>SUMIFS(СВЦЭМ!$E$39:$E$758,СВЦЭМ!$A$39:$A$758,$A219,СВЦЭМ!$B$39:$B$758,M$191)+'СЕТ СН'!$F$15</f>
        <v>238.83451120000001</v>
      </c>
      <c r="N219" s="36">
        <f>SUMIFS(СВЦЭМ!$E$39:$E$758,СВЦЭМ!$A$39:$A$758,$A219,СВЦЭМ!$B$39:$B$758,N$191)+'СЕТ СН'!$F$15</f>
        <v>240.26804852999999</v>
      </c>
      <c r="O219" s="36">
        <f>SUMIFS(СВЦЭМ!$E$39:$E$758,СВЦЭМ!$A$39:$A$758,$A219,СВЦЭМ!$B$39:$B$758,O$191)+'СЕТ СН'!$F$15</f>
        <v>245.51404235000001</v>
      </c>
      <c r="P219" s="36">
        <f>SUMIFS(СВЦЭМ!$E$39:$E$758,СВЦЭМ!$A$39:$A$758,$A219,СВЦЭМ!$B$39:$B$758,P$191)+'СЕТ СН'!$F$15</f>
        <v>248.90741474999999</v>
      </c>
      <c r="Q219" s="36">
        <f>SUMIFS(СВЦЭМ!$E$39:$E$758,СВЦЭМ!$A$39:$A$758,$A219,СВЦЭМ!$B$39:$B$758,Q$191)+'СЕТ СН'!$F$15</f>
        <v>249.15473544</v>
      </c>
      <c r="R219" s="36">
        <f>SUMIFS(СВЦЭМ!$E$39:$E$758,СВЦЭМ!$A$39:$A$758,$A219,СВЦЭМ!$B$39:$B$758,R$191)+'СЕТ СН'!$F$15</f>
        <v>250.26508570999999</v>
      </c>
      <c r="S219" s="36">
        <f>SUMIFS(СВЦЭМ!$E$39:$E$758,СВЦЭМ!$A$39:$A$758,$A219,СВЦЭМ!$B$39:$B$758,S$191)+'СЕТ СН'!$F$15</f>
        <v>247.46783213000001</v>
      </c>
      <c r="T219" s="36">
        <f>SUMIFS(СВЦЭМ!$E$39:$E$758,СВЦЭМ!$A$39:$A$758,$A219,СВЦЭМ!$B$39:$B$758,T$191)+'СЕТ СН'!$F$15</f>
        <v>235.07965598000001</v>
      </c>
      <c r="U219" s="36">
        <f>SUMIFS(СВЦЭМ!$E$39:$E$758,СВЦЭМ!$A$39:$A$758,$A219,СВЦЭМ!$B$39:$B$758,U$191)+'СЕТ СН'!$F$15</f>
        <v>226.36577315</v>
      </c>
      <c r="V219" s="36">
        <f>SUMIFS(СВЦЭМ!$E$39:$E$758,СВЦЭМ!$A$39:$A$758,$A219,СВЦЭМ!$B$39:$B$758,V$191)+'СЕТ СН'!$F$15</f>
        <v>222.96214201999999</v>
      </c>
      <c r="W219" s="36">
        <f>SUMIFS(СВЦЭМ!$E$39:$E$758,СВЦЭМ!$A$39:$A$758,$A219,СВЦЭМ!$B$39:$B$758,W$191)+'СЕТ СН'!$F$15</f>
        <v>225.12280905</v>
      </c>
      <c r="X219" s="36">
        <f>SUMIFS(СВЦЭМ!$E$39:$E$758,СВЦЭМ!$A$39:$A$758,$A219,СВЦЭМ!$B$39:$B$758,X$191)+'СЕТ СН'!$F$15</f>
        <v>234.64460954</v>
      </c>
      <c r="Y219" s="36">
        <f>SUMIFS(СВЦЭМ!$E$39:$E$758,СВЦЭМ!$A$39:$A$758,$A219,СВЦЭМ!$B$39:$B$758,Y$191)+'СЕТ СН'!$F$15</f>
        <v>244.92981019999999</v>
      </c>
    </row>
    <row r="220" spans="1:25" ht="15.75" x14ac:dyDescent="0.2">
      <c r="A220" s="35">
        <f t="shared" si="5"/>
        <v>45564</v>
      </c>
      <c r="B220" s="36">
        <f>SUMIFS(СВЦЭМ!$E$39:$E$758,СВЦЭМ!$A$39:$A$758,$A220,СВЦЭМ!$B$39:$B$758,B$191)+'СЕТ СН'!$F$15</f>
        <v>251.22164286</v>
      </c>
      <c r="C220" s="36">
        <f>SUMIFS(СВЦЭМ!$E$39:$E$758,СВЦЭМ!$A$39:$A$758,$A220,СВЦЭМ!$B$39:$B$758,C$191)+'СЕТ СН'!$F$15</f>
        <v>260.38371509000001</v>
      </c>
      <c r="D220" s="36">
        <f>SUMIFS(СВЦЭМ!$E$39:$E$758,СВЦЭМ!$A$39:$A$758,$A220,СВЦЭМ!$B$39:$B$758,D$191)+'СЕТ СН'!$F$15</f>
        <v>271.36399695</v>
      </c>
      <c r="E220" s="36">
        <f>SUMIFS(СВЦЭМ!$E$39:$E$758,СВЦЭМ!$A$39:$A$758,$A220,СВЦЭМ!$B$39:$B$758,E$191)+'СЕТ СН'!$F$15</f>
        <v>273.69706214000001</v>
      </c>
      <c r="F220" s="36">
        <f>SUMIFS(СВЦЭМ!$E$39:$E$758,СВЦЭМ!$A$39:$A$758,$A220,СВЦЭМ!$B$39:$B$758,F$191)+'СЕТ СН'!$F$15</f>
        <v>272.88725197999997</v>
      </c>
      <c r="G220" s="36">
        <f>SUMIFS(СВЦЭМ!$E$39:$E$758,СВЦЭМ!$A$39:$A$758,$A220,СВЦЭМ!$B$39:$B$758,G$191)+'СЕТ СН'!$F$15</f>
        <v>271.06256404999999</v>
      </c>
      <c r="H220" s="36">
        <f>SUMIFS(СВЦЭМ!$E$39:$E$758,СВЦЭМ!$A$39:$A$758,$A220,СВЦЭМ!$B$39:$B$758,H$191)+'СЕТ СН'!$F$15</f>
        <v>270.25596991999998</v>
      </c>
      <c r="I220" s="36">
        <f>SUMIFS(СВЦЭМ!$E$39:$E$758,СВЦЭМ!$A$39:$A$758,$A220,СВЦЭМ!$B$39:$B$758,I$191)+'СЕТ СН'!$F$15</f>
        <v>264.62137476999999</v>
      </c>
      <c r="J220" s="36">
        <f>SUMIFS(СВЦЭМ!$E$39:$E$758,СВЦЭМ!$A$39:$A$758,$A220,СВЦЭМ!$B$39:$B$758,J$191)+'СЕТ СН'!$F$15</f>
        <v>249.51492818</v>
      </c>
      <c r="K220" s="36">
        <f>SUMIFS(СВЦЭМ!$E$39:$E$758,СВЦЭМ!$A$39:$A$758,$A220,СВЦЭМ!$B$39:$B$758,K$191)+'СЕТ СН'!$F$15</f>
        <v>235.82122576</v>
      </c>
      <c r="L220" s="36">
        <f>SUMIFS(СВЦЭМ!$E$39:$E$758,СВЦЭМ!$A$39:$A$758,$A220,СВЦЭМ!$B$39:$B$758,L$191)+'СЕТ СН'!$F$15</f>
        <v>233.61424754999999</v>
      </c>
      <c r="M220" s="36">
        <f>SUMIFS(СВЦЭМ!$E$39:$E$758,СВЦЭМ!$A$39:$A$758,$A220,СВЦЭМ!$B$39:$B$758,M$191)+'СЕТ СН'!$F$15</f>
        <v>235.29344394</v>
      </c>
      <c r="N220" s="36">
        <f>SUMIFS(СВЦЭМ!$E$39:$E$758,СВЦЭМ!$A$39:$A$758,$A220,СВЦЭМ!$B$39:$B$758,N$191)+'СЕТ СН'!$F$15</f>
        <v>239.01491578</v>
      </c>
      <c r="O220" s="36">
        <f>SUMIFS(СВЦЭМ!$E$39:$E$758,СВЦЭМ!$A$39:$A$758,$A220,СВЦЭМ!$B$39:$B$758,O$191)+'СЕТ СН'!$F$15</f>
        <v>242.04750319999999</v>
      </c>
      <c r="P220" s="36">
        <f>SUMIFS(СВЦЭМ!$E$39:$E$758,СВЦЭМ!$A$39:$A$758,$A220,СВЦЭМ!$B$39:$B$758,P$191)+'СЕТ СН'!$F$15</f>
        <v>244.24448867999999</v>
      </c>
      <c r="Q220" s="36">
        <f>SUMIFS(СВЦЭМ!$E$39:$E$758,СВЦЭМ!$A$39:$A$758,$A220,СВЦЭМ!$B$39:$B$758,Q$191)+'СЕТ СН'!$F$15</f>
        <v>247.83936091000001</v>
      </c>
      <c r="R220" s="36">
        <f>SUMIFS(СВЦЭМ!$E$39:$E$758,СВЦЭМ!$A$39:$A$758,$A220,СВЦЭМ!$B$39:$B$758,R$191)+'СЕТ СН'!$F$15</f>
        <v>246.40988772</v>
      </c>
      <c r="S220" s="36">
        <f>SUMIFS(СВЦЭМ!$E$39:$E$758,СВЦЭМ!$A$39:$A$758,$A220,СВЦЭМ!$B$39:$B$758,S$191)+'СЕТ СН'!$F$15</f>
        <v>241.85958694000001</v>
      </c>
      <c r="T220" s="36">
        <f>SUMIFS(СВЦЭМ!$E$39:$E$758,СВЦЭМ!$A$39:$A$758,$A220,СВЦЭМ!$B$39:$B$758,T$191)+'СЕТ СН'!$F$15</f>
        <v>235.42752332000001</v>
      </c>
      <c r="U220" s="36">
        <f>SUMIFS(СВЦЭМ!$E$39:$E$758,СВЦЭМ!$A$39:$A$758,$A220,СВЦЭМ!$B$39:$B$758,U$191)+'СЕТ СН'!$F$15</f>
        <v>227.29209176000001</v>
      </c>
      <c r="V220" s="36">
        <f>SUMIFS(СВЦЭМ!$E$39:$E$758,СВЦЭМ!$A$39:$A$758,$A220,СВЦЭМ!$B$39:$B$758,V$191)+'СЕТ СН'!$F$15</f>
        <v>223.5589415</v>
      </c>
      <c r="W220" s="36">
        <f>SUMIFS(СВЦЭМ!$E$39:$E$758,СВЦЭМ!$A$39:$A$758,$A220,СВЦЭМ!$B$39:$B$758,W$191)+'СЕТ СН'!$F$15</f>
        <v>227.52324833</v>
      </c>
      <c r="X220" s="36">
        <f>SUMIFS(СВЦЭМ!$E$39:$E$758,СВЦЭМ!$A$39:$A$758,$A220,СВЦЭМ!$B$39:$B$758,X$191)+'СЕТ СН'!$F$15</f>
        <v>235.16834503000001</v>
      </c>
      <c r="Y220" s="36">
        <f>SUMIFS(СВЦЭМ!$E$39:$E$758,СВЦЭМ!$A$39:$A$758,$A220,СВЦЭМ!$B$39:$B$758,Y$191)+'СЕТ СН'!$F$15</f>
        <v>250.17727551999999</v>
      </c>
    </row>
    <row r="221" spans="1:25" ht="15.75" x14ac:dyDescent="0.2">
      <c r="A221" s="35">
        <f t="shared" si="5"/>
        <v>45565</v>
      </c>
      <c r="B221" s="36">
        <f>SUMIFS(СВЦЭМ!$E$39:$E$758,СВЦЭМ!$A$39:$A$758,$A221,СВЦЭМ!$B$39:$B$758,B$191)+'СЕТ СН'!$F$15</f>
        <v>248.73161511000001</v>
      </c>
      <c r="C221" s="36">
        <f>SUMIFS(СВЦЭМ!$E$39:$E$758,СВЦЭМ!$A$39:$A$758,$A221,СВЦЭМ!$B$39:$B$758,C$191)+'СЕТ СН'!$F$15</f>
        <v>262.00496099999998</v>
      </c>
      <c r="D221" s="36">
        <f>SUMIFS(СВЦЭМ!$E$39:$E$758,СВЦЭМ!$A$39:$A$758,$A221,СВЦЭМ!$B$39:$B$758,D$191)+'СЕТ СН'!$F$15</f>
        <v>270.80986496999998</v>
      </c>
      <c r="E221" s="36">
        <f>SUMIFS(СВЦЭМ!$E$39:$E$758,СВЦЭМ!$A$39:$A$758,$A221,СВЦЭМ!$B$39:$B$758,E$191)+'СЕТ СН'!$F$15</f>
        <v>272.12180238000002</v>
      </c>
      <c r="F221" s="36">
        <f>SUMIFS(СВЦЭМ!$E$39:$E$758,СВЦЭМ!$A$39:$A$758,$A221,СВЦЭМ!$B$39:$B$758,F$191)+'СЕТ СН'!$F$15</f>
        <v>274.3076279</v>
      </c>
      <c r="G221" s="36">
        <f>SUMIFS(СВЦЭМ!$E$39:$E$758,СВЦЭМ!$A$39:$A$758,$A221,СВЦЭМ!$B$39:$B$758,G$191)+'СЕТ СН'!$F$15</f>
        <v>269.61914167999998</v>
      </c>
      <c r="H221" s="36">
        <f>SUMIFS(СВЦЭМ!$E$39:$E$758,СВЦЭМ!$A$39:$A$758,$A221,СВЦЭМ!$B$39:$B$758,H$191)+'СЕТ СН'!$F$15</f>
        <v>263.91131177</v>
      </c>
      <c r="I221" s="36">
        <f>SUMIFS(СВЦЭМ!$E$39:$E$758,СВЦЭМ!$A$39:$A$758,$A221,СВЦЭМ!$B$39:$B$758,I$191)+'СЕТ СН'!$F$15</f>
        <v>252.88871298999999</v>
      </c>
      <c r="J221" s="36">
        <f>SUMIFS(СВЦЭМ!$E$39:$E$758,СВЦЭМ!$A$39:$A$758,$A221,СВЦЭМ!$B$39:$B$758,J$191)+'СЕТ СН'!$F$15</f>
        <v>243.57409734000001</v>
      </c>
      <c r="K221" s="36">
        <f>SUMIFS(СВЦЭМ!$E$39:$E$758,СВЦЭМ!$A$39:$A$758,$A221,СВЦЭМ!$B$39:$B$758,K$191)+'СЕТ СН'!$F$15</f>
        <v>233.39835009999999</v>
      </c>
      <c r="L221" s="36">
        <f>SUMIFS(СВЦЭМ!$E$39:$E$758,СВЦЭМ!$A$39:$A$758,$A221,СВЦЭМ!$B$39:$B$758,L$191)+'СЕТ СН'!$F$15</f>
        <v>228.9189921</v>
      </c>
      <c r="M221" s="36">
        <f>SUMIFS(СВЦЭМ!$E$39:$E$758,СВЦЭМ!$A$39:$A$758,$A221,СВЦЭМ!$B$39:$B$758,M$191)+'СЕТ СН'!$F$15</f>
        <v>231.84416350999999</v>
      </c>
      <c r="N221" s="36">
        <f>SUMIFS(СВЦЭМ!$E$39:$E$758,СВЦЭМ!$A$39:$A$758,$A221,СВЦЭМ!$B$39:$B$758,N$191)+'СЕТ СН'!$F$15</f>
        <v>235.35264197000001</v>
      </c>
      <c r="O221" s="36">
        <f>SUMIFS(СВЦЭМ!$E$39:$E$758,СВЦЭМ!$A$39:$A$758,$A221,СВЦЭМ!$B$39:$B$758,O$191)+'СЕТ СН'!$F$15</f>
        <v>236.60789083</v>
      </c>
      <c r="P221" s="36">
        <f>SUMIFS(СВЦЭМ!$E$39:$E$758,СВЦЭМ!$A$39:$A$758,$A221,СВЦЭМ!$B$39:$B$758,P$191)+'СЕТ СН'!$F$15</f>
        <v>238.5776324</v>
      </c>
      <c r="Q221" s="36">
        <f>SUMIFS(СВЦЭМ!$E$39:$E$758,СВЦЭМ!$A$39:$A$758,$A221,СВЦЭМ!$B$39:$B$758,Q$191)+'СЕТ СН'!$F$15</f>
        <v>241.09748797</v>
      </c>
      <c r="R221" s="36">
        <f>SUMIFS(СВЦЭМ!$E$39:$E$758,СВЦЭМ!$A$39:$A$758,$A221,СВЦЭМ!$B$39:$B$758,R$191)+'СЕТ СН'!$F$15</f>
        <v>241.10083696999999</v>
      </c>
      <c r="S221" s="36">
        <f>SUMIFS(СВЦЭМ!$E$39:$E$758,СВЦЭМ!$A$39:$A$758,$A221,СВЦЭМ!$B$39:$B$758,S$191)+'СЕТ СН'!$F$15</f>
        <v>239.18947415</v>
      </c>
      <c r="T221" s="36">
        <f>SUMIFS(СВЦЭМ!$E$39:$E$758,СВЦЭМ!$A$39:$A$758,$A221,СВЦЭМ!$B$39:$B$758,T$191)+'СЕТ СН'!$F$15</f>
        <v>232.16747369999999</v>
      </c>
      <c r="U221" s="36">
        <f>SUMIFS(СВЦЭМ!$E$39:$E$758,СВЦЭМ!$A$39:$A$758,$A221,СВЦЭМ!$B$39:$B$758,U$191)+'СЕТ СН'!$F$15</f>
        <v>225.27157002000001</v>
      </c>
      <c r="V221" s="36">
        <f>SUMIFS(СВЦЭМ!$E$39:$E$758,СВЦЭМ!$A$39:$A$758,$A221,СВЦЭМ!$B$39:$B$758,V$191)+'СЕТ СН'!$F$15</f>
        <v>225.14911559000001</v>
      </c>
      <c r="W221" s="36">
        <f>SUMIFS(СВЦЭМ!$E$39:$E$758,СВЦЭМ!$A$39:$A$758,$A221,СВЦЭМ!$B$39:$B$758,W$191)+'СЕТ СН'!$F$15</f>
        <v>228.63616787999999</v>
      </c>
      <c r="X221" s="36">
        <f>SUMIFS(СВЦЭМ!$E$39:$E$758,СВЦЭМ!$A$39:$A$758,$A221,СВЦЭМ!$B$39:$B$758,X$191)+'СЕТ СН'!$F$15</f>
        <v>239.60863565</v>
      </c>
      <c r="Y221" s="36">
        <f>SUMIFS(СВЦЭМ!$E$39:$E$758,СВЦЭМ!$A$39:$A$758,$A221,СВЦЭМ!$B$39:$B$758,Y$191)+'СЕТ СН'!$F$15</f>
        <v>239.49153193000001</v>
      </c>
    </row>
    <row r="222" spans="1:25" ht="15.75" x14ac:dyDescent="0.2">
      <c r="A222" s="35"/>
      <c r="B222" s="36"/>
      <c r="C222" s="36"/>
      <c r="D222" s="36"/>
      <c r="E222" s="36"/>
      <c r="F222" s="36"/>
      <c r="G222" s="36"/>
      <c r="H222" s="36"/>
      <c r="I222" s="36"/>
      <c r="J222" s="36"/>
      <c r="K222" s="36"/>
      <c r="L222" s="36"/>
      <c r="M222" s="36"/>
      <c r="N222" s="36"/>
      <c r="O222" s="36"/>
      <c r="P222" s="36"/>
      <c r="Q222" s="36"/>
      <c r="R222" s="36"/>
      <c r="S222" s="36"/>
      <c r="T222" s="36"/>
      <c r="U222" s="36"/>
      <c r="V222" s="36"/>
      <c r="W222" s="36"/>
      <c r="X222" s="36"/>
      <c r="Y222" s="36"/>
    </row>
    <row r="223" spans="1:25" ht="15.75" x14ac:dyDescent="0.2">
      <c r="A223" s="39"/>
      <c r="B223" s="39"/>
      <c r="C223" s="39"/>
      <c r="D223" s="39"/>
      <c r="E223" s="39"/>
      <c r="F223" s="39"/>
      <c r="G223" s="39"/>
      <c r="H223" s="39"/>
      <c r="I223" s="39"/>
      <c r="J223" s="39"/>
      <c r="K223" s="39"/>
      <c r="L223" s="39"/>
      <c r="M223" s="39"/>
      <c r="N223" s="39"/>
      <c r="O223" s="39"/>
      <c r="P223" s="39"/>
      <c r="Q223" s="39"/>
      <c r="R223" s="39"/>
      <c r="S223" s="39"/>
      <c r="T223" s="39"/>
      <c r="U223" s="39"/>
      <c r="V223" s="39"/>
      <c r="W223" s="39"/>
      <c r="X223" s="39"/>
      <c r="Y223" s="39"/>
    </row>
    <row r="224" spans="1:25" ht="12.75" customHeight="1" x14ac:dyDescent="0.2">
      <c r="A224" s="128" t="s">
        <v>7</v>
      </c>
      <c r="B224" s="131" t="s">
        <v>147</v>
      </c>
      <c r="C224" s="132"/>
      <c r="D224" s="132"/>
      <c r="E224" s="132"/>
      <c r="F224" s="132"/>
      <c r="G224" s="132"/>
      <c r="H224" s="132"/>
      <c r="I224" s="132"/>
      <c r="J224" s="132"/>
      <c r="K224" s="132"/>
      <c r="L224" s="132"/>
      <c r="M224" s="132"/>
      <c r="N224" s="132"/>
      <c r="O224" s="132"/>
      <c r="P224" s="132"/>
      <c r="Q224" s="132"/>
      <c r="R224" s="132"/>
      <c r="S224" s="132"/>
      <c r="T224" s="132"/>
      <c r="U224" s="132"/>
      <c r="V224" s="132"/>
      <c r="W224" s="132"/>
      <c r="X224" s="132"/>
      <c r="Y224" s="133"/>
    </row>
    <row r="225" spans="1:27" ht="12.75" customHeight="1" x14ac:dyDescent="0.2">
      <c r="A225" s="129"/>
      <c r="B225" s="134"/>
      <c r="C225" s="135"/>
      <c r="D225" s="135"/>
      <c r="E225" s="135"/>
      <c r="F225" s="135"/>
      <c r="G225" s="135"/>
      <c r="H225" s="135"/>
      <c r="I225" s="135"/>
      <c r="J225" s="135"/>
      <c r="K225" s="135"/>
      <c r="L225" s="135"/>
      <c r="M225" s="135"/>
      <c r="N225" s="135"/>
      <c r="O225" s="135"/>
      <c r="P225" s="135"/>
      <c r="Q225" s="135"/>
      <c r="R225" s="135"/>
      <c r="S225" s="135"/>
      <c r="T225" s="135"/>
      <c r="U225" s="135"/>
      <c r="V225" s="135"/>
      <c r="W225" s="135"/>
      <c r="X225" s="135"/>
      <c r="Y225" s="136"/>
    </row>
    <row r="226" spans="1:27" s="46" customFormat="1" ht="12.75" customHeight="1" x14ac:dyDescent="0.2">
      <c r="A226" s="130"/>
      <c r="B226" s="34">
        <v>1</v>
      </c>
      <c r="C226" s="34">
        <v>2</v>
      </c>
      <c r="D226" s="34">
        <v>3</v>
      </c>
      <c r="E226" s="34">
        <v>4</v>
      </c>
      <c r="F226" s="34">
        <v>5</v>
      </c>
      <c r="G226" s="34">
        <v>6</v>
      </c>
      <c r="H226" s="34">
        <v>7</v>
      </c>
      <c r="I226" s="34">
        <v>8</v>
      </c>
      <c r="J226" s="34">
        <v>9</v>
      </c>
      <c r="K226" s="34">
        <v>10</v>
      </c>
      <c r="L226" s="34">
        <v>11</v>
      </c>
      <c r="M226" s="34">
        <v>12</v>
      </c>
      <c r="N226" s="34">
        <v>13</v>
      </c>
      <c r="O226" s="34">
        <v>14</v>
      </c>
      <c r="P226" s="34">
        <v>15</v>
      </c>
      <c r="Q226" s="34">
        <v>16</v>
      </c>
      <c r="R226" s="34">
        <v>17</v>
      </c>
      <c r="S226" s="34">
        <v>18</v>
      </c>
      <c r="T226" s="34">
        <v>19</v>
      </c>
      <c r="U226" s="34">
        <v>20</v>
      </c>
      <c r="V226" s="34">
        <v>21</v>
      </c>
      <c r="W226" s="34">
        <v>22</v>
      </c>
      <c r="X226" s="34">
        <v>23</v>
      </c>
      <c r="Y226" s="34">
        <v>24</v>
      </c>
    </row>
    <row r="227" spans="1:27" ht="15.75" customHeight="1" x14ac:dyDescent="0.2">
      <c r="A227" s="35" t="str">
        <f>A192</f>
        <v>01.09.2024</v>
      </c>
      <c r="B227" s="36">
        <f>SUMIFS(СВЦЭМ!$F$39:$F$758,СВЦЭМ!$A$39:$A$758,$A227,СВЦЭМ!$B$39:$B$758,B$226)+'СЕТ СН'!$F$15</f>
        <v>267.97202501999999</v>
      </c>
      <c r="C227" s="36">
        <f>SUMIFS(СВЦЭМ!$F$39:$F$758,СВЦЭМ!$A$39:$A$758,$A227,СВЦЭМ!$B$39:$B$758,C$226)+'СЕТ СН'!$F$15</f>
        <v>276.13613742000001</v>
      </c>
      <c r="D227" s="36">
        <f>SUMIFS(СВЦЭМ!$F$39:$F$758,СВЦЭМ!$A$39:$A$758,$A227,СВЦЭМ!$B$39:$B$758,D$226)+'СЕТ СН'!$F$15</f>
        <v>286.08335411000002</v>
      </c>
      <c r="E227" s="36">
        <f>SUMIFS(СВЦЭМ!$F$39:$F$758,СВЦЭМ!$A$39:$A$758,$A227,СВЦЭМ!$B$39:$B$758,E$226)+'СЕТ СН'!$F$15</f>
        <v>287.11832063000003</v>
      </c>
      <c r="F227" s="36">
        <f>SUMIFS(СВЦЭМ!$F$39:$F$758,СВЦЭМ!$A$39:$A$758,$A227,СВЦЭМ!$B$39:$B$758,F$226)+'СЕТ СН'!$F$15</f>
        <v>286.94657376999999</v>
      </c>
      <c r="G227" s="36">
        <f>SUMIFS(СВЦЭМ!$F$39:$F$758,СВЦЭМ!$A$39:$A$758,$A227,СВЦЭМ!$B$39:$B$758,G$226)+'СЕТ СН'!$F$15</f>
        <v>282.94098631999998</v>
      </c>
      <c r="H227" s="36">
        <f>SUMIFS(СВЦЭМ!$F$39:$F$758,СВЦЭМ!$A$39:$A$758,$A227,СВЦЭМ!$B$39:$B$758,H$226)+'СЕТ СН'!$F$15</f>
        <v>284.21797249000002</v>
      </c>
      <c r="I227" s="36">
        <f>SUMIFS(СВЦЭМ!$F$39:$F$758,СВЦЭМ!$A$39:$A$758,$A227,СВЦЭМ!$B$39:$B$758,I$226)+'СЕТ СН'!$F$15</f>
        <v>275.44588302</v>
      </c>
      <c r="J227" s="36">
        <f>SUMIFS(СВЦЭМ!$F$39:$F$758,СВЦЭМ!$A$39:$A$758,$A227,СВЦЭМ!$B$39:$B$758,J$226)+'СЕТ СН'!$F$15</f>
        <v>257.75611945999998</v>
      </c>
      <c r="K227" s="36">
        <f>SUMIFS(СВЦЭМ!$F$39:$F$758,СВЦЭМ!$A$39:$A$758,$A227,СВЦЭМ!$B$39:$B$758,K$226)+'СЕТ СН'!$F$15</f>
        <v>241.72136130000001</v>
      </c>
      <c r="L227" s="36">
        <f>SUMIFS(СВЦЭМ!$F$39:$F$758,СВЦЭМ!$A$39:$A$758,$A227,СВЦЭМ!$B$39:$B$758,L$226)+'СЕТ СН'!$F$15</f>
        <v>231.95455182000001</v>
      </c>
      <c r="M227" s="36">
        <f>SUMIFS(СВЦЭМ!$F$39:$F$758,СВЦЭМ!$A$39:$A$758,$A227,СВЦЭМ!$B$39:$B$758,M$226)+'СЕТ СН'!$F$15</f>
        <v>228.23719778</v>
      </c>
      <c r="N227" s="36">
        <f>SUMIFS(СВЦЭМ!$F$39:$F$758,СВЦЭМ!$A$39:$A$758,$A227,СВЦЭМ!$B$39:$B$758,N$226)+'СЕТ СН'!$F$15</f>
        <v>228.86958730999999</v>
      </c>
      <c r="O227" s="36">
        <f>SUMIFS(СВЦЭМ!$F$39:$F$758,СВЦЭМ!$A$39:$A$758,$A227,СВЦЭМ!$B$39:$B$758,O$226)+'СЕТ СН'!$F$15</f>
        <v>228.70604126999999</v>
      </c>
      <c r="P227" s="36">
        <f>SUMIFS(СВЦЭМ!$F$39:$F$758,СВЦЭМ!$A$39:$A$758,$A227,СВЦЭМ!$B$39:$B$758,P$226)+'СЕТ СН'!$F$15</f>
        <v>228.36067072</v>
      </c>
      <c r="Q227" s="36">
        <f>SUMIFS(СВЦЭМ!$F$39:$F$758,СВЦЭМ!$A$39:$A$758,$A227,СВЦЭМ!$B$39:$B$758,Q$226)+'СЕТ СН'!$F$15</f>
        <v>230.26356562999999</v>
      </c>
      <c r="R227" s="36">
        <f>SUMIFS(СВЦЭМ!$F$39:$F$758,СВЦЭМ!$A$39:$A$758,$A227,СВЦЭМ!$B$39:$B$758,R$226)+'СЕТ СН'!$F$15</f>
        <v>230.00304385000001</v>
      </c>
      <c r="S227" s="36">
        <f>SUMIFS(СВЦЭМ!$F$39:$F$758,СВЦЭМ!$A$39:$A$758,$A227,СВЦЭМ!$B$39:$B$758,S$226)+'СЕТ СН'!$F$15</f>
        <v>227.63049674999999</v>
      </c>
      <c r="T227" s="36">
        <f>SUMIFS(СВЦЭМ!$F$39:$F$758,СВЦЭМ!$A$39:$A$758,$A227,СВЦЭМ!$B$39:$B$758,T$226)+'СЕТ СН'!$F$15</f>
        <v>225.64293721999999</v>
      </c>
      <c r="U227" s="36">
        <f>SUMIFS(СВЦЭМ!$F$39:$F$758,СВЦЭМ!$A$39:$A$758,$A227,СВЦЭМ!$B$39:$B$758,U$226)+'СЕТ СН'!$F$15</f>
        <v>225.31885439999999</v>
      </c>
      <c r="V227" s="36">
        <f>SUMIFS(СВЦЭМ!$F$39:$F$758,СВЦЭМ!$A$39:$A$758,$A227,СВЦЭМ!$B$39:$B$758,V$226)+'СЕТ СН'!$F$15</f>
        <v>222.58752568</v>
      </c>
      <c r="W227" s="36">
        <f>SUMIFS(СВЦЭМ!$F$39:$F$758,СВЦЭМ!$A$39:$A$758,$A227,СВЦЭМ!$B$39:$B$758,W$226)+'СЕТ СН'!$F$15</f>
        <v>223.26478951999999</v>
      </c>
      <c r="X227" s="36">
        <f>SUMIFS(СВЦЭМ!$F$39:$F$758,СВЦЭМ!$A$39:$A$758,$A227,СВЦЭМ!$B$39:$B$758,X$226)+'СЕТ СН'!$F$15</f>
        <v>233.15681749000001</v>
      </c>
      <c r="Y227" s="36">
        <f>SUMIFS(СВЦЭМ!$F$39:$F$758,СВЦЭМ!$A$39:$A$758,$A227,СВЦЭМ!$B$39:$B$758,Y$226)+'СЕТ СН'!$F$15</f>
        <v>250.02838143</v>
      </c>
      <c r="AA227" s="45"/>
    </row>
    <row r="228" spans="1:27" ht="15.75" x14ac:dyDescent="0.2">
      <c r="A228" s="35">
        <f>A227+1</f>
        <v>45537</v>
      </c>
      <c r="B228" s="36">
        <f>SUMIFS(СВЦЭМ!$F$39:$F$758,СВЦЭМ!$A$39:$A$758,$A228,СВЦЭМ!$B$39:$B$758,B$226)+'СЕТ СН'!$F$15</f>
        <v>260.67203412999999</v>
      </c>
      <c r="C228" s="36">
        <f>SUMIFS(СВЦЭМ!$F$39:$F$758,СВЦЭМ!$A$39:$A$758,$A228,СВЦЭМ!$B$39:$B$758,C$226)+'СЕТ СН'!$F$15</f>
        <v>272.24854951999998</v>
      </c>
      <c r="D228" s="36">
        <f>SUMIFS(СВЦЭМ!$F$39:$F$758,СВЦЭМ!$A$39:$A$758,$A228,СВЦЭМ!$B$39:$B$758,D$226)+'СЕТ СН'!$F$15</f>
        <v>277.84892997999998</v>
      </c>
      <c r="E228" s="36">
        <f>SUMIFS(СВЦЭМ!$F$39:$F$758,СВЦЭМ!$A$39:$A$758,$A228,СВЦЭМ!$B$39:$B$758,E$226)+'СЕТ СН'!$F$15</f>
        <v>279.03422218999998</v>
      </c>
      <c r="F228" s="36">
        <f>SUMIFS(СВЦЭМ!$F$39:$F$758,СВЦЭМ!$A$39:$A$758,$A228,СВЦЭМ!$B$39:$B$758,F$226)+'СЕТ СН'!$F$15</f>
        <v>282.06309852999999</v>
      </c>
      <c r="G228" s="36">
        <f>SUMIFS(СВЦЭМ!$F$39:$F$758,СВЦЭМ!$A$39:$A$758,$A228,СВЦЭМ!$B$39:$B$758,G$226)+'СЕТ СН'!$F$15</f>
        <v>276.14316873000001</v>
      </c>
      <c r="H228" s="36">
        <f>SUMIFS(СВЦЭМ!$F$39:$F$758,СВЦЭМ!$A$39:$A$758,$A228,СВЦЭМ!$B$39:$B$758,H$226)+'СЕТ СН'!$F$15</f>
        <v>272.21152074000003</v>
      </c>
      <c r="I228" s="36">
        <f>SUMIFS(СВЦЭМ!$F$39:$F$758,СВЦЭМ!$A$39:$A$758,$A228,СВЦЭМ!$B$39:$B$758,I$226)+'СЕТ СН'!$F$15</f>
        <v>257.88753931999997</v>
      </c>
      <c r="J228" s="36">
        <f>SUMIFS(СВЦЭМ!$F$39:$F$758,СВЦЭМ!$A$39:$A$758,$A228,СВЦЭМ!$B$39:$B$758,J$226)+'СЕТ СН'!$F$15</f>
        <v>236.05748782000001</v>
      </c>
      <c r="K228" s="36">
        <f>SUMIFS(СВЦЭМ!$F$39:$F$758,СВЦЭМ!$A$39:$A$758,$A228,СВЦЭМ!$B$39:$B$758,K$226)+'СЕТ СН'!$F$15</f>
        <v>222.84236601000001</v>
      </c>
      <c r="L228" s="36">
        <f>SUMIFS(СВЦЭМ!$F$39:$F$758,СВЦЭМ!$A$39:$A$758,$A228,СВЦЭМ!$B$39:$B$758,L$226)+'СЕТ СН'!$F$15</f>
        <v>220.93673085</v>
      </c>
      <c r="M228" s="36">
        <f>SUMIFS(СВЦЭМ!$F$39:$F$758,СВЦЭМ!$A$39:$A$758,$A228,СВЦЭМ!$B$39:$B$758,M$226)+'СЕТ СН'!$F$15</f>
        <v>219.45241171999999</v>
      </c>
      <c r="N228" s="36">
        <f>SUMIFS(СВЦЭМ!$F$39:$F$758,СВЦЭМ!$A$39:$A$758,$A228,СВЦЭМ!$B$39:$B$758,N$226)+'СЕТ СН'!$F$15</f>
        <v>219.61585801000001</v>
      </c>
      <c r="O228" s="36">
        <f>SUMIFS(СВЦЭМ!$F$39:$F$758,СВЦЭМ!$A$39:$A$758,$A228,СВЦЭМ!$B$39:$B$758,O$226)+'СЕТ СН'!$F$15</f>
        <v>220.22738213</v>
      </c>
      <c r="P228" s="36">
        <f>SUMIFS(СВЦЭМ!$F$39:$F$758,СВЦЭМ!$A$39:$A$758,$A228,СВЦЭМ!$B$39:$B$758,P$226)+'СЕТ СН'!$F$15</f>
        <v>218.84716667999999</v>
      </c>
      <c r="Q228" s="36">
        <f>SUMIFS(СВЦЭМ!$F$39:$F$758,СВЦЭМ!$A$39:$A$758,$A228,СВЦЭМ!$B$39:$B$758,Q$226)+'СЕТ СН'!$F$15</f>
        <v>219.06032830999999</v>
      </c>
      <c r="R228" s="36">
        <f>SUMIFS(СВЦЭМ!$F$39:$F$758,СВЦЭМ!$A$39:$A$758,$A228,СВЦЭМ!$B$39:$B$758,R$226)+'СЕТ СН'!$F$15</f>
        <v>219.69986374000001</v>
      </c>
      <c r="S228" s="36">
        <f>SUMIFS(СВЦЭМ!$F$39:$F$758,СВЦЭМ!$A$39:$A$758,$A228,СВЦЭМ!$B$39:$B$758,S$226)+'СЕТ СН'!$F$15</f>
        <v>218.82043446</v>
      </c>
      <c r="T228" s="36">
        <f>SUMIFS(СВЦЭМ!$F$39:$F$758,СВЦЭМ!$A$39:$A$758,$A228,СВЦЭМ!$B$39:$B$758,T$226)+'СЕТ СН'!$F$15</f>
        <v>217.06395961999999</v>
      </c>
      <c r="U228" s="36">
        <f>SUMIFS(СВЦЭМ!$F$39:$F$758,СВЦЭМ!$A$39:$A$758,$A228,СВЦЭМ!$B$39:$B$758,U$226)+'СЕТ СН'!$F$15</f>
        <v>217.64657155</v>
      </c>
      <c r="V228" s="36">
        <f>SUMIFS(СВЦЭМ!$F$39:$F$758,СВЦЭМ!$A$39:$A$758,$A228,СВЦЭМ!$B$39:$B$758,V$226)+'СЕТ СН'!$F$15</f>
        <v>215.42899824</v>
      </c>
      <c r="W228" s="36">
        <f>SUMIFS(СВЦЭМ!$F$39:$F$758,СВЦЭМ!$A$39:$A$758,$A228,СВЦЭМ!$B$39:$B$758,W$226)+'СЕТ СН'!$F$15</f>
        <v>218.11996991999999</v>
      </c>
      <c r="X228" s="36">
        <f>SUMIFS(СВЦЭМ!$F$39:$F$758,СВЦЭМ!$A$39:$A$758,$A228,СВЦЭМ!$B$39:$B$758,X$226)+'СЕТ СН'!$F$15</f>
        <v>229.31880753999999</v>
      </c>
      <c r="Y228" s="36">
        <f>SUMIFS(СВЦЭМ!$F$39:$F$758,СВЦЭМ!$A$39:$A$758,$A228,СВЦЭМ!$B$39:$B$758,Y$226)+'СЕТ СН'!$F$15</f>
        <v>240.99919029</v>
      </c>
    </row>
    <row r="229" spans="1:27" ht="15.75" x14ac:dyDescent="0.2">
      <c r="A229" s="35">
        <f t="shared" ref="A229:A256" si="6">A228+1</f>
        <v>45538</v>
      </c>
      <c r="B229" s="36">
        <f>SUMIFS(СВЦЭМ!$F$39:$F$758,СВЦЭМ!$A$39:$A$758,$A229,СВЦЭМ!$B$39:$B$758,B$226)+'СЕТ СН'!$F$15</f>
        <v>257.24051261</v>
      </c>
      <c r="C229" s="36">
        <f>SUMIFS(СВЦЭМ!$F$39:$F$758,СВЦЭМ!$A$39:$A$758,$A229,СВЦЭМ!$B$39:$B$758,C$226)+'СЕТ СН'!$F$15</f>
        <v>270.68050443999999</v>
      </c>
      <c r="D229" s="36">
        <f>SUMIFS(СВЦЭМ!$F$39:$F$758,СВЦЭМ!$A$39:$A$758,$A229,СВЦЭМ!$B$39:$B$758,D$226)+'СЕТ СН'!$F$15</f>
        <v>282.79493798999999</v>
      </c>
      <c r="E229" s="36">
        <f>SUMIFS(СВЦЭМ!$F$39:$F$758,СВЦЭМ!$A$39:$A$758,$A229,СВЦЭМ!$B$39:$B$758,E$226)+'СЕТ СН'!$F$15</f>
        <v>288.93465286000003</v>
      </c>
      <c r="F229" s="36">
        <f>SUMIFS(СВЦЭМ!$F$39:$F$758,СВЦЭМ!$A$39:$A$758,$A229,СВЦЭМ!$B$39:$B$758,F$226)+'СЕТ СН'!$F$15</f>
        <v>290.13105905999998</v>
      </c>
      <c r="G229" s="36">
        <f>SUMIFS(СВЦЭМ!$F$39:$F$758,СВЦЭМ!$A$39:$A$758,$A229,СВЦЭМ!$B$39:$B$758,G$226)+'СЕТ СН'!$F$15</f>
        <v>291.97740723999999</v>
      </c>
      <c r="H229" s="36">
        <f>SUMIFS(СВЦЭМ!$F$39:$F$758,СВЦЭМ!$A$39:$A$758,$A229,СВЦЭМ!$B$39:$B$758,H$226)+'СЕТ СН'!$F$15</f>
        <v>290.72230939999997</v>
      </c>
      <c r="I229" s="36">
        <f>SUMIFS(СВЦЭМ!$F$39:$F$758,СВЦЭМ!$A$39:$A$758,$A229,СВЦЭМ!$B$39:$B$758,I$226)+'СЕТ СН'!$F$15</f>
        <v>277.84597026</v>
      </c>
      <c r="J229" s="36">
        <f>SUMIFS(СВЦЭМ!$F$39:$F$758,СВЦЭМ!$A$39:$A$758,$A229,СВЦЭМ!$B$39:$B$758,J$226)+'СЕТ СН'!$F$15</f>
        <v>264.51031599999999</v>
      </c>
      <c r="K229" s="36">
        <f>SUMIFS(СВЦЭМ!$F$39:$F$758,СВЦЭМ!$A$39:$A$758,$A229,СВЦЭМ!$B$39:$B$758,K$226)+'СЕТ СН'!$F$15</f>
        <v>250.35084216000001</v>
      </c>
      <c r="L229" s="36">
        <f>SUMIFS(СВЦЭМ!$F$39:$F$758,СВЦЭМ!$A$39:$A$758,$A229,СВЦЭМ!$B$39:$B$758,L$226)+'СЕТ СН'!$F$15</f>
        <v>246.02391825000001</v>
      </c>
      <c r="M229" s="36">
        <f>SUMIFS(СВЦЭМ!$F$39:$F$758,СВЦЭМ!$A$39:$A$758,$A229,СВЦЭМ!$B$39:$B$758,M$226)+'СЕТ СН'!$F$15</f>
        <v>243.36712116000001</v>
      </c>
      <c r="N229" s="36">
        <f>SUMIFS(СВЦЭМ!$F$39:$F$758,СВЦЭМ!$A$39:$A$758,$A229,СВЦЭМ!$B$39:$B$758,N$226)+'СЕТ СН'!$F$15</f>
        <v>240.02433839</v>
      </c>
      <c r="O229" s="36">
        <f>SUMIFS(СВЦЭМ!$F$39:$F$758,СВЦЭМ!$A$39:$A$758,$A229,СВЦЭМ!$B$39:$B$758,O$226)+'СЕТ СН'!$F$15</f>
        <v>237.17501383999999</v>
      </c>
      <c r="P229" s="36">
        <f>SUMIFS(СВЦЭМ!$F$39:$F$758,СВЦЭМ!$A$39:$A$758,$A229,СВЦЭМ!$B$39:$B$758,P$226)+'СЕТ СН'!$F$15</f>
        <v>237.02770738000001</v>
      </c>
      <c r="Q229" s="36">
        <f>SUMIFS(СВЦЭМ!$F$39:$F$758,СВЦЭМ!$A$39:$A$758,$A229,СВЦЭМ!$B$39:$B$758,Q$226)+'СЕТ СН'!$F$15</f>
        <v>237.46121418999999</v>
      </c>
      <c r="R229" s="36">
        <f>SUMIFS(СВЦЭМ!$F$39:$F$758,СВЦЭМ!$A$39:$A$758,$A229,СВЦЭМ!$B$39:$B$758,R$226)+'СЕТ СН'!$F$15</f>
        <v>239.63728581999999</v>
      </c>
      <c r="S229" s="36">
        <f>SUMIFS(СВЦЭМ!$F$39:$F$758,СВЦЭМ!$A$39:$A$758,$A229,СВЦЭМ!$B$39:$B$758,S$226)+'СЕТ СН'!$F$15</f>
        <v>238.52319684</v>
      </c>
      <c r="T229" s="36">
        <f>SUMIFS(СВЦЭМ!$F$39:$F$758,СВЦЭМ!$A$39:$A$758,$A229,СВЦЭМ!$B$39:$B$758,T$226)+'СЕТ СН'!$F$15</f>
        <v>238.03328551000001</v>
      </c>
      <c r="U229" s="36">
        <f>SUMIFS(СВЦЭМ!$F$39:$F$758,СВЦЭМ!$A$39:$A$758,$A229,СВЦЭМ!$B$39:$B$758,U$226)+'СЕТ СН'!$F$15</f>
        <v>241.41369098000001</v>
      </c>
      <c r="V229" s="36">
        <f>SUMIFS(СВЦЭМ!$F$39:$F$758,СВЦЭМ!$A$39:$A$758,$A229,СВЦЭМ!$B$39:$B$758,V$226)+'СЕТ СН'!$F$15</f>
        <v>242.93868474999999</v>
      </c>
      <c r="W229" s="36">
        <f>SUMIFS(СВЦЭМ!$F$39:$F$758,СВЦЭМ!$A$39:$A$758,$A229,СВЦЭМ!$B$39:$B$758,W$226)+'СЕТ СН'!$F$15</f>
        <v>243.62627602000001</v>
      </c>
      <c r="X229" s="36">
        <f>SUMIFS(СВЦЭМ!$F$39:$F$758,СВЦЭМ!$A$39:$A$758,$A229,СВЦЭМ!$B$39:$B$758,X$226)+'СЕТ СН'!$F$15</f>
        <v>256.23014361000003</v>
      </c>
      <c r="Y229" s="36">
        <f>SUMIFS(СВЦЭМ!$F$39:$F$758,СВЦЭМ!$A$39:$A$758,$A229,СВЦЭМ!$B$39:$B$758,Y$226)+'СЕТ СН'!$F$15</f>
        <v>269.00344331000002</v>
      </c>
    </row>
    <row r="230" spans="1:27" ht="15.75" x14ac:dyDescent="0.2">
      <c r="A230" s="35">
        <f t="shared" si="6"/>
        <v>45539</v>
      </c>
      <c r="B230" s="36">
        <f>SUMIFS(СВЦЭМ!$F$39:$F$758,СВЦЭМ!$A$39:$A$758,$A230,СВЦЭМ!$B$39:$B$758,B$226)+'СЕТ СН'!$F$15</f>
        <v>260.63573589999999</v>
      </c>
      <c r="C230" s="36">
        <f>SUMIFS(СВЦЭМ!$F$39:$F$758,СВЦЭМ!$A$39:$A$758,$A230,СВЦЭМ!$B$39:$B$758,C$226)+'СЕТ СН'!$F$15</f>
        <v>281.68441661000003</v>
      </c>
      <c r="D230" s="36">
        <f>SUMIFS(СВЦЭМ!$F$39:$F$758,СВЦЭМ!$A$39:$A$758,$A230,СВЦЭМ!$B$39:$B$758,D$226)+'СЕТ СН'!$F$15</f>
        <v>285.65279393999998</v>
      </c>
      <c r="E230" s="36">
        <f>SUMIFS(СВЦЭМ!$F$39:$F$758,СВЦЭМ!$A$39:$A$758,$A230,СВЦЭМ!$B$39:$B$758,E$226)+'СЕТ СН'!$F$15</f>
        <v>283.03638631000001</v>
      </c>
      <c r="F230" s="36">
        <f>SUMIFS(СВЦЭМ!$F$39:$F$758,СВЦЭМ!$A$39:$A$758,$A230,СВЦЭМ!$B$39:$B$758,F$226)+'СЕТ СН'!$F$15</f>
        <v>282.38853181000002</v>
      </c>
      <c r="G230" s="36">
        <f>SUMIFS(СВЦЭМ!$F$39:$F$758,СВЦЭМ!$A$39:$A$758,$A230,СВЦЭМ!$B$39:$B$758,G$226)+'СЕТ СН'!$F$15</f>
        <v>285.07311801999998</v>
      </c>
      <c r="H230" s="36">
        <f>SUMIFS(СВЦЭМ!$F$39:$F$758,СВЦЭМ!$A$39:$A$758,$A230,СВЦЭМ!$B$39:$B$758,H$226)+'СЕТ СН'!$F$15</f>
        <v>287.62452127</v>
      </c>
      <c r="I230" s="36">
        <f>SUMIFS(СВЦЭМ!$F$39:$F$758,СВЦЭМ!$A$39:$A$758,$A230,СВЦЭМ!$B$39:$B$758,I$226)+'СЕТ СН'!$F$15</f>
        <v>266.69357281999999</v>
      </c>
      <c r="J230" s="36">
        <f>SUMIFS(СВЦЭМ!$F$39:$F$758,СВЦЭМ!$A$39:$A$758,$A230,СВЦЭМ!$B$39:$B$758,J$226)+'СЕТ СН'!$F$15</f>
        <v>248.47138666999999</v>
      </c>
      <c r="K230" s="36">
        <f>SUMIFS(СВЦЭМ!$F$39:$F$758,СВЦЭМ!$A$39:$A$758,$A230,СВЦЭМ!$B$39:$B$758,K$226)+'СЕТ СН'!$F$15</f>
        <v>234.75345621</v>
      </c>
      <c r="L230" s="36">
        <f>SUMIFS(СВЦЭМ!$F$39:$F$758,СВЦЭМ!$A$39:$A$758,$A230,СВЦЭМ!$B$39:$B$758,L$226)+'СЕТ СН'!$F$15</f>
        <v>236.49734545000001</v>
      </c>
      <c r="M230" s="36">
        <f>SUMIFS(СВЦЭМ!$F$39:$F$758,СВЦЭМ!$A$39:$A$758,$A230,СВЦЭМ!$B$39:$B$758,M$226)+'СЕТ СН'!$F$15</f>
        <v>237.10594225</v>
      </c>
      <c r="N230" s="36">
        <f>SUMIFS(СВЦЭМ!$F$39:$F$758,СВЦЭМ!$A$39:$A$758,$A230,СВЦЭМ!$B$39:$B$758,N$226)+'СЕТ СН'!$F$15</f>
        <v>235.81432659999999</v>
      </c>
      <c r="O230" s="36">
        <f>SUMIFS(СВЦЭМ!$F$39:$F$758,СВЦЭМ!$A$39:$A$758,$A230,СВЦЭМ!$B$39:$B$758,O$226)+'СЕТ СН'!$F$15</f>
        <v>232.72990386999999</v>
      </c>
      <c r="P230" s="36">
        <f>SUMIFS(СВЦЭМ!$F$39:$F$758,СВЦЭМ!$A$39:$A$758,$A230,СВЦЭМ!$B$39:$B$758,P$226)+'СЕТ СН'!$F$15</f>
        <v>233.68645835000001</v>
      </c>
      <c r="Q230" s="36">
        <f>SUMIFS(СВЦЭМ!$F$39:$F$758,СВЦЭМ!$A$39:$A$758,$A230,СВЦЭМ!$B$39:$B$758,Q$226)+'СЕТ СН'!$F$15</f>
        <v>234.13755101999999</v>
      </c>
      <c r="R230" s="36">
        <f>SUMIFS(СВЦЭМ!$F$39:$F$758,СВЦЭМ!$A$39:$A$758,$A230,СВЦЭМ!$B$39:$B$758,R$226)+'СЕТ СН'!$F$15</f>
        <v>235.93232198000001</v>
      </c>
      <c r="S230" s="36">
        <f>SUMIFS(СВЦЭМ!$F$39:$F$758,СВЦЭМ!$A$39:$A$758,$A230,СВЦЭМ!$B$39:$B$758,S$226)+'СЕТ СН'!$F$15</f>
        <v>232.76905424</v>
      </c>
      <c r="T230" s="36">
        <f>SUMIFS(СВЦЭМ!$F$39:$F$758,СВЦЭМ!$A$39:$A$758,$A230,СВЦЭМ!$B$39:$B$758,T$226)+'СЕТ СН'!$F$15</f>
        <v>231.99414295</v>
      </c>
      <c r="U230" s="36">
        <f>SUMIFS(СВЦЭМ!$F$39:$F$758,СВЦЭМ!$A$39:$A$758,$A230,СВЦЭМ!$B$39:$B$758,U$226)+'СЕТ СН'!$F$15</f>
        <v>232.14404635</v>
      </c>
      <c r="V230" s="36">
        <f>SUMIFS(СВЦЭМ!$F$39:$F$758,СВЦЭМ!$A$39:$A$758,$A230,СВЦЭМ!$B$39:$B$758,V$226)+'СЕТ СН'!$F$15</f>
        <v>231.2514482</v>
      </c>
      <c r="W230" s="36">
        <f>SUMIFS(СВЦЭМ!$F$39:$F$758,СВЦЭМ!$A$39:$A$758,$A230,СВЦЭМ!$B$39:$B$758,W$226)+'СЕТ СН'!$F$15</f>
        <v>231.18200257999999</v>
      </c>
      <c r="X230" s="36">
        <f>SUMIFS(СВЦЭМ!$F$39:$F$758,СВЦЭМ!$A$39:$A$758,$A230,СВЦЭМ!$B$39:$B$758,X$226)+'СЕТ СН'!$F$15</f>
        <v>243.51456153999999</v>
      </c>
      <c r="Y230" s="36">
        <f>SUMIFS(СВЦЭМ!$F$39:$F$758,СВЦЭМ!$A$39:$A$758,$A230,СВЦЭМ!$B$39:$B$758,Y$226)+'СЕТ СН'!$F$15</f>
        <v>256.31768461000001</v>
      </c>
    </row>
    <row r="231" spans="1:27" ht="15.75" x14ac:dyDescent="0.2">
      <c r="A231" s="35">
        <f t="shared" si="6"/>
        <v>45540</v>
      </c>
      <c r="B231" s="36">
        <f>SUMIFS(СВЦЭМ!$F$39:$F$758,СВЦЭМ!$A$39:$A$758,$A231,СВЦЭМ!$B$39:$B$758,B$226)+'СЕТ СН'!$F$15</f>
        <v>265.90687716000002</v>
      </c>
      <c r="C231" s="36">
        <f>SUMIFS(СВЦЭМ!$F$39:$F$758,СВЦЭМ!$A$39:$A$758,$A231,СВЦЭМ!$B$39:$B$758,C$226)+'СЕТ СН'!$F$15</f>
        <v>265.70082263</v>
      </c>
      <c r="D231" s="36">
        <f>SUMIFS(СВЦЭМ!$F$39:$F$758,СВЦЭМ!$A$39:$A$758,$A231,СВЦЭМ!$B$39:$B$758,D$226)+'СЕТ СН'!$F$15</f>
        <v>268.98473978999999</v>
      </c>
      <c r="E231" s="36">
        <f>SUMIFS(СВЦЭМ!$F$39:$F$758,СВЦЭМ!$A$39:$A$758,$A231,СВЦЭМ!$B$39:$B$758,E$226)+'СЕТ СН'!$F$15</f>
        <v>267.67457237999997</v>
      </c>
      <c r="F231" s="36">
        <f>SUMIFS(СВЦЭМ!$F$39:$F$758,СВЦЭМ!$A$39:$A$758,$A231,СВЦЭМ!$B$39:$B$758,F$226)+'СЕТ СН'!$F$15</f>
        <v>267.37930360000001</v>
      </c>
      <c r="G231" s="36">
        <f>SUMIFS(СВЦЭМ!$F$39:$F$758,СВЦЭМ!$A$39:$A$758,$A231,СВЦЭМ!$B$39:$B$758,G$226)+'СЕТ СН'!$F$15</f>
        <v>269.53076167</v>
      </c>
      <c r="H231" s="36">
        <f>SUMIFS(СВЦЭМ!$F$39:$F$758,СВЦЭМ!$A$39:$A$758,$A231,СВЦЭМ!$B$39:$B$758,H$226)+'СЕТ СН'!$F$15</f>
        <v>252.51284204000001</v>
      </c>
      <c r="I231" s="36">
        <f>SUMIFS(СВЦЭМ!$F$39:$F$758,СВЦЭМ!$A$39:$A$758,$A231,СВЦЭМ!$B$39:$B$758,I$226)+'СЕТ СН'!$F$15</f>
        <v>256.08008188000002</v>
      </c>
      <c r="J231" s="36">
        <f>SUMIFS(СВЦЭМ!$F$39:$F$758,СВЦЭМ!$A$39:$A$758,$A231,СВЦЭМ!$B$39:$B$758,J$226)+'СЕТ СН'!$F$15</f>
        <v>229.51984503</v>
      </c>
      <c r="K231" s="36">
        <f>SUMIFS(СВЦЭМ!$F$39:$F$758,СВЦЭМ!$A$39:$A$758,$A231,СВЦЭМ!$B$39:$B$758,K$226)+'СЕТ СН'!$F$15</f>
        <v>236.74124846000001</v>
      </c>
      <c r="L231" s="36">
        <f>SUMIFS(СВЦЭМ!$F$39:$F$758,СВЦЭМ!$A$39:$A$758,$A231,СВЦЭМ!$B$39:$B$758,L$226)+'СЕТ СН'!$F$15</f>
        <v>236.68430641</v>
      </c>
      <c r="M231" s="36">
        <f>SUMIFS(СВЦЭМ!$F$39:$F$758,СВЦЭМ!$A$39:$A$758,$A231,СВЦЭМ!$B$39:$B$758,M$226)+'СЕТ СН'!$F$15</f>
        <v>241.94601806</v>
      </c>
      <c r="N231" s="36">
        <f>SUMIFS(СВЦЭМ!$F$39:$F$758,СВЦЭМ!$A$39:$A$758,$A231,СВЦЭМ!$B$39:$B$758,N$226)+'СЕТ СН'!$F$15</f>
        <v>241.50405339</v>
      </c>
      <c r="O231" s="36">
        <f>SUMIFS(СВЦЭМ!$F$39:$F$758,СВЦЭМ!$A$39:$A$758,$A231,СВЦЭМ!$B$39:$B$758,O$226)+'СЕТ СН'!$F$15</f>
        <v>241.85297639000001</v>
      </c>
      <c r="P231" s="36">
        <f>SUMIFS(СВЦЭМ!$F$39:$F$758,СВЦЭМ!$A$39:$A$758,$A231,СВЦЭМ!$B$39:$B$758,P$226)+'СЕТ СН'!$F$15</f>
        <v>240.84421028</v>
      </c>
      <c r="Q231" s="36">
        <f>SUMIFS(СВЦЭМ!$F$39:$F$758,СВЦЭМ!$A$39:$A$758,$A231,СВЦЭМ!$B$39:$B$758,Q$226)+'СЕТ СН'!$F$15</f>
        <v>240.22546234000001</v>
      </c>
      <c r="R231" s="36">
        <f>SUMIFS(СВЦЭМ!$F$39:$F$758,СВЦЭМ!$A$39:$A$758,$A231,СВЦЭМ!$B$39:$B$758,R$226)+'СЕТ СН'!$F$15</f>
        <v>241.75829954</v>
      </c>
      <c r="S231" s="36">
        <f>SUMIFS(СВЦЭМ!$F$39:$F$758,СВЦЭМ!$A$39:$A$758,$A231,СВЦЭМ!$B$39:$B$758,S$226)+'СЕТ СН'!$F$15</f>
        <v>240.45396625999999</v>
      </c>
      <c r="T231" s="36">
        <f>SUMIFS(СВЦЭМ!$F$39:$F$758,СВЦЭМ!$A$39:$A$758,$A231,СВЦЭМ!$B$39:$B$758,T$226)+'СЕТ СН'!$F$15</f>
        <v>239.18445037000001</v>
      </c>
      <c r="U231" s="36">
        <f>SUMIFS(СВЦЭМ!$F$39:$F$758,СВЦЭМ!$A$39:$A$758,$A231,СВЦЭМ!$B$39:$B$758,U$226)+'СЕТ СН'!$F$15</f>
        <v>235.90366373000001</v>
      </c>
      <c r="V231" s="36">
        <f>SUMIFS(СВЦЭМ!$F$39:$F$758,СВЦЭМ!$A$39:$A$758,$A231,СВЦЭМ!$B$39:$B$758,V$226)+'СЕТ СН'!$F$15</f>
        <v>234.79163054</v>
      </c>
      <c r="W231" s="36">
        <f>SUMIFS(СВЦЭМ!$F$39:$F$758,СВЦЭМ!$A$39:$A$758,$A231,СВЦЭМ!$B$39:$B$758,W$226)+'СЕТ СН'!$F$15</f>
        <v>236.01149065999999</v>
      </c>
      <c r="X231" s="36">
        <f>SUMIFS(СВЦЭМ!$F$39:$F$758,СВЦЭМ!$A$39:$A$758,$A231,СВЦЭМ!$B$39:$B$758,X$226)+'СЕТ СН'!$F$15</f>
        <v>247.53131543999999</v>
      </c>
      <c r="Y231" s="36">
        <f>SUMIFS(СВЦЭМ!$F$39:$F$758,СВЦЭМ!$A$39:$A$758,$A231,СВЦЭМ!$B$39:$B$758,Y$226)+'СЕТ СН'!$F$15</f>
        <v>263.43601288000002</v>
      </c>
    </row>
    <row r="232" spans="1:27" ht="15.75" x14ac:dyDescent="0.2">
      <c r="A232" s="35">
        <f t="shared" si="6"/>
        <v>45541</v>
      </c>
      <c r="B232" s="36">
        <f>SUMIFS(СВЦЭМ!$F$39:$F$758,СВЦЭМ!$A$39:$A$758,$A232,СВЦЭМ!$B$39:$B$758,B$226)+'СЕТ СН'!$F$15</f>
        <v>268.30687583000002</v>
      </c>
      <c r="C232" s="36">
        <f>SUMIFS(СВЦЭМ!$F$39:$F$758,СВЦЭМ!$A$39:$A$758,$A232,СВЦЭМ!$B$39:$B$758,C$226)+'СЕТ СН'!$F$15</f>
        <v>275.72756758000003</v>
      </c>
      <c r="D232" s="36">
        <f>SUMIFS(СВЦЭМ!$F$39:$F$758,СВЦЭМ!$A$39:$A$758,$A232,СВЦЭМ!$B$39:$B$758,D$226)+'СЕТ СН'!$F$15</f>
        <v>288.89737325999999</v>
      </c>
      <c r="E232" s="36">
        <f>SUMIFS(СВЦЭМ!$F$39:$F$758,СВЦЭМ!$A$39:$A$758,$A232,СВЦЭМ!$B$39:$B$758,E$226)+'СЕТ СН'!$F$15</f>
        <v>288.2634832</v>
      </c>
      <c r="F232" s="36">
        <f>SUMIFS(СВЦЭМ!$F$39:$F$758,СВЦЭМ!$A$39:$A$758,$A232,СВЦЭМ!$B$39:$B$758,F$226)+'СЕТ СН'!$F$15</f>
        <v>287.72551987000003</v>
      </c>
      <c r="G232" s="36">
        <f>SUMIFS(СВЦЭМ!$F$39:$F$758,СВЦЭМ!$A$39:$A$758,$A232,СВЦЭМ!$B$39:$B$758,G$226)+'СЕТ СН'!$F$15</f>
        <v>287.27338072999999</v>
      </c>
      <c r="H232" s="36">
        <f>SUMIFS(СВЦЭМ!$F$39:$F$758,СВЦЭМ!$A$39:$A$758,$A232,СВЦЭМ!$B$39:$B$758,H$226)+'СЕТ СН'!$F$15</f>
        <v>279.5563583</v>
      </c>
      <c r="I232" s="36">
        <f>SUMIFS(СВЦЭМ!$F$39:$F$758,СВЦЭМ!$A$39:$A$758,$A232,СВЦЭМ!$B$39:$B$758,I$226)+'СЕТ СН'!$F$15</f>
        <v>261.72734138999999</v>
      </c>
      <c r="J232" s="36">
        <f>SUMIFS(СВЦЭМ!$F$39:$F$758,СВЦЭМ!$A$39:$A$758,$A232,СВЦЭМ!$B$39:$B$758,J$226)+'СЕТ СН'!$F$15</f>
        <v>246.18641585</v>
      </c>
      <c r="K232" s="36">
        <f>SUMIFS(СВЦЭМ!$F$39:$F$758,СВЦЭМ!$A$39:$A$758,$A232,СВЦЭМ!$B$39:$B$758,K$226)+'СЕТ СН'!$F$15</f>
        <v>238.84777134999999</v>
      </c>
      <c r="L232" s="36">
        <f>SUMIFS(СВЦЭМ!$F$39:$F$758,СВЦЭМ!$A$39:$A$758,$A232,СВЦЭМ!$B$39:$B$758,L$226)+'СЕТ СН'!$F$15</f>
        <v>237.88532509000001</v>
      </c>
      <c r="M232" s="36">
        <f>SUMIFS(СВЦЭМ!$F$39:$F$758,СВЦЭМ!$A$39:$A$758,$A232,СВЦЭМ!$B$39:$B$758,M$226)+'СЕТ СН'!$F$15</f>
        <v>234.89136391</v>
      </c>
      <c r="N232" s="36">
        <f>SUMIFS(СВЦЭМ!$F$39:$F$758,СВЦЭМ!$A$39:$A$758,$A232,СВЦЭМ!$B$39:$B$758,N$226)+'СЕТ СН'!$F$15</f>
        <v>232.51641129000001</v>
      </c>
      <c r="O232" s="36">
        <f>SUMIFS(СВЦЭМ!$F$39:$F$758,СВЦЭМ!$A$39:$A$758,$A232,СВЦЭМ!$B$39:$B$758,O$226)+'СЕТ СН'!$F$15</f>
        <v>234.81498259</v>
      </c>
      <c r="P232" s="36">
        <f>SUMIFS(СВЦЭМ!$F$39:$F$758,СВЦЭМ!$A$39:$A$758,$A232,СВЦЭМ!$B$39:$B$758,P$226)+'СЕТ СН'!$F$15</f>
        <v>235.98147573</v>
      </c>
      <c r="Q232" s="36">
        <f>SUMIFS(СВЦЭМ!$F$39:$F$758,СВЦЭМ!$A$39:$A$758,$A232,СВЦЭМ!$B$39:$B$758,Q$226)+'СЕТ СН'!$F$15</f>
        <v>235.57821959</v>
      </c>
      <c r="R232" s="36">
        <f>SUMIFS(СВЦЭМ!$F$39:$F$758,СВЦЭМ!$A$39:$A$758,$A232,СВЦЭМ!$B$39:$B$758,R$226)+'СЕТ СН'!$F$15</f>
        <v>235.55813848</v>
      </c>
      <c r="S232" s="36">
        <f>SUMIFS(СВЦЭМ!$F$39:$F$758,СВЦЭМ!$A$39:$A$758,$A232,СВЦЭМ!$B$39:$B$758,S$226)+'СЕТ СН'!$F$15</f>
        <v>233.96787681000001</v>
      </c>
      <c r="T232" s="36">
        <f>SUMIFS(СВЦЭМ!$F$39:$F$758,СВЦЭМ!$A$39:$A$758,$A232,СВЦЭМ!$B$39:$B$758,T$226)+'СЕТ СН'!$F$15</f>
        <v>232.02402451</v>
      </c>
      <c r="U232" s="36">
        <f>SUMIFS(СВЦЭМ!$F$39:$F$758,СВЦЭМ!$A$39:$A$758,$A232,СВЦЭМ!$B$39:$B$758,U$226)+'СЕТ СН'!$F$15</f>
        <v>230.40378086000001</v>
      </c>
      <c r="V232" s="36">
        <f>SUMIFS(СВЦЭМ!$F$39:$F$758,СВЦЭМ!$A$39:$A$758,$A232,СВЦЭМ!$B$39:$B$758,V$226)+'СЕТ СН'!$F$15</f>
        <v>230.12656311999999</v>
      </c>
      <c r="W232" s="36">
        <f>SUMIFS(СВЦЭМ!$F$39:$F$758,СВЦЭМ!$A$39:$A$758,$A232,СВЦЭМ!$B$39:$B$758,W$226)+'СЕТ СН'!$F$15</f>
        <v>232.70587928</v>
      </c>
      <c r="X232" s="36">
        <f>SUMIFS(СВЦЭМ!$F$39:$F$758,СВЦЭМ!$A$39:$A$758,$A232,СВЦЭМ!$B$39:$B$758,X$226)+'СЕТ СН'!$F$15</f>
        <v>243.83162827999999</v>
      </c>
      <c r="Y232" s="36">
        <f>SUMIFS(СВЦЭМ!$F$39:$F$758,СВЦЭМ!$A$39:$A$758,$A232,СВЦЭМ!$B$39:$B$758,Y$226)+'СЕТ СН'!$F$15</f>
        <v>259.61449640000001</v>
      </c>
    </row>
    <row r="233" spans="1:27" ht="15.75" x14ac:dyDescent="0.2">
      <c r="A233" s="35">
        <f t="shared" si="6"/>
        <v>45542</v>
      </c>
      <c r="B233" s="36">
        <f>SUMIFS(СВЦЭМ!$F$39:$F$758,СВЦЭМ!$A$39:$A$758,$A233,СВЦЭМ!$B$39:$B$758,B$226)+'СЕТ СН'!$F$15</f>
        <v>269.28728465</v>
      </c>
      <c r="C233" s="36">
        <f>SUMIFS(СВЦЭМ!$F$39:$F$758,СВЦЭМ!$A$39:$A$758,$A233,СВЦЭМ!$B$39:$B$758,C$226)+'СЕТ СН'!$F$15</f>
        <v>264.64437979000002</v>
      </c>
      <c r="D233" s="36">
        <f>SUMIFS(СВЦЭМ!$F$39:$F$758,СВЦЭМ!$A$39:$A$758,$A233,СВЦЭМ!$B$39:$B$758,D$226)+'СЕТ СН'!$F$15</f>
        <v>266.82754444</v>
      </c>
      <c r="E233" s="36">
        <f>SUMIFS(СВЦЭМ!$F$39:$F$758,СВЦЭМ!$A$39:$A$758,$A233,СВЦЭМ!$B$39:$B$758,E$226)+'СЕТ СН'!$F$15</f>
        <v>271.03957400000002</v>
      </c>
      <c r="F233" s="36">
        <f>SUMIFS(СВЦЭМ!$F$39:$F$758,СВЦЭМ!$A$39:$A$758,$A233,СВЦЭМ!$B$39:$B$758,F$226)+'СЕТ СН'!$F$15</f>
        <v>271.37195641</v>
      </c>
      <c r="G233" s="36">
        <f>SUMIFS(СВЦЭМ!$F$39:$F$758,СВЦЭМ!$A$39:$A$758,$A233,СВЦЭМ!$B$39:$B$758,G$226)+'СЕТ СН'!$F$15</f>
        <v>268.54158675999997</v>
      </c>
      <c r="H233" s="36">
        <f>SUMIFS(СВЦЭМ!$F$39:$F$758,СВЦЭМ!$A$39:$A$758,$A233,СВЦЭМ!$B$39:$B$758,H$226)+'СЕТ СН'!$F$15</f>
        <v>267.99595477000003</v>
      </c>
      <c r="I233" s="36">
        <f>SUMIFS(СВЦЭМ!$F$39:$F$758,СВЦЭМ!$A$39:$A$758,$A233,СВЦЭМ!$B$39:$B$758,I$226)+'СЕТ СН'!$F$15</f>
        <v>254.95915066000001</v>
      </c>
      <c r="J233" s="36">
        <f>SUMIFS(СВЦЭМ!$F$39:$F$758,СВЦЭМ!$A$39:$A$758,$A233,СВЦЭМ!$B$39:$B$758,J$226)+'СЕТ СН'!$F$15</f>
        <v>258.64594036</v>
      </c>
      <c r="K233" s="36">
        <f>SUMIFS(СВЦЭМ!$F$39:$F$758,СВЦЭМ!$A$39:$A$758,$A233,СВЦЭМ!$B$39:$B$758,K$226)+'СЕТ СН'!$F$15</f>
        <v>243.03473052999999</v>
      </c>
      <c r="L233" s="36">
        <f>SUMIFS(СВЦЭМ!$F$39:$F$758,СВЦЭМ!$A$39:$A$758,$A233,СВЦЭМ!$B$39:$B$758,L$226)+'СЕТ СН'!$F$15</f>
        <v>232.88441882999999</v>
      </c>
      <c r="M233" s="36">
        <f>SUMIFS(СВЦЭМ!$F$39:$F$758,СВЦЭМ!$A$39:$A$758,$A233,СВЦЭМ!$B$39:$B$758,M$226)+'СЕТ СН'!$F$15</f>
        <v>231.94057279</v>
      </c>
      <c r="N233" s="36">
        <f>SUMIFS(СВЦЭМ!$F$39:$F$758,СВЦЭМ!$A$39:$A$758,$A233,СВЦЭМ!$B$39:$B$758,N$226)+'СЕТ СН'!$F$15</f>
        <v>232.58322982000001</v>
      </c>
      <c r="O233" s="36">
        <f>SUMIFS(СВЦЭМ!$F$39:$F$758,СВЦЭМ!$A$39:$A$758,$A233,СВЦЭМ!$B$39:$B$758,O$226)+'СЕТ СН'!$F$15</f>
        <v>233.54524297</v>
      </c>
      <c r="P233" s="36">
        <f>SUMIFS(СВЦЭМ!$F$39:$F$758,СВЦЭМ!$A$39:$A$758,$A233,СВЦЭМ!$B$39:$B$758,P$226)+'СЕТ СН'!$F$15</f>
        <v>234.2782469</v>
      </c>
      <c r="Q233" s="36">
        <f>SUMIFS(СВЦЭМ!$F$39:$F$758,СВЦЭМ!$A$39:$A$758,$A233,СВЦЭМ!$B$39:$B$758,Q$226)+'СЕТ СН'!$F$15</f>
        <v>236.48041928999999</v>
      </c>
      <c r="R233" s="36">
        <f>SUMIFS(СВЦЭМ!$F$39:$F$758,СВЦЭМ!$A$39:$A$758,$A233,СВЦЭМ!$B$39:$B$758,R$226)+'СЕТ СН'!$F$15</f>
        <v>235.79202437000001</v>
      </c>
      <c r="S233" s="36">
        <f>SUMIFS(СВЦЭМ!$F$39:$F$758,СВЦЭМ!$A$39:$A$758,$A233,СВЦЭМ!$B$39:$B$758,S$226)+'СЕТ СН'!$F$15</f>
        <v>235.86644794</v>
      </c>
      <c r="T233" s="36">
        <f>SUMIFS(СВЦЭМ!$F$39:$F$758,СВЦЭМ!$A$39:$A$758,$A233,СВЦЭМ!$B$39:$B$758,T$226)+'СЕТ СН'!$F$15</f>
        <v>234.24357372</v>
      </c>
      <c r="U233" s="36">
        <f>SUMIFS(СВЦЭМ!$F$39:$F$758,СВЦЭМ!$A$39:$A$758,$A233,СВЦЭМ!$B$39:$B$758,U$226)+'СЕТ СН'!$F$15</f>
        <v>233.10806134000001</v>
      </c>
      <c r="V233" s="36">
        <f>SUMIFS(СВЦЭМ!$F$39:$F$758,СВЦЭМ!$A$39:$A$758,$A233,СВЦЭМ!$B$39:$B$758,V$226)+'СЕТ СН'!$F$15</f>
        <v>231.38419725</v>
      </c>
      <c r="W233" s="36">
        <f>SUMIFS(СВЦЭМ!$F$39:$F$758,СВЦЭМ!$A$39:$A$758,$A233,СВЦЭМ!$B$39:$B$758,W$226)+'СЕТ СН'!$F$15</f>
        <v>232.15885821000001</v>
      </c>
      <c r="X233" s="36">
        <f>SUMIFS(СВЦЭМ!$F$39:$F$758,СВЦЭМ!$A$39:$A$758,$A233,СВЦЭМ!$B$39:$B$758,X$226)+'СЕТ СН'!$F$15</f>
        <v>241.82474701000001</v>
      </c>
      <c r="Y233" s="36">
        <f>SUMIFS(СВЦЭМ!$F$39:$F$758,СВЦЭМ!$A$39:$A$758,$A233,СВЦЭМ!$B$39:$B$758,Y$226)+'СЕТ СН'!$F$15</f>
        <v>256.11752225999999</v>
      </c>
    </row>
    <row r="234" spans="1:27" ht="15.75" x14ac:dyDescent="0.2">
      <c r="A234" s="35">
        <f t="shared" si="6"/>
        <v>45543</v>
      </c>
      <c r="B234" s="36">
        <f>SUMIFS(СВЦЭМ!$F$39:$F$758,СВЦЭМ!$A$39:$A$758,$A234,СВЦЭМ!$B$39:$B$758,B$226)+'СЕТ СН'!$F$15</f>
        <v>257.95564752000001</v>
      </c>
      <c r="C234" s="36">
        <f>SUMIFS(СВЦЭМ!$F$39:$F$758,СВЦЭМ!$A$39:$A$758,$A234,СВЦЭМ!$B$39:$B$758,C$226)+'СЕТ СН'!$F$15</f>
        <v>269.09772600999997</v>
      </c>
      <c r="D234" s="36">
        <f>SUMIFS(СВЦЭМ!$F$39:$F$758,СВЦЭМ!$A$39:$A$758,$A234,СВЦЭМ!$B$39:$B$758,D$226)+'СЕТ СН'!$F$15</f>
        <v>285.44961775000002</v>
      </c>
      <c r="E234" s="36">
        <f>SUMIFS(СВЦЭМ!$F$39:$F$758,СВЦЭМ!$A$39:$A$758,$A234,СВЦЭМ!$B$39:$B$758,E$226)+'СЕТ СН'!$F$15</f>
        <v>296.00698598000002</v>
      </c>
      <c r="F234" s="36">
        <f>SUMIFS(СВЦЭМ!$F$39:$F$758,СВЦЭМ!$A$39:$A$758,$A234,СВЦЭМ!$B$39:$B$758,F$226)+'СЕТ СН'!$F$15</f>
        <v>296.9577749</v>
      </c>
      <c r="G234" s="36">
        <f>SUMIFS(СВЦЭМ!$F$39:$F$758,СВЦЭМ!$A$39:$A$758,$A234,СВЦЭМ!$B$39:$B$758,G$226)+'СЕТ СН'!$F$15</f>
        <v>296.21334740999998</v>
      </c>
      <c r="H234" s="36">
        <f>SUMIFS(СВЦЭМ!$F$39:$F$758,СВЦЭМ!$A$39:$A$758,$A234,СВЦЭМ!$B$39:$B$758,H$226)+'СЕТ СН'!$F$15</f>
        <v>294.8780683</v>
      </c>
      <c r="I234" s="36">
        <f>SUMIFS(СВЦЭМ!$F$39:$F$758,СВЦЭМ!$A$39:$A$758,$A234,СВЦЭМ!$B$39:$B$758,I$226)+'СЕТ СН'!$F$15</f>
        <v>254.50118896999999</v>
      </c>
      <c r="J234" s="36">
        <f>SUMIFS(СВЦЭМ!$F$39:$F$758,СВЦЭМ!$A$39:$A$758,$A234,СВЦЭМ!$B$39:$B$758,J$226)+'СЕТ СН'!$F$15</f>
        <v>253.38901593</v>
      </c>
      <c r="K234" s="36">
        <f>SUMIFS(СВЦЭМ!$F$39:$F$758,СВЦЭМ!$A$39:$A$758,$A234,СВЦЭМ!$B$39:$B$758,K$226)+'СЕТ СН'!$F$15</f>
        <v>239.55211843999999</v>
      </c>
      <c r="L234" s="36">
        <f>SUMIFS(СВЦЭМ!$F$39:$F$758,СВЦЭМ!$A$39:$A$758,$A234,СВЦЭМ!$B$39:$B$758,L$226)+'СЕТ СН'!$F$15</f>
        <v>243.57693839000001</v>
      </c>
      <c r="M234" s="36">
        <f>SUMIFS(СВЦЭМ!$F$39:$F$758,СВЦЭМ!$A$39:$A$758,$A234,СВЦЭМ!$B$39:$B$758,M$226)+'СЕТ СН'!$F$15</f>
        <v>240.8797434</v>
      </c>
      <c r="N234" s="36">
        <f>SUMIFS(СВЦЭМ!$F$39:$F$758,СВЦЭМ!$A$39:$A$758,$A234,СВЦЭМ!$B$39:$B$758,N$226)+'СЕТ СН'!$F$15</f>
        <v>241.25764597</v>
      </c>
      <c r="O234" s="36">
        <f>SUMIFS(СВЦЭМ!$F$39:$F$758,СВЦЭМ!$A$39:$A$758,$A234,СВЦЭМ!$B$39:$B$758,O$226)+'СЕТ СН'!$F$15</f>
        <v>242.66794494999999</v>
      </c>
      <c r="P234" s="36">
        <f>SUMIFS(СВЦЭМ!$F$39:$F$758,СВЦЭМ!$A$39:$A$758,$A234,СВЦЭМ!$B$39:$B$758,P$226)+'СЕТ СН'!$F$15</f>
        <v>242.34115202000001</v>
      </c>
      <c r="Q234" s="36">
        <f>SUMIFS(СВЦЭМ!$F$39:$F$758,СВЦЭМ!$A$39:$A$758,$A234,СВЦЭМ!$B$39:$B$758,Q$226)+'СЕТ СН'!$F$15</f>
        <v>243.43448101999999</v>
      </c>
      <c r="R234" s="36">
        <f>SUMIFS(СВЦЭМ!$F$39:$F$758,СВЦЭМ!$A$39:$A$758,$A234,СВЦЭМ!$B$39:$B$758,R$226)+'СЕТ СН'!$F$15</f>
        <v>244.86621296999999</v>
      </c>
      <c r="S234" s="36">
        <f>SUMIFS(СВЦЭМ!$F$39:$F$758,СВЦЭМ!$A$39:$A$758,$A234,СВЦЭМ!$B$39:$B$758,S$226)+'СЕТ СН'!$F$15</f>
        <v>241.19582964</v>
      </c>
      <c r="T234" s="36">
        <f>SUMIFS(СВЦЭМ!$F$39:$F$758,СВЦЭМ!$A$39:$A$758,$A234,СВЦЭМ!$B$39:$B$758,T$226)+'СЕТ СН'!$F$15</f>
        <v>239.31827593</v>
      </c>
      <c r="U234" s="36">
        <f>SUMIFS(СВЦЭМ!$F$39:$F$758,СВЦЭМ!$A$39:$A$758,$A234,СВЦЭМ!$B$39:$B$758,U$226)+'СЕТ СН'!$F$15</f>
        <v>238.81494079999999</v>
      </c>
      <c r="V234" s="36">
        <f>SUMIFS(СВЦЭМ!$F$39:$F$758,СВЦЭМ!$A$39:$A$758,$A234,СВЦЭМ!$B$39:$B$758,V$226)+'СЕТ СН'!$F$15</f>
        <v>232.62693809999999</v>
      </c>
      <c r="W234" s="36">
        <f>SUMIFS(СВЦЭМ!$F$39:$F$758,СВЦЭМ!$A$39:$A$758,$A234,СВЦЭМ!$B$39:$B$758,W$226)+'СЕТ СН'!$F$15</f>
        <v>233.94031079999999</v>
      </c>
      <c r="X234" s="36">
        <f>SUMIFS(СВЦЭМ!$F$39:$F$758,СВЦЭМ!$A$39:$A$758,$A234,СВЦЭМ!$B$39:$B$758,X$226)+'СЕТ СН'!$F$15</f>
        <v>242.34550379999999</v>
      </c>
      <c r="Y234" s="36">
        <f>SUMIFS(СВЦЭМ!$F$39:$F$758,СВЦЭМ!$A$39:$A$758,$A234,СВЦЭМ!$B$39:$B$758,Y$226)+'СЕТ СН'!$F$15</f>
        <v>260.41609741000002</v>
      </c>
    </row>
    <row r="235" spans="1:27" ht="15.75" x14ac:dyDescent="0.2">
      <c r="A235" s="35">
        <f t="shared" si="6"/>
        <v>45544</v>
      </c>
      <c r="B235" s="36">
        <f>SUMIFS(СВЦЭМ!$F$39:$F$758,СВЦЭМ!$A$39:$A$758,$A235,СВЦЭМ!$B$39:$B$758,B$226)+'СЕТ СН'!$F$15</f>
        <v>281.1138014</v>
      </c>
      <c r="C235" s="36">
        <f>SUMIFS(СВЦЭМ!$F$39:$F$758,СВЦЭМ!$A$39:$A$758,$A235,СВЦЭМ!$B$39:$B$758,C$226)+'СЕТ СН'!$F$15</f>
        <v>293.83319809</v>
      </c>
      <c r="D235" s="36">
        <f>SUMIFS(СВЦЭМ!$F$39:$F$758,СВЦЭМ!$A$39:$A$758,$A235,СВЦЭМ!$B$39:$B$758,D$226)+'СЕТ СН'!$F$15</f>
        <v>293.22424446999997</v>
      </c>
      <c r="E235" s="36">
        <f>SUMIFS(СВЦЭМ!$F$39:$F$758,СВЦЭМ!$A$39:$A$758,$A235,СВЦЭМ!$B$39:$B$758,E$226)+'СЕТ СН'!$F$15</f>
        <v>292.65119863000001</v>
      </c>
      <c r="F235" s="36">
        <f>SUMIFS(СВЦЭМ!$F$39:$F$758,СВЦЭМ!$A$39:$A$758,$A235,СВЦЭМ!$B$39:$B$758,F$226)+'СЕТ СН'!$F$15</f>
        <v>291.62931386999998</v>
      </c>
      <c r="G235" s="36">
        <f>SUMIFS(СВЦЭМ!$F$39:$F$758,СВЦЭМ!$A$39:$A$758,$A235,СВЦЭМ!$B$39:$B$758,G$226)+'СЕТ СН'!$F$15</f>
        <v>294.40723819999999</v>
      </c>
      <c r="H235" s="36">
        <f>SUMIFS(СВЦЭМ!$F$39:$F$758,СВЦЭМ!$A$39:$A$758,$A235,СВЦЭМ!$B$39:$B$758,H$226)+'СЕТ СН'!$F$15</f>
        <v>288.8084255</v>
      </c>
      <c r="I235" s="36">
        <f>SUMIFS(СВЦЭМ!$F$39:$F$758,СВЦЭМ!$A$39:$A$758,$A235,СВЦЭМ!$B$39:$B$758,I$226)+'СЕТ СН'!$F$15</f>
        <v>269.89933884999999</v>
      </c>
      <c r="J235" s="36">
        <f>SUMIFS(СВЦЭМ!$F$39:$F$758,СВЦЭМ!$A$39:$A$758,$A235,СВЦЭМ!$B$39:$B$758,J$226)+'СЕТ СН'!$F$15</f>
        <v>254.76645970000001</v>
      </c>
      <c r="K235" s="36">
        <f>SUMIFS(СВЦЭМ!$F$39:$F$758,СВЦЭМ!$A$39:$A$758,$A235,СВЦЭМ!$B$39:$B$758,K$226)+'СЕТ СН'!$F$15</f>
        <v>245.36410308000001</v>
      </c>
      <c r="L235" s="36">
        <f>SUMIFS(СВЦЭМ!$F$39:$F$758,СВЦЭМ!$A$39:$A$758,$A235,СВЦЭМ!$B$39:$B$758,L$226)+'СЕТ СН'!$F$15</f>
        <v>238.59668361000001</v>
      </c>
      <c r="M235" s="36">
        <f>SUMIFS(СВЦЭМ!$F$39:$F$758,СВЦЭМ!$A$39:$A$758,$A235,СВЦЭМ!$B$39:$B$758,M$226)+'СЕТ СН'!$F$15</f>
        <v>237.92551949</v>
      </c>
      <c r="N235" s="36">
        <f>SUMIFS(СВЦЭМ!$F$39:$F$758,СВЦЭМ!$A$39:$A$758,$A235,СВЦЭМ!$B$39:$B$758,N$226)+'СЕТ СН'!$F$15</f>
        <v>237.04188797</v>
      </c>
      <c r="O235" s="36">
        <f>SUMIFS(СВЦЭМ!$F$39:$F$758,СВЦЭМ!$A$39:$A$758,$A235,СВЦЭМ!$B$39:$B$758,O$226)+'СЕТ СН'!$F$15</f>
        <v>236.62557860999999</v>
      </c>
      <c r="P235" s="36">
        <f>SUMIFS(СВЦЭМ!$F$39:$F$758,СВЦЭМ!$A$39:$A$758,$A235,СВЦЭМ!$B$39:$B$758,P$226)+'СЕТ СН'!$F$15</f>
        <v>237.25003117</v>
      </c>
      <c r="Q235" s="36">
        <f>SUMIFS(СВЦЭМ!$F$39:$F$758,СВЦЭМ!$A$39:$A$758,$A235,СВЦЭМ!$B$39:$B$758,Q$226)+'СЕТ СН'!$F$15</f>
        <v>236.93554252000001</v>
      </c>
      <c r="R235" s="36">
        <f>SUMIFS(СВЦЭМ!$F$39:$F$758,СВЦЭМ!$A$39:$A$758,$A235,СВЦЭМ!$B$39:$B$758,R$226)+'СЕТ СН'!$F$15</f>
        <v>237.12902488</v>
      </c>
      <c r="S235" s="36">
        <f>SUMIFS(СВЦЭМ!$F$39:$F$758,СВЦЭМ!$A$39:$A$758,$A235,СВЦЭМ!$B$39:$B$758,S$226)+'СЕТ СН'!$F$15</f>
        <v>235.33940833</v>
      </c>
      <c r="T235" s="36">
        <f>SUMIFS(СВЦЭМ!$F$39:$F$758,СВЦЭМ!$A$39:$A$758,$A235,СВЦЭМ!$B$39:$B$758,T$226)+'СЕТ СН'!$F$15</f>
        <v>232.70293000000001</v>
      </c>
      <c r="U235" s="36">
        <f>SUMIFS(СВЦЭМ!$F$39:$F$758,СВЦЭМ!$A$39:$A$758,$A235,СВЦЭМ!$B$39:$B$758,U$226)+'СЕТ СН'!$F$15</f>
        <v>235.36537132000001</v>
      </c>
      <c r="V235" s="36">
        <f>SUMIFS(СВЦЭМ!$F$39:$F$758,СВЦЭМ!$A$39:$A$758,$A235,СВЦЭМ!$B$39:$B$758,V$226)+'СЕТ СН'!$F$15</f>
        <v>236.55598595000001</v>
      </c>
      <c r="W235" s="36">
        <f>SUMIFS(СВЦЭМ!$F$39:$F$758,СВЦЭМ!$A$39:$A$758,$A235,СВЦЭМ!$B$39:$B$758,W$226)+'СЕТ СН'!$F$15</f>
        <v>242.79105288</v>
      </c>
      <c r="X235" s="36">
        <f>SUMIFS(СВЦЭМ!$F$39:$F$758,СВЦЭМ!$A$39:$A$758,$A235,СВЦЭМ!$B$39:$B$758,X$226)+'СЕТ СН'!$F$15</f>
        <v>253.69637804999999</v>
      </c>
      <c r="Y235" s="36">
        <f>SUMIFS(СВЦЭМ!$F$39:$F$758,СВЦЭМ!$A$39:$A$758,$A235,СВЦЭМ!$B$39:$B$758,Y$226)+'СЕТ СН'!$F$15</f>
        <v>262.98058035999998</v>
      </c>
    </row>
    <row r="236" spans="1:27" ht="15.75" x14ac:dyDescent="0.2">
      <c r="A236" s="35">
        <f t="shared" si="6"/>
        <v>45545</v>
      </c>
      <c r="B236" s="36">
        <f>SUMIFS(СВЦЭМ!$F$39:$F$758,СВЦЭМ!$A$39:$A$758,$A236,СВЦЭМ!$B$39:$B$758,B$226)+'СЕТ СН'!$F$15</f>
        <v>275.52095061</v>
      </c>
      <c r="C236" s="36">
        <f>SUMIFS(СВЦЭМ!$F$39:$F$758,СВЦЭМ!$A$39:$A$758,$A236,СВЦЭМ!$B$39:$B$758,C$226)+'СЕТ СН'!$F$15</f>
        <v>282.42250995000001</v>
      </c>
      <c r="D236" s="36">
        <f>SUMIFS(СВЦЭМ!$F$39:$F$758,СВЦЭМ!$A$39:$A$758,$A236,СВЦЭМ!$B$39:$B$758,D$226)+'СЕТ СН'!$F$15</f>
        <v>292.62680691000003</v>
      </c>
      <c r="E236" s="36">
        <f>SUMIFS(СВЦЭМ!$F$39:$F$758,СВЦЭМ!$A$39:$A$758,$A236,СВЦЭМ!$B$39:$B$758,E$226)+'СЕТ СН'!$F$15</f>
        <v>299.47202327999997</v>
      </c>
      <c r="F236" s="36">
        <f>SUMIFS(СВЦЭМ!$F$39:$F$758,СВЦЭМ!$A$39:$A$758,$A236,СВЦЭМ!$B$39:$B$758,F$226)+'СЕТ СН'!$F$15</f>
        <v>299.44544837000001</v>
      </c>
      <c r="G236" s="36">
        <f>SUMIFS(СВЦЭМ!$F$39:$F$758,СВЦЭМ!$A$39:$A$758,$A236,СВЦЭМ!$B$39:$B$758,G$226)+'СЕТ СН'!$F$15</f>
        <v>293.91318563999999</v>
      </c>
      <c r="H236" s="36">
        <f>SUMIFS(СВЦЭМ!$F$39:$F$758,СВЦЭМ!$A$39:$A$758,$A236,СВЦЭМ!$B$39:$B$758,H$226)+'СЕТ СН'!$F$15</f>
        <v>284.40415526999999</v>
      </c>
      <c r="I236" s="36">
        <f>SUMIFS(СВЦЭМ!$F$39:$F$758,СВЦЭМ!$A$39:$A$758,$A236,СВЦЭМ!$B$39:$B$758,I$226)+'СЕТ СН'!$F$15</f>
        <v>271.42695894000002</v>
      </c>
      <c r="J236" s="36">
        <f>SUMIFS(СВЦЭМ!$F$39:$F$758,СВЦЭМ!$A$39:$A$758,$A236,СВЦЭМ!$B$39:$B$758,J$226)+'СЕТ СН'!$F$15</f>
        <v>258.24660972999999</v>
      </c>
      <c r="K236" s="36">
        <f>SUMIFS(СВЦЭМ!$F$39:$F$758,СВЦЭМ!$A$39:$A$758,$A236,СВЦЭМ!$B$39:$B$758,K$226)+'СЕТ СН'!$F$15</f>
        <v>249.07197841000001</v>
      </c>
      <c r="L236" s="36">
        <f>SUMIFS(СВЦЭМ!$F$39:$F$758,СВЦЭМ!$A$39:$A$758,$A236,СВЦЭМ!$B$39:$B$758,L$226)+'СЕТ СН'!$F$15</f>
        <v>246.77800042999999</v>
      </c>
      <c r="M236" s="36">
        <f>SUMIFS(СВЦЭМ!$F$39:$F$758,СВЦЭМ!$A$39:$A$758,$A236,СВЦЭМ!$B$39:$B$758,M$226)+'СЕТ СН'!$F$15</f>
        <v>249.39215234</v>
      </c>
      <c r="N236" s="36">
        <f>SUMIFS(СВЦЭМ!$F$39:$F$758,СВЦЭМ!$A$39:$A$758,$A236,СВЦЭМ!$B$39:$B$758,N$226)+'СЕТ СН'!$F$15</f>
        <v>246.26121126000001</v>
      </c>
      <c r="O236" s="36">
        <f>SUMIFS(СВЦЭМ!$F$39:$F$758,СВЦЭМ!$A$39:$A$758,$A236,СВЦЭМ!$B$39:$B$758,O$226)+'СЕТ СН'!$F$15</f>
        <v>246.53145412000001</v>
      </c>
      <c r="P236" s="36">
        <f>SUMIFS(СВЦЭМ!$F$39:$F$758,СВЦЭМ!$A$39:$A$758,$A236,СВЦЭМ!$B$39:$B$758,P$226)+'СЕТ СН'!$F$15</f>
        <v>248.43210765000001</v>
      </c>
      <c r="Q236" s="36">
        <f>SUMIFS(СВЦЭМ!$F$39:$F$758,СВЦЭМ!$A$39:$A$758,$A236,СВЦЭМ!$B$39:$B$758,Q$226)+'СЕТ СН'!$F$15</f>
        <v>248.92430156</v>
      </c>
      <c r="R236" s="36">
        <f>SUMIFS(СВЦЭМ!$F$39:$F$758,СВЦЭМ!$A$39:$A$758,$A236,СВЦЭМ!$B$39:$B$758,R$226)+'СЕТ СН'!$F$15</f>
        <v>249.1339298</v>
      </c>
      <c r="S236" s="36">
        <f>SUMIFS(СВЦЭМ!$F$39:$F$758,СВЦЭМ!$A$39:$A$758,$A236,СВЦЭМ!$B$39:$B$758,S$226)+'СЕТ СН'!$F$15</f>
        <v>248.40289679</v>
      </c>
      <c r="T236" s="36">
        <f>SUMIFS(СВЦЭМ!$F$39:$F$758,СВЦЭМ!$A$39:$A$758,$A236,СВЦЭМ!$B$39:$B$758,T$226)+'СЕТ СН'!$F$15</f>
        <v>246.27418237000001</v>
      </c>
      <c r="U236" s="36">
        <f>SUMIFS(СВЦЭМ!$F$39:$F$758,СВЦЭМ!$A$39:$A$758,$A236,СВЦЭМ!$B$39:$B$758,U$226)+'СЕТ СН'!$F$15</f>
        <v>244.88415266999999</v>
      </c>
      <c r="V236" s="36">
        <f>SUMIFS(СВЦЭМ!$F$39:$F$758,СВЦЭМ!$A$39:$A$758,$A236,СВЦЭМ!$B$39:$B$758,V$226)+'СЕТ СН'!$F$15</f>
        <v>242.58445569</v>
      </c>
      <c r="W236" s="36">
        <f>SUMIFS(СВЦЭМ!$F$39:$F$758,СВЦЭМ!$A$39:$A$758,$A236,СВЦЭМ!$B$39:$B$758,W$226)+'СЕТ СН'!$F$15</f>
        <v>243.95277998</v>
      </c>
      <c r="X236" s="36">
        <f>SUMIFS(СВЦЭМ!$F$39:$F$758,СВЦЭМ!$A$39:$A$758,$A236,СВЦЭМ!$B$39:$B$758,X$226)+'СЕТ СН'!$F$15</f>
        <v>258.33442343000002</v>
      </c>
      <c r="Y236" s="36">
        <f>SUMIFS(СВЦЭМ!$F$39:$F$758,СВЦЭМ!$A$39:$A$758,$A236,СВЦЭМ!$B$39:$B$758,Y$226)+'СЕТ СН'!$F$15</f>
        <v>267.29388963999997</v>
      </c>
    </row>
    <row r="237" spans="1:27" ht="15.75" x14ac:dyDescent="0.2">
      <c r="A237" s="35">
        <f t="shared" si="6"/>
        <v>45546</v>
      </c>
      <c r="B237" s="36">
        <f>SUMIFS(СВЦЭМ!$F$39:$F$758,СВЦЭМ!$A$39:$A$758,$A237,СВЦЭМ!$B$39:$B$758,B$226)+'СЕТ СН'!$F$15</f>
        <v>268.47020053</v>
      </c>
      <c r="C237" s="36">
        <f>SUMIFS(СВЦЭМ!$F$39:$F$758,СВЦЭМ!$A$39:$A$758,$A237,СВЦЭМ!$B$39:$B$758,C$226)+'СЕТ СН'!$F$15</f>
        <v>275.53176439999999</v>
      </c>
      <c r="D237" s="36">
        <f>SUMIFS(СВЦЭМ!$F$39:$F$758,СВЦЭМ!$A$39:$A$758,$A237,СВЦЭМ!$B$39:$B$758,D$226)+'СЕТ СН'!$F$15</f>
        <v>281.52185538999998</v>
      </c>
      <c r="E237" s="36">
        <f>SUMIFS(СВЦЭМ!$F$39:$F$758,СВЦЭМ!$A$39:$A$758,$A237,СВЦЭМ!$B$39:$B$758,E$226)+'СЕТ СН'!$F$15</f>
        <v>281.21267305999999</v>
      </c>
      <c r="F237" s="36">
        <f>SUMIFS(СВЦЭМ!$F$39:$F$758,СВЦЭМ!$A$39:$A$758,$A237,СВЦЭМ!$B$39:$B$758,F$226)+'СЕТ СН'!$F$15</f>
        <v>280.54167396000003</v>
      </c>
      <c r="G237" s="36">
        <f>SUMIFS(СВЦЭМ!$F$39:$F$758,СВЦЭМ!$A$39:$A$758,$A237,СВЦЭМ!$B$39:$B$758,G$226)+'СЕТ СН'!$F$15</f>
        <v>281.33603184999998</v>
      </c>
      <c r="H237" s="36">
        <f>SUMIFS(СВЦЭМ!$F$39:$F$758,СВЦЭМ!$A$39:$A$758,$A237,СВЦЭМ!$B$39:$B$758,H$226)+'СЕТ СН'!$F$15</f>
        <v>276.82231839000002</v>
      </c>
      <c r="I237" s="36">
        <f>SUMIFS(СВЦЭМ!$F$39:$F$758,СВЦЭМ!$A$39:$A$758,$A237,СВЦЭМ!$B$39:$B$758,I$226)+'СЕТ СН'!$F$15</f>
        <v>259.14080439999998</v>
      </c>
      <c r="J237" s="36">
        <f>SUMIFS(СВЦЭМ!$F$39:$F$758,СВЦЭМ!$A$39:$A$758,$A237,СВЦЭМ!$B$39:$B$758,J$226)+'СЕТ СН'!$F$15</f>
        <v>249.40185270999999</v>
      </c>
      <c r="K237" s="36">
        <f>SUMIFS(СВЦЭМ!$F$39:$F$758,СВЦЭМ!$A$39:$A$758,$A237,СВЦЭМ!$B$39:$B$758,K$226)+'СЕТ СН'!$F$15</f>
        <v>239.13237465</v>
      </c>
      <c r="L237" s="36">
        <f>SUMIFS(СВЦЭМ!$F$39:$F$758,СВЦЭМ!$A$39:$A$758,$A237,СВЦЭМ!$B$39:$B$758,L$226)+'СЕТ СН'!$F$15</f>
        <v>236.17570900999999</v>
      </c>
      <c r="M237" s="36">
        <f>SUMIFS(СВЦЭМ!$F$39:$F$758,СВЦЭМ!$A$39:$A$758,$A237,СВЦЭМ!$B$39:$B$758,M$226)+'СЕТ СН'!$F$15</f>
        <v>240.18018681000001</v>
      </c>
      <c r="N237" s="36">
        <f>SUMIFS(СВЦЭМ!$F$39:$F$758,СВЦЭМ!$A$39:$A$758,$A237,СВЦЭМ!$B$39:$B$758,N$226)+'СЕТ СН'!$F$15</f>
        <v>236.72195024999999</v>
      </c>
      <c r="O237" s="36">
        <f>SUMIFS(СВЦЭМ!$F$39:$F$758,СВЦЭМ!$A$39:$A$758,$A237,СВЦЭМ!$B$39:$B$758,O$226)+'СЕТ СН'!$F$15</f>
        <v>237.64985805000001</v>
      </c>
      <c r="P237" s="36">
        <f>SUMIFS(СВЦЭМ!$F$39:$F$758,СВЦЭМ!$A$39:$A$758,$A237,СВЦЭМ!$B$39:$B$758,P$226)+'СЕТ СН'!$F$15</f>
        <v>237.84612294999999</v>
      </c>
      <c r="Q237" s="36">
        <f>SUMIFS(СВЦЭМ!$F$39:$F$758,СВЦЭМ!$A$39:$A$758,$A237,СВЦЭМ!$B$39:$B$758,Q$226)+'СЕТ СН'!$F$15</f>
        <v>237.82686935000001</v>
      </c>
      <c r="R237" s="36">
        <f>SUMIFS(СВЦЭМ!$F$39:$F$758,СВЦЭМ!$A$39:$A$758,$A237,СВЦЭМ!$B$39:$B$758,R$226)+'СЕТ СН'!$F$15</f>
        <v>238.36885964999999</v>
      </c>
      <c r="S237" s="36">
        <f>SUMIFS(СВЦЭМ!$F$39:$F$758,СВЦЭМ!$A$39:$A$758,$A237,СВЦЭМ!$B$39:$B$758,S$226)+'СЕТ СН'!$F$15</f>
        <v>238.36468203000001</v>
      </c>
      <c r="T237" s="36">
        <f>SUMIFS(СВЦЭМ!$F$39:$F$758,СВЦЭМ!$A$39:$A$758,$A237,СВЦЭМ!$B$39:$B$758,T$226)+'СЕТ СН'!$F$15</f>
        <v>234.82879883000001</v>
      </c>
      <c r="U237" s="36">
        <f>SUMIFS(СВЦЭМ!$F$39:$F$758,СВЦЭМ!$A$39:$A$758,$A237,СВЦЭМ!$B$39:$B$758,U$226)+'СЕТ СН'!$F$15</f>
        <v>232.10327369999999</v>
      </c>
      <c r="V237" s="36">
        <f>SUMIFS(СВЦЭМ!$F$39:$F$758,СВЦЭМ!$A$39:$A$758,$A237,СВЦЭМ!$B$39:$B$758,V$226)+'СЕТ СН'!$F$15</f>
        <v>230.24351669999999</v>
      </c>
      <c r="W237" s="36">
        <f>SUMIFS(СВЦЭМ!$F$39:$F$758,СВЦЭМ!$A$39:$A$758,$A237,СВЦЭМ!$B$39:$B$758,W$226)+'СЕТ СН'!$F$15</f>
        <v>232.81588952000001</v>
      </c>
      <c r="X237" s="36">
        <f>SUMIFS(СВЦЭМ!$F$39:$F$758,СВЦЭМ!$A$39:$A$758,$A237,СВЦЭМ!$B$39:$B$758,X$226)+'СЕТ СН'!$F$15</f>
        <v>245.73007713000001</v>
      </c>
      <c r="Y237" s="36">
        <f>SUMIFS(СВЦЭМ!$F$39:$F$758,СВЦЭМ!$A$39:$A$758,$A237,СВЦЭМ!$B$39:$B$758,Y$226)+'СЕТ СН'!$F$15</f>
        <v>255.29129932000001</v>
      </c>
    </row>
    <row r="238" spans="1:27" ht="15.75" x14ac:dyDescent="0.2">
      <c r="A238" s="35">
        <f t="shared" si="6"/>
        <v>45547</v>
      </c>
      <c r="B238" s="36">
        <f>SUMIFS(СВЦЭМ!$F$39:$F$758,СВЦЭМ!$A$39:$A$758,$A238,СВЦЭМ!$B$39:$B$758,B$226)+'СЕТ СН'!$F$15</f>
        <v>260.30302462999998</v>
      </c>
      <c r="C238" s="36">
        <f>SUMIFS(СВЦЭМ!$F$39:$F$758,СВЦЭМ!$A$39:$A$758,$A238,СВЦЭМ!$B$39:$B$758,C$226)+'СЕТ СН'!$F$15</f>
        <v>271.12014649999998</v>
      </c>
      <c r="D238" s="36">
        <f>SUMIFS(СВЦЭМ!$F$39:$F$758,СВЦЭМ!$A$39:$A$758,$A238,СВЦЭМ!$B$39:$B$758,D$226)+'СЕТ СН'!$F$15</f>
        <v>278.96650441000003</v>
      </c>
      <c r="E238" s="36">
        <f>SUMIFS(СВЦЭМ!$F$39:$F$758,СВЦЭМ!$A$39:$A$758,$A238,СВЦЭМ!$B$39:$B$758,E$226)+'СЕТ СН'!$F$15</f>
        <v>277.98545242</v>
      </c>
      <c r="F238" s="36">
        <f>SUMIFS(СВЦЭМ!$F$39:$F$758,СВЦЭМ!$A$39:$A$758,$A238,СВЦЭМ!$B$39:$B$758,F$226)+'СЕТ СН'!$F$15</f>
        <v>277.32145528000001</v>
      </c>
      <c r="G238" s="36">
        <f>SUMIFS(СВЦЭМ!$F$39:$F$758,СВЦЭМ!$A$39:$A$758,$A238,СВЦЭМ!$B$39:$B$758,G$226)+'СЕТ СН'!$F$15</f>
        <v>277.64821137000001</v>
      </c>
      <c r="H238" s="36">
        <f>SUMIFS(СВЦЭМ!$F$39:$F$758,СВЦЭМ!$A$39:$A$758,$A238,СВЦЭМ!$B$39:$B$758,H$226)+'СЕТ СН'!$F$15</f>
        <v>271.15856380000002</v>
      </c>
      <c r="I238" s="36">
        <f>SUMIFS(СВЦЭМ!$F$39:$F$758,СВЦЭМ!$A$39:$A$758,$A238,СВЦЭМ!$B$39:$B$758,I$226)+'СЕТ СН'!$F$15</f>
        <v>252.83510107000001</v>
      </c>
      <c r="J238" s="36">
        <f>SUMIFS(СВЦЭМ!$F$39:$F$758,СВЦЭМ!$A$39:$A$758,$A238,СВЦЭМ!$B$39:$B$758,J$226)+'СЕТ СН'!$F$15</f>
        <v>244.88433592000001</v>
      </c>
      <c r="K238" s="36">
        <f>SUMIFS(СВЦЭМ!$F$39:$F$758,СВЦЭМ!$A$39:$A$758,$A238,СВЦЭМ!$B$39:$B$758,K$226)+'СЕТ СН'!$F$15</f>
        <v>236.16543856999999</v>
      </c>
      <c r="L238" s="36">
        <f>SUMIFS(СВЦЭМ!$F$39:$F$758,СВЦЭМ!$A$39:$A$758,$A238,СВЦЭМ!$B$39:$B$758,L$226)+'СЕТ СН'!$F$15</f>
        <v>232.01196856000001</v>
      </c>
      <c r="M238" s="36">
        <f>SUMIFS(СВЦЭМ!$F$39:$F$758,СВЦЭМ!$A$39:$A$758,$A238,СВЦЭМ!$B$39:$B$758,M$226)+'СЕТ СН'!$F$15</f>
        <v>233.82436333999999</v>
      </c>
      <c r="N238" s="36">
        <f>SUMIFS(СВЦЭМ!$F$39:$F$758,СВЦЭМ!$A$39:$A$758,$A238,СВЦЭМ!$B$39:$B$758,N$226)+'СЕТ СН'!$F$15</f>
        <v>235.23954932999999</v>
      </c>
      <c r="O238" s="36">
        <f>SUMIFS(СВЦЭМ!$F$39:$F$758,СВЦЭМ!$A$39:$A$758,$A238,СВЦЭМ!$B$39:$B$758,O$226)+'СЕТ СН'!$F$15</f>
        <v>236.81328747000001</v>
      </c>
      <c r="P238" s="36">
        <f>SUMIFS(СВЦЭМ!$F$39:$F$758,СВЦЭМ!$A$39:$A$758,$A238,СВЦЭМ!$B$39:$B$758,P$226)+'СЕТ СН'!$F$15</f>
        <v>237.72363813000001</v>
      </c>
      <c r="Q238" s="36">
        <f>SUMIFS(СВЦЭМ!$F$39:$F$758,СВЦЭМ!$A$39:$A$758,$A238,СВЦЭМ!$B$39:$B$758,Q$226)+'СЕТ СН'!$F$15</f>
        <v>237.80289209</v>
      </c>
      <c r="R238" s="36">
        <f>SUMIFS(СВЦЭМ!$F$39:$F$758,СВЦЭМ!$A$39:$A$758,$A238,СВЦЭМ!$B$39:$B$758,R$226)+'СЕТ СН'!$F$15</f>
        <v>236.79776684000001</v>
      </c>
      <c r="S238" s="36">
        <f>SUMIFS(СВЦЭМ!$F$39:$F$758,СВЦЭМ!$A$39:$A$758,$A238,СВЦЭМ!$B$39:$B$758,S$226)+'СЕТ СН'!$F$15</f>
        <v>232.08880744000001</v>
      </c>
      <c r="T238" s="36">
        <f>SUMIFS(СВЦЭМ!$F$39:$F$758,СВЦЭМ!$A$39:$A$758,$A238,СВЦЭМ!$B$39:$B$758,T$226)+'СЕТ СН'!$F$15</f>
        <v>229.07638334000001</v>
      </c>
      <c r="U238" s="36">
        <f>SUMIFS(СВЦЭМ!$F$39:$F$758,СВЦЭМ!$A$39:$A$758,$A238,СВЦЭМ!$B$39:$B$758,U$226)+'СЕТ СН'!$F$15</f>
        <v>229.50554335999999</v>
      </c>
      <c r="V238" s="36">
        <f>SUMIFS(СВЦЭМ!$F$39:$F$758,СВЦЭМ!$A$39:$A$758,$A238,СВЦЭМ!$B$39:$B$758,V$226)+'СЕТ СН'!$F$15</f>
        <v>226.04609936</v>
      </c>
      <c r="W238" s="36">
        <f>SUMIFS(СВЦЭМ!$F$39:$F$758,СВЦЭМ!$A$39:$A$758,$A238,СВЦЭМ!$B$39:$B$758,W$226)+'СЕТ СН'!$F$15</f>
        <v>227.39346975999999</v>
      </c>
      <c r="X238" s="36">
        <f>SUMIFS(СВЦЭМ!$F$39:$F$758,СВЦЭМ!$A$39:$A$758,$A238,СВЦЭМ!$B$39:$B$758,X$226)+'СЕТ СН'!$F$15</f>
        <v>242.26843830000001</v>
      </c>
      <c r="Y238" s="36">
        <f>SUMIFS(СВЦЭМ!$F$39:$F$758,СВЦЭМ!$A$39:$A$758,$A238,СВЦЭМ!$B$39:$B$758,Y$226)+'СЕТ СН'!$F$15</f>
        <v>257.42433585999999</v>
      </c>
    </row>
    <row r="239" spans="1:27" ht="15.75" x14ac:dyDescent="0.2">
      <c r="A239" s="35">
        <f t="shared" si="6"/>
        <v>45548</v>
      </c>
      <c r="B239" s="36">
        <f>SUMIFS(СВЦЭМ!$F$39:$F$758,СВЦЭМ!$A$39:$A$758,$A239,СВЦЭМ!$B$39:$B$758,B$226)+'СЕТ СН'!$F$15</f>
        <v>262.67798993999997</v>
      </c>
      <c r="C239" s="36">
        <f>SUMIFS(СВЦЭМ!$F$39:$F$758,СВЦЭМ!$A$39:$A$758,$A239,СВЦЭМ!$B$39:$B$758,C$226)+'СЕТ СН'!$F$15</f>
        <v>271.14157170999999</v>
      </c>
      <c r="D239" s="36">
        <f>SUMIFS(СВЦЭМ!$F$39:$F$758,СВЦЭМ!$A$39:$A$758,$A239,СВЦЭМ!$B$39:$B$758,D$226)+'СЕТ СН'!$F$15</f>
        <v>273.94155977000003</v>
      </c>
      <c r="E239" s="36">
        <f>SUMIFS(СВЦЭМ!$F$39:$F$758,СВЦЭМ!$A$39:$A$758,$A239,СВЦЭМ!$B$39:$B$758,E$226)+'СЕТ СН'!$F$15</f>
        <v>271.55426705999997</v>
      </c>
      <c r="F239" s="36">
        <f>SUMIFS(СВЦЭМ!$F$39:$F$758,СВЦЭМ!$A$39:$A$758,$A239,СВЦЭМ!$B$39:$B$758,F$226)+'СЕТ СН'!$F$15</f>
        <v>271.25140484999997</v>
      </c>
      <c r="G239" s="36">
        <f>SUMIFS(СВЦЭМ!$F$39:$F$758,СВЦЭМ!$A$39:$A$758,$A239,СВЦЭМ!$B$39:$B$758,G$226)+'СЕТ СН'!$F$15</f>
        <v>275.85981678000002</v>
      </c>
      <c r="H239" s="36">
        <f>SUMIFS(СВЦЭМ!$F$39:$F$758,СВЦЭМ!$A$39:$A$758,$A239,СВЦЭМ!$B$39:$B$758,H$226)+'СЕТ СН'!$F$15</f>
        <v>271.00310815</v>
      </c>
      <c r="I239" s="36">
        <f>SUMIFS(СВЦЭМ!$F$39:$F$758,СВЦЭМ!$A$39:$A$758,$A239,СВЦЭМ!$B$39:$B$758,I$226)+'СЕТ СН'!$F$15</f>
        <v>253.06011719</v>
      </c>
      <c r="J239" s="36">
        <f>SUMIFS(СВЦЭМ!$F$39:$F$758,СВЦЭМ!$A$39:$A$758,$A239,СВЦЭМ!$B$39:$B$758,J$226)+'СЕТ СН'!$F$15</f>
        <v>239.09045634</v>
      </c>
      <c r="K239" s="36">
        <f>SUMIFS(СВЦЭМ!$F$39:$F$758,СВЦЭМ!$A$39:$A$758,$A239,СВЦЭМ!$B$39:$B$758,K$226)+'СЕТ СН'!$F$15</f>
        <v>229.66206004</v>
      </c>
      <c r="L239" s="36">
        <f>SUMIFS(СВЦЭМ!$F$39:$F$758,СВЦЭМ!$A$39:$A$758,$A239,СВЦЭМ!$B$39:$B$758,L$226)+'СЕТ СН'!$F$15</f>
        <v>226.30372298</v>
      </c>
      <c r="M239" s="36">
        <f>SUMIFS(СВЦЭМ!$F$39:$F$758,СВЦЭМ!$A$39:$A$758,$A239,СВЦЭМ!$B$39:$B$758,M$226)+'СЕТ СН'!$F$15</f>
        <v>225.86823561</v>
      </c>
      <c r="N239" s="36">
        <f>SUMIFS(СВЦЭМ!$F$39:$F$758,СВЦЭМ!$A$39:$A$758,$A239,СВЦЭМ!$B$39:$B$758,N$226)+'СЕТ СН'!$F$15</f>
        <v>224.74200288</v>
      </c>
      <c r="O239" s="36">
        <f>SUMIFS(СВЦЭМ!$F$39:$F$758,СВЦЭМ!$A$39:$A$758,$A239,СВЦЭМ!$B$39:$B$758,O$226)+'СЕТ СН'!$F$15</f>
        <v>226.92624529</v>
      </c>
      <c r="P239" s="36">
        <f>SUMIFS(СВЦЭМ!$F$39:$F$758,СВЦЭМ!$A$39:$A$758,$A239,СВЦЭМ!$B$39:$B$758,P$226)+'СЕТ СН'!$F$15</f>
        <v>226.87085668</v>
      </c>
      <c r="Q239" s="36">
        <f>SUMIFS(СВЦЭМ!$F$39:$F$758,СВЦЭМ!$A$39:$A$758,$A239,СВЦЭМ!$B$39:$B$758,Q$226)+'СЕТ СН'!$F$15</f>
        <v>230.83137672999999</v>
      </c>
      <c r="R239" s="36">
        <f>SUMIFS(СВЦЭМ!$F$39:$F$758,СВЦЭМ!$A$39:$A$758,$A239,СВЦЭМ!$B$39:$B$758,R$226)+'СЕТ СН'!$F$15</f>
        <v>227.91205346999999</v>
      </c>
      <c r="S239" s="36">
        <f>SUMIFS(СВЦЭМ!$F$39:$F$758,СВЦЭМ!$A$39:$A$758,$A239,СВЦЭМ!$B$39:$B$758,S$226)+'СЕТ СН'!$F$15</f>
        <v>228.70281467999999</v>
      </c>
      <c r="T239" s="36">
        <f>SUMIFS(СВЦЭМ!$F$39:$F$758,СВЦЭМ!$A$39:$A$758,$A239,СВЦЭМ!$B$39:$B$758,T$226)+'СЕТ СН'!$F$15</f>
        <v>224.72730468</v>
      </c>
      <c r="U239" s="36">
        <f>SUMIFS(СВЦЭМ!$F$39:$F$758,СВЦЭМ!$A$39:$A$758,$A239,СВЦЭМ!$B$39:$B$758,U$226)+'СЕТ СН'!$F$15</f>
        <v>224.62973267000001</v>
      </c>
      <c r="V239" s="36">
        <f>SUMIFS(СВЦЭМ!$F$39:$F$758,СВЦЭМ!$A$39:$A$758,$A239,СВЦЭМ!$B$39:$B$758,V$226)+'СЕТ СН'!$F$15</f>
        <v>223.22160844000001</v>
      </c>
      <c r="W239" s="36">
        <f>SUMIFS(СВЦЭМ!$F$39:$F$758,СВЦЭМ!$A$39:$A$758,$A239,СВЦЭМ!$B$39:$B$758,W$226)+'СЕТ СН'!$F$15</f>
        <v>226.50336623999999</v>
      </c>
      <c r="X239" s="36">
        <f>SUMIFS(СВЦЭМ!$F$39:$F$758,СВЦЭМ!$A$39:$A$758,$A239,СВЦЭМ!$B$39:$B$758,X$226)+'СЕТ СН'!$F$15</f>
        <v>235.82782155999999</v>
      </c>
      <c r="Y239" s="36">
        <f>SUMIFS(СВЦЭМ!$F$39:$F$758,СВЦЭМ!$A$39:$A$758,$A239,СВЦЭМ!$B$39:$B$758,Y$226)+'СЕТ СН'!$F$15</f>
        <v>245.07844206999999</v>
      </c>
    </row>
    <row r="240" spans="1:27" ht="15.75" x14ac:dyDescent="0.2">
      <c r="A240" s="35">
        <f t="shared" si="6"/>
        <v>45549</v>
      </c>
      <c r="B240" s="36">
        <f>SUMIFS(СВЦЭМ!$F$39:$F$758,СВЦЭМ!$A$39:$A$758,$A240,СВЦЭМ!$B$39:$B$758,B$226)+'СЕТ СН'!$F$15</f>
        <v>266.7209244</v>
      </c>
      <c r="C240" s="36">
        <f>SUMIFS(СВЦЭМ!$F$39:$F$758,СВЦЭМ!$A$39:$A$758,$A240,СВЦЭМ!$B$39:$B$758,C$226)+'СЕТ СН'!$F$15</f>
        <v>267.38901024</v>
      </c>
      <c r="D240" s="36">
        <f>SUMIFS(СВЦЭМ!$F$39:$F$758,СВЦЭМ!$A$39:$A$758,$A240,СВЦЭМ!$B$39:$B$758,D$226)+'СЕТ СН'!$F$15</f>
        <v>276.63309263999997</v>
      </c>
      <c r="E240" s="36">
        <f>SUMIFS(СВЦЭМ!$F$39:$F$758,СВЦЭМ!$A$39:$A$758,$A240,СВЦЭМ!$B$39:$B$758,E$226)+'СЕТ СН'!$F$15</f>
        <v>275.45536378999998</v>
      </c>
      <c r="F240" s="36">
        <f>SUMIFS(СВЦЭМ!$F$39:$F$758,СВЦЭМ!$A$39:$A$758,$A240,СВЦЭМ!$B$39:$B$758,F$226)+'СЕТ СН'!$F$15</f>
        <v>277.67585708000001</v>
      </c>
      <c r="G240" s="36">
        <f>SUMIFS(СВЦЭМ!$F$39:$F$758,СВЦЭМ!$A$39:$A$758,$A240,СВЦЭМ!$B$39:$B$758,G$226)+'СЕТ СН'!$F$15</f>
        <v>277.88884861999998</v>
      </c>
      <c r="H240" s="36">
        <f>SUMIFS(СВЦЭМ!$F$39:$F$758,СВЦЭМ!$A$39:$A$758,$A240,СВЦЭМ!$B$39:$B$758,H$226)+'СЕТ СН'!$F$15</f>
        <v>279.73235861000001</v>
      </c>
      <c r="I240" s="36">
        <f>SUMIFS(СВЦЭМ!$F$39:$F$758,СВЦЭМ!$A$39:$A$758,$A240,СВЦЭМ!$B$39:$B$758,I$226)+'СЕТ СН'!$F$15</f>
        <v>270.55816092999999</v>
      </c>
      <c r="J240" s="36">
        <f>SUMIFS(СВЦЭМ!$F$39:$F$758,СВЦЭМ!$A$39:$A$758,$A240,СВЦЭМ!$B$39:$B$758,J$226)+'СЕТ СН'!$F$15</f>
        <v>248.52037576999999</v>
      </c>
      <c r="K240" s="36">
        <f>SUMIFS(СВЦЭМ!$F$39:$F$758,СВЦЭМ!$A$39:$A$758,$A240,СВЦЭМ!$B$39:$B$758,K$226)+'СЕТ СН'!$F$15</f>
        <v>232.91451841</v>
      </c>
      <c r="L240" s="36">
        <f>SUMIFS(СВЦЭМ!$F$39:$F$758,СВЦЭМ!$A$39:$A$758,$A240,СВЦЭМ!$B$39:$B$758,L$226)+'СЕТ СН'!$F$15</f>
        <v>224.61800540999999</v>
      </c>
      <c r="M240" s="36">
        <f>SUMIFS(СВЦЭМ!$F$39:$F$758,СВЦЭМ!$A$39:$A$758,$A240,СВЦЭМ!$B$39:$B$758,M$226)+'СЕТ СН'!$F$15</f>
        <v>223.11270053999999</v>
      </c>
      <c r="N240" s="36">
        <f>SUMIFS(СВЦЭМ!$F$39:$F$758,СВЦЭМ!$A$39:$A$758,$A240,СВЦЭМ!$B$39:$B$758,N$226)+'СЕТ СН'!$F$15</f>
        <v>224.15422065999999</v>
      </c>
      <c r="O240" s="36">
        <f>SUMIFS(СВЦЭМ!$F$39:$F$758,СВЦЭМ!$A$39:$A$758,$A240,СВЦЭМ!$B$39:$B$758,O$226)+'СЕТ СН'!$F$15</f>
        <v>227.23197465000001</v>
      </c>
      <c r="P240" s="36">
        <f>SUMIFS(СВЦЭМ!$F$39:$F$758,СВЦЭМ!$A$39:$A$758,$A240,СВЦЭМ!$B$39:$B$758,P$226)+'СЕТ СН'!$F$15</f>
        <v>227.84950927</v>
      </c>
      <c r="Q240" s="36">
        <f>SUMIFS(СВЦЭМ!$F$39:$F$758,СВЦЭМ!$A$39:$A$758,$A240,СВЦЭМ!$B$39:$B$758,Q$226)+'СЕТ СН'!$F$15</f>
        <v>228.28424766000001</v>
      </c>
      <c r="R240" s="36">
        <f>SUMIFS(СВЦЭМ!$F$39:$F$758,СВЦЭМ!$A$39:$A$758,$A240,СВЦЭМ!$B$39:$B$758,R$226)+'СЕТ СН'!$F$15</f>
        <v>230.00594605000001</v>
      </c>
      <c r="S240" s="36">
        <f>SUMIFS(СВЦЭМ!$F$39:$F$758,СВЦЭМ!$A$39:$A$758,$A240,СВЦЭМ!$B$39:$B$758,S$226)+'СЕТ СН'!$F$15</f>
        <v>229.58348183000001</v>
      </c>
      <c r="T240" s="36">
        <f>SUMIFS(СВЦЭМ!$F$39:$F$758,СВЦЭМ!$A$39:$A$758,$A240,СВЦЭМ!$B$39:$B$758,T$226)+'СЕТ СН'!$F$15</f>
        <v>226.46523848999999</v>
      </c>
      <c r="U240" s="36">
        <f>SUMIFS(СВЦЭМ!$F$39:$F$758,СВЦЭМ!$A$39:$A$758,$A240,СВЦЭМ!$B$39:$B$758,U$226)+'СЕТ СН'!$F$15</f>
        <v>224.85453713000001</v>
      </c>
      <c r="V240" s="36">
        <f>SUMIFS(СВЦЭМ!$F$39:$F$758,СВЦЭМ!$A$39:$A$758,$A240,СВЦЭМ!$B$39:$B$758,V$226)+'СЕТ СН'!$F$15</f>
        <v>225.55442407999999</v>
      </c>
      <c r="W240" s="36">
        <f>SUMIFS(СВЦЭМ!$F$39:$F$758,СВЦЭМ!$A$39:$A$758,$A240,СВЦЭМ!$B$39:$B$758,W$226)+'СЕТ СН'!$F$15</f>
        <v>228.72328680999999</v>
      </c>
      <c r="X240" s="36">
        <f>SUMIFS(СВЦЭМ!$F$39:$F$758,СВЦЭМ!$A$39:$A$758,$A240,СВЦЭМ!$B$39:$B$758,X$226)+'СЕТ СН'!$F$15</f>
        <v>237.33588849</v>
      </c>
      <c r="Y240" s="36">
        <f>SUMIFS(СВЦЭМ!$F$39:$F$758,СВЦЭМ!$A$39:$A$758,$A240,СВЦЭМ!$B$39:$B$758,Y$226)+'СЕТ СН'!$F$15</f>
        <v>251.33630855000001</v>
      </c>
    </row>
    <row r="241" spans="1:25" ht="15.75" x14ac:dyDescent="0.2">
      <c r="A241" s="35">
        <f t="shared" si="6"/>
        <v>45550</v>
      </c>
      <c r="B241" s="36">
        <f>SUMIFS(СВЦЭМ!$F$39:$F$758,СВЦЭМ!$A$39:$A$758,$A241,СВЦЭМ!$B$39:$B$758,B$226)+'СЕТ СН'!$F$15</f>
        <v>263.17059624000001</v>
      </c>
      <c r="C241" s="36">
        <f>SUMIFS(СВЦЭМ!$F$39:$F$758,СВЦЭМ!$A$39:$A$758,$A241,СВЦЭМ!$B$39:$B$758,C$226)+'СЕТ СН'!$F$15</f>
        <v>275.85864937999997</v>
      </c>
      <c r="D241" s="36">
        <f>SUMIFS(СВЦЭМ!$F$39:$F$758,СВЦЭМ!$A$39:$A$758,$A241,СВЦЭМ!$B$39:$B$758,D$226)+'СЕТ СН'!$F$15</f>
        <v>275.57382748999999</v>
      </c>
      <c r="E241" s="36">
        <f>SUMIFS(СВЦЭМ!$F$39:$F$758,СВЦЭМ!$A$39:$A$758,$A241,СВЦЭМ!$B$39:$B$758,E$226)+'СЕТ СН'!$F$15</f>
        <v>272.78151591</v>
      </c>
      <c r="F241" s="36">
        <f>SUMIFS(СВЦЭМ!$F$39:$F$758,СВЦЭМ!$A$39:$A$758,$A241,СВЦЭМ!$B$39:$B$758,F$226)+'СЕТ СН'!$F$15</f>
        <v>271.74509964999999</v>
      </c>
      <c r="G241" s="36">
        <f>SUMIFS(СВЦЭМ!$F$39:$F$758,СВЦЭМ!$A$39:$A$758,$A241,СВЦЭМ!$B$39:$B$758,G$226)+'СЕТ СН'!$F$15</f>
        <v>273.09203724000002</v>
      </c>
      <c r="H241" s="36">
        <f>SUMIFS(СВЦЭМ!$F$39:$F$758,СВЦЭМ!$A$39:$A$758,$A241,СВЦЭМ!$B$39:$B$758,H$226)+'СЕТ СН'!$F$15</f>
        <v>277.21378370000002</v>
      </c>
      <c r="I241" s="36">
        <f>SUMIFS(СВЦЭМ!$F$39:$F$758,СВЦЭМ!$A$39:$A$758,$A241,СВЦЭМ!$B$39:$B$758,I$226)+'СЕТ СН'!$F$15</f>
        <v>275.79100932</v>
      </c>
      <c r="J241" s="36">
        <f>SUMIFS(СВЦЭМ!$F$39:$F$758,СВЦЭМ!$A$39:$A$758,$A241,СВЦЭМ!$B$39:$B$758,J$226)+'СЕТ СН'!$F$15</f>
        <v>256.36484561999998</v>
      </c>
      <c r="K241" s="36">
        <f>SUMIFS(СВЦЭМ!$F$39:$F$758,СВЦЭМ!$A$39:$A$758,$A241,СВЦЭМ!$B$39:$B$758,K$226)+'СЕТ СН'!$F$15</f>
        <v>240.19198983999999</v>
      </c>
      <c r="L241" s="36">
        <f>SUMIFS(СВЦЭМ!$F$39:$F$758,СВЦЭМ!$A$39:$A$758,$A241,СВЦЭМ!$B$39:$B$758,L$226)+'СЕТ СН'!$F$15</f>
        <v>233.61719482999999</v>
      </c>
      <c r="M241" s="36">
        <f>SUMIFS(СВЦЭМ!$F$39:$F$758,СВЦЭМ!$A$39:$A$758,$A241,СВЦЭМ!$B$39:$B$758,M$226)+'СЕТ СН'!$F$15</f>
        <v>232.05433629999999</v>
      </c>
      <c r="N241" s="36">
        <f>SUMIFS(СВЦЭМ!$F$39:$F$758,СВЦЭМ!$A$39:$A$758,$A241,СВЦЭМ!$B$39:$B$758,N$226)+'СЕТ СН'!$F$15</f>
        <v>232.69022247000001</v>
      </c>
      <c r="O241" s="36">
        <f>SUMIFS(СВЦЭМ!$F$39:$F$758,СВЦЭМ!$A$39:$A$758,$A241,СВЦЭМ!$B$39:$B$758,O$226)+'СЕТ СН'!$F$15</f>
        <v>234.66442549999999</v>
      </c>
      <c r="P241" s="36">
        <f>SUMIFS(СВЦЭМ!$F$39:$F$758,СВЦЭМ!$A$39:$A$758,$A241,СВЦЭМ!$B$39:$B$758,P$226)+'СЕТ СН'!$F$15</f>
        <v>234.55234461000001</v>
      </c>
      <c r="Q241" s="36">
        <f>SUMIFS(СВЦЭМ!$F$39:$F$758,СВЦЭМ!$A$39:$A$758,$A241,СВЦЭМ!$B$39:$B$758,Q$226)+'СЕТ СН'!$F$15</f>
        <v>236.89994073</v>
      </c>
      <c r="R241" s="36">
        <f>SUMIFS(СВЦЭМ!$F$39:$F$758,СВЦЭМ!$A$39:$A$758,$A241,СВЦЭМ!$B$39:$B$758,R$226)+'СЕТ СН'!$F$15</f>
        <v>237.66857216</v>
      </c>
      <c r="S241" s="36">
        <f>SUMIFS(СВЦЭМ!$F$39:$F$758,СВЦЭМ!$A$39:$A$758,$A241,СВЦЭМ!$B$39:$B$758,S$226)+'СЕТ СН'!$F$15</f>
        <v>235.09588808000001</v>
      </c>
      <c r="T241" s="36">
        <f>SUMIFS(СВЦЭМ!$F$39:$F$758,СВЦЭМ!$A$39:$A$758,$A241,СВЦЭМ!$B$39:$B$758,T$226)+'СЕТ СН'!$F$15</f>
        <v>229.25890853999999</v>
      </c>
      <c r="U241" s="36">
        <f>SUMIFS(СВЦЭМ!$F$39:$F$758,СВЦЭМ!$A$39:$A$758,$A241,СВЦЭМ!$B$39:$B$758,U$226)+'СЕТ СН'!$F$15</f>
        <v>227.87986035</v>
      </c>
      <c r="V241" s="36">
        <f>SUMIFS(СВЦЭМ!$F$39:$F$758,СВЦЭМ!$A$39:$A$758,$A241,СВЦЭМ!$B$39:$B$758,V$226)+'СЕТ СН'!$F$15</f>
        <v>223.41062023999999</v>
      </c>
      <c r="W241" s="36">
        <f>SUMIFS(СВЦЭМ!$F$39:$F$758,СВЦЭМ!$A$39:$A$758,$A241,СВЦЭМ!$B$39:$B$758,W$226)+'СЕТ СН'!$F$15</f>
        <v>224.64535297</v>
      </c>
      <c r="X241" s="36">
        <f>SUMIFS(СВЦЭМ!$F$39:$F$758,СВЦЭМ!$A$39:$A$758,$A241,СВЦЭМ!$B$39:$B$758,X$226)+'СЕТ СН'!$F$15</f>
        <v>238.02971563</v>
      </c>
      <c r="Y241" s="36">
        <f>SUMIFS(СВЦЭМ!$F$39:$F$758,СВЦЭМ!$A$39:$A$758,$A241,СВЦЭМ!$B$39:$B$758,Y$226)+'СЕТ СН'!$F$15</f>
        <v>242.03280516999999</v>
      </c>
    </row>
    <row r="242" spans="1:25" ht="15.75" x14ac:dyDescent="0.2">
      <c r="A242" s="35">
        <f t="shared" si="6"/>
        <v>45551</v>
      </c>
      <c r="B242" s="36">
        <f>SUMIFS(СВЦЭМ!$F$39:$F$758,СВЦЭМ!$A$39:$A$758,$A242,СВЦЭМ!$B$39:$B$758,B$226)+'СЕТ СН'!$F$15</f>
        <v>263.22181788</v>
      </c>
      <c r="C242" s="36">
        <f>SUMIFS(СВЦЭМ!$F$39:$F$758,СВЦЭМ!$A$39:$A$758,$A242,СВЦЭМ!$B$39:$B$758,C$226)+'СЕТ СН'!$F$15</f>
        <v>283.14444632999999</v>
      </c>
      <c r="D242" s="36">
        <f>SUMIFS(СВЦЭМ!$F$39:$F$758,СВЦЭМ!$A$39:$A$758,$A242,СВЦЭМ!$B$39:$B$758,D$226)+'СЕТ СН'!$F$15</f>
        <v>286.34696097</v>
      </c>
      <c r="E242" s="36">
        <f>SUMIFS(СВЦЭМ!$F$39:$F$758,СВЦЭМ!$A$39:$A$758,$A242,СВЦЭМ!$B$39:$B$758,E$226)+'СЕТ СН'!$F$15</f>
        <v>286.62634622000002</v>
      </c>
      <c r="F242" s="36">
        <f>SUMIFS(СВЦЭМ!$F$39:$F$758,СВЦЭМ!$A$39:$A$758,$A242,СВЦЭМ!$B$39:$B$758,F$226)+'СЕТ СН'!$F$15</f>
        <v>284.98537800000003</v>
      </c>
      <c r="G242" s="36">
        <f>SUMIFS(СВЦЭМ!$F$39:$F$758,СВЦЭМ!$A$39:$A$758,$A242,СВЦЭМ!$B$39:$B$758,G$226)+'СЕТ СН'!$F$15</f>
        <v>288.45412929999998</v>
      </c>
      <c r="H242" s="36">
        <f>SUMIFS(СВЦЭМ!$F$39:$F$758,СВЦЭМ!$A$39:$A$758,$A242,СВЦЭМ!$B$39:$B$758,H$226)+'СЕТ СН'!$F$15</f>
        <v>285.24616144999999</v>
      </c>
      <c r="I242" s="36">
        <f>SUMIFS(СВЦЭМ!$F$39:$F$758,СВЦЭМ!$A$39:$A$758,$A242,СВЦЭМ!$B$39:$B$758,I$226)+'СЕТ СН'!$F$15</f>
        <v>265.55644052999997</v>
      </c>
      <c r="J242" s="36">
        <f>SUMIFS(СВЦЭМ!$F$39:$F$758,СВЦЭМ!$A$39:$A$758,$A242,СВЦЭМ!$B$39:$B$758,J$226)+'СЕТ СН'!$F$15</f>
        <v>256.17767572000002</v>
      </c>
      <c r="K242" s="36">
        <f>SUMIFS(СВЦЭМ!$F$39:$F$758,СВЦЭМ!$A$39:$A$758,$A242,СВЦЭМ!$B$39:$B$758,K$226)+'СЕТ СН'!$F$15</f>
        <v>245.06156917999999</v>
      </c>
      <c r="L242" s="36">
        <f>SUMIFS(СВЦЭМ!$F$39:$F$758,СВЦЭМ!$A$39:$A$758,$A242,СВЦЭМ!$B$39:$B$758,L$226)+'СЕТ СН'!$F$15</f>
        <v>241.58540350000001</v>
      </c>
      <c r="M242" s="36">
        <f>SUMIFS(СВЦЭМ!$F$39:$F$758,СВЦЭМ!$A$39:$A$758,$A242,СВЦЭМ!$B$39:$B$758,M$226)+'СЕТ СН'!$F$15</f>
        <v>244.52344891000001</v>
      </c>
      <c r="N242" s="36">
        <f>SUMIFS(СВЦЭМ!$F$39:$F$758,СВЦЭМ!$A$39:$A$758,$A242,СВЦЭМ!$B$39:$B$758,N$226)+'СЕТ СН'!$F$15</f>
        <v>244.85538227000001</v>
      </c>
      <c r="O242" s="36">
        <f>SUMIFS(СВЦЭМ!$F$39:$F$758,СВЦЭМ!$A$39:$A$758,$A242,СВЦЭМ!$B$39:$B$758,O$226)+'СЕТ СН'!$F$15</f>
        <v>246.55505484</v>
      </c>
      <c r="P242" s="36">
        <f>SUMIFS(СВЦЭМ!$F$39:$F$758,СВЦЭМ!$A$39:$A$758,$A242,СВЦЭМ!$B$39:$B$758,P$226)+'СЕТ СН'!$F$15</f>
        <v>246.53998371</v>
      </c>
      <c r="Q242" s="36">
        <f>SUMIFS(СВЦЭМ!$F$39:$F$758,СВЦЭМ!$A$39:$A$758,$A242,СВЦЭМ!$B$39:$B$758,Q$226)+'СЕТ СН'!$F$15</f>
        <v>247.72301772</v>
      </c>
      <c r="R242" s="36">
        <f>SUMIFS(СВЦЭМ!$F$39:$F$758,СВЦЭМ!$A$39:$A$758,$A242,СВЦЭМ!$B$39:$B$758,R$226)+'СЕТ СН'!$F$15</f>
        <v>248.11604137</v>
      </c>
      <c r="S242" s="36">
        <f>SUMIFS(СВЦЭМ!$F$39:$F$758,СВЦЭМ!$A$39:$A$758,$A242,СВЦЭМ!$B$39:$B$758,S$226)+'СЕТ СН'!$F$15</f>
        <v>244.04775898</v>
      </c>
      <c r="T242" s="36">
        <f>SUMIFS(СВЦЭМ!$F$39:$F$758,СВЦЭМ!$A$39:$A$758,$A242,СВЦЭМ!$B$39:$B$758,T$226)+'СЕТ СН'!$F$15</f>
        <v>240.24265632999999</v>
      </c>
      <c r="U242" s="36">
        <f>SUMIFS(СВЦЭМ!$F$39:$F$758,СВЦЭМ!$A$39:$A$758,$A242,СВЦЭМ!$B$39:$B$758,U$226)+'СЕТ СН'!$F$15</f>
        <v>236.25726453999999</v>
      </c>
      <c r="V242" s="36">
        <f>SUMIFS(СВЦЭМ!$F$39:$F$758,СВЦЭМ!$A$39:$A$758,$A242,СВЦЭМ!$B$39:$B$758,V$226)+'СЕТ СН'!$F$15</f>
        <v>234.57268052000001</v>
      </c>
      <c r="W242" s="36">
        <f>SUMIFS(СВЦЭМ!$F$39:$F$758,СВЦЭМ!$A$39:$A$758,$A242,СВЦЭМ!$B$39:$B$758,W$226)+'СЕТ СН'!$F$15</f>
        <v>240.18385448000001</v>
      </c>
      <c r="X242" s="36">
        <f>SUMIFS(СВЦЭМ!$F$39:$F$758,СВЦЭМ!$A$39:$A$758,$A242,СВЦЭМ!$B$39:$B$758,X$226)+'СЕТ СН'!$F$15</f>
        <v>251.24086904000001</v>
      </c>
      <c r="Y242" s="36">
        <f>SUMIFS(СВЦЭМ!$F$39:$F$758,СВЦЭМ!$A$39:$A$758,$A242,СВЦЭМ!$B$39:$B$758,Y$226)+'СЕТ СН'!$F$15</f>
        <v>263.91056270000001</v>
      </c>
    </row>
    <row r="243" spans="1:25" ht="15.75" x14ac:dyDescent="0.2">
      <c r="A243" s="35">
        <f t="shared" si="6"/>
        <v>45552</v>
      </c>
      <c r="B243" s="36">
        <f>SUMIFS(СВЦЭМ!$F$39:$F$758,СВЦЭМ!$A$39:$A$758,$A243,СВЦЭМ!$B$39:$B$758,B$226)+'СЕТ СН'!$F$15</f>
        <v>258.13751266000003</v>
      </c>
      <c r="C243" s="36">
        <f>SUMIFS(СВЦЭМ!$F$39:$F$758,СВЦЭМ!$A$39:$A$758,$A243,СВЦЭМ!$B$39:$B$758,C$226)+'СЕТ СН'!$F$15</f>
        <v>270.96906653999997</v>
      </c>
      <c r="D243" s="36">
        <f>SUMIFS(СВЦЭМ!$F$39:$F$758,СВЦЭМ!$A$39:$A$758,$A243,СВЦЭМ!$B$39:$B$758,D$226)+'СЕТ СН'!$F$15</f>
        <v>278.71105175999998</v>
      </c>
      <c r="E243" s="36">
        <f>SUMIFS(СВЦЭМ!$F$39:$F$758,СВЦЭМ!$A$39:$A$758,$A243,СВЦЭМ!$B$39:$B$758,E$226)+'СЕТ СН'!$F$15</f>
        <v>281.63194071999999</v>
      </c>
      <c r="F243" s="36">
        <f>SUMIFS(СВЦЭМ!$F$39:$F$758,СВЦЭМ!$A$39:$A$758,$A243,СВЦЭМ!$B$39:$B$758,F$226)+'СЕТ СН'!$F$15</f>
        <v>279.01662603</v>
      </c>
      <c r="G243" s="36">
        <f>SUMIFS(СВЦЭМ!$F$39:$F$758,СВЦЭМ!$A$39:$A$758,$A243,СВЦЭМ!$B$39:$B$758,G$226)+'СЕТ СН'!$F$15</f>
        <v>275.79989928999998</v>
      </c>
      <c r="H243" s="36">
        <f>SUMIFS(СВЦЭМ!$F$39:$F$758,СВЦЭМ!$A$39:$A$758,$A243,СВЦЭМ!$B$39:$B$758,H$226)+'СЕТ СН'!$F$15</f>
        <v>265.20396181000001</v>
      </c>
      <c r="I243" s="36">
        <f>SUMIFS(СВЦЭМ!$F$39:$F$758,СВЦЭМ!$A$39:$A$758,$A243,СВЦЭМ!$B$39:$B$758,I$226)+'СЕТ СН'!$F$15</f>
        <v>244.50746677999999</v>
      </c>
      <c r="J243" s="36">
        <f>SUMIFS(СВЦЭМ!$F$39:$F$758,СВЦЭМ!$A$39:$A$758,$A243,СВЦЭМ!$B$39:$B$758,J$226)+'СЕТ СН'!$F$15</f>
        <v>232.14002694000001</v>
      </c>
      <c r="K243" s="36">
        <f>SUMIFS(СВЦЭМ!$F$39:$F$758,СВЦЭМ!$A$39:$A$758,$A243,СВЦЭМ!$B$39:$B$758,K$226)+'СЕТ СН'!$F$15</f>
        <v>222.84826161000001</v>
      </c>
      <c r="L243" s="36">
        <f>SUMIFS(СВЦЭМ!$F$39:$F$758,СВЦЭМ!$A$39:$A$758,$A243,СВЦЭМ!$B$39:$B$758,L$226)+'СЕТ СН'!$F$15</f>
        <v>228.98138308</v>
      </c>
      <c r="M243" s="36">
        <f>SUMIFS(СВЦЭМ!$F$39:$F$758,СВЦЭМ!$A$39:$A$758,$A243,СВЦЭМ!$B$39:$B$758,M$226)+'СЕТ СН'!$F$15</f>
        <v>239.07570948</v>
      </c>
      <c r="N243" s="36">
        <f>SUMIFS(СВЦЭМ!$F$39:$F$758,СВЦЭМ!$A$39:$A$758,$A243,СВЦЭМ!$B$39:$B$758,N$226)+'СЕТ СН'!$F$15</f>
        <v>240.30511949000001</v>
      </c>
      <c r="O243" s="36">
        <f>SUMIFS(СВЦЭМ!$F$39:$F$758,СВЦЭМ!$A$39:$A$758,$A243,СВЦЭМ!$B$39:$B$758,O$226)+'СЕТ СН'!$F$15</f>
        <v>237.42221778999999</v>
      </c>
      <c r="P243" s="36">
        <f>SUMIFS(СВЦЭМ!$F$39:$F$758,СВЦЭМ!$A$39:$A$758,$A243,СВЦЭМ!$B$39:$B$758,P$226)+'СЕТ СН'!$F$15</f>
        <v>234.74730561000001</v>
      </c>
      <c r="Q243" s="36">
        <f>SUMIFS(СВЦЭМ!$F$39:$F$758,СВЦЭМ!$A$39:$A$758,$A243,СВЦЭМ!$B$39:$B$758,Q$226)+'СЕТ СН'!$F$15</f>
        <v>238.92968722000001</v>
      </c>
      <c r="R243" s="36">
        <f>SUMIFS(СВЦЭМ!$F$39:$F$758,СВЦЭМ!$A$39:$A$758,$A243,СВЦЭМ!$B$39:$B$758,R$226)+'СЕТ СН'!$F$15</f>
        <v>243.26386737000001</v>
      </c>
      <c r="S243" s="36">
        <f>SUMIFS(СВЦЭМ!$F$39:$F$758,СВЦЭМ!$A$39:$A$758,$A243,СВЦЭМ!$B$39:$B$758,S$226)+'СЕТ СН'!$F$15</f>
        <v>240.84697518999999</v>
      </c>
      <c r="T243" s="36">
        <f>SUMIFS(СВЦЭМ!$F$39:$F$758,СВЦЭМ!$A$39:$A$758,$A243,СВЦЭМ!$B$39:$B$758,T$226)+'СЕТ СН'!$F$15</f>
        <v>241.30511718</v>
      </c>
      <c r="U243" s="36">
        <f>SUMIFS(СВЦЭМ!$F$39:$F$758,СВЦЭМ!$A$39:$A$758,$A243,СВЦЭМ!$B$39:$B$758,U$226)+'СЕТ СН'!$F$15</f>
        <v>237.67064915</v>
      </c>
      <c r="V243" s="36">
        <f>SUMIFS(СВЦЭМ!$F$39:$F$758,СВЦЭМ!$A$39:$A$758,$A243,СВЦЭМ!$B$39:$B$758,V$226)+'СЕТ СН'!$F$15</f>
        <v>238.01317445999999</v>
      </c>
      <c r="W243" s="36">
        <f>SUMIFS(СВЦЭМ!$F$39:$F$758,СВЦЭМ!$A$39:$A$758,$A243,СВЦЭМ!$B$39:$B$758,W$226)+'СЕТ СН'!$F$15</f>
        <v>240.07892215000001</v>
      </c>
      <c r="X243" s="36">
        <f>SUMIFS(СВЦЭМ!$F$39:$F$758,СВЦЭМ!$A$39:$A$758,$A243,СВЦЭМ!$B$39:$B$758,X$226)+'СЕТ СН'!$F$15</f>
        <v>253.81181685999999</v>
      </c>
      <c r="Y243" s="36">
        <f>SUMIFS(СВЦЭМ!$F$39:$F$758,СВЦЭМ!$A$39:$A$758,$A243,СВЦЭМ!$B$39:$B$758,Y$226)+'СЕТ СН'!$F$15</f>
        <v>260.08464461</v>
      </c>
    </row>
    <row r="244" spans="1:25" ht="15.75" x14ac:dyDescent="0.2">
      <c r="A244" s="35">
        <f t="shared" si="6"/>
        <v>45553</v>
      </c>
      <c r="B244" s="36">
        <f>SUMIFS(СВЦЭМ!$F$39:$F$758,СВЦЭМ!$A$39:$A$758,$A244,СВЦЭМ!$B$39:$B$758,B$226)+'СЕТ СН'!$F$15</f>
        <v>275.53325799999999</v>
      </c>
      <c r="C244" s="36">
        <f>SUMIFS(СВЦЭМ!$F$39:$F$758,СВЦЭМ!$A$39:$A$758,$A244,СВЦЭМ!$B$39:$B$758,C$226)+'СЕТ СН'!$F$15</f>
        <v>275.63746184000001</v>
      </c>
      <c r="D244" s="36">
        <f>SUMIFS(СВЦЭМ!$F$39:$F$758,СВЦЭМ!$A$39:$A$758,$A244,СВЦЭМ!$B$39:$B$758,D$226)+'СЕТ СН'!$F$15</f>
        <v>269.38763839000001</v>
      </c>
      <c r="E244" s="36">
        <f>SUMIFS(СВЦЭМ!$F$39:$F$758,СВЦЭМ!$A$39:$A$758,$A244,СВЦЭМ!$B$39:$B$758,E$226)+'СЕТ СН'!$F$15</f>
        <v>266.82483817000002</v>
      </c>
      <c r="F244" s="36">
        <f>SUMIFS(СВЦЭМ!$F$39:$F$758,СВЦЭМ!$A$39:$A$758,$A244,СВЦЭМ!$B$39:$B$758,F$226)+'СЕТ СН'!$F$15</f>
        <v>266.41044784000002</v>
      </c>
      <c r="G244" s="36">
        <f>SUMIFS(СВЦЭМ!$F$39:$F$758,СВЦЭМ!$A$39:$A$758,$A244,СВЦЭМ!$B$39:$B$758,G$226)+'СЕТ СН'!$F$15</f>
        <v>270.80672285999998</v>
      </c>
      <c r="H244" s="36">
        <f>SUMIFS(СВЦЭМ!$F$39:$F$758,СВЦЭМ!$A$39:$A$758,$A244,СВЦЭМ!$B$39:$B$758,H$226)+'СЕТ СН'!$F$15</f>
        <v>281.63341880000002</v>
      </c>
      <c r="I244" s="36">
        <f>SUMIFS(СВЦЭМ!$F$39:$F$758,СВЦЭМ!$A$39:$A$758,$A244,СВЦЭМ!$B$39:$B$758,I$226)+'СЕТ СН'!$F$15</f>
        <v>259.82081907999998</v>
      </c>
      <c r="J244" s="36">
        <f>SUMIFS(СВЦЭМ!$F$39:$F$758,СВЦЭМ!$A$39:$A$758,$A244,СВЦЭМ!$B$39:$B$758,J$226)+'СЕТ СН'!$F$15</f>
        <v>245.86765077000001</v>
      </c>
      <c r="K244" s="36">
        <f>SUMIFS(СВЦЭМ!$F$39:$F$758,СВЦЭМ!$A$39:$A$758,$A244,СВЦЭМ!$B$39:$B$758,K$226)+'СЕТ СН'!$F$15</f>
        <v>237.89599025999999</v>
      </c>
      <c r="L244" s="36">
        <f>SUMIFS(СВЦЭМ!$F$39:$F$758,СВЦЭМ!$A$39:$A$758,$A244,СВЦЭМ!$B$39:$B$758,L$226)+'СЕТ СН'!$F$15</f>
        <v>219.60476666</v>
      </c>
      <c r="M244" s="36">
        <f>SUMIFS(СВЦЭМ!$F$39:$F$758,СВЦЭМ!$A$39:$A$758,$A244,СВЦЭМ!$B$39:$B$758,M$226)+'СЕТ СН'!$F$15</f>
        <v>221.4199242</v>
      </c>
      <c r="N244" s="36">
        <f>SUMIFS(СВЦЭМ!$F$39:$F$758,СВЦЭМ!$A$39:$A$758,$A244,СВЦЭМ!$B$39:$B$758,N$226)+'СЕТ СН'!$F$15</f>
        <v>219.12770506000001</v>
      </c>
      <c r="O244" s="36">
        <f>SUMIFS(СВЦЭМ!$F$39:$F$758,СВЦЭМ!$A$39:$A$758,$A244,СВЦЭМ!$B$39:$B$758,O$226)+'СЕТ СН'!$F$15</f>
        <v>221.3264715</v>
      </c>
      <c r="P244" s="36">
        <f>SUMIFS(СВЦЭМ!$F$39:$F$758,СВЦЭМ!$A$39:$A$758,$A244,СВЦЭМ!$B$39:$B$758,P$226)+'СЕТ СН'!$F$15</f>
        <v>227.80731872000001</v>
      </c>
      <c r="Q244" s="36">
        <f>SUMIFS(СВЦЭМ!$F$39:$F$758,СВЦЭМ!$A$39:$A$758,$A244,СВЦЭМ!$B$39:$B$758,Q$226)+'СЕТ СН'!$F$15</f>
        <v>229.07814834999999</v>
      </c>
      <c r="R244" s="36">
        <f>SUMIFS(СВЦЭМ!$F$39:$F$758,СВЦЭМ!$A$39:$A$758,$A244,СВЦЭМ!$B$39:$B$758,R$226)+'СЕТ СН'!$F$15</f>
        <v>233.9388946</v>
      </c>
      <c r="S244" s="36">
        <f>SUMIFS(СВЦЭМ!$F$39:$F$758,СВЦЭМ!$A$39:$A$758,$A244,СВЦЭМ!$B$39:$B$758,S$226)+'СЕТ СН'!$F$15</f>
        <v>228.43659152000001</v>
      </c>
      <c r="T244" s="36">
        <f>SUMIFS(СВЦЭМ!$F$39:$F$758,СВЦЭМ!$A$39:$A$758,$A244,СВЦЭМ!$B$39:$B$758,T$226)+'СЕТ СН'!$F$15</f>
        <v>225.47381390000001</v>
      </c>
      <c r="U244" s="36">
        <f>SUMIFS(СВЦЭМ!$F$39:$F$758,СВЦЭМ!$A$39:$A$758,$A244,СВЦЭМ!$B$39:$B$758,U$226)+'СЕТ СН'!$F$15</f>
        <v>221.08667821</v>
      </c>
      <c r="V244" s="36">
        <f>SUMIFS(СВЦЭМ!$F$39:$F$758,СВЦЭМ!$A$39:$A$758,$A244,СВЦЭМ!$B$39:$B$758,V$226)+'СЕТ СН'!$F$15</f>
        <v>229.23215334</v>
      </c>
      <c r="W244" s="36">
        <f>SUMIFS(СВЦЭМ!$F$39:$F$758,СВЦЭМ!$A$39:$A$758,$A244,СВЦЭМ!$B$39:$B$758,W$226)+'СЕТ СН'!$F$15</f>
        <v>231.94413606000001</v>
      </c>
      <c r="X244" s="36">
        <f>SUMIFS(СВЦЭМ!$F$39:$F$758,СВЦЭМ!$A$39:$A$758,$A244,СВЦЭМ!$B$39:$B$758,X$226)+'СЕТ СН'!$F$15</f>
        <v>244.68124531999999</v>
      </c>
      <c r="Y244" s="36">
        <f>SUMIFS(СВЦЭМ!$F$39:$F$758,СВЦЭМ!$A$39:$A$758,$A244,СВЦЭМ!$B$39:$B$758,Y$226)+'СЕТ СН'!$F$15</f>
        <v>255.91791488999999</v>
      </c>
    </row>
    <row r="245" spans="1:25" ht="15.75" x14ac:dyDescent="0.2">
      <c r="A245" s="35">
        <f t="shared" si="6"/>
        <v>45554</v>
      </c>
      <c r="B245" s="36">
        <f>SUMIFS(СВЦЭМ!$F$39:$F$758,СВЦЭМ!$A$39:$A$758,$A245,СВЦЭМ!$B$39:$B$758,B$226)+'СЕТ СН'!$F$15</f>
        <v>272.57228687000003</v>
      </c>
      <c r="C245" s="36">
        <f>SUMIFS(СВЦЭМ!$F$39:$F$758,СВЦЭМ!$A$39:$A$758,$A245,СВЦЭМ!$B$39:$B$758,C$226)+'СЕТ СН'!$F$15</f>
        <v>273.06133523</v>
      </c>
      <c r="D245" s="36">
        <f>SUMIFS(СВЦЭМ!$F$39:$F$758,СВЦЭМ!$A$39:$A$758,$A245,СВЦЭМ!$B$39:$B$758,D$226)+'СЕТ СН'!$F$15</f>
        <v>269.52741402999999</v>
      </c>
      <c r="E245" s="36">
        <f>SUMIFS(СВЦЭМ!$F$39:$F$758,СВЦЭМ!$A$39:$A$758,$A245,СВЦЭМ!$B$39:$B$758,E$226)+'СЕТ СН'!$F$15</f>
        <v>268.91139134000002</v>
      </c>
      <c r="F245" s="36">
        <f>SUMIFS(СВЦЭМ!$F$39:$F$758,СВЦЭМ!$A$39:$A$758,$A245,СВЦЭМ!$B$39:$B$758,F$226)+'СЕТ СН'!$F$15</f>
        <v>268.74312380999999</v>
      </c>
      <c r="G245" s="36">
        <f>SUMIFS(СВЦЭМ!$F$39:$F$758,СВЦЭМ!$A$39:$A$758,$A245,СВЦЭМ!$B$39:$B$758,G$226)+'СЕТ СН'!$F$15</f>
        <v>271.46304599000001</v>
      </c>
      <c r="H245" s="36">
        <f>SUMIFS(СВЦЭМ!$F$39:$F$758,СВЦЭМ!$A$39:$A$758,$A245,СВЦЭМ!$B$39:$B$758,H$226)+'СЕТ СН'!$F$15</f>
        <v>272.45444963</v>
      </c>
      <c r="I245" s="36">
        <f>SUMIFS(СВЦЭМ!$F$39:$F$758,СВЦЭМ!$A$39:$A$758,$A245,СВЦЭМ!$B$39:$B$758,I$226)+'СЕТ СН'!$F$15</f>
        <v>251.24511866</v>
      </c>
      <c r="J245" s="36">
        <f>SUMIFS(СВЦЭМ!$F$39:$F$758,СВЦЭМ!$A$39:$A$758,$A245,СВЦЭМ!$B$39:$B$758,J$226)+'СЕТ СН'!$F$15</f>
        <v>233.12824949</v>
      </c>
      <c r="K245" s="36">
        <f>SUMIFS(СВЦЭМ!$F$39:$F$758,СВЦЭМ!$A$39:$A$758,$A245,СВЦЭМ!$B$39:$B$758,K$226)+'СЕТ СН'!$F$15</f>
        <v>227.46109224</v>
      </c>
      <c r="L245" s="36">
        <f>SUMIFS(СВЦЭМ!$F$39:$F$758,СВЦЭМ!$A$39:$A$758,$A245,СВЦЭМ!$B$39:$B$758,L$226)+'СЕТ СН'!$F$15</f>
        <v>222.08434019000001</v>
      </c>
      <c r="M245" s="36">
        <f>SUMIFS(СВЦЭМ!$F$39:$F$758,СВЦЭМ!$A$39:$A$758,$A245,СВЦЭМ!$B$39:$B$758,M$226)+'СЕТ СН'!$F$15</f>
        <v>225.31465609</v>
      </c>
      <c r="N245" s="36">
        <f>SUMIFS(СВЦЭМ!$F$39:$F$758,СВЦЭМ!$A$39:$A$758,$A245,СВЦЭМ!$B$39:$B$758,N$226)+'СЕТ СН'!$F$15</f>
        <v>225.22900196000001</v>
      </c>
      <c r="O245" s="36">
        <f>SUMIFS(СВЦЭМ!$F$39:$F$758,СВЦЭМ!$A$39:$A$758,$A245,СВЦЭМ!$B$39:$B$758,O$226)+'СЕТ СН'!$F$15</f>
        <v>228.18201522000001</v>
      </c>
      <c r="P245" s="36">
        <f>SUMIFS(СВЦЭМ!$F$39:$F$758,СВЦЭМ!$A$39:$A$758,$A245,СВЦЭМ!$B$39:$B$758,P$226)+'СЕТ СН'!$F$15</f>
        <v>230.37082558</v>
      </c>
      <c r="Q245" s="36">
        <f>SUMIFS(СВЦЭМ!$F$39:$F$758,СВЦЭМ!$A$39:$A$758,$A245,СВЦЭМ!$B$39:$B$758,Q$226)+'СЕТ СН'!$F$15</f>
        <v>228.2941817</v>
      </c>
      <c r="R245" s="36">
        <f>SUMIFS(СВЦЭМ!$F$39:$F$758,СВЦЭМ!$A$39:$A$758,$A245,СВЦЭМ!$B$39:$B$758,R$226)+'СЕТ СН'!$F$15</f>
        <v>229.68906615</v>
      </c>
      <c r="S245" s="36">
        <f>SUMIFS(СВЦЭМ!$F$39:$F$758,СВЦЭМ!$A$39:$A$758,$A245,СВЦЭМ!$B$39:$B$758,S$226)+'СЕТ СН'!$F$15</f>
        <v>231.82868395</v>
      </c>
      <c r="T245" s="36">
        <f>SUMIFS(СВЦЭМ!$F$39:$F$758,СВЦЭМ!$A$39:$A$758,$A245,СВЦЭМ!$B$39:$B$758,T$226)+'СЕТ СН'!$F$15</f>
        <v>231.85499912</v>
      </c>
      <c r="U245" s="36">
        <f>SUMIFS(СВЦЭМ!$F$39:$F$758,СВЦЭМ!$A$39:$A$758,$A245,СВЦЭМ!$B$39:$B$758,U$226)+'СЕТ СН'!$F$15</f>
        <v>230.42427334000001</v>
      </c>
      <c r="V245" s="36">
        <f>SUMIFS(СВЦЭМ!$F$39:$F$758,СВЦЭМ!$A$39:$A$758,$A245,СВЦЭМ!$B$39:$B$758,V$226)+'СЕТ СН'!$F$15</f>
        <v>229.69691982000001</v>
      </c>
      <c r="W245" s="36">
        <f>SUMIFS(СВЦЭМ!$F$39:$F$758,СВЦЭМ!$A$39:$A$758,$A245,СВЦЭМ!$B$39:$B$758,W$226)+'СЕТ СН'!$F$15</f>
        <v>230.59716312</v>
      </c>
      <c r="X245" s="36">
        <f>SUMIFS(СВЦЭМ!$F$39:$F$758,СВЦЭМ!$A$39:$A$758,$A245,СВЦЭМ!$B$39:$B$758,X$226)+'СЕТ СН'!$F$15</f>
        <v>241.34534271000001</v>
      </c>
      <c r="Y245" s="36">
        <f>SUMIFS(СВЦЭМ!$F$39:$F$758,СВЦЭМ!$A$39:$A$758,$A245,СВЦЭМ!$B$39:$B$758,Y$226)+'СЕТ СН'!$F$15</f>
        <v>253.74163064999999</v>
      </c>
    </row>
    <row r="246" spans="1:25" ht="15.75" x14ac:dyDescent="0.2">
      <c r="A246" s="35">
        <f t="shared" si="6"/>
        <v>45555</v>
      </c>
      <c r="B246" s="36">
        <f>SUMIFS(СВЦЭМ!$F$39:$F$758,СВЦЭМ!$A$39:$A$758,$A246,СВЦЭМ!$B$39:$B$758,B$226)+'СЕТ СН'!$F$15</f>
        <v>268.54284202999997</v>
      </c>
      <c r="C246" s="36">
        <f>SUMIFS(СВЦЭМ!$F$39:$F$758,СВЦЭМ!$A$39:$A$758,$A246,СВЦЭМ!$B$39:$B$758,C$226)+'СЕТ СН'!$F$15</f>
        <v>273.78035939</v>
      </c>
      <c r="D246" s="36">
        <f>SUMIFS(СВЦЭМ!$F$39:$F$758,СВЦЭМ!$A$39:$A$758,$A246,СВЦЭМ!$B$39:$B$758,D$226)+'СЕТ СН'!$F$15</f>
        <v>270.72128171000003</v>
      </c>
      <c r="E246" s="36">
        <f>SUMIFS(СВЦЭМ!$F$39:$F$758,СВЦЭМ!$A$39:$A$758,$A246,СВЦЭМ!$B$39:$B$758,E$226)+'СЕТ СН'!$F$15</f>
        <v>267.80808008999998</v>
      </c>
      <c r="F246" s="36">
        <f>SUMIFS(СВЦЭМ!$F$39:$F$758,СВЦЭМ!$A$39:$A$758,$A246,СВЦЭМ!$B$39:$B$758,F$226)+'СЕТ СН'!$F$15</f>
        <v>267.28047513000001</v>
      </c>
      <c r="G246" s="36">
        <f>SUMIFS(СВЦЭМ!$F$39:$F$758,СВЦЭМ!$A$39:$A$758,$A246,СВЦЭМ!$B$39:$B$758,G$226)+'СЕТ СН'!$F$15</f>
        <v>272.80812827</v>
      </c>
      <c r="H246" s="36">
        <f>SUMIFS(СВЦЭМ!$F$39:$F$758,СВЦЭМ!$A$39:$A$758,$A246,СВЦЭМ!$B$39:$B$758,H$226)+'СЕТ СН'!$F$15</f>
        <v>282.65257558000002</v>
      </c>
      <c r="I246" s="36">
        <f>SUMIFS(СВЦЭМ!$F$39:$F$758,СВЦЭМ!$A$39:$A$758,$A246,СВЦЭМ!$B$39:$B$758,I$226)+'СЕТ СН'!$F$15</f>
        <v>270.94577464000002</v>
      </c>
      <c r="J246" s="36">
        <f>SUMIFS(СВЦЭМ!$F$39:$F$758,СВЦЭМ!$A$39:$A$758,$A246,СВЦЭМ!$B$39:$B$758,J$226)+'СЕТ СН'!$F$15</f>
        <v>255.96531390999999</v>
      </c>
      <c r="K246" s="36">
        <f>SUMIFS(СВЦЭМ!$F$39:$F$758,СВЦЭМ!$A$39:$A$758,$A246,СВЦЭМ!$B$39:$B$758,K$226)+'СЕТ СН'!$F$15</f>
        <v>248.44856482</v>
      </c>
      <c r="L246" s="36">
        <f>SUMIFS(СВЦЭМ!$F$39:$F$758,СВЦЭМ!$A$39:$A$758,$A246,СВЦЭМ!$B$39:$B$758,L$226)+'СЕТ СН'!$F$15</f>
        <v>243.66756605</v>
      </c>
      <c r="M246" s="36">
        <f>SUMIFS(СВЦЭМ!$F$39:$F$758,СВЦЭМ!$A$39:$A$758,$A246,СВЦЭМ!$B$39:$B$758,M$226)+'СЕТ СН'!$F$15</f>
        <v>239.44229235</v>
      </c>
      <c r="N246" s="36">
        <f>SUMIFS(СВЦЭМ!$F$39:$F$758,СВЦЭМ!$A$39:$A$758,$A246,СВЦЭМ!$B$39:$B$758,N$226)+'СЕТ СН'!$F$15</f>
        <v>236.73028786</v>
      </c>
      <c r="O246" s="36">
        <f>SUMIFS(СВЦЭМ!$F$39:$F$758,СВЦЭМ!$A$39:$A$758,$A246,СВЦЭМ!$B$39:$B$758,O$226)+'СЕТ СН'!$F$15</f>
        <v>232.58646252</v>
      </c>
      <c r="P246" s="36">
        <f>SUMIFS(СВЦЭМ!$F$39:$F$758,СВЦЭМ!$A$39:$A$758,$A246,СВЦЭМ!$B$39:$B$758,P$226)+'СЕТ СН'!$F$15</f>
        <v>232.26808464000001</v>
      </c>
      <c r="Q246" s="36">
        <f>SUMIFS(СВЦЭМ!$F$39:$F$758,СВЦЭМ!$A$39:$A$758,$A246,СВЦЭМ!$B$39:$B$758,Q$226)+'СЕТ СН'!$F$15</f>
        <v>234.91870280000001</v>
      </c>
      <c r="R246" s="36">
        <f>SUMIFS(СВЦЭМ!$F$39:$F$758,СВЦЭМ!$A$39:$A$758,$A246,СВЦЭМ!$B$39:$B$758,R$226)+'СЕТ СН'!$F$15</f>
        <v>235.12094446</v>
      </c>
      <c r="S246" s="36">
        <f>SUMIFS(СВЦЭМ!$F$39:$F$758,СВЦЭМ!$A$39:$A$758,$A246,СВЦЭМ!$B$39:$B$758,S$226)+'СЕТ СН'!$F$15</f>
        <v>231.19000513</v>
      </c>
      <c r="T246" s="36">
        <f>SUMIFS(СВЦЭМ!$F$39:$F$758,СВЦЭМ!$A$39:$A$758,$A246,СВЦЭМ!$B$39:$B$758,T$226)+'СЕТ СН'!$F$15</f>
        <v>231.16975224000001</v>
      </c>
      <c r="U246" s="36">
        <f>SUMIFS(СВЦЭМ!$F$39:$F$758,СВЦЭМ!$A$39:$A$758,$A246,СВЦЭМ!$B$39:$B$758,U$226)+'СЕТ СН'!$F$15</f>
        <v>227.26208260000001</v>
      </c>
      <c r="V246" s="36">
        <f>SUMIFS(СВЦЭМ!$F$39:$F$758,СВЦЭМ!$A$39:$A$758,$A246,СВЦЭМ!$B$39:$B$758,V$226)+'СЕТ СН'!$F$15</f>
        <v>228.76174255999999</v>
      </c>
      <c r="W246" s="36">
        <f>SUMIFS(СВЦЭМ!$F$39:$F$758,СВЦЭМ!$A$39:$A$758,$A246,СВЦЭМ!$B$39:$B$758,W$226)+'СЕТ СН'!$F$15</f>
        <v>228.32698243999999</v>
      </c>
      <c r="X246" s="36">
        <f>SUMIFS(СВЦЭМ!$F$39:$F$758,СВЦЭМ!$A$39:$A$758,$A246,СВЦЭМ!$B$39:$B$758,X$226)+'СЕТ СН'!$F$15</f>
        <v>233.19194634999999</v>
      </c>
      <c r="Y246" s="36">
        <f>SUMIFS(СВЦЭМ!$F$39:$F$758,СВЦЭМ!$A$39:$A$758,$A246,СВЦЭМ!$B$39:$B$758,Y$226)+'СЕТ СН'!$F$15</f>
        <v>246.56656054999999</v>
      </c>
    </row>
    <row r="247" spans="1:25" ht="15.75" x14ac:dyDescent="0.2">
      <c r="A247" s="35">
        <f t="shared" si="6"/>
        <v>45556</v>
      </c>
      <c r="B247" s="36">
        <f>SUMIFS(СВЦЭМ!$F$39:$F$758,СВЦЭМ!$A$39:$A$758,$A247,СВЦЭМ!$B$39:$B$758,B$226)+'СЕТ СН'!$F$15</f>
        <v>257.64601908999998</v>
      </c>
      <c r="C247" s="36">
        <f>SUMIFS(СВЦЭМ!$F$39:$F$758,СВЦЭМ!$A$39:$A$758,$A247,СВЦЭМ!$B$39:$B$758,C$226)+'СЕТ СН'!$F$15</f>
        <v>274.99856887999999</v>
      </c>
      <c r="D247" s="36">
        <f>SUMIFS(СВЦЭМ!$F$39:$F$758,СВЦЭМ!$A$39:$A$758,$A247,СВЦЭМ!$B$39:$B$758,D$226)+'СЕТ СН'!$F$15</f>
        <v>288.44404347</v>
      </c>
      <c r="E247" s="36">
        <f>SUMIFS(СВЦЭМ!$F$39:$F$758,СВЦЭМ!$A$39:$A$758,$A247,СВЦЭМ!$B$39:$B$758,E$226)+'СЕТ СН'!$F$15</f>
        <v>294.73260850000003</v>
      </c>
      <c r="F247" s="36">
        <f>SUMIFS(СВЦЭМ!$F$39:$F$758,СВЦЭМ!$A$39:$A$758,$A247,СВЦЭМ!$B$39:$B$758,F$226)+'СЕТ СН'!$F$15</f>
        <v>296.18990818999998</v>
      </c>
      <c r="G247" s="36">
        <f>SUMIFS(СВЦЭМ!$F$39:$F$758,СВЦЭМ!$A$39:$A$758,$A247,СВЦЭМ!$B$39:$B$758,G$226)+'СЕТ СН'!$F$15</f>
        <v>292.70275808000002</v>
      </c>
      <c r="H247" s="36">
        <f>SUMIFS(СВЦЭМ!$F$39:$F$758,СВЦЭМ!$A$39:$A$758,$A247,СВЦЭМ!$B$39:$B$758,H$226)+'СЕТ СН'!$F$15</f>
        <v>283.99195501000003</v>
      </c>
      <c r="I247" s="36">
        <f>SUMIFS(СВЦЭМ!$F$39:$F$758,СВЦЭМ!$A$39:$A$758,$A247,СВЦЭМ!$B$39:$B$758,I$226)+'СЕТ СН'!$F$15</f>
        <v>271.67330383000001</v>
      </c>
      <c r="J247" s="36">
        <f>SUMIFS(СВЦЭМ!$F$39:$F$758,СВЦЭМ!$A$39:$A$758,$A247,СВЦЭМ!$B$39:$B$758,J$226)+'СЕТ СН'!$F$15</f>
        <v>253.48168887</v>
      </c>
      <c r="K247" s="36">
        <f>SUMIFS(СВЦЭМ!$F$39:$F$758,СВЦЭМ!$A$39:$A$758,$A247,СВЦЭМ!$B$39:$B$758,K$226)+'СЕТ СН'!$F$15</f>
        <v>238.90626685999999</v>
      </c>
      <c r="L247" s="36">
        <f>SUMIFS(СВЦЭМ!$F$39:$F$758,СВЦЭМ!$A$39:$A$758,$A247,СВЦЭМ!$B$39:$B$758,L$226)+'СЕТ СН'!$F$15</f>
        <v>231.57799652</v>
      </c>
      <c r="M247" s="36">
        <f>SUMIFS(СВЦЭМ!$F$39:$F$758,СВЦЭМ!$A$39:$A$758,$A247,СВЦЭМ!$B$39:$B$758,M$226)+'СЕТ СН'!$F$15</f>
        <v>232.79422002999999</v>
      </c>
      <c r="N247" s="36">
        <f>SUMIFS(СВЦЭМ!$F$39:$F$758,СВЦЭМ!$A$39:$A$758,$A247,СВЦЭМ!$B$39:$B$758,N$226)+'СЕТ СН'!$F$15</f>
        <v>234.01652608000001</v>
      </c>
      <c r="O247" s="36">
        <f>SUMIFS(СВЦЭМ!$F$39:$F$758,СВЦЭМ!$A$39:$A$758,$A247,СВЦЭМ!$B$39:$B$758,O$226)+'СЕТ СН'!$F$15</f>
        <v>237.69654732000001</v>
      </c>
      <c r="P247" s="36">
        <f>SUMIFS(СВЦЭМ!$F$39:$F$758,СВЦЭМ!$A$39:$A$758,$A247,СВЦЭМ!$B$39:$B$758,P$226)+'СЕТ СН'!$F$15</f>
        <v>241.36118841999999</v>
      </c>
      <c r="Q247" s="36">
        <f>SUMIFS(СВЦЭМ!$F$39:$F$758,СВЦЭМ!$A$39:$A$758,$A247,СВЦЭМ!$B$39:$B$758,Q$226)+'СЕТ СН'!$F$15</f>
        <v>242.18294320000001</v>
      </c>
      <c r="R247" s="36">
        <f>SUMIFS(СВЦЭМ!$F$39:$F$758,СВЦЭМ!$A$39:$A$758,$A247,СВЦЭМ!$B$39:$B$758,R$226)+'СЕТ СН'!$F$15</f>
        <v>241.37422111999999</v>
      </c>
      <c r="S247" s="36">
        <f>SUMIFS(СВЦЭМ!$F$39:$F$758,СВЦЭМ!$A$39:$A$758,$A247,СВЦЭМ!$B$39:$B$758,S$226)+'СЕТ СН'!$F$15</f>
        <v>235.65678396000001</v>
      </c>
      <c r="T247" s="36">
        <f>SUMIFS(СВЦЭМ!$F$39:$F$758,СВЦЭМ!$A$39:$A$758,$A247,СВЦЭМ!$B$39:$B$758,T$226)+'СЕТ СН'!$F$15</f>
        <v>231.96154250000001</v>
      </c>
      <c r="U247" s="36">
        <f>SUMIFS(СВЦЭМ!$F$39:$F$758,СВЦЭМ!$A$39:$A$758,$A247,СВЦЭМ!$B$39:$B$758,U$226)+'СЕТ СН'!$F$15</f>
        <v>230.34225913</v>
      </c>
      <c r="V247" s="36">
        <f>SUMIFS(СВЦЭМ!$F$39:$F$758,СВЦЭМ!$A$39:$A$758,$A247,СВЦЭМ!$B$39:$B$758,V$226)+'СЕТ СН'!$F$15</f>
        <v>240.12106327999999</v>
      </c>
      <c r="W247" s="36">
        <f>SUMIFS(СВЦЭМ!$F$39:$F$758,СВЦЭМ!$A$39:$A$758,$A247,СВЦЭМ!$B$39:$B$758,W$226)+'СЕТ СН'!$F$15</f>
        <v>243.35912069</v>
      </c>
      <c r="X247" s="36">
        <f>SUMIFS(СВЦЭМ!$F$39:$F$758,СВЦЭМ!$A$39:$A$758,$A247,СВЦЭМ!$B$39:$B$758,X$226)+'СЕТ СН'!$F$15</f>
        <v>254.88538722999999</v>
      </c>
      <c r="Y247" s="36">
        <f>SUMIFS(СВЦЭМ!$F$39:$F$758,СВЦЭМ!$A$39:$A$758,$A247,СВЦЭМ!$B$39:$B$758,Y$226)+'СЕТ СН'!$F$15</f>
        <v>268.74085772000001</v>
      </c>
    </row>
    <row r="248" spans="1:25" ht="15.75" x14ac:dyDescent="0.2">
      <c r="A248" s="35">
        <f t="shared" si="6"/>
        <v>45557</v>
      </c>
      <c r="B248" s="36">
        <f>SUMIFS(СВЦЭМ!$F$39:$F$758,СВЦЭМ!$A$39:$A$758,$A248,СВЦЭМ!$B$39:$B$758,B$226)+'СЕТ СН'!$F$15</f>
        <v>265.95178116</v>
      </c>
      <c r="C248" s="36">
        <f>SUMIFS(СВЦЭМ!$F$39:$F$758,СВЦЭМ!$A$39:$A$758,$A248,СВЦЭМ!$B$39:$B$758,C$226)+'СЕТ СН'!$F$15</f>
        <v>278.99174522999999</v>
      </c>
      <c r="D248" s="36">
        <f>SUMIFS(СВЦЭМ!$F$39:$F$758,СВЦЭМ!$A$39:$A$758,$A248,СВЦЭМ!$B$39:$B$758,D$226)+'СЕТ СН'!$F$15</f>
        <v>288.59713926000001</v>
      </c>
      <c r="E248" s="36">
        <f>SUMIFS(СВЦЭМ!$F$39:$F$758,СВЦЭМ!$A$39:$A$758,$A248,СВЦЭМ!$B$39:$B$758,E$226)+'СЕТ СН'!$F$15</f>
        <v>289.61421080999997</v>
      </c>
      <c r="F248" s="36">
        <f>SUMIFS(СВЦЭМ!$F$39:$F$758,СВЦЭМ!$A$39:$A$758,$A248,СВЦЭМ!$B$39:$B$758,F$226)+'СЕТ СН'!$F$15</f>
        <v>289.76242787000001</v>
      </c>
      <c r="G248" s="36">
        <f>SUMIFS(СВЦЭМ!$F$39:$F$758,СВЦЭМ!$A$39:$A$758,$A248,СВЦЭМ!$B$39:$B$758,G$226)+'СЕТ СН'!$F$15</f>
        <v>286.66943212000001</v>
      </c>
      <c r="H248" s="36">
        <f>SUMIFS(СВЦЭМ!$F$39:$F$758,СВЦЭМ!$A$39:$A$758,$A248,СВЦЭМ!$B$39:$B$758,H$226)+'СЕТ СН'!$F$15</f>
        <v>280.16522336999998</v>
      </c>
      <c r="I248" s="36">
        <f>SUMIFS(СВЦЭМ!$F$39:$F$758,СВЦЭМ!$A$39:$A$758,$A248,СВЦЭМ!$B$39:$B$758,I$226)+'СЕТ СН'!$F$15</f>
        <v>271.22062998000001</v>
      </c>
      <c r="J248" s="36">
        <f>SUMIFS(СВЦЭМ!$F$39:$F$758,СВЦЭМ!$A$39:$A$758,$A248,СВЦЭМ!$B$39:$B$758,J$226)+'СЕТ СН'!$F$15</f>
        <v>252.92914164999999</v>
      </c>
      <c r="K248" s="36">
        <f>SUMIFS(СВЦЭМ!$F$39:$F$758,СВЦЭМ!$A$39:$A$758,$A248,СВЦЭМ!$B$39:$B$758,K$226)+'СЕТ СН'!$F$15</f>
        <v>238.28700853999999</v>
      </c>
      <c r="L248" s="36">
        <f>SUMIFS(СВЦЭМ!$F$39:$F$758,СВЦЭМ!$A$39:$A$758,$A248,СВЦЭМ!$B$39:$B$758,L$226)+'СЕТ СН'!$F$15</f>
        <v>228.39562688999999</v>
      </c>
      <c r="M248" s="36">
        <f>SUMIFS(СВЦЭМ!$F$39:$F$758,СВЦЭМ!$A$39:$A$758,$A248,СВЦЭМ!$B$39:$B$758,M$226)+'СЕТ СН'!$F$15</f>
        <v>233.16494897000001</v>
      </c>
      <c r="N248" s="36">
        <f>SUMIFS(СВЦЭМ!$F$39:$F$758,СВЦЭМ!$A$39:$A$758,$A248,СВЦЭМ!$B$39:$B$758,N$226)+'СЕТ СН'!$F$15</f>
        <v>234.40253852000001</v>
      </c>
      <c r="O248" s="36">
        <f>SUMIFS(СВЦЭМ!$F$39:$F$758,СВЦЭМ!$A$39:$A$758,$A248,СВЦЭМ!$B$39:$B$758,O$226)+'СЕТ СН'!$F$15</f>
        <v>238.26018769000001</v>
      </c>
      <c r="P248" s="36">
        <f>SUMIFS(СВЦЭМ!$F$39:$F$758,СВЦЭМ!$A$39:$A$758,$A248,СВЦЭМ!$B$39:$B$758,P$226)+'СЕТ СН'!$F$15</f>
        <v>239.04952327000001</v>
      </c>
      <c r="Q248" s="36">
        <f>SUMIFS(СВЦЭМ!$F$39:$F$758,СВЦЭМ!$A$39:$A$758,$A248,СВЦЭМ!$B$39:$B$758,Q$226)+'СЕТ СН'!$F$15</f>
        <v>241.96092121999999</v>
      </c>
      <c r="R248" s="36">
        <f>SUMIFS(СВЦЭМ!$F$39:$F$758,СВЦЭМ!$A$39:$A$758,$A248,СВЦЭМ!$B$39:$B$758,R$226)+'СЕТ СН'!$F$15</f>
        <v>245.04244337</v>
      </c>
      <c r="S248" s="36">
        <f>SUMIFS(СВЦЭМ!$F$39:$F$758,СВЦЭМ!$A$39:$A$758,$A248,СВЦЭМ!$B$39:$B$758,S$226)+'СЕТ СН'!$F$15</f>
        <v>240.56666190999999</v>
      </c>
      <c r="T248" s="36">
        <f>SUMIFS(СВЦЭМ!$F$39:$F$758,СВЦЭМ!$A$39:$A$758,$A248,СВЦЭМ!$B$39:$B$758,T$226)+'СЕТ СН'!$F$15</f>
        <v>233.14841208999999</v>
      </c>
      <c r="U248" s="36">
        <f>SUMIFS(СВЦЭМ!$F$39:$F$758,СВЦЭМ!$A$39:$A$758,$A248,СВЦЭМ!$B$39:$B$758,U$226)+'СЕТ СН'!$F$15</f>
        <v>228.67100323</v>
      </c>
      <c r="V248" s="36">
        <f>SUMIFS(СВЦЭМ!$F$39:$F$758,СВЦЭМ!$A$39:$A$758,$A248,СВЦЭМ!$B$39:$B$758,V$226)+'СЕТ СН'!$F$15</f>
        <v>226.51522643999999</v>
      </c>
      <c r="W248" s="36">
        <f>SUMIFS(СВЦЭМ!$F$39:$F$758,СВЦЭМ!$A$39:$A$758,$A248,СВЦЭМ!$B$39:$B$758,W$226)+'СЕТ СН'!$F$15</f>
        <v>227.86286738999999</v>
      </c>
      <c r="X248" s="36">
        <f>SUMIFS(СВЦЭМ!$F$39:$F$758,СВЦЭМ!$A$39:$A$758,$A248,СВЦЭМ!$B$39:$B$758,X$226)+'СЕТ СН'!$F$15</f>
        <v>240.60153600000001</v>
      </c>
      <c r="Y248" s="36">
        <f>SUMIFS(СВЦЭМ!$F$39:$F$758,СВЦЭМ!$A$39:$A$758,$A248,СВЦЭМ!$B$39:$B$758,Y$226)+'СЕТ СН'!$F$15</f>
        <v>256.23447716999999</v>
      </c>
    </row>
    <row r="249" spans="1:25" ht="15.75" x14ac:dyDescent="0.2">
      <c r="A249" s="35">
        <f t="shared" si="6"/>
        <v>45558</v>
      </c>
      <c r="B249" s="36">
        <f>SUMIFS(СВЦЭМ!$F$39:$F$758,СВЦЭМ!$A$39:$A$758,$A249,СВЦЭМ!$B$39:$B$758,B$226)+'СЕТ СН'!$F$15</f>
        <v>276.89245476000002</v>
      </c>
      <c r="C249" s="36">
        <f>SUMIFS(СВЦЭМ!$F$39:$F$758,СВЦЭМ!$A$39:$A$758,$A249,СВЦЭМ!$B$39:$B$758,C$226)+'СЕТ СН'!$F$15</f>
        <v>292.18681385000002</v>
      </c>
      <c r="D249" s="36">
        <f>SUMIFS(СВЦЭМ!$F$39:$F$758,СВЦЭМ!$A$39:$A$758,$A249,СВЦЭМ!$B$39:$B$758,D$226)+'СЕТ СН'!$F$15</f>
        <v>290.27583322999999</v>
      </c>
      <c r="E249" s="36">
        <f>SUMIFS(СВЦЭМ!$F$39:$F$758,СВЦЭМ!$A$39:$A$758,$A249,СВЦЭМ!$B$39:$B$758,E$226)+'СЕТ СН'!$F$15</f>
        <v>289.89467851000001</v>
      </c>
      <c r="F249" s="36">
        <f>SUMIFS(СВЦЭМ!$F$39:$F$758,СВЦЭМ!$A$39:$A$758,$A249,СВЦЭМ!$B$39:$B$758,F$226)+'СЕТ СН'!$F$15</f>
        <v>289.82412696</v>
      </c>
      <c r="G249" s="36">
        <f>SUMIFS(СВЦЭМ!$F$39:$F$758,СВЦЭМ!$A$39:$A$758,$A249,СВЦЭМ!$B$39:$B$758,G$226)+'СЕТ СН'!$F$15</f>
        <v>292.34979175000001</v>
      </c>
      <c r="H249" s="36">
        <f>SUMIFS(СВЦЭМ!$F$39:$F$758,СВЦЭМ!$A$39:$A$758,$A249,СВЦЭМ!$B$39:$B$758,H$226)+'СЕТ СН'!$F$15</f>
        <v>272.43472148000001</v>
      </c>
      <c r="I249" s="36">
        <f>SUMIFS(СВЦЭМ!$F$39:$F$758,СВЦЭМ!$A$39:$A$758,$A249,СВЦЭМ!$B$39:$B$758,I$226)+'СЕТ СН'!$F$15</f>
        <v>258.5057693</v>
      </c>
      <c r="J249" s="36">
        <f>SUMIFS(СВЦЭМ!$F$39:$F$758,СВЦЭМ!$A$39:$A$758,$A249,СВЦЭМ!$B$39:$B$758,J$226)+'СЕТ СН'!$F$15</f>
        <v>253.47953634999999</v>
      </c>
      <c r="K249" s="36">
        <f>SUMIFS(СВЦЭМ!$F$39:$F$758,СВЦЭМ!$A$39:$A$758,$A249,СВЦЭМ!$B$39:$B$758,K$226)+'СЕТ СН'!$F$15</f>
        <v>247.08093463</v>
      </c>
      <c r="L249" s="36">
        <f>SUMIFS(СВЦЭМ!$F$39:$F$758,СВЦЭМ!$A$39:$A$758,$A249,СВЦЭМ!$B$39:$B$758,L$226)+'СЕТ СН'!$F$15</f>
        <v>245.91883203</v>
      </c>
      <c r="M249" s="36">
        <f>SUMIFS(СВЦЭМ!$F$39:$F$758,СВЦЭМ!$A$39:$A$758,$A249,СВЦЭМ!$B$39:$B$758,M$226)+'СЕТ СН'!$F$15</f>
        <v>249.14461528000001</v>
      </c>
      <c r="N249" s="36">
        <f>SUMIFS(СВЦЭМ!$F$39:$F$758,СВЦЭМ!$A$39:$A$758,$A249,СВЦЭМ!$B$39:$B$758,N$226)+'СЕТ СН'!$F$15</f>
        <v>248.5472551</v>
      </c>
      <c r="O249" s="36">
        <f>SUMIFS(СВЦЭМ!$F$39:$F$758,СВЦЭМ!$A$39:$A$758,$A249,СВЦЭМ!$B$39:$B$758,O$226)+'СЕТ СН'!$F$15</f>
        <v>247.04186082000001</v>
      </c>
      <c r="P249" s="36">
        <f>SUMIFS(СВЦЭМ!$F$39:$F$758,СВЦЭМ!$A$39:$A$758,$A249,СВЦЭМ!$B$39:$B$758,P$226)+'СЕТ СН'!$F$15</f>
        <v>249.97281075999999</v>
      </c>
      <c r="Q249" s="36">
        <f>SUMIFS(СВЦЭМ!$F$39:$F$758,СВЦЭМ!$A$39:$A$758,$A249,СВЦЭМ!$B$39:$B$758,Q$226)+'СЕТ СН'!$F$15</f>
        <v>253.72360057</v>
      </c>
      <c r="R249" s="36">
        <f>SUMIFS(СВЦЭМ!$F$39:$F$758,СВЦЭМ!$A$39:$A$758,$A249,СВЦЭМ!$B$39:$B$758,R$226)+'СЕТ СН'!$F$15</f>
        <v>257.39616409000001</v>
      </c>
      <c r="S249" s="36">
        <f>SUMIFS(СВЦЭМ!$F$39:$F$758,СВЦЭМ!$A$39:$A$758,$A249,СВЦЭМ!$B$39:$B$758,S$226)+'СЕТ СН'!$F$15</f>
        <v>255.92500379000001</v>
      </c>
      <c r="T249" s="36">
        <f>SUMIFS(СВЦЭМ!$F$39:$F$758,СВЦЭМ!$A$39:$A$758,$A249,СВЦЭМ!$B$39:$B$758,T$226)+'СЕТ СН'!$F$15</f>
        <v>247.03851313000001</v>
      </c>
      <c r="U249" s="36">
        <f>SUMIFS(СВЦЭМ!$F$39:$F$758,СВЦЭМ!$A$39:$A$758,$A249,СВЦЭМ!$B$39:$B$758,U$226)+'СЕТ СН'!$F$15</f>
        <v>241.57354996000001</v>
      </c>
      <c r="V249" s="36">
        <f>SUMIFS(СВЦЭМ!$F$39:$F$758,СВЦЭМ!$A$39:$A$758,$A249,СВЦЭМ!$B$39:$B$758,V$226)+'СЕТ СН'!$F$15</f>
        <v>241.57918659000001</v>
      </c>
      <c r="W249" s="36">
        <f>SUMIFS(СВЦЭМ!$F$39:$F$758,СВЦЭМ!$A$39:$A$758,$A249,СВЦЭМ!$B$39:$B$758,W$226)+'СЕТ СН'!$F$15</f>
        <v>246.94495426</v>
      </c>
      <c r="X249" s="36">
        <f>SUMIFS(СВЦЭМ!$F$39:$F$758,СВЦЭМ!$A$39:$A$758,$A249,СВЦЭМ!$B$39:$B$758,X$226)+'СЕТ СН'!$F$15</f>
        <v>251.57398749000001</v>
      </c>
      <c r="Y249" s="36">
        <f>SUMIFS(СВЦЭМ!$F$39:$F$758,СВЦЭМ!$A$39:$A$758,$A249,СВЦЭМ!$B$39:$B$758,Y$226)+'СЕТ СН'!$F$15</f>
        <v>258.14933473999997</v>
      </c>
    </row>
    <row r="250" spans="1:25" ht="15.75" x14ac:dyDescent="0.2">
      <c r="A250" s="35">
        <f t="shared" si="6"/>
        <v>45559</v>
      </c>
      <c r="B250" s="36">
        <f>SUMIFS(СВЦЭМ!$F$39:$F$758,СВЦЭМ!$A$39:$A$758,$A250,СВЦЭМ!$B$39:$B$758,B$226)+'СЕТ СН'!$F$15</f>
        <v>271.24548762000001</v>
      </c>
      <c r="C250" s="36">
        <f>SUMIFS(СВЦЭМ!$F$39:$F$758,СВЦЭМ!$A$39:$A$758,$A250,СВЦЭМ!$B$39:$B$758,C$226)+'СЕТ СН'!$F$15</f>
        <v>277.02494962999998</v>
      </c>
      <c r="D250" s="36">
        <f>SUMIFS(СВЦЭМ!$F$39:$F$758,СВЦЭМ!$A$39:$A$758,$A250,СВЦЭМ!$B$39:$B$758,D$226)+'СЕТ СН'!$F$15</f>
        <v>284.49754088999998</v>
      </c>
      <c r="E250" s="36">
        <f>SUMIFS(СВЦЭМ!$F$39:$F$758,СВЦЭМ!$A$39:$A$758,$A250,СВЦЭМ!$B$39:$B$758,E$226)+'СЕТ СН'!$F$15</f>
        <v>288.49993266000001</v>
      </c>
      <c r="F250" s="36">
        <f>SUMIFS(СВЦЭМ!$F$39:$F$758,СВЦЭМ!$A$39:$A$758,$A250,СВЦЭМ!$B$39:$B$758,F$226)+'СЕТ СН'!$F$15</f>
        <v>287.64769002999998</v>
      </c>
      <c r="G250" s="36">
        <f>SUMIFS(СВЦЭМ!$F$39:$F$758,СВЦЭМ!$A$39:$A$758,$A250,СВЦЭМ!$B$39:$B$758,G$226)+'СЕТ СН'!$F$15</f>
        <v>283.86655588999997</v>
      </c>
      <c r="H250" s="36">
        <f>SUMIFS(СВЦЭМ!$F$39:$F$758,СВЦЭМ!$A$39:$A$758,$A250,СВЦЭМ!$B$39:$B$758,H$226)+'СЕТ СН'!$F$15</f>
        <v>270.70042183999999</v>
      </c>
      <c r="I250" s="36">
        <f>SUMIFS(СВЦЭМ!$F$39:$F$758,СВЦЭМ!$A$39:$A$758,$A250,СВЦЭМ!$B$39:$B$758,I$226)+'СЕТ СН'!$F$15</f>
        <v>250.01426232</v>
      </c>
      <c r="J250" s="36">
        <f>SUMIFS(СВЦЭМ!$F$39:$F$758,СВЦЭМ!$A$39:$A$758,$A250,СВЦЭМ!$B$39:$B$758,J$226)+'СЕТ СН'!$F$15</f>
        <v>241.35935499000001</v>
      </c>
      <c r="K250" s="36">
        <f>SUMIFS(СВЦЭМ!$F$39:$F$758,СВЦЭМ!$A$39:$A$758,$A250,СВЦЭМ!$B$39:$B$758,K$226)+'СЕТ СН'!$F$15</f>
        <v>236.64265650999999</v>
      </c>
      <c r="L250" s="36">
        <f>SUMIFS(СВЦЭМ!$F$39:$F$758,СВЦЭМ!$A$39:$A$758,$A250,СВЦЭМ!$B$39:$B$758,L$226)+'СЕТ СН'!$F$15</f>
        <v>241.38557523</v>
      </c>
      <c r="M250" s="36">
        <f>SUMIFS(СВЦЭМ!$F$39:$F$758,СВЦЭМ!$A$39:$A$758,$A250,СВЦЭМ!$B$39:$B$758,M$226)+'СЕТ СН'!$F$15</f>
        <v>244.17501414</v>
      </c>
      <c r="N250" s="36">
        <f>SUMIFS(СВЦЭМ!$F$39:$F$758,СВЦЭМ!$A$39:$A$758,$A250,СВЦЭМ!$B$39:$B$758,N$226)+'СЕТ СН'!$F$15</f>
        <v>247.47169912999999</v>
      </c>
      <c r="O250" s="36">
        <f>SUMIFS(СВЦЭМ!$F$39:$F$758,СВЦЭМ!$A$39:$A$758,$A250,СВЦЭМ!$B$39:$B$758,O$226)+'СЕТ СН'!$F$15</f>
        <v>246.75181325</v>
      </c>
      <c r="P250" s="36">
        <f>SUMIFS(СВЦЭМ!$F$39:$F$758,СВЦЭМ!$A$39:$A$758,$A250,СВЦЭМ!$B$39:$B$758,P$226)+'СЕТ СН'!$F$15</f>
        <v>247.22448840999999</v>
      </c>
      <c r="Q250" s="36">
        <f>SUMIFS(СВЦЭМ!$F$39:$F$758,СВЦЭМ!$A$39:$A$758,$A250,СВЦЭМ!$B$39:$B$758,Q$226)+'СЕТ СН'!$F$15</f>
        <v>252.97087572000001</v>
      </c>
      <c r="R250" s="36">
        <f>SUMIFS(СВЦЭМ!$F$39:$F$758,СВЦЭМ!$A$39:$A$758,$A250,СВЦЭМ!$B$39:$B$758,R$226)+'СЕТ СН'!$F$15</f>
        <v>251.69296519</v>
      </c>
      <c r="S250" s="36">
        <f>SUMIFS(СВЦЭМ!$F$39:$F$758,СВЦЭМ!$A$39:$A$758,$A250,СВЦЭМ!$B$39:$B$758,S$226)+'СЕТ СН'!$F$15</f>
        <v>246.41899662</v>
      </c>
      <c r="T250" s="36">
        <f>SUMIFS(СВЦЭМ!$F$39:$F$758,СВЦЭМ!$A$39:$A$758,$A250,СВЦЭМ!$B$39:$B$758,T$226)+'СЕТ СН'!$F$15</f>
        <v>238.44405939000001</v>
      </c>
      <c r="U250" s="36">
        <f>SUMIFS(СВЦЭМ!$F$39:$F$758,СВЦЭМ!$A$39:$A$758,$A250,СВЦЭМ!$B$39:$B$758,U$226)+'СЕТ СН'!$F$15</f>
        <v>235.92560366999999</v>
      </c>
      <c r="V250" s="36">
        <f>SUMIFS(СВЦЭМ!$F$39:$F$758,СВЦЭМ!$A$39:$A$758,$A250,СВЦЭМ!$B$39:$B$758,V$226)+'СЕТ СН'!$F$15</f>
        <v>233.84582209999999</v>
      </c>
      <c r="W250" s="36">
        <f>SUMIFS(СВЦЭМ!$F$39:$F$758,СВЦЭМ!$A$39:$A$758,$A250,СВЦЭМ!$B$39:$B$758,W$226)+'СЕТ СН'!$F$15</f>
        <v>231.95370260000001</v>
      </c>
      <c r="X250" s="36">
        <f>SUMIFS(СВЦЭМ!$F$39:$F$758,СВЦЭМ!$A$39:$A$758,$A250,СВЦЭМ!$B$39:$B$758,X$226)+'СЕТ СН'!$F$15</f>
        <v>239.39902466000001</v>
      </c>
      <c r="Y250" s="36">
        <f>SUMIFS(СВЦЭМ!$F$39:$F$758,СВЦЭМ!$A$39:$A$758,$A250,СВЦЭМ!$B$39:$B$758,Y$226)+'СЕТ СН'!$F$15</f>
        <v>249.95074184000001</v>
      </c>
    </row>
    <row r="251" spans="1:25" ht="15.75" x14ac:dyDescent="0.2">
      <c r="A251" s="35">
        <f t="shared" si="6"/>
        <v>45560</v>
      </c>
      <c r="B251" s="36">
        <f>SUMIFS(СВЦЭМ!$F$39:$F$758,СВЦЭМ!$A$39:$A$758,$A251,СВЦЭМ!$B$39:$B$758,B$226)+'СЕТ СН'!$F$15</f>
        <v>257.73195693999998</v>
      </c>
      <c r="C251" s="36">
        <f>SUMIFS(СВЦЭМ!$F$39:$F$758,СВЦЭМ!$A$39:$A$758,$A251,СВЦЭМ!$B$39:$B$758,C$226)+'СЕТ СН'!$F$15</f>
        <v>266.50959769999997</v>
      </c>
      <c r="D251" s="36">
        <f>SUMIFS(СВЦЭМ!$F$39:$F$758,СВЦЭМ!$A$39:$A$758,$A251,СВЦЭМ!$B$39:$B$758,D$226)+'СЕТ СН'!$F$15</f>
        <v>281.47910507</v>
      </c>
      <c r="E251" s="36">
        <f>SUMIFS(СВЦЭМ!$F$39:$F$758,СВЦЭМ!$A$39:$A$758,$A251,СВЦЭМ!$B$39:$B$758,E$226)+'СЕТ СН'!$F$15</f>
        <v>285.78151511999999</v>
      </c>
      <c r="F251" s="36">
        <f>SUMIFS(СВЦЭМ!$F$39:$F$758,СВЦЭМ!$A$39:$A$758,$A251,СВЦЭМ!$B$39:$B$758,F$226)+'СЕТ СН'!$F$15</f>
        <v>285.21392593000002</v>
      </c>
      <c r="G251" s="36">
        <f>SUMIFS(СВЦЭМ!$F$39:$F$758,СВЦЭМ!$A$39:$A$758,$A251,СВЦЭМ!$B$39:$B$758,G$226)+'СЕТ СН'!$F$15</f>
        <v>278.05395713000001</v>
      </c>
      <c r="H251" s="36">
        <f>SUMIFS(СВЦЭМ!$F$39:$F$758,СВЦЭМ!$A$39:$A$758,$A251,СВЦЭМ!$B$39:$B$758,H$226)+'СЕТ СН'!$F$15</f>
        <v>267.85501955000001</v>
      </c>
      <c r="I251" s="36">
        <f>SUMIFS(СВЦЭМ!$F$39:$F$758,СВЦЭМ!$A$39:$A$758,$A251,СВЦЭМ!$B$39:$B$758,I$226)+'СЕТ СН'!$F$15</f>
        <v>250.55456176999999</v>
      </c>
      <c r="J251" s="36">
        <f>SUMIFS(СВЦЭМ!$F$39:$F$758,СВЦЭМ!$A$39:$A$758,$A251,СВЦЭМ!$B$39:$B$758,J$226)+'СЕТ СН'!$F$15</f>
        <v>246.61627110000001</v>
      </c>
      <c r="K251" s="36">
        <f>SUMIFS(СВЦЭМ!$F$39:$F$758,СВЦЭМ!$A$39:$A$758,$A251,СВЦЭМ!$B$39:$B$758,K$226)+'СЕТ СН'!$F$15</f>
        <v>240.51311534000001</v>
      </c>
      <c r="L251" s="36">
        <f>SUMIFS(СВЦЭМ!$F$39:$F$758,СВЦЭМ!$A$39:$A$758,$A251,СВЦЭМ!$B$39:$B$758,L$226)+'СЕТ СН'!$F$15</f>
        <v>239.35999287000001</v>
      </c>
      <c r="M251" s="36">
        <f>SUMIFS(СВЦЭМ!$F$39:$F$758,СВЦЭМ!$A$39:$A$758,$A251,СВЦЭМ!$B$39:$B$758,M$226)+'СЕТ СН'!$F$15</f>
        <v>242.57602123999999</v>
      </c>
      <c r="N251" s="36">
        <f>SUMIFS(СВЦЭМ!$F$39:$F$758,СВЦЭМ!$A$39:$A$758,$A251,СВЦЭМ!$B$39:$B$758,N$226)+'СЕТ СН'!$F$15</f>
        <v>245.87984908000001</v>
      </c>
      <c r="O251" s="36">
        <f>SUMIFS(СВЦЭМ!$F$39:$F$758,СВЦЭМ!$A$39:$A$758,$A251,СВЦЭМ!$B$39:$B$758,O$226)+'СЕТ СН'!$F$15</f>
        <v>248.05401638999999</v>
      </c>
      <c r="P251" s="36">
        <f>SUMIFS(СВЦЭМ!$F$39:$F$758,СВЦЭМ!$A$39:$A$758,$A251,СВЦЭМ!$B$39:$B$758,P$226)+'СЕТ СН'!$F$15</f>
        <v>249.14857262999999</v>
      </c>
      <c r="Q251" s="36">
        <f>SUMIFS(СВЦЭМ!$F$39:$F$758,СВЦЭМ!$A$39:$A$758,$A251,СВЦЭМ!$B$39:$B$758,Q$226)+'СЕТ СН'!$F$15</f>
        <v>250.46249162999999</v>
      </c>
      <c r="R251" s="36">
        <f>SUMIFS(СВЦЭМ!$F$39:$F$758,СВЦЭМ!$A$39:$A$758,$A251,СВЦЭМ!$B$39:$B$758,R$226)+'СЕТ СН'!$F$15</f>
        <v>251.73513604999999</v>
      </c>
      <c r="S251" s="36">
        <f>SUMIFS(СВЦЭМ!$F$39:$F$758,СВЦЭМ!$A$39:$A$758,$A251,СВЦЭМ!$B$39:$B$758,S$226)+'СЕТ СН'!$F$15</f>
        <v>248.27506045999999</v>
      </c>
      <c r="T251" s="36">
        <f>SUMIFS(СВЦЭМ!$F$39:$F$758,СВЦЭМ!$A$39:$A$758,$A251,СВЦЭМ!$B$39:$B$758,T$226)+'СЕТ СН'!$F$15</f>
        <v>240.85561605000001</v>
      </c>
      <c r="U251" s="36">
        <f>SUMIFS(СВЦЭМ!$F$39:$F$758,СВЦЭМ!$A$39:$A$758,$A251,СВЦЭМ!$B$39:$B$758,U$226)+'СЕТ СН'!$F$15</f>
        <v>232.09857632000001</v>
      </c>
      <c r="V251" s="36">
        <f>SUMIFS(СВЦЭМ!$F$39:$F$758,СВЦЭМ!$A$39:$A$758,$A251,СВЦЭМ!$B$39:$B$758,V$226)+'СЕТ СН'!$F$15</f>
        <v>229.86482383000001</v>
      </c>
      <c r="W251" s="36">
        <f>SUMIFS(СВЦЭМ!$F$39:$F$758,СВЦЭМ!$A$39:$A$758,$A251,СВЦЭМ!$B$39:$B$758,W$226)+'СЕТ СН'!$F$15</f>
        <v>233.42124899000001</v>
      </c>
      <c r="X251" s="36">
        <f>SUMIFS(СВЦЭМ!$F$39:$F$758,СВЦЭМ!$A$39:$A$758,$A251,СВЦЭМ!$B$39:$B$758,X$226)+'СЕТ СН'!$F$15</f>
        <v>242.41413840999999</v>
      </c>
      <c r="Y251" s="36">
        <f>SUMIFS(СВЦЭМ!$F$39:$F$758,СВЦЭМ!$A$39:$A$758,$A251,СВЦЭМ!$B$39:$B$758,Y$226)+'СЕТ СН'!$F$15</f>
        <v>254.52801033</v>
      </c>
    </row>
    <row r="252" spans="1:25" ht="15.75" x14ac:dyDescent="0.2">
      <c r="A252" s="35">
        <f t="shared" si="6"/>
        <v>45561</v>
      </c>
      <c r="B252" s="36">
        <f>SUMIFS(СВЦЭМ!$F$39:$F$758,СВЦЭМ!$A$39:$A$758,$A252,СВЦЭМ!$B$39:$B$758,B$226)+'СЕТ СН'!$F$15</f>
        <v>272.74350040000002</v>
      </c>
      <c r="C252" s="36">
        <f>SUMIFS(СВЦЭМ!$F$39:$F$758,СВЦЭМ!$A$39:$A$758,$A252,СВЦЭМ!$B$39:$B$758,C$226)+'СЕТ СН'!$F$15</f>
        <v>283.19534206999998</v>
      </c>
      <c r="D252" s="36">
        <f>SUMIFS(СВЦЭМ!$F$39:$F$758,СВЦЭМ!$A$39:$A$758,$A252,СВЦЭМ!$B$39:$B$758,D$226)+'СЕТ СН'!$F$15</f>
        <v>288.82421975</v>
      </c>
      <c r="E252" s="36">
        <f>SUMIFS(СВЦЭМ!$F$39:$F$758,СВЦЭМ!$A$39:$A$758,$A252,СВЦЭМ!$B$39:$B$758,E$226)+'СЕТ СН'!$F$15</f>
        <v>290.31620335000002</v>
      </c>
      <c r="F252" s="36">
        <f>SUMIFS(СВЦЭМ!$F$39:$F$758,СВЦЭМ!$A$39:$A$758,$A252,СВЦЭМ!$B$39:$B$758,F$226)+'СЕТ СН'!$F$15</f>
        <v>289.86799055</v>
      </c>
      <c r="G252" s="36">
        <f>SUMIFS(СВЦЭМ!$F$39:$F$758,СВЦЭМ!$A$39:$A$758,$A252,СВЦЭМ!$B$39:$B$758,G$226)+'СЕТ СН'!$F$15</f>
        <v>285.6065643</v>
      </c>
      <c r="H252" s="36">
        <f>SUMIFS(СВЦЭМ!$F$39:$F$758,СВЦЭМ!$A$39:$A$758,$A252,СВЦЭМ!$B$39:$B$758,H$226)+'СЕТ СН'!$F$15</f>
        <v>276.51302559999999</v>
      </c>
      <c r="I252" s="36">
        <f>SUMIFS(СВЦЭМ!$F$39:$F$758,СВЦЭМ!$A$39:$A$758,$A252,СВЦЭМ!$B$39:$B$758,I$226)+'СЕТ СН'!$F$15</f>
        <v>260.57013584999999</v>
      </c>
      <c r="J252" s="36">
        <f>SUMIFS(СВЦЭМ!$F$39:$F$758,СВЦЭМ!$A$39:$A$758,$A252,СВЦЭМ!$B$39:$B$758,J$226)+'СЕТ СН'!$F$15</f>
        <v>253.2704421</v>
      </c>
      <c r="K252" s="36">
        <f>SUMIFS(СВЦЭМ!$F$39:$F$758,СВЦЭМ!$A$39:$A$758,$A252,СВЦЭМ!$B$39:$B$758,K$226)+'СЕТ СН'!$F$15</f>
        <v>247.09645555</v>
      </c>
      <c r="L252" s="36">
        <f>SUMIFS(СВЦЭМ!$F$39:$F$758,СВЦЭМ!$A$39:$A$758,$A252,СВЦЭМ!$B$39:$B$758,L$226)+'СЕТ СН'!$F$15</f>
        <v>248.70469954000001</v>
      </c>
      <c r="M252" s="36">
        <f>SUMIFS(СВЦЭМ!$F$39:$F$758,СВЦЭМ!$A$39:$A$758,$A252,СВЦЭМ!$B$39:$B$758,M$226)+'СЕТ СН'!$F$15</f>
        <v>253.79437726</v>
      </c>
      <c r="N252" s="36">
        <f>SUMIFS(СВЦЭМ!$F$39:$F$758,СВЦЭМ!$A$39:$A$758,$A252,СВЦЭМ!$B$39:$B$758,N$226)+'СЕТ СН'!$F$15</f>
        <v>256.58871171999999</v>
      </c>
      <c r="O252" s="36">
        <f>SUMIFS(СВЦЭМ!$F$39:$F$758,СВЦЭМ!$A$39:$A$758,$A252,СВЦЭМ!$B$39:$B$758,O$226)+'СЕТ СН'!$F$15</f>
        <v>258.74199916999999</v>
      </c>
      <c r="P252" s="36">
        <f>SUMIFS(СВЦЭМ!$F$39:$F$758,СВЦЭМ!$A$39:$A$758,$A252,СВЦЭМ!$B$39:$B$758,P$226)+'СЕТ СН'!$F$15</f>
        <v>261.71621032000002</v>
      </c>
      <c r="Q252" s="36">
        <f>SUMIFS(СВЦЭМ!$F$39:$F$758,СВЦЭМ!$A$39:$A$758,$A252,СВЦЭМ!$B$39:$B$758,Q$226)+'СЕТ СН'!$F$15</f>
        <v>264.90458222000001</v>
      </c>
      <c r="R252" s="36">
        <f>SUMIFS(СВЦЭМ!$F$39:$F$758,СВЦЭМ!$A$39:$A$758,$A252,СВЦЭМ!$B$39:$B$758,R$226)+'СЕТ СН'!$F$15</f>
        <v>261.18070818000001</v>
      </c>
      <c r="S252" s="36">
        <f>SUMIFS(СВЦЭМ!$F$39:$F$758,СВЦЭМ!$A$39:$A$758,$A252,СВЦЭМ!$B$39:$B$758,S$226)+'СЕТ СН'!$F$15</f>
        <v>256.13442789999999</v>
      </c>
      <c r="T252" s="36">
        <f>SUMIFS(СВЦЭМ!$F$39:$F$758,СВЦЭМ!$A$39:$A$758,$A252,СВЦЭМ!$B$39:$B$758,T$226)+'СЕТ СН'!$F$15</f>
        <v>252.35867916000001</v>
      </c>
      <c r="U252" s="36">
        <f>SUMIFS(СВЦЭМ!$F$39:$F$758,СВЦЭМ!$A$39:$A$758,$A252,СВЦЭМ!$B$39:$B$758,U$226)+'СЕТ СН'!$F$15</f>
        <v>237.62685514</v>
      </c>
      <c r="V252" s="36">
        <f>SUMIFS(СВЦЭМ!$F$39:$F$758,СВЦЭМ!$A$39:$A$758,$A252,СВЦЭМ!$B$39:$B$758,V$226)+'СЕТ СН'!$F$15</f>
        <v>237.69169385999999</v>
      </c>
      <c r="W252" s="36">
        <f>SUMIFS(СВЦЭМ!$F$39:$F$758,СВЦЭМ!$A$39:$A$758,$A252,СВЦЭМ!$B$39:$B$758,W$226)+'СЕТ СН'!$F$15</f>
        <v>241.79402042000001</v>
      </c>
      <c r="X252" s="36">
        <f>SUMIFS(СВЦЭМ!$F$39:$F$758,СВЦЭМ!$A$39:$A$758,$A252,СВЦЭМ!$B$39:$B$758,X$226)+'СЕТ СН'!$F$15</f>
        <v>257.21263741000001</v>
      </c>
      <c r="Y252" s="36">
        <f>SUMIFS(СВЦЭМ!$F$39:$F$758,СВЦЭМ!$A$39:$A$758,$A252,СВЦЭМ!$B$39:$B$758,Y$226)+'СЕТ СН'!$F$15</f>
        <v>274.48372724000001</v>
      </c>
    </row>
    <row r="253" spans="1:25" ht="15.75" x14ac:dyDescent="0.2">
      <c r="A253" s="35">
        <f t="shared" si="6"/>
        <v>45562</v>
      </c>
      <c r="B253" s="36">
        <f>SUMIFS(СВЦЭМ!$F$39:$F$758,СВЦЭМ!$A$39:$A$758,$A253,СВЦЭМ!$B$39:$B$758,B$226)+'СЕТ СН'!$F$15</f>
        <v>256.55815031999998</v>
      </c>
      <c r="C253" s="36">
        <f>SUMIFS(СВЦЭМ!$F$39:$F$758,СВЦЭМ!$A$39:$A$758,$A253,СВЦЭМ!$B$39:$B$758,C$226)+'СЕТ СН'!$F$15</f>
        <v>246.89572903000001</v>
      </c>
      <c r="D253" s="36">
        <f>SUMIFS(СВЦЭМ!$F$39:$F$758,СВЦЭМ!$A$39:$A$758,$A253,СВЦЭМ!$B$39:$B$758,D$226)+'СЕТ СН'!$F$15</f>
        <v>244.04165577000001</v>
      </c>
      <c r="E253" s="36">
        <f>SUMIFS(СВЦЭМ!$F$39:$F$758,СВЦЭМ!$A$39:$A$758,$A253,СВЦЭМ!$B$39:$B$758,E$226)+'СЕТ СН'!$F$15</f>
        <v>245.81243218</v>
      </c>
      <c r="F253" s="36">
        <f>SUMIFS(СВЦЭМ!$F$39:$F$758,СВЦЭМ!$A$39:$A$758,$A253,СВЦЭМ!$B$39:$B$758,F$226)+'СЕТ СН'!$F$15</f>
        <v>246.80936901000001</v>
      </c>
      <c r="G253" s="36">
        <f>SUMIFS(СВЦЭМ!$F$39:$F$758,СВЦЭМ!$A$39:$A$758,$A253,СВЦЭМ!$B$39:$B$758,G$226)+'СЕТ СН'!$F$15</f>
        <v>245.02230804000001</v>
      </c>
      <c r="H253" s="36">
        <f>SUMIFS(СВЦЭМ!$F$39:$F$758,СВЦЭМ!$A$39:$A$758,$A253,СВЦЭМ!$B$39:$B$758,H$226)+'СЕТ СН'!$F$15</f>
        <v>231.20593434</v>
      </c>
      <c r="I253" s="36">
        <f>SUMIFS(СВЦЭМ!$F$39:$F$758,СВЦЭМ!$A$39:$A$758,$A253,СВЦЭМ!$B$39:$B$758,I$226)+'СЕТ СН'!$F$15</f>
        <v>237.93713700000001</v>
      </c>
      <c r="J253" s="36">
        <f>SUMIFS(СВЦЭМ!$F$39:$F$758,СВЦЭМ!$A$39:$A$758,$A253,СВЦЭМ!$B$39:$B$758,J$226)+'СЕТ СН'!$F$15</f>
        <v>240.20233300000001</v>
      </c>
      <c r="K253" s="36">
        <f>SUMIFS(СВЦЭМ!$F$39:$F$758,СВЦЭМ!$A$39:$A$758,$A253,СВЦЭМ!$B$39:$B$758,K$226)+'СЕТ СН'!$F$15</f>
        <v>234.91546256999999</v>
      </c>
      <c r="L253" s="36">
        <f>SUMIFS(СВЦЭМ!$F$39:$F$758,СВЦЭМ!$A$39:$A$758,$A253,СВЦЭМ!$B$39:$B$758,L$226)+'СЕТ СН'!$F$15</f>
        <v>234.66976534</v>
      </c>
      <c r="M253" s="36">
        <f>SUMIFS(СВЦЭМ!$F$39:$F$758,СВЦЭМ!$A$39:$A$758,$A253,СВЦЭМ!$B$39:$B$758,M$226)+'СЕТ СН'!$F$15</f>
        <v>234.88478218</v>
      </c>
      <c r="N253" s="36">
        <f>SUMIFS(СВЦЭМ!$F$39:$F$758,СВЦЭМ!$A$39:$A$758,$A253,СВЦЭМ!$B$39:$B$758,N$226)+'СЕТ СН'!$F$15</f>
        <v>239.38807456000001</v>
      </c>
      <c r="O253" s="36">
        <f>SUMIFS(СВЦЭМ!$F$39:$F$758,СВЦЭМ!$A$39:$A$758,$A253,СВЦЭМ!$B$39:$B$758,O$226)+'СЕТ СН'!$F$15</f>
        <v>241.43067188000001</v>
      </c>
      <c r="P253" s="36">
        <f>SUMIFS(СВЦЭМ!$F$39:$F$758,СВЦЭМ!$A$39:$A$758,$A253,СВЦЭМ!$B$39:$B$758,P$226)+'СЕТ СН'!$F$15</f>
        <v>241.20995626000001</v>
      </c>
      <c r="Q253" s="36">
        <f>SUMIFS(СВЦЭМ!$F$39:$F$758,СВЦЭМ!$A$39:$A$758,$A253,СВЦЭМ!$B$39:$B$758,Q$226)+'СЕТ СН'!$F$15</f>
        <v>241.70890718999999</v>
      </c>
      <c r="R253" s="36">
        <f>SUMIFS(СВЦЭМ!$F$39:$F$758,СВЦЭМ!$A$39:$A$758,$A253,СВЦЭМ!$B$39:$B$758,R$226)+'СЕТ СН'!$F$15</f>
        <v>241.67790357999999</v>
      </c>
      <c r="S253" s="36">
        <f>SUMIFS(СВЦЭМ!$F$39:$F$758,СВЦЭМ!$A$39:$A$758,$A253,СВЦЭМ!$B$39:$B$758,S$226)+'СЕТ СН'!$F$15</f>
        <v>239.49342884999999</v>
      </c>
      <c r="T253" s="36">
        <f>SUMIFS(СВЦЭМ!$F$39:$F$758,СВЦЭМ!$A$39:$A$758,$A253,СВЦЭМ!$B$39:$B$758,T$226)+'СЕТ СН'!$F$15</f>
        <v>217.83933633999999</v>
      </c>
      <c r="U253" s="36">
        <f>SUMIFS(СВЦЭМ!$F$39:$F$758,СВЦЭМ!$A$39:$A$758,$A253,СВЦЭМ!$B$39:$B$758,U$226)+'СЕТ СН'!$F$15</f>
        <v>234.61373746999999</v>
      </c>
      <c r="V253" s="36">
        <f>SUMIFS(СВЦЭМ!$F$39:$F$758,СВЦЭМ!$A$39:$A$758,$A253,СВЦЭМ!$B$39:$B$758,V$226)+'СЕТ СН'!$F$15</f>
        <v>225.38982131</v>
      </c>
      <c r="W253" s="36">
        <f>SUMIFS(СВЦЭМ!$F$39:$F$758,СВЦЭМ!$A$39:$A$758,$A253,СВЦЭМ!$B$39:$B$758,W$226)+'СЕТ СН'!$F$15</f>
        <v>234.12880627999999</v>
      </c>
      <c r="X253" s="36">
        <f>SUMIFS(СВЦЭМ!$F$39:$F$758,СВЦЭМ!$A$39:$A$758,$A253,СВЦЭМ!$B$39:$B$758,X$226)+'СЕТ СН'!$F$15</f>
        <v>236.00380916</v>
      </c>
      <c r="Y253" s="36">
        <f>SUMIFS(СВЦЭМ!$F$39:$F$758,СВЦЭМ!$A$39:$A$758,$A253,СВЦЭМ!$B$39:$B$758,Y$226)+'СЕТ СН'!$F$15</f>
        <v>242.18233663999999</v>
      </c>
    </row>
    <row r="254" spans="1:25" ht="15.75" x14ac:dyDescent="0.2">
      <c r="A254" s="35">
        <f t="shared" si="6"/>
        <v>45563</v>
      </c>
      <c r="B254" s="36">
        <f>SUMIFS(СВЦЭМ!$F$39:$F$758,СВЦЭМ!$A$39:$A$758,$A254,СВЦЭМ!$B$39:$B$758,B$226)+'СЕТ СН'!$F$15</f>
        <v>253.03496240999999</v>
      </c>
      <c r="C254" s="36">
        <f>SUMIFS(СВЦЭМ!$F$39:$F$758,СВЦЭМ!$A$39:$A$758,$A254,СВЦЭМ!$B$39:$B$758,C$226)+'СЕТ СН'!$F$15</f>
        <v>262.33408496999999</v>
      </c>
      <c r="D254" s="36">
        <f>SUMIFS(СВЦЭМ!$F$39:$F$758,СВЦЭМ!$A$39:$A$758,$A254,СВЦЭМ!$B$39:$B$758,D$226)+'СЕТ СН'!$F$15</f>
        <v>269.09865860999997</v>
      </c>
      <c r="E254" s="36">
        <f>SUMIFS(СВЦЭМ!$F$39:$F$758,СВЦЭМ!$A$39:$A$758,$A254,СВЦЭМ!$B$39:$B$758,E$226)+'СЕТ СН'!$F$15</f>
        <v>270.82172179000003</v>
      </c>
      <c r="F254" s="36">
        <f>SUMIFS(СВЦЭМ!$F$39:$F$758,СВЦЭМ!$A$39:$A$758,$A254,СВЦЭМ!$B$39:$B$758,F$226)+'СЕТ СН'!$F$15</f>
        <v>270.97367101999998</v>
      </c>
      <c r="G254" s="36">
        <f>SUMIFS(СВЦЭМ!$F$39:$F$758,СВЦЭМ!$A$39:$A$758,$A254,СВЦЭМ!$B$39:$B$758,G$226)+'СЕТ СН'!$F$15</f>
        <v>267.20972639000001</v>
      </c>
      <c r="H254" s="36">
        <f>SUMIFS(СВЦЭМ!$F$39:$F$758,СВЦЭМ!$A$39:$A$758,$A254,СВЦЭМ!$B$39:$B$758,H$226)+'СЕТ СН'!$F$15</f>
        <v>264.34605754</v>
      </c>
      <c r="I254" s="36">
        <f>SUMIFS(СВЦЭМ!$F$39:$F$758,СВЦЭМ!$A$39:$A$758,$A254,СВЦЭМ!$B$39:$B$758,I$226)+'СЕТ СН'!$F$15</f>
        <v>255.54269614</v>
      </c>
      <c r="J254" s="36">
        <f>SUMIFS(СВЦЭМ!$F$39:$F$758,СВЦЭМ!$A$39:$A$758,$A254,СВЦЭМ!$B$39:$B$758,J$226)+'СЕТ СН'!$F$15</f>
        <v>246.15310423</v>
      </c>
      <c r="K254" s="36">
        <f>SUMIFS(СВЦЭМ!$F$39:$F$758,СВЦЭМ!$A$39:$A$758,$A254,СВЦЭМ!$B$39:$B$758,K$226)+'СЕТ СН'!$F$15</f>
        <v>236.79870606</v>
      </c>
      <c r="L254" s="36">
        <f>SUMIFS(СВЦЭМ!$F$39:$F$758,СВЦЭМ!$A$39:$A$758,$A254,СВЦЭМ!$B$39:$B$758,L$226)+'СЕТ СН'!$F$15</f>
        <v>235.69507826</v>
      </c>
      <c r="M254" s="36">
        <f>SUMIFS(СВЦЭМ!$F$39:$F$758,СВЦЭМ!$A$39:$A$758,$A254,СВЦЭМ!$B$39:$B$758,M$226)+'СЕТ СН'!$F$15</f>
        <v>238.83451120000001</v>
      </c>
      <c r="N254" s="36">
        <f>SUMIFS(СВЦЭМ!$F$39:$F$758,СВЦЭМ!$A$39:$A$758,$A254,СВЦЭМ!$B$39:$B$758,N$226)+'СЕТ СН'!$F$15</f>
        <v>240.26804852999999</v>
      </c>
      <c r="O254" s="36">
        <f>SUMIFS(СВЦЭМ!$F$39:$F$758,СВЦЭМ!$A$39:$A$758,$A254,СВЦЭМ!$B$39:$B$758,O$226)+'СЕТ СН'!$F$15</f>
        <v>245.51404235000001</v>
      </c>
      <c r="P254" s="36">
        <f>SUMIFS(СВЦЭМ!$F$39:$F$758,СВЦЭМ!$A$39:$A$758,$A254,СВЦЭМ!$B$39:$B$758,P$226)+'СЕТ СН'!$F$15</f>
        <v>248.90741474999999</v>
      </c>
      <c r="Q254" s="36">
        <f>SUMIFS(СВЦЭМ!$F$39:$F$758,СВЦЭМ!$A$39:$A$758,$A254,СВЦЭМ!$B$39:$B$758,Q$226)+'СЕТ СН'!$F$15</f>
        <v>249.15473544</v>
      </c>
      <c r="R254" s="36">
        <f>SUMIFS(СВЦЭМ!$F$39:$F$758,СВЦЭМ!$A$39:$A$758,$A254,СВЦЭМ!$B$39:$B$758,R$226)+'СЕТ СН'!$F$15</f>
        <v>250.26508570999999</v>
      </c>
      <c r="S254" s="36">
        <f>SUMIFS(СВЦЭМ!$F$39:$F$758,СВЦЭМ!$A$39:$A$758,$A254,СВЦЭМ!$B$39:$B$758,S$226)+'СЕТ СН'!$F$15</f>
        <v>247.46783213000001</v>
      </c>
      <c r="T254" s="36">
        <f>SUMIFS(СВЦЭМ!$F$39:$F$758,СВЦЭМ!$A$39:$A$758,$A254,СВЦЭМ!$B$39:$B$758,T$226)+'СЕТ СН'!$F$15</f>
        <v>235.07965598000001</v>
      </c>
      <c r="U254" s="36">
        <f>SUMIFS(СВЦЭМ!$F$39:$F$758,СВЦЭМ!$A$39:$A$758,$A254,СВЦЭМ!$B$39:$B$758,U$226)+'СЕТ СН'!$F$15</f>
        <v>226.36577315</v>
      </c>
      <c r="V254" s="36">
        <f>SUMIFS(СВЦЭМ!$F$39:$F$758,СВЦЭМ!$A$39:$A$758,$A254,СВЦЭМ!$B$39:$B$758,V$226)+'СЕТ СН'!$F$15</f>
        <v>222.96214201999999</v>
      </c>
      <c r="W254" s="36">
        <f>SUMIFS(СВЦЭМ!$F$39:$F$758,СВЦЭМ!$A$39:$A$758,$A254,СВЦЭМ!$B$39:$B$758,W$226)+'СЕТ СН'!$F$15</f>
        <v>225.12280905</v>
      </c>
      <c r="X254" s="36">
        <f>SUMIFS(СВЦЭМ!$F$39:$F$758,СВЦЭМ!$A$39:$A$758,$A254,СВЦЭМ!$B$39:$B$758,X$226)+'СЕТ СН'!$F$15</f>
        <v>234.64460954</v>
      </c>
      <c r="Y254" s="36">
        <f>SUMIFS(СВЦЭМ!$F$39:$F$758,СВЦЭМ!$A$39:$A$758,$A254,СВЦЭМ!$B$39:$B$758,Y$226)+'СЕТ СН'!$F$15</f>
        <v>244.92981019999999</v>
      </c>
    </row>
    <row r="255" spans="1:25" ht="15.75" x14ac:dyDescent="0.2">
      <c r="A255" s="35">
        <f t="shared" si="6"/>
        <v>45564</v>
      </c>
      <c r="B255" s="36">
        <f>SUMIFS(СВЦЭМ!$F$39:$F$758,СВЦЭМ!$A$39:$A$758,$A255,СВЦЭМ!$B$39:$B$758,B$226)+'СЕТ СН'!$F$15</f>
        <v>251.22164286</v>
      </c>
      <c r="C255" s="36">
        <f>SUMIFS(СВЦЭМ!$F$39:$F$758,СВЦЭМ!$A$39:$A$758,$A255,СВЦЭМ!$B$39:$B$758,C$226)+'СЕТ СН'!$F$15</f>
        <v>260.38371509000001</v>
      </c>
      <c r="D255" s="36">
        <f>SUMIFS(СВЦЭМ!$F$39:$F$758,СВЦЭМ!$A$39:$A$758,$A255,СВЦЭМ!$B$39:$B$758,D$226)+'СЕТ СН'!$F$15</f>
        <v>271.36399695</v>
      </c>
      <c r="E255" s="36">
        <f>SUMIFS(СВЦЭМ!$F$39:$F$758,СВЦЭМ!$A$39:$A$758,$A255,СВЦЭМ!$B$39:$B$758,E$226)+'СЕТ СН'!$F$15</f>
        <v>273.69706214000001</v>
      </c>
      <c r="F255" s="36">
        <f>SUMIFS(СВЦЭМ!$F$39:$F$758,СВЦЭМ!$A$39:$A$758,$A255,СВЦЭМ!$B$39:$B$758,F$226)+'СЕТ СН'!$F$15</f>
        <v>272.88725197999997</v>
      </c>
      <c r="G255" s="36">
        <f>SUMIFS(СВЦЭМ!$F$39:$F$758,СВЦЭМ!$A$39:$A$758,$A255,СВЦЭМ!$B$39:$B$758,G$226)+'СЕТ СН'!$F$15</f>
        <v>271.06256404999999</v>
      </c>
      <c r="H255" s="36">
        <f>SUMIFS(СВЦЭМ!$F$39:$F$758,СВЦЭМ!$A$39:$A$758,$A255,СВЦЭМ!$B$39:$B$758,H$226)+'СЕТ СН'!$F$15</f>
        <v>270.25596991999998</v>
      </c>
      <c r="I255" s="36">
        <f>SUMIFS(СВЦЭМ!$F$39:$F$758,СВЦЭМ!$A$39:$A$758,$A255,СВЦЭМ!$B$39:$B$758,I$226)+'СЕТ СН'!$F$15</f>
        <v>264.62137476999999</v>
      </c>
      <c r="J255" s="36">
        <f>SUMIFS(СВЦЭМ!$F$39:$F$758,СВЦЭМ!$A$39:$A$758,$A255,СВЦЭМ!$B$39:$B$758,J$226)+'СЕТ СН'!$F$15</f>
        <v>249.51492818</v>
      </c>
      <c r="K255" s="36">
        <f>SUMIFS(СВЦЭМ!$F$39:$F$758,СВЦЭМ!$A$39:$A$758,$A255,СВЦЭМ!$B$39:$B$758,K$226)+'СЕТ СН'!$F$15</f>
        <v>235.82122576</v>
      </c>
      <c r="L255" s="36">
        <f>SUMIFS(СВЦЭМ!$F$39:$F$758,СВЦЭМ!$A$39:$A$758,$A255,СВЦЭМ!$B$39:$B$758,L$226)+'СЕТ СН'!$F$15</f>
        <v>233.61424754999999</v>
      </c>
      <c r="M255" s="36">
        <f>SUMIFS(СВЦЭМ!$F$39:$F$758,СВЦЭМ!$A$39:$A$758,$A255,СВЦЭМ!$B$39:$B$758,M$226)+'СЕТ СН'!$F$15</f>
        <v>235.29344394</v>
      </c>
      <c r="N255" s="36">
        <f>SUMIFS(СВЦЭМ!$F$39:$F$758,СВЦЭМ!$A$39:$A$758,$A255,СВЦЭМ!$B$39:$B$758,N$226)+'СЕТ СН'!$F$15</f>
        <v>239.01491578</v>
      </c>
      <c r="O255" s="36">
        <f>SUMIFS(СВЦЭМ!$F$39:$F$758,СВЦЭМ!$A$39:$A$758,$A255,СВЦЭМ!$B$39:$B$758,O$226)+'СЕТ СН'!$F$15</f>
        <v>242.04750319999999</v>
      </c>
      <c r="P255" s="36">
        <f>SUMIFS(СВЦЭМ!$F$39:$F$758,СВЦЭМ!$A$39:$A$758,$A255,СВЦЭМ!$B$39:$B$758,P$226)+'СЕТ СН'!$F$15</f>
        <v>244.24448867999999</v>
      </c>
      <c r="Q255" s="36">
        <f>SUMIFS(СВЦЭМ!$F$39:$F$758,СВЦЭМ!$A$39:$A$758,$A255,СВЦЭМ!$B$39:$B$758,Q$226)+'СЕТ СН'!$F$15</f>
        <v>247.83936091000001</v>
      </c>
      <c r="R255" s="36">
        <f>SUMIFS(СВЦЭМ!$F$39:$F$758,СВЦЭМ!$A$39:$A$758,$A255,СВЦЭМ!$B$39:$B$758,R$226)+'СЕТ СН'!$F$15</f>
        <v>246.40988772</v>
      </c>
      <c r="S255" s="36">
        <f>SUMIFS(СВЦЭМ!$F$39:$F$758,СВЦЭМ!$A$39:$A$758,$A255,СВЦЭМ!$B$39:$B$758,S$226)+'СЕТ СН'!$F$15</f>
        <v>241.85958694000001</v>
      </c>
      <c r="T255" s="36">
        <f>SUMIFS(СВЦЭМ!$F$39:$F$758,СВЦЭМ!$A$39:$A$758,$A255,СВЦЭМ!$B$39:$B$758,T$226)+'СЕТ СН'!$F$15</f>
        <v>235.42752332000001</v>
      </c>
      <c r="U255" s="36">
        <f>SUMIFS(СВЦЭМ!$F$39:$F$758,СВЦЭМ!$A$39:$A$758,$A255,СВЦЭМ!$B$39:$B$758,U$226)+'СЕТ СН'!$F$15</f>
        <v>227.29209176000001</v>
      </c>
      <c r="V255" s="36">
        <f>SUMIFS(СВЦЭМ!$F$39:$F$758,СВЦЭМ!$A$39:$A$758,$A255,СВЦЭМ!$B$39:$B$758,V$226)+'СЕТ СН'!$F$15</f>
        <v>223.5589415</v>
      </c>
      <c r="W255" s="36">
        <f>SUMIFS(СВЦЭМ!$F$39:$F$758,СВЦЭМ!$A$39:$A$758,$A255,СВЦЭМ!$B$39:$B$758,W$226)+'СЕТ СН'!$F$15</f>
        <v>227.52324833</v>
      </c>
      <c r="X255" s="36">
        <f>SUMIFS(СВЦЭМ!$F$39:$F$758,СВЦЭМ!$A$39:$A$758,$A255,СВЦЭМ!$B$39:$B$758,X$226)+'СЕТ СН'!$F$15</f>
        <v>235.16834503000001</v>
      </c>
      <c r="Y255" s="36">
        <f>SUMIFS(СВЦЭМ!$F$39:$F$758,СВЦЭМ!$A$39:$A$758,$A255,СВЦЭМ!$B$39:$B$758,Y$226)+'СЕТ СН'!$F$15</f>
        <v>250.17727551999999</v>
      </c>
    </row>
    <row r="256" spans="1:25" ht="15.75" x14ac:dyDescent="0.2">
      <c r="A256" s="35">
        <f t="shared" si="6"/>
        <v>45565</v>
      </c>
      <c r="B256" s="36">
        <f>SUMIFS(СВЦЭМ!$F$39:$F$758,СВЦЭМ!$A$39:$A$758,$A256,СВЦЭМ!$B$39:$B$758,B$226)+'СЕТ СН'!$F$15</f>
        <v>248.73161511000001</v>
      </c>
      <c r="C256" s="36">
        <f>SUMIFS(СВЦЭМ!$F$39:$F$758,СВЦЭМ!$A$39:$A$758,$A256,СВЦЭМ!$B$39:$B$758,C$226)+'СЕТ СН'!$F$15</f>
        <v>262.00496099999998</v>
      </c>
      <c r="D256" s="36">
        <f>SUMIFS(СВЦЭМ!$F$39:$F$758,СВЦЭМ!$A$39:$A$758,$A256,СВЦЭМ!$B$39:$B$758,D$226)+'СЕТ СН'!$F$15</f>
        <v>270.80986496999998</v>
      </c>
      <c r="E256" s="36">
        <f>SUMIFS(СВЦЭМ!$F$39:$F$758,СВЦЭМ!$A$39:$A$758,$A256,СВЦЭМ!$B$39:$B$758,E$226)+'СЕТ СН'!$F$15</f>
        <v>272.12180238000002</v>
      </c>
      <c r="F256" s="36">
        <f>SUMIFS(СВЦЭМ!$F$39:$F$758,СВЦЭМ!$A$39:$A$758,$A256,СВЦЭМ!$B$39:$B$758,F$226)+'СЕТ СН'!$F$15</f>
        <v>274.3076279</v>
      </c>
      <c r="G256" s="36">
        <f>SUMIFS(СВЦЭМ!$F$39:$F$758,СВЦЭМ!$A$39:$A$758,$A256,СВЦЭМ!$B$39:$B$758,G$226)+'СЕТ СН'!$F$15</f>
        <v>269.61914167999998</v>
      </c>
      <c r="H256" s="36">
        <f>SUMIFS(СВЦЭМ!$F$39:$F$758,СВЦЭМ!$A$39:$A$758,$A256,СВЦЭМ!$B$39:$B$758,H$226)+'СЕТ СН'!$F$15</f>
        <v>263.91131177</v>
      </c>
      <c r="I256" s="36">
        <f>SUMIFS(СВЦЭМ!$F$39:$F$758,СВЦЭМ!$A$39:$A$758,$A256,СВЦЭМ!$B$39:$B$758,I$226)+'СЕТ СН'!$F$15</f>
        <v>252.88871298999999</v>
      </c>
      <c r="J256" s="36">
        <f>SUMIFS(СВЦЭМ!$F$39:$F$758,СВЦЭМ!$A$39:$A$758,$A256,СВЦЭМ!$B$39:$B$758,J$226)+'СЕТ СН'!$F$15</f>
        <v>243.57409734000001</v>
      </c>
      <c r="K256" s="36">
        <f>SUMIFS(СВЦЭМ!$F$39:$F$758,СВЦЭМ!$A$39:$A$758,$A256,СВЦЭМ!$B$39:$B$758,K$226)+'СЕТ СН'!$F$15</f>
        <v>233.39835009999999</v>
      </c>
      <c r="L256" s="36">
        <f>SUMIFS(СВЦЭМ!$F$39:$F$758,СВЦЭМ!$A$39:$A$758,$A256,СВЦЭМ!$B$39:$B$758,L$226)+'СЕТ СН'!$F$15</f>
        <v>228.9189921</v>
      </c>
      <c r="M256" s="36">
        <f>SUMIFS(СВЦЭМ!$F$39:$F$758,СВЦЭМ!$A$39:$A$758,$A256,СВЦЭМ!$B$39:$B$758,M$226)+'СЕТ СН'!$F$15</f>
        <v>231.84416350999999</v>
      </c>
      <c r="N256" s="36">
        <f>SUMIFS(СВЦЭМ!$F$39:$F$758,СВЦЭМ!$A$39:$A$758,$A256,СВЦЭМ!$B$39:$B$758,N$226)+'СЕТ СН'!$F$15</f>
        <v>235.35264197000001</v>
      </c>
      <c r="O256" s="36">
        <f>SUMIFS(СВЦЭМ!$F$39:$F$758,СВЦЭМ!$A$39:$A$758,$A256,СВЦЭМ!$B$39:$B$758,O$226)+'СЕТ СН'!$F$15</f>
        <v>236.60789083</v>
      </c>
      <c r="P256" s="36">
        <f>SUMIFS(СВЦЭМ!$F$39:$F$758,СВЦЭМ!$A$39:$A$758,$A256,СВЦЭМ!$B$39:$B$758,P$226)+'СЕТ СН'!$F$15</f>
        <v>238.5776324</v>
      </c>
      <c r="Q256" s="36">
        <f>SUMIFS(СВЦЭМ!$F$39:$F$758,СВЦЭМ!$A$39:$A$758,$A256,СВЦЭМ!$B$39:$B$758,Q$226)+'СЕТ СН'!$F$15</f>
        <v>241.09748797</v>
      </c>
      <c r="R256" s="36">
        <f>SUMIFS(СВЦЭМ!$F$39:$F$758,СВЦЭМ!$A$39:$A$758,$A256,СВЦЭМ!$B$39:$B$758,R$226)+'СЕТ СН'!$F$15</f>
        <v>241.10083696999999</v>
      </c>
      <c r="S256" s="36">
        <f>SUMIFS(СВЦЭМ!$F$39:$F$758,СВЦЭМ!$A$39:$A$758,$A256,СВЦЭМ!$B$39:$B$758,S$226)+'СЕТ СН'!$F$15</f>
        <v>239.18947415</v>
      </c>
      <c r="T256" s="36">
        <f>SUMIFS(СВЦЭМ!$F$39:$F$758,СВЦЭМ!$A$39:$A$758,$A256,СВЦЭМ!$B$39:$B$758,T$226)+'СЕТ СН'!$F$15</f>
        <v>232.16747369999999</v>
      </c>
      <c r="U256" s="36">
        <f>SUMIFS(СВЦЭМ!$F$39:$F$758,СВЦЭМ!$A$39:$A$758,$A256,СВЦЭМ!$B$39:$B$758,U$226)+'СЕТ СН'!$F$15</f>
        <v>225.27157002000001</v>
      </c>
      <c r="V256" s="36">
        <f>SUMIFS(СВЦЭМ!$F$39:$F$758,СВЦЭМ!$A$39:$A$758,$A256,СВЦЭМ!$B$39:$B$758,V$226)+'СЕТ СН'!$F$15</f>
        <v>225.14911559000001</v>
      </c>
      <c r="W256" s="36">
        <f>SUMIFS(СВЦЭМ!$F$39:$F$758,СВЦЭМ!$A$39:$A$758,$A256,СВЦЭМ!$B$39:$B$758,W$226)+'СЕТ СН'!$F$15</f>
        <v>228.63616787999999</v>
      </c>
      <c r="X256" s="36">
        <f>SUMIFS(СВЦЭМ!$F$39:$F$758,СВЦЭМ!$A$39:$A$758,$A256,СВЦЭМ!$B$39:$B$758,X$226)+'СЕТ СН'!$F$15</f>
        <v>239.60863565</v>
      </c>
      <c r="Y256" s="36">
        <f>SUMIFS(СВЦЭМ!$F$39:$F$758,СВЦЭМ!$A$39:$A$758,$A256,СВЦЭМ!$B$39:$B$758,Y$226)+'СЕТ СН'!$F$15</f>
        <v>239.49153193000001</v>
      </c>
    </row>
    <row r="257" spans="1:27" ht="15.75" x14ac:dyDescent="0.2">
      <c r="A257" s="35"/>
      <c r="B257" s="36"/>
      <c r="C257" s="36"/>
      <c r="D257" s="36"/>
      <c r="E257" s="36"/>
      <c r="F257" s="36"/>
      <c r="G257" s="36"/>
      <c r="H257" s="36"/>
      <c r="I257" s="36"/>
      <c r="J257" s="36"/>
      <c r="K257" s="36"/>
      <c r="L257" s="36"/>
      <c r="M257" s="36"/>
      <c r="N257" s="36"/>
      <c r="O257" s="36"/>
      <c r="P257" s="36"/>
      <c r="Q257" s="36"/>
      <c r="R257" s="36"/>
      <c r="S257" s="36"/>
      <c r="T257" s="36"/>
      <c r="U257" s="36"/>
      <c r="V257" s="36"/>
      <c r="W257" s="36"/>
      <c r="X257" s="36"/>
      <c r="Y257" s="36"/>
    </row>
    <row r="258" spans="1:27" ht="15.75" x14ac:dyDescent="0.2">
      <c r="A258" s="39"/>
      <c r="B258" s="39"/>
      <c r="C258" s="39"/>
      <c r="D258" s="39"/>
      <c r="E258" s="39"/>
      <c r="F258" s="39"/>
      <c r="G258" s="39"/>
      <c r="H258" s="39"/>
      <c r="I258" s="39"/>
      <c r="J258" s="39"/>
      <c r="K258" s="39"/>
      <c r="L258" s="39"/>
      <c r="M258" s="39"/>
      <c r="N258" s="39"/>
      <c r="O258" s="39"/>
      <c r="P258" s="39"/>
      <c r="Q258" s="39"/>
      <c r="R258" s="39"/>
      <c r="S258" s="39"/>
      <c r="T258" s="39"/>
      <c r="U258" s="39"/>
      <c r="V258" s="39"/>
      <c r="W258" s="39"/>
      <c r="X258" s="39"/>
      <c r="Y258" s="39"/>
    </row>
    <row r="259" spans="1:27" ht="12.75" hidden="1" customHeight="1" x14ac:dyDescent="0.2">
      <c r="A259" s="128" t="s">
        <v>7</v>
      </c>
      <c r="B259" s="131" t="s">
        <v>116</v>
      </c>
      <c r="C259" s="132"/>
      <c r="D259" s="132"/>
      <c r="E259" s="132"/>
      <c r="F259" s="132"/>
      <c r="G259" s="132"/>
      <c r="H259" s="132"/>
      <c r="I259" s="132"/>
      <c r="J259" s="132"/>
      <c r="K259" s="132"/>
      <c r="L259" s="132"/>
      <c r="M259" s="132"/>
      <c r="N259" s="132"/>
      <c r="O259" s="132"/>
      <c r="P259" s="132"/>
      <c r="Q259" s="132"/>
      <c r="R259" s="132"/>
      <c r="S259" s="132"/>
      <c r="T259" s="132"/>
      <c r="U259" s="132"/>
      <c r="V259" s="132"/>
      <c r="W259" s="132"/>
      <c r="X259" s="132"/>
      <c r="Y259" s="133"/>
    </row>
    <row r="260" spans="1:27" ht="12.75" hidden="1" customHeight="1" x14ac:dyDescent="0.2">
      <c r="A260" s="129"/>
      <c r="B260" s="134"/>
      <c r="C260" s="135"/>
      <c r="D260" s="135"/>
      <c r="E260" s="135"/>
      <c r="F260" s="135"/>
      <c r="G260" s="135"/>
      <c r="H260" s="135"/>
      <c r="I260" s="135"/>
      <c r="J260" s="135"/>
      <c r="K260" s="135"/>
      <c r="L260" s="135"/>
      <c r="M260" s="135"/>
      <c r="N260" s="135"/>
      <c r="O260" s="135"/>
      <c r="P260" s="135"/>
      <c r="Q260" s="135"/>
      <c r="R260" s="135"/>
      <c r="S260" s="135"/>
      <c r="T260" s="135"/>
      <c r="U260" s="135"/>
      <c r="V260" s="135"/>
      <c r="W260" s="135"/>
      <c r="X260" s="135"/>
      <c r="Y260" s="136"/>
    </row>
    <row r="261" spans="1:27" s="46" customFormat="1" ht="12.75" hidden="1" customHeight="1" x14ac:dyDescent="0.2">
      <c r="A261" s="130"/>
      <c r="B261" s="34">
        <v>1</v>
      </c>
      <c r="C261" s="34">
        <v>2</v>
      </c>
      <c r="D261" s="34">
        <v>3</v>
      </c>
      <c r="E261" s="34">
        <v>4</v>
      </c>
      <c r="F261" s="34">
        <v>5</v>
      </c>
      <c r="G261" s="34">
        <v>6</v>
      </c>
      <c r="H261" s="34">
        <v>7</v>
      </c>
      <c r="I261" s="34">
        <v>8</v>
      </c>
      <c r="J261" s="34">
        <v>9</v>
      </c>
      <c r="K261" s="34">
        <v>10</v>
      </c>
      <c r="L261" s="34">
        <v>11</v>
      </c>
      <c r="M261" s="34">
        <v>12</v>
      </c>
      <c r="N261" s="34">
        <v>13</v>
      </c>
      <c r="O261" s="34">
        <v>14</v>
      </c>
      <c r="P261" s="34">
        <v>15</v>
      </c>
      <c r="Q261" s="34">
        <v>16</v>
      </c>
      <c r="R261" s="34">
        <v>17</v>
      </c>
      <c r="S261" s="34">
        <v>18</v>
      </c>
      <c r="T261" s="34">
        <v>19</v>
      </c>
      <c r="U261" s="34">
        <v>20</v>
      </c>
      <c r="V261" s="34">
        <v>21</v>
      </c>
      <c r="W261" s="34">
        <v>22</v>
      </c>
      <c r="X261" s="34">
        <v>23</v>
      </c>
      <c r="Y261" s="34">
        <v>24</v>
      </c>
    </row>
    <row r="262" spans="1:27" ht="15.75" hidden="1" customHeight="1" x14ac:dyDescent="0.2">
      <c r="A262" s="35" t="str">
        <f>A227</f>
        <v>01.09.2024</v>
      </c>
      <c r="B262" s="36">
        <f>SUMIFS(СВЦЭМ!$G$40:$G$759,СВЦЭМ!$A$40:$A$759,$A262,СВЦЭМ!$B$39:$B$758,B$261)+'СЕТ СН'!$F$15</f>
        <v>0</v>
      </c>
      <c r="C262" s="36">
        <f>SUMIFS(СВЦЭМ!$G$40:$G$759,СВЦЭМ!$A$40:$A$759,$A262,СВЦЭМ!$B$39:$B$758,C$261)+'СЕТ СН'!$F$15</f>
        <v>0</v>
      </c>
      <c r="D262" s="36">
        <f>SUMIFS(СВЦЭМ!$G$40:$G$759,СВЦЭМ!$A$40:$A$759,$A262,СВЦЭМ!$B$39:$B$758,D$261)+'СЕТ СН'!$F$15</f>
        <v>0</v>
      </c>
      <c r="E262" s="36">
        <f>SUMIFS(СВЦЭМ!$G$40:$G$759,СВЦЭМ!$A$40:$A$759,$A262,СВЦЭМ!$B$39:$B$758,E$261)+'СЕТ СН'!$F$15</f>
        <v>0</v>
      </c>
      <c r="F262" s="36">
        <f>SUMIFS(СВЦЭМ!$G$40:$G$759,СВЦЭМ!$A$40:$A$759,$A262,СВЦЭМ!$B$39:$B$758,F$261)+'СЕТ СН'!$F$15</f>
        <v>0</v>
      </c>
      <c r="G262" s="36">
        <f>SUMIFS(СВЦЭМ!$G$40:$G$759,СВЦЭМ!$A$40:$A$759,$A262,СВЦЭМ!$B$39:$B$758,G$261)+'СЕТ СН'!$F$15</f>
        <v>0</v>
      </c>
      <c r="H262" s="36">
        <f>SUMIFS(СВЦЭМ!$G$40:$G$759,СВЦЭМ!$A$40:$A$759,$A262,СВЦЭМ!$B$39:$B$758,H$261)+'СЕТ СН'!$F$15</f>
        <v>0</v>
      </c>
      <c r="I262" s="36">
        <f>SUMIFS(СВЦЭМ!$G$40:$G$759,СВЦЭМ!$A$40:$A$759,$A262,СВЦЭМ!$B$39:$B$758,I$261)+'СЕТ СН'!$F$15</f>
        <v>0</v>
      </c>
      <c r="J262" s="36">
        <f>SUMIFS(СВЦЭМ!$G$40:$G$759,СВЦЭМ!$A$40:$A$759,$A262,СВЦЭМ!$B$39:$B$758,J$261)+'СЕТ СН'!$F$15</f>
        <v>0</v>
      </c>
      <c r="K262" s="36">
        <f>SUMIFS(СВЦЭМ!$G$40:$G$759,СВЦЭМ!$A$40:$A$759,$A262,СВЦЭМ!$B$39:$B$758,K$261)+'СЕТ СН'!$F$15</f>
        <v>0</v>
      </c>
      <c r="L262" s="36">
        <f>SUMIFS(СВЦЭМ!$G$40:$G$759,СВЦЭМ!$A$40:$A$759,$A262,СВЦЭМ!$B$39:$B$758,L$261)+'СЕТ СН'!$F$15</f>
        <v>0</v>
      </c>
      <c r="M262" s="36">
        <f>SUMIFS(СВЦЭМ!$G$40:$G$759,СВЦЭМ!$A$40:$A$759,$A262,СВЦЭМ!$B$39:$B$758,M$261)+'СЕТ СН'!$F$15</f>
        <v>0</v>
      </c>
      <c r="N262" s="36">
        <f>SUMIFS(СВЦЭМ!$G$40:$G$759,СВЦЭМ!$A$40:$A$759,$A262,СВЦЭМ!$B$39:$B$758,N$261)+'СЕТ СН'!$F$15</f>
        <v>0</v>
      </c>
      <c r="O262" s="36">
        <f>SUMIFS(СВЦЭМ!$G$40:$G$759,СВЦЭМ!$A$40:$A$759,$A262,СВЦЭМ!$B$39:$B$758,O$261)+'СЕТ СН'!$F$15</f>
        <v>0</v>
      </c>
      <c r="P262" s="36">
        <f>SUMIFS(СВЦЭМ!$G$40:$G$759,СВЦЭМ!$A$40:$A$759,$A262,СВЦЭМ!$B$39:$B$758,P$261)+'СЕТ СН'!$F$15</f>
        <v>0</v>
      </c>
      <c r="Q262" s="36">
        <f>SUMIFS(СВЦЭМ!$G$40:$G$759,СВЦЭМ!$A$40:$A$759,$A262,СВЦЭМ!$B$39:$B$758,Q$261)+'СЕТ СН'!$F$15</f>
        <v>0</v>
      </c>
      <c r="R262" s="36">
        <f>SUMIFS(СВЦЭМ!$G$40:$G$759,СВЦЭМ!$A$40:$A$759,$A262,СВЦЭМ!$B$39:$B$758,R$261)+'СЕТ СН'!$F$15</f>
        <v>0</v>
      </c>
      <c r="S262" s="36">
        <f>SUMIFS(СВЦЭМ!$G$40:$G$759,СВЦЭМ!$A$40:$A$759,$A262,СВЦЭМ!$B$39:$B$758,S$261)+'СЕТ СН'!$F$15</f>
        <v>0</v>
      </c>
      <c r="T262" s="36">
        <f>SUMIFS(СВЦЭМ!$G$40:$G$759,СВЦЭМ!$A$40:$A$759,$A262,СВЦЭМ!$B$39:$B$758,T$261)+'СЕТ СН'!$F$15</f>
        <v>0</v>
      </c>
      <c r="U262" s="36">
        <f>SUMIFS(СВЦЭМ!$G$40:$G$759,СВЦЭМ!$A$40:$A$759,$A262,СВЦЭМ!$B$39:$B$758,U$261)+'СЕТ СН'!$F$15</f>
        <v>0</v>
      </c>
      <c r="V262" s="36">
        <f>SUMIFS(СВЦЭМ!$G$40:$G$759,СВЦЭМ!$A$40:$A$759,$A262,СВЦЭМ!$B$39:$B$758,V$261)+'СЕТ СН'!$F$15</f>
        <v>0</v>
      </c>
      <c r="W262" s="36">
        <f>SUMIFS(СВЦЭМ!$G$40:$G$759,СВЦЭМ!$A$40:$A$759,$A262,СВЦЭМ!$B$39:$B$758,W$261)+'СЕТ СН'!$F$15</f>
        <v>0</v>
      </c>
      <c r="X262" s="36">
        <f>SUMIFS(СВЦЭМ!$G$40:$G$759,СВЦЭМ!$A$40:$A$759,$A262,СВЦЭМ!$B$39:$B$758,X$261)+'СЕТ СН'!$F$15</f>
        <v>0</v>
      </c>
      <c r="Y262" s="36">
        <f>SUMIFS(СВЦЭМ!$G$40:$G$759,СВЦЭМ!$A$40:$A$759,$A262,СВЦЭМ!$B$39:$B$758,Y$261)+'СЕТ СН'!$F$15</f>
        <v>0</v>
      </c>
      <c r="AA262" s="45"/>
    </row>
    <row r="263" spans="1:27" ht="15.75" hidden="1" x14ac:dyDescent="0.2">
      <c r="A263" s="35">
        <f>A262+1</f>
        <v>45537</v>
      </c>
      <c r="B263" s="36">
        <f>SUMIFS(СВЦЭМ!$G$40:$G$759,СВЦЭМ!$A$40:$A$759,$A263,СВЦЭМ!$B$39:$B$758,B$261)+'СЕТ СН'!$F$15</f>
        <v>0</v>
      </c>
      <c r="C263" s="36">
        <f>SUMIFS(СВЦЭМ!$G$40:$G$759,СВЦЭМ!$A$40:$A$759,$A263,СВЦЭМ!$B$39:$B$758,C$261)+'СЕТ СН'!$F$15</f>
        <v>0</v>
      </c>
      <c r="D263" s="36">
        <f>SUMIFS(СВЦЭМ!$G$40:$G$759,СВЦЭМ!$A$40:$A$759,$A263,СВЦЭМ!$B$39:$B$758,D$261)+'СЕТ СН'!$F$15</f>
        <v>0</v>
      </c>
      <c r="E263" s="36">
        <f>SUMIFS(СВЦЭМ!$G$40:$G$759,СВЦЭМ!$A$40:$A$759,$A263,СВЦЭМ!$B$39:$B$758,E$261)+'СЕТ СН'!$F$15</f>
        <v>0</v>
      </c>
      <c r="F263" s="36">
        <f>SUMIFS(СВЦЭМ!$G$40:$G$759,СВЦЭМ!$A$40:$A$759,$A263,СВЦЭМ!$B$39:$B$758,F$261)+'СЕТ СН'!$F$15</f>
        <v>0</v>
      </c>
      <c r="G263" s="36">
        <f>SUMIFS(СВЦЭМ!$G$40:$G$759,СВЦЭМ!$A$40:$A$759,$A263,СВЦЭМ!$B$39:$B$758,G$261)+'СЕТ СН'!$F$15</f>
        <v>0</v>
      </c>
      <c r="H263" s="36">
        <f>SUMIFS(СВЦЭМ!$G$40:$G$759,СВЦЭМ!$A$40:$A$759,$A263,СВЦЭМ!$B$39:$B$758,H$261)+'СЕТ СН'!$F$15</f>
        <v>0</v>
      </c>
      <c r="I263" s="36">
        <f>SUMIFS(СВЦЭМ!$G$40:$G$759,СВЦЭМ!$A$40:$A$759,$A263,СВЦЭМ!$B$39:$B$758,I$261)+'СЕТ СН'!$F$15</f>
        <v>0</v>
      </c>
      <c r="J263" s="36">
        <f>SUMIFS(СВЦЭМ!$G$40:$G$759,СВЦЭМ!$A$40:$A$759,$A263,СВЦЭМ!$B$39:$B$758,J$261)+'СЕТ СН'!$F$15</f>
        <v>0</v>
      </c>
      <c r="K263" s="36">
        <f>SUMIFS(СВЦЭМ!$G$40:$G$759,СВЦЭМ!$A$40:$A$759,$A263,СВЦЭМ!$B$39:$B$758,K$261)+'СЕТ СН'!$F$15</f>
        <v>0</v>
      </c>
      <c r="L263" s="36">
        <f>SUMIFS(СВЦЭМ!$G$40:$G$759,СВЦЭМ!$A$40:$A$759,$A263,СВЦЭМ!$B$39:$B$758,L$261)+'СЕТ СН'!$F$15</f>
        <v>0</v>
      </c>
      <c r="M263" s="36">
        <f>SUMIFS(СВЦЭМ!$G$40:$G$759,СВЦЭМ!$A$40:$A$759,$A263,СВЦЭМ!$B$39:$B$758,M$261)+'СЕТ СН'!$F$15</f>
        <v>0</v>
      </c>
      <c r="N263" s="36">
        <f>SUMIFS(СВЦЭМ!$G$40:$G$759,СВЦЭМ!$A$40:$A$759,$A263,СВЦЭМ!$B$39:$B$758,N$261)+'СЕТ СН'!$F$15</f>
        <v>0</v>
      </c>
      <c r="O263" s="36">
        <f>SUMIFS(СВЦЭМ!$G$40:$G$759,СВЦЭМ!$A$40:$A$759,$A263,СВЦЭМ!$B$39:$B$758,O$261)+'СЕТ СН'!$F$15</f>
        <v>0</v>
      </c>
      <c r="P263" s="36">
        <f>SUMIFS(СВЦЭМ!$G$40:$G$759,СВЦЭМ!$A$40:$A$759,$A263,СВЦЭМ!$B$39:$B$758,P$261)+'СЕТ СН'!$F$15</f>
        <v>0</v>
      </c>
      <c r="Q263" s="36">
        <f>SUMIFS(СВЦЭМ!$G$40:$G$759,СВЦЭМ!$A$40:$A$759,$A263,СВЦЭМ!$B$39:$B$758,Q$261)+'СЕТ СН'!$F$15</f>
        <v>0</v>
      </c>
      <c r="R263" s="36">
        <f>SUMIFS(СВЦЭМ!$G$40:$G$759,СВЦЭМ!$A$40:$A$759,$A263,СВЦЭМ!$B$39:$B$758,R$261)+'СЕТ СН'!$F$15</f>
        <v>0</v>
      </c>
      <c r="S263" s="36">
        <f>SUMIFS(СВЦЭМ!$G$40:$G$759,СВЦЭМ!$A$40:$A$759,$A263,СВЦЭМ!$B$39:$B$758,S$261)+'СЕТ СН'!$F$15</f>
        <v>0</v>
      </c>
      <c r="T263" s="36">
        <f>SUMIFS(СВЦЭМ!$G$40:$G$759,СВЦЭМ!$A$40:$A$759,$A263,СВЦЭМ!$B$39:$B$758,T$261)+'СЕТ СН'!$F$15</f>
        <v>0</v>
      </c>
      <c r="U263" s="36">
        <f>SUMIFS(СВЦЭМ!$G$40:$G$759,СВЦЭМ!$A$40:$A$759,$A263,СВЦЭМ!$B$39:$B$758,U$261)+'СЕТ СН'!$F$15</f>
        <v>0</v>
      </c>
      <c r="V263" s="36">
        <f>SUMIFS(СВЦЭМ!$G$40:$G$759,СВЦЭМ!$A$40:$A$759,$A263,СВЦЭМ!$B$39:$B$758,V$261)+'СЕТ СН'!$F$15</f>
        <v>0</v>
      </c>
      <c r="W263" s="36">
        <f>SUMIFS(СВЦЭМ!$G$40:$G$759,СВЦЭМ!$A$40:$A$759,$A263,СВЦЭМ!$B$39:$B$758,W$261)+'СЕТ СН'!$F$15</f>
        <v>0</v>
      </c>
      <c r="X263" s="36">
        <f>SUMIFS(СВЦЭМ!$G$40:$G$759,СВЦЭМ!$A$40:$A$759,$A263,СВЦЭМ!$B$39:$B$758,X$261)+'СЕТ СН'!$F$15</f>
        <v>0</v>
      </c>
      <c r="Y263" s="36">
        <f>SUMIFS(СВЦЭМ!$G$40:$G$759,СВЦЭМ!$A$40:$A$759,$A263,СВЦЭМ!$B$39:$B$758,Y$261)+'СЕТ СН'!$F$15</f>
        <v>0</v>
      </c>
    </row>
    <row r="264" spans="1:27" ht="15.75" hidden="1" x14ac:dyDescent="0.2">
      <c r="A264" s="35">
        <f t="shared" ref="A264:A292" si="7">A263+1</f>
        <v>45538</v>
      </c>
      <c r="B264" s="36">
        <f>SUMIFS(СВЦЭМ!$G$40:$G$759,СВЦЭМ!$A$40:$A$759,$A264,СВЦЭМ!$B$39:$B$758,B$261)+'СЕТ СН'!$F$15</f>
        <v>0</v>
      </c>
      <c r="C264" s="36">
        <f>SUMIFS(СВЦЭМ!$G$40:$G$759,СВЦЭМ!$A$40:$A$759,$A264,СВЦЭМ!$B$39:$B$758,C$261)+'СЕТ СН'!$F$15</f>
        <v>0</v>
      </c>
      <c r="D264" s="36">
        <f>SUMIFS(СВЦЭМ!$G$40:$G$759,СВЦЭМ!$A$40:$A$759,$A264,СВЦЭМ!$B$39:$B$758,D$261)+'СЕТ СН'!$F$15</f>
        <v>0</v>
      </c>
      <c r="E264" s="36">
        <f>SUMIFS(СВЦЭМ!$G$40:$G$759,СВЦЭМ!$A$40:$A$759,$A264,СВЦЭМ!$B$39:$B$758,E$261)+'СЕТ СН'!$F$15</f>
        <v>0</v>
      </c>
      <c r="F264" s="36">
        <f>SUMIFS(СВЦЭМ!$G$40:$G$759,СВЦЭМ!$A$40:$A$759,$A264,СВЦЭМ!$B$39:$B$758,F$261)+'СЕТ СН'!$F$15</f>
        <v>0</v>
      </c>
      <c r="G264" s="36">
        <f>SUMIFS(СВЦЭМ!$G$40:$G$759,СВЦЭМ!$A$40:$A$759,$A264,СВЦЭМ!$B$39:$B$758,G$261)+'СЕТ СН'!$F$15</f>
        <v>0</v>
      </c>
      <c r="H264" s="36">
        <f>SUMIFS(СВЦЭМ!$G$40:$G$759,СВЦЭМ!$A$40:$A$759,$A264,СВЦЭМ!$B$39:$B$758,H$261)+'СЕТ СН'!$F$15</f>
        <v>0</v>
      </c>
      <c r="I264" s="36">
        <f>SUMIFS(СВЦЭМ!$G$40:$G$759,СВЦЭМ!$A$40:$A$759,$A264,СВЦЭМ!$B$39:$B$758,I$261)+'СЕТ СН'!$F$15</f>
        <v>0</v>
      </c>
      <c r="J264" s="36">
        <f>SUMIFS(СВЦЭМ!$G$40:$G$759,СВЦЭМ!$A$40:$A$759,$A264,СВЦЭМ!$B$39:$B$758,J$261)+'СЕТ СН'!$F$15</f>
        <v>0</v>
      </c>
      <c r="K264" s="36">
        <f>SUMIFS(СВЦЭМ!$G$40:$G$759,СВЦЭМ!$A$40:$A$759,$A264,СВЦЭМ!$B$39:$B$758,K$261)+'СЕТ СН'!$F$15</f>
        <v>0</v>
      </c>
      <c r="L264" s="36">
        <f>SUMIFS(СВЦЭМ!$G$40:$G$759,СВЦЭМ!$A$40:$A$759,$A264,СВЦЭМ!$B$39:$B$758,L$261)+'СЕТ СН'!$F$15</f>
        <v>0</v>
      </c>
      <c r="M264" s="36">
        <f>SUMIFS(СВЦЭМ!$G$40:$G$759,СВЦЭМ!$A$40:$A$759,$A264,СВЦЭМ!$B$39:$B$758,M$261)+'СЕТ СН'!$F$15</f>
        <v>0</v>
      </c>
      <c r="N264" s="36">
        <f>SUMIFS(СВЦЭМ!$G$40:$G$759,СВЦЭМ!$A$40:$A$759,$A264,СВЦЭМ!$B$39:$B$758,N$261)+'СЕТ СН'!$F$15</f>
        <v>0</v>
      </c>
      <c r="O264" s="36">
        <f>SUMIFS(СВЦЭМ!$G$40:$G$759,СВЦЭМ!$A$40:$A$759,$A264,СВЦЭМ!$B$39:$B$758,O$261)+'СЕТ СН'!$F$15</f>
        <v>0</v>
      </c>
      <c r="P264" s="36">
        <f>SUMIFS(СВЦЭМ!$G$40:$G$759,СВЦЭМ!$A$40:$A$759,$A264,СВЦЭМ!$B$39:$B$758,P$261)+'СЕТ СН'!$F$15</f>
        <v>0</v>
      </c>
      <c r="Q264" s="36">
        <f>SUMIFS(СВЦЭМ!$G$40:$G$759,СВЦЭМ!$A$40:$A$759,$A264,СВЦЭМ!$B$39:$B$758,Q$261)+'СЕТ СН'!$F$15</f>
        <v>0</v>
      </c>
      <c r="R264" s="36">
        <f>SUMIFS(СВЦЭМ!$G$40:$G$759,СВЦЭМ!$A$40:$A$759,$A264,СВЦЭМ!$B$39:$B$758,R$261)+'СЕТ СН'!$F$15</f>
        <v>0</v>
      </c>
      <c r="S264" s="36">
        <f>SUMIFS(СВЦЭМ!$G$40:$G$759,СВЦЭМ!$A$40:$A$759,$A264,СВЦЭМ!$B$39:$B$758,S$261)+'СЕТ СН'!$F$15</f>
        <v>0</v>
      </c>
      <c r="T264" s="36">
        <f>SUMIFS(СВЦЭМ!$G$40:$G$759,СВЦЭМ!$A$40:$A$759,$A264,СВЦЭМ!$B$39:$B$758,T$261)+'СЕТ СН'!$F$15</f>
        <v>0</v>
      </c>
      <c r="U264" s="36">
        <f>SUMIFS(СВЦЭМ!$G$40:$G$759,СВЦЭМ!$A$40:$A$759,$A264,СВЦЭМ!$B$39:$B$758,U$261)+'СЕТ СН'!$F$15</f>
        <v>0</v>
      </c>
      <c r="V264" s="36">
        <f>SUMIFS(СВЦЭМ!$G$40:$G$759,СВЦЭМ!$A$40:$A$759,$A264,СВЦЭМ!$B$39:$B$758,V$261)+'СЕТ СН'!$F$15</f>
        <v>0</v>
      </c>
      <c r="W264" s="36">
        <f>SUMIFS(СВЦЭМ!$G$40:$G$759,СВЦЭМ!$A$40:$A$759,$A264,СВЦЭМ!$B$39:$B$758,W$261)+'СЕТ СН'!$F$15</f>
        <v>0</v>
      </c>
      <c r="X264" s="36">
        <f>SUMIFS(СВЦЭМ!$G$40:$G$759,СВЦЭМ!$A$40:$A$759,$A264,СВЦЭМ!$B$39:$B$758,X$261)+'СЕТ СН'!$F$15</f>
        <v>0</v>
      </c>
      <c r="Y264" s="36">
        <f>SUMIFS(СВЦЭМ!$G$40:$G$759,СВЦЭМ!$A$40:$A$759,$A264,СВЦЭМ!$B$39:$B$758,Y$261)+'СЕТ СН'!$F$15</f>
        <v>0</v>
      </c>
    </row>
    <row r="265" spans="1:27" ht="15.75" hidden="1" x14ac:dyDescent="0.2">
      <c r="A265" s="35">
        <f t="shared" si="7"/>
        <v>45539</v>
      </c>
      <c r="B265" s="36">
        <f>SUMIFS(СВЦЭМ!$G$40:$G$759,СВЦЭМ!$A$40:$A$759,$A265,СВЦЭМ!$B$39:$B$758,B$261)+'СЕТ СН'!$F$15</f>
        <v>0</v>
      </c>
      <c r="C265" s="36">
        <f>SUMIFS(СВЦЭМ!$G$40:$G$759,СВЦЭМ!$A$40:$A$759,$A265,СВЦЭМ!$B$39:$B$758,C$261)+'СЕТ СН'!$F$15</f>
        <v>0</v>
      </c>
      <c r="D265" s="36">
        <f>SUMIFS(СВЦЭМ!$G$40:$G$759,СВЦЭМ!$A$40:$A$759,$A265,СВЦЭМ!$B$39:$B$758,D$261)+'СЕТ СН'!$F$15</f>
        <v>0</v>
      </c>
      <c r="E265" s="36">
        <f>SUMIFS(СВЦЭМ!$G$40:$G$759,СВЦЭМ!$A$40:$A$759,$A265,СВЦЭМ!$B$39:$B$758,E$261)+'СЕТ СН'!$F$15</f>
        <v>0</v>
      </c>
      <c r="F265" s="36">
        <f>SUMIFS(СВЦЭМ!$G$40:$G$759,СВЦЭМ!$A$40:$A$759,$A265,СВЦЭМ!$B$39:$B$758,F$261)+'СЕТ СН'!$F$15</f>
        <v>0</v>
      </c>
      <c r="G265" s="36">
        <f>SUMIFS(СВЦЭМ!$G$40:$G$759,СВЦЭМ!$A$40:$A$759,$A265,СВЦЭМ!$B$39:$B$758,G$261)+'СЕТ СН'!$F$15</f>
        <v>0</v>
      </c>
      <c r="H265" s="36">
        <f>SUMIFS(СВЦЭМ!$G$40:$G$759,СВЦЭМ!$A$40:$A$759,$A265,СВЦЭМ!$B$39:$B$758,H$261)+'СЕТ СН'!$F$15</f>
        <v>0</v>
      </c>
      <c r="I265" s="36">
        <f>SUMIFS(СВЦЭМ!$G$40:$G$759,СВЦЭМ!$A$40:$A$759,$A265,СВЦЭМ!$B$39:$B$758,I$261)+'СЕТ СН'!$F$15</f>
        <v>0</v>
      </c>
      <c r="J265" s="36">
        <f>SUMIFS(СВЦЭМ!$G$40:$G$759,СВЦЭМ!$A$40:$A$759,$A265,СВЦЭМ!$B$39:$B$758,J$261)+'СЕТ СН'!$F$15</f>
        <v>0</v>
      </c>
      <c r="K265" s="36">
        <f>SUMIFS(СВЦЭМ!$G$40:$G$759,СВЦЭМ!$A$40:$A$759,$A265,СВЦЭМ!$B$39:$B$758,K$261)+'СЕТ СН'!$F$15</f>
        <v>0</v>
      </c>
      <c r="L265" s="36">
        <f>SUMIFS(СВЦЭМ!$G$40:$G$759,СВЦЭМ!$A$40:$A$759,$A265,СВЦЭМ!$B$39:$B$758,L$261)+'СЕТ СН'!$F$15</f>
        <v>0</v>
      </c>
      <c r="M265" s="36">
        <f>SUMIFS(СВЦЭМ!$G$40:$G$759,СВЦЭМ!$A$40:$A$759,$A265,СВЦЭМ!$B$39:$B$758,M$261)+'СЕТ СН'!$F$15</f>
        <v>0</v>
      </c>
      <c r="N265" s="36">
        <f>SUMIFS(СВЦЭМ!$G$40:$G$759,СВЦЭМ!$A$40:$A$759,$A265,СВЦЭМ!$B$39:$B$758,N$261)+'СЕТ СН'!$F$15</f>
        <v>0</v>
      </c>
      <c r="O265" s="36">
        <f>SUMIFS(СВЦЭМ!$G$40:$G$759,СВЦЭМ!$A$40:$A$759,$A265,СВЦЭМ!$B$39:$B$758,O$261)+'СЕТ СН'!$F$15</f>
        <v>0</v>
      </c>
      <c r="P265" s="36">
        <f>SUMIFS(СВЦЭМ!$G$40:$G$759,СВЦЭМ!$A$40:$A$759,$A265,СВЦЭМ!$B$39:$B$758,P$261)+'СЕТ СН'!$F$15</f>
        <v>0</v>
      </c>
      <c r="Q265" s="36">
        <f>SUMIFS(СВЦЭМ!$G$40:$G$759,СВЦЭМ!$A$40:$A$759,$A265,СВЦЭМ!$B$39:$B$758,Q$261)+'СЕТ СН'!$F$15</f>
        <v>0</v>
      </c>
      <c r="R265" s="36">
        <f>SUMIFS(СВЦЭМ!$G$40:$G$759,СВЦЭМ!$A$40:$A$759,$A265,СВЦЭМ!$B$39:$B$758,R$261)+'СЕТ СН'!$F$15</f>
        <v>0</v>
      </c>
      <c r="S265" s="36">
        <f>SUMIFS(СВЦЭМ!$G$40:$G$759,СВЦЭМ!$A$40:$A$759,$A265,СВЦЭМ!$B$39:$B$758,S$261)+'СЕТ СН'!$F$15</f>
        <v>0</v>
      </c>
      <c r="T265" s="36">
        <f>SUMIFS(СВЦЭМ!$G$40:$G$759,СВЦЭМ!$A$40:$A$759,$A265,СВЦЭМ!$B$39:$B$758,T$261)+'СЕТ СН'!$F$15</f>
        <v>0</v>
      </c>
      <c r="U265" s="36">
        <f>SUMIFS(СВЦЭМ!$G$40:$G$759,СВЦЭМ!$A$40:$A$759,$A265,СВЦЭМ!$B$39:$B$758,U$261)+'СЕТ СН'!$F$15</f>
        <v>0</v>
      </c>
      <c r="V265" s="36">
        <f>SUMIFS(СВЦЭМ!$G$40:$G$759,СВЦЭМ!$A$40:$A$759,$A265,СВЦЭМ!$B$39:$B$758,V$261)+'СЕТ СН'!$F$15</f>
        <v>0</v>
      </c>
      <c r="W265" s="36">
        <f>SUMIFS(СВЦЭМ!$G$40:$G$759,СВЦЭМ!$A$40:$A$759,$A265,СВЦЭМ!$B$39:$B$758,W$261)+'СЕТ СН'!$F$15</f>
        <v>0</v>
      </c>
      <c r="X265" s="36">
        <f>SUMIFS(СВЦЭМ!$G$40:$G$759,СВЦЭМ!$A$40:$A$759,$A265,СВЦЭМ!$B$39:$B$758,X$261)+'СЕТ СН'!$F$15</f>
        <v>0</v>
      </c>
      <c r="Y265" s="36">
        <f>SUMIFS(СВЦЭМ!$G$40:$G$759,СВЦЭМ!$A$40:$A$759,$A265,СВЦЭМ!$B$39:$B$758,Y$261)+'СЕТ СН'!$F$15</f>
        <v>0</v>
      </c>
    </row>
    <row r="266" spans="1:27" ht="15.75" hidden="1" x14ac:dyDescent="0.2">
      <c r="A266" s="35">
        <f t="shared" si="7"/>
        <v>45540</v>
      </c>
      <c r="B266" s="36">
        <f>SUMIFS(СВЦЭМ!$G$40:$G$759,СВЦЭМ!$A$40:$A$759,$A266,СВЦЭМ!$B$39:$B$758,B$261)+'СЕТ СН'!$F$15</f>
        <v>0</v>
      </c>
      <c r="C266" s="36">
        <f>SUMIFS(СВЦЭМ!$G$40:$G$759,СВЦЭМ!$A$40:$A$759,$A266,СВЦЭМ!$B$39:$B$758,C$261)+'СЕТ СН'!$F$15</f>
        <v>0</v>
      </c>
      <c r="D266" s="36">
        <f>SUMIFS(СВЦЭМ!$G$40:$G$759,СВЦЭМ!$A$40:$A$759,$A266,СВЦЭМ!$B$39:$B$758,D$261)+'СЕТ СН'!$F$15</f>
        <v>0</v>
      </c>
      <c r="E266" s="36">
        <f>SUMIFS(СВЦЭМ!$G$40:$G$759,СВЦЭМ!$A$40:$A$759,$A266,СВЦЭМ!$B$39:$B$758,E$261)+'СЕТ СН'!$F$15</f>
        <v>0</v>
      </c>
      <c r="F266" s="36">
        <f>SUMIFS(СВЦЭМ!$G$40:$G$759,СВЦЭМ!$A$40:$A$759,$A266,СВЦЭМ!$B$39:$B$758,F$261)+'СЕТ СН'!$F$15</f>
        <v>0</v>
      </c>
      <c r="G266" s="36">
        <f>SUMIFS(СВЦЭМ!$G$40:$G$759,СВЦЭМ!$A$40:$A$759,$A266,СВЦЭМ!$B$39:$B$758,G$261)+'СЕТ СН'!$F$15</f>
        <v>0</v>
      </c>
      <c r="H266" s="36">
        <f>SUMIFS(СВЦЭМ!$G$40:$G$759,СВЦЭМ!$A$40:$A$759,$A266,СВЦЭМ!$B$39:$B$758,H$261)+'СЕТ СН'!$F$15</f>
        <v>0</v>
      </c>
      <c r="I266" s="36">
        <f>SUMIFS(СВЦЭМ!$G$40:$G$759,СВЦЭМ!$A$40:$A$759,$A266,СВЦЭМ!$B$39:$B$758,I$261)+'СЕТ СН'!$F$15</f>
        <v>0</v>
      </c>
      <c r="J266" s="36">
        <f>SUMIFS(СВЦЭМ!$G$40:$G$759,СВЦЭМ!$A$40:$A$759,$A266,СВЦЭМ!$B$39:$B$758,J$261)+'СЕТ СН'!$F$15</f>
        <v>0</v>
      </c>
      <c r="K266" s="36">
        <f>SUMIFS(СВЦЭМ!$G$40:$G$759,СВЦЭМ!$A$40:$A$759,$A266,СВЦЭМ!$B$39:$B$758,K$261)+'СЕТ СН'!$F$15</f>
        <v>0</v>
      </c>
      <c r="L266" s="36">
        <f>SUMIFS(СВЦЭМ!$G$40:$G$759,СВЦЭМ!$A$40:$A$759,$A266,СВЦЭМ!$B$39:$B$758,L$261)+'СЕТ СН'!$F$15</f>
        <v>0</v>
      </c>
      <c r="M266" s="36">
        <f>SUMIFS(СВЦЭМ!$G$40:$G$759,СВЦЭМ!$A$40:$A$759,$A266,СВЦЭМ!$B$39:$B$758,M$261)+'СЕТ СН'!$F$15</f>
        <v>0</v>
      </c>
      <c r="N266" s="36">
        <f>SUMIFS(СВЦЭМ!$G$40:$G$759,СВЦЭМ!$A$40:$A$759,$A266,СВЦЭМ!$B$39:$B$758,N$261)+'СЕТ СН'!$F$15</f>
        <v>0</v>
      </c>
      <c r="O266" s="36">
        <f>SUMIFS(СВЦЭМ!$G$40:$G$759,СВЦЭМ!$A$40:$A$759,$A266,СВЦЭМ!$B$39:$B$758,O$261)+'СЕТ СН'!$F$15</f>
        <v>0</v>
      </c>
      <c r="P266" s="36">
        <f>SUMIFS(СВЦЭМ!$G$40:$G$759,СВЦЭМ!$A$40:$A$759,$A266,СВЦЭМ!$B$39:$B$758,P$261)+'СЕТ СН'!$F$15</f>
        <v>0</v>
      </c>
      <c r="Q266" s="36">
        <f>SUMIFS(СВЦЭМ!$G$40:$G$759,СВЦЭМ!$A$40:$A$759,$A266,СВЦЭМ!$B$39:$B$758,Q$261)+'СЕТ СН'!$F$15</f>
        <v>0</v>
      </c>
      <c r="R266" s="36">
        <f>SUMIFS(СВЦЭМ!$G$40:$G$759,СВЦЭМ!$A$40:$A$759,$A266,СВЦЭМ!$B$39:$B$758,R$261)+'СЕТ СН'!$F$15</f>
        <v>0</v>
      </c>
      <c r="S266" s="36">
        <f>SUMIFS(СВЦЭМ!$G$40:$G$759,СВЦЭМ!$A$40:$A$759,$A266,СВЦЭМ!$B$39:$B$758,S$261)+'СЕТ СН'!$F$15</f>
        <v>0</v>
      </c>
      <c r="T266" s="36">
        <f>SUMIFS(СВЦЭМ!$G$40:$G$759,СВЦЭМ!$A$40:$A$759,$A266,СВЦЭМ!$B$39:$B$758,T$261)+'СЕТ СН'!$F$15</f>
        <v>0</v>
      </c>
      <c r="U266" s="36">
        <f>SUMIFS(СВЦЭМ!$G$40:$G$759,СВЦЭМ!$A$40:$A$759,$A266,СВЦЭМ!$B$39:$B$758,U$261)+'СЕТ СН'!$F$15</f>
        <v>0</v>
      </c>
      <c r="V266" s="36">
        <f>SUMIFS(СВЦЭМ!$G$40:$G$759,СВЦЭМ!$A$40:$A$759,$A266,СВЦЭМ!$B$39:$B$758,V$261)+'СЕТ СН'!$F$15</f>
        <v>0</v>
      </c>
      <c r="W266" s="36">
        <f>SUMIFS(СВЦЭМ!$G$40:$G$759,СВЦЭМ!$A$40:$A$759,$A266,СВЦЭМ!$B$39:$B$758,W$261)+'СЕТ СН'!$F$15</f>
        <v>0</v>
      </c>
      <c r="X266" s="36">
        <f>SUMIFS(СВЦЭМ!$G$40:$G$759,СВЦЭМ!$A$40:$A$759,$A266,СВЦЭМ!$B$39:$B$758,X$261)+'СЕТ СН'!$F$15</f>
        <v>0</v>
      </c>
      <c r="Y266" s="36">
        <f>SUMIFS(СВЦЭМ!$G$40:$G$759,СВЦЭМ!$A$40:$A$759,$A266,СВЦЭМ!$B$39:$B$758,Y$261)+'СЕТ СН'!$F$15</f>
        <v>0</v>
      </c>
    </row>
    <row r="267" spans="1:27" ht="15.75" hidden="1" x14ac:dyDescent="0.2">
      <c r="A267" s="35">
        <f t="shared" si="7"/>
        <v>45541</v>
      </c>
      <c r="B267" s="36">
        <f>SUMIFS(СВЦЭМ!$G$40:$G$759,СВЦЭМ!$A$40:$A$759,$A267,СВЦЭМ!$B$39:$B$758,B$261)+'СЕТ СН'!$F$15</f>
        <v>0</v>
      </c>
      <c r="C267" s="36">
        <f>SUMIFS(СВЦЭМ!$G$40:$G$759,СВЦЭМ!$A$40:$A$759,$A267,СВЦЭМ!$B$39:$B$758,C$261)+'СЕТ СН'!$F$15</f>
        <v>0</v>
      </c>
      <c r="D267" s="36">
        <f>SUMIFS(СВЦЭМ!$G$40:$G$759,СВЦЭМ!$A$40:$A$759,$A267,СВЦЭМ!$B$39:$B$758,D$261)+'СЕТ СН'!$F$15</f>
        <v>0</v>
      </c>
      <c r="E267" s="36">
        <f>SUMIFS(СВЦЭМ!$G$40:$G$759,СВЦЭМ!$A$40:$A$759,$A267,СВЦЭМ!$B$39:$B$758,E$261)+'СЕТ СН'!$F$15</f>
        <v>0</v>
      </c>
      <c r="F267" s="36">
        <f>SUMIFS(СВЦЭМ!$G$40:$G$759,СВЦЭМ!$A$40:$A$759,$A267,СВЦЭМ!$B$39:$B$758,F$261)+'СЕТ СН'!$F$15</f>
        <v>0</v>
      </c>
      <c r="G267" s="36">
        <f>SUMIFS(СВЦЭМ!$G$40:$G$759,СВЦЭМ!$A$40:$A$759,$A267,СВЦЭМ!$B$39:$B$758,G$261)+'СЕТ СН'!$F$15</f>
        <v>0</v>
      </c>
      <c r="H267" s="36">
        <f>SUMIFS(СВЦЭМ!$G$40:$G$759,СВЦЭМ!$A$40:$A$759,$A267,СВЦЭМ!$B$39:$B$758,H$261)+'СЕТ СН'!$F$15</f>
        <v>0</v>
      </c>
      <c r="I267" s="36">
        <f>SUMIFS(СВЦЭМ!$G$40:$G$759,СВЦЭМ!$A$40:$A$759,$A267,СВЦЭМ!$B$39:$B$758,I$261)+'СЕТ СН'!$F$15</f>
        <v>0</v>
      </c>
      <c r="J267" s="36">
        <f>SUMIFS(СВЦЭМ!$G$40:$G$759,СВЦЭМ!$A$40:$A$759,$A267,СВЦЭМ!$B$39:$B$758,J$261)+'СЕТ СН'!$F$15</f>
        <v>0</v>
      </c>
      <c r="K267" s="36">
        <f>SUMIFS(СВЦЭМ!$G$40:$G$759,СВЦЭМ!$A$40:$A$759,$A267,СВЦЭМ!$B$39:$B$758,K$261)+'СЕТ СН'!$F$15</f>
        <v>0</v>
      </c>
      <c r="L267" s="36">
        <f>SUMIFS(СВЦЭМ!$G$40:$G$759,СВЦЭМ!$A$40:$A$759,$A267,СВЦЭМ!$B$39:$B$758,L$261)+'СЕТ СН'!$F$15</f>
        <v>0</v>
      </c>
      <c r="M267" s="36">
        <f>SUMIFS(СВЦЭМ!$G$40:$G$759,СВЦЭМ!$A$40:$A$759,$A267,СВЦЭМ!$B$39:$B$758,M$261)+'СЕТ СН'!$F$15</f>
        <v>0</v>
      </c>
      <c r="N267" s="36">
        <f>SUMIFS(СВЦЭМ!$G$40:$G$759,СВЦЭМ!$A$40:$A$759,$A267,СВЦЭМ!$B$39:$B$758,N$261)+'СЕТ СН'!$F$15</f>
        <v>0</v>
      </c>
      <c r="O267" s="36">
        <f>SUMIFS(СВЦЭМ!$G$40:$G$759,СВЦЭМ!$A$40:$A$759,$A267,СВЦЭМ!$B$39:$B$758,O$261)+'СЕТ СН'!$F$15</f>
        <v>0</v>
      </c>
      <c r="P267" s="36">
        <f>SUMIFS(СВЦЭМ!$G$40:$G$759,СВЦЭМ!$A$40:$A$759,$A267,СВЦЭМ!$B$39:$B$758,P$261)+'СЕТ СН'!$F$15</f>
        <v>0</v>
      </c>
      <c r="Q267" s="36">
        <f>SUMIFS(СВЦЭМ!$G$40:$G$759,СВЦЭМ!$A$40:$A$759,$A267,СВЦЭМ!$B$39:$B$758,Q$261)+'СЕТ СН'!$F$15</f>
        <v>0</v>
      </c>
      <c r="R267" s="36">
        <f>SUMIFS(СВЦЭМ!$G$40:$G$759,СВЦЭМ!$A$40:$A$759,$A267,СВЦЭМ!$B$39:$B$758,R$261)+'СЕТ СН'!$F$15</f>
        <v>0</v>
      </c>
      <c r="S267" s="36">
        <f>SUMIFS(СВЦЭМ!$G$40:$G$759,СВЦЭМ!$A$40:$A$759,$A267,СВЦЭМ!$B$39:$B$758,S$261)+'СЕТ СН'!$F$15</f>
        <v>0</v>
      </c>
      <c r="T267" s="36">
        <f>SUMIFS(СВЦЭМ!$G$40:$G$759,СВЦЭМ!$A$40:$A$759,$A267,СВЦЭМ!$B$39:$B$758,T$261)+'СЕТ СН'!$F$15</f>
        <v>0</v>
      </c>
      <c r="U267" s="36">
        <f>SUMIFS(СВЦЭМ!$G$40:$G$759,СВЦЭМ!$A$40:$A$759,$A267,СВЦЭМ!$B$39:$B$758,U$261)+'СЕТ СН'!$F$15</f>
        <v>0</v>
      </c>
      <c r="V267" s="36">
        <f>SUMIFS(СВЦЭМ!$G$40:$G$759,СВЦЭМ!$A$40:$A$759,$A267,СВЦЭМ!$B$39:$B$758,V$261)+'СЕТ СН'!$F$15</f>
        <v>0</v>
      </c>
      <c r="W267" s="36">
        <f>SUMIFS(СВЦЭМ!$G$40:$G$759,СВЦЭМ!$A$40:$A$759,$A267,СВЦЭМ!$B$39:$B$758,W$261)+'СЕТ СН'!$F$15</f>
        <v>0</v>
      </c>
      <c r="X267" s="36">
        <f>SUMIFS(СВЦЭМ!$G$40:$G$759,СВЦЭМ!$A$40:$A$759,$A267,СВЦЭМ!$B$39:$B$758,X$261)+'СЕТ СН'!$F$15</f>
        <v>0</v>
      </c>
      <c r="Y267" s="36">
        <f>SUMIFS(СВЦЭМ!$G$40:$G$759,СВЦЭМ!$A$40:$A$759,$A267,СВЦЭМ!$B$39:$B$758,Y$261)+'СЕТ СН'!$F$15</f>
        <v>0</v>
      </c>
    </row>
    <row r="268" spans="1:27" ht="15.75" hidden="1" x14ac:dyDescent="0.2">
      <c r="A268" s="35">
        <f t="shared" si="7"/>
        <v>45542</v>
      </c>
      <c r="B268" s="36">
        <f>SUMIFS(СВЦЭМ!$G$40:$G$759,СВЦЭМ!$A$40:$A$759,$A268,СВЦЭМ!$B$39:$B$758,B$261)+'СЕТ СН'!$F$15</f>
        <v>0</v>
      </c>
      <c r="C268" s="36">
        <f>SUMIFS(СВЦЭМ!$G$40:$G$759,СВЦЭМ!$A$40:$A$759,$A268,СВЦЭМ!$B$39:$B$758,C$261)+'СЕТ СН'!$F$15</f>
        <v>0</v>
      </c>
      <c r="D268" s="36">
        <f>SUMIFS(СВЦЭМ!$G$40:$G$759,СВЦЭМ!$A$40:$A$759,$A268,СВЦЭМ!$B$39:$B$758,D$261)+'СЕТ СН'!$F$15</f>
        <v>0</v>
      </c>
      <c r="E268" s="36">
        <f>SUMIFS(СВЦЭМ!$G$40:$G$759,СВЦЭМ!$A$40:$A$759,$A268,СВЦЭМ!$B$39:$B$758,E$261)+'СЕТ СН'!$F$15</f>
        <v>0</v>
      </c>
      <c r="F268" s="36">
        <f>SUMIFS(СВЦЭМ!$G$40:$G$759,СВЦЭМ!$A$40:$A$759,$A268,СВЦЭМ!$B$39:$B$758,F$261)+'СЕТ СН'!$F$15</f>
        <v>0</v>
      </c>
      <c r="G268" s="36">
        <f>SUMIFS(СВЦЭМ!$G$40:$G$759,СВЦЭМ!$A$40:$A$759,$A268,СВЦЭМ!$B$39:$B$758,G$261)+'СЕТ СН'!$F$15</f>
        <v>0</v>
      </c>
      <c r="H268" s="36">
        <f>SUMIFS(СВЦЭМ!$G$40:$G$759,СВЦЭМ!$A$40:$A$759,$A268,СВЦЭМ!$B$39:$B$758,H$261)+'СЕТ СН'!$F$15</f>
        <v>0</v>
      </c>
      <c r="I268" s="36">
        <f>SUMIFS(СВЦЭМ!$G$40:$G$759,СВЦЭМ!$A$40:$A$759,$A268,СВЦЭМ!$B$39:$B$758,I$261)+'СЕТ СН'!$F$15</f>
        <v>0</v>
      </c>
      <c r="J268" s="36">
        <f>SUMIFS(СВЦЭМ!$G$40:$G$759,СВЦЭМ!$A$40:$A$759,$A268,СВЦЭМ!$B$39:$B$758,J$261)+'СЕТ СН'!$F$15</f>
        <v>0</v>
      </c>
      <c r="K268" s="36">
        <f>SUMIFS(СВЦЭМ!$G$40:$G$759,СВЦЭМ!$A$40:$A$759,$A268,СВЦЭМ!$B$39:$B$758,K$261)+'СЕТ СН'!$F$15</f>
        <v>0</v>
      </c>
      <c r="L268" s="36">
        <f>SUMIFS(СВЦЭМ!$G$40:$G$759,СВЦЭМ!$A$40:$A$759,$A268,СВЦЭМ!$B$39:$B$758,L$261)+'СЕТ СН'!$F$15</f>
        <v>0</v>
      </c>
      <c r="M268" s="36">
        <f>SUMIFS(СВЦЭМ!$G$40:$G$759,СВЦЭМ!$A$40:$A$759,$A268,СВЦЭМ!$B$39:$B$758,M$261)+'СЕТ СН'!$F$15</f>
        <v>0</v>
      </c>
      <c r="N268" s="36">
        <f>SUMIFS(СВЦЭМ!$G$40:$G$759,СВЦЭМ!$A$40:$A$759,$A268,СВЦЭМ!$B$39:$B$758,N$261)+'СЕТ СН'!$F$15</f>
        <v>0</v>
      </c>
      <c r="O268" s="36">
        <f>SUMIFS(СВЦЭМ!$G$40:$G$759,СВЦЭМ!$A$40:$A$759,$A268,СВЦЭМ!$B$39:$B$758,O$261)+'СЕТ СН'!$F$15</f>
        <v>0</v>
      </c>
      <c r="P268" s="36">
        <f>SUMIFS(СВЦЭМ!$G$40:$G$759,СВЦЭМ!$A$40:$A$759,$A268,СВЦЭМ!$B$39:$B$758,P$261)+'СЕТ СН'!$F$15</f>
        <v>0</v>
      </c>
      <c r="Q268" s="36">
        <f>SUMIFS(СВЦЭМ!$G$40:$G$759,СВЦЭМ!$A$40:$A$759,$A268,СВЦЭМ!$B$39:$B$758,Q$261)+'СЕТ СН'!$F$15</f>
        <v>0</v>
      </c>
      <c r="R268" s="36">
        <f>SUMIFS(СВЦЭМ!$G$40:$G$759,СВЦЭМ!$A$40:$A$759,$A268,СВЦЭМ!$B$39:$B$758,R$261)+'СЕТ СН'!$F$15</f>
        <v>0</v>
      </c>
      <c r="S268" s="36">
        <f>SUMIFS(СВЦЭМ!$G$40:$G$759,СВЦЭМ!$A$40:$A$759,$A268,СВЦЭМ!$B$39:$B$758,S$261)+'СЕТ СН'!$F$15</f>
        <v>0</v>
      </c>
      <c r="T268" s="36">
        <f>SUMIFS(СВЦЭМ!$G$40:$G$759,СВЦЭМ!$A$40:$A$759,$A268,СВЦЭМ!$B$39:$B$758,T$261)+'СЕТ СН'!$F$15</f>
        <v>0</v>
      </c>
      <c r="U268" s="36">
        <f>SUMIFS(СВЦЭМ!$G$40:$G$759,СВЦЭМ!$A$40:$A$759,$A268,СВЦЭМ!$B$39:$B$758,U$261)+'СЕТ СН'!$F$15</f>
        <v>0</v>
      </c>
      <c r="V268" s="36">
        <f>SUMIFS(СВЦЭМ!$G$40:$G$759,СВЦЭМ!$A$40:$A$759,$A268,СВЦЭМ!$B$39:$B$758,V$261)+'СЕТ СН'!$F$15</f>
        <v>0</v>
      </c>
      <c r="W268" s="36">
        <f>SUMIFS(СВЦЭМ!$G$40:$G$759,СВЦЭМ!$A$40:$A$759,$A268,СВЦЭМ!$B$39:$B$758,W$261)+'СЕТ СН'!$F$15</f>
        <v>0</v>
      </c>
      <c r="X268" s="36">
        <f>SUMIFS(СВЦЭМ!$G$40:$G$759,СВЦЭМ!$A$40:$A$759,$A268,СВЦЭМ!$B$39:$B$758,X$261)+'СЕТ СН'!$F$15</f>
        <v>0</v>
      </c>
      <c r="Y268" s="36">
        <f>SUMIFS(СВЦЭМ!$G$40:$G$759,СВЦЭМ!$A$40:$A$759,$A268,СВЦЭМ!$B$39:$B$758,Y$261)+'СЕТ СН'!$F$15</f>
        <v>0</v>
      </c>
    </row>
    <row r="269" spans="1:27" ht="15.75" hidden="1" x14ac:dyDescent="0.2">
      <c r="A269" s="35">
        <f t="shared" si="7"/>
        <v>45543</v>
      </c>
      <c r="B269" s="36">
        <f>SUMIFS(СВЦЭМ!$G$40:$G$759,СВЦЭМ!$A$40:$A$759,$A269,СВЦЭМ!$B$39:$B$758,B$261)+'СЕТ СН'!$F$15</f>
        <v>0</v>
      </c>
      <c r="C269" s="36">
        <f>SUMIFS(СВЦЭМ!$G$40:$G$759,СВЦЭМ!$A$40:$A$759,$A269,СВЦЭМ!$B$39:$B$758,C$261)+'СЕТ СН'!$F$15</f>
        <v>0</v>
      </c>
      <c r="D269" s="36">
        <f>SUMIFS(СВЦЭМ!$G$40:$G$759,СВЦЭМ!$A$40:$A$759,$A269,СВЦЭМ!$B$39:$B$758,D$261)+'СЕТ СН'!$F$15</f>
        <v>0</v>
      </c>
      <c r="E269" s="36">
        <f>SUMIFS(СВЦЭМ!$G$40:$G$759,СВЦЭМ!$A$40:$A$759,$A269,СВЦЭМ!$B$39:$B$758,E$261)+'СЕТ СН'!$F$15</f>
        <v>0</v>
      </c>
      <c r="F269" s="36">
        <f>SUMIFS(СВЦЭМ!$G$40:$G$759,СВЦЭМ!$A$40:$A$759,$A269,СВЦЭМ!$B$39:$B$758,F$261)+'СЕТ СН'!$F$15</f>
        <v>0</v>
      </c>
      <c r="G269" s="36">
        <f>SUMIFS(СВЦЭМ!$G$40:$G$759,СВЦЭМ!$A$40:$A$759,$A269,СВЦЭМ!$B$39:$B$758,G$261)+'СЕТ СН'!$F$15</f>
        <v>0</v>
      </c>
      <c r="H269" s="36">
        <f>SUMIFS(СВЦЭМ!$G$40:$G$759,СВЦЭМ!$A$40:$A$759,$A269,СВЦЭМ!$B$39:$B$758,H$261)+'СЕТ СН'!$F$15</f>
        <v>0</v>
      </c>
      <c r="I269" s="36">
        <f>SUMIFS(СВЦЭМ!$G$40:$G$759,СВЦЭМ!$A$40:$A$759,$A269,СВЦЭМ!$B$39:$B$758,I$261)+'СЕТ СН'!$F$15</f>
        <v>0</v>
      </c>
      <c r="J269" s="36">
        <f>SUMIFS(СВЦЭМ!$G$40:$G$759,СВЦЭМ!$A$40:$A$759,$A269,СВЦЭМ!$B$39:$B$758,J$261)+'СЕТ СН'!$F$15</f>
        <v>0</v>
      </c>
      <c r="K269" s="36">
        <f>SUMIFS(СВЦЭМ!$G$40:$G$759,СВЦЭМ!$A$40:$A$759,$A269,СВЦЭМ!$B$39:$B$758,K$261)+'СЕТ СН'!$F$15</f>
        <v>0</v>
      </c>
      <c r="L269" s="36">
        <f>SUMIFS(СВЦЭМ!$G$40:$G$759,СВЦЭМ!$A$40:$A$759,$A269,СВЦЭМ!$B$39:$B$758,L$261)+'СЕТ СН'!$F$15</f>
        <v>0</v>
      </c>
      <c r="M269" s="36">
        <f>SUMIFS(СВЦЭМ!$G$40:$G$759,СВЦЭМ!$A$40:$A$759,$A269,СВЦЭМ!$B$39:$B$758,M$261)+'СЕТ СН'!$F$15</f>
        <v>0</v>
      </c>
      <c r="N269" s="36">
        <f>SUMIFS(СВЦЭМ!$G$40:$G$759,СВЦЭМ!$A$40:$A$759,$A269,СВЦЭМ!$B$39:$B$758,N$261)+'СЕТ СН'!$F$15</f>
        <v>0</v>
      </c>
      <c r="O269" s="36">
        <f>SUMIFS(СВЦЭМ!$G$40:$G$759,СВЦЭМ!$A$40:$A$759,$A269,СВЦЭМ!$B$39:$B$758,O$261)+'СЕТ СН'!$F$15</f>
        <v>0</v>
      </c>
      <c r="P269" s="36">
        <f>SUMIFS(СВЦЭМ!$G$40:$G$759,СВЦЭМ!$A$40:$A$759,$A269,СВЦЭМ!$B$39:$B$758,P$261)+'СЕТ СН'!$F$15</f>
        <v>0</v>
      </c>
      <c r="Q269" s="36">
        <f>SUMIFS(СВЦЭМ!$G$40:$G$759,СВЦЭМ!$A$40:$A$759,$A269,СВЦЭМ!$B$39:$B$758,Q$261)+'СЕТ СН'!$F$15</f>
        <v>0</v>
      </c>
      <c r="R269" s="36">
        <f>SUMIFS(СВЦЭМ!$G$40:$G$759,СВЦЭМ!$A$40:$A$759,$A269,СВЦЭМ!$B$39:$B$758,R$261)+'СЕТ СН'!$F$15</f>
        <v>0</v>
      </c>
      <c r="S269" s="36">
        <f>SUMIFS(СВЦЭМ!$G$40:$G$759,СВЦЭМ!$A$40:$A$759,$A269,СВЦЭМ!$B$39:$B$758,S$261)+'СЕТ СН'!$F$15</f>
        <v>0</v>
      </c>
      <c r="T269" s="36">
        <f>SUMIFS(СВЦЭМ!$G$40:$G$759,СВЦЭМ!$A$40:$A$759,$A269,СВЦЭМ!$B$39:$B$758,T$261)+'СЕТ СН'!$F$15</f>
        <v>0</v>
      </c>
      <c r="U269" s="36">
        <f>SUMIFS(СВЦЭМ!$G$40:$G$759,СВЦЭМ!$A$40:$A$759,$A269,СВЦЭМ!$B$39:$B$758,U$261)+'СЕТ СН'!$F$15</f>
        <v>0</v>
      </c>
      <c r="V269" s="36">
        <f>SUMIFS(СВЦЭМ!$G$40:$G$759,СВЦЭМ!$A$40:$A$759,$A269,СВЦЭМ!$B$39:$B$758,V$261)+'СЕТ СН'!$F$15</f>
        <v>0</v>
      </c>
      <c r="W269" s="36">
        <f>SUMIFS(СВЦЭМ!$G$40:$G$759,СВЦЭМ!$A$40:$A$759,$A269,СВЦЭМ!$B$39:$B$758,W$261)+'СЕТ СН'!$F$15</f>
        <v>0</v>
      </c>
      <c r="X269" s="36">
        <f>SUMIFS(СВЦЭМ!$G$40:$G$759,СВЦЭМ!$A$40:$A$759,$A269,СВЦЭМ!$B$39:$B$758,X$261)+'СЕТ СН'!$F$15</f>
        <v>0</v>
      </c>
      <c r="Y269" s="36">
        <f>SUMIFS(СВЦЭМ!$G$40:$G$759,СВЦЭМ!$A$40:$A$759,$A269,СВЦЭМ!$B$39:$B$758,Y$261)+'СЕТ СН'!$F$15</f>
        <v>0</v>
      </c>
    </row>
    <row r="270" spans="1:27" ht="15.75" hidden="1" x14ac:dyDescent="0.2">
      <c r="A270" s="35">
        <f t="shared" si="7"/>
        <v>45544</v>
      </c>
      <c r="B270" s="36">
        <f>SUMIFS(СВЦЭМ!$G$40:$G$759,СВЦЭМ!$A$40:$A$759,$A270,СВЦЭМ!$B$39:$B$758,B$261)+'СЕТ СН'!$F$15</f>
        <v>0</v>
      </c>
      <c r="C270" s="36">
        <f>SUMIFS(СВЦЭМ!$G$40:$G$759,СВЦЭМ!$A$40:$A$759,$A270,СВЦЭМ!$B$39:$B$758,C$261)+'СЕТ СН'!$F$15</f>
        <v>0</v>
      </c>
      <c r="D270" s="36">
        <f>SUMIFS(СВЦЭМ!$G$40:$G$759,СВЦЭМ!$A$40:$A$759,$A270,СВЦЭМ!$B$39:$B$758,D$261)+'СЕТ СН'!$F$15</f>
        <v>0</v>
      </c>
      <c r="E270" s="36">
        <f>SUMIFS(СВЦЭМ!$G$40:$G$759,СВЦЭМ!$A$40:$A$759,$A270,СВЦЭМ!$B$39:$B$758,E$261)+'СЕТ СН'!$F$15</f>
        <v>0</v>
      </c>
      <c r="F270" s="36">
        <f>SUMIFS(СВЦЭМ!$G$40:$G$759,СВЦЭМ!$A$40:$A$759,$A270,СВЦЭМ!$B$39:$B$758,F$261)+'СЕТ СН'!$F$15</f>
        <v>0</v>
      </c>
      <c r="G270" s="36">
        <f>SUMIFS(СВЦЭМ!$G$40:$G$759,СВЦЭМ!$A$40:$A$759,$A270,СВЦЭМ!$B$39:$B$758,G$261)+'СЕТ СН'!$F$15</f>
        <v>0</v>
      </c>
      <c r="H270" s="36">
        <f>SUMIFS(СВЦЭМ!$G$40:$G$759,СВЦЭМ!$A$40:$A$759,$A270,СВЦЭМ!$B$39:$B$758,H$261)+'СЕТ СН'!$F$15</f>
        <v>0</v>
      </c>
      <c r="I270" s="36">
        <f>SUMIFS(СВЦЭМ!$G$40:$G$759,СВЦЭМ!$A$40:$A$759,$A270,СВЦЭМ!$B$39:$B$758,I$261)+'СЕТ СН'!$F$15</f>
        <v>0</v>
      </c>
      <c r="J270" s="36">
        <f>SUMIFS(СВЦЭМ!$G$40:$G$759,СВЦЭМ!$A$40:$A$759,$A270,СВЦЭМ!$B$39:$B$758,J$261)+'СЕТ СН'!$F$15</f>
        <v>0</v>
      </c>
      <c r="K270" s="36">
        <f>SUMIFS(СВЦЭМ!$G$40:$G$759,СВЦЭМ!$A$40:$A$759,$A270,СВЦЭМ!$B$39:$B$758,K$261)+'СЕТ СН'!$F$15</f>
        <v>0</v>
      </c>
      <c r="L270" s="36">
        <f>SUMIFS(СВЦЭМ!$G$40:$G$759,СВЦЭМ!$A$40:$A$759,$A270,СВЦЭМ!$B$39:$B$758,L$261)+'СЕТ СН'!$F$15</f>
        <v>0</v>
      </c>
      <c r="M270" s="36">
        <f>SUMIFS(СВЦЭМ!$G$40:$G$759,СВЦЭМ!$A$40:$A$759,$A270,СВЦЭМ!$B$39:$B$758,M$261)+'СЕТ СН'!$F$15</f>
        <v>0</v>
      </c>
      <c r="N270" s="36">
        <f>SUMIFS(СВЦЭМ!$G$40:$G$759,СВЦЭМ!$A$40:$A$759,$A270,СВЦЭМ!$B$39:$B$758,N$261)+'СЕТ СН'!$F$15</f>
        <v>0</v>
      </c>
      <c r="O270" s="36">
        <f>SUMIFS(СВЦЭМ!$G$40:$G$759,СВЦЭМ!$A$40:$A$759,$A270,СВЦЭМ!$B$39:$B$758,O$261)+'СЕТ СН'!$F$15</f>
        <v>0</v>
      </c>
      <c r="P270" s="36">
        <f>SUMIFS(СВЦЭМ!$G$40:$G$759,СВЦЭМ!$A$40:$A$759,$A270,СВЦЭМ!$B$39:$B$758,P$261)+'СЕТ СН'!$F$15</f>
        <v>0</v>
      </c>
      <c r="Q270" s="36">
        <f>SUMIFS(СВЦЭМ!$G$40:$G$759,СВЦЭМ!$A$40:$A$759,$A270,СВЦЭМ!$B$39:$B$758,Q$261)+'СЕТ СН'!$F$15</f>
        <v>0</v>
      </c>
      <c r="R270" s="36">
        <f>SUMIFS(СВЦЭМ!$G$40:$G$759,СВЦЭМ!$A$40:$A$759,$A270,СВЦЭМ!$B$39:$B$758,R$261)+'СЕТ СН'!$F$15</f>
        <v>0</v>
      </c>
      <c r="S270" s="36">
        <f>SUMIFS(СВЦЭМ!$G$40:$G$759,СВЦЭМ!$A$40:$A$759,$A270,СВЦЭМ!$B$39:$B$758,S$261)+'СЕТ СН'!$F$15</f>
        <v>0</v>
      </c>
      <c r="T270" s="36">
        <f>SUMIFS(СВЦЭМ!$G$40:$G$759,СВЦЭМ!$A$40:$A$759,$A270,СВЦЭМ!$B$39:$B$758,T$261)+'СЕТ СН'!$F$15</f>
        <v>0</v>
      </c>
      <c r="U270" s="36">
        <f>SUMIFS(СВЦЭМ!$G$40:$G$759,СВЦЭМ!$A$40:$A$759,$A270,СВЦЭМ!$B$39:$B$758,U$261)+'СЕТ СН'!$F$15</f>
        <v>0</v>
      </c>
      <c r="V270" s="36">
        <f>SUMIFS(СВЦЭМ!$G$40:$G$759,СВЦЭМ!$A$40:$A$759,$A270,СВЦЭМ!$B$39:$B$758,V$261)+'СЕТ СН'!$F$15</f>
        <v>0</v>
      </c>
      <c r="W270" s="36">
        <f>SUMIFS(СВЦЭМ!$G$40:$G$759,СВЦЭМ!$A$40:$A$759,$A270,СВЦЭМ!$B$39:$B$758,W$261)+'СЕТ СН'!$F$15</f>
        <v>0</v>
      </c>
      <c r="X270" s="36">
        <f>SUMIFS(СВЦЭМ!$G$40:$G$759,СВЦЭМ!$A$40:$A$759,$A270,СВЦЭМ!$B$39:$B$758,X$261)+'СЕТ СН'!$F$15</f>
        <v>0</v>
      </c>
      <c r="Y270" s="36">
        <f>SUMIFS(СВЦЭМ!$G$40:$G$759,СВЦЭМ!$A$40:$A$759,$A270,СВЦЭМ!$B$39:$B$758,Y$261)+'СЕТ СН'!$F$15</f>
        <v>0</v>
      </c>
    </row>
    <row r="271" spans="1:27" ht="15.75" hidden="1" x14ac:dyDescent="0.2">
      <c r="A271" s="35">
        <f t="shared" si="7"/>
        <v>45545</v>
      </c>
      <c r="B271" s="36">
        <f>SUMIFS(СВЦЭМ!$G$40:$G$759,СВЦЭМ!$A$40:$A$759,$A271,СВЦЭМ!$B$39:$B$758,B$261)+'СЕТ СН'!$F$15</f>
        <v>0</v>
      </c>
      <c r="C271" s="36">
        <f>SUMIFS(СВЦЭМ!$G$40:$G$759,СВЦЭМ!$A$40:$A$759,$A271,СВЦЭМ!$B$39:$B$758,C$261)+'СЕТ СН'!$F$15</f>
        <v>0</v>
      </c>
      <c r="D271" s="36">
        <f>SUMIFS(СВЦЭМ!$G$40:$G$759,СВЦЭМ!$A$40:$A$759,$A271,СВЦЭМ!$B$39:$B$758,D$261)+'СЕТ СН'!$F$15</f>
        <v>0</v>
      </c>
      <c r="E271" s="36">
        <f>SUMIFS(СВЦЭМ!$G$40:$G$759,СВЦЭМ!$A$40:$A$759,$A271,СВЦЭМ!$B$39:$B$758,E$261)+'СЕТ СН'!$F$15</f>
        <v>0</v>
      </c>
      <c r="F271" s="36">
        <f>SUMIFS(СВЦЭМ!$G$40:$G$759,СВЦЭМ!$A$40:$A$759,$A271,СВЦЭМ!$B$39:$B$758,F$261)+'СЕТ СН'!$F$15</f>
        <v>0</v>
      </c>
      <c r="G271" s="36">
        <f>SUMIFS(СВЦЭМ!$G$40:$G$759,СВЦЭМ!$A$40:$A$759,$A271,СВЦЭМ!$B$39:$B$758,G$261)+'СЕТ СН'!$F$15</f>
        <v>0</v>
      </c>
      <c r="H271" s="36">
        <f>SUMIFS(СВЦЭМ!$G$40:$G$759,СВЦЭМ!$A$40:$A$759,$A271,СВЦЭМ!$B$39:$B$758,H$261)+'СЕТ СН'!$F$15</f>
        <v>0</v>
      </c>
      <c r="I271" s="36">
        <f>SUMIFS(СВЦЭМ!$G$40:$G$759,СВЦЭМ!$A$40:$A$759,$A271,СВЦЭМ!$B$39:$B$758,I$261)+'СЕТ СН'!$F$15</f>
        <v>0</v>
      </c>
      <c r="J271" s="36">
        <f>SUMIFS(СВЦЭМ!$G$40:$G$759,СВЦЭМ!$A$40:$A$759,$A271,СВЦЭМ!$B$39:$B$758,J$261)+'СЕТ СН'!$F$15</f>
        <v>0</v>
      </c>
      <c r="K271" s="36">
        <f>SUMIFS(СВЦЭМ!$G$40:$G$759,СВЦЭМ!$A$40:$A$759,$A271,СВЦЭМ!$B$39:$B$758,K$261)+'СЕТ СН'!$F$15</f>
        <v>0</v>
      </c>
      <c r="L271" s="36">
        <f>SUMIFS(СВЦЭМ!$G$40:$G$759,СВЦЭМ!$A$40:$A$759,$A271,СВЦЭМ!$B$39:$B$758,L$261)+'СЕТ СН'!$F$15</f>
        <v>0</v>
      </c>
      <c r="M271" s="36">
        <f>SUMIFS(СВЦЭМ!$G$40:$G$759,СВЦЭМ!$A$40:$A$759,$A271,СВЦЭМ!$B$39:$B$758,M$261)+'СЕТ СН'!$F$15</f>
        <v>0</v>
      </c>
      <c r="N271" s="36">
        <f>SUMIFS(СВЦЭМ!$G$40:$G$759,СВЦЭМ!$A$40:$A$759,$A271,СВЦЭМ!$B$39:$B$758,N$261)+'СЕТ СН'!$F$15</f>
        <v>0</v>
      </c>
      <c r="O271" s="36">
        <f>SUMIFS(СВЦЭМ!$G$40:$G$759,СВЦЭМ!$A$40:$A$759,$A271,СВЦЭМ!$B$39:$B$758,O$261)+'СЕТ СН'!$F$15</f>
        <v>0</v>
      </c>
      <c r="P271" s="36">
        <f>SUMIFS(СВЦЭМ!$G$40:$G$759,СВЦЭМ!$A$40:$A$759,$A271,СВЦЭМ!$B$39:$B$758,P$261)+'СЕТ СН'!$F$15</f>
        <v>0</v>
      </c>
      <c r="Q271" s="36">
        <f>SUMIFS(СВЦЭМ!$G$40:$G$759,СВЦЭМ!$A$40:$A$759,$A271,СВЦЭМ!$B$39:$B$758,Q$261)+'СЕТ СН'!$F$15</f>
        <v>0</v>
      </c>
      <c r="R271" s="36">
        <f>SUMIFS(СВЦЭМ!$G$40:$G$759,СВЦЭМ!$A$40:$A$759,$A271,СВЦЭМ!$B$39:$B$758,R$261)+'СЕТ СН'!$F$15</f>
        <v>0</v>
      </c>
      <c r="S271" s="36">
        <f>SUMIFS(СВЦЭМ!$G$40:$G$759,СВЦЭМ!$A$40:$A$759,$A271,СВЦЭМ!$B$39:$B$758,S$261)+'СЕТ СН'!$F$15</f>
        <v>0</v>
      </c>
      <c r="T271" s="36">
        <f>SUMIFS(СВЦЭМ!$G$40:$G$759,СВЦЭМ!$A$40:$A$759,$A271,СВЦЭМ!$B$39:$B$758,T$261)+'СЕТ СН'!$F$15</f>
        <v>0</v>
      </c>
      <c r="U271" s="36">
        <f>SUMIFS(СВЦЭМ!$G$40:$G$759,СВЦЭМ!$A$40:$A$759,$A271,СВЦЭМ!$B$39:$B$758,U$261)+'СЕТ СН'!$F$15</f>
        <v>0</v>
      </c>
      <c r="V271" s="36">
        <f>SUMIFS(СВЦЭМ!$G$40:$G$759,СВЦЭМ!$A$40:$A$759,$A271,СВЦЭМ!$B$39:$B$758,V$261)+'СЕТ СН'!$F$15</f>
        <v>0</v>
      </c>
      <c r="W271" s="36">
        <f>SUMIFS(СВЦЭМ!$G$40:$G$759,СВЦЭМ!$A$40:$A$759,$A271,СВЦЭМ!$B$39:$B$758,W$261)+'СЕТ СН'!$F$15</f>
        <v>0</v>
      </c>
      <c r="X271" s="36">
        <f>SUMIFS(СВЦЭМ!$G$40:$G$759,СВЦЭМ!$A$40:$A$759,$A271,СВЦЭМ!$B$39:$B$758,X$261)+'СЕТ СН'!$F$15</f>
        <v>0</v>
      </c>
      <c r="Y271" s="36">
        <f>SUMIFS(СВЦЭМ!$G$40:$G$759,СВЦЭМ!$A$40:$A$759,$A271,СВЦЭМ!$B$39:$B$758,Y$261)+'СЕТ СН'!$F$15</f>
        <v>0</v>
      </c>
    </row>
    <row r="272" spans="1:27" ht="15.75" hidden="1" x14ac:dyDescent="0.2">
      <c r="A272" s="35">
        <f t="shared" si="7"/>
        <v>45546</v>
      </c>
      <c r="B272" s="36">
        <f>SUMIFS(СВЦЭМ!$G$40:$G$759,СВЦЭМ!$A$40:$A$759,$A272,СВЦЭМ!$B$39:$B$758,B$261)+'СЕТ СН'!$F$15</f>
        <v>0</v>
      </c>
      <c r="C272" s="36">
        <f>SUMIFS(СВЦЭМ!$G$40:$G$759,СВЦЭМ!$A$40:$A$759,$A272,СВЦЭМ!$B$39:$B$758,C$261)+'СЕТ СН'!$F$15</f>
        <v>0</v>
      </c>
      <c r="D272" s="36">
        <f>SUMIFS(СВЦЭМ!$G$40:$G$759,СВЦЭМ!$A$40:$A$759,$A272,СВЦЭМ!$B$39:$B$758,D$261)+'СЕТ СН'!$F$15</f>
        <v>0</v>
      </c>
      <c r="E272" s="36">
        <f>SUMIFS(СВЦЭМ!$G$40:$G$759,СВЦЭМ!$A$40:$A$759,$A272,СВЦЭМ!$B$39:$B$758,E$261)+'СЕТ СН'!$F$15</f>
        <v>0</v>
      </c>
      <c r="F272" s="36">
        <f>SUMIFS(СВЦЭМ!$G$40:$G$759,СВЦЭМ!$A$40:$A$759,$A272,СВЦЭМ!$B$39:$B$758,F$261)+'СЕТ СН'!$F$15</f>
        <v>0</v>
      </c>
      <c r="G272" s="36">
        <f>SUMIFS(СВЦЭМ!$G$40:$G$759,СВЦЭМ!$A$40:$A$759,$A272,СВЦЭМ!$B$39:$B$758,G$261)+'СЕТ СН'!$F$15</f>
        <v>0</v>
      </c>
      <c r="H272" s="36">
        <f>SUMIFS(СВЦЭМ!$G$40:$G$759,СВЦЭМ!$A$40:$A$759,$A272,СВЦЭМ!$B$39:$B$758,H$261)+'СЕТ СН'!$F$15</f>
        <v>0</v>
      </c>
      <c r="I272" s="36">
        <f>SUMIFS(СВЦЭМ!$G$40:$G$759,СВЦЭМ!$A$40:$A$759,$A272,СВЦЭМ!$B$39:$B$758,I$261)+'СЕТ СН'!$F$15</f>
        <v>0</v>
      </c>
      <c r="J272" s="36">
        <f>SUMIFS(СВЦЭМ!$G$40:$G$759,СВЦЭМ!$A$40:$A$759,$A272,СВЦЭМ!$B$39:$B$758,J$261)+'СЕТ СН'!$F$15</f>
        <v>0</v>
      </c>
      <c r="K272" s="36">
        <f>SUMIFS(СВЦЭМ!$G$40:$G$759,СВЦЭМ!$A$40:$A$759,$A272,СВЦЭМ!$B$39:$B$758,K$261)+'СЕТ СН'!$F$15</f>
        <v>0</v>
      </c>
      <c r="L272" s="36">
        <f>SUMIFS(СВЦЭМ!$G$40:$G$759,СВЦЭМ!$A$40:$A$759,$A272,СВЦЭМ!$B$39:$B$758,L$261)+'СЕТ СН'!$F$15</f>
        <v>0</v>
      </c>
      <c r="M272" s="36">
        <f>SUMIFS(СВЦЭМ!$G$40:$G$759,СВЦЭМ!$A$40:$A$759,$A272,СВЦЭМ!$B$39:$B$758,M$261)+'СЕТ СН'!$F$15</f>
        <v>0</v>
      </c>
      <c r="N272" s="36">
        <f>SUMIFS(СВЦЭМ!$G$40:$G$759,СВЦЭМ!$A$40:$A$759,$A272,СВЦЭМ!$B$39:$B$758,N$261)+'СЕТ СН'!$F$15</f>
        <v>0</v>
      </c>
      <c r="O272" s="36">
        <f>SUMIFS(СВЦЭМ!$G$40:$G$759,СВЦЭМ!$A$40:$A$759,$A272,СВЦЭМ!$B$39:$B$758,O$261)+'СЕТ СН'!$F$15</f>
        <v>0</v>
      </c>
      <c r="P272" s="36">
        <f>SUMIFS(СВЦЭМ!$G$40:$G$759,СВЦЭМ!$A$40:$A$759,$A272,СВЦЭМ!$B$39:$B$758,P$261)+'СЕТ СН'!$F$15</f>
        <v>0</v>
      </c>
      <c r="Q272" s="36">
        <f>SUMIFS(СВЦЭМ!$G$40:$G$759,СВЦЭМ!$A$40:$A$759,$A272,СВЦЭМ!$B$39:$B$758,Q$261)+'СЕТ СН'!$F$15</f>
        <v>0</v>
      </c>
      <c r="R272" s="36">
        <f>SUMIFS(СВЦЭМ!$G$40:$G$759,СВЦЭМ!$A$40:$A$759,$A272,СВЦЭМ!$B$39:$B$758,R$261)+'СЕТ СН'!$F$15</f>
        <v>0</v>
      </c>
      <c r="S272" s="36">
        <f>SUMIFS(СВЦЭМ!$G$40:$G$759,СВЦЭМ!$A$40:$A$759,$A272,СВЦЭМ!$B$39:$B$758,S$261)+'СЕТ СН'!$F$15</f>
        <v>0</v>
      </c>
      <c r="T272" s="36">
        <f>SUMIFS(СВЦЭМ!$G$40:$G$759,СВЦЭМ!$A$40:$A$759,$A272,СВЦЭМ!$B$39:$B$758,T$261)+'СЕТ СН'!$F$15</f>
        <v>0</v>
      </c>
      <c r="U272" s="36">
        <f>SUMIFS(СВЦЭМ!$G$40:$G$759,СВЦЭМ!$A$40:$A$759,$A272,СВЦЭМ!$B$39:$B$758,U$261)+'СЕТ СН'!$F$15</f>
        <v>0</v>
      </c>
      <c r="V272" s="36">
        <f>SUMIFS(СВЦЭМ!$G$40:$G$759,СВЦЭМ!$A$40:$A$759,$A272,СВЦЭМ!$B$39:$B$758,V$261)+'СЕТ СН'!$F$15</f>
        <v>0</v>
      </c>
      <c r="W272" s="36">
        <f>SUMIFS(СВЦЭМ!$G$40:$G$759,СВЦЭМ!$A$40:$A$759,$A272,СВЦЭМ!$B$39:$B$758,W$261)+'СЕТ СН'!$F$15</f>
        <v>0</v>
      </c>
      <c r="X272" s="36">
        <f>SUMIFS(СВЦЭМ!$G$40:$G$759,СВЦЭМ!$A$40:$A$759,$A272,СВЦЭМ!$B$39:$B$758,X$261)+'СЕТ СН'!$F$15</f>
        <v>0</v>
      </c>
      <c r="Y272" s="36">
        <f>SUMIFS(СВЦЭМ!$G$40:$G$759,СВЦЭМ!$A$40:$A$759,$A272,СВЦЭМ!$B$39:$B$758,Y$261)+'СЕТ СН'!$F$15</f>
        <v>0</v>
      </c>
    </row>
    <row r="273" spans="1:25" ht="15.75" hidden="1" x14ac:dyDescent="0.2">
      <c r="A273" s="35">
        <f t="shared" si="7"/>
        <v>45547</v>
      </c>
      <c r="B273" s="36">
        <f>SUMIFS(СВЦЭМ!$G$40:$G$759,СВЦЭМ!$A$40:$A$759,$A273,СВЦЭМ!$B$39:$B$758,B$261)+'СЕТ СН'!$F$15</f>
        <v>0</v>
      </c>
      <c r="C273" s="36">
        <f>SUMIFS(СВЦЭМ!$G$40:$G$759,СВЦЭМ!$A$40:$A$759,$A273,СВЦЭМ!$B$39:$B$758,C$261)+'СЕТ СН'!$F$15</f>
        <v>0</v>
      </c>
      <c r="D273" s="36">
        <f>SUMIFS(СВЦЭМ!$G$40:$G$759,СВЦЭМ!$A$40:$A$759,$A273,СВЦЭМ!$B$39:$B$758,D$261)+'СЕТ СН'!$F$15</f>
        <v>0</v>
      </c>
      <c r="E273" s="36">
        <f>SUMIFS(СВЦЭМ!$G$40:$G$759,СВЦЭМ!$A$40:$A$759,$A273,СВЦЭМ!$B$39:$B$758,E$261)+'СЕТ СН'!$F$15</f>
        <v>0</v>
      </c>
      <c r="F273" s="36">
        <f>SUMIFS(СВЦЭМ!$G$40:$G$759,СВЦЭМ!$A$40:$A$759,$A273,СВЦЭМ!$B$39:$B$758,F$261)+'СЕТ СН'!$F$15</f>
        <v>0</v>
      </c>
      <c r="G273" s="36">
        <f>SUMIFS(СВЦЭМ!$G$40:$G$759,СВЦЭМ!$A$40:$A$759,$A273,СВЦЭМ!$B$39:$B$758,G$261)+'СЕТ СН'!$F$15</f>
        <v>0</v>
      </c>
      <c r="H273" s="36">
        <f>SUMIFS(СВЦЭМ!$G$40:$G$759,СВЦЭМ!$A$40:$A$759,$A273,СВЦЭМ!$B$39:$B$758,H$261)+'СЕТ СН'!$F$15</f>
        <v>0</v>
      </c>
      <c r="I273" s="36">
        <f>SUMIFS(СВЦЭМ!$G$40:$G$759,СВЦЭМ!$A$40:$A$759,$A273,СВЦЭМ!$B$39:$B$758,I$261)+'СЕТ СН'!$F$15</f>
        <v>0</v>
      </c>
      <c r="J273" s="36">
        <f>SUMIFS(СВЦЭМ!$G$40:$G$759,СВЦЭМ!$A$40:$A$759,$A273,СВЦЭМ!$B$39:$B$758,J$261)+'СЕТ СН'!$F$15</f>
        <v>0</v>
      </c>
      <c r="K273" s="36">
        <f>SUMIFS(СВЦЭМ!$G$40:$G$759,СВЦЭМ!$A$40:$A$759,$A273,СВЦЭМ!$B$39:$B$758,K$261)+'СЕТ СН'!$F$15</f>
        <v>0</v>
      </c>
      <c r="L273" s="36">
        <f>SUMIFS(СВЦЭМ!$G$40:$G$759,СВЦЭМ!$A$40:$A$759,$A273,СВЦЭМ!$B$39:$B$758,L$261)+'СЕТ СН'!$F$15</f>
        <v>0</v>
      </c>
      <c r="M273" s="36">
        <f>SUMIFS(СВЦЭМ!$G$40:$G$759,СВЦЭМ!$A$40:$A$759,$A273,СВЦЭМ!$B$39:$B$758,M$261)+'СЕТ СН'!$F$15</f>
        <v>0</v>
      </c>
      <c r="N273" s="36">
        <f>SUMIFS(СВЦЭМ!$G$40:$G$759,СВЦЭМ!$A$40:$A$759,$A273,СВЦЭМ!$B$39:$B$758,N$261)+'СЕТ СН'!$F$15</f>
        <v>0</v>
      </c>
      <c r="O273" s="36">
        <f>SUMIFS(СВЦЭМ!$G$40:$G$759,СВЦЭМ!$A$40:$A$759,$A273,СВЦЭМ!$B$39:$B$758,O$261)+'СЕТ СН'!$F$15</f>
        <v>0</v>
      </c>
      <c r="P273" s="36">
        <f>SUMIFS(СВЦЭМ!$G$40:$G$759,СВЦЭМ!$A$40:$A$759,$A273,СВЦЭМ!$B$39:$B$758,P$261)+'СЕТ СН'!$F$15</f>
        <v>0</v>
      </c>
      <c r="Q273" s="36">
        <f>SUMIFS(СВЦЭМ!$G$40:$G$759,СВЦЭМ!$A$40:$A$759,$A273,СВЦЭМ!$B$39:$B$758,Q$261)+'СЕТ СН'!$F$15</f>
        <v>0</v>
      </c>
      <c r="R273" s="36">
        <f>SUMIFS(СВЦЭМ!$G$40:$G$759,СВЦЭМ!$A$40:$A$759,$A273,СВЦЭМ!$B$39:$B$758,R$261)+'СЕТ СН'!$F$15</f>
        <v>0</v>
      </c>
      <c r="S273" s="36">
        <f>SUMIFS(СВЦЭМ!$G$40:$G$759,СВЦЭМ!$A$40:$A$759,$A273,СВЦЭМ!$B$39:$B$758,S$261)+'СЕТ СН'!$F$15</f>
        <v>0</v>
      </c>
      <c r="T273" s="36">
        <f>SUMIFS(СВЦЭМ!$G$40:$G$759,СВЦЭМ!$A$40:$A$759,$A273,СВЦЭМ!$B$39:$B$758,T$261)+'СЕТ СН'!$F$15</f>
        <v>0</v>
      </c>
      <c r="U273" s="36">
        <f>SUMIFS(СВЦЭМ!$G$40:$G$759,СВЦЭМ!$A$40:$A$759,$A273,СВЦЭМ!$B$39:$B$758,U$261)+'СЕТ СН'!$F$15</f>
        <v>0</v>
      </c>
      <c r="V273" s="36">
        <f>SUMIFS(СВЦЭМ!$G$40:$G$759,СВЦЭМ!$A$40:$A$759,$A273,СВЦЭМ!$B$39:$B$758,V$261)+'СЕТ СН'!$F$15</f>
        <v>0</v>
      </c>
      <c r="W273" s="36">
        <f>SUMIFS(СВЦЭМ!$G$40:$G$759,СВЦЭМ!$A$40:$A$759,$A273,СВЦЭМ!$B$39:$B$758,W$261)+'СЕТ СН'!$F$15</f>
        <v>0</v>
      </c>
      <c r="X273" s="36">
        <f>SUMIFS(СВЦЭМ!$G$40:$G$759,СВЦЭМ!$A$40:$A$759,$A273,СВЦЭМ!$B$39:$B$758,X$261)+'СЕТ СН'!$F$15</f>
        <v>0</v>
      </c>
      <c r="Y273" s="36">
        <f>SUMIFS(СВЦЭМ!$G$40:$G$759,СВЦЭМ!$A$40:$A$759,$A273,СВЦЭМ!$B$39:$B$758,Y$261)+'СЕТ СН'!$F$15</f>
        <v>0</v>
      </c>
    </row>
    <row r="274" spans="1:25" ht="15.75" hidden="1" x14ac:dyDescent="0.2">
      <c r="A274" s="35">
        <f t="shared" si="7"/>
        <v>45548</v>
      </c>
      <c r="B274" s="36">
        <f>SUMIFS(СВЦЭМ!$G$40:$G$759,СВЦЭМ!$A$40:$A$759,$A274,СВЦЭМ!$B$39:$B$758,B$261)+'СЕТ СН'!$F$15</f>
        <v>0</v>
      </c>
      <c r="C274" s="36">
        <f>SUMIFS(СВЦЭМ!$G$40:$G$759,СВЦЭМ!$A$40:$A$759,$A274,СВЦЭМ!$B$39:$B$758,C$261)+'СЕТ СН'!$F$15</f>
        <v>0</v>
      </c>
      <c r="D274" s="36">
        <f>SUMIFS(СВЦЭМ!$G$40:$G$759,СВЦЭМ!$A$40:$A$759,$A274,СВЦЭМ!$B$39:$B$758,D$261)+'СЕТ СН'!$F$15</f>
        <v>0</v>
      </c>
      <c r="E274" s="36">
        <f>SUMIFS(СВЦЭМ!$G$40:$G$759,СВЦЭМ!$A$40:$A$759,$A274,СВЦЭМ!$B$39:$B$758,E$261)+'СЕТ СН'!$F$15</f>
        <v>0</v>
      </c>
      <c r="F274" s="36">
        <f>SUMIFS(СВЦЭМ!$G$40:$G$759,СВЦЭМ!$A$40:$A$759,$A274,СВЦЭМ!$B$39:$B$758,F$261)+'СЕТ СН'!$F$15</f>
        <v>0</v>
      </c>
      <c r="G274" s="36">
        <f>SUMIFS(СВЦЭМ!$G$40:$G$759,СВЦЭМ!$A$40:$A$759,$A274,СВЦЭМ!$B$39:$B$758,G$261)+'СЕТ СН'!$F$15</f>
        <v>0</v>
      </c>
      <c r="H274" s="36">
        <f>SUMIFS(СВЦЭМ!$G$40:$G$759,СВЦЭМ!$A$40:$A$759,$A274,СВЦЭМ!$B$39:$B$758,H$261)+'СЕТ СН'!$F$15</f>
        <v>0</v>
      </c>
      <c r="I274" s="36">
        <f>SUMIFS(СВЦЭМ!$G$40:$G$759,СВЦЭМ!$A$40:$A$759,$A274,СВЦЭМ!$B$39:$B$758,I$261)+'СЕТ СН'!$F$15</f>
        <v>0</v>
      </c>
      <c r="J274" s="36">
        <f>SUMIFS(СВЦЭМ!$G$40:$G$759,СВЦЭМ!$A$40:$A$759,$A274,СВЦЭМ!$B$39:$B$758,J$261)+'СЕТ СН'!$F$15</f>
        <v>0</v>
      </c>
      <c r="K274" s="36">
        <f>SUMIFS(СВЦЭМ!$G$40:$G$759,СВЦЭМ!$A$40:$A$759,$A274,СВЦЭМ!$B$39:$B$758,K$261)+'СЕТ СН'!$F$15</f>
        <v>0</v>
      </c>
      <c r="L274" s="36">
        <f>SUMIFS(СВЦЭМ!$G$40:$G$759,СВЦЭМ!$A$40:$A$759,$A274,СВЦЭМ!$B$39:$B$758,L$261)+'СЕТ СН'!$F$15</f>
        <v>0</v>
      </c>
      <c r="M274" s="36">
        <f>SUMIFS(СВЦЭМ!$G$40:$G$759,СВЦЭМ!$A$40:$A$759,$A274,СВЦЭМ!$B$39:$B$758,M$261)+'СЕТ СН'!$F$15</f>
        <v>0</v>
      </c>
      <c r="N274" s="36">
        <f>SUMIFS(СВЦЭМ!$G$40:$G$759,СВЦЭМ!$A$40:$A$759,$A274,СВЦЭМ!$B$39:$B$758,N$261)+'СЕТ СН'!$F$15</f>
        <v>0</v>
      </c>
      <c r="O274" s="36">
        <f>SUMIFS(СВЦЭМ!$G$40:$G$759,СВЦЭМ!$A$40:$A$759,$A274,СВЦЭМ!$B$39:$B$758,O$261)+'СЕТ СН'!$F$15</f>
        <v>0</v>
      </c>
      <c r="P274" s="36">
        <f>SUMIFS(СВЦЭМ!$G$40:$G$759,СВЦЭМ!$A$40:$A$759,$A274,СВЦЭМ!$B$39:$B$758,P$261)+'СЕТ СН'!$F$15</f>
        <v>0</v>
      </c>
      <c r="Q274" s="36">
        <f>SUMIFS(СВЦЭМ!$G$40:$G$759,СВЦЭМ!$A$40:$A$759,$A274,СВЦЭМ!$B$39:$B$758,Q$261)+'СЕТ СН'!$F$15</f>
        <v>0</v>
      </c>
      <c r="R274" s="36">
        <f>SUMIFS(СВЦЭМ!$G$40:$G$759,СВЦЭМ!$A$40:$A$759,$A274,СВЦЭМ!$B$39:$B$758,R$261)+'СЕТ СН'!$F$15</f>
        <v>0</v>
      </c>
      <c r="S274" s="36">
        <f>SUMIFS(СВЦЭМ!$G$40:$G$759,СВЦЭМ!$A$40:$A$759,$A274,СВЦЭМ!$B$39:$B$758,S$261)+'СЕТ СН'!$F$15</f>
        <v>0</v>
      </c>
      <c r="T274" s="36">
        <f>SUMIFS(СВЦЭМ!$G$40:$G$759,СВЦЭМ!$A$40:$A$759,$A274,СВЦЭМ!$B$39:$B$758,T$261)+'СЕТ СН'!$F$15</f>
        <v>0</v>
      </c>
      <c r="U274" s="36">
        <f>SUMIFS(СВЦЭМ!$G$40:$G$759,СВЦЭМ!$A$40:$A$759,$A274,СВЦЭМ!$B$39:$B$758,U$261)+'СЕТ СН'!$F$15</f>
        <v>0</v>
      </c>
      <c r="V274" s="36">
        <f>SUMIFS(СВЦЭМ!$G$40:$G$759,СВЦЭМ!$A$40:$A$759,$A274,СВЦЭМ!$B$39:$B$758,V$261)+'СЕТ СН'!$F$15</f>
        <v>0</v>
      </c>
      <c r="W274" s="36">
        <f>SUMIFS(СВЦЭМ!$G$40:$G$759,СВЦЭМ!$A$40:$A$759,$A274,СВЦЭМ!$B$39:$B$758,W$261)+'СЕТ СН'!$F$15</f>
        <v>0</v>
      </c>
      <c r="X274" s="36">
        <f>SUMIFS(СВЦЭМ!$G$40:$G$759,СВЦЭМ!$A$40:$A$759,$A274,СВЦЭМ!$B$39:$B$758,X$261)+'СЕТ СН'!$F$15</f>
        <v>0</v>
      </c>
      <c r="Y274" s="36">
        <f>SUMIFS(СВЦЭМ!$G$40:$G$759,СВЦЭМ!$A$40:$A$759,$A274,СВЦЭМ!$B$39:$B$758,Y$261)+'СЕТ СН'!$F$15</f>
        <v>0</v>
      </c>
    </row>
    <row r="275" spans="1:25" ht="15.75" hidden="1" x14ac:dyDescent="0.2">
      <c r="A275" s="35">
        <f t="shared" si="7"/>
        <v>45549</v>
      </c>
      <c r="B275" s="36">
        <f>SUMIFS(СВЦЭМ!$G$40:$G$759,СВЦЭМ!$A$40:$A$759,$A275,СВЦЭМ!$B$39:$B$758,B$261)+'СЕТ СН'!$F$15</f>
        <v>0</v>
      </c>
      <c r="C275" s="36">
        <f>SUMIFS(СВЦЭМ!$G$40:$G$759,СВЦЭМ!$A$40:$A$759,$A275,СВЦЭМ!$B$39:$B$758,C$261)+'СЕТ СН'!$F$15</f>
        <v>0</v>
      </c>
      <c r="D275" s="36">
        <f>SUMIFS(СВЦЭМ!$G$40:$G$759,СВЦЭМ!$A$40:$A$759,$A275,СВЦЭМ!$B$39:$B$758,D$261)+'СЕТ СН'!$F$15</f>
        <v>0</v>
      </c>
      <c r="E275" s="36">
        <f>SUMIFS(СВЦЭМ!$G$40:$G$759,СВЦЭМ!$A$40:$A$759,$A275,СВЦЭМ!$B$39:$B$758,E$261)+'СЕТ СН'!$F$15</f>
        <v>0</v>
      </c>
      <c r="F275" s="36">
        <f>SUMIFS(СВЦЭМ!$G$40:$G$759,СВЦЭМ!$A$40:$A$759,$A275,СВЦЭМ!$B$39:$B$758,F$261)+'СЕТ СН'!$F$15</f>
        <v>0</v>
      </c>
      <c r="G275" s="36">
        <f>SUMIFS(СВЦЭМ!$G$40:$G$759,СВЦЭМ!$A$40:$A$759,$A275,СВЦЭМ!$B$39:$B$758,G$261)+'СЕТ СН'!$F$15</f>
        <v>0</v>
      </c>
      <c r="H275" s="36">
        <f>SUMIFS(СВЦЭМ!$G$40:$G$759,СВЦЭМ!$A$40:$A$759,$A275,СВЦЭМ!$B$39:$B$758,H$261)+'СЕТ СН'!$F$15</f>
        <v>0</v>
      </c>
      <c r="I275" s="36">
        <f>SUMIFS(СВЦЭМ!$G$40:$G$759,СВЦЭМ!$A$40:$A$759,$A275,СВЦЭМ!$B$39:$B$758,I$261)+'СЕТ СН'!$F$15</f>
        <v>0</v>
      </c>
      <c r="J275" s="36">
        <f>SUMIFS(СВЦЭМ!$G$40:$G$759,СВЦЭМ!$A$40:$A$759,$A275,СВЦЭМ!$B$39:$B$758,J$261)+'СЕТ СН'!$F$15</f>
        <v>0</v>
      </c>
      <c r="K275" s="36">
        <f>SUMIFS(СВЦЭМ!$G$40:$G$759,СВЦЭМ!$A$40:$A$759,$A275,СВЦЭМ!$B$39:$B$758,K$261)+'СЕТ СН'!$F$15</f>
        <v>0</v>
      </c>
      <c r="L275" s="36">
        <f>SUMIFS(СВЦЭМ!$G$40:$G$759,СВЦЭМ!$A$40:$A$759,$A275,СВЦЭМ!$B$39:$B$758,L$261)+'СЕТ СН'!$F$15</f>
        <v>0</v>
      </c>
      <c r="M275" s="36">
        <f>SUMIFS(СВЦЭМ!$G$40:$G$759,СВЦЭМ!$A$40:$A$759,$A275,СВЦЭМ!$B$39:$B$758,M$261)+'СЕТ СН'!$F$15</f>
        <v>0</v>
      </c>
      <c r="N275" s="36">
        <f>SUMIFS(СВЦЭМ!$G$40:$G$759,СВЦЭМ!$A$40:$A$759,$A275,СВЦЭМ!$B$39:$B$758,N$261)+'СЕТ СН'!$F$15</f>
        <v>0</v>
      </c>
      <c r="O275" s="36">
        <f>SUMIFS(СВЦЭМ!$G$40:$G$759,СВЦЭМ!$A$40:$A$759,$A275,СВЦЭМ!$B$39:$B$758,O$261)+'СЕТ СН'!$F$15</f>
        <v>0</v>
      </c>
      <c r="P275" s="36">
        <f>SUMIFS(СВЦЭМ!$G$40:$G$759,СВЦЭМ!$A$40:$A$759,$A275,СВЦЭМ!$B$39:$B$758,P$261)+'СЕТ СН'!$F$15</f>
        <v>0</v>
      </c>
      <c r="Q275" s="36">
        <f>SUMIFS(СВЦЭМ!$G$40:$G$759,СВЦЭМ!$A$40:$A$759,$A275,СВЦЭМ!$B$39:$B$758,Q$261)+'СЕТ СН'!$F$15</f>
        <v>0</v>
      </c>
      <c r="R275" s="36">
        <f>SUMIFS(СВЦЭМ!$G$40:$G$759,СВЦЭМ!$A$40:$A$759,$A275,СВЦЭМ!$B$39:$B$758,R$261)+'СЕТ СН'!$F$15</f>
        <v>0</v>
      </c>
      <c r="S275" s="36">
        <f>SUMIFS(СВЦЭМ!$G$40:$G$759,СВЦЭМ!$A$40:$A$759,$A275,СВЦЭМ!$B$39:$B$758,S$261)+'СЕТ СН'!$F$15</f>
        <v>0</v>
      </c>
      <c r="T275" s="36">
        <f>SUMIFS(СВЦЭМ!$G$40:$G$759,СВЦЭМ!$A$40:$A$759,$A275,СВЦЭМ!$B$39:$B$758,T$261)+'СЕТ СН'!$F$15</f>
        <v>0</v>
      </c>
      <c r="U275" s="36">
        <f>SUMIFS(СВЦЭМ!$G$40:$G$759,СВЦЭМ!$A$40:$A$759,$A275,СВЦЭМ!$B$39:$B$758,U$261)+'СЕТ СН'!$F$15</f>
        <v>0</v>
      </c>
      <c r="V275" s="36">
        <f>SUMIFS(СВЦЭМ!$G$40:$G$759,СВЦЭМ!$A$40:$A$759,$A275,СВЦЭМ!$B$39:$B$758,V$261)+'СЕТ СН'!$F$15</f>
        <v>0</v>
      </c>
      <c r="W275" s="36">
        <f>SUMIFS(СВЦЭМ!$G$40:$G$759,СВЦЭМ!$A$40:$A$759,$A275,СВЦЭМ!$B$39:$B$758,W$261)+'СЕТ СН'!$F$15</f>
        <v>0</v>
      </c>
      <c r="X275" s="36">
        <f>SUMIFS(СВЦЭМ!$G$40:$G$759,СВЦЭМ!$A$40:$A$759,$A275,СВЦЭМ!$B$39:$B$758,X$261)+'СЕТ СН'!$F$15</f>
        <v>0</v>
      </c>
      <c r="Y275" s="36">
        <f>SUMIFS(СВЦЭМ!$G$40:$G$759,СВЦЭМ!$A$40:$A$759,$A275,СВЦЭМ!$B$39:$B$758,Y$261)+'СЕТ СН'!$F$15</f>
        <v>0</v>
      </c>
    </row>
    <row r="276" spans="1:25" ht="15.75" hidden="1" x14ac:dyDescent="0.2">
      <c r="A276" s="35">
        <f t="shared" si="7"/>
        <v>45550</v>
      </c>
      <c r="B276" s="36">
        <f>SUMIFS(СВЦЭМ!$G$40:$G$759,СВЦЭМ!$A$40:$A$759,$A276,СВЦЭМ!$B$39:$B$758,B$261)+'СЕТ СН'!$F$15</f>
        <v>0</v>
      </c>
      <c r="C276" s="36">
        <f>SUMIFS(СВЦЭМ!$G$40:$G$759,СВЦЭМ!$A$40:$A$759,$A276,СВЦЭМ!$B$39:$B$758,C$261)+'СЕТ СН'!$F$15</f>
        <v>0</v>
      </c>
      <c r="D276" s="36">
        <f>SUMIFS(СВЦЭМ!$G$40:$G$759,СВЦЭМ!$A$40:$A$759,$A276,СВЦЭМ!$B$39:$B$758,D$261)+'СЕТ СН'!$F$15</f>
        <v>0</v>
      </c>
      <c r="E276" s="36">
        <f>SUMIFS(СВЦЭМ!$G$40:$G$759,СВЦЭМ!$A$40:$A$759,$A276,СВЦЭМ!$B$39:$B$758,E$261)+'СЕТ СН'!$F$15</f>
        <v>0</v>
      </c>
      <c r="F276" s="36">
        <f>SUMIFS(СВЦЭМ!$G$40:$G$759,СВЦЭМ!$A$40:$A$759,$A276,СВЦЭМ!$B$39:$B$758,F$261)+'СЕТ СН'!$F$15</f>
        <v>0</v>
      </c>
      <c r="G276" s="36">
        <f>SUMIFS(СВЦЭМ!$G$40:$G$759,СВЦЭМ!$A$40:$A$759,$A276,СВЦЭМ!$B$39:$B$758,G$261)+'СЕТ СН'!$F$15</f>
        <v>0</v>
      </c>
      <c r="H276" s="36">
        <f>SUMIFS(СВЦЭМ!$G$40:$G$759,СВЦЭМ!$A$40:$A$759,$A276,СВЦЭМ!$B$39:$B$758,H$261)+'СЕТ СН'!$F$15</f>
        <v>0</v>
      </c>
      <c r="I276" s="36">
        <f>SUMIFS(СВЦЭМ!$G$40:$G$759,СВЦЭМ!$A$40:$A$759,$A276,СВЦЭМ!$B$39:$B$758,I$261)+'СЕТ СН'!$F$15</f>
        <v>0</v>
      </c>
      <c r="J276" s="36">
        <f>SUMIFS(СВЦЭМ!$G$40:$G$759,СВЦЭМ!$A$40:$A$759,$A276,СВЦЭМ!$B$39:$B$758,J$261)+'СЕТ СН'!$F$15</f>
        <v>0</v>
      </c>
      <c r="K276" s="36">
        <f>SUMIFS(СВЦЭМ!$G$40:$G$759,СВЦЭМ!$A$40:$A$759,$A276,СВЦЭМ!$B$39:$B$758,K$261)+'СЕТ СН'!$F$15</f>
        <v>0</v>
      </c>
      <c r="L276" s="36">
        <f>SUMIFS(СВЦЭМ!$G$40:$G$759,СВЦЭМ!$A$40:$A$759,$A276,СВЦЭМ!$B$39:$B$758,L$261)+'СЕТ СН'!$F$15</f>
        <v>0</v>
      </c>
      <c r="M276" s="36">
        <f>SUMIFS(СВЦЭМ!$G$40:$G$759,СВЦЭМ!$A$40:$A$759,$A276,СВЦЭМ!$B$39:$B$758,M$261)+'СЕТ СН'!$F$15</f>
        <v>0</v>
      </c>
      <c r="N276" s="36">
        <f>SUMIFS(СВЦЭМ!$G$40:$G$759,СВЦЭМ!$A$40:$A$759,$A276,СВЦЭМ!$B$39:$B$758,N$261)+'СЕТ СН'!$F$15</f>
        <v>0</v>
      </c>
      <c r="O276" s="36">
        <f>SUMIFS(СВЦЭМ!$G$40:$G$759,СВЦЭМ!$A$40:$A$759,$A276,СВЦЭМ!$B$39:$B$758,O$261)+'СЕТ СН'!$F$15</f>
        <v>0</v>
      </c>
      <c r="P276" s="36">
        <f>SUMIFS(СВЦЭМ!$G$40:$G$759,СВЦЭМ!$A$40:$A$759,$A276,СВЦЭМ!$B$39:$B$758,P$261)+'СЕТ СН'!$F$15</f>
        <v>0</v>
      </c>
      <c r="Q276" s="36">
        <f>SUMIFS(СВЦЭМ!$G$40:$G$759,СВЦЭМ!$A$40:$A$759,$A276,СВЦЭМ!$B$39:$B$758,Q$261)+'СЕТ СН'!$F$15</f>
        <v>0</v>
      </c>
      <c r="R276" s="36">
        <f>SUMIFS(СВЦЭМ!$G$40:$G$759,СВЦЭМ!$A$40:$A$759,$A276,СВЦЭМ!$B$39:$B$758,R$261)+'СЕТ СН'!$F$15</f>
        <v>0</v>
      </c>
      <c r="S276" s="36">
        <f>SUMIFS(СВЦЭМ!$G$40:$G$759,СВЦЭМ!$A$40:$A$759,$A276,СВЦЭМ!$B$39:$B$758,S$261)+'СЕТ СН'!$F$15</f>
        <v>0</v>
      </c>
      <c r="T276" s="36">
        <f>SUMIFS(СВЦЭМ!$G$40:$G$759,СВЦЭМ!$A$40:$A$759,$A276,СВЦЭМ!$B$39:$B$758,T$261)+'СЕТ СН'!$F$15</f>
        <v>0</v>
      </c>
      <c r="U276" s="36">
        <f>SUMIFS(СВЦЭМ!$G$40:$G$759,СВЦЭМ!$A$40:$A$759,$A276,СВЦЭМ!$B$39:$B$758,U$261)+'СЕТ СН'!$F$15</f>
        <v>0</v>
      </c>
      <c r="V276" s="36">
        <f>SUMIFS(СВЦЭМ!$G$40:$G$759,СВЦЭМ!$A$40:$A$759,$A276,СВЦЭМ!$B$39:$B$758,V$261)+'СЕТ СН'!$F$15</f>
        <v>0</v>
      </c>
      <c r="W276" s="36">
        <f>SUMIFS(СВЦЭМ!$G$40:$G$759,СВЦЭМ!$A$40:$A$759,$A276,СВЦЭМ!$B$39:$B$758,W$261)+'СЕТ СН'!$F$15</f>
        <v>0</v>
      </c>
      <c r="X276" s="36">
        <f>SUMIFS(СВЦЭМ!$G$40:$G$759,СВЦЭМ!$A$40:$A$759,$A276,СВЦЭМ!$B$39:$B$758,X$261)+'СЕТ СН'!$F$15</f>
        <v>0</v>
      </c>
      <c r="Y276" s="36">
        <f>SUMIFS(СВЦЭМ!$G$40:$G$759,СВЦЭМ!$A$40:$A$759,$A276,СВЦЭМ!$B$39:$B$758,Y$261)+'СЕТ СН'!$F$15</f>
        <v>0</v>
      </c>
    </row>
    <row r="277" spans="1:25" ht="15.75" hidden="1" x14ac:dyDescent="0.2">
      <c r="A277" s="35">
        <f t="shared" si="7"/>
        <v>45551</v>
      </c>
      <c r="B277" s="36">
        <f>SUMIFS(СВЦЭМ!$G$40:$G$759,СВЦЭМ!$A$40:$A$759,$A277,СВЦЭМ!$B$39:$B$758,B$261)+'СЕТ СН'!$F$15</f>
        <v>0</v>
      </c>
      <c r="C277" s="36">
        <f>SUMIFS(СВЦЭМ!$G$40:$G$759,СВЦЭМ!$A$40:$A$759,$A277,СВЦЭМ!$B$39:$B$758,C$261)+'СЕТ СН'!$F$15</f>
        <v>0</v>
      </c>
      <c r="D277" s="36">
        <f>SUMIFS(СВЦЭМ!$G$40:$G$759,СВЦЭМ!$A$40:$A$759,$A277,СВЦЭМ!$B$39:$B$758,D$261)+'СЕТ СН'!$F$15</f>
        <v>0</v>
      </c>
      <c r="E277" s="36">
        <f>SUMIFS(СВЦЭМ!$G$40:$G$759,СВЦЭМ!$A$40:$A$759,$A277,СВЦЭМ!$B$39:$B$758,E$261)+'СЕТ СН'!$F$15</f>
        <v>0</v>
      </c>
      <c r="F277" s="36">
        <f>SUMIFS(СВЦЭМ!$G$40:$G$759,СВЦЭМ!$A$40:$A$759,$A277,СВЦЭМ!$B$39:$B$758,F$261)+'СЕТ СН'!$F$15</f>
        <v>0</v>
      </c>
      <c r="G277" s="36">
        <f>SUMIFS(СВЦЭМ!$G$40:$G$759,СВЦЭМ!$A$40:$A$759,$A277,СВЦЭМ!$B$39:$B$758,G$261)+'СЕТ СН'!$F$15</f>
        <v>0</v>
      </c>
      <c r="H277" s="36">
        <f>SUMIFS(СВЦЭМ!$G$40:$G$759,СВЦЭМ!$A$40:$A$759,$A277,СВЦЭМ!$B$39:$B$758,H$261)+'СЕТ СН'!$F$15</f>
        <v>0</v>
      </c>
      <c r="I277" s="36">
        <f>SUMIFS(СВЦЭМ!$G$40:$G$759,СВЦЭМ!$A$40:$A$759,$A277,СВЦЭМ!$B$39:$B$758,I$261)+'СЕТ СН'!$F$15</f>
        <v>0</v>
      </c>
      <c r="J277" s="36">
        <f>SUMIFS(СВЦЭМ!$G$40:$G$759,СВЦЭМ!$A$40:$A$759,$A277,СВЦЭМ!$B$39:$B$758,J$261)+'СЕТ СН'!$F$15</f>
        <v>0</v>
      </c>
      <c r="K277" s="36">
        <f>SUMIFS(СВЦЭМ!$G$40:$G$759,СВЦЭМ!$A$40:$A$759,$A277,СВЦЭМ!$B$39:$B$758,K$261)+'СЕТ СН'!$F$15</f>
        <v>0</v>
      </c>
      <c r="L277" s="36">
        <f>SUMIFS(СВЦЭМ!$G$40:$G$759,СВЦЭМ!$A$40:$A$759,$A277,СВЦЭМ!$B$39:$B$758,L$261)+'СЕТ СН'!$F$15</f>
        <v>0</v>
      </c>
      <c r="M277" s="36">
        <f>SUMIFS(СВЦЭМ!$G$40:$G$759,СВЦЭМ!$A$40:$A$759,$A277,СВЦЭМ!$B$39:$B$758,M$261)+'СЕТ СН'!$F$15</f>
        <v>0</v>
      </c>
      <c r="N277" s="36">
        <f>SUMIFS(СВЦЭМ!$G$40:$G$759,СВЦЭМ!$A$40:$A$759,$A277,СВЦЭМ!$B$39:$B$758,N$261)+'СЕТ СН'!$F$15</f>
        <v>0</v>
      </c>
      <c r="O277" s="36">
        <f>SUMIFS(СВЦЭМ!$G$40:$G$759,СВЦЭМ!$A$40:$A$759,$A277,СВЦЭМ!$B$39:$B$758,O$261)+'СЕТ СН'!$F$15</f>
        <v>0</v>
      </c>
      <c r="P277" s="36">
        <f>SUMIFS(СВЦЭМ!$G$40:$G$759,СВЦЭМ!$A$40:$A$759,$A277,СВЦЭМ!$B$39:$B$758,P$261)+'СЕТ СН'!$F$15</f>
        <v>0</v>
      </c>
      <c r="Q277" s="36">
        <f>SUMIFS(СВЦЭМ!$G$40:$G$759,СВЦЭМ!$A$40:$A$759,$A277,СВЦЭМ!$B$39:$B$758,Q$261)+'СЕТ СН'!$F$15</f>
        <v>0</v>
      </c>
      <c r="R277" s="36">
        <f>SUMIFS(СВЦЭМ!$G$40:$G$759,СВЦЭМ!$A$40:$A$759,$A277,СВЦЭМ!$B$39:$B$758,R$261)+'СЕТ СН'!$F$15</f>
        <v>0</v>
      </c>
      <c r="S277" s="36">
        <f>SUMIFS(СВЦЭМ!$G$40:$G$759,СВЦЭМ!$A$40:$A$759,$A277,СВЦЭМ!$B$39:$B$758,S$261)+'СЕТ СН'!$F$15</f>
        <v>0</v>
      </c>
      <c r="T277" s="36">
        <f>SUMIFS(СВЦЭМ!$G$40:$G$759,СВЦЭМ!$A$40:$A$759,$A277,СВЦЭМ!$B$39:$B$758,T$261)+'СЕТ СН'!$F$15</f>
        <v>0</v>
      </c>
      <c r="U277" s="36">
        <f>SUMIFS(СВЦЭМ!$G$40:$G$759,СВЦЭМ!$A$40:$A$759,$A277,СВЦЭМ!$B$39:$B$758,U$261)+'СЕТ СН'!$F$15</f>
        <v>0</v>
      </c>
      <c r="V277" s="36">
        <f>SUMIFS(СВЦЭМ!$G$40:$G$759,СВЦЭМ!$A$40:$A$759,$A277,СВЦЭМ!$B$39:$B$758,V$261)+'СЕТ СН'!$F$15</f>
        <v>0</v>
      </c>
      <c r="W277" s="36">
        <f>SUMIFS(СВЦЭМ!$G$40:$G$759,СВЦЭМ!$A$40:$A$759,$A277,СВЦЭМ!$B$39:$B$758,W$261)+'СЕТ СН'!$F$15</f>
        <v>0</v>
      </c>
      <c r="X277" s="36">
        <f>SUMIFS(СВЦЭМ!$G$40:$G$759,СВЦЭМ!$A$40:$A$759,$A277,СВЦЭМ!$B$39:$B$758,X$261)+'СЕТ СН'!$F$15</f>
        <v>0</v>
      </c>
      <c r="Y277" s="36">
        <f>SUMIFS(СВЦЭМ!$G$40:$G$759,СВЦЭМ!$A$40:$A$759,$A277,СВЦЭМ!$B$39:$B$758,Y$261)+'СЕТ СН'!$F$15</f>
        <v>0</v>
      </c>
    </row>
    <row r="278" spans="1:25" ht="15.75" hidden="1" x14ac:dyDescent="0.2">
      <c r="A278" s="35">
        <f t="shared" si="7"/>
        <v>45552</v>
      </c>
      <c r="B278" s="36">
        <f>SUMIFS(СВЦЭМ!$G$40:$G$759,СВЦЭМ!$A$40:$A$759,$A278,СВЦЭМ!$B$39:$B$758,B$261)+'СЕТ СН'!$F$15</f>
        <v>0</v>
      </c>
      <c r="C278" s="36">
        <f>SUMIFS(СВЦЭМ!$G$40:$G$759,СВЦЭМ!$A$40:$A$759,$A278,СВЦЭМ!$B$39:$B$758,C$261)+'СЕТ СН'!$F$15</f>
        <v>0</v>
      </c>
      <c r="D278" s="36">
        <f>SUMIFS(СВЦЭМ!$G$40:$G$759,СВЦЭМ!$A$40:$A$759,$A278,СВЦЭМ!$B$39:$B$758,D$261)+'СЕТ СН'!$F$15</f>
        <v>0</v>
      </c>
      <c r="E278" s="36">
        <f>SUMIFS(СВЦЭМ!$G$40:$G$759,СВЦЭМ!$A$40:$A$759,$A278,СВЦЭМ!$B$39:$B$758,E$261)+'СЕТ СН'!$F$15</f>
        <v>0</v>
      </c>
      <c r="F278" s="36">
        <f>SUMIFS(СВЦЭМ!$G$40:$G$759,СВЦЭМ!$A$40:$A$759,$A278,СВЦЭМ!$B$39:$B$758,F$261)+'СЕТ СН'!$F$15</f>
        <v>0</v>
      </c>
      <c r="G278" s="36">
        <f>SUMIFS(СВЦЭМ!$G$40:$G$759,СВЦЭМ!$A$40:$A$759,$A278,СВЦЭМ!$B$39:$B$758,G$261)+'СЕТ СН'!$F$15</f>
        <v>0</v>
      </c>
      <c r="H278" s="36">
        <f>SUMIFS(СВЦЭМ!$G$40:$G$759,СВЦЭМ!$A$40:$A$759,$A278,СВЦЭМ!$B$39:$B$758,H$261)+'СЕТ СН'!$F$15</f>
        <v>0</v>
      </c>
      <c r="I278" s="36">
        <f>SUMIFS(СВЦЭМ!$G$40:$G$759,СВЦЭМ!$A$40:$A$759,$A278,СВЦЭМ!$B$39:$B$758,I$261)+'СЕТ СН'!$F$15</f>
        <v>0</v>
      </c>
      <c r="J278" s="36">
        <f>SUMIFS(СВЦЭМ!$G$40:$G$759,СВЦЭМ!$A$40:$A$759,$A278,СВЦЭМ!$B$39:$B$758,J$261)+'СЕТ СН'!$F$15</f>
        <v>0</v>
      </c>
      <c r="K278" s="36">
        <f>SUMIFS(СВЦЭМ!$G$40:$G$759,СВЦЭМ!$A$40:$A$759,$A278,СВЦЭМ!$B$39:$B$758,K$261)+'СЕТ СН'!$F$15</f>
        <v>0</v>
      </c>
      <c r="L278" s="36">
        <f>SUMIFS(СВЦЭМ!$G$40:$G$759,СВЦЭМ!$A$40:$A$759,$A278,СВЦЭМ!$B$39:$B$758,L$261)+'СЕТ СН'!$F$15</f>
        <v>0</v>
      </c>
      <c r="M278" s="36">
        <f>SUMIFS(СВЦЭМ!$G$40:$G$759,СВЦЭМ!$A$40:$A$759,$A278,СВЦЭМ!$B$39:$B$758,M$261)+'СЕТ СН'!$F$15</f>
        <v>0</v>
      </c>
      <c r="N278" s="36">
        <f>SUMIFS(СВЦЭМ!$G$40:$G$759,СВЦЭМ!$A$40:$A$759,$A278,СВЦЭМ!$B$39:$B$758,N$261)+'СЕТ СН'!$F$15</f>
        <v>0</v>
      </c>
      <c r="O278" s="36">
        <f>SUMIFS(СВЦЭМ!$G$40:$G$759,СВЦЭМ!$A$40:$A$759,$A278,СВЦЭМ!$B$39:$B$758,O$261)+'СЕТ СН'!$F$15</f>
        <v>0</v>
      </c>
      <c r="P278" s="36">
        <f>SUMIFS(СВЦЭМ!$G$40:$G$759,СВЦЭМ!$A$40:$A$759,$A278,СВЦЭМ!$B$39:$B$758,P$261)+'СЕТ СН'!$F$15</f>
        <v>0</v>
      </c>
      <c r="Q278" s="36">
        <f>SUMIFS(СВЦЭМ!$G$40:$G$759,СВЦЭМ!$A$40:$A$759,$A278,СВЦЭМ!$B$39:$B$758,Q$261)+'СЕТ СН'!$F$15</f>
        <v>0</v>
      </c>
      <c r="R278" s="36">
        <f>SUMIFS(СВЦЭМ!$G$40:$G$759,СВЦЭМ!$A$40:$A$759,$A278,СВЦЭМ!$B$39:$B$758,R$261)+'СЕТ СН'!$F$15</f>
        <v>0</v>
      </c>
      <c r="S278" s="36">
        <f>SUMIFS(СВЦЭМ!$G$40:$G$759,СВЦЭМ!$A$40:$A$759,$A278,СВЦЭМ!$B$39:$B$758,S$261)+'СЕТ СН'!$F$15</f>
        <v>0</v>
      </c>
      <c r="T278" s="36">
        <f>SUMIFS(СВЦЭМ!$G$40:$G$759,СВЦЭМ!$A$40:$A$759,$A278,СВЦЭМ!$B$39:$B$758,T$261)+'СЕТ СН'!$F$15</f>
        <v>0</v>
      </c>
      <c r="U278" s="36">
        <f>SUMIFS(СВЦЭМ!$G$40:$G$759,СВЦЭМ!$A$40:$A$759,$A278,СВЦЭМ!$B$39:$B$758,U$261)+'СЕТ СН'!$F$15</f>
        <v>0</v>
      </c>
      <c r="V278" s="36">
        <f>SUMIFS(СВЦЭМ!$G$40:$G$759,СВЦЭМ!$A$40:$A$759,$A278,СВЦЭМ!$B$39:$B$758,V$261)+'СЕТ СН'!$F$15</f>
        <v>0</v>
      </c>
      <c r="W278" s="36">
        <f>SUMIFS(СВЦЭМ!$G$40:$G$759,СВЦЭМ!$A$40:$A$759,$A278,СВЦЭМ!$B$39:$B$758,W$261)+'СЕТ СН'!$F$15</f>
        <v>0</v>
      </c>
      <c r="X278" s="36">
        <f>SUMIFS(СВЦЭМ!$G$40:$G$759,СВЦЭМ!$A$40:$A$759,$A278,СВЦЭМ!$B$39:$B$758,X$261)+'СЕТ СН'!$F$15</f>
        <v>0</v>
      </c>
      <c r="Y278" s="36">
        <f>SUMIFS(СВЦЭМ!$G$40:$G$759,СВЦЭМ!$A$40:$A$759,$A278,СВЦЭМ!$B$39:$B$758,Y$261)+'СЕТ СН'!$F$15</f>
        <v>0</v>
      </c>
    </row>
    <row r="279" spans="1:25" ht="15.75" hidden="1" x14ac:dyDescent="0.2">
      <c r="A279" s="35">
        <f t="shared" si="7"/>
        <v>45553</v>
      </c>
      <c r="B279" s="36">
        <f>SUMIFS(СВЦЭМ!$G$40:$G$759,СВЦЭМ!$A$40:$A$759,$A279,СВЦЭМ!$B$39:$B$758,B$261)+'СЕТ СН'!$F$15</f>
        <v>0</v>
      </c>
      <c r="C279" s="36">
        <f>SUMIFS(СВЦЭМ!$G$40:$G$759,СВЦЭМ!$A$40:$A$759,$A279,СВЦЭМ!$B$39:$B$758,C$261)+'СЕТ СН'!$F$15</f>
        <v>0</v>
      </c>
      <c r="D279" s="36">
        <f>SUMIFS(СВЦЭМ!$G$40:$G$759,СВЦЭМ!$A$40:$A$759,$A279,СВЦЭМ!$B$39:$B$758,D$261)+'СЕТ СН'!$F$15</f>
        <v>0</v>
      </c>
      <c r="E279" s="36">
        <f>SUMIFS(СВЦЭМ!$G$40:$G$759,СВЦЭМ!$A$40:$A$759,$A279,СВЦЭМ!$B$39:$B$758,E$261)+'СЕТ СН'!$F$15</f>
        <v>0</v>
      </c>
      <c r="F279" s="36">
        <f>SUMIFS(СВЦЭМ!$G$40:$G$759,СВЦЭМ!$A$40:$A$759,$A279,СВЦЭМ!$B$39:$B$758,F$261)+'СЕТ СН'!$F$15</f>
        <v>0</v>
      </c>
      <c r="G279" s="36">
        <f>SUMIFS(СВЦЭМ!$G$40:$G$759,СВЦЭМ!$A$40:$A$759,$A279,СВЦЭМ!$B$39:$B$758,G$261)+'СЕТ СН'!$F$15</f>
        <v>0</v>
      </c>
      <c r="H279" s="36">
        <f>SUMIFS(СВЦЭМ!$G$40:$G$759,СВЦЭМ!$A$40:$A$759,$A279,СВЦЭМ!$B$39:$B$758,H$261)+'СЕТ СН'!$F$15</f>
        <v>0</v>
      </c>
      <c r="I279" s="36">
        <f>SUMIFS(СВЦЭМ!$G$40:$G$759,СВЦЭМ!$A$40:$A$759,$A279,СВЦЭМ!$B$39:$B$758,I$261)+'СЕТ СН'!$F$15</f>
        <v>0</v>
      </c>
      <c r="J279" s="36">
        <f>SUMIFS(СВЦЭМ!$G$40:$G$759,СВЦЭМ!$A$40:$A$759,$A279,СВЦЭМ!$B$39:$B$758,J$261)+'СЕТ СН'!$F$15</f>
        <v>0</v>
      </c>
      <c r="K279" s="36">
        <f>SUMIFS(СВЦЭМ!$G$40:$G$759,СВЦЭМ!$A$40:$A$759,$A279,СВЦЭМ!$B$39:$B$758,K$261)+'СЕТ СН'!$F$15</f>
        <v>0</v>
      </c>
      <c r="L279" s="36">
        <f>SUMIFS(СВЦЭМ!$G$40:$G$759,СВЦЭМ!$A$40:$A$759,$A279,СВЦЭМ!$B$39:$B$758,L$261)+'СЕТ СН'!$F$15</f>
        <v>0</v>
      </c>
      <c r="M279" s="36">
        <f>SUMIFS(СВЦЭМ!$G$40:$G$759,СВЦЭМ!$A$40:$A$759,$A279,СВЦЭМ!$B$39:$B$758,M$261)+'СЕТ СН'!$F$15</f>
        <v>0</v>
      </c>
      <c r="N279" s="36">
        <f>SUMIFS(СВЦЭМ!$G$40:$G$759,СВЦЭМ!$A$40:$A$759,$A279,СВЦЭМ!$B$39:$B$758,N$261)+'СЕТ СН'!$F$15</f>
        <v>0</v>
      </c>
      <c r="O279" s="36">
        <f>SUMIFS(СВЦЭМ!$G$40:$G$759,СВЦЭМ!$A$40:$A$759,$A279,СВЦЭМ!$B$39:$B$758,O$261)+'СЕТ СН'!$F$15</f>
        <v>0</v>
      </c>
      <c r="P279" s="36">
        <f>SUMIFS(СВЦЭМ!$G$40:$G$759,СВЦЭМ!$A$40:$A$759,$A279,СВЦЭМ!$B$39:$B$758,P$261)+'СЕТ СН'!$F$15</f>
        <v>0</v>
      </c>
      <c r="Q279" s="36">
        <f>SUMIFS(СВЦЭМ!$G$40:$G$759,СВЦЭМ!$A$40:$A$759,$A279,СВЦЭМ!$B$39:$B$758,Q$261)+'СЕТ СН'!$F$15</f>
        <v>0</v>
      </c>
      <c r="R279" s="36">
        <f>SUMIFS(СВЦЭМ!$G$40:$G$759,СВЦЭМ!$A$40:$A$759,$A279,СВЦЭМ!$B$39:$B$758,R$261)+'СЕТ СН'!$F$15</f>
        <v>0</v>
      </c>
      <c r="S279" s="36">
        <f>SUMIFS(СВЦЭМ!$G$40:$G$759,СВЦЭМ!$A$40:$A$759,$A279,СВЦЭМ!$B$39:$B$758,S$261)+'СЕТ СН'!$F$15</f>
        <v>0</v>
      </c>
      <c r="T279" s="36">
        <f>SUMIFS(СВЦЭМ!$G$40:$G$759,СВЦЭМ!$A$40:$A$759,$A279,СВЦЭМ!$B$39:$B$758,T$261)+'СЕТ СН'!$F$15</f>
        <v>0</v>
      </c>
      <c r="U279" s="36">
        <f>SUMIFS(СВЦЭМ!$G$40:$G$759,СВЦЭМ!$A$40:$A$759,$A279,СВЦЭМ!$B$39:$B$758,U$261)+'СЕТ СН'!$F$15</f>
        <v>0</v>
      </c>
      <c r="V279" s="36">
        <f>SUMIFS(СВЦЭМ!$G$40:$G$759,СВЦЭМ!$A$40:$A$759,$A279,СВЦЭМ!$B$39:$B$758,V$261)+'СЕТ СН'!$F$15</f>
        <v>0</v>
      </c>
      <c r="W279" s="36">
        <f>SUMIFS(СВЦЭМ!$G$40:$G$759,СВЦЭМ!$A$40:$A$759,$A279,СВЦЭМ!$B$39:$B$758,W$261)+'СЕТ СН'!$F$15</f>
        <v>0</v>
      </c>
      <c r="X279" s="36">
        <f>SUMIFS(СВЦЭМ!$G$40:$G$759,СВЦЭМ!$A$40:$A$759,$A279,СВЦЭМ!$B$39:$B$758,X$261)+'СЕТ СН'!$F$15</f>
        <v>0</v>
      </c>
      <c r="Y279" s="36">
        <f>SUMIFS(СВЦЭМ!$G$40:$G$759,СВЦЭМ!$A$40:$A$759,$A279,СВЦЭМ!$B$39:$B$758,Y$261)+'СЕТ СН'!$F$15</f>
        <v>0</v>
      </c>
    </row>
    <row r="280" spans="1:25" ht="15.75" hidden="1" x14ac:dyDescent="0.2">
      <c r="A280" s="35">
        <f t="shared" si="7"/>
        <v>45554</v>
      </c>
      <c r="B280" s="36">
        <f>SUMIFS(СВЦЭМ!$G$40:$G$759,СВЦЭМ!$A$40:$A$759,$A280,СВЦЭМ!$B$39:$B$758,B$261)+'СЕТ СН'!$F$15</f>
        <v>0</v>
      </c>
      <c r="C280" s="36">
        <f>SUMIFS(СВЦЭМ!$G$40:$G$759,СВЦЭМ!$A$40:$A$759,$A280,СВЦЭМ!$B$39:$B$758,C$261)+'СЕТ СН'!$F$15</f>
        <v>0</v>
      </c>
      <c r="D280" s="36">
        <f>SUMIFS(СВЦЭМ!$G$40:$G$759,СВЦЭМ!$A$40:$A$759,$A280,СВЦЭМ!$B$39:$B$758,D$261)+'СЕТ СН'!$F$15</f>
        <v>0</v>
      </c>
      <c r="E280" s="36">
        <f>SUMIFS(СВЦЭМ!$G$40:$G$759,СВЦЭМ!$A$40:$A$759,$A280,СВЦЭМ!$B$39:$B$758,E$261)+'СЕТ СН'!$F$15</f>
        <v>0</v>
      </c>
      <c r="F280" s="36">
        <f>SUMIFS(СВЦЭМ!$G$40:$G$759,СВЦЭМ!$A$40:$A$759,$A280,СВЦЭМ!$B$39:$B$758,F$261)+'СЕТ СН'!$F$15</f>
        <v>0</v>
      </c>
      <c r="G280" s="36">
        <f>SUMIFS(СВЦЭМ!$G$40:$G$759,СВЦЭМ!$A$40:$A$759,$A280,СВЦЭМ!$B$39:$B$758,G$261)+'СЕТ СН'!$F$15</f>
        <v>0</v>
      </c>
      <c r="H280" s="36">
        <f>SUMIFS(СВЦЭМ!$G$40:$G$759,СВЦЭМ!$A$40:$A$759,$A280,СВЦЭМ!$B$39:$B$758,H$261)+'СЕТ СН'!$F$15</f>
        <v>0</v>
      </c>
      <c r="I280" s="36">
        <f>SUMIFS(СВЦЭМ!$G$40:$G$759,СВЦЭМ!$A$40:$A$759,$A280,СВЦЭМ!$B$39:$B$758,I$261)+'СЕТ СН'!$F$15</f>
        <v>0</v>
      </c>
      <c r="J280" s="36">
        <f>SUMIFS(СВЦЭМ!$G$40:$G$759,СВЦЭМ!$A$40:$A$759,$A280,СВЦЭМ!$B$39:$B$758,J$261)+'СЕТ СН'!$F$15</f>
        <v>0</v>
      </c>
      <c r="K280" s="36">
        <f>SUMIFS(СВЦЭМ!$G$40:$G$759,СВЦЭМ!$A$40:$A$759,$A280,СВЦЭМ!$B$39:$B$758,K$261)+'СЕТ СН'!$F$15</f>
        <v>0</v>
      </c>
      <c r="L280" s="36">
        <f>SUMIFS(СВЦЭМ!$G$40:$G$759,СВЦЭМ!$A$40:$A$759,$A280,СВЦЭМ!$B$39:$B$758,L$261)+'СЕТ СН'!$F$15</f>
        <v>0</v>
      </c>
      <c r="M280" s="36">
        <f>SUMIFS(СВЦЭМ!$G$40:$G$759,СВЦЭМ!$A$40:$A$759,$A280,СВЦЭМ!$B$39:$B$758,M$261)+'СЕТ СН'!$F$15</f>
        <v>0</v>
      </c>
      <c r="N280" s="36">
        <f>SUMIFS(СВЦЭМ!$G$40:$G$759,СВЦЭМ!$A$40:$A$759,$A280,СВЦЭМ!$B$39:$B$758,N$261)+'СЕТ СН'!$F$15</f>
        <v>0</v>
      </c>
      <c r="O280" s="36">
        <f>SUMIFS(СВЦЭМ!$G$40:$G$759,СВЦЭМ!$A$40:$A$759,$A280,СВЦЭМ!$B$39:$B$758,O$261)+'СЕТ СН'!$F$15</f>
        <v>0</v>
      </c>
      <c r="P280" s="36">
        <f>SUMIFS(СВЦЭМ!$G$40:$G$759,СВЦЭМ!$A$40:$A$759,$A280,СВЦЭМ!$B$39:$B$758,P$261)+'СЕТ СН'!$F$15</f>
        <v>0</v>
      </c>
      <c r="Q280" s="36">
        <f>SUMIFS(СВЦЭМ!$G$40:$G$759,СВЦЭМ!$A$40:$A$759,$A280,СВЦЭМ!$B$39:$B$758,Q$261)+'СЕТ СН'!$F$15</f>
        <v>0</v>
      </c>
      <c r="R280" s="36">
        <f>SUMIFS(СВЦЭМ!$G$40:$G$759,СВЦЭМ!$A$40:$A$759,$A280,СВЦЭМ!$B$39:$B$758,R$261)+'СЕТ СН'!$F$15</f>
        <v>0</v>
      </c>
      <c r="S280" s="36">
        <f>SUMIFS(СВЦЭМ!$G$40:$G$759,СВЦЭМ!$A$40:$A$759,$A280,СВЦЭМ!$B$39:$B$758,S$261)+'СЕТ СН'!$F$15</f>
        <v>0</v>
      </c>
      <c r="T280" s="36">
        <f>SUMIFS(СВЦЭМ!$G$40:$G$759,СВЦЭМ!$A$40:$A$759,$A280,СВЦЭМ!$B$39:$B$758,T$261)+'СЕТ СН'!$F$15</f>
        <v>0</v>
      </c>
      <c r="U280" s="36">
        <f>SUMIFS(СВЦЭМ!$G$40:$G$759,СВЦЭМ!$A$40:$A$759,$A280,СВЦЭМ!$B$39:$B$758,U$261)+'СЕТ СН'!$F$15</f>
        <v>0</v>
      </c>
      <c r="V280" s="36">
        <f>SUMIFS(СВЦЭМ!$G$40:$G$759,СВЦЭМ!$A$40:$A$759,$A280,СВЦЭМ!$B$39:$B$758,V$261)+'СЕТ СН'!$F$15</f>
        <v>0</v>
      </c>
      <c r="W280" s="36">
        <f>SUMIFS(СВЦЭМ!$G$40:$G$759,СВЦЭМ!$A$40:$A$759,$A280,СВЦЭМ!$B$39:$B$758,W$261)+'СЕТ СН'!$F$15</f>
        <v>0</v>
      </c>
      <c r="X280" s="36">
        <f>SUMIFS(СВЦЭМ!$G$40:$G$759,СВЦЭМ!$A$40:$A$759,$A280,СВЦЭМ!$B$39:$B$758,X$261)+'СЕТ СН'!$F$15</f>
        <v>0</v>
      </c>
      <c r="Y280" s="36">
        <f>SUMIFS(СВЦЭМ!$G$40:$G$759,СВЦЭМ!$A$40:$A$759,$A280,СВЦЭМ!$B$39:$B$758,Y$261)+'СЕТ СН'!$F$15</f>
        <v>0</v>
      </c>
    </row>
    <row r="281" spans="1:25" ht="15.75" hidden="1" x14ac:dyDescent="0.2">
      <c r="A281" s="35">
        <f t="shared" si="7"/>
        <v>45555</v>
      </c>
      <c r="B281" s="36">
        <f>SUMIFS(СВЦЭМ!$G$40:$G$759,СВЦЭМ!$A$40:$A$759,$A281,СВЦЭМ!$B$39:$B$758,B$261)+'СЕТ СН'!$F$15</f>
        <v>0</v>
      </c>
      <c r="C281" s="36">
        <f>SUMIFS(СВЦЭМ!$G$40:$G$759,СВЦЭМ!$A$40:$A$759,$A281,СВЦЭМ!$B$39:$B$758,C$261)+'СЕТ СН'!$F$15</f>
        <v>0</v>
      </c>
      <c r="D281" s="36">
        <f>SUMIFS(СВЦЭМ!$G$40:$G$759,СВЦЭМ!$A$40:$A$759,$A281,СВЦЭМ!$B$39:$B$758,D$261)+'СЕТ СН'!$F$15</f>
        <v>0</v>
      </c>
      <c r="E281" s="36">
        <f>SUMIFS(СВЦЭМ!$G$40:$G$759,СВЦЭМ!$A$40:$A$759,$A281,СВЦЭМ!$B$39:$B$758,E$261)+'СЕТ СН'!$F$15</f>
        <v>0</v>
      </c>
      <c r="F281" s="36">
        <f>SUMIFS(СВЦЭМ!$G$40:$G$759,СВЦЭМ!$A$40:$A$759,$A281,СВЦЭМ!$B$39:$B$758,F$261)+'СЕТ СН'!$F$15</f>
        <v>0</v>
      </c>
      <c r="G281" s="36">
        <f>SUMIFS(СВЦЭМ!$G$40:$G$759,СВЦЭМ!$A$40:$A$759,$A281,СВЦЭМ!$B$39:$B$758,G$261)+'СЕТ СН'!$F$15</f>
        <v>0</v>
      </c>
      <c r="H281" s="36">
        <f>SUMIFS(СВЦЭМ!$G$40:$G$759,СВЦЭМ!$A$40:$A$759,$A281,СВЦЭМ!$B$39:$B$758,H$261)+'СЕТ СН'!$F$15</f>
        <v>0</v>
      </c>
      <c r="I281" s="36">
        <f>SUMIFS(СВЦЭМ!$G$40:$G$759,СВЦЭМ!$A$40:$A$759,$A281,СВЦЭМ!$B$39:$B$758,I$261)+'СЕТ СН'!$F$15</f>
        <v>0</v>
      </c>
      <c r="J281" s="36">
        <f>SUMIFS(СВЦЭМ!$G$40:$G$759,СВЦЭМ!$A$40:$A$759,$A281,СВЦЭМ!$B$39:$B$758,J$261)+'СЕТ СН'!$F$15</f>
        <v>0</v>
      </c>
      <c r="K281" s="36">
        <f>SUMIFS(СВЦЭМ!$G$40:$G$759,СВЦЭМ!$A$40:$A$759,$A281,СВЦЭМ!$B$39:$B$758,K$261)+'СЕТ СН'!$F$15</f>
        <v>0</v>
      </c>
      <c r="L281" s="36">
        <f>SUMIFS(СВЦЭМ!$G$40:$G$759,СВЦЭМ!$A$40:$A$759,$A281,СВЦЭМ!$B$39:$B$758,L$261)+'СЕТ СН'!$F$15</f>
        <v>0</v>
      </c>
      <c r="M281" s="36">
        <f>SUMIFS(СВЦЭМ!$G$40:$G$759,СВЦЭМ!$A$40:$A$759,$A281,СВЦЭМ!$B$39:$B$758,M$261)+'СЕТ СН'!$F$15</f>
        <v>0</v>
      </c>
      <c r="N281" s="36">
        <f>SUMIFS(СВЦЭМ!$G$40:$G$759,СВЦЭМ!$A$40:$A$759,$A281,СВЦЭМ!$B$39:$B$758,N$261)+'СЕТ СН'!$F$15</f>
        <v>0</v>
      </c>
      <c r="O281" s="36">
        <f>SUMIFS(СВЦЭМ!$G$40:$G$759,СВЦЭМ!$A$40:$A$759,$A281,СВЦЭМ!$B$39:$B$758,O$261)+'СЕТ СН'!$F$15</f>
        <v>0</v>
      </c>
      <c r="P281" s="36">
        <f>SUMIFS(СВЦЭМ!$G$40:$G$759,СВЦЭМ!$A$40:$A$759,$A281,СВЦЭМ!$B$39:$B$758,P$261)+'СЕТ СН'!$F$15</f>
        <v>0</v>
      </c>
      <c r="Q281" s="36">
        <f>SUMIFS(СВЦЭМ!$G$40:$G$759,СВЦЭМ!$A$40:$A$759,$A281,СВЦЭМ!$B$39:$B$758,Q$261)+'СЕТ СН'!$F$15</f>
        <v>0</v>
      </c>
      <c r="R281" s="36">
        <f>SUMIFS(СВЦЭМ!$G$40:$G$759,СВЦЭМ!$A$40:$A$759,$A281,СВЦЭМ!$B$39:$B$758,R$261)+'СЕТ СН'!$F$15</f>
        <v>0</v>
      </c>
      <c r="S281" s="36">
        <f>SUMIFS(СВЦЭМ!$G$40:$G$759,СВЦЭМ!$A$40:$A$759,$A281,СВЦЭМ!$B$39:$B$758,S$261)+'СЕТ СН'!$F$15</f>
        <v>0</v>
      </c>
      <c r="T281" s="36">
        <f>SUMIFS(СВЦЭМ!$G$40:$G$759,СВЦЭМ!$A$40:$A$759,$A281,СВЦЭМ!$B$39:$B$758,T$261)+'СЕТ СН'!$F$15</f>
        <v>0</v>
      </c>
      <c r="U281" s="36">
        <f>SUMIFS(СВЦЭМ!$G$40:$G$759,СВЦЭМ!$A$40:$A$759,$A281,СВЦЭМ!$B$39:$B$758,U$261)+'СЕТ СН'!$F$15</f>
        <v>0</v>
      </c>
      <c r="V281" s="36">
        <f>SUMIFS(СВЦЭМ!$G$40:$G$759,СВЦЭМ!$A$40:$A$759,$A281,СВЦЭМ!$B$39:$B$758,V$261)+'СЕТ СН'!$F$15</f>
        <v>0</v>
      </c>
      <c r="W281" s="36">
        <f>SUMIFS(СВЦЭМ!$G$40:$G$759,СВЦЭМ!$A$40:$A$759,$A281,СВЦЭМ!$B$39:$B$758,W$261)+'СЕТ СН'!$F$15</f>
        <v>0</v>
      </c>
      <c r="X281" s="36">
        <f>SUMIFS(СВЦЭМ!$G$40:$G$759,СВЦЭМ!$A$40:$A$759,$A281,СВЦЭМ!$B$39:$B$758,X$261)+'СЕТ СН'!$F$15</f>
        <v>0</v>
      </c>
      <c r="Y281" s="36">
        <f>SUMIFS(СВЦЭМ!$G$40:$G$759,СВЦЭМ!$A$40:$A$759,$A281,СВЦЭМ!$B$39:$B$758,Y$261)+'СЕТ СН'!$F$15</f>
        <v>0</v>
      </c>
    </row>
    <row r="282" spans="1:25" ht="15.75" hidden="1" x14ac:dyDescent="0.2">
      <c r="A282" s="35">
        <f t="shared" si="7"/>
        <v>45556</v>
      </c>
      <c r="B282" s="36">
        <f>SUMIFS(СВЦЭМ!$G$40:$G$759,СВЦЭМ!$A$40:$A$759,$A282,СВЦЭМ!$B$39:$B$758,B$261)+'СЕТ СН'!$F$15</f>
        <v>0</v>
      </c>
      <c r="C282" s="36">
        <f>SUMIFS(СВЦЭМ!$G$40:$G$759,СВЦЭМ!$A$40:$A$759,$A282,СВЦЭМ!$B$39:$B$758,C$261)+'СЕТ СН'!$F$15</f>
        <v>0</v>
      </c>
      <c r="D282" s="36">
        <f>SUMIFS(СВЦЭМ!$G$40:$G$759,СВЦЭМ!$A$40:$A$759,$A282,СВЦЭМ!$B$39:$B$758,D$261)+'СЕТ СН'!$F$15</f>
        <v>0</v>
      </c>
      <c r="E282" s="36">
        <f>SUMIFS(СВЦЭМ!$G$40:$G$759,СВЦЭМ!$A$40:$A$759,$A282,СВЦЭМ!$B$39:$B$758,E$261)+'СЕТ СН'!$F$15</f>
        <v>0</v>
      </c>
      <c r="F282" s="36">
        <f>SUMIFS(СВЦЭМ!$G$40:$G$759,СВЦЭМ!$A$40:$A$759,$A282,СВЦЭМ!$B$39:$B$758,F$261)+'СЕТ СН'!$F$15</f>
        <v>0</v>
      </c>
      <c r="G282" s="36">
        <f>SUMIFS(СВЦЭМ!$G$40:$G$759,СВЦЭМ!$A$40:$A$759,$A282,СВЦЭМ!$B$39:$B$758,G$261)+'СЕТ СН'!$F$15</f>
        <v>0</v>
      </c>
      <c r="H282" s="36">
        <f>SUMIFS(СВЦЭМ!$G$40:$G$759,СВЦЭМ!$A$40:$A$759,$A282,СВЦЭМ!$B$39:$B$758,H$261)+'СЕТ СН'!$F$15</f>
        <v>0</v>
      </c>
      <c r="I282" s="36">
        <f>SUMIFS(СВЦЭМ!$G$40:$G$759,СВЦЭМ!$A$40:$A$759,$A282,СВЦЭМ!$B$39:$B$758,I$261)+'СЕТ СН'!$F$15</f>
        <v>0</v>
      </c>
      <c r="J282" s="36">
        <f>SUMIFS(СВЦЭМ!$G$40:$G$759,СВЦЭМ!$A$40:$A$759,$A282,СВЦЭМ!$B$39:$B$758,J$261)+'СЕТ СН'!$F$15</f>
        <v>0</v>
      </c>
      <c r="K282" s="36">
        <f>SUMIFS(СВЦЭМ!$G$40:$G$759,СВЦЭМ!$A$40:$A$759,$A282,СВЦЭМ!$B$39:$B$758,K$261)+'СЕТ СН'!$F$15</f>
        <v>0</v>
      </c>
      <c r="L282" s="36">
        <f>SUMIFS(СВЦЭМ!$G$40:$G$759,СВЦЭМ!$A$40:$A$759,$A282,СВЦЭМ!$B$39:$B$758,L$261)+'СЕТ СН'!$F$15</f>
        <v>0</v>
      </c>
      <c r="M282" s="36">
        <f>SUMIFS(СВЦЭМ!$G$40:$G$759,СВЦЭМ!$A$40:$A$759,$A282,СВЦЭМ!$B$39:$B$758,M$261)+'СЕТ СН'!$F$15</f>
        <v>0</v>
      </c>
      <c r="N282" s="36">
        <f>SUMIFS(СВЦЭМ!$G$40:$G$759,СВЦЭМ!$A$40:$A$759,$A282,СВЦЭМ!$B$39:$B$758,N$261)+'СЕТ СН'!$F$15</f>
        <v>0</v>
      </c>
      <c r="O282" s="36">
        <f>SUMIFS(СВЦЭМ!$G$40:$G$759,СВЦЭМ!$A$40:$A$759,$A282,СВЦЭМ!$B$39:$B$758,O$261)+'СЕТ СН'!$F$15</f>
        <v>0</v>
      </c>
      <c r="P282" s="36">
        <f>SUMIFS(СВЦЭМ!$G$40:$G$759,СВЦЭМ!$A$40:$A$759,$A282,СВЦЭМ!$B$39:$B$758,P$261)+'СЕТ СН'!$F$15</f>
        <v>0</v>
      </c>
      <c r="Q282" s="36">
        <f>SUMIFS(СВЦЭМ!$G$40:$G$759,СВЦЭМ!$A$40:$A$759,$A282,СВЦЭМ!$B$39:$B$758,Q$261)+'СЕТ СН'!$F$15</f>
        <v>0</v>
      </c>
      <c r="R282" s="36">
        <f>SUMIFS(СВЦЭМ!$G$40:$G$759,СВЦЭМ!$A$40:$A$759,$A282,СВЦЭМ!$B$39:$B$758,R$261)+'СЕТ СН'!$F$15</f>
        <v>0</v>
      </c>
      <c r="S282" s="36">
        <f>SUMIFS(СВЦЭМ!$G$40:$G$759,СВЦЭМ!$A$40:$A$759,$A282,СВЦЭМ!$B$39:$B$758,S$261)+'СЕТ СН'!$F$15</f>
        <v>0</v>
      </c>
      <c r="T282" s="36">
        <f>SUMIFS(СВЦЭМ!$G$40:$G$759,СВЦЭМ!$A$40:$A$759,$A282,СВЦЭМ!$B$39:$B$758,T$261)+'СЕТ СН'!$F$15</f>
        <v>0</v>
      </c>
      <c r="U282" s="36">
        <f>SUMIFS(СВЦЭМ!$G$40:$G$759,СВЦЭМ!$A$40:$A$759,$A282,СВЦЭМ!$B$39:$B$758,U$261)+'СЕТ СН'!$F$15</f>
        <v>0</v>
      </c>
      <c r="V282" s="36">
        <f>SUMIFS(СВЦЭМ!$G$40:$G$759,СВЦЭМ!$A$40:$A$759,$A282,СВЦЭМ!$B$39:$B$758,V$261)+'СЕТ СН'!$F$15</f>
        <v>0</v>
      </c>
      <c r="W282" s="36">
        <f>SUMIFS(СВЦЭМ!$G$40:$G$759,СВЦЭМ!$A$40:$A$759,$A282,СВЦЭМ!$B$39:$B$758,W$261)+'СЕТ СН'!$F$15</f>
        <v>0</v>
      </c>
      <c r="X282" s="36">
        <f>SUMIFS(СВЦЭМ!$G$40:$G$759,СВЦЭМ!$A$40:$A$759,$A282,СВЦЭМ!$B$39:$B$758,X$261)+'СЕТ СН'!$F$15</f>
        <v>0</v>
      </c>
      <c r="Y282" s="36">
        <f>SUMIFS(СВЦЭМ!$G$40:$G$759,СВЦЭМ!$A$40:$A$759,$A282,СВЦЭМ!$B$39:$B$758,Y$261)+'СЕТ СН'!$F$15</f>
        <v>0</v>
      </c>
    </row>
    <row r="283" spans="1:25" ht="15.75" hidden="1" x14ac:dyDescent="0.2">
      <c r="A283" s="35">
        <f t="shared" si="7"/>
        <v>45557</v>
      </c>
      <c r="B283" s="36">
        <f>SUMIFS(СВЦЭМ!$G$40:$G$759,СВЦЭМ!$A$40:$A$759,$A283,СВЦЭМ!$B$39:$B$758,B$261)+'СЕТ СН'!$F$15</f>
        <v>0</v>
      </c>
      <c r="C283" s="36">
        <f>SUMIFS(СВЦЭМ!$G$40:$G$759,СВЦЭМ!$A$40:$A$759,$A283,СВЦЭМ!$B$39:$B$758,C$261)+'СЕТ СН'!$F$15</f>
        <v>0</v>
      </c>
      <c r="D283" s="36">
        <f>SUMIFS(СВЦЭМ!$G$40:$G$759,СВЦЭМ!$A$40:$A$759,$A283,СВЦЭМ!$B$39:$B$758,D$261)+'СЕТ СН'!$F$15</f>
        <v>0</v>
      </c>
      <c r="E283" s="36">
        <f>SUMIFS(СВЦЭМ!$G$40:$G$759,СВЦЭМ!$A$40:$A$759,$A283,СВЦЭМ!$B$39:$B$758,E$261)+'СЕТ СН'!$F$15</f>
        <v>0</v>
      </c>
      <c r="F283" s="36">
        <f>SUMIFS(СВЦЭМ!$G$40:$G$759,СВЦЭМ!$A$40:$A$759,$A283,СВЦЭМ!$B$39:$B$758,F$261)+'СЕТ СН'!$F$15</f>
        <v>0</v>
      </c>
      <c r="G283" s="36">
        <f>SUMIFS(СВЦЭМ!$G$40:$G$759,СВЦЭМ!$A$40:$A$759,$A283,СВЦЭМ!$B$39:$B$758,G$261)+'СЕТ СН'!$F$15</f>
        <v>0</v>
      </c>
      <c r="H283" s="36">
        <f>SUMIFS(СВЦЭМ!$G$40:$G$759,СВЦЭМ!$A$40:$A$759,$A283,СВЦЭМ!$B$39:$B$758,H$261)+'СЕТ СН'!$F$15</f>
        <v>0</v>
      </c>
      <c r="I283" s="36">
        <f>SUMIFS(СВЦЭМ!$G$40:$G$759,СВЦЭМ!$A$40:$A$759,$A283,СВЦЭМ!$B$39:$B$758,I$261)+'СЕТ СН'!$F$15</f>
        <v>0</v>
      </c>
      <c r="J283" s="36">
        <f>SUMIFS(СВЦЭМ!$G$40:$G$759,СВЦЭМ!$A$40:$A$759,$A283,СВЦЭМ!$B$39:$B$758,J$261)+'СЕТ СН'!$F$15</f>
        <v>0</v>
      </c>
      <c r="K283" s="36">
        <f>SUMIFS(СВЦЭМ!$G$40:$G$759,СВЦЭМ!$A$40:$A$759,$A283,СВЦЭМ!$B$39:$B$758,K$261)+'СЕТ СН'!$F$15</f>
        <v>0</v>
      </c>
      <c r="L283" s="36">
        <f>SUMIFS(СВЦЭМ!$G$40:$G$759,СВЦЭМ!$A$40:$A$759,$A283,СВЦЭМ!$B$39:$B$758,L$261)+'СЕТ СН'!$F$15</f>
        <v>0</v>
      </c>
      <c r="M283" s="36">
        <f>SUMIFS(СВЦЭМ!$G$40:$G$759,СВЦЭМ!$A$40:$A$759,$A283,СВЦЭМ!$B$39:$B$758,M$261)+'СЕТ СН'!$F$15</f>
        <v>0</v>
      </c>
      <c r="N283" s="36">
        <f>SUMIFS(СВЦЭМ!$G$40:$G$759,СВЦЭМ!$A$40:$A$759,$A283,СВЦЭМ!$B$39:$B$758,N$261)+'СЕТ СН'!$F$15</f>
        <v>0</v>
      </c>
      <c r="O283" s="36">
        <f>SUMIFS(СВЦЭМ!$G$40:$G$759,СВЦЭМ!$A$40:$A$759,$A283,СВЦЭМ!$B$39:$B$758,O$261)+'СЕТ СН'!$F$15</f>
        <v>0</v>
      </c>
      <c r="P283" s="36">
        <f>SUMIFS(СВЦЭМ!$G$40:$G$759,СВЦЭМ!$A$40:$A$759,$A283,СВЦЭМ!$B$39:$B$758,P$261)+'СЕТ СН'!$F$15</f>
        <v>0</v>
      </c>
      <c r="Q283" s="36">
        <f>SUMIFS(СВЦЭМ!$G$40:$G$759,СВЦЭМ!$A$40:$A$759,$A283,СВЦЭМ!$B$39:$B$758,Q$261)+'СЕТ СН'!$F$15</f>
        <v>0</v>
      </c>
      <c r="R283" s="36">
        <f>SUMIFS(СВЦЭМ!$G$40:$G$759,СВЦЭМ!$A$40:$A$759,$A283,СВЦЭМ!$B$39:$B$758,R$261)+'СЕТ СН'!$F$15</f>
        <v>0</v>
      </c>
      <c r="S283" s="36">
        <f>SUMIFS(СВЦЭМ!$G$40:$G$759,СВЦЭМ!$A$40:$A$759,$A283,СВЦЭМ!$B$39:$B$758,S$261)+'СЕТ СН'!$F$15</f>
        <v>0</v>
      </c>
      <c r="T283" s="36">
        <f>SUMIFS(СВЦЭМ!$G$40:$G$759,СВЦЭМ!$A$40:$A$759,$A283,СВЦЭМ!$B$39:$B$758,T$261)+'СЕТ СН'!$F$15</f>
        <v>0</v>
      </c>
      <c r="U283" s="36">
        <f>SUMIFS(СВЦЭМ!$G$40:$G$759,СВЦЭМ!$A$40:$A$759,$A283,СВЦЭМ!$B$39:$B$758,U$261)+'СЕТ СН'!$F$15</f>
        <v>0</v>
      </c>
      <c r="V283" s="36">
        <f>SUMIFS(СВЦЭМ!$G$40:$G$759,СВЦЭМ!$A$40:$A$759,$A283,СВЦЭМ!$B$39:$B$758,V$261)+'СЕТ СН'!$F$15</f>
        <v>0</v>
      </c>
      <c r="W283" s="36">
        <f>SUMIFS(СВЦЭМ!$G$40:$G$759,СВЦЭМ!$A$40:$A$759,$A283,СВЦЭМ!$B$39:$B$758,W$261)+'СЕТ СН'!$F$15</f>
        <v>0</v>
      </c>
      <c r="X283" s="36">
        <f>SUMIFS(СВЦЭМ!$G$40:$G$759,СВЦЭМ!$A$40:$A$759,$A283,СВЦЭМ!$B$39:$B$758,X$261)+'СЕТ СН'!$F$15</f>
        <v>0</v>
      </c>
      <c r="Y283" s="36">
        <f>SUMIFS(СВЦЭМ!$G$40:$G$759,СВЦЭМ!$A$40:$A$759,$A283,СВЦЭМ!$B$39:$B$758,Y$261)+'СЕТ СН'!$F$15</f>
        <v>0</v>
      </c>
    </row>
    <row r="284" spans="1:25" ht="15.75" hidden="1" x14ac:dyDescent="0.2">
      <c r="A284" s="35">
        <f t="shared" si="7"/>
        <v>45558</v>
      </c>
      <c r="B284" s="36">
        <f>SUMIFS(СВЦЭМ!$G$40:$G$759,СВЦЭМ!$A$40:$A$759,$A284,СВЦЭМ!$B$39:$B$758,B$261)+'СЕТ СН'!$F$15</f>
        <v>0</v>
      </c>
      <c r="C284" s="36">
        <f>SUMIFS(СВЦЭМ!$G$40:$G$759,СВЦЭМ!$A$40:$A$759,$A284,СВЦЭМ!$B$39:$B$758,C$261)+'СЕТ СН'!$F$15</f>
        <v>0</v>
      </c>
      <c r="D284" s="36">
        <f>SUMIFS(СВЦЭМ!$G$40:$G$759,СВЦЭМ!$A$40:$A$759,$A284,СВЦЭМ!$B$39:$B$758,D$261)+'СЕТ СН'!$F$15</f>
        <v>0</v>
      </c>
      <c r="E284" s="36">
        <f>SUMIFS(СВЦЭМ!$G$40:$G$759,СВЦЭМ!$A$40:$A$759,$A284,СВЦЭМ!$B$39:$B$758,E$261)+'СЕТ СН'!$F$15</f>
        <v>0</v>
      </c>
      <c r="F284" s="36">
        <f>SUMIFS(СВЦЭМ!$G$40:$G$759,СВЦЭМ!$A$40:$A$759,$A284,СВЦЭМ!$B$39:$B$758,F$261)+'СЕТ СН'!$F$15</f>
        <v>0</v>
      </c>
      <c r="G284" s="36">
        <f>SUMIFS(СВЦЭМ!$G$40:$G$759,СВЦЭМ!$A$40:$A$759,$A284,СВЦЭМ!$B$39:$B$758,G$261)+'СЕТ СН'!$F$15</f>
        <v>0</v>
      </c>
      <c r="H284" s="36">
        <f>SUMIFS(СВЦЭМ!$G$40:$G$759,СВЦЭМ!$A$40:$A$759,$A284,СВЦЭМ!$B$39:$B$758,H$261)+'СЕТ СН'!$F$15</f>
        <v>0</v>
      </c>
      <c r="I284" s="36">
        <f>SUMIFS(СВЦЭМ!$G$40:$G$759,СВЦЭМ!$A$40:$A$759,$A284,СВЦЭМ!$B$39:$B$758,I$261)+'СЕТ СН'!$F$15</f>
        <v>0</v>
      </c>
      <c r="J284" s="36">
        <f>SUMIFS(СВЦЭМ!$G$40:$G$759,СВЦЭМ!$A$40:$A$759,$A284,СВЦЭМ!$B$39:$B$758,J$261)+'СЕТ СН'!$F$15</f>
        <v>0</v>
      </c>
      <c r="K284" s="36">
        <f>SUMIFS(СВЦЭМ!$G$40:$G$759,СВЦЭМ!$A$40:$A$759,$A284,СВЦЭМ!$B$39:$B$758,K$261)+'СЕТ СН'!$F$15</f>
        <v>0</v>
      </c>
      <c r="L284" s="36">
        <f>SUMIFS(СВЦЭМ!$G$40:$G$759,СВЦЭМ!$A$40:$A$759,$A284,СВЦЭМ!$B$39:$B$758,L$261)+'СЕТ СН'!$F$15</f>
        <v>0</v>
      </c>
      <c r="M284" s="36">
        <f>SUMIFS(СВЦЭМ!$G$40:$G$759,СВЦЭМ!$A$40:$A$759,$A284,СВЦЭМ!$B$39:$B$758,M$261)+'СЕТ СН'!$F$15</f>
        <v>0</v>
      </c>
      <c r="N284" s="36">
        <f>SUMIFS(СВЦЭМ!$G$40:$G$759,СВЦЭМ!$A$40:$A$759,$A284,СВЦЭМ!$B$39:$B$758,N$261)+'СЕТ СН'!$F$15</f>
        <v>0</v>
      </c>
      <c r="O284" s="36">
        <f>SUMIFS(СВЦЭМ!$G$40:$G$759,СВЦЭМ!$A$40:$A$759,$A284,СВЦЭМ!$B$39:$B$758,O$261)+'СЕТ СН'!$F$15</f>
        <v>0</v>
      </c>
      <c r="P284" s="36">
        <f>SUMIFS(СВЦЭМ!$G$40:$G$759,СВЦЭМ!$A$40:$A$759,$A284,СВЦЭМ!$B$39:$B$758,P$261)+'СЕТ СН'!$F$15</f>
        <v>0</v>
      </c>
      <c r="Q284" s="36">
        <f>SUMIFS(СВЦЭМ!$G$40:$G$759,СВЦЭМ!$A$40:$A$759,$A284,СВЦЭМ!$B$39:$B$758,Q$261)+'СЕТ СН'!$F$15</f>
        <v>0</v>
      </c>
      <c r="R284" s="36">
        <f>SUMIFS(СВЦЭМ!$G$40:$G$759,СВЦЭМ!$A$40:$A$759,$A284,СВЦЭМ!$B$39:$B$758,R$261)+'СЕТ СН'!$F$15</f>
        <v>0</v>
      </c>
      <c r="S284" s="36">
        <f>SUMIFS(СВЦЭМ!$G$40:$G$759,СВЦЭМ!$A$40:$A$759,$A284,СВЦЭМ!$B$39:$B$758,S$261)+'СЕТ СН'!$F$15</f>
        <v>0</v>
      </c>
      <c r="T284" s="36">
        <f>SUMIFS(СВЦЭМ!$G$40:$G$759,СВЦЭМ!$A$40:$A$759,$A284,СВЦЭМ!$B$39:$B$758,T$261)+'СЕТ СН'!$F$15</f>
        <v>0</v>
      </c>
      <c r="U284" s="36">
        <f>SUMIFS(СВЦЭМ!$G$40:$G$759,СВЦЭМ!$A$40:$A$759,$A284,СВЦЭМ!$B$39:$B$758,U$261)+'СЕТ СН'!$F$15</f>
        <v>0</v>
      </c>
      <c r="V284" s="36">
        <f>SUMIFS(СВЦЭМ!$G$40:$G$759,СВЦЭМ!$A$40:$A$759,$A284,СВЦЭМ!$B$39:$B$758,V$261)+'СЕТ СН'!$F$15</f>
        <v>0</v>
      </c>
      <c r="W284" s="36">
        <f>SUMIFS(СВЦЭМ!$G$40:$G$759,СВЦЭМ!$A$40:$A$759,$A284,СВЦЭМ!$B$39:$B$758,W$261)+'СЕТ СН'!$F$15</f>
        <v>0</v>
      </c>
      <c r="X284" s="36">
        <f>SUMIFS(СВЦЭМ!$G$40:$G$759,СВЦЭМ!$A$40:$A$759,$A284,СВЦЭМ!$B$39:$B$758,X$261)+'СЕТ СН'!$F$15</f>
        <v>0</v>
      </c>
      <c r="Y284" s="36">
        <f>SUMIFS(СВЦЭМ!$G$40:$G$759,СВЦЭМ!$A$40:$A$759,$A284,СВЦЭМ!$B$39:$B$758,Y$261)+'СЕТ СН'!$F$15</f>
        <v>0</v>
      </c>
    </row>
    <row r="285" spans="1:25" ht="15.75" hidden="1" x14ac:dyDescent="0.2">
      <c r="A285" s="35">
        <f t="shared" si="7"/>
        <v>45559</v>
      </c>
      <c r="B285" s="36">
        <f>SUMIFS(СВЦЭМ!$G$40:$G$759,СВЦЭМ!$A$40:$A$759,$A285,СВЦЭМ!$B$39:$B$758,B$261)+'СЕТ СН'!$F$15</f>
        <v>0</v>
      </c>
      <c r="C285" s="36">
        <f>SUMIFS(СВЦЭМ!$G$40:$G$759,СВЦЭМ!$A$40:$A$759,$A285,СВЦЭМ!$B$39:$B$758,C$261)+'СЕТ СН'!$F$15</f>
        <v>0</v>
      </c>
      <c r="D285" s="36">
        <f>SUMIFS(СВЦЭМ!$G$40:$G$759,СВЦЭМ!$A$40:$A$759,$A285,СВЦЭМ!$B$39:$B$758,D$261)+'СЕТ СН'!$F$15</f>
        <v>0</v>
      </c>
      <c r="E285" s="36">
        <f>SUMIFS(СВЦЭМ!$G$40:$G$759,СВЦЭМ!$A$40:$A$759,$A285,СВЦЭМ!$B$39:$B$758,E$261)+'СЕТ СН'!$F$15</f>
        <v>0</v>
      </c>
      <c r="F285" s="36">
        <f>SUMIFS(СВЦЭМ!$G$40:$G$759,СВЦЭМ!$A$40:$A$759,$A285,СВЦЭМ!$B$39:$B$758,F$261)+'СЕТ СН'!$F$15</f>
        <v>0</v>
      </c>
      <c r="G285" s="36">
        <f>SUMIFS(СВЦЭМ!$G$40:$G$759,СВЦЭМ!$A$40:$A$759,$A285,СВЦЭМ!$B$39:$B$758,G$261)+'СЕТ СН'!$F$15</f>
        <v>0</v>
      </c>
      <c r="H285" s="36">
        <f>SUMIFS(СВЦЭМ!$G$40:$G$759,СВЦЭМ!$A$40:$A$759,$A285,СВЦЭМ!$B$39:$B$758,H$261)+'СЕТ СН'!$F$15</f>
        <v>0</v>
      </c>
      <c r="I285" s="36">
        <f>SUMIFS(СВЦЭМ!$G$40:$G$759,СВЦЭМ!$A$40:$A$759,$A285,СВЦЭМ!$B$39:$B$758,I$261)+'СЕТ СН'!$F$15</f>
        <v>0</v>
      </c>
      <c r="J285" s="36">
        <f>SUMIFS(СВЦЭМ!$G$40:$G$759,СВЦЭМ!$A$40:$A$759,$A285,СВЦЭМ!$B$39:$B$758,J$261)+'СЕТ СН'!$F$15</f>
        <v>0</v>
      </c>
      <c r="K285" s="36">
        <f>SUMIFS(СВЦЭМ!$G$40:$G$759,СВЦЭМ!$A$40:$A$759,$A285,СВЦЭМ!$B$39:$B$758,K$261)+'СЕТ СН'!$F$15</f>
        <v>0</v>
      </c>
      <c r="L285" s="36">
        <f>SUMIFS(СВЦЭМ!$G$40:$G$759,СВЦЭМ!$A$40:$A$759,$A285,СВЦЭМ!$B$39:$B$758,L$261)+'СЕТ СН'!$F$15</f>
        <v>0</v>
      </c>
      <c r="M285" s="36">
        <f>SUMIFS(СВЦЭМ!$G$40:$G$759,СВЦЭМ!$A$40:$A$759,$A285,СВЦЭМ!$B$39:$B$758,M$261)+'СЕТ СН'!$F$15</f>
        <v>0</v>
      </c>
      <c r="N285" s="36">
        <f>SUMIFS(СВЦЭМ!$G$40:$G$759,СВЦЭМ!$A$40:$A$759,$A285,СВЦЭМ!$B$39:$B$758,N$261)+'СЕТ СН'!$F$15</f>
        <v>0</v>
      </c>
      <c r="O285" s="36">
        <f>SUMIFS(СВЦЭМ!$G$40:$G$759,СВЦЭМ!$A$40:$A$759,$A285,СВЦЭМ!$B$39:$B$758,O$261)+'СЕТ СН'!$F$15</f>
        <v>0</v>
      </c>
      <c r="P285" s="36">
        <f>SUMIFS(СВЦЭМ!$G$40:$G$759,СВЦЭМ!$A$40:$A$759,$A285,СВЦЭМ!$B$39:$B$758,P$261)+'СЕТ СН'!$F$15</f>
        <v>0</v>
      </c>
      <c r="Q285" s="36">
        <f>SUMIFS(СВЦЭМ!$G$40:$G$759,СВЦЭМ!$A$40:$A$759,$A285,СВЦЭМ!$B$39:$B$758,Q$261)+'СЕТ СН'!$F$15</f>
        <v>0</v>
      </c>
      <c r="R285" s="36">
        <f>SUMIFS(СВЦЭМ!$G$40:$G$759,СВЦЭМ!$A$40:$A$759,$A285,СВЦЭМ!$B$39:$B$758,R$261)+'СЕТ СН'!$F$15</f>
        <v>0</v>
      </c>
      <c r="S285" s="36">
        <f>SUMIFS(СВЦЭМ!$G$40:$G$759,СВЦЭМ!$A$40:$A$759,$A285,СВЦЭМ!$B$39:$B$758,S$261)+'СЕТ СН'!$F$15</f>
        <v>0</v>
      </c>
      <c r="T285" s="36">
        <f>SUMIFS(СВЦЭМ!$G$40:$G$759,СВЦЭМ!$A$40:$A$759,$A285,СВЦЭМ!$B$39:$B$758,T$261)+'СЕТ СН'!$F$15</f>
        <v>0</v>
      </c>
      <c r="U285" s="36">
        <f>SUMIFS(СВЦЭМ!$G$40:$G$759,СВЦЭМ!$A$40:$A$759,$A285,СВЦЭМ!$B$39:$B$758,U$261)+'СЕТ СН'!$F$15</f>
        <v>0</v>
      </c>
      <c r="V285" s="36">
        <f>SUMIFS(СВЦЭМ!$G$40:$G$759,СВЦЭМ!$A$40:$A$759,$A285,СВЦЭМ!$B$39:$B$758,V$261)+'СЕТ СН'!$F$15</f>
        <v>0</v>
      </c>
      <c r="W285" s="36">
        <f>SUMIFS(СВЦЭМ!$G$40:$G$759,СВЦЭМ!$A$40:$A$759,$A285,СВЦЭМ!$B$39:$B$758,W$261)+'СЕТ СН'!$F$15</f>
        <v>0</v>
      </c>
      <c r="X285" s="36">
        <f>SUMIFS(СВЦЭМ!$G$40:$G$759,СВЦЭМ!$A$40:$A$759,$A285,СВЦЭМ!$B$39:$B$758,X$261)+'СЕТ СН'!$F$15</f>
        <v>0</v>
      </c>
      <c r="Y285" s="36">
        <f>SUMIFS(СВЦЭМ!$G$40:$G$759,СВЦЭМ!$A$40:$A$759,$A285,СВЦЭМ!$B$39:$B$758,Y$261)+'СЕТ СН'!$F$15</f>
        <v>0</v>
      </c>
    </row>
    <row r="286" spans="1:25" ht="15.75" hidden="1" x14ac:dyDescent="0.2">
      <c r="A286" s="35">
        <f t="shared" si="7"/>
        <v>45560</v>
      </c>
      <c r="B286" s="36">
        <f>SUMIFS(СВЦЭМ!$G$40:$G$759,СВЦЭМ!$A$40:$A$759,$A286,СВЦЭМ!$B$39:$B$758,B$261)+'СЕТ СН'!$F$15</f>
        <v>0</v>
      </c>
      <c r="C286" s="36">
        <f>SUMIFS(СВЦЭМ!$G$40:$G$759,СВЦЭМ!$A$40:$A$759,$A286,СВЦЭМ!$B$39:$B$758,C$261)+'СЕТ СН'!$F$15</f>
        <v>0</v>
      </c>
      <c r="D286" s="36">
        <f>SUMIFS(СВЦЭМ!$G$40:$G$759,СВЦЭМ!$A$40:$A$759,$A286,СВЦЭМ!$B$39:$B$758,D$261)+'СЕТ СН'!$F$15</f>
        <v>0</v>
      </c>
      <c r="E286" s="36">
        <f>SUMIFS(СВЦЭМ!$G$40:$G$759,СВЦЭМ!$A$40:$A$759,$A286,СВЦЭМ!$B$39:$B$758,E$261)+'СЕТ СН'!$F$15</f>
        <v>0</v>
      </c>
      <c r="F286" s="36">
        <f>SUMIFS(СВЦЭМ!$G$40:$G$759,СВЦЭМ!$A$40:$A$759,$A286,СВЦЭМ!$B$39:$B$758,F$261)+'СЕТ СН'!$F$15</f>
        <v>0</v>
      </c>
      <c r="G286" s="36">
        <f>SUMIFS(СВЦЭМ!$G$40:$G$759,СВЦЭМ!$A$40:$A$759,$A286,СВЦЭМ!$B$39:$B$758,G$261)+'СЕТ СН'!$F$15</f>
        <v>0</v>
      </c>
      <c r="H286" s="36">
        <f>SUMIFS(СВЦЭМ!$G$40:$G$759,СВЦЭМ!$A$40:$A$759,$A286,СВЦЭМ!$B$39:$B$758,H$261)+'СЕТ СН'!$F$15</f>
        <v>0</v>
      </c>
      <c r="I286" s="36">
        <f>SUMIFS(СВЦЭМ!$G$40:$G$759,СВЦЭМ!$A$40:$A$759,$A286,СВЦЭМ!$B$39:$B$758,I$261)+'СЕТ СН'!$F$15</f>
        <v>0</v>
      </c>
      <c r="J286" s="36">
        <f>SUMIFS(СВЦЭМ!$G$40:$G$759,СВЦЭМ!$A$40:$A$759,$A286,СВЦЭМ!$B$39:$B$758,J$261)+'СЕТ СН'!$F$15</f>
        <v>0</v>
      </c>
      <c r="K286" s="36">
        <f>SUMIFS(СВЦЭМ!$G$40:$G$759,СВЦЭМ!$A$40:$A$759,$A286,СВЦЭМ!$B$39:$B$758,K$261)+'СЕТ СН'!$F$15</f>
        <v>0</v>
      </c>
      <c r="L286" s="36">
        <f>SUMIFS(СВЦЭМ!$G$40:$G$759,СВЦЭМ!$A$40:$A$759,$A286,СВЦЭМ!$B$39:$B$758,L$261)+'СЕТ СН'!$F$15</f>
        <v>0</v>
      </c>
      <c r="M286" s="36">
        <f>SUMIFS(СВЦЭМ!$G$40:$G$759,СВЦЭМ!$A$40:$A$759,$A286,СВЦЭМ!$B$39:$B$758,M$261)+'СЕТ СН'!$F$15</f>
        <v>0</v>
      </c>
      <c r="N286" s="36">
        <f>SUMIFS(СВЦЭМ!$G$40:$G$759,СВЦЭМ!$A$40:$A$759,$A286,СВЦЭМ!$B$39:$B$758,N$261)+'СЕТ СН'!$F$15</f>
        <v>0</v>
      </c>
      <c r="O286" s="36">
        <f>SUMIFS(СВЦЭМ!$G$40:$G$759,СВЦЭМ!$A$40:$A$759,$A286,СВЦЭМ!$B$39:$B$758,O$261)+'СЕТ СН'!$F$15</f>
        <v>0</v>
      </c>
      <c r="P286" s="36">
        <f>SUMIFS(СВЦЭМ!$G$40:$G$759,СВЦЭМ!$A$40:$A$759,$A286,СВЦЭМ!$B$39:$B$758,P$261)+'СЕТ СН'!$F$15</f>
        <v>0</v>
      </c>
      <c r="Q286" s="36">
        <f>SUMIFS(СВЦЭМ!$G$40:$G$759,СВЦЭМ!$A$40:$A$759,$A286,СВЦЭМ!$B$39:$B$758,Q$261)+'СЕТ СН'!$F$15</f>
        <v>0</v>
      </c>
      <c r="R286" s="36">
        <f>SUMIFS(СВЦЭМ!$G$40:$G$759,СВЦЭМ!$A$40:$A$759,$A286,СВЦЭМ!$B$39:$B$758,R$261)+'СЕТ СН'!$F$15</f>
        <v>0</v>
      </c>
      <c r="S286" s="36">
        <f>SUMIFS(СВЦЭМ!$G$40:$G$759,СВЦЭМ!$A$40:$A$759,$A286,СВЦЭМ!$B$39:$B$758,S$261)+'СЕТ СН'!$F$15</f>
        <v>0</v>
      </c>
      <c r="T286" s="36">
        <f>SUMIFS(СВЦЭМ!$G$40:$G$759,СВЦЭМ!$A$40:$A$759,$A286,СВЦЭМ!$B$39:$B$758,T$261)+'СЕТ СН'!$F$15</f>
        <v>0</v>
      </c>
      <c r="U286" s="36">
        <f>SUMIFS(СВЦЭМ!$G$40:$G$759,СВЦЭМ!$A$40:$A$759,$A286,СВЦЭМ!$B$39:$B$758,U$261)+'СЕТ СН'!$F$15</f>
        <v>0</v>
      </c>
      <c r="V286" s="36">
        <f>SUMIFS(СВЦЭМ!$G$40:$G$759,СВЦЭМ!$A$40:$A$759,$A286,СВЦЭМ!$B$39:$B$758,V$261)+'СЕТ СН'!$F$15</f>
        <v>0</v>
      </c>
      <c r="W286" s="36">
        <f>SUMIFS(СВЦЭМ!$G$40:$G$759,СВЦЭМ!$A$40:$A$759,$A286,СВЦЭМ!$B$39:$B$758,W$261)+'СЕТ СН'!$F$15</f>
        <v>0</v>
      </c>
      <c r="X286" s="36">
        <f>SUMIFS(СВЦЭМ!$G$40:$G$759,СВЦЭМ!$A$40:$A$759,$A286,СВЦЭМ!$B$39:$B$758,X$261)+'СЕТ СН'!$F$15</f>
        <v>0</v>
      </c>
      <c r="Y286" s="36">
        <f>SUMIFS(СВЦЭМ!$G$40:$G$759,СВЦЭМ!$A$40:$A$759,$A286,СВЦЭМ!$B$39:$B$758,Y$261)+'СЕТ СН'!$F$15</f>
        <v>0</v>
      </c>
    </row>
    <row r="287" spans="1:25" ht="15.75" hidden="1" x14ac:dyDescent="0.2">
      <c r="A287" s="35">
        <f t="shared" si="7"/>
        <v>45561</v>
      </c>
      <c r="B287" s="36">
        <f>SUMIFS(СВЦЭМ!$G$40:$G$759,СВЦЭМ!$A$40:$A$759,$A287,СВЦЭМ!$B$39:$B$758,B$261)+'СЕТ СН'!$F$15</f>
        <v>0</v>
      </c>
      <c r="C287" s="36">
        <f>SUMIFS(СВЦЭМ!$G$40:$G$759,СВЦЭМ!$A$40:$A$759,$A287,СВЦЭМ!$B$39:$B$758,C$261)+'СЕТ СН'!$F$15</f>
        <v>0</v>
      </c>
      <c r="D287" s="36">
        <f>SUMIFS(СВЦЭМ!$G$40:$G$759,СВЦЭМ!$A$40:$A$759,$A287,СВЦЭМ!$B$39:$B$758,D$261)+'СЕТ СН'!$F$15</f>
        <v>0</v>
      </c>
      <c r="E287" s="36">
        <f>SUMIFS(СВЦЭМ!$G$40:$G$759,СВЦЭМ!$A$40:$A$759,$A287,СВЦЭМ!$B$39:$B$758,E$261)+'СЕТ СН'!$F$15</f>
        <v>0</v>
      </c>
      <c r="F287" s="36">
        <f>SUMIFS(СВЦЭМ!$G$40:$G$759,СВЦЭМ!$A$40:$A$759,$A287,СВЦЭМ!$B$39:$B$758,F$261)+'СЕТ СН'!$F$15</f>
        <v>0</v>
      </c>
      <c r="G287" s="36">
        <f>SUMIFS(СВЦЭМ!$G$40:$G$759,СВЦЭМ!$A$40:$A$759,$A287,СВЦЭМ!$B$39:$B$758,G$261)+'СЕТ СН'!$F$15</f>
        <v>0</v>
      </c>
      <c r="H287" s="36">
        <f>SUMIFS(СВЦЭМ!$G$40:$G$759,СВЦЭМ!$A$40:$A$759,$A287,СВЦЭМ!$B$39:$B$758,H$261)+'СЕТ СН'!$F$15</f>
        <v>0</v>
      </c>
      <c r="I287" s="36">
        <f>SUMIFS(СВЦЭМ!$G$40:$G$759,СВЦЭМ!$A$40:$A$759,$A287,СВЦЭМ!$B$39:$B$758,I$261)+'СЕТ СН'!$F$15</f>
        <v>0</v>
      </c>
      <c r="J287" s="36">
        <f>SUMIFS(СВЦЭМ!$G$40:$G$759,СВЦЭМ!$A$40:$A$759,$A287,СВЦЭМ!$B$39:$B$758,J$261)+'СЕТ СН'!$F$15</f>
        <v>0</v>
      </c>
      <c r="K287" s="36">
        <f>SUMIFS(СВЦЭМ!$G$40:$G$759,СВЦЭМ!$A$40:$A$759,$A287,СВЦЭМ!$B$39:$B$758,K$261)+'СЕТ СН'!$F$15</f>
        <v>0</v>
      </c>
      <c r="L287" s="36">
        <f>SUMIFS(СВЦЭМ!$G$40:$G$759,СВЦЭМ!$A$40:$A$759,$A287,СВЦЭМ!$B$39:$B$758,L$261)+'СЕТ СН'!$F$15</f>
        <v>0</v>
      </c>
      <c r="M287" s="36">
        <f>SUMIFS(СВЦЭМ!$G$40:$G$759,СВЦЭМ!$A$40:$A$759,$A287,СВЦЭМ!$B$39:$B$758,M$261)+'СЕТ СН'!$F$15</f>
        <v>0</v>
      </c>
      <c r="N287" s="36">
        <f>SUMIFS(СВЦЭМ!$G$40:$G$759,СВЦЭМ!$A$40:$A$759,$A287,СВЦЭМ!$B$39:$B$758,N$261)+'СЕТ СН'!$F$15</f>
        <v>0</v>
      </c>
      <c r="O287" s="36">
        <f>SUMIFS(СВЦЭМ!$G$40:$G$759,СВЦЭМ!$A$40:$A$759,$A287,СВЦЭМ!$B$39:$B$758,O$261)+'СЕТ СН'!$F$15</f>
        <v>0</v>
      </c>
      <c r="P287" s="36">
        <f>SUMIFS(СВЦЭМ!$G$40:$G$759,СВЦЭМ!$A$40:$A$759,$A287,СВЦЭМ!$B$39:$B$758,P$261)+'СЕТ СН'!$F$15</f>
        <v>0</v>
      </c>
      <c r="Q287" s="36">
        <f>SUMIFS(СВЦЭМ!$G$40:$G$759,СВЦЭМ!$A$40:$A$759,$A287,СВЦЭМ!$B$39:$B$758,Q$261)+'СЕТ СН'!$F$15</f>
        <v>0</v>
      </c>
      <c r="R287" s="36">
        <f>SUMIFS(СВЦЭМ!$G$40:$G$759,СВЦЭМ!$A$40:$A$759,$A287,СВЦЭМ!$B$39:$B$758,R$261)+'СЕТ СН'!$F$15</f>
        <v>0</v>
      </c>
      <c r="S287" s="36">
        <f>SUMIFS(СВЦЭМ!$G$40:$G$759,СВЦЭМ!$A$40:$A$759,$A287,СВЦЭМ!$B$39:$B$758,S$261)+'СЕТ СН'!$F$15</f>
        <v>0</v>
      </c>
      <c r="T287" s="36">
        <f>SUMIFS(СВЦЭМ!$G$40:$G$759,СВЦЭМ!$A$40:$A$759,$A287,СВЦЭМ!$B$39:$B$758,T$261)+'СЕТ СН'!$F$15</f>
        <v>0</v>
      </c>
      <c r="U287" s="36">
        <f>SUMIFS(СВЦЭМ!$G$40:$G$759,СВЦЭМ!$A$40:$A$759,$A287,СВЦЭМ!$B$39:$B$758,U$261)+'СЕТ СН'!$F$15</f>
        <v>0</v>
      </c>
      <c r="V287" s="36">
        <f>SUMIFS(СВЦЭМ!$G$40:$G$759,СВЦЭМ!$A$40:$A$759,$A287,СВЦЭМ!$B$39:$B$758,V$261)+'СЕТ СН'!$F$15</f>
        <v>0</v>
      </c>
      <c r="W287" s="36">
        <f>SUMIFS(СВЦЭМ!$G$40:$G$759,СВЦЭМ!$A$40:$A$759,$A287,СВЦЭМ!$B$39:$B$758,W$261)+'СЕТ СН'!$F$15</f>
        <v>0</v>
      </c>
      <c r="X287" s="36">
        <f>SUMIFS(СВЦЭМ!$G$40:$G$759,СВЦЭМ!$A$40:$A$759,$A287,СВЦЭМ!$B$39:$B$758,X$261)+'СЕТ СН'!$F$15</f>
        <v>0</v>
      </c>
      <c r="Y287" s="36">
        <f>SUMIFS(СВЦЭМ!$G$40:$G$759,СВЦЭМ!$A$40:$A$759,$A287,СВЦЭМ!$B$39:$B$758,Y$261)+'СЕТ СН'!$F$15</f>
        <v>0</v>
      </c>
    </row>
    <row r="288" spans="1:25" ht="15.75" hidden="1" x14ac:dyDescent="0.2">
      <c r="A288" s="35">
        <f t="shared" si="7"/>
        <v>45562</v>
      </c>
      <c r="B288" s="36">
        <f>SUMIFS(СВЦЭМ!$G$40:$G$759,СВЦЭМ!$A$40:$A$759,$A288,СВЦЭМ!$B$39:$B$758,B$261)+'СЕТ СН'!$F$15</f>
        <v>0</v>
      </c>
      <c r="C288" s="36">
        <f>SUMIFS(СВЦЭМ!$G$40:$G$759,СВЦЭМ!$A$40:$A$759,$A288,СВЦЭМ!$B$39:$B$758,C$261)+'СЕТ СН'!$F$15</f>
        <v>0</v>
      </c>
      <c r="D288" s="36">
        <f>SUMIFS(СВЦЭМ!$G$40:$G$759,СВЦЭМ!$A$40:$A$759,$A288,СВЦЭМ!$B$39:$B$758,D$261)+'СЕТ СН'!$F$15</f>
        <v>0</v>
      </c>
      <c r="E288" s="36">
        <f>SUMIFS(СВЦЭМ!$G$40:$G$759,СВЦЭМ!$A$40:$A$759,$A288,СВЦЭМ!$B$39:$B$758,E$261)+'СЕТ СН'!$F$15</f>
        <v>0</v>
      </c>
      <c r="F288" s="36">
        <f>SUMIFS(СВЦЭМ!$G$40:$G$759,СВЦЭМ!$A$40:$A$759,$A288,СВЦЭМ!$B$39:$B$758,F$261)+'СЕТ СН'!$F$15</f>
        <v>0</v>
      </c>
      <c r="G288" s="36">
        <f>SUMIFS(СВЦЭМ!$G$40:$G$759,СВЦЭМ!$A$40:$A$759,$A288,СВЦЭМ!$B$39:$B$758,G$261)+'СЕТ СН'!$F$15</f>
        <v>0</v>
      </c>
      <c r="H288" s="36">
        <f>SUMIFS(СВЦЭМ!$G$40:$G$759,СВЦЭМ!$A$40:$A$759,$A288,СВЦЭМ!$B$39:$B$758,H$261)+'СЕТ СН'!$F$15</f>
        <v>0</v>
      </c>
      <c r="I288" s="36">
        <f>SUMIFS(СВЦЭМ!$G$40:$G$759,СВЦЭМ!$A$40:$A$759,$A288,СВЦЭМ!$B$39:$B$758,I$261)+'СЕТ СН'!$F$15</f>
        <v>0</v>
      </c>
      <c r="J288" s="36">
        <f>SUMIFS(СВЦЭМ!$G$40:$G$759,СВЦЭМ!$A$40:$A$759,$A288,СВЦЭМ!$B$39:$B$758,J$261)+'СЕТ СН'!$F$15</f>
        <v>0</v>
      </c>
      <c r="K288" s="36">
        <f>SUMIFS(СВЦЭМ!$G$40:$G$759,СВЦЭМ!$A$40:$A$759,$A288,СВЦЭМ!$B$39:$B$758,K$261)+'СЕТ СН'!$F$15</f>
        <v>0</v>
      </c>
      <c r="L288" s="36">
        <f>SUMIFS(СВЦЭМ!$G$40:$G$759,СВЦЭМ!$A$40:$A$759,$A288,СВЦЭМ!$B$39:$B$758,L$261)+'СЕТ СН'!$F$15</f>
        <v>0</v>
      </c>
      <c r="M288" s="36">
        <f>SUMIFS(СВЦЭМ!$G$40:$G$759,СВЦЭМ!$A$40:$A$759,$A288,СВЦЭМ!$B$39:$B$758,M$261)+'СЕТ СН'!$F$15</f>
        <v>0</v>
      </c>
      <c r="N288" s="36">
        <f>SUMIFS(СВЦЭМ!$G$40:$G$759,СВЦЭМ!$A$40:$A$759,$A288,СВЦЭМ!$B$39:$B$758,N$261)+'СЕТ СН'!$F$15</f>
        <v>0</v>
      </c>
      <c r="O288" s="36">
        <f>SUMIFS(СВЦЭМ!$G$40:$G$759,СВЦЭМ!$A$40:$A$759,$A288,СВЦЭМ!$B$39:$B$758,O$261)+'СЕТ СН'!$F$15</f>
        <v>0</v>
      </c>
      <c r="P288" s="36">
        <f>SUMIFS(СВЦЭМ!$G$40:$G$759,СВЦЭМ!$A$40:$A$759,$A288,СВЦЭМ!$B$39:$B$758,P$261)+'СЕТ СН'!$F$15</f>
        <v>0</v>
      </c>
      <c r="Q288" s="36">
        <f>SUMIFS(СВЦЭМ!$G$40:$G$759,СВЦЭМ!$A$40:$A$759,$A288,СВЦЭМ!$B$39:$B$758,Q$261)+'СЕТ СН'!$F$15</f>
        <v>0</v>
      </c>
      <c r="R288" s="36">
        <f>SUMIFS(СВЦЭМ!$G$40:$G$759,СВЦЭМ!$A$40:$A$759,$A288,СВЦЭМ!$B$39:$B$758,R$261)+'СЕТ СН'!$F$15</f>
        <v>0</v>
      </c>
      <c r="S288" s="36">
        <f>SUMIFS(СВЦЭМ!$G$40:$G$759,СВЦЭМ!$A$40:$A$759,$A288,СВЦЭМ!$B$39:$B$758,S$261)+'СЕТ СН'!$F$15</f>
        <v>0</v>
      </c>
      <c r="T288" s="36">
        <f>SUMIFS(СВЦЭМ!$G$40:$G$759,СВЦЭМ!$A$40:$A$759,$A288,СВЦЭМ!$B$39:$B$758,T$261)+'СЕТ СН'!$F$15</f>
        <v>0</v>
      </c>
      <c r="U288" s="36">
        <f>SUMIFS(СВЦЭМ!$G$40:$G$759,СВЦЭМ!$A$40:$A$759,$A288,СВЦЭМ!$B$39:$B$758,U$261)+'СЕТ СН'!$F$15</f>
        <v>0</v>
      </c>
      <c r="V288" s="36">
        <f>SUMIFS(СВЦЭМ!$G$40:$G$759,СВЦЭМ!$A$40:$A$759,$A288,СВЦЭМ!$B$39:$B$758,V$261)+'СЕТ СН'!$F$15</f>
        <v>0</v>
      </c>
      <c r="W288" s="36">
        <f>SUMIFS(СВЦЭМ!$G$40:$G$759,СВЦЭМ!$A$40:$A$759,$A288,СВЦЭМ!$B$39:$B$758,W$261)+'СЕТ СН'!$F$15</f>
        <v>0</v>
      </c>
      <c r="X288" s="36">
        <f>SUMIFS(СВЦЭМ!$G$40:$G$759,СВЦЭМ!$A$40:$A$759,$A288,СВЦЭМ!$B$39:$B$758,X$261)+'СЕТ СН'!$F$15</f>
        <v>0</v>
      </c>
      <c r="Y288" s="36">
        <f>SUMIFS(СВЦЭМ!$G$40:$G$759,СВЦЭМ!$A$40:$A$759,$A288,СВЦЭМ!$B$39:$B$758,Y$261)+'СЕТ СН'!$F$15</f>
        <v>0</v>
      </c>
    </row>
    <row r="289" spans="1:27" ht="15.75" hidden="1" x14ac:dyDescent="0.2">
      <c r="A289" s="35">
        <f t="shared" si="7"/>
        <v>45563</v>
      </c>
      <c r="B289" s="36">
        <f>SUMIFS(СВЦЭМ!$G$40:$G$759,СВЦЭМ!$A$40:$A$759,$A289,СВЦЭМ!$B$39:$B$758,B$261)+'СЕТ СН'!$F$15</f>
        <v>0</v>
      </c>
      <c r="C289" s="36">
        <f>SUMIFS(СВЦЭМ!$G$40:$G$759,СВЦЭМ!$A$40:$A$759,$A289,СВЦЭМ!$B$39:$B$758,C$261)+'СЕТ СН'!$F$15</f>
        <v>0</v>
      </c>
      <c r="D289" s="36">
        <f>SUMIFS(СВЦЭМ!$G$40:$G$759,СВЦЭМ!$A$40:$A$759,$A289,СВЦЭМ!$B$39:$B$758,D$261)+'СЕТ СН'!$F$15</f>
        <v>0</v>
      </c>
      <c r="E289" s="36">
        <f>SUMIFS(СВЦЭМ!$G$40:$G$759,СВЦЭМ!$A$40:$A$759,$A289,СВЦЭМ!$B$39:$B$758,E$261)+'СЕТ СН'!$F$15</f>
        <v>0</v>
      </c>
      <c r="F289" s="36">
        <f>SUMIFS(СВЦЭМ!$G$40:$G$759,СВЦЭМ!$A$40:$A$759,$A289,СВЦЭМ!$B$39:$B$758,F$261)+'СЕТ СН'!$F$15</f>
        <v>0</v>
      </c>
      <c r="G289" s="36">
        <f>SUMIFS(СВЦЭМ!$G$40:$G$759,СВЦЭМ!$A$40:$A$759,$A289,СВЦЭМ!$B$39:$B$758,G$261)+'СЕТ СН'!$F$15</f>
        <v>0</v>
      </c>
      <c r="H289" s="36">
        <f>SUMIFS(СВЦЭМ!$G$40:$G$759,СВЦЭМ!$A$40:$A$759,$A289,СВЦЭМ!$B$39:$B$758,H$261)+'СЕТ СН'!$F$15</f>
        <v>0</v>
      </c>
      <c r="I289" s="36">
        <f>SUMIFS(СВЦЭМ!$G$40:$G$759,СВЦЭМ!$A$40:$A$759,$A289,СВЦЭМ!$B$39:$B$758,I$261)+'СЕТ СН'!$F$15</f>
        <v>0</v>
      </c>
      <c r="J289" s="36">
        <f>SUMIFS(СВЦЭМ!$G$40:$G$759,СВЦЭМ!$A$40:$A$759,$A289,СВЦЭМ!$B$39:$B$758,J$261)+'СЕТ СН'!$F$15</f>
        <v>0</v>
      </c>
      <c r="K289" s="36">
        <f>SUMIFS(СВЦЭМ!$G$40:$G$759,СВЦЭМ!$A$40:$A$759,$A289,СВЦЭМ!$B$39:$B$758,K$261)+'СЕТ СН'!$F$15</f>
        <v>0</v>
      </c>
      <c r="L289" s="36">
        <f>SUMIFS(СВЦЭМ!$G$40:$G$759,СВЦЭМ!$A$40:$A$759,$A289,СВЦЭМ!$B$39:$B$758,L$261)+'СЕТ СН'!$F$15</f>
        <v>0</v>
      </c>
      <c r="M289" s="36">
        <f>SUMIFS(СВЦЭМ!$G$40:$G$759,СВЦЭМ!$A$40:$A$759,$A289,СВЦЭМ!$B$39:$B$758,M$261)+'СЕТ СН'!$F$15</f>
        <v>0</v>
      </c>
      <c r="N289" s="36">
        <f>SUMIFS(СВЦЭМ!$G$40:$G$759,СВЦЭМ!$A$40:$A$759,$A289,СВЦЭМ!$B$39:$B$758,N$261)+'СЕТ СН'!$F$15</f>
        <v>0</v>
      </c>
      <c r="O289" s="36">
        <f>SUMIFS(СВЦЭМ!$G$40:$G$759,СВЦЭМ!$A$40:$A$759,$A289,СВЦЭМ!$B$39:$B$758,O$261)+'СЕТ СН'!$F$15</f>
        <v>0</v>
      </c>
      <c r="P289" s="36">
        <f>SUMIFS(СВЦЭМ!$G$40:$G$759,СВЦЭМ!$A$40:$A$759,$A289,СВЦЭМ!$B$39:$B$758,P$261)+'СЕТ СН'!$F$15</f>
        <v>0</v>
      </c>
      <c r="Q289" s="36">
        <f>SUMIFS(СВЦЭМ!$G$40:$G$759,СВЦЭМ!$A$40:$A$759,$A289,СВЦЭМ!$B$39:$B$758,Q$261)+'СЕТ СН'!$F$15</f>
        <v>0</v>
      </c>
      <c r="R289" s="36">
        <f>SUMIFS(СВЦЭМ!$G$40:$G$759,СВЦЭМ!$A$40:$A$759,$A289,СВЦЭМ!$B$39:$B$758,R$261)+'СЕТ СН'!$F$15</f>
        <v>0</v>
      </c>
      <c r="S289" s="36">
        <f>SUMIFS(СВЦЭМ!$G$40:$G$759,СВЦЭМ!$A$40:$A$759,$A289,СВЦЭМ!$B$39:$B$758,S$261)+'СЕТ СН'!$F$15</f>
        <v>0</v>
      </c>
      <c r="T289" s="36">
        <f>SUMIFS(СВЦЭМ!$G$40:$G$759,СВЦЭМ!$A$40:$A$759,$A289,СВЦЭМ!$B$39:$B$758,T$261)+'СЕТ СН'!$F$15</f>
        <v>0</v>
      </c>
      <c r="U289" s="36">
        <f>SUMIFS(СВЦЭМ!$G$40:$G$759,СВЦЭМ!$A$40:$A$759,$A289,СВЦЭМ!$B$39:$B$758,U$261)+'СЕТ СН'!$F$15</f>
        <v>0</v>
      </c>
      <c r="V289" s="36">
        <f>SUMIFS(СВЦЭМ!$G$40:$G$759,СВЦЭМ!$A$40:$A$759,$A289,СВЦЭМ!$B$39:$B$758,V$261)+'СЕТ СН'!$F$15</f>
        <v>0</v>
      </c>
      <c r="W289" s="36">
        <f>SUMIFS(СВЦЭМ!$G$40:$G$759,СВЦЭМ!$A$40:$A$759,$A289,СВЦЭМ!$B$39:$B$758,W$261)+'СЕТ СН'!$F$15</f>
        <v>0</v>
      </c>
      <c r="X289" s="36">
        <f>SUMIFS(СВЦЭМ!$G$40:$G$759,СВЦЭМ!$A$40:$A$759,$A289,СВЦЭМ!$B$39:$B$758,X$261)+'СЕТ СН'!$F$15</f>
        <v>0</v>
      </c>
      <c r="Y289" s="36">
        <f>SUMIFS(СВЦЭМ!$G$40:$G$759,СВЦЭМ!$A$40:$A$759,$A289,СВЦЭМ!$B$39:$B$758,Y$261)+'СЕТ СН'!$F$15</f>
        <v>0</v>
      </c>
    </row>
    <row r="290" spans="1:27" ht="15.75" hidden="1" x14ac:dyDescent="0.2">
      <c r="A290" s="35">
        <f t="shared" si="7"/>
        <v>45564</v>
      </c>
      <c r="B290" s="36">
        <f>SUMIFS(СВЦЭМ!$G$40:$G$759,СВЦЭМ!$A$40:$A$759,$A290,СВЦЭМ!$B$39:$B$758,B$261)+'СЕТ СН'!$F$15</f>
        <v>0</v>
      </c>
      <c r="C290" s="36">
        <f>SUMIFS(СВЦЭМ!$G$40:$G$759,СВЦЭМ!$A$40:$A$759,$A290,СВЦЭМ!$B$39:$B$758,C$261)+'СЕТ СН'!$F$15</f>
        <v>0</v>
      </c>
      <c r="D290" s="36">
        <f>SUMIFS(СВЦЭМ!$G$40:$G$759,СВЦЭМ!$A$40:$A$759,$A290,СВЦЭМ!$B$39:$B$758,D$261)+'СЕТ СН'!$F$15</f>
        <v>0</v>
      </c>
      <c r="E290" s="36">
        <f>SUMIFS(СВЦЭМ!$G$40:$G$759,СВЦЭМ!$A$40:$A$759,$A290,СВЦЭМ!$B$39:$B$758,E$261)+'СЕТ СН'!$F$15</f>
        <v>0</v>
      </c>
      <c r="F290" s="36">
        <f>SUMIFS(СВЦЭМ!$G$40:$G$759,СВЦЭМ!$A$40:$A$759,$A290,СВЦЭМ!$B$39:$B$758,F$261)+'СЕТ СН'!$F$15</f>
        <v>0</v>
      </c>
      <c r="G290" s="36">
        <f>SUMIFS(СВЦЭМ!$G$40:$G$759,СВЦЭМ!$A$40:$A$759,$A290,СВЦЭМ!$B$39:$B$758,G$261)+'СЕТ СН'!$F$15</f>
        <v>0</v>
      </c>
      <c r="H290" s="36">
        <f>SUMIFS(СВЦЭМ!$G$40:$G$759,СВЦЭМ!$A$40:$A$759,$A290,СВЦЭМ!$B$39:$B$758,H$261)+'СЕТ СН'!$F$15</f>
        <v>0</v>
      </c>
      <c r="I290" s="36">
        <f>SUMIFS(СВЦЭМ!$G$40:$G$759,СВЦЭМ!$A$40:$A$759,$A290,СВЦЭМ!$B$39:$B$758,I$261)+'СЕТ СН'!$F$15</f>
        <v>0</v>
      </c>
      <c r="J290" s="36">
        <f>SUMIFS(СВЦЭМ!$G$40:$G$759,СВЦЭМ!$A$40:$A$759,$A290,СВЦЭМ!$B$39:$B$758,J$261)+'СЕТ СН'!$F$15</f>
        <v>0</v>
      </c>
      <c r="K290" s="36">
        <f>SUMIFS(СВЦЭМ!$G$40:$G$759,СВЦЭМ!$A$40:$A$759,$A290,СВЦЭМ!$B$39:$B$758,K$261)+'СЕТ СН'!$F$15</f>
        <v>0</v>
      </c>
      <c r="L290" s="36">
        <f>SUMIFS(СВЦЭМ!$G$40:$G$759,СВЦЭМ!$A$40:$A$759,$A290,СВЦЭМ!$B$39:$B$758,L$261)+'СЕТ СН'!$F$15</f>
        <v>0</v>
      </c>
      <c r="M290" s="36">
        <f>SUMIFS(СВЦЭМ!$G$40:$G$759,СВЦЭМ!$A$40:$A$759,$A290,СВЦЭМ!$B$39:$B$758,M$261)+'СЕТ СН'!$F$15</f>
        <v>0</v>
      </c>
      <c r="N290" s="36">
        <f>SUMIFS(СВЦЭМ!$G$40:$G$759,СВЦЭМ!$A$40:$A$759,$A290,СВЦЭМ!$B$39:$B$758,N$261)+'СЕТ СН'!$F$15</f>
        <v>0</v>
      </c>
      <c r="O290" s="36">
        <f>SUMIFS(СВЦЭМ!$G$40:$G$759,СВЦЭМ!$A$40:$A$759,$A290,СВЦЭМ!$B$39:$B$758,O$261)+'СЕТ СН'!$F$15</f>
        <v>0</v>
      </c>
      <c r="P290" s="36">
        <f>SUMIFS(СВЦЭМ!$G$40:$G$759,СВЦЭМ!$A$40:$A$759,$A290,СВЦЭМ!$B$39:$B$758,P$261)+'СЕТ СН'!$F$15</f>
        <v>0</v>
      </c>
      <c r="Q290" s="36">
        <f>SUMIFS(СВЦЭМ!$G$40:$G$759,СВЦЭМ!$A$40:$A$759,$A290,СВЦЭМ!$B$39:$B$758,Q$261)+'СЕТ СН'!$F$15</f>
        <v>0</v>
      </c>
      <c r="R290" s="36">
        <f>SUMIFS(СВЦЭМ!$G$40:$G$759,СВЦЭМ!$A$40:$A$759,$A290,СВЦЭМ!$B$39:$B$758,R$261)+'СЕТ СН'!$F$15</f>
        <v>0</v>
      </c>
      <c r="S290" s="36">
        <f>SUMIFS(СВЦЭМ!$G$40:$G$759,СВЦЭМ!$A$40:$A$759,$A290,СВЦЭМ!$B$39:$B$758,S$261)+'СЕТ СН'!$F$15</f>
        <v>0</v>
      </c>
      <c r="T290" s="36">
        <f>SUMIFS(СВЦЭМ!$G$40:$G$759,СВЦЭМ!$A$40:$A$759,$A290,СВЦЭМ!$B$39:$B$758,T$261)+'СЕТ СН'!$F$15</f>
        <v>0</v>
      </c>
      <c r="U290" s="36">
        <f>SUMIFS(СВЦЭМ!$G$40:$G$759,СВЦЭМ!$A$40:$A$759,$A290,СВЦЭМ!$B$39:$B$758,U$261)+'СЕТ СН'!$F$15</f>
        <v>0</v>
      </c>
      <c r="V290" s="36">
        <f>SUMIFS(СВЦЭМ!$G$40:$G$759,СВЦЭМ!$A$40:$A$759,$A290,СВЦЭМ!$B$39:$B$758,V$261)+'СЕТ СН'!$F$15</f>
        <v>0</v>
      </c>
      <c r="W290" s="36">
        <f>SUMIFS(СВЦЭМ!$G$40:$G$759,СВЦЭМ!$A$40:$A$759,$A290,СВЦЭМ!$B$39:$B$758,W$261)+'СЕТ СН'!$F$15</f>
        <v>0</v>
      </c>
      <c r="X290" s="36">
        <f>SUMIFS(СВЦЭМ!$G$40:$G$759,СВЦЭМ!$A$40:$A$759,$A290,СВЦЭМ!$B$39:$B$758,X$261)+'СЕТ СН'!$F$15</f>
        <v>0</v>
      </c>
      <c r="Y290" s="36">
        <f>SUMIFS(СВЦЭМ!$G$40:$G$759,СВЦЭМ!$A$40:$A$759,$A290,СВЦЭМ!$B$39:$B$758,Y$261)+'СЕТ СН'!$F$15</f>
        <v>0</v>
      </c>
    </row>
    <row r="291" spans="1:27" ht="15.75" hidden="1" x14ac:dyDescent="0.2">
      <c r="A291" s="35">
        <f t="shared" si="7"/>
        <v>45565</v>
      </c>
      <c r="B291" s="36">
        <f>SUMIFS(СВЦЭМ!$G$40:$G$759,СВЦЭМ!$A$40:$A$759,$A291,СВЦЭМ!$B$39:$B$758,B$261)+'СЕТ СН'!$F$15</f>
        <v>0</v>
      </c>
      <c r="C291" s="36">
        <f>SUMIFS(СВЦЭМ!$G$40:$G$759,СВЦЭМ!$A$40:$A$759,$A291,СВЦЭМ!$B$39:$B$758,C$261)+'СЕТ СН'!$F$15</f>
        <v>0</v>
      </c>
      <c r="D291" s="36">
        <f>SUMIFS(СВЦЭМ!$G$40:$G$759,СВЦЭМ!$A$40:$A$759,$A291,СВЦЭМ!$B$39:$B$758,D$261)+'СЕТ СН'!$F$15</f>
        <v>0</v>
      </c>
      <c r="E291" s="36">
        <f>SUMIFS(СВЦЭМ!$G$40:$G$759,СВЦЭМ!$A$40:$A$759,$A291,СВЦЭМ!$B$39:$B$758,E$261)+'СЕТ СН'!$F$15</f>
        <v>0</v>
      </c>
      <c r="F291" s="36">
        <f>SUMIFS(СВЦЭМ!$G$40:$G$759,СВЦЭМ!$A$40:$A$759,$A291,СВЦЭМ!$B$39:$B$758,F$261)+'СЕТ СН'!$F$15</f>
        <v>0</v>
      </c>
      <c r="G291" s="36">
        <f>SUMIFS(СВЦЭМ!$G$40:$G$759,СВЦЭМ!$A$40:$A$759,$A291,СВЦЭМ!$B$39:$B$758,G$261)+'СЕТ СН'!$F$15</f>
        <v>0</v>
      </c>
      <c r="H291" s="36">
        <f>SUMIFS(СВЦЭМ!$G$40:$G$759,СВЦЭМ!$A$40:$A$759,$A291,СВЦЭМ!$B$39:$B$758,H$261)+'СЕТ СН'!$F$15</f>
        <v>0</v>
      </c>
      <c r="I291" s="36">
        <f>SUMIFS(СВЦЭМ!$G$40:$G$759,СВЦЭМ!$A$40:$A$759,$A291,СВЦЭМ!$B$39:$B$758,I$261)+'СЕТ СН'!$F$15</f>
        <v>0</v>
      </c>
      <c r="J291" s="36">
        <f>SUMIFS(СВЦЭМ!$G$40:$G$759,СВЦЭМ!$A$40:$A$759,$A291,СВЦЭМ!$B$39:$B$758,J$261)+'СЕТ СН'!$F$15</f>
        <v>0</v>
      </c>
      <c r="K291" s="36">
        <f>SUMIFS(СВЦЭМ!$G$40:$G$759,СВЦЭМ!$A$40:$A$759,$A291,СВЦЭМ!$B$39:$B$758,K$261)+'СЕТ СН'!$F$15</f>
        <v>0</v>
      </c>
      <c r="L291" s="36">
        <f>SUMIFS(СВЦЭМ!$G$40:$G$759,СВЦЭМ!$A$40:$A$759,$A291,СВЦЭМ!$B$39:$B$758,L$261)+'СЕТ СН'!$F$15</f>
        <v>0</v>
      </c>
      <c r="M291" s="36">
        <f>SUMIFS(СВЦЭМ!$G$40:$G$759,СВЦЭМ!$A$40:$A$759,$A291,СВЦЭМ!$B$39:$B$758,M$261)+'СЕТ СН'!$F$15</f>
        <v>0</v>
      </c>
      <c r="N291" s="36">
        <f>SUMIFS(СВЦЭМ!$G$40:$G$759,СВЦЭМ!$A$40:$A$759,$A291,СВЦЭМ!$B$39:$B$758,N$261)+'СЕТ СН'!$F$15</f>
        <v>0</v>
      </c>
      <c r="O291" s="36">
        <f>SUMIFS(СВЦЭМ!$G$40:$G$759,СВЦЭМ!$A$40:$A$759,$A291,СВЦЭМ!$B$39:$B$758,O$261)+'СЕТ СН'!$F$15</f>
        <v>0</v>
      </c>
      <c r="P291" s="36">
        <f>SUMIFS(СВЦЭМ!$G$40:$G$759,СВЦЭМ!$A$40:$A$759,$A291,СВЦЭМ!$B$39:$B$758,P$261)+'СЕТ СН'!$F$15</f>
        <v>0</v>
      </c>
      <c r="Q291" s="36">
        <f>SUMIFS(СВЦЭМ!$G$40:$G$759,СВЦЭМ!$A$40:$A$759,$A291,СВЦЭМ!$B$39:$B$758,Q$261)+'СЕТ СН'!$F$15</f>
        <v>0</v>
      </c>
      <c r="R291" s="36">
        <f>SUMIFS(СВЦЭМ!$G$40:$G$759,СВЦЭМ!$A$40:$A$759,$A291,СВЦЭМ!$B$39:$B$758,R$261)+'СЕТ СН'!$F$15</f>
        <v>0</v>
      </c>
      <c r="S291" s="36">
        <f>SUMIFS(СВЦЭМ!$G$40:$G$759,СВЦЭМ!$A$40:$A$759,$A291,СВЦЭМ!$B$39:$B$758,S$261)+'СЕТ СН'!$F$15</f>
        <v>0</v>
      </c>
      <c r="T291" s="36">
        <f>SUMIFS(СВЦЭМ!$G$40:$G$759,СВЦЭМ!$A$40:$A$759,$A291,СВЦЭМ!$B$39:$B$758,T$261)+'СЕТ СН'!$F$15</f>
        <v>0</v>
      </c>
      <c r="U291" s="36">
        <f>SUMIFS(СВЦЭМ!$G$40:$G$759,СВЦЭМ!$A$40:$A$759,$A291,СВЦЭМ!$B$39:$B$758,U$261)+'СЕТ СН'!$F$15</f>
        <v>0</v>
      </c>
      <c r="V291" s="36">
        <f>SUMIFS(СВЦЭМ!$G$40:$G$759,СВЦЭМ!$A$40:$A$759,$A291,СВЦЭМ!$B$39:$B$758,V$261)+'СЕТ СН'!$F$15</f>
        <v>0</v>
      </c>
      <c r="W291" s="36">
        <f>SUMIFS(СВЦЭМ!$G$40:$G$759,СВЦЭМ!$A$40:$A$759,$A291,СВЦЭМ!$B$39:$B$758,W$261)+'СЕТ СН'!$F$15</f>
        <v>0</v>
      </c>
      <c r="X291" s="36">
        <f>SUMIFS(СВЦЭМ!$G$40:$G$759,СВЦЭМ!$A$40:$A$759,$A291,СВЦЭМ!$B$39:$B$758,X$261)+'СЕТ СН'!$F$15</f>
        <v>0</v>
      </c>
      <c r="Y291" s="36">
        <f>SUMIFS(СВЦЭМ!$G$40:$G$759,СВЦЭМ!$A$40:$A$759,$A291,СВЦЭМ!$B$39:$B$758,Y$261)+'СЕТ СН'!$F$15</f>
        <v>0</v>
      </c>
    </row>
    <row r="292" spans="1:27" ht="15.75" hidden="1" x14ac:dyDescent="0.2">
      <c r="A292" s="35">
        <f t="shared" si="7"/>
        <v>45566</v>
      </c>
      <c r="B292" s="36">
        <f>SUMIFS(СВЦЭМ!$G$40:$G$759,СВЦЭМ!$A$40:$A$759,$A292,СВЦЭМ!$B$39:$B$758,B$261)+'СЕТ СН'!$F$15</f>
        <v>0</v>
      </c>
      <c r="C292" s="36">
        <f>SUMIFS(СВЦЭМ!$G$40:$G$759,СВЦЭМ!$A$40:$A$759,$A292,СВЦЭМ!$B$39:$B$758,C$261)+'СЕТ СН'!$F$15</f>
        <v>0</v>
      </c>
      <c r="D292" s="36">
        <f>SUMIFS(СВЦЭМ!$G$40:$G$759,СВЦЭМ!$A$40:$A$759,$A292,СВЦЭМ!$B$39:$B$758,D$261)+'СЕТ СН'!$F$15</f>
        <v>0</v>
      </c>
      <c r="E292" s="36">
        <f>SUMIFS(СВЦЭМ!$G$40:$G$759,СВЦЭМ!$A$40:$A$759,$A292,СВЦЭМ!$B$39:$B$758,E$261)+'СЕТ СН'!$F$15</f>
        <v>0</v>
      </c>
      <c r="F292" s="36">
        <f>SUMIFS(СВЦЭМ!$G$40:$G$759,СВЦЭМ!$A$40:$A$759,$A292,СВЦЭМ!$B$39:$B$758,F$261)+'СЕТ СН'!$F$15</f>
        <v>0</v>
      </c>
      <c r="G292" s="36">
        <f>SUMIFS(СВЦЭМ!$G$40:$G$759,СВЦЭМ!$A$40:$A$759,$A292,СВЦЭМ!$B$39:$B$758,G$261)+'СЕТ СН'!$F$15</f>
        <v>0</v>
      </c>
      <c r="H292" s="36">
        <f>SUMIFS(СВЦЭМ!$G$40:$G$759,СВЦЭМ!$A$40:$A$759,$A292,СВЦЭМ!$B$39:$B$758,H$261)+'СЕТ СН'!$F$15</f>
        <v>0</v>
      </c>
      <c r="I292" s="36">
        <f>SUMIFS(СВЦЭМ!$G$40:$G$759,СВЦЭМ!$A$40:$A$759,$A292,СВЦЭМ!$B$39:$B$758,I$261)+'СЕТ СН'!$F$15</f>
        <v>0</v>
      </c>
      <c r="J292" s="36">
        <f>SUMIFS(СВЦЭМ!$G$40:$G$759,СВЦЭМ!$A$40:$A$759,$A292,СВЦЭМ!$B$39:$B$758,J$261)+'СЕТ СН'!$F$15</f>
        <v>0</v>
      </c>
      <c r="K292" s="36">
        <f>SUMIFS(СВЦЭМ!$G$40:$G$759,СВЦЭМ!$A$40:$A$759,$A292,СВЦЭМ!$B$39:$B$758,K$261)+'СЕТ СН'!$F$15</f>
        <v>0</v>
      </c>
      <c r="L292" s="36">
        <f>SUMIFS(СВЦЭМ!$G$40:$G$759,СВЦЭМ!$A$40:$A$759,$A292,СВЦЭМ!$B$39:$B$758,L$261)+'СЕТ СН'!$F$15</f>
        <v>0</v>
      </c>
      <c r="M292" s="36">
        <f>SUMIFS(СВЦЭМ!$G$40:$G$759,СВЦЭМ!$A$40:$A$759,$A292,СВЦЭМ!$B$39:$B$758,M$261)+'СЕТ СН'!$F$15</f>
        <v>0</v>
      </c>
      <c r="N292" s="36">
        <f>SUMIFS(СВЦЭМ!$G$40:$G$759,СВЦЭМ!$A$40:$A$759,$A292,СВЦЭМ!$B$39:$B$758,N$261)+'СЕТ СН'!$F$15</f>
        <v>0</v>
      </c>
      <c r="O292" s="36">
        <f>SUMIFS(СВЦЭМ!$G$40:$G$759,СВЦЭМ!$A$40:$A$759,$A292,СВЦЭМ!$B$39:$B$758,O$261)+'СЕТ СН'!$F$15</f>
        <v>0</v>
      </c>
      <c r="P292" s="36">
        <f>SUMIFS(СВЦЭМ!$G$40:$G$759,СВЦЭМ!$A$40:$A$759,$A292,СВЦЭМ!$B$39:$B$758,P$261)+'СЕТ СН'!$F$15</f>
        <v>0</v>
      </c>
      <c r="Q292" s="36">
        <f>SUMIFS(СВЦЭМ!$G$40:$G$759,СВЦЭМ!$A$40:$A$759,$A292,СВЦЭМ!$B$39:$B$758,Q$261)+'СЕТ СН'!$F$15</f>
        <v>0</v>
      </c>
      <c r="R292" s="36">
        <f>SUMIFS(СВЦЭМ!$G$40:$G$759,СВЦЭМ!$A$40:$A$759,$A292,СВЦЭМ!$B$39:$B$758,R$261)+'СЕТ СН'!$F$15</f>
        <v>0</v>
      </c>
      <c r="S292" s="36">
        <f>SUMIFS(СВЦЭМ!$G$40:$G$759,СВЦЭМ!$A$40:$A$759,$A292,СВЦЭМ!$B$39:$B$758,S$261)+'СЕТ СН'!$F$15</f>
        <v>0</v>
      </c>
      <c r="T292" s="36">
        <f>SUMIFS(СВЦЭМ!$G$40:$G$759,СВЦЭМ!$A$40:$A$759,$A292,СВЦЭМ!$B$39:$B$758,T$261)+'СЕТ СН'!$F$15</f>
        <v>0</v>
      </c>
      <c r="U292" s="36">
        <f>SUMIFS(СВЦЭМ!$G$40:$G$759,СВЦЭМ!$A$40:$A$759,$A292,СВЦЭМ!$B$39:$B$758,U$261)+'СЕТ СН'!$F$15</f>
        <v>0</v>
      </c>
      <c r="V292" s="36">
        <f>SUMIFS(СВЦЭМ!$G$40:$G$759,СВЦЭМ!$A$40:$A$759,$A292,СВЦЭМ!$B$39:$B$758,V$261)+'СЕТ СН'!$F$15</f>
        <v>0</v>
      </c>
      <c r="W292" s="36">
        <f>SUMIFS(СВЦЭМ!$G$40:$G$759,СВЦЭМ!$A$40:$A$759,$A292,СВЦЭМ!$B$39:$B$758,W$261)+'СЕТ СН'!$F$15</f>
        <v>0</v>
      </c>
      <c r="X292" s="36">
        <f>SUMIFS(СВЦЭМ!$G$40:$G$759,СВЦЭМ!$A$40:$A$759,$A292,СВЦЭМ!$B$39:$B$758,X$261)+'СЕТ СН'!$F$15</f>
        <v>0</v>
      </c>
      <c r="Y292" s="36">
        <f>SUMIFS(СВЦЭМ!$G$40:$G$759,СВЦЭМ!$A$40:$A$759,$A292,СВЦЭМ!$B$39:$B$758,Y$261)+'СЕТ СН'!$F$15</f>
        <v>0</v>
      </c>
    </row>
    <row r="293" spans="1:27" ht="15.75" hidden="1" x14ac:dyDescent="0.2">
      <c r="A293" s="39"/>
      <c r="B293" s="39"/>
      <c r="C293" s="39"/>
      <c r="D293" s="39"/>
      <c r="E293" s="39"/>
      <c r="F293" s="39"/>
      <c r="G293" s="39"/>
      <c r="H293" s="39"/>
      <c r="I293" s="39"/>
      <c r="J293" s="39"/>
      <c r="K293" s="39"/>
      <c r="L293" s="39"/>
      <c r="M293" s="39"/>
      <c r="N293" s="39"/>
      <c r="O293" s="39"/>
      <c r="P293" s="39"/>
      <c r="Q293" s="39"/>
      <c r="R293" s="39"/>
      <c r="S293" s="39"/>
      <c r="T293" s="39"/>
      <c r="U293" s="39"/>
      <c r="V293" s="39"/>
      <c r="W293" s="39"/>
      <c r="X293" s="39"/>
      <c r="Y293" s="39"/>
    </row>
    <row r="294" spans="1:27" ht="12.75" hidden="1" customHeight="1" x14ac:dyDescent="0.2">
      <c r="A294" s="128" t="s">
        <v>7</v>
      </c>
      <c r="B294" s="131" t="s">
        <v>117</v>
      </c>
      <c r="C294" s="132"/>
      <c r="D294" s="132"/>
      <c r="E294" s="132"/>
      <c r="F294" s="132"/>
      <c r="G294" s="132"/>
      <c r="H294" s="132"/>
      <c r="I294" s="132"/>
      <c r="J294" s="132"/>
      <c r="K294" s="132"/>
      <c r="L294" s="132"/>
      <c r="M294" s="132"/>
      <c r="N294" s="132"/>
      <c r="O294" s="132"/>
      <c r="P294" s="132"/>
      <c r="Q294" s="132"/>
      <c r="R294" s="132"/>
      <c r="S294" s="132"/>
      <c r="T294" s="132"/>
      <c r="U294" s="132"/>
      <c r="V294" s="132"/>
      <c r="W294" s="132"/>
      <c r="X294" s="132"/>
      <c r="Y294" s="133"/>
    </row>
    <row r="295" spans="1:27" ht="12.75" hidden="1" customHeight="1" x14ac:dyDescent="0.2">
      <c r="A295" s="129"/>
      <c r="B295" s="134"/>
      <c r="C295" s="135"/>
      <c r="D295" s="135"/>
      <c r="E295" s="135"/>
      <c r="F295" s="135"/>
      <c r="G295" s="135"/>
      <c r="H295" s="135"/>
      <c r="I295" s="135"/>
      <c r="J295" s="135"/>
      <c r="K295" s="135"/>
      <c r="L295" s="135"/>
      <c r="M295" s="135"/>
      <c r="N295" s="135"/>
      <c r="O295" s="135"/>
      <c r="P295" s="135"/>
      <c r="Q295" s="135"/>
      <c r="R295" s="135"/>
      <c r="S295" s="135"/>
      <c r="T295" s="135"/>
      <c r="U295" s="135"/>
      <c r="V295" s="135"/>
      <c r="W295" s="135"/>
      <c r="X295" s="135"/>
      <c r="Y295" s="136"/>
    </row>
    <row r="296" spans="1:27" s="46" customFormat="1" ht="12.75" hidden="1" customHeight="1" x14ac:dyDescent="0.2">
      <c r="A296" s="130"/>
      <c r="B296" s="34">
        <v>1</v>
      </c>
      <c r="C296" s="34">
        <v>2</v>
      </c>
      <c r="D296" s="34">
        <v>3</v>
      </c>
      <c r="E296" s="34">
        <v>4</v>
      </c>
      <c r="F296" s="34">
        <v>5</v>
      </c>
      <c r="G296" s="34">
        <v>6</v>
      </c>
      <c r="H296" s="34">
        <v>7</v>
      </c>
      <c r="I296" s="34">
        <v>8</v>
      </c>
      <c r="J296" s="34">
        <v>9</v>
      </c>
      <c r="K296" s="34">
        <v>10</v>
      </c>
      <c r="L296" s="34">
        <v>11</v>
      </c>
      <c r="M296" s="34">
        <v>12</v>
      </c>
      <c r="N296" s="34">
        <v>13</v>
      </c>
      <c r="O296" s="34">
        <v>14</v>
      </c>
      <c r="P296" s="34">
        <v>15</v>
      </c>
      <c r="Q296" s="34">
        <v>16</v>
      </c>
      <c r="R296" s="34">
        <v>17</v>
      </c>
      <c r="S296" s="34">
        <v>18</v>
      </c>
      <c r="T296" s="34">
        <v>19</v>
      </c>
      <c r="U296" s="34">
        <v>20</v>
      </c>
      <c r="V296" s="34">
        <v>21</v>
      </c>
      <c r="W296" s="34">
        <v>22</v>
      </c>
      <c r="X296" s="34">
        <v>23</v>
      </c>
      <c r="Y296" s="34">
        <v>24</v>
      </c>
    </row>
    <row r="297" spans="1:27" ht="15.75" hidden="1" customHeight="1" x14ac:dyDescent="0.2">
      <c r="A297" s="35" t="str">
        <f>A262</f>
        <v>01.09.2024</v>
      </c>
      <c r="B297" s="36">
        <f>SUMIFS(СВЦЭМ!$H$40:$H$759,СВЦЭМ!$A$40:$A$759,$A297,СВЦЭМ!$B$39:$B$758,B$296)+'СЕТ СН'!$F$15</f>
        <v>0</v>
      </c>
      <c r="C297" s="36">
        <f>SUMIFS(СВЦЭМ!$H$40:$H$759,СВЦЭМ!$A$40:$A$759,$A297,СВЦЭМ!$B$39:$B$758,C$296)+'СЕТ СН'!$F$15</f>
        <v>0</v>
      </c>
      <c r="D297" s="36">
        <f>SUMIFS(СВЦЭМ!$H$40:$H$759,СВЦЭМ!$A$40:$A$759,$A297,СВЦЭМ!$B$39:$B$758,D$296)+'СЕТ СН'!$F$15</f>
        <v>0</v>
      </c>
      <c r="E297" s="36">
        <f>SUMIFS(СВЦЭМ!$H$40:$H$759,СВЦЭМ!$A$40:$A$759,$A297,СВЦЭМ!$B$39:$B$758,E$296)+'СЕТ СН'!$F$15</f>
        <v>0</v>
      </c>
      <c r="F297" s="36">
        <f>SUMIFS(СВЦЭМ!$H$40:$H$759,СВЦЭМ!$A$40:$A$759,$A297,СВЦЭМ!$B$39:$B$758,F$296)+'СЕТ СН'!$F$15</f>
        <v>0</v>
      </c>
      <c r="G297" s="36">
        <f>SUMIFS(СВЦЭМ!$H$40:$H$759,СВЦЭМ!$A$40:$A$759,$A297,СВЦЭМ!$B$39:$B$758,G$296)+'СЕТ СН'!$F$15</f>
        <v>0</v>
      </c>
      <c r="H297" s="36">
        <f>SUMIFS(СВЦЭМ!$H$40:$H$759,СВЦЭМ!$A$40:$A$759,$A297,СВЦЭМ!$B$39:$B$758,H$296)+'СЕТ СН'!$F$15</f>
        <v>0</v>
      </c>
      <c r="I297" s="36">
        <f>SUMIFS(СВЦЭМ!$H$40:$H$759,СВЦЭМ!$A$40:$A$759,$A297,СВЦЭМ!$B$39:$B$758,I$296)+'СЕТ СН'!$F$15</f>
        <v>0</v>
      </c>
      <c r="J297" s="36">
        <f>SUMIFS(СВЦЭМ!$H$40:$H$759,СВЦЭМ!$A$40:$A$759,$A297,СВЦЭМ!$B$39:$B$758,J$296)+'СЕТ СН'!$F$15</f>
        <v>0</v>
      </c>
      <c r="K297" s="36">
        <f>SUMIFS(СВЦЭМ!$H$40:$H$759,СВЦЭМ!$A$40:$A$759,$A297,СВЦЭМ!$B$39:$B$758,K$296)+'СЕТ СН'!$F$15</f>
        <v>0</v>
      </c>
      <c r="L297" s="36">
        <f>SUMIFS(СВЦЭМ!$H$40:$H$759,СВЦЭМ!$A$40:$A$759,$A297,СВЦЭМ!$B$39:$B$758,L$296)+'СЕТ СН'!$F$15</f>
        <v>0</v>
      </c>
      <c r="M297" s="36">
        <f>SUMIFS(СВЦЭМ!$H$40:$H$759,СВЦЭМ!$A$40:$A$759,$A297,СВЦЭМ!$B$39:$B$758,M$296)+'СЕТ СН'!$F$15</f>
        <v>0</v>
      </c>
      <c r="N297" s="36">
        <f>SUMIFS(СВЦЭМ!$H$40:$H$759,СВЦЭМ!$A$40:$A$759,$A297,СВЦЭМ!$B$39:$B$758,N$296)+'СЕТ СН'!$F$15</f>
        <v>0</v>
      </c>
      <c r="O297" s="36">
        <f>SUMIFS(СВЦЭМ!$H$40:$H$759,СВЦЭМ!$A$40:$A$759,$A297,СВЦЭМ!$B$39:$B$758,O$296)+'СЕТ СН'!$F$15</f>
        <v>0</v>
      </c>
      <c r="P297" s="36">
        <f>SUMIFS(СВЦЭМ!$H$40:$H$759,СВЦЭМ!$A$40:$A$759,$A297,СВЦЭМ!$B$39:$B$758,P$296)+'СЕТ СН'!$F$15</f>
        <v>0</v>
      </c>
      <c r="Q297" s="36">
        <f>SUMIFS(СВЦЭМ!$H$40:$H$759,СВЦЭМ!$A$40:$A$759,$A297,СВЦЭМ!$B$39:$B$758,Q$296)+'СЕТ СН'!$F$15</f>
        <v>0</v>
      </c>
      <c r="R297" s="36">
        <f>SUMIFS(СВЦЭМ!$H$40:$H$759,СВЦЭМ!$A$40:$A$759,$A297,СВЦЭМ!$B$39:$B$758,R$296)+'СЕТ СН'!$F$15</f>
        <v>0</v>
      </c>
      <c r="S297" s="36">
        <f>SUMIFS(СВЦЭМ!$H$40:$H$759,СВЦЭМ!$A$40:$A$759,$A297,СВЦЭМ!$B$39:$B$758,S$296)+'СЕТ СН'!$F$15</f>
        <v>0</v>
      </c>
      <c r="T297" s="36">
        <f>SUMIFS(СВЦЭМ!$H$40:$H$759,СВЦЭМ!$A$40:$A$759,$A297,СВЦЭМ!$B$39:$B$758,T$296)+'СЕТ СН'!$F$15</f>
        <v>0</v>
      </c>
      <c r="U297" s="36">
        <f>SUMIFS(СВЦЭМ!$H$40:$H$759,СВЦЭМ!$A$40:$A$759,$A297,СВЦЭМ!$B$39:$B$758,U$296)+'СЕТ СН'!$F$15</f>
        <v>0</v>
      </c>
      <c r="V297" s="36">
        <f>SUMIFS(СВЦЭМ!$H$40:$H$759,СВЦЭМ!$A$40:$A$759,$A297,СВЦЭМ!$B$39:$B$758,V$296)+'СЕТ СН'!$F$15</f>
        <v>0</v>
      </c>
      <c r="W297" s="36">
        <f>SUMIFS(СВЦЭМ!$H$40:$H$759,СВЦЭМ!$A$40:$A$759,$A297,СВЦЭМ!$B$39:$B$758,W$296)+'СЕТ СН'!$F$15</f>
        <v>0</v>
      </c>
      <c r="X297" s="36">
        <f>SUMIFS(СВЦЭМ!$H$40:$H$759,СВЦЭМ!$A$40:$A$759,$A297,СВЦЭМ!$B$39:$B$758,X$296)+'СЕТ СН'!$F$15</f>
        <v>0</v>
      </c>
      <c r="Y297" s="36">
        <f>SUMIFS(СВЦЭМ!$H$40:$H$759,СВЦЭМ!$A$40:$A$759,$A297,СВЦЭМ!$B$39:$B$758,Y$296)+'СЕТ СН'!$F$15</f>
        <v>0</v>
      </c>
      <c r="AA297" s="45"/>
    </row>
    <row r="298" spans="1:27" ht="15.75" hidden="1" x14ac:dyDescent="0.2">
      <c r="A298" s="35">
        <f>A297+1</f>
        <v>45537</v>
      </c>
      <c r="B298" s="36">
        <f>SUMIFS(СВЦЭМ!$H$40:$H$759,СВЦЭМ!$A$40:$A$759,$A298,СВЦЭМ!$B$39:$B$758,B$296)+'СЕТ СН'!$F$15</f>
        <v>0</v>
      </c>
      <c r="C298" s="36">
        <f>SUMIFS(СВЦЭМ!$H$40:$H$759,СВЦЭМ!$A$40:$A$759,$A298,СВЦЭМ!$B$39:$B$758,C$296)+'СЕТ СН'!$F$15</f>
        <v>0</v>
      </c>
      <c r="D298" s="36">
        <f>SUMIFS(СВЦЭМ!$H$40:$H$759,СВЦЭМ!$A$40:$A$759,$A298,СВЦЭМ!$B$39:$B$758,D$296)+'СЕТ СН'!$F$15</f>
        <v>0</v>
      </c>
      <c r="E298" s="36">
        <f>SUMIFS(СВЦЭМ!$H$40:$H$759,СВЦЭМ!$A$40:$A$759,$A298,СВЦЭМ!$B$39:$B$758,E$296)+'СЕТ СН'!$F$15</f>
        <v>0</v>
      </c>
      <c r="F298" s="36">
        <f>SUMIFS(СВЦЭМ!$H$40:$H$759,СВЦЭМ!$A$40:$A$759,$A298,СВЦЭМ!$B$39:$B$758,F$296)+'СЕТ СН'!$F$15</f>
        <v>0</v>
      </c>
      <c r="G298" s="36">
        <f>SUMIFS(СВЦЭМ!$H$40:$H$759,СВЦЭМ!$A$40:$A$759,$A298,СВЦЭМ!$B$39:$B$758,G$296)+'СЕТ СН'!$F$15</f>
        <v>0</v>
      </c>
      <c r="H298" s="36">
        <f>SUMIFS(СВЦЭМ!$H$40:$H$759,СВЦЭМ!$A$40:$A$759,$A298,СВЦЭМ!$B$39:$B$758,H$296)+'СЕТ СН'!$F$15</f>
        <v>0</v>
      </c>
      <c r="I298" s="36">
        <f>SUMIFS(СВЦЭМ!$H$40:$H$759,СВЦЭМ!$A$40:$A$759,$A298,СВЦЭМ!$B$39:$B$758,I$296)+'СЕТ СН'!$F$15</f>
        <v>0</v>
      </c>
      <c r="J298" s="36">
        <f>SUMIFS(СВЦЭМ!$H$40:$H$759,СВЦЭМ!$A$40:$A$759,$A298,СВЦЭМ!$B$39:$B$758,J$296)+'СЕТ СН'!$F$15</f>
        <v>0</v>
      </c>
      <c r="K298" s="36">
        <f>SUMIFS(СВЦЭМ!$H$40:$H$759,СВЦЭМ!$A$40:$A$759,$A298,СВЦЭМ!$B$39:$B$758,K$296)+'СЕТ СН'!$F$15</f>
        <v>0</v>
      </c>
      <c r="L298" s="36">
        <f>SUMIFS(СВЦЭМ!$H$40:$H$759,СВЦЭМ!$A$40:$A$759,$A298,СВЦЭМ!$B$39:$B$758,L$296)+'СЕТ СН'!$F$15</f>
        <v>0</v>
      </c>
      <c r="M298" s="36">
        <f>SUMIFS(СВЦЭМ!$H$40:$H$759,СВЦЭМ!$A$40:$A$759,$A298,СВЦЭМ!$B$39:$B$758,M$296)+'СЕТ СН'!$F$15</f>
        <v>0</v>
      </c>
      <c r="N298" s="36">
        <f>SUMIFS(СВЦЭМ!$H$40:$H$759,СВЦЭМ!$A$40:$A$759,$A298,СВЦЭМ!$B$39:$B$758,N$296)+'СЕТ СН'!$F$15</f>
        <v>0</v>
      </c>
      <c r="O298" s="36">
        <f>SUMIFS(СВЦЭМ!$H$40:$H$759,СВЦЭМ!$A$40:$A$759,$A298,СВЦЭМ!$B$39:$B$758,O$296)+'СЕТ СН'!$F$15</f>
        <v>0</v>
      </c>
      <c r="P298" s="36">
        <f>SUMIFS(СВЦЭМ!$H$40:$H$759,СВЦЭМ!$A$40:$A$759,$A298,СВЦЭМ!$B$39:$B$758,P$296)+'СЕТ СН'!$F$15</f>
        <v>0</v>
      </c>
      <c r="Q298" s="36">
        <f>SUMIFS(СВЦЭМ!$H$40:$H$759,СВЦЭМ!$A$40:$A$759,$A298,СВЦЭМ!$B$39:$B$758,Q$296)+'СЕТ СН'!$F$15</f>
        <v>0</v>
      </c>
      <c r="R298" s="36">
        <f>SUMIFS(СВЦЭМ!$H$40:$H$759,СВЦЭМ!$A$40:$A$759,$A298,СВЦЭМ!$B$39:$B$758,R$296)+'СЕТ СН'!$F$15</f>
        <v>0</v>
      </c>
      <c r="S298" s="36">
        <f>SUMIFS(СВЦЭМ!$H$40:$H$759,СВЦЭМ!$A$40:$A$759,$A298,СВЦЭМ!$B$39:$B$758,S$296)+'СЕТ СН'!$F$15</f>
        <v>0</v>
      </c>
      <c r="T298" s="36">
        <f>SUMIFS(СВЦЭМ!$H$40:$H$759,СВЦЭМ!$A$40:$A$759,$A298,СВЦЭМ!$B$39:$B$758,T$296)+'СЕТ СН'!$F$15</f>
        <v>0</v>
      </c>
      <c r="U298" s="36">
        <f>SUMIFS(СВЦЭМ!$H$40:$H$759,СВЦЭМ!$A$40:$A$759,$A298,СВЦЭМ!$B$39:$B$758,U$296)+'СЕТ СН'!$F$15</f>
        <v>0</v>
      </c>
      <c r="V298" s="36">
        <f>SUMIFS(СВЦЭМ!$H$40:$H$759,СВЦЭМ!$A$40:$A$759,$A298,СВЦЭМ!$B$39:$B$758,V$296)+'СЕТ СН'!$F$15</f>
        <v>0</v>
      </c>
      <c r="W298" s="36">
        <f>SUMIFS(СВЦЭМ!$H$40:$H$759,СВЦЭМ!$A$40:$A$759,$A298,СВЦЭМ!$B$39:$B$758,W$296)+'СЕТ СН'!$F$15</f>
        <v>0</v>
      </c>
      <c r="X298" s="36">
        <f>SUMIFS(СВЦЭМ!$H$40:$H$759,СВЦЭМ!$A$40:$A$759,$A298,СВЦЭМ!$B$39:$B$758,X$296)+'СЕТ СН'!$F$15</f>
        <v>0</v>
      </c>
      <c r="Y298" s="36">
        <f>SUMIFS(СВЦЭМ!$H$40:$H$759,СВЦЭМ!$A$40:$A$759,$A298,СВЦЭМ!$B$39:$B$758,Y$296)+'СЕТ СН'!$F$15</f>
        <v>0</v>
      </c>
    </row>
    <row r="299" spans="1:27" ht="15.75" hidden="1" x14ac:dyDescent="0.2">
      <c r="A299" s="35">
        <f t="shared" ref="A299:A327" si="8">A298+1</f>
        <v>45538</v>
      </c>
      <c r="B299" s="36">
        <f>SUMIFS(СВЦЭМ!$H$40:$H$759,СВЦЭМ!$A$40:$A$759,$A299,СВЦЭМ!$B$39:$B$758,B$296)+'СЕТ СН'!$F$15</f>
        <v>0</v>
      </c>
      <c r="C299" s="36">
        <f>SUMIFS(СВЦЭМ!$H$40:$H$759,СВЦЭМ!$A$40:$A$759,$A299,СВЦЭМ!$B$39:$B$758,C$296)+'СЕТ СН'!$F$15</f>
        <v>0</v>
      </c>
      <c r="D299" s="36">
        <f>SUMIFS(СВЦЭМ!$H$40:$H$759,СВЦЭМ!$A$40:$A$759,$A299,СВЦЭМ!$B$39:$B$758,D$296)+'СЕТ СН'!$F$15</f>
        <v>0</v>
      </c>
      <c r="E299" s="36">
        <f>SUMIFS(СВЦЭМ!$H$40:$H$759,СВЦЭМ!$A$40:$A$759,$A299,СВЦЭМ!$B$39:$B$758,E$296)+'СЕТ СН'!$F$15</f>
        <v>0</v>
      </c>
      <c r="F299" s="36">
        <f>SUMIFS(СВЦЭМ!$H$40:$H$759,СВЦЭМ!$A$40:$A$759,$A299,СВЦЭМ!$B$39:$B$758,F$296)+'СЕТ СН'!$F$15</f>
        <v>0</v>
      </c>
      <c r="G299" s="36">
        <f>SUMIFS(СВЦЭМ!$H$40:$H$759,СВЦЭМ!$A$40:$A$759,$A299,СВЦЭМ!$B$39:$B$758,G$296)+'СЕТ СН'!$F$15</f>
        <v>0</v>
      </c>
      <c r="H299" s="36">
        <f>SUMIFS(СВЦЭМ!$H$40:$H$759,СВЦЭМ!$A$40:$A$759,$A299,СВЦЭМ!$B$39:$B$758,H$296)+'СЕТ СН'!$F$15</f>
        <v>0</v>
      </c>
      <c r="I299" s="36">
        <f>SUMIFS(СВЦЭМ!$H$40:$H$759,СВЦЭМ!$A$40:$A$759,$A299,СВЦЭМ!$B$39:$B$758,I$296)+'СЕТ СН'!$F$15</f>
        <v>0</v>
      </c>
      <c r="J299" s="36">
        <f>SUMIFS(СВЦЭМ!$H$40:$H$759,СВЦЭМ!$A$40:$A$759,$A299,СВЦЭМ!$B$39:$B$758,J$296)+'СЕТ СН'!$F$15</f>
        <v>0</v>
      </c>
      <c r="K299" s="36">
        <f>SUMIFS(СВЦЭМ!$H$40:$H$759,СВЦЭМ!$A$40:$A$759,$A299,СВЦЭМ!$B$39:$B$758,K$296)+'СЕТ СН'!$F$15</f>
        <v>0</v>
      </c>
      <c r="L299" s="36">
        <f>SUMIFS(СВЦЭМ!$H$40:$H$759,СВЦЭМ!$A$40:$A$759,$A299,СВЦЭМ!$B$39:$B$758,L$296)+'СЕТ СН'!$F$15</f>
        <v>0</v>
      </c>
      <c r="M299" s="36">
        <f>SUMIFS(СВЦЭМ!$H$40:$H$759,СВЦЭМ!$A$40:$A$759,$A299,СВЦЭМ!$B$39:$B$758,M$296)+'СЕТ СН'!$F$15</f>
        <v>0</v>
      </c>
      <c r="N299" s="36">
        <f>SUMIFS(СВЦЭМ!$H$40:$H$759,СВЦЭМ!$A$40:$A$759,$A299,СВЦЭМ!$B$39:$B$758,N$296)+'СЕТ СН'!$F$15</f>
        <v>0</v>
      </c>
      <c r="O299" s="36">
        <f>SUMIFS(СВЦЭМ!$H$40:$H$759,СВЦЭМ!$A$40:$A$759,$A299,СВЦЭМ!$B$39:$B$758,O$296)+'СЕТ СН'!$F$15</f>
        <v>0</v>
      </c>
      <c r="P299" s="36">
        <f>SUMIFS(СВЦЭМ!$H$40:$H$759,СВЦЭМ!$A$40:$A$759,$A299,СВЦЭМ!$B$39:$B$758,P$296)+'СЕТ СН'!$F$15</f>
        <v>0</v>
      </c>
      <c r="Q299" s="36">
        <f>SUMIFS(СВЦЭМ!$H$40:$H$759,СВЦЭМ!$A$40:$A$759,$A299,СВЦЭМ!$B$39:$B$758,Q$296)+'СЕТ СН'!$F$15</f>
        <v>0</v>
      </c>
      <c r="R299" s="36">
        <f>SUMIFS(СВЦЭМ!$H$40:$H$759,СВЦЭМ!$A$40:$A$759,$A299,СВЦЭМ!$B$39:$B$758,R$296)+'СЕТ СН'!$F$15</f>
        <v>0</v>
      </c>
      <c r="S299" s="36">
        <f>SUMIFS(СВЦЭМ!$H$40:$H$759,СВЦЭМ!$A$40:$A$759,$A299,СВЦЭМ!$B$39:$B$758,S$296)+'СЕТ СН'!$F$15</f>
        <v>0</v>
      </c>
      <c r="T299" s="36">
        <f>SUMIFS(СВЦЭМ!$H$40:$H$759,СВЦЭМ!$A$40:$A$759,$A299,СВЦЭМ!$B$39:$B$758,T$296)+'СЕТ СН'!$F$15</f>
        <v>0</v>
      </c>
      <c r="U299" s="36">
        <f>SUMIFS(СВЦЭМ!$H$40:$H$759,СВЦЭМ!$A$40:$A$759,$A299,СВЦЭМ!$B$39:$B$758,U$296)+'СЕТ СН'!$F$15</f>
        <v>0</v>
      </c>
      <c r="V299" s="36">
        <f>SUMIFS(СВЦЭМ!$H$40:$H$759,СВЦЭМ!$A$40:$A$759,$A299,СВЦЭМ!$B$39:$B$758,V$296)+'СЕТ СН'!$F$15</f>
        <v>0</v>
      </c>
      <c r="W299" s="36">
        <f>SUMIFS(СВЦЭМ!$H$40:$H$759,СВЦЭМ!$A$40:$A$759,$A299,СВЦЭМ!$B$39:$B$758,W$296)+'СЕТ СН'!$F$15</f>
        <v>0</v>
      </c>
      <c r="X299" s="36">
        <f>SUMIFS(СВЦЭМ!$H$40:$H$759,СВЦЭМ!$A$40:$A$759,$A299,СВЦЭМ!$B$39:$B$758,X$296)+'СЕТ СН'!$F$15</f>
        <v>0</v>
      </c>
      <c r="Y299" s="36">
        <f>SUMIFS(СВЦЭМ!$H$40:$H$759,СВЦЭМ!$A$40:$A$759,$A299,СВЦЭМ!$B$39:$B$758,Y$296)+'СЕТ СН'!$F$15</f>
        <v>0</v>
      </c>
    </row>
    <row r="300" spans="1:27" ht="15.75" hidden="1" x14ac:dyDescent="0.2">
      <c r="A300" s="35">
        <f t="shared" si="8"/>
        <v>45539</v>
      </c>
      <c r="B300" s="36">
        <f>SUMIFS(СВЦЭМ!$H$40:$H$759,СВЦЭМ!$A$40:$A$759,$A300,СВЦЭМ!$B$39:$B$758,B$296)+'СЕТ СН'!$F$15</f>
        <v>0</v>
      </c>
      <c r="C300" s="36">
        <f>SUMIFS(СВЦЭМ!$H$40:$H$759,СВЦЭМ!$A$40:$A$759,$A300,СВЦЭМ!$B$39:$B$758,C$296)+'СЕТ СН'!$F$15</f>
        <v>0</v>
      </c>
      <c r="D300" s="36">
        <f>SUMIFS(СВЦЭМ!$H$40:$H$759,СВЦЭМ!$A$40:$A$759,$A300,СВЦЭМ!$B$39:$B$758,D$296)+'СЕТ СН'!$F$15</f>
        <v>0</v>
      </c>
      <c r="E300" s="36">
        <f>SUMIFS(СВЦЭМ!$H$40:$H$759,СВЦЭМ!$A$40:$A$759,$A300,СВЦЭМ!$B$39:$B$758,E$296)+'СЕТ СН'!$F$15</f>
        <v>0</v>
      </c>
      <c r="F300" s="36">
        <f>SUMIFS(СВЦЭМ!$H$40:$H$759,СВЦЭМ!$A$40:$A$759,$A300,СВЦЭМ!$B$39:$B$758,F$296)+'СЕТ СН'!$F$15</f>
        <v>0</v>
      </c>
      <c r="G300" s="36">
        <f>SUMIFS(СВЦЭМ!$H$40:$H$759,СВЦЭМ!$A$40:$A$759,$A300,СВЦЭМ!$B$39:$B$758,G$296)+'СЕТ СН'!$F$15</f>
        <v>0</v>
      </c>
      <c r="H300" s="36">
        <f>SUMIFS(СВЦЭМ!$H$40:$H$759,СВЦЭМ!$A$40:$A$759,$A300,СВЦЭМ!$B$39:$B$758,H$296)+'СЕТ СН'!$F$15</f>
        <v>0</v>
      </c>
      <c r="I300" s="36">
        <f>SUMIFS(СВЦЭМ!$H$40:$H$759,СВЦЭМ!$A$40:$A$759,$A300,СВЦЭМ!$B$39:$B$758,I$296)+'СЕТ СН'!$F$15</f>
        <v>0</v>
      </c>
      <c r="J300" s="36">
        <f>SUMIFS(СВЦЭМ!$H$40:$H$759,СВЦЭМ!$A$40:$A$759,$A300,СВЦЭМ!$B$39:$B$758,J$296)+'СЕТ СН'!$F$15</f>
        <v>0</v>
      </c>
      <c r="K300" s="36">
        <f>SUMIFS(СВЦЭМ!$H$40:$H$759,СВЦЭМ!$A$40:$A$759,$A300,СВЦЭМ!$B$39:$B$758,K$296)+'СЕТ СН'!$F$15</f>
        <v>0</v>
      </c>
      <c r="L300" s="36">
        <f>SUMIFS(СВЦЭМ!$H$40:$H$759,СВЦЭМ!$A$40:$A$759,$A300,СВЦЭМ!$B$39:$B$758,L$296)+'СЕТ СН'!$F$15</f>
        <v>0</v>
      </c>
      <c r="M300" s="36">
        <f>SUMIFS(СВЦЭМ!$H$40:$H$759,СВЦЭМ!$A$40:$A$759,$A300,СВЦЭМ!$B$39:$B$758,M$296)+'СЕТ СН'!$F$15</f>
        <v>0</v>
      </c>
      <c r="N300" s="36">
        <f>SUMIFS(СВЦЭМ!$H$40:$H$759,СВЦЭМ!$A$40:$A$759,$A300,СВЦЭМ!$B$39:$B$758,N$296)+'СЕТ СН'!$F$15</f>
        <v>0</v>
      </c>
      <c r="O300" s="36">
        <f>SUMIFS(СВЦЭМ!$H$40:$H$759,СВЦЭМ!$A$40:$A$759,$A300,СВЦЭМ!$B$39:$B$758,O$296)+'СЕТ СН'!$F$15</f>
        <v>0</v>
      </c>
      <c r="P300" s="36">
        <f>SUMIFS(СВЦЭМ!$H$40:$H$759,СВЦЭМ!$A$40:$A$759,$A300,СВЦЭМ!$B$39:$B$758,P$296)+'СЕТ СН'!$F$15</f>
        <v>0</v>
      </c>
      <c r="Q300" s="36">
        <f>SUMIFS(СВЦЭМ!$H$40:$H$759,СВЦЭМ!$A$40:$A$759,$A300,СВЦЭМ!$B$39:$B$758,Q$296)+'СЕТ СН'!$F$15</f>
        <v>0</v>
      </c>
      <c r="R300" s="36">
        <f>SUMIFS(СВЦЭМ!$H$40:$H$759,СВЦЭМ!$A$40:$A$759,$A300,СВЦЭМ!$B$39:$B$758,R$296)+'СЕТ СН'!$F$15</f>
        <v>0</v>
      </c>
      <c r="S300" s="36">
        <f>SUMIFS(СВЦЭМ!$H$40:$H$759,СВЦЭМ!$A$40:$A$759,$A300,СВЦЭМ!$B$39:$B$758,S$296)+'СЕТ СН'!$F$15</f>
        <v>0</v>
      </c>
      <c r="T300" s="36">
        <f>SUMIFS(СВЦЭМ!$H$40:$H$759,СВЦЭМ!$A$40:$A$759,$A300,СВЦЭМ!$B$39:$B$758,T$296)+'СЕТ СН'!$F$15</f>
        <v>0</v>
      </c>
      <c r="U300" s="36">
        <f>SUMIFS(СВЦЭМ!$H$40:$H$759,СВЦЭМ!$A$40:$A$759,$A300,СВЦЭМ!$B$39:$B$758,U$296)+'СЕТ СН'!$F$15</f>
        <v>0</v>
      </c>
      <c r="V300" s="36">
        <f>SUMIFS(СВЦЭМ!$H$40:$H$759,СВЦЭМ!$A$40:$A$759,$A300,СВЦЭМ!$B$39:$B$758,V$296)+'СЕТ СН'!$F$15</f>
        <v>0</v>
      </c>
      <c r="W300" s="36">
        <f>SUMIFS(СВЦЭМ!$H$40:$H$759,СВЦЭМ!$A$40:$A$759,$A300,СВЦЭМ!$B$39:$B$758,W$296)+'СЕТ СН'!$F$15</f>
        <v>0</v>
      </c>
      <c r="X300" s="36">
        <f>SUMIFS(СВЦЭМ!$H$40:$H$759,СВЦЭМ!$A$40:$A$759,$A300,СВЦЭМ!$B$39:$B$758,X$296)+'СЕТ СН'!$F$15</f>
        <v>0</v>
      </c>
      <c r="Y300" s="36">
        <f>SUMIFS(СВЦЭМ!$H$40:$H$759,СВЦЭМ!$A$40:$A$759,$A300,СВЦЭМ!$B$39:$B$758,Y$296)+'СЕТ СН'!$F$15</f>
        <v>0</v>
      </c>
    </row>
    <row r="301" spans="1:27" ht="15.75" hidden="1" x14ac:dyDescent="0.2">
      <c r="A301" s="35">
        <f t="shared" si="8"/>
        <v>45540</v>
      </c>
      <c r="B301" s="36">
        <f>SUMIFS(СВЦЭМ!$H$40:$H$759,СВЦЭМ!$A$40:$A$759,$A301,СВЦЭМ!$B$39:$B$758,B$296)+'СЕТ СН'!$F$15</f>
        <v>0</v>
      </c>
      <c r="C301" s="36">
        <f>SUMIFS(СВЦЭМ!$H$40:$H$759,СВЦЭМ!$A$40:$A$759,$A301,СВЦЭМ!$B$39:$B$758,C$296)+'СЕТ СН'!$F$15</f>
        <v>0</v>
      </c>
      <c r="D301" s="36">
        <f>SUMIFS(СВЦЭМ!$H$40:$H$759,СВЦЭМ!$A$40:$A$759,$A301,СВЦЭМ!$B$39:$B$758,D$296)+'СЕТ СН'!$F$15</f>
        <v>0</v>
      </c>
      <c r="E301" s="36">
        <f>SUMIFS(СВЦЭМ!$H$40:$H$759,СВЦЭМ!$A$40:$A$759,$A301,СВЦЭМ!$B$39:$B$758,E$296)+'СЕТ СН'!$F$15</f>
        <v>0</v>
      </c>
      <c r="F301" s="36">
        <f>SUMIFS(СВЦЭМ!$H$40:$H$759,СВЦЭМ!$A$40:$A$759,$A301,СВЦЭМ!$B$39:$B$758,F$296)+'СЕТ СН'!$F$15</f>
        <v>0</v>
      </c>
      <c r="G301" s="36">
        <f>SUMIFS(СВЦЭМ!$H$40:$H$759,СВЦЭМ!$A$40:$A$759,$A301,СВЦЭМ!$B$39:$B$758,G$296)+'СЕТ СН'!$F$15</f>
        <v>0</v>
      </c>
      <c r="H301" s="36">
        <f>SUMIFS(СВЦЭМ!$H$40:$H$759,СВЦЭМ!$A$40:$A$759,$A301,СВЦЭМ!$B$39:$B$758,H$296)+'СЕТ СН'!$F$15</f>
        <v>0</v>
      </c>
      <c r="I301" s="36">
        <f>SUMIFS(СВЦЭМ!$H$40:$H$759,СВЦЭМ!$A$40:$A$759,$A301,СВЦЭМ!$B$39:$B$758,I$296)+'СЕТ СН'!$F$15</f>
        <v>0</v>
      </c>
      <c r="J301" s="36">
        <f>SUMIFS(СВЦЭМ!$H$40:$H$759,СВЦЭМ!$A$40:$A$759,$A301,СВЦЭМ!$B$39:$B$758,J$296)+'СЕТ СН'!$F$15</f>
        <v>0</v>
      </c>
      <c r="K301" s="36">
        <f>SUMIFS(СВЦЭМ!$H$40:$H$759,СВЦЭМ!$A$40:$A$759,$A301,СВЦЭМ!$B$39:$B$758,K$296)+'СЕТ СН'!$F$15</f>
        <v>0</v>
      </c>
      <c r="L301" s="36">
        <f>SUMIFS(СВЦЭМ!$H$40:$H$759,СВЦЭМ!$A$40:$A$759,$A301,СВЦЭМ!$B$39:$B$758,L$296)+'СЕТ СН'!$F$15</f>
        <v>0</v>
      </c>
      <c r="M301" s="36">
        <f>SUMIFS(СВЦЭМ!$H$40:$H$759,СВЦЭМ!$A$40:$A$759,$A301,СВЦЭМ!$B$39:$B$758,M$296)+'СЕТ СН'!$F$15</f>
        <v>0</v>
      </c>
      <c r="N301" s="36">
        <f>SUMIFS(СВЦЭМ!$H$40:$H$759,СВЦЭМ!$A$40:$A$759,$A301,СВЦЭМ!$B$39:$B$758,N$296)+'СЕТ СН'!$F$15</f>
        <v>0</v>
      </c>
      <c r="O301" s="36">
        <f>SUMIFS(СВЦЭМ!$H$40:$H$759,СВЦЭМ!$A$40:$A$759,$A301,СВЦЭМ!$B$39:$B$758,O$296)+'СЕТ СН'!$F$15</f>
        <v>0</v>
      </c>
      <c r="P301" s="36">
        <f>SUMIFS(СВЦЭМ!$H$40:$H$759,СВЦЭМ!$A$40:$A$759,$A301,СВЦЭМ!$B$39:$B$758,P$296)+'СЕТ СН'!$F$15</f>
        <v>0</v>
      </c>
      <c r="Q301" s="36">
        <f>SUMIFS(СВЦЭМ!$H$40:$H$759,СВЦЭМ!$A$40:$A$759,$A301,СВЦЭМ!$B$39:$B$758,Q$296)+'СЕТ СН'!$F$15</f>
        <v>0</v>
      </c>
      <c r="R301" s="36">
        <f>SUMIFS(СВЦЭМ!$H$40:$H$759,СВЦЭМ!$A$40:$A$759,$A301,СВЦЭМ!$B$39:$B$758,R$296)+'СЕТ СН'!$F$15</f>
        <v>0</v>
      </c>
      <c r="S301" s="36">
        <f>SUMIFS(СВЦЭМ!$H$40:$H$759,СВЦЭМ!$A$40:$A$759,$A301,СВЦЭМ!$B$39:$B$758,S$296)+'СЕТ СН'!$F$15</f>
        <v>0</v>
      </c>
      <c r="T301" s="36">
        <f>SUMIFS(СВЦЭМ!$H$40:$H$759,СВЦЭМ!$A$40:$A$759,$A301,СВЦЭМ!$B$39:$B$758,T$296)+'СЕТ СН'!$F$15</f>
        <v>0</v>
      </c>
      <c r="U301" s="36">
        <f>SUMIFS(СВЦЭМ!$H$40:$H$759,СВЦЭМ!$A$40:$A$759,$A301,СВЦЭМ!$B$39:$B$758,U$296)+'СЕТ СН'!$F$15</f>
        <v>0</v>
      </c>
      <c r="V301" s="36">
        <f>SUMIFS(СВЦЭМ!$H$40:$H$759,СВЦЭМ!$A$40:$A$759,$A301,СВЦЭМ!$B$39:$B$758,V$296)+'СЕТ СН'!$F$15</f>
        <v>0</v>
      </c>
      <c r="W301" s="36">
        <f>SUMIFS(СВЦЭМ!$H$40:$H$759,СВЦЭМ!$A$40:$A$759,$A301,СВЦЭМ!$B$39:$B$758,W$296)+'СЕТ СН'!$F$15</f>
        <v>0</v>
      </c>
      <c r="X301" s="36">
        <f>SUMIFS(СВЦЭМ!$H$40:$H$759,СВЦЭМ!$A$40:$A$759,$A301,СВЦЭМ!$B$39:$B$758,X$296)+'СЕТ СН'!$F$15</f>
        <v>0</v>
      </c>
      <c r="Y301" s="36">
        <f>SUMIFS(СВЦЭМ!$H$40:$H$759,СВЦЭМ!$A$40:$A$759,$A301,СВЦЭМ!$B$39:$B$758,Y$296)+'СЕТ СН'!$F$15</f>
        <v>0</v>
      </c>
    </row>
    <row r="302" spans="1:27" ht="15.75" hidden="1" x14ac:dyDescent="0.2">
      <c r="A302" s="35">
        <f t="shared" si="8"/>
        <v>45541</v>
      </c>
      <c r="B302" s="36">
        <f>SUMIFS(СВЦЭМ!$H$40:$H$759,СВЦЭМ!$A$40:$A$759,$A302,СВЦЭМ!$B$39:$B$758,B$296)+'СЕТ СН'!$F$15</f>
        <v>0</v>
      </c>
      <c r="C302" s="36">
        <f>SUMIFS(СВЦЭМ!$H$40:$H$759,СВЦЭМ!$A$40:$A$759,$A302,СВЦЭМ!$B$39:$B$758,C$296)+'СЕТ СН'!$F$15</f>
        <v>0</v>
      </c>
      <c r="D302" s="36">
        <f>SUMIFS(СВЦЭМ!$H$40:$H$759,СВЦЭМ!$A$40:$A$759,$A302,СВЦЭМ!$B$39:$B$758,D$296)+'СЕТ СН'!$F$15</f>
        <v>0</v>
      </c>
      <c r="E302" s="36">
        <f>SUMIFS(СВЦЭМ!$H$40:$H$759,СВЦЭМ!$A$40:$A$759,$A302,СВЦЭМ!$B$39:$B$758,E$296)+'СЕТ СН'!$F$15</f>
        <v>0</v>
      </c>
      <c r="F302" s="36">
        <f>SUMIFS(СВЦЭМ!$H$40:$H$759,СВЦЭМ!$A$40:$A$759,$A302,СВЦЭМ!$B$39:$B$758,F$296)+'СЕТ СН'!$F$15</f>
        <v>0</v>
      </c>
      <c r="G302" s="36">
        <f>SUMIFS(СВЦЭМ!$H$40:$H$759,СВЦЭМ!$A$40:$A$759,$A302,СВЦЭМ!$B$39:$B$758,G$296)+'СЕТ СН'!$F$15</f>
        <v>0</v>
      </c>
      <c r="H302" s="36">
        <f>SUMIFS(СВЦЭМ!$H$40:$H$759,СВЦЭМ!$A$40:$A$759,$A302,СВЦЭМ!$B$39:$B$758,H$296)+'СЕТ СН'!$F$15</f>
        <v>0</v>
      </c>
      <c r="I302" s="36">
        <f>SUMIFS(СВЦЭМ!$H$40:$H$759,СВЦЭМ!$A$40:$A$759,$A302,СВЦЭМ!$B$39:$B$758,I$296)+'СЕТ СН'!$F$15</f>
        <v>0</v>
      </c>
      <c r="J302" s="36">
        <f>SUMIFS(СВЦЭМ!$H$40:$H$759,СВЦЭМ!$A$40:$A$759,$A302,СВЦЭМ!$B$39:$B$758,J$296)+'СЕТ СН'!$F$15</f>
        <v>0</v>
      </c>
      <c r="K302" s="36">
        <f>SUMIFS(СВЦЭМ!$H$40:$H$759,СВЦЭМ!$A$40:$A$759,$A302,СВЦЭМ!$B$39:$B$758,K$296)+'СЕТ СН'!$F$15</f>
        <v>0</v>
      </c>
      <c r="L302" s="36">
        <f>SUMIFS(СВЦЭМ!$H$40:$H$759,СВЦЭМ!$A$40:$A$759,$A302,СВЦЭМ!$B$39:$B$758,L$296)+'СЕТ СН'!$F$15</f>
        <v>0</v>
      </c>
      <c r="M302" s="36">
        <f>SUMIFS(СВЦЭМ!$H$40:$H$759,СВЦЭМ!$A$40:$A$759,$A302,СВЦЭМ!$B$39:$B$758,M$296)+'СЕТ СН'!$F$15</f>
        <v>0</v>
      </c>
      <c r="N302" s="36">
        <f>SUMIFS(СВЦЭМ!$H$40:$H$759,СВЦЭМ!$A$40:$A$759,$A302,СВЦЭМ!$B$39:$B$758,N$296)+'СЕТ СН'!$F$15</f>
        <v>0</v>
      </c>
      <c r="O302" s="36">
        <f>SUMIFS(СВЦЭМ!$H$40:$H$759,СВЦЭМ!$A$40:$A$759,$A302,СВЦЭМ!$B$39:$B$758,O$296)+'СЕТ СН'!$F$15</f>
        <v>0</v>
      </c>
      <c r="P302" s="36">
        <f>SUMIFS(СВЦЭМ!$H$40:$H$759,СВЦЭМ!$A$40:$A$759,$A302,СВЦЭМ!$B$39:$B$758,P$296)+'СЕТ СН'!$F$15</f>
        <v>0</v>
      </c>
      <c r="Q302" s="36">
        <f>SUMIFS(СВЦЭМ!$H$40:$H$759,СВЦЭМ!$A$40:$A$759,$A302,СВЦЭМ!$B$39:$B$758,Q$296)+'СЕТ СН'!$F$15</f>
        <v>0</v>
      </c>
      <c r="R302" s="36">
        <f>SUMIFS(СВЦЭМ!$H$40:$H$759,СВЦЭМ!$A$40:$A$759,$A302,СВЦЭМ!$B$39:$B$758,R$296)+'СЕТ СН'!$F$15</f>
        <v>0</v>
      </c>
      <c r="S302" s="36">
        <f>SUMIFS(СВЦЭМ!$H$40:$H$759,СВЦЭМ!$A$40:$A$759,$A302,СВЦЭМ!$B$39:$B$758,S$296)+'СЕТ СН'!$F$15</f>
        <v>0</v>
      </c>
      <c r="T302" s="36">
        <f>SUMIFS(СВЦЭМ!$H$40:$H$759,СВЦЭМ!$A$40:$A$759,$A302,СВЦЭМ!$B$39:$B$758,T$296)+'СЕТ СН'!$F$15</f>
        <v>0</v>
      </c>
      <c r="U302" s="36">
        <f>SUMIFS(СВЦЭМ!$H$40:$H$759,СВЦЭМ!$A$40:$A$759,$A302,СВЦЭМ!$B$39:$B$758,U$296)+'СЕТ СН'!$F$15</f>
        <v>0</v>
      </c>
      <c r="V302" s="36">
        <f>SUMIFS(СВЦЭМ!$H$40:$H$759,СВЦЭМ!$A$40:$A$759,$A302,СВЦЭМ!$B$39:$B$758,V$296)+'СЕТ СН'!$F$15</f>
        <v>0</v>
      </c>
      <c r="W302" s="36">
        <f>SUMIFS(СВЦЭМ!$H$40:$H$759,СВЦЭМ!$A$40:$A$759,$A302,СВЦЭМ!$B$39:$B$758,W$296)+'СЕТ СН'!$F$15</f>
        <v>0</v>
      </c>
      <c r="X302" s="36">
        <f>SUMIFS(СВЦЭМ!$H$40:$H$759,СВЦЭМ!$A$40:$A$759,$A302,СВЦЭМ!$B$39:$B$758,X$296)+'СЕТ СН'!$F$15</f>
        <v>0</v>
      </c>
      <c r="Y302" s="36">
        <f>SUMIFS(СВЦЭМ!$H$40:$H$759,СВЦЭМ!$A$40:$A$759,$A302,СВЦЭМ!$B$39:$B$758,Y$296)+'СЕТ СН'!$F$15</f>
        <v>0</v>
      </c>
    </row>
    <row r="303" spans="1:27" ht="15.75" hidden="1" x14ac:dyDescent="0.2">
      <c r="A303" s="35">
        <f t="shared" si="8"/>
        <v>45542</v>
      </c>
      <c r="B303" s="36">
        <f>SUMIFS(СВЦЭМ!$H$40:$H$759,СВЦЭМ!$A$40:$A$759,$A303,СВЦЭМ!$B$39:$B$758,B$296)+'СЕТ СН'!$F$15</f>
        <v>0</v>
      </c>
      <c r="C303" s="36">
        <f>SUMIFS(СВЦЭМ!$H$40:$H$759,СВЦЭМ!$A$40:$A$759,$A303,СВЦЭМ!$B$39:$B$758,C$296)+'СЕТ СН'!$F$15</f>
        <v>0</v>
      </c>
      <c r="D303" s="36">
        <f>SUMIFS(СВЦЭМ!$H$40:$H$759,СВЦЭМ!$A$40:$A$759,$A303,СВЦЭМ!$B$39:$B$758,D$296)+'СЕТ СН'!$F$15</f>
        <v>0</v>
      </c>
      <c r="E303" s="36">
        <f>SUMIFS(СВЦЭМ!$H$40:$H$759,СВЦЭМ!$A$40:$A$759,$A303,СВЦЭМ!$B$39:$B$758,E$296)+'СЕТ СН'!$F$15</f>
        <v>0</v>
      </c>
      <c r="F303" s="36">
        <f>SUMIFS(СВЦЭМ!$H$40:$H$759,СВЦЭМ!$A$40:$A$759,$A303,СВЦЭМ!$B$39:$B$758,F$296)+'СЕТ СН'!$F$15</f>
        <v>0</v>
      </c>
      <c r="G303" s="36">
        <f>SUMIFS(СВЦЭМ!$H$40:$H$759,СВЦЭМ!$A$40:$A$759,$A303,СВЦЭМ!$B$39:$B$758,G$296)+'СЕТ СН'!$F$15</f>
        <v>0</v>
      </c>
      <c r="H303" s="36">
        <f>SUMIFS(СВЦЭМ!$H$40:$H$759,СВЦЭМ!$A$40:$A$759,$A303,СВЦЭМ!$B$39:$B$758,H$296)+'СЕТ СН'!$F$15</f>
        <v>0</v>
      </c>
      <c r="I303" s="36">
        <f>SUMIFS(СВЦЭМ!$H$40:$H$759,СВЦЭМ!$A$40:$A$759,$A303,СВЦЭМ!$B$39:$B$758,I$296)+'СЕТ СН'!$F$15</f>
        <v>0</v>
      </c>
      <c r="J303" s="36">
        <f>SUMIFS(СВЦЭМ!$H$40:$H$759,СВЦЭМ!$A$40:$A$759,$A303,СВЦЭМ!$B$39:$B$758,J$296)+'СЕТ СН'!$F$15</f>
        <v>0</v>
      </c>
      <c r="K303" s="36">
        <f>SUMIFS(СВЦЭМ!$H$40:$H$759,СВЦЭМ!$A$40:$A$759,$A303,СВЦЭМ!$B$39:$B$758,K$296)+'СЕТ СН'!$F$15</f>
        <v>0</v>
      </c>
      <c r="L303" s="36">
        <f>SUMIFS(СВЦЭМ!$H$40:$H$759,СВЦЭМ!$A$40:$A$759,$A303,СВЦЭМ!$B$39:$B$758,L$296)+'СЕТ СН'!$F$15</f>
        <v>0</v>
      </c>
      <c r="M303" s="36">
        <f>SUMIFS(СВЦЭМ!$H$40:$H$759,СВЦЭМ!$A$40:$A$759,$A303,СВЦЭМ!$B$39:$B$758,M$296)+'СЕТ СН'!$F$15</f>
        <v>0</v>
      </c>
      <c r="N303" s="36">
        <f>SUMIFS(СВЦЭМ!$H$40:$H$759,СВЦЭМ!$A$40:$A$759,$A303,СВЦЭМ!$B$39:$B$758,N$296)+'СЕТ СН'!$F$15</f>
        <v>0</v>
      </c>
      <c r="O303" s="36">
        <f>SUMIFS(СВЦЭМ!$H$40:$H$759,СВЦЭМ!$A$40:$A$759,$A303,СВЦЭМ!$B$39:$B$758,O$296)+'СЕТ СН'!$F$15</f>
        <v>0</v>
      </c>
      <c r="P303" s="36">
        <f>SUMIFS(СВЦЭМ!$H$40:$H$759,СВЦЭМ!$A$40:$A$759,$A303,СВЦЭМ!$B$39:$B$758,P$296)+'СЕТ СН'!$F$15</f>
        <v>0</v>
      </c>
      <c r="Q303" s="36">
        <f>SUMIFS(СВЦЭМ!$H$40:$H$759,СВЦЭМ!$A$40:$A$759,$A303,СВЦЭМ!$B$39:$B$758,Q$296)+'СЕТ СН'!$F$15</f>
        <v>0</v>
      </c>
      <c r="R303" s="36">
        <f>SUMIFS(СВЦЭМ!$H$40:$H$759,СВЦЭМ!$A$40:$A$759,$A303,СВЦЭМ!$B$39:$B$758,R$296)+'СЕТ СН'!$F$15</f>
        <v>0</v>
      </c>
      <c r="S303" s="36">
        <f>SUMIFS(СВЦЭМ!$H$40:$H$759,СВЦЭМ!$A$40:$A$759,$A303,СВЦЭМ!$B$39:$B$758,S$296)+'СЕТ СН'!$F$15</f>
        <v>0</v>
      </c>
      <c r="T303" s="36">
        <f>SUMIFS(СВЦЭМ!$H$40:$H$759,СВЦЭМ!$A$40:$A$759,$A303,СВЦЭМ!$B$39:$B$758,T$296)+'СЕТ СН'!$F$15</f>
        <v>0</v>
      </c>
      <c r="U303" s="36">
        <f>SUMIFS(СВЦЭМ!$H$40:$H$759,СВЦЭМ!$A$40:$A$759,$A303,СВЦЭМ!$B$39:$B$758,U$296)+'СЕТ СН'!$F$15</f>
        <v>0</v>
      </c>
      <c r="V303" s="36">
        <f>SUMIFS(СВЦЭМ!$H$40:$H$759,СВЦЭМ!$A$40:$A$759,$A303,СВЦЭМ!$B$39:$B$758,V$296)+'СЕТ СН'!$F$15</f>
        <v>0</v>
      </c>
      <c r="W303" s="36">
        <f>SUMIFS(СВЦЭМ!$H$40:$H$759,СВЦЭМ!$A$40:$A$759,$A303,СВЦЭМ!$B$39:$B$758,W$296)+'СЕТ СН'!$F$15</f>
        <v>0</v>
      </c>
      <c r="X303" s="36">
        <f>SUMIFS(СВЦЭМ!$H$40:$H$759,СВЦЭМ!$A$40:$A$759,$A303,СВЦЭМ!$B$39:$B$758,X$296)+'СЕТ СН'!$F$15</f>
        <v>0</v>
      </c>
      <c r="Y303" s="36">
        <f>SUMIFS(СВЦЭМ!$H$40:$H$759,СВЦЭМ!$A$40:$A$759,$A303,СВЦЭМ!$B$39:$B$758,Y$296)+'СЕТ СН'!$F$15</f>
        <v>0</v>
      </c>
    </row>
    <row r="304" spans="1:27" ht="15.75" hidden="1" x14ac:dyDescent="0.2">
      <c r="A304" s="35">
        <f t="shared" si="8"/>
        <v>45543</v>
      </c>
      <c r="B304" s="36">
        <f>SUMIFS(СВЦЭМ!$H$40:$H$759,СВЦЭМ!$A$40:$A$759,$A304,СВЦЭМ!$B$39:$B$758,B$296)+'СЕТ СН'!$F$15</f>
        <v>0</v>
      </c>
      <c r="C304" s="36">
        <f>SUMIFS(СВЦЭМ!$H$40:$H$759,СВЦЭМ!$A$40:$A$759,$A304,СВЦЭМ!$B$39:$B$758,C$296)+'СЕТ СН'!$F$15</f>
        <v>0</v>
      </c>
      <c r="D304" s="36">
        <f>SUMIFS(СВЦЭМ!$H$40:$H$759,СВЦЭМ!$A$40:$A$759,$A304,СВЦЭМ!$B$39:$B$758,D$296)+'СЕТ СН'!$F$15</f>
        <v>0</v>
      </c>
      <c r="E304" s="36">
        <f>SUMIFS(СВЦЭМ!$H$40:$H$759,СВЦЭМ!$A$40:$A$759,$A304,СВЦЭМ!$B$39:$B$758,E$296)+'СЕТ СН'!$F$15</f>
        <v>0</v>
      </c>
      <c r="F304" s="36">
        <f>SUMIFS(СВЦЭМ!$H$40:$H$759,СВЦЭМ!$A$40:$A$759,$A304,СВЦЭМ!$B$39:$B$758,F$296)+'СЕТ СН'!$F$15</f>
        <v>0</v>
      </c>
      <c r="G304" s="36">
        <f>SUMIFS(СВЦЭМ!$H$40:$H$759,СВЦЭМ!$A$40:$A$759,$A304,СВЦЭМ!$B$39:$B$758,G$296)+'СЕТ СН'!$F$15</f>
        <v>0</v>
      </c>
      <c r="H304" s="36">
        <f>SUMIFS(СВЦЭМ!$H$40:$H$759,СВЦЭМ!$A$40:$A$759,$A304,СВЦЭМ!$B$39:$B$758,H$296)+'СЕТ СН'!$F$15</f>
        <v>0</v>
      </c>
      <c r="I304" s="36">
        <f>SUMIFS(СВЦЭМ!$H$40:$H$759,СВЦЭМ!$A$40:$A$759,$A304,СВЦЭМ!$B$39:$B$758,I$296)+'СЕТ СН'!$F$15</f>
        <v>0</v>
      </c>
      <c r="J304" s="36">
        <f>SUMIFS(СВЦЭМ!$H$40:$H$759,СВЦЭМ!$A$40:$A$759,$A304,СВЦЭМ!$B$39:$B$758,J$296)+'СЕТ СН'!$F$15</f>
        <v>0</v>
      </c>
      <c r="K304" s="36">
        <f>SUMIFS(СВЦЭМ!$H$40:$H$759,СВЦЭМ!$A$40:$A$759,$A304,СВЦЭМ!$B$39:$B$758,K$296)+'СЕТ СН'!$F$15</f>
        <v>0</v>
      </c>
      <c r="L304" s="36">
        <f>SUMIFS(СВЦЭМ!$H$40:$H$759,СВЦЭМ!$A$40:$A$759,$A304,СВЦЭМ!$B$39:$B$758,L$296)+'СЕТ СН'!$F$15</f>
        <v>0</v>
      </c>
      <c r="M304" s="36">
        <f>SUMIFS(СВЦЭМ!$H$40:$H$759,СВЦЭМ!$A$40:$A$759,$A304,СВЦЭМ!$B$39:$B$758,M$296)+'СЕТ СН'!$F$15</f>
        <v>0</v>
      </c>
      <c r="N304" s="36">
        <f>SUMIFS(СВЦЭМ!$H$40:$H$759,СВЦЭМ!$A$40:$A$759,$A304,СВЦЭМ!$B$39:$B$758,N$296)+'СЕТ СН'!$F$15</f>
        <v>0</v>
      </c>
      <c r="O304" s="36">
        <f>SUMIFS(СВЦЭМ!$H$40:$H$759,СВЦЭМ!$A$40:$A$759,$A304,СВЦЭМ!$B$39:$B$758,O$296)+'СЕТ СН'!$F$15</f>
        <v>0</v>
      </c>
      <c r="P304" s="36">
        <f>SUMIFS(СВЦЭМ!$H$40:$H$759,СВЦЭМ!$A$40:$A$759,$A304,СВЦЭМ!$B$39:$B$758,P$296)+'СЕТ СН'!$F$15</f>
        <v>0</v>
      </c>
      <c r="Q304" s="36">
        <f>SUMIFS(СВЦЭМ!$H$40:$H$759,СВЦЭМ!$A$40:$A$759,$A304,СВЦЭМ!$B$39:$B$758,Q$296)+'СЕТ СН'!$F$15</f>
        <v>0</v>
      </c>
      <c r="R304" s="36">
        <f>SUMIFS(СВЦЭМ!$H$40:$H$759,СВЦЭМ!$A$40:$A$759,$A304,СВЦЭМ!$B$39:$B$758,R$296)+'СЕТ СН'!$F$15</f>
        <v>0</v>
      </c>
      <c r="S304" s="36">
        <f>SUMIFS(СВЦЭМ!$H$40:$H$759,СВЦЭМ!$A$40:$A$759,$A304,СВЦЭМ!$B$39:$B$758,S$296)+'СЕТ СН'!$F$15</f>
        <v>0</v>
      </c>
      <c r="T304" s="36">
        <f>SUMIFS(СВЦЭМ!$H$40:$H$759,СВЦЭМ!$A$40:$A$759,$A304,СВЦЭМ!$B$39:$B$758,T$296)+'СЕТ СН'!$F$15</f>
        <v>0</v>
      </c>
      <c r="U304" s="36">
        <f>SUMIFS(СВЦЭМ!$H$40:$H$759,СВЦЭМ!$A$40:$A$759,$A304,СВЦЭМ!$B$39:$B$758,U$296)+'СЕТ СН'!$F$15</f>
        <v>0</v>
      </c>
      <c r="V304" s="36">
        <f>SUMIFS(СВЦЭМ!$H$40:$H$759,СВЦЭМ!$A$40:$A$759,$A304,СВЦЭМ!$B$39:$B$758,V$296)+'СЕТ СН'!$F$15</f>
        <v>0</v>
      </c>
      <c r="W304" s="36">
        <f>SUMIFS(СВЦЭМ!$H$40:$H$759,СВЦЭМ!$A$40:$A$759,$A304,СВЦЭМ!$B$39:$B$758,W$296)+'СЕТ СН'!$F$15</f>
        <v>0</v>
      </c>
      <c r="X304" s="36">
        <f>SUMIFS(СВЦЭМ!$H$40:$H$759,СВЦЭМ!$A$40:$A$759,$A304,СВЦЭМ!$B$39:$B$758,X$296)+'СЕТ СН'!$F$15</f>
        <v>0</v>
      </c>
      <c r="Y304" s="36">
        <f>SUMIFS(СВЦЭМ!$H$40:$H$759,СВЦЭМ!$A$40:$A$759,$A304,СВЦЭМ!$B$39:$B$758,Y$296)+'СЕТ СН'!$F$15</f>
        <v>0</v>
      </c>
    </row>
    <row r="305" spans="1:25" ht="15.75" hidden="1" x14ac:dyDescent="0.2">
      <c r="A305" s="35">
        <f t="shared" si="8"/>
        <v>45544</v>
      </c>
      <c r="B305" s="36">
        <f>SUMIFS(СВЦЭМ!$H$40:$H$759,СВЦЭМ!$A$40:$A$759,$A305,СВЦЭМ!$B$39:$B$758,B$296)+'СЕТ СН'!$F$15</f>
        <v>0</v>
      </c>
      <c r="C305" s="36">
        <f>SUMIFS(СВЦЭМ!$H$40:$H$759,СВЦЭМ!$A$40:$A$759,$A305,СВЦЭМ!$B$39:$B$758,C$296)+'СЕТ СН'!$F$15</f>
        <v>0</v>
      </c>
      <c r="D305" s="36">
        <f>SUMIFS(СВЦЭМ!$H$40:$H$759,СВЦЭМ!$A$40:$A$759,$A305,СВЦЭМ!$B$39:$B$758,D$296)+'СЕТ СН'!$F$15</f>
        <v>0</v>
      </c>
      <c r="E305" s="36">
        <f>SUMIFS(СВЦЭМ!$H$40:$H$759,СВЦЭМ!$A$40:$A$759,$A305,СВЦЭМ!$B$39:$B$758,E$296)+'СЕТ СН'!$F$15</f>
        <v>0</v>
      </c>
      <c r="F305" s="36">
        <f>SUMIFS(СВЦЭМ!$H$40:$H$759,СВЦЭМ!$A$40:$A$759,$A305,СВЦЭМ!$B$39:$B$758,F$296)+'СЕТ СН'!$F$15</f>
        <v>0</v>
      </c>
      <c r="G305" s="36">
        <f>SUMIFS(СВЦЭМ!$H$40:$H$759,СВЦЭМ!$A$40:$A$759,$A305,СВЦЭМ!$B$39:$B$758,G$296)+'СЕТ СН'!$F$15</f>
        <v>0</v>
      </c>
      <c r="H305" s="36">
        <f>SUMIFS(СВЦЭМ!$H$40:$H$759,СВЦЭМ!$A$40:$A$759,$A305,СВЦЭМ!$B$39:$B$758,H$296)+'СЕТ СН'!$F$15</f>
        <v>0</v>
      </c>
      <c r="I305" s="36">
        <f>SUMIFS(СВЦЭМ!$H$40:$H$759,СВЦЭМ!$A$40:$A$759,$A305,СВЦЭМ!$B$39:$B$758,I$296)+'СЕТ СН'!$F$15</f>
        <v>0</v>
      </c>
      <c r="J305" s="36">
        <f>SUMIFS(СВЦЭМ!$H$40:$H$759,СВЦЭМ!$A$40:$A$759,$A305,СВЦЭМ!$B$39:$B$758,J$296)+'СЕТ СН'!$F$15</f>
        <v>0</v>
      </c>
      <c r="K305" s="36">
        <f>SUMIFS(СВЦЭМ!$H$40:$H$759,СВЦЭМ!$A$40:$A$759,$A305,СВЦЭМ!$B$39:$B$758,K$296)+'СЕТ СН'!$F$15</f>
        <v>0</v>
      </c>
      <c r="L305" s="36">
        <f>SUMIFS(СВЦЭМ!$H$40:$H$759,СВЦЭМ!$A$40:$A$759,$A305,СВЦЭМ!$B$39:$B$758,L$296)+'СЕТ СН'!$F$15</f>
        <v>0</v>
      </c>
      <c r="M305" s="36">
        <f>SUMIFS(СВЦЭМ!$H$40:$H$759,СВЦЭМ!$A$40:$A$759,$A305,СВЦЭМ!$B$39:$B$758,M$296)+'СЕТ СН'!$F$15</f>
        <v>0</v>
      </c>
      <c r="N305" s="36">
        <f>SUMIFS(СВЦЭМ!$H$40:$H$759,СВЦЭМ!$A$40:$A$759,$A305,СВЦЭМ!$B$39:$B$758,N$296)+'СЕТ СН'!$F$15</f>
        <v>0</v>
      </c>
      <c r="O305" s="36">
        <f>SUMIFS(СВЦЭМ!$H$40:$H$759,СВЦЭМ!$A$40:$A$759,$A305,СВЦЭМ!$B$39:$B$758,O$296)+'СЕТ СН'!$F$15</f>
        <v>0</v>
      </c>
      <c r="P305" s="36">
        <f>SUMIFS(СВЦЭМ!$H$40:$H$759,СВЦЭМ!$A$40:$A$759,$A305,СВЦЭМ!$B$39:$B$758,P$296)+'СЕТ СН'!$F$15</f>
        <v>0</v>
      </c>
      <c r="Q305" s="36">
        <f>SUMIFS(СВЦЭМ!$H$40:$H$759,СВЦЭМ!$A$40:$A$759,$A305,СВЦЭМ!$B$39:$B$758,Q$296)+'СЕТ СН'!$F$15</f>
        <v>0</v>
      </c>
      <c r="R305" s="36">
        <f>SUMIFS(СВЦЭМ!$H$40:$H$759,СВЦЭМ!$A$40:$A$759,$A305,СВЦЭМ!$B$39:$B$758,R$296)+'СЕТ СН'!$F$15</f>
        <v>0</v>
      </c>
      <c r="S305" s="36">
        <f>SUMIFS(СВЦЭМ!$H$40:$H$759,СВЦЭМ!$A$40:$A$759,$A305,СВЦЭМ!$B$39:$B$758,S$296)+'СЕТ СН'!$F$15</f>
        <v>0</v>
      </c>
      <c r="T305" s="36">
        <f>SUMIFS(СВЦЭМ!$H$40:$H$759,СВЦЭМ!$A$40:$A$759,$A305,СВЦЭМ!$B$39:$B$758,T$296)+'СЕТ СН'!$F$15</f>
        <v>0</v>
      </c>
      <c r="U305" s="36">
        <f>SUMIFS(СВЦЭМ!$H$40:$H$759,СВЦЭМ!$A$40:$A$759,$A305,СВЦЭМ!$B$39:$B$758,U$296)+'СЕТ СН'!$F$15</f>
        <v>0</v>
      </c>
      <c r="V305" s="36">
        <f>SUMIFS(СВЦЭМ!$H$40:$H$759,СВЦЭМ!$A$40:$A$759,$A305,СВЦЭМ!$B$39:$B$758,V$296)+'СЕТ СН'!$F$15</f>
        <v>0</v>
      </c>
      <c r="W305" s="36">
        <f>SUMIFS(СВЦЭМ!$H$40:$H$759,СВЦЭМ!$A$40:$A$759,$A305,СВЦЭМ!$B$39:$B$758,W$296)+'СЕТ СН'!$F$15</f>
        <v>0</v>
      </c>
      <c r="X305" s="36">
        <f>SUMIFS(СВЦЭМ!$H$40:$H$759,СВЦЭМ!$A$40:$A$759,$A305,СВЦЭМ!$B$39:$B$758,X$296)+'СЕТ СН'!$F$15</f>
        <v>0</v>
      </c>
      <c r="Y305" s="36">
        <f>SUMIFS(СВЦЭМ!$H$40:$H$759,СВЦЭМ!$A$40:$A$759,$A305,СВЦЭМ!$B$39:$B$758,Y$296)+'СЕТ СН'!$F$15</f>
        <v>0</v>
      </c>
    </row>
    <row r="306" spans="1:25" ht="15.75" hidden="1" x14ac:dyDescent="0.2">
      <c r="A306" s="35">
        <f t="shared" si="8"/>
        <v>45545</v>
      </c>
      <c r="B306" s="36">
        <f>SUMIFS(СВЦЭМ!$H$40:$H$759,СВЦЭМ!$A$40:$A$759,$A306,СВЦЭМ!$B$39:$B$758,B$296)+'СЕТ СН'!$F$15</f>
        <v>0</v>
      </c>
      <c r="C306" s="36">
        <f>SUMIFS(СВЦЭМ!$H$40:$H$759,СВЦЭМ!$A$40:$A$759,$A306,СВЦЭМ!$B$39:$B$758,C$296)+'СЕТ СН'!$F$15</f>
        <v>0</v>
      </c>
      <c r="D306" s="36">
        <f>SUMIFS(СВЦЭМ!$H$40:$H$759,СВЦЭМ!$A$40:$A$759,$A306,СВЦЭМ!$B$39:$B$758,D$296)+'СЕТ СН'!$F$15</f>
        <v>0</v>
      </c>
      <c r="E306" s="36">
        <f>SUMIFS(СВЦЭМ!$H$40:$H$759,СВЦЭМ!$A$40:$A$759,$A306,СВЦЭМ!$B$39:$B$758,E$296)+'СЕТ СН'!$F$15</f>
        <v>0</v>
      </c>
      <c r="F306" s="36">
        <f>SUMIFS(СВЦЭМ!$H$40:$H$759,СВЦЭМ!$A$40:$A$759,$A306,СВЦЭМ!$B$39:$B$758,F$296)+'СЕТ СН'!$F$15</f>
        <v>0</v>
      </c>
      <c r="G306" s="36">
        <f>SUMIFS(СВЦЭМ!$H$40:$H$759,СВЦЭМ!$A$40:$A$759,$A306,СВЦЭМ!$B$39:$B$758,G$296)+'СЕТ СН'!$F$15</f>
        <v>0</v>
      </c>
      <c r="H306" s="36">
        <f>SUMIFS(СВЦЭМ!$H$40:$H$759,СВЦЭМ!$A$40:$A$759,$A306,СВЦЭМ!$B$39:$B$758,H$296)+'СЕТ СН'!$F$15</f>
        <v>0</v>
      </c>
      <c r="I306" s="36">
        <f>SUMIFS(СВЦЭМ!$H$40:$H$759,СВЦЭМ!$A$40:$A$759,$A306,СВЦЭМ!$B$39:$B$758,I$296)+'СЕТ СН'!$F$15</f>
        <v>0</v>
      </c>
      <c r="J306" s="36">
        <f>SUMIFS(СВЦЭМ!$H$40:$H$759,СВЦЭМ!$A$40:$A$759,$A306,СВЦЭМ!$B$39:$B$758,J$296)+'СЕТ СН'!$F$15</f>
        <v>0</v>
      </c>
      <c r="K306" s="36">
        <f>SUMIFS(СВЦЭМ!$H$40:$H$759,СВЦЭМ!$A$40:$A$759,$A306,СВЦЭМ!$B$39:$B$758,K$296)+'СЕТ СН'!$F$15</f>
        <v>0</v>
      </c>
      <c r="L306" s="36">
        <f>SUMIFS(СВЦЭМ!$H$40:$H$759,СВЦЭМ!$A$40:$A$759,$A306,СВЦЭМ!$B$39:$B$758,L$296)+'СЕТ СН'!$F$15</f>
        <v>0</v>
      </c>
      <c r="M306" s="36">
        <f>SUMIFS(СВЦЭМ!$H$40:$H$759,СВЦЭМ!$A$40:$A$759,$A306,СВЦЭМ!$B$39:$B$758,M$296)+'СЕТ СН'!$F$15</f>
        <v>0</v>
      </c>
      <c r="N306" s="36">
        <f>SUMIFS(СВЦЭМ!$H$40:$H$759,СВЦЭМ!$A$40:$A$759,$A306,СВЦЭМ!$B$39:$B$758,N$296)+'СЕТ СН'!$F$15</f>
        <v>0</v>
      </c>
      <c r="O306" s="36">
        <f>SUMIFS(СВЦЭМ!$H$40:$H$759,СВЦЭМ!$A$40:$A$759,$A306,СВЦЭМ!$B$39:$B$758,O$296)+'СЕТ СН'!$F$15</f>
        <v>0</v>
      </c>
      <c r="P306" s="36">
        <f>SUMIFS(СВЦЭМ!$H$40:$H$759,СВЦЭМ!$A$40:$A$759,$A306,СВЦЭМ!$B$39:$B$758,P$296)+'СЕТ СН'!$F$15</f>
        <v>0</v>
      </c>
      <c r="Q306" s="36">
        <f>SUMIFS(СВЦЭМ!$H$40:$H$759,СВЦЭМ!$A$40:$A$759,$A306,СВЦЭМ!$B$39:$B$758,Q$296)+'СЕТ СН'!$F$15</f>
        <v>0</v>
      </c>
      <c r="R306" s="36">
        <f>SUMIFS(СВЦЭМ!$H$40:$H$759,СВЦЭМ!$A$40:$A$759,$A306,СВЦЭМ!$B$39:$B$758,R$296)+'СЕТ СН'!$F$15</f>
        <v>0</v>
      </c>
      <c r="S306" s="36">
        <f>SUMIFS(СВЦЭМ!$H$40:$H$759,СВЦЭМ!$A$40:$A$759,$A306,СВЦЭМ!$B$39:$B$758,S$296)+'СЕТ СН'!$F$15</f>
        <v>0</v>
      </c>
      <c r="T306" s="36">
        <f>SUMIFS(СВЦЭМ!$H$40:$H$759,СВЦЭМ!$A$40:$A$759,$A306,СВЦЭМ!$B$39:$B$758,T$296)+'СЕТ СН'!$F$15</f>
        <v>0</v>
      </c>
      <c r="U306" s="36">
        <f>SUMIFS(СВЦЭМ!$H$40:$H$759,СВЦЭМ!$A$40:$A$759,$A306,СВЦЭМ!$B$39:$B$758,U$296)+'СЕТ СН'!$F$15</f>
        <v>0</v>
      </c>
      <c r="V306" s="36">
        <f>SUMIFS(СВЦЭМ!$H$40:$H$759,СВЦЭМ!$A$40:$A$759,$A306,СВЦЭМ!$B$39:$B$758,V$296)+'СЕТ СН'!$F$15</f>
        <v>0</v>
      </c>
      <c r="W306" s="36">
        <f>SUMIFS(СВЦЭМ!$H$40:$H$759,СВЦЭМ!$A$40:$A$759,$A306,СВЦЭМ!$B$39:$B$758,W$296)+'СЕТ СН'!$F$15</f>
        <v>0</v>
      </c>
      <c r="X306" s="36">
        <f>SUMIFS(СВЦЭМ!$H$40:$H$759,СВЦЭМ!$A$40:$A$759,$A306,СВЦЭМ!$B$39:$B$758,X$296)+'СЕТ СН'!$F$15</f>
        <v>0</v>
      </c>
      <c r="Y306" s="36">
        <f>SUMIFS(СВЦЭМ!$H$40:$H$759,СВЦЭМ!$A$40:$A$759,$A306,СВЦЭМ!$B$39:$B$758,Y$296)+'СЕТ СН'!$F$15</f>
        <v>0</v>
      </c>
    </row>
    <row r="307" spans="1:25" ht="15.75" hidden="1" x14ac:dyDescent="0.2">
      <c r="A307" s="35">
        <f t="shared" si="8"/>
        <v>45546</v>
      </c>
      <c r="B307" s="36">
        <f>SUMIFS(СВЦЭМ!$H$40:$H$759,СВЦЭМ!$A$40:$A$759,$A307,СВЦЭМ!$B$39:$B$758,B$296)+'СЕТ СН'!$F$15</f>
        <v>0</v>
      </c>
      <c r="C307" s="36">
        <f>SUMIFS(СВЦЭМ!$H$40:$H$759,СВЦЭМ!$A$40:$A$759,$A307,СВЦЭМ!$B$39:$B$758,C$296)+'СЕТ СН'!$F$15</f>
        <v>0</v>
      </c>
      <c r="D307" s="36">
        <f>SUMIFS(СВЦЭМ!$H$40:$H$759,СВЦЭМ!$A$40:$A$759,$A307,СВЦЭМ!$B$39:$B$758,D$296)+'СЕТ СН'!$F$15</f>
        <v>0</v>
      </c>
      <c r="E307" s="36">
        <f>SUMIFS(СВЦЭМ!$H$40:$H$759,СВЦЭМ!$A$40:$A$759,$A307,СВЦЭМ!$B$39:$B$758,E$296)+'СЕТ СН'!$F$15</f>
        <v>0</v>
      </c>
      <c r="F307" s="36">
        <f>SUMIFS(СВЦЭМ!$H$40:$H$759,СВЦЭМ!$A$40:$A$759,$A307,СВЦЭМ!$B$39:$B$758,F$296)+'СЕТ СН'!$F$15</f>
        <v>0</v>
      </c>
      <c r="G307" s="36">
        <f>SUMIFS(СВЦЭМ!$H$40:$H$759,СВЦЭМ!$A$40:$A$759,$A307,СВЦЭМ!$B$39:$B$758,G$296)+'СЕТ СН'!$F$15</f>
        <v>0</v>
      </c>
      <c r="H307" s="36">
        <f>SUMIFS(СВЦЭМ!$H$40:$H$759,СВЦЭМ!$A$40:$A$759,$A307,СВЦЭМ!$B$39:$B$758,H$296)+'СЕТ СН'!$F$15</f>
        <v>0</v>
      </c>
      <c r="I307" s="36">
        <f>SUMIFS(СВЦЭМ!$H$40:$H$759,СВЦЭМ!$A$40:$A$759,$A307,СВЦЭМ!$B$39:$B$758,I$296)+'СЕТ СН'!$F$15</f>
        <v>0</v>
      </c>
      <c r="J307" s="36">
        <f>SUMIFS(СВЦЭМ!$H$40:$H$759,СВЦЭМ!$A$40:$A$759,$A307,СВЦЭМ!$B$39:$B$758,J$296)+'СЕТ СН'!$F$15</f>
        <v>0</v>
      </c>
      <c r="K307" s="36">
        <f>SUMIFS(СВЦЭМ!$H$40:$H$759,СВЦЭМ!$A$40:$A$759,$A307,СВЦЭМ!$B$39:$B$758,K$296)+'СЕТ СН'!$F$15</f>
        <v>0</v>
      </c>
      <c r="L307" s="36">
        <f>SUMIFS(СВЦЭМ!$H$40:$H$759,СВЦЭМ!$A$40:$A$759,$A307,СВЦЭМ!$B$39:$B$758,L$296)+'СЕТ СН'!$F$15</f>
        <v>0</v>
      </c>
      <c r="M307" s="36">
        <f>SUMIFS(СВЦЭМ!$H$40:$H$759,СВЦЭМ!$A$40:$A$759,$A307,СВЦЭМ!$B$39:$B$758,M$296)+'СЕТ СН'!$F$15</f>
        <v>0</v>
      </c>
      <c r="N307" s="36">
        <f>SUMIFS(СВЦЭМ!$H$40:$H$759,СВЦЭМ!$A$40:$A$759,$A307,СВЦЭМ!$B$39:$B$758,N$296)+'СЕТ СН'!$F$15</f>
        <v>0</v>
      </c>
      <c r="O307" s="36">
        <f>SUMIFS(СВЦЭМ!$H$40:$H$759,СВЦЭМ!$A$40:$A$759,$A307,СВЦЭМ!$B$39:$B$758,O$296)+'СЕТ СН'!$F$15</f>
        <v>0</v>
      </c>
      <c r="P307" s="36">
        <f>SUMIFS(СВЦЭМ!$H$40:$H$759,СВЦЭМ!$A$40:$A$759,$A307,СВЦЭМ!$B$39:$B$758,P$296)+'СЕТ СН'!$F$15</f>
        <v>0</v>
      </c>
      <c r="Q307" s="36">
        <f>SUMIFS(СВЦЭМ!$H$40:$H$759,СВЦЭМ!$A$40:$A$759,$A307,СВЦЭМ!$B$39:$B$758,Q$296)+'СЕТ СН'!$F$15</f>
        <v>0</v>
      </c>
      <c r="R307" s="36">
        <f>SUMIFS(СВЦЭМ!$H$40:$H$759,СВЦЭМ!$A$40:$A$759,$A307,СВЦЭМ!$B$39:$B$758,R$296)+'СЕТ СН'!$F$15</f>
        <v>0</v>
      </c>
      <c r="S307" s="36">
        <f>SUMIFS(СВЦЭМ!$H$40:$H$759,СВЦЭМ!$A$40:$A$759,$A307,СВЦЭМ!$B$39:$B$758,S$296)+'СЕТ СН'!$F$15</f>
        <v>0</v>
      </c>
      <c r="T307" s="36">
        <f>SUMIFS(СВЦЭМ!$H$40:$H$759,СВЦЭМ!$A$40:$A$759,$A307,СВЦЭМ!$B$39:$B$758,T$296)+'СЕТ СН'!$F$15</f>
        <v>0</v>
      </c>
      <c r="U307" s="36">
        <f>SUMIFS(СВЦЭМ!$H$40:$H$759,СВЦЭМ!$A$40:$A$759,$A307,СВЦЭМ!$B$39:$B$758,U$296)+'СЕТ СН'!$F$15</f>
        <v>0</v>
      </c>
      <c r="V307" s="36">
        <f>SUMIFS(СВЦЭМ!$H$40:$H$759,СВЦЭМ!$A$40:$A$759,$A307,СВЦЭМ!$B$39:$B$758,V$296)+'СЕТ СН'!$F$15</f>
        <v>0</v>
      </c>
      <c r="W307" s="36">
        <f>SUMIFS(СВЦЭМ!$H$40:$H$759,СВЦЭМ!$A$40:$A$759,$A307,СВЦЭМ!$B$39:$B$758,W$296)+'СЕТ СН'!$F$15</f>
        <v>0</v>
      </c>
      <c r="X307" s="36">
        <f>SUMIFS(СВЦЭМ!$H$40:$H$759,СВЦЭМ!$A$40:$A$759,$A307,СВЦЭМ!$B$39:$B$758,X$296)+'СЕТ СН'!$F$15</f>
        <v>0</v>
      </c>
      <c r="Y307" s="36">
        <f>SUMIFS(СВЦЭМ!$H$40:$H$759,СВЦЭМ!$A$40:$A$759,$A307,СВЦЭМ!$B$39:$B$758,Y$296)+'СЕТ СН'!$F$15</f>
        <v>0</v>
      </c>
    </row>
    <row r="308" spans="1:25" ht="15.75" hidden="1" x14ac:dyDescent="0.2">
      <c r="A308" s="35">
        <f t="shared" si="8"/>
        <v>45547</v>
      </c>
      <c r="B308" s="36">
        <f>SUMIFS(СВЦЭМ!$H$40:$H$759,СВЦЭМ!$A$40:$A$759,$A308,СВЦЭМ!$B$39:$B$758,B$296)+'СЕТ СН'!$F$15</f>
        <v>0</v>
      </c>
      <c r="C308" s="36">
        <f>SUMIFS(СВЦЭМ!$H$40:$H$759,СВЦЭМ!$A$40:$A$759,$A308,СВЦЭМ!$B$39:$B$758,C$296)+'СЕТ СН'!$F$15</f>
        <v>0</v>
      </c>
      <c r="D308" s="36">
        <f>SUMIFS(СВЦЭМ!$H$40:$H$759,СВЦЭМ!$A$40:$A$759,$A308,СВЦЭМ!$B$39:$B$758,D$296)+'СЕТ СН'!$F$15</f>
        <v>0</v>
      </c>
      <c r="E308" s="36">
        <f>SUMIFS(СВЦЭМ!$H$40:$H$759,СВЦЭМ!$A$40:$A$759,$A308,СВЦЭМ!$B$39:$B$758,E$296)+'СЕТ СН'!$F$15</f>
        <v>0</v>
      </c>
      <c r="F308" s="36">
        <f>SUMIFS(СВЦЭМ!$H$40:$H$759,СВЦЭМ!$A$40:$A$759,$A308,СВЦЭМ!$B$39:$B$758,F$296)+'СЕТ СН'!$F$15</f>
        <v>0</v>
      </c>
      <c r="G308" s="36">
        <f>SUMIFS(СВЦЭМ!$H$40:$H$759,СВЦЭМ!$A$40:$A$759,$A308,СВЦЭМ!$B$39:$B$758,G$296)+'СЕТ СН'!$F$15</f>
        <v>0</v>
      </c>
      <c r="H308" s="36">
        <f>SUMIFS(СВЦЭМ!$H$40:$H$759,СВЦЭМ!$A$40:$A$759,$A308,СВЦЭМ!$B$39:$B$758,H$296)+'СЕТ СН'!$F$15</f>
        <v>0</v>
      </c>
      <c r="I308" s="36">
        <f>SUMIFS(СВЦЭМ!$H$40:$H$759,СВЦЭМ!$A$40:$A$759,$A308,СВЦЭМ!$B$39:$B$758,I$296)+'СЕТ СН'!$F$15</f>
        <v>0</v>
      </c>
      <c r="J308" s="36">
        <f>SUMIFS(СВЦЭМ!$H$40:$H$759,СВЦЭМ!$A$40:$A$759,$A308,СВЦЭМ!$B$39:$B$758,J$296)+'СЕТ СН'!$F$15</f>
        <v>0</v>
      </c>
      <c r="K308" s="36">
        <f>SUMIFS(СВЦЭМ!$H$40:$H$759,СВЦЭМ!$A$40:$A$759,$A308,СВЦЭМ!$B$39:$B$758,K$296)+'СЕТ СН'!$F$15</f>
        <v>0</v>
      </c>
      <c r="L308" s="36">
        <f>SUMIFS(СВЦЭМ!$H$40:$H$759,СВЦЭМ!$A$40:$A$759,$A308,СВЦЭМ!$B$39:$B$758,L$296)+'СЕТ СН'!$F$15</f>
        <v>0</v>
      </c>
      <c r="M308" s="36">
        <f>SUMIFS(СВЦЭМ!$H$40:$H$759,СВЦЭМ!$A$40:$A$759,$A308,СВЦЭМ!$B$39:$B$758,M$296)+'СЕТ СН'!$F$15</f>
        <v>0</v>
      </c>
      <c r="N308" s="36">
        <f>SUMIFS(СВЦЭМ!$H$40:$H$759,СВЦЭМ!$A$40:$A$759,$A308,СВЦЭМ!$B$39:$B$758,N$296)+'СЕТ СН'!$F$15</f>
        <v>0</v>
      </c>
      <c r="O308" s="36">
        <f>SUMIFS(СВЦЭМ!$H$40:$H$759,СВЦЭМ!$A$40:$A$759,$A308,СВЦЭМ!$B$39:$B$758,O$296)+'СЕТ СН'!$F$15</f>
        <v>0</v>
      </c>
      <c r="P308" s="36">
        <f>SUMIFS(СВЦЭМ!$H$40:$H$759,СВЦЭМ!$A$40:$A$759,$A308,СВЦЭМ!$B$39:$B$758,P$296)+'СЕТ СН'!$F$15</f>
        <v>0</v>
      </c>
      <c r="Q308" s="36">
        <f>SUMIFS(СВЦЭМ!$H$40:$H$759,СВЦЭМ!$A$40:$A$759,$A308,СВЦЭМ!$B$39:$B$758,Q$296)+'СЕТ СН'!$F$15</f>
        <v>0</v>
      </c>
      <c r="R308" s="36">
        <f>SUMIFS(СВЦЭМ!$H$40:$H$759,СВЦЭМ!$A$40:$A$759,$A308,СВЦЭМ!$B$39:$B$758,R$296)+'СЕТ СН'!$F$15</f>
        <v>0</v>
      </c>
      <c r="S308" s="36">
        <f>SUMIFS(СВЦЭМ!$H$40:$H$759,СВЦЭМ!$A$40:$A$759,$A308,СВЦЭМ!$B$39:$B$758,S$296)+'СЕТ СН'!$F$15</f>
        <v>0</v>
      </c>
      <c r="T308" s="36">
        <f>SUMIFS(СВЦЭМ!$H$40:$H$759,СВЦЭМ!$A$40:$A$759,$A308,СВЦЭМ!$B$39:$B$758,T$296)+'СЕТ СН'!$F$15</f>
        <v>0</v>
      </c>
      <c r="U308" s="36">
        <f>SUMIFS(СВЦЭМ!$H$40:$H$759,СВЦЭМ!$A$40:$A$759,$A308,СВЦЭМ!$B$39:$B$758,U$296)+'СЕТ СН'!$F$15</f>
        <v>0</v>
      </c>
      <c r="V308" s="36">
        <f>SUMIFS(СВЦЭМ!$H$40:$H$759,СВЦЭМ!$A$40:$A$759,$A308,СВЦЭМ!$B$39:$B$758,V$296)+'СЕТ СН'!$F$15</f>
        <v>0</v>
      </c>
      <c r="W308" s="36">
        <f>SUMIFS(СВЦЭМ!$H$40:$H$759,СВЦЭМ!$A$40:$A$759,$A308,СВЦЭМ!$B$39:$B$758,W$296)+'СЕТ СН'!$F$15</f>
        <v>0</v>
      </c>
      <c r="X308" s="36">
        <f>SUMIFS(СВЦЭМ!$H$40:$H$759,СВЦЭМ!$A$40:$A$759,$A308,СВЦЭМ!$B$39:$B$758,X$296)+'СЕТ СН'!$F$15</f>
        <v>0</v>
      </c>
      <c r="Y308" s="36">
        <f>SUMIFS(СВЦЭМ!$H$40:$H$759,СВЦЭМ!$A$40:$A$759,$A308,СВЦЭМ!$B$39:$B$758,Y$296)+'СЕТ СН'!$F$15</f>
        <v>0</v>
      </c>
    </row>
    <row r="309" spans="1:25" ht="15.75" hidden="1" x14ac:dyDescent="0.2">
      <c r="A309" s="35">
        <f t="shared" si="8"/>
        <v>45548</v>
      </c>
      <c r="B309" s="36">
        <f>SUMIFS(СВЦЭМ!$H$40:$H$759,СВЦЭМ!$A$40:$A$759,$A309,СВЦЭМ!$B$39:$B$758,B$296)+'СЕТ СН'!$F$15</f>
        <v>0</v>
      </c>
      <c r="C309" s="36">
        <f>SUMIFS(СВЦЭМ!$H$40:$H$759,СВЦЭМ!$A$40:$A$759,$A309,СВЦЭМ!$B$39:$B$758,C$296)+'СЕТ СН'!$F$15</f>
        <v>0</v>
      </c>
      <c r="D309" s="36">
        <f>SUMIFS(СВЦЭМ!$H$40:$H$759,СВЦЭМ!$A$40:$A$759,$A309,СВЦЭМ!$B$39:$B$758,D$296)+'СЕТ СН'!$F$15</f>
        <v>0</v>
      </c>
      <c r="E309" s="36">
        <f>SUMIFS(СВЦЭМ!$H$40:$H$759,СВЦЭМ!$A$40:$A$759,$A309,СВЦЭМ!$B$39:$B$758,E$296)+'СЕТ СН'!$F$15</f>
        <v>0</v>
      </c>
      <c r="F309" s="36">
        <f>SUMIFS(СВЦЭМ!$H$40:$H$759,СВЦЭМ!$A$40:$A$759,$A309,СВЦЭМ!$B$39:$B$758,F$296)+'СЕТ СН'!$F$15</f>
        <v>0</v>
      </c>
      <c r="G309" s="36">
        <f>SUMIFS(СВЦЭМ!$H$40:$H$759,СВЦЭМ!$A$40:$A$759,$A309,СВЦЭМ!$B$39:$B$758,G$296)+'СЕТ СН'!$F$15</f>
        <v>0</v>
      </c>
      <c r="H309" s="36">
        <f>SUMIFS(СВЦЭМ!$H$40:$H$759,СВЦЭМ!$A$40:$A$759,$A309,СВЦЭМ!$B$39:$B$758,H$296)+'СЕТ СН'!$F$15</f>
        <v>0</v>
      </c>
      <c r="I309" s="36">
        <f>SUMIFS(СВЦЭМ!$H$40:$H$759,СВЦЭМ!$A$40:$A$759,$A309,СВЦЭМ!$B$39:$B$758,I$296)+'СЕТ СН'!$F$15</f>
        <v>0</v>
      </c>
      <c r="J309" s="36">
        <f>SUMIFS(СВЦЭМ!$H$40:$H$759,СВЦЭМ!$A$40:$A$759,$A309,СВЦЭМ!$B$39:$B$758,J$296)+'СЕТ СН'!$F$15</f>
        <v>0</v>
      </c>
      <c r="K309" s="36">
        <f>SUMIFS(СВЦЭМ!$H$40:$H$759,СВЦЭМ!$A$40:$A$759,$A309,СВЦЭМ!$B$39:$B$758,K$296)+'СЕТ СН'!$F$15</f>
        <v>0</v>
      </c>
      <c r="L309" s="36">
        <f>SUMIFS(СВЦЭМ!$H$40:$H$759,СВЦЭМ!$A$40:$A$759,$A309,СВЦЭМ!$B$39:$B$758,L$296)+'СЕТ СН'!$F$15</f>
        <v>0</v>
      </c>
      <c r="M309" s="36">
        <f>SUMIFS(СВЦЭМ!$H$40:$H$759,СВЦЭМ!$A$40:$A$759,$A309,СВЦЭМ!$B$39:$B$758,M$296)+'СЕТ СН'!$F$15</f>
        <v>0</v>
      </c>
      <c r="N309" s="36">
        <f>SUMIFS(СВЦЭМ!$H$40:$H$759,СВЦЭМ!$A$40:$A$759,$A309,СВЦЭМ!$B$39:$B$758,N$296)+'СЕТ СН'!$F$15</f>
        <v>0</v>
      </c>
      <c r="O309" s="36">
        <f>SUMIFS(СВЦЭМ!$H$40:$H$759,СВЦЭМ!$A$40:$A$759,$A309,СВЦЭМ!$B$39:$B$758,O$296)+'СЕТ СН'!$F$15</f>
        <v>0</v>
      </c>
      <c r="P309" s="36">
        <f>SUMIFS(СВЦЭМ!$H$40:$H$759,СВЦЭМ!$A$40:$A$759,$A309,СВЦЭМ!$B$39:$B$758,P$296)+'СЕТ СН'!$F$15</f>
        <v>0</v>
      </c>
      <c r="Q309" s="36">
        <f>SUMIFS(СВЦЭМ!$H$40:$H$759,СВЦЭМ!$A$40:$A$759,$A309,СВЦЭМ!$B$39:$B$758,Q$296)+'СЕТ СН'!$F$15</f>
        <v>0</v>
      </c>
      <c r="R309" s="36">
        <f>SUMIFS(СВЦЭМ!$H$40:$H$759,СВЦЭМ!$A$40:$A$759,$A309,СВЦЭМ!$B$39:$B$758,R$296)+'СЕТ СН'!$F$15</f>
        <v>0</v>
      </c>
      <c r="S309" s="36">
        <f>SUMIFS(СВЦЭМ!$H$40:$H$759,СВЦЭМ!$A$40:$A$759,$A309,СВЦЭМ!$B$39:$B$758,S$296)+'СЕТ СН'!$F$15</f>
        <v>0</v>
      </c>
      <c r="T309" s="36">
        <f>SUMIFS(СВЦЭМ!$H$40:$H$759,СВЦЭМ!$A$40:$A$759,$A309,СВЦЭМ!$B$39:$B$758,T$296)+'СЕТ СН'!$F$15</f>
        <v>0</v>
      </c>
      <c r="U309" s="36">
        <f>SUMIFS(СВЦЭМ!$H$40:$H$759,СВЦЭМ!$A$40:$A$759,$A309,СВЦЭМ!$B$39:$B$758,U$296)+'СЕТ СН'!$F$15</f>
        <v>0</v>
      </c>
      <c r="V309" s="36">
        <f>SUMIFS(СВЦЭМ!$H$40:$H$759,СВЦЭМ!$A$40:$A$759,$A309,СВЦЭМ!$B$39:$B$758,V$296)+'СЕТ СН'!$F$15</f>
        <v>0</v>
      </c>
      <c r="W309" s="36">
        <f>SUMIFS(СВЦЭМ!$H$40:$H$759,СВЦЭМ!$A$40:$A$759,$A309,СВЦЭМ!$B$39:$B$758,W$296)+'СЕТ СН'!$F$15</f>
        <v>0</v>
      </c>
      <c r="X309" s="36">
        <f>SUMIFS(СВЦЭМ!$H$40:$H$759,СВЦЭМ!$A$40:$A$759,$A309,СВЦЭМ!$B$39:$B$758,X$296)+'СЕТ СН'!$F$15</f>
        <v>0</v>
      </c>
      <c r="Y309" s="36">
        <f>SUMIFS(СВЦЭМ!$H$40:$H$759,СВЦЭМ!$A$40:$A$759,$A309,СВЦЭМ!$B$39:$B$758,Y$296)+'СЕТ СН'!$F$15</f>
        <v>0</v>
      </c>
    </row>
    <row r="310" spans="1:25" ht="15.75" hidden="1" x14ac:dyDescent="0.2">
      <c r="A310" s="35">
        <f t="shared" si="8"/>
        <v>45549</v>
      </c>
      <c r="B310" s="36">
        <f>SUMIFS(СВЦЭМ!$H$40:$H$759,СВЦЭМ!$A$40:$A$759,$A310,СВЦЭМ!$B$39:$B$758,B$296)+'СЕТ СН'!$F$15</f>
        <v>0</v>
      </c>
      <c r="C310" s="36">
        <f>SUMIFS(СВЦЭМ!$H$40:$H$759,СВЦЭМ!$A$40:$A$759,$A310,СВЦЭМ!$B$39:$B$758,C$296)+'СЕТ СН'!$F$15</f>
        <v>0</v>
      </c>
      <c r="D310" s="36">
        <f>SUMIFS(СВЦЭМ!$H$40:$H$759,СВЦЭМ!$A$40:$A$759,$A310,СВЦЭМ!$B$39:$B$758,D$296)+'СЕТ СН'!$F$15</f>
        <v>0</v>
      </c>
      <c r="E310" s="36">
        <f>SUMIFS(СВЦЭМ!$H$40:$H$759,СВЦЭМ!$A$40:$A$759,$A310,СВЦЭМ!$B$39:$B$758,E$296)+'СЕТ СН'!$F$15</f>
        <v>0</v>
      </c>
      <c r="F310" s="36">
        <f>SUMIFS(СВЦЭМ!$H$40:$H$759,СВЦЭМ!$A$40:$A$759,$A310,СВЦЭМ!$B$39:$B$758,F$296)+'СЕТ СН'!$F$15</f>
        <v>0</v>
      </c>
      <c r="G310" s="36">
        <f>SUMIFS(СВЦЭМ!$H$40:$H$759,СВЦЭМ!$A$40:$A$759,$A310,СВЦЭМ!$B$39:$B$758,G$296)+'СЕТ СН'!$F$15</f>
        <v>0</v>
      </c>
      <c r="H310" s="36">
        <f>SUMIFS(СВЦЭМ!$H$40:$H$759,СВЦЭМ!$A$40:$A$759,$A310,СВЦЭМ!$B$39:$B$758,H$296)+'СЕТ СН'!$F$15</f>
        <v>0</v>
      </c>
      <c r="I310" s="36">
        <f>SUMIFS(СВЦЭМ!$H$40:$H$759,СВЦЭМ!$A$40:$A$759,$A310,СВЦЭМ!$B$39:$B$758,I$296)+'СЕТ СН'!$F$15</f>
        <v>0</v>
      </c>
      <c r="J310" s="36">
        <f>SUMIFS(СВЦЭМ!$H$40:$H$759,СВЦЭМ!$A$40:$A$759,$A310,СВЦЭМ!$B$39:$B$758,J$296)+'СЕТ СН'!$F$15</f>
        <v>0</v>
      </c>
      <c r="K310" s="36">
        <f>SUMIFS(СВЦЭМ!$H$40:$H$759,СВЦЭМ!$A$40:$A$759,$A310,СВЦЭМ!$B$39:$B$758,K$296)+'СЕТ СН'!$F$15</f>
        <v>0</v>
      </c>
      <c r="L310" s="36">
        <f>SUMIFS(СВЦЭМ!$H$40:$H$759,СВЦЭМ!$A$40:$A$759,$A310,СВЦЭМ!$B$39:$B$758,L$296)+'СЕТ СН'!$F$15</f>
        <v>0</v>
      </c>
      <c r="M310" s="36">
        <f>SUMIFS(СВЦЭМ!$H$40:$H$759,СВЦЭМ!$A$40:$A$759,$A310,СВЦЭМ!$B$39:$B$758,M$296)+'СЕТ СН'!$F$15</f>
        <v>0</v>
      </c>
      <c r="N310" s="36">
        <f>SUMIFS(СВЦЭМ!$H$40:$H$759,СВЦЭМ!$A$40:$A$759,$A310,СВЦЭМ!$B$39:$B$758,N$296)+'СЕТ СН'!$F$15</f>
        <v>0</v>
      </c>
      <c r="O310" s="36">
        <f>SUMIFS(СВЦЭМ!$H$40:$H$759,СВЦЭМ!$A$40:$A$759,$A310,СВЦЭМ!$B$39:$B$758,O$296)+'СЕТ СН'!$F$15</f>
        <v>0</v>
      </c>
      <c r="P310" s="36">
        <f>SUMIFS(СВЦЭМ!$H$40:$H$759,СВЦЭМ!$A$40:$A$759,$A310,СВЦЭМ!$B$39:$B$758,P$296)+'СЕТ СН'!$F$15</f>
        <v>0</v>
      </c>
      <c r="Q310" s="36">
        <f>SUMIFS(СВЦЭМ!$H$40:$H$759,СВЦЭМ!$A$40:$A$759,$A310,СВЦЭМ!$B$39:$B$758,Q$296)+'СЕТ СН'!$F$15</f>
        <v>0</v>
      </c>
      <c r="R310" s="36">
        <f>SUMIFS(СВЦЭМ!$H$40:$H$759,СВЦЭМ!$A$40:$A$759,$A310,СВЦЭМ!$B$39:$B$758,R$296)+'СЕТ СН'!$F$15</f>
        <v>0</v>
      </c>
      <c r="S310" s="36">
        <f>SUMIFS(СВЦЭМ!$H$40:$H$759,СВЦЭМ!$A$40:$A$759,$A310,СВЦЭМ!$B$39:$B$758,S$296)+'СЕТ СН'!$F$15</f>
        <v>0</v>
      </c>
      <c r="T310" s="36">
        <f>SUMIFS(СВЦЭМ!$H$40:$H$759,СВЦЭМ!$A$40:$A$759,$A310,СВЦЭМ!$B$39:$B$758,T$296)+'СЕТ СН'!$F$15</f>
        <v>0</v>
      </c>
      <c r="U310" s="36">
        <f>SUMIFS(СВЦЭМ!$H$40:$H$759,СВЦЭМ!$A$40:$A$759,$A310,СВЦЭМ!$B$39:$B$758,U$296)+'СЕТ СН'!$F$15</f>
        <v>0</v>
      </c>
      <c r="V310" s="36">
        <f>SUMIFS(СВЦЭМ!$H$40:$H$759,СВЦЭМ!$A$40:$A$759,$A310,СВЦЭМ!$B$39:$B$758,V$296)+'СЕТ СН'!$F$15</f>
        <v>0</v>
      </c>
      <c r="W310" s="36">
        <f>SUMIFS(СВЦЭМ!$H$40:$H$759,СВЦЭМ!$A$40:$A$759,$A310,СВЦЭМ!$B$39:$B$758,W$296)+'СЕТ СН'!$F$15</f>
        <v>0</v>
      </c>
      <c r="X310" s="36">
        <f>SUMIFS(СВЦЭМ!$H$40:$H$759,СВЦЭМ!$A$40:$A$759,$A310,СВЦЭМ!$B$39:$B$758,X$296)+'СЕТ СН'!$F$15</f>
        <v>0</v>
      </c>
      <c r="Y310" s="36">
        <f>SUMIFS(СВЦЭМ!$H$40:$H$759,СВЦЭМ!$A$40:$A$759,$A310,СВЦЭМ!$B$39:$B$758,Y$296)+'СЕТ СН'!$F$15</f>
        <v>0</v>
      </c>
    </row>
    <row r="311" spans="1:25" ht="15.75" hidden="1" x14ac:dyDescent="0.2">
      <c r="A311" s="35">
        <f t="shared" si="8"/>
        <v>45550</v>
      </c>
      <c r="B311" s="36">
        <f>SUMIFS(СВЦЭМ!$H$40:$H$759,СВЦЭМ!$A$40:$A$759,$A311,СВЦЭМ!$B$39:$B$758,B$296)+'СЕТ СН'!$F$15</f>
        <v>0</v>
      </c>
      <c r="C311" s="36">
        <f>SUMIFS(СВЦЭМ!$H$40:$H$759,СВЦЭМ!$A$40:$A$759,$A311,СВЦЭМ!$B$39:$B$758,C$296)+'СЕТ СН'!$F$15</f>
        <v>0</v>
      </c>
      <c r="D311" s="36">
        <f>SUMIFS(СВЦЭМ!$H$40:$H$759,СВЦЭМ!$A$40:$A$759,$A311,СВЦЭМ!$B$39:$B$758,D$296)+'СЕТ СН'!$F$15</f>
        <v>0</v>
      </c>
      <c r="E311" s="36">
        <f>SUMIFS(СВЦЭМ!$H$40:$H$759,СВЦЭМ!$A$40:$A$759,$A311,СВЦЭМ!$B$39:$B$758,E$296)+'СЕТ СН'!$F$15</f>
        <v>0</v>
      </c>
      <c r="F311" s="36">
        <f>SUMIFS(СВЦЭМ!$H$40:$H$759,СВЦЭМ!$A$40:$A$759,$A311,СВЦЭМ!$B$39:$B$758,F$296)+'СЕТ СН'!$F$15</f>
        <v>0</v>
      </c>
      <c r="G311" s="36">
        <f>SUMIFS(СВЦЭМ!$H$40:$H$759,СВЦЭМ!$A$40:$A$759,$A311,СВЦЭМ!$B$39:$B$758,G$296)+'СЕТ СН'!$F$15</f>
        <v>0</v>
      </c>
      <c r="H311" s="36">
        <f>SUMIFS(СВЦЭМ!$H$40:$H$759,СВЦЭМ!$A$40:$A$759,$A311,СВЦЭМ!$B$39:$B$758,H$296)+'СЕТ СН'!$F$15</f>
        <v>0</v>
      </c>
      <c r="I311" s="36">
        <f>SUMIFS(СВЦЭМ!$H$40:$H$759,СВЦЭМ!$A$40:$A$759,$A311,СВЦЭМ!$B$39:$B$758,I$296)+'СЕТ СН'!$F$15</f>
        <v>0</v>
      </c>
      <c r="J311" s="36">
        <f>SUMIFS(СВЦЭМ!$H$40:$H$759,СВЦЭМ!$A$40:$A$759,$A311,СВЦЭМ!$B$39:$B$758,J$296)+'СЕТ СН'!$F$15</f>
        <v>0</v>
      </c>
      <c r="K311" s="36">
        <f>SUMIFS(СВЦЭМ!$H$40:$H$759,СВЦЭМ!$A$40:$A$759,$A311,СВЦЭМ!$B$39:$B$758,K$296)+'СЕТ СН'!$F$15</f>
        <v>0</v>
      </c>
      <c r="L311" s="36">
        <f>SUMIFS(СВЦЭМ!$H$40:$H$759,СВЦЭМ!$A$40:$A$759,$A311,СВЦЭМ!$B$39:$B$758,L$296)+'СЕТ СН'!$F$15</f>
        <v>0</v>
      </c>
      <c r="M311" s="36">
        <f>SUMIFS(СВЦЭМ!$H$40:$H$759,СВЦЭМ!$A$40:$A$759,$A311,СВЦЭМ!$B$39:$B$758,M$296)+'СЕТ СН'!$F$15</f>
        <v>0</v>
      </c>
      <c r="N311" s="36">
        <f>SUMIFS(СВЦЭМ!$H$40:$H$759,СВЦЭМ!$A$40:$A$759,$A311,СВЦЭМ!$B$39:$B$758,N$296)+'СЕТ СН'!$F$15</f>
        <v>0</v>
      </c>
      <c r="O311" s="36">
        <f>SUMIFS(СВЦЭМ!$H$40:$H$759,СВЦЭМ!$A$40:$A$759,$A311,СВЦЭМ!$B$39:$B$758,O$296)+'СЕТ СН'!$F$15</f>
        <v>0</v>
      </c>
      <c r="P311" s="36">
        <f>SUMIFS(СВЦЭМ!$H$40:$H$759,СВЦЭМ!$A$40:$A$759,$A311,СВЦЭМ!$B$39:$B$758,P$296)+'СЕТ СН'!$F$15</f>
        <v>0</v>
      </c>
      <c r="Q311" s="36">
        <f>SUMIFS(СВЦЭМ!$H$40:$H$759,СВЦЭМ!$A$40:$A$759,$A311,СВЦЭМ!$B$39:$B$758,Q$296)+'СЕТ СН'!$F$15</f>
        <v>0</v>
      </c>
      <c r="R311" s="36">
        <f>SUMIFS(СВЦЭМ!$H$40:$H$759,СВЦЭМ!$A$40:$A$759,$A311,СВЦЭМ!$B$39:$B$758,R$296)+'СЕТ СН'!$F$15</f>
        <v>0</v>
      </c>
      <c r="S311" s="36">
        <f>SUMIFS(СВЦЭМ!$H$40:$H$759,СВЦЭМ!$A$40:$A$759,$A311,СВЦЭМ!$B$39:$B$758,S$296)+'СЕТ СН'!$F$15</f>
        <v>0</v>
      </c>
      <c r="T311" s="36">
        <f>SUMIFS(СВЦЭМ!$H$40:$H$759,СВЦЭМ!$A$40:$A$759,$A311,СВЦЭМ!$B$39:$B$758,T$296)+'СЕТ СН'!$F$15</f>
        <v>0</v>
      </c>
      <c r="U311" s="36">
        <f>SUMIFS(СВЦЭМ!$H$40:$H$759,СВЦЭМ!$A$40:$A$759,$A311,СВЦЭМ!$B$39:$B$758,U$296)+'СЕТ СН'!$F$15</f>
        <v>0</v>
      </c>
      <c r="V311" s="36">
        <f>SUMIFS(СВЦЭМ!$H$40:$H$759,СВЦЭМ!$A$40:$A$759,$A311,СВЦЭМ!$B$39:$B$758,V$296)+'СЕТ СН'!$F$15</f>
        <v>0</v>
      </c>
      <c r="W311" s="36">
        <f>SUMIFS(СВЦЭМ!$H$40:$H$759,СВЦЭМ!$A$40:$A$759,$A311,СВЦЭМ!$B$39:$B$758,W$296)+'СЕТ СН'!$F$15</f>
        <v>0</v>
      </c>
      <c r="X311" s="36">
        <f>SUMIFS(СВЦЭМ!$H$40:$H$759,СВЦЭМ!$A$40:$A$759,$A311,СВЦЭМ!$B$39:$B$758,X$296)+'СЕТ СН'!$F$15</f>
        <v>0</v>
      </c>
      <c r="Y311" s="36">
        <f>SUMIFS(СВЦЭМ!$H$40:$H$759,СВЦЭМ!$A$40:$A$759,$A311,СВЦЭМ!$B$39:$B$758,Y$296)+'СЕТ СН'!$F$15</f>
        <v>0</v>
      </c>
    </row>
    <row r="312" spans="1:25" ht="15.75" hidden="1" x14ac:dyDescent="0.2">
      <c r="A312" s="35">
        <f t="shared" si="8"/>
        <v>45551</v>
      </c>
      <c r="B312" s="36">
        <f>SUMIFS(СВЦЭМ!$H$40:$H$759,СВЦЭМ!$A$40:$A$759,$A312,СВЦЭМ!$B$39:$B$758,B$296)+'СЕТ СН'!$F$15</f>
        <v>0</v>
      </c>
      <c r="C312" s="36">
        <f>SUMIFS(СВЦЭМ!$H$40:$H$759,СВЦЭМ!$A$40:$A$759,$A312,СВЦЭМ!$B$39:$B$758,C$296)+'СЕТ СН'!$F$15</f>
        <v>0</v>
      </c>
      <c r="D312" s="36">
        <f>SUMIFS(СВЦЭМ!$H$40:$H$759,СВЦЭМ!$A$40:$A$759,$A312,СВЦЭМ!$B$39:$B$758,D$296)+'СЕТ СН'!$F$15</f>
        <v>0</v>
      </c>
      <c r="E312" s="36">
        <f>SUMIFS(СВЦЭМ!$H$40:$H$759,СВЦЭМ!$A$40:$A$759,$A312,СВЦЭМ!$B$39:$B$758,E$296)+'СЕТ СН'!$F$15</f>
        <v>0</v>
      </c>
      <c r="F312" s="36">
        <f>SUMIFS(СВЦЭМ!$H$40:$H$759,СВЦЭМ!$A$40:$A$759,$A312,СВЦЭМ!$B$39:$B$758,F$296)+'СЕТ СН'!$F$15</f>
        <v>0</v>
      </c>
      <c r="G312" s="36">
        <f>SUMIFS(СВЦЭМ!$H$40:$H$759,СВЦЭМ!$A$40:$A$759,$A312,СВЦЭМ!$B$39:$B$758,G$296)+'СЕТ СН'!$F$15</f>
        <v>0</v>
      </c>
      <c r="H312" s="36">
        <f>SUMIFS(СВЦЭМ!$H$40:$H$759,СВЦЭМ!$A$40:$A$759,$A312,СВЦЭМ!$B$39:$B$758,H$296)+'СЕТ СН'!$F$15</f>
        <v>0</v>
      </c>
      <c r="I312" s="36">
        <f>SUMIFS(СВЦЭМ!$H$40:$H$759,СВЦЭМ!$A$40:$A$759,$A312,СВЦЭМ!$B$39:$B$758,I$296)+'СЕТ СН'!$F$15</f>
        <v>0</v>
      </c>
      <c r="J312" s="36">
        <f>SUMIFS(СВЦЭМ!$H$40:$H$759,СВЦЭМ!$A$40:$A$759,$A312,СВЦЭМ!$B$39:$B$758,J$296)+'СЕТ СН'!$F$15</f>
        <v>0</v>
      </c>
      <c r="K312" s="36">
        <f>SUMIFS(СВЦЭМ!$H$40:$H$759,СВЦЭМ!$A$40:$A$759,$A312,СВЦЭМ!$B$39:$B$758,K$296)+'СЕТ СН'!$F$15</f>
        <v>0</v>
      </c>
      <c r="L312" s="36">
        <f>SUMIFS(СВЦЭМ!$H$40:$H$759,СВЦЭМ!$A$40:$A$759,$A312,СВЦЭМ!$B$39:$B$758,L$296)+'СЕТ СН'!$F$15</f>
        <v>0</v>
      </c>
      <c r="M312" s="36">
        <f>SUMIFS(СВЦЭМ!$H$40:$H$759,СВЦЭМ!$A$40:$A$759,$A312,СВЦЭМ!$B$39:$B$758,M$296)+'СЕТ СН'!$F$15</f>
        <v>0</v>
      </c>
      <c r="N312" s="36">
        <f>SUMIFS(СВЦЭМ!$H$40:$H$759,СВЦЭМ!$A$40:$A$759,$A312,СВЦЭМ!$B$39:$B$758,N$296)+'СЕТ СН'!$F$15</f>
        <v>0</v>
      </c>
      <c r="O312" s="36">
        <f>SUMIFS(СВЦЭМ!$H$40:$H$759,СВЦЭМ!$A$40:$A$759,$A312,СВЦЭМ!$B$39:$B$758,O$296)+'СЕТ СН'!$F$15</f>
        <v>0</v>
      </c>
      <c r="P312" s="36">
        <f>SUMIFS(СВЦЭМ!$H$40:$H$759,СВЦЭМ!$A$40:$A$759,$A312,СВЦЭМ!$B$39:$B$758,P$296)+'СЕТ СН'!$F$15</f>
        <v>0</v>
      </c>
      <c r="Q312" s="36">
        <f>SUMIFS(СВЦЭМ!$H$40:$H$759,СВЦЭМ!$A$40:$A$759,$A312,СВЦЭМ!$B$39:$B$758,Q$296)+'СЕТ СН'!$F$15</f>
        <v>0</v>
      </c>
      <c r="R312" s="36">
        <f>SUMIFS(СВЦЭМ!$H$40:$H$759,СВЦЭМ!$A$40:$A$759,$A312,СВЦЭМ!$B$39:$B$758,R$296)+'СЕТ СН'!$F$15</f>
        <v>0</v>
      </c>
      <c r="S312" s="36">
        <f>SUMIFS(СВЦЭМ!$H$40:$H$759,СВЦЭМ!$A$40:$A$759,$A312,СВЦЭМ!$B$39:$B$758,S$296)+'СЕТ СН'!$F$15</f>
        <v>0</v>
      </c>
      <c r="T312" s="36">
        <f>SUMIFS(СВЦЭМ!$H$40:$H$759,СВЦЭМ!$A$40:$A$759,$A312,СВЦЭМ!$B$39:$B$758,T$296)+'СЕТ СН'!$F$15</f>
        <v>0</v>
      </c>
      <c r="U312" s="36">
        <f>SUMIFS(СВЦЭМ!$H$40:$H$759,СВЦЭМ!$A$40:$A$759,$A312,СВЦЭМ!$B$39:$B$758,U$296)+'СЕТ СН'!$F$15</f>
        <v>0</v>
      </c>
      <c r="V312" s="36">
        <f>SUMIFS(СВЦЭМ!$H$40:$H$759,СВЦЭМ!$A$40:$A$759,$A312,СВЦЭМ!$B$39:$B$758,V$296)+'СЕТ СН'!$F$15</f>
        <v>0</v>
      </c>
      <c r="W312" s="36">
        <f>SUMIFS(СВЦЭМ!$H$40:$H$759,СВЦЭМ!$A$40:$A$759,$A312,СВЦЭМ!$B$39:$B$758,W$296)+'СЕТ СН'!$F$15</f>
        <v>0</v>
      </c>
      <c r="X312" s="36">
        <f>SUMIFS(СВЦЭМ!$H$40:$H$759,СВЦЭМ!$A$40:$A$759,$A312,СВЦЭМ!$B$39:$B$758,X$296)+'СЕТ СН'!$F$15</f>
        <v>0</v>
      </c>
      <c r="Y312" s="36">
        <f>SUMIFS(СВЦЭМ!$H$40:$H$759,СВЦЭМ!$A$40:$A$759,$A312,СВЦЭМ!$B$39:$B$758,Y$296)+'СЕТ СН'!$F$15</f>
        <v>0</v>
      </c>
    </row>
    <row r="313" spans="1:25" ht="15.75" hidden="1" x14ac:dyDescent="0.2">
      <c r="A313" s="35">
        <f t="shared" si="8"/>
        <v>45552</v>
      </c>
      <c r="B313" s="36">
        <f>SUMIFS(СВЦЭМ!$H$40:$H$759,СВЦЭМ!$A$40:$A$759,$A313,СВЦЭМ!$B$39:$B$758,B$296)+'СЕТ СН'!$F$15</f>
        <v>0</v>
      </c>
      <c r="C313" s="36">
        <f>SUMIFS(СВЦЭМ!$H$40:$H$759,СВЦЭМ!$A$40:$A$759,$A313,СВЦЭМ!$B$39:$B$758,C$296)+'СЕТ СН'!$F$15</f>
        <v>0</v>
      </c>
      <c r="D313" s="36">
        <f>SUMIFS(СВЦЭМ!$H$40:$H$759,СВЦЭМ!$A$40:$A$759,$A313,СВЦЭМ!$B$39:$B$758,D$296)+'СЕТ СН'!$F$15</f>
        <v>0</v>
      </c>
      <c r="E313" s="36">
        <f>SUMIFS(СВЦЭМ!$H$40:$H$759,СВЦЭМ!$A$40:$A$759,$A313,СВЦЭМ!$B$39:$B$758,E$296)+'СЕТ СН'!$F$15</f>
        <v>0</v>
      </c>
      <c r="F313" s="36">
        <f>SUMIFS(СВЦЭМ!$H$40:$H$759,СВЦЭМ!$A$40:$A$759,$A313,СВЦЭМ!$B$39:$B$758,F$296)+'СЕТ СН'!$F$15</f>
        <v>0</v>
      </c>
      <c r="G313" s="36">
        <f>SUMIFS(СВЦЭМ!$H$40:$H$759,СВЦЭМ!$A$40:$A$759,$A313,СВЦЭМ!$B$39:$B$758,G$296)+'СЕТ СН'!$F$15</f>
        <v>0</v>
      </c>
      <c r="H313" s="36">
        <f>SUMIFS(СВЦЭМ!$H$40:$H$759,СВЦЭМ!$A$40:$A$759,$A313,СВЦЭМ!$B$39:$B$758,H$296)+'СЕТ СН'!$F$15</f>
        <v>0</v>
      </c>
      <c r="I313" s="36">
        <f>SUMIFS(СВЦЭМ!$H$40:$H$759,СВЦЭМ!$A$40:$A$759,$A313,СВЦЭМ!$B$39:$B$758,I$296)+'СЕТ СН'!$F$15</f>
        <v>0</v>
      </c>
      <c r="J313" s="36">
        <f>SUMIFS(СВЦЭМ!$H$40:$H$759,СВЦЭМ!$A$40:$A$759,$A313,СВЦЭМ!$B$39:$B$758,J$296)+'СЕТ СН'!$F$15</f>
        <v>0</v>
      </c>
      <c r="K313" s="36">
        <f>SUMIFS(СВЦЭМ!$H$40:$H$759,СВЦЭМ!$A$40:$A$759,$A313,СВЦЭМ!$B$39:$B$758,K$296)+'СЕТ СН'!$F$15</f>
        <v>0</v>
      </c>
      <c r="L313" s="36">
        <f>SUMIFS(СВЦЭМ!$H$40:$H$759,СВЦЭМ!$A$40:$A$759,$A313,СВЦЭМ!$B$39:$B$758,L$296)+'СЕТ СН'!$F$15</f>
        <v>0</v>
      </c>
      <c r="M313" s="36">
        <f>SUMIFS(СВЦЭМ!$H$40:$H$759,СВЦЭМ!$A$40:$A$759,$A313,СВЦЭМ!$B$39:$B$758,M$296)+'СЕТ СН'!$F$15</f>
        <v>0</v>
      </c>
      <c r="N313" s="36">
        <f>SUMIFS(СВЦЭМ!$H$40:$H$759,СВЦЭМ!$A$40:$A$759,$A313,СВЦЭМ!$B$39:$B$758,N$296)+'СЕТ СН'!$F$15</f>
        <v>0</v>
      </c>
      <c r="O313" s="36">
        <f>SUMIFS(СВЦЭМ!$H$40:$H$759,СВЦЭМ!$A$40:$A$759,$A313,СВЦЭМ!$B$39:$B$758,O$296)+'СЕТ СН'!$F$15</f>
        <v>0</v>
      </c>
      <c r="P313" s="36">
        <f>SUMIFS(СВЦЭМ!$H$40:$H$759,СВЦЭМ!$A$40:$A$759,$A313,СВЦЭМ!$B$39:$B$758,P$296)+'СЕТ СН'!$F$15</f>
        <v>0</v>
      </c>
      <c r="Q313" s="36">
        <f>SUMIFS(СВЦЭМ!$H$40:$H$759,СВЦЭМ!$A$40:$A$759,$A313,СВЦЭМ!$B$39:$B$758,Q$296)+'СЕТ СН'!$F$15</f>
        <v>0</v>
      </c>
      <c r="R313" s="36">
        <f>SUMIFS(СВЦЭМ!$H$40:$H$759,СВЦЭМ!$A$40:$A$759,$A313,СВЦЭМ!$B$39:$B$758,R$296)+'СЕТ СН'!$F$15</f>
        <v>0</v>
      </c>
      <c r="S313" s="36">
        <f>SUMIFS(СВЦЭМ!$H$40:$H$759,СВЦЭМ!$A$40:$A$759,$A313,СВЦЭМ!$B$39:$B$758,S$296)+'СЕТ СН'!$F$15</f>
        <v>0</v>
      </c>
      <c r="T313" s="36">
        <f>SUMIFS(СВЦЭМ!$H$40:$H$759,СВЦЭМ!$A$40:$A$759,$A313,СВЦЭМ!$B$39:$B$758,T$296)+'СЕТ СН'!$F$15</f>
        <v>0</v>
      </c>
      <c r="U313" s="36">
        <f>SUMIFS(СВЦЭМ!$H$40:$H$759,СВЦЭМ!$A$40:$A$759,$A313,СВЦЭМ!$B$39:$B$758,U$296)+'СЕТ СН'!$F$15</f>
        <v>0</v>
      </c>
      <c r="V313" s="36">
        <f>SUMIFS(СВЦЭМ!$H$40:$H$759,СВЦЭМ!$A$40:$A$759,$A313,СВЦЭМ!$B$39:$B$758,V$296)+'СЕТ СН'!$F$15</f>
        <v>0</v>
      </c>
      <c r="W313" s="36">
        <f>SUMIFS(СВЦЭМ!$H$40:$H$759,СВЦЭМ!$A$40:$A$759,$A313,СВЦЭМ!$B$39:$B$758,W$296)+'СЕТ СН'!$F$15</f>
        <v>0</v>
      </c>
      <c r="X313" s="36">
        <f>SUMIFS(СВЦЭМ!$H$40:$H$759,СВЦЭМ!$A$40:$A$759,$A313,СВЦЭМ!$B$39:$B$758,X$296)+'СЕТ СН'!$F$15</f>
        <v>0</v>
      </c>
      <c r="Y313" s="36">
        <f>SUMIFS(СВЦЭМ!$H$40:$H$759,СВЦЭМ!$A$40:$A$759,$A313,СВЦЭМ!$B$39:$B$758,Y$296)+'СЕТ СН'!$F$15</f>
        <v>0</v>
      </c>
    </row>
    <row r="314" spans="1:25" ht="15.75" hidden="1" x14ac:dyDescent="0.2">
      <c r="A314" s="35">
        <f t="shared" si="8"/>
        <v>45553</v>
      </c>
      <c r="B314" s="36">
        <f>SUMIFS(СВЦЭМ!$H$40:$H$759,СВЦЭМ!$A$40:$A$759,$A314,СВЦЭМ!$B$39:$B$758,B$296)+'СЕТ СН'!$F$15</f>
        <v>0</v>
      </c>
      <c r="C314" s="36">
        <f>SUMIFS(СВЦЭМ!$H$40:$H$759,СВЦЭМ!$A$40:$A$759,$A314,СВЦЭМ!$B$39:$B$758,C$296)+'СЕТ СН'!$F$15</f>
        <v>0</v>
      </c>
      <c r="D314" s="36">
        <f>SUMIFS(СВЦЭМ!$H$40:$H$759,СВЦЭМ!$A$40:$A$759,$A314,СВЦЭМ!$B$39:$B$758,D$296)+'СЕТ СН'!$F$15</f>
        <v>0</v>
      </c>
      <c r="E314" s="36">
        <f>SUMIFS(СВЦЭМ!$H$40:$H$759,СВЦЭМ!$A$40:$A$759,$A314,СВЦЭМ!$B$39:$B$758,E$296)+'СЕТ СН'!$F$15</f>
        <v>0</v>
      </c>
      <c r="F314" s="36">
        <f>SUMIFS(СВЦЭМ!$H$40:$H$759,СВЦЭМ!$A$40:$A$759,$A314,СВЦЭМ!$B$39:$B$758,F$296)+'СЕТ СН'!$F$15</f>
        <v>0</v>
      </c>
      <c r="G314" s="36">
        <f>SUMIFS(СВЦЭМ!$H$40:$H$759,СВЦЭМ!$A$40:$A$759,$A314,СВЦЭМ!$B$39:$B$758,G$296)+'СЕТ СН'!$F$15</f>
        <v>0</v>
      </c>
      <c r="H314" s="36">
        <f>SUMIFS(СВЦЭМ!$H$40:$H$759,СВЦЭМ!$A$40:$A$759,$A314,СВЦЭМ!$B$39:$B$758,H$296)+'СЕТ СН'!$F$15</f>
        <v>0</v>
      </c>
      <c r="I314" s="36">
        <f>SUMIFS(СВЦЭМ!$H$40:$H$759,СВЦЭМ!$A$40:$A$759,$A314,СВЦЭМ!$B$39:$B$758,I$296)+'СЕТ СН'!$F$15</f>
        <v>0</v>
      </c>
      <c r="J314" s="36">
        <f>SUMIFS(СВЦЭМ!$H$40:$H$759,СВЦЭМ!$A$40:$A$759,$A314,СВЦЭМ!$B$39:$B$758,J$296)+'СЕТ СН'!$F$15</f>
        <v>0</v>
      </c>
      <c r="K314" s="36">
        <f>SUMIFS(СВЦЭМ!$H$40:$H$759,СВЦЭМ!$A$40:$A$759,$A314,СВЦЭМ!$B$39:$B$758,K$296)+'СЕТ СН'!$F$15</f>
        <v>0</v>
      </c>
      <c r="L314" s="36">
        <f>SUMIFS(СВЦЭМ!$H$40:$H$759,СВЦЭМ!$A$40:$A$759,$A314,СВЦЭМ!$B$39:$B$758,L$296)+'СЕТ СН'!$F$15</f>
        <v>0</v>
      </c>
      <c r="M314" s="36">
        <f>SUMIFS(СВЦЭМ!$H$40:$H$759,СВЦЭМ!$A$40:$A$759,$A314,СВЦЭМ!$B$39:$B$758,M$296)+'СЕТ СН'!$F$15</f>
        <v>0</v>
      </c>
      <c r="N314" s="36">
        <f>SUMIFS(СВЦЭМ!$H$40:$H$759,СВЦЭМ!$A$40:$A$759,$A314,СВЦЭМ!$B$39:$B$758,N$296)+'СЕТ СН'!$F$15</f>
        <v>0</v>
      </c>
      <c r="O314" s="36">
        <f>SUMIFS(СВЦЭМ!$H$40:$H$759,СВЦЭМ!$A$40:$A$759,$A314,СВЦЭМ!$B$39:$B$758,O$296)+'СЕТ СН'!$F$15</f>
        <v>0</v>
      </c>
      <c r="P314" s="36">
        <f>SUMIFS(СВЦЭМ!$H$40:$H$759,СВЦЭМ!$A$40:$A$759,$A314,СВЦЭМ!$B$39:$B$758,P$296)+'СЕТ СН'!$F$15</f>
        <v>0</v>
      </c>
      <c r="Q314" s="36">
        <f>SUMIFS(СВЦЭМ!$H$40:$H$759,СВЦЭМ!$A$40:$A$759,$A314,СВЦЭМ!$B$39:$B$758,Q$296)+'СЕТ СН'!$F$15</f>
        <v>0</v>
      </c>
      <c r="R314" s="36">
        <f>SUMIFS(СВЦЭМ!$H$40:$H$759,СВЦЭМ!$A$40:$A$759,$A314,СВЦЭМ!$B$39:$B$758,R$296)+'СЕТ СН'!$F$15</f>
        <v>0</v>
      </c>
      <c r="S314" s="36">
        <f>SUMIFS(СВЦЭМ!$H$40:$H$759,СВЦЭМ!$A$40:$A$759,$A314,СВЦЭМ!$B$39:$B$758,S$296)+'СЕТ СН'!$F$15</f>
        <v>0</v>
      </c>
      <c r="T314" s="36">
        <f>SUMIFS(СВЦЭМ!$H$40:$H$759,СВЦЭМ!$A$40:$A$759,$A314,СВЦЭМ!$B$39:$B$758,T$296)+'СЕТ СН'!$F$15</f>
        <v>0</v>
      </c>
      <c r="U314" s="36">
        <f>SUMIFS(СВЦЭМ!$H$40:$H$759,СВЦЭМ!$A$40:$A$759,$A314,СВЦЭМ!$B$39:$B$758,U$296)+'СЕТ СН'!$F$15</f>
        <v>0</v>
      </c>
      <c r="V314" s="36">
        <f>SUMIFS(СВЦЭМ!$H$40:$H$759,СВЦЭМ!$A$40:$A$759,$A314,СВЦЭМ!$B$39:$B$758,V$296)+'СЕТ СН'!$F$15</f>
        <v>0</v>
      </c>
      <c r="W314" s="36">
        <f>SUMIFS(СВЦЭМ!$H$40:$H$759,СВЦЭМ!$A$40:$A$759,$A314,СВЦЭМ!$B$39:$B$758,W$296)+'СЕТ СН'!$F$15</f>
        <v>0</v>
      </c>
      <c r="X314" s="36">
        <f>SUMIFS(СВЦЭМ!$H$40:$H$759,СВЦЭМ!$A$40:$A$759,$A314,СВЦЭМ!$B$39:$B$758,X$296)+'СЕТ СН'!$F$15</f>
        <v>0</v>
      </c>
      <c r="Y314" s="36">
        <f>SUMIFS(СВЦЭМ!$H$40:$H$759,СВЦЭМ!$A$40:$A$759,$A314,СВЦЭМ!$B$39:$B$758,Y$296)+'СЕТ СН'!$F$15</f>
        <v>0</v>
      </c>
    </row>
    <row r="315" spans="1:25" ht="15.75" hidden="1" x14ac:dyDescent="0.2">
      <c r="A315" s="35">
        <f t="shared" si="8"/>
        <v>45554</v>
      </c>
      <c r="B315" s="36">
        <f>SUMIFS(СВЦЭМ!$H$40:$H$759,СВЦЭМ!$A$40:$A$759,$A315,СВЦЭМ!$B$39:$B$758,B$296)+'СЕТ СН'!$F$15</f>
        <v>0</v>
      </c>
      <c r="C315" s="36">
        <f>SUMIFS(СВЦЭМ!$H$40:$H$759,СВЦЭМ!$A$40:$A$759,$A315,СВЦЭМ!$B$39:$B$758,C$296)+'СЕТ СН'!$F$15</f>
        <v>0</v>
      </c>
      <c r="D315" s="36">
        <f>SUMIFS(СВЦЭМ!$H$40:$H$759,СВЦЭМ!$A$40:$A$759,$A315,СВЦЭМ!$B$39:$B$758,D$296)+'СЕТ СН'!$F$15</f>
        <v>0</v>
      </c>
      <c r="E315" s="36">
        <f>SUMIFS(СВЦЭМ!$H$40:$H$759,СВЦЭМ!$A$40:$A$759,$A315,СВЦЭМ!$B$39:$B$758,E$296)+'СЕТ СН'!$F$15</f>
        <v>0</v>
      </c>
      <c r="F315" s="36">
        <f>SUMIFS(СВЦЭМ!$H$40:$H$759,СВЦЭМ!$A$40:$A$759,$A315,СВЦЭМ!$B$39:$B$758,F$296)+'СЕТ СН'!$F$15</f>
        <v>0</v>
      </c>
      <c r="G315" s="36">
        <f>SUMIFS(СВЦЭМ!$H$40:$H$759,СВЦЭМ!$A$40:$A$759,$A315,СВЦЭМ!$B$39:$B$758,G$296)+'СЕТ СН'!$F$15</f>
        <v>0</v>
      </c>
      <c r="H315" s="36">
        <f>SUMIFS(СВЦЭМ!$H$40:$H$759,СВЦЭМ!$A$40:$A$759,$A315,СВЦЭМ!$B$39:$B$758,H$296)+'СЕТ СН'!$F$15</f>
        <v>0</v>
      </c>
      <c r="I315" s="36">
        <f>SUMIFS(СВЦЭМ!$H$40:$H$759,СВЦЭМ!$A$40:$A$759,$A315,СВЦЭМ!$B$39:$B$758,I$296)+'СЕТ СН'!$F$15</f>
        <v>0</v>
      </c>
      <c r="J315" s="36">
        <f>SUMIFS(СВЦЭМ!$H$40:$H$759,СВЦЭМ!$A$40:$A$759,$A315,СВЦЭМ!$B$39:$B$758,J$296)+'СЕТ СН'!$F$15</f>
        <v>0</v>
      </c>
      <c r="K315" s="36">
        <f>SUMIFS(СВЦЭМ!$H$40:$H$759,СВЦЭМ!$A$40:$A$759,$A315,СВЦЭМ!$B$39:$B$758,K$296)+'СЕТ СН'!$F$15</f>
        <v>0</v>
      </c>
      <c r="L315" s="36">
        <f>SUMIFS(СВЦЭМ!$H$40:$H$759,СВЦЭМ!$A$40:$A$759,$A315,СВЦЭМ!$B$39:$B$758,L$296)+'СЕТ СН'!$F$15</f>
        <v>0</v>
      </c>
      <c r="M315" s="36">
        <f>SUMIFS(СВЦЭМ!$H$40:$H$759,СВЦЭМ!$A$40:$A$759,$A315,СВЦЭМ!$B$39:$B$758,M$296)+'СЕТ СН'!$F$15</f>
        <v>0</v>
      </c>
      <c r="N315" s="36">
        <f>SUMIFS(СВЦЭМ!$H$40:$H$759,СВЦЭМ!$A$40:$A$759,$A315,СВЦЭМ!$B$39:$B$758,N$296)+'СЕТ СН'!$F$15</f>
        <v>0</v>
      </c>
      <c r="O315" s="36">
        <f>SUMIFS(СВЦЭМ!$H$40:$H$759,СВЦЭМ!$A$40:$A$759,$A315,СВЦЭМ!$B$39:$B$758,O$296)+'СЕТ СН'!$F$15</f>
        <v>0</v>
      </c>
      <c r="P315" s="36">
        <f>SUMIFS(СВЦЭМ!$H$40:$H$759,СВЦЭМ!$A$40:$A$759,$A315,СВЦЭМ!$B$39:$B$758,P$296)+'СЕТ СН'!$F$15</f>
        <v>0</v>
      </c>
      <c r="Q315" s="36">
        <f>SUMIFS(СВЦЭМ!$H$40:$H$759,СВЦЭМ!$A$40:$A$759,$A315,СВЦЭМ!$B$39:$B$758,Q$296)+'СЕТ СН'!$F$15</f>
        <v>0</v>
      </c>
      <c r="R315" s="36">
        <f>SUMIFS(СВЦЭМ!$H$40:$H$759,СВЦЭМ!$A$40:$A$759,$A315,СВЦЭМ!$B$39:$B$758,R$296)+'СЕТ СН'!$F$15</f>
        <v>0</v>
      </c>
      <c r="S315" s="36">
        <f>SUMIFS(СВЦЭМ!$H$40:$H$759,СВЦЭМ!$A$40:$A$759,$A315,СВЦЭМ!$B$39:$B$758,S$296)+'СЕТ СН'!$F$15</f>
        <v>0</v>
      </c>
      <c r="T315" s="36">
        <f>SUMIFS(СВЦЭМ!$H$40:$H$759,СВЦЭМ!$A$40:$A$759,$A315,СВЦЭМ!$B$39:$B$758,T$296)+'СЕТ СН'!$F$15</f>
        <v>0</v>
      </c>
      <c r="U315" s="36">
        <f>SUMIFS(СВЦЭМ!$H$40:$H$759,СВЦЭМ!$A$40:$A$759,$A315,СВЦЭМ!$B$39:$B$758,U$296)+'СЕТ СН'!$F$15</f>
        <v>0</v>
      </c>
      <c r="V315" s="36">
        <f>SUMIFS(СВЦЭМ!$H$40:$H$759,СВЦЭМ!$A$40:$A$759,$A315,СВЦЭМ!$B$39:$B$758,V$296)+'СЕТ СН'!$F$15</f>
        <v>0</v>
      </c>
      <c r="W315" s="36">
        <f>SUMIFS(СВЦЭМ!$H$40:$H$759,СВЦЭМ!$A$40:$A$759,$A315,СВЦЭМ!$B$39:$B$758,W$296)+'СЕТ СН'!$F$15</f>
        <v>0</v>
      </c>
      <c r="X315" s="36">
        <f>SUMIFS(СВЦЭМ!$H$40:$H$759,СВЦЭМ!$A$40:$A$759,$A315,СВЦЭМ!$B$39:$B$758,X$296)+'СЕТ СН'!$F$15</f>
        <v>0</v>
      </c>
      <c r="Y315" s="36">
        <f>SUMIFS(СВЦЭМ!$H$40:$H$759,СВЦЭМ!$A$40:$A$759,$A315,СВЦЭМ!$B$39:$B$758,Y$296)+'СЕТ СН'!$F$15</f>
        <v>0</v>
      </c>
    </row>
    <row r="316" spans="1:25" ht="15.75" hidden="1" x14ac:dyDescent="0.2">
      <c r="A316" s="35">
        <f t="shared" si="8"/>
        <v>45555</v>
      </c>
      <c r="B316" s="36">
        <f>SUMIFS(СВЦЭМ!$H$40:$H$759,СВЦЭМ!$A$40:$A$759,$A316,СВЦЭМ!$B$39:$B$758,B$296)+'СЕТ СН'!$F$15</f>
        <v>0</v>
      </c>
      <c r="C316" s="36">
        <f>SUMIFS(СВЦЭМ!$H$40:$H$759,СВЦЭМ!$A$40:$A$759,$A316,СВЦЭМ!$B$39:$B$758,C$296)+'СЕТ СН'!$F$15</f>
        <v>0</v>
      </c>
      <c r="D316" s="36">
        <f>SUMIFS(СВЦЭМ!$H$40:$H$759,СВЦЭМ!$A$40:$A$759,$A316,СВЦЭМ!$B$39:$B$758,D$296)+'СЕТ СН'!$F$15</f>
        <v>0</v>
      </c>
      <c r="E316" s="36">
        <f>SUMIFS(СВЦЭМ!$H$40:$H$759,СВЦЭМ!$A$40:$A$759,$A316,СВЦЭМ!$B$39:$B$758,E$296)+'СЕТ СН'!$F$15</f>
        <v>0</v>
      </c>
      <c r="F316" s="36">
        <f>SUMIFS(СВЦЭМ!$H$40:$H$759,СВЦЭМ!$A$40:$A$759,$A316,СВЦЭМ!$B$39:$B$758,F$296)+'СЕТ СН'!$F$15</f>
        <v>0</v>
      </c>
      <c r="G316" s="36">
        <f>SUMIFS(СВЦЭМ!$H$40:$H$759,СВЦЭМ!$A$40:$A$759,$A316,СВЦЭМ!$B$39:$B$758,G$296)+'СЕТ СН'!$F$15</f>
        <v>0</v>
      </c>
      <c r="H316" s="36">
        <f>SUMIFS(СВЦЭМ!$H$40:$H$759,СВЦЭМ!$A$40:$A$759,$A316,СВЦЭМ!$B$39:$B$758,H$296)+'СЕТ СН'!$F$15</f>
        <v>0</v>
      </c>
      <c r="I316" s="36">
        <f>SUMIFS(СВЦЭМ!$H$40:$H$759,СВЦЭМ!$A$40:$A$759,$A316,СВЦЭМ!$B$39:$B$758,I$296)+'СЕТ СН'!$F$15</f>
        <v>0</v>
      </c>
      <c r="J316" s="36">
        <f>SUMIFS(СВЦЭМ!$H$40:$H$759,СВЦЭМ!$A$40:$A$759,$A316,СВЦЭМ!$B$39:$B$758,J$296)+'СЕТ СН'!$F$15</f>
        <v>0</v>
      </c>
      <c r="K316" s="36">
        <f>SUMIFS(СВЦЭМ!$H$40:$H$759,СВЦЭМ!$A$40:$A$759,$A316,СВЦЭМ!$B$39:$B$758,K$296)+'СЕТ СН'!$F$15</f>
        <v>0</v>
      </c>
      <c r="L316" s="36">
        <f>SUMIFS(СВЦЭМ!$H$40:$H$759,СВЦЭМ!$A$40:$A$759,$A316,СВЦЭМ!$B$39:$B$758,L$296)+'СЕТ СН'!$F$15</f>
        <v>0</v>
      </c>
      <c r="M316" s="36">
        <f>SUMIFS(СВЦЭМ!$H$40:$H$759,СВЦЭМ!$A$40:$A$759,$A316,СВЦЭМ!$B$39:$B$758,M$296)+'СЕТ СН'!$F$15</f>
        <v>0</v>
      </c>
      <c r="N316" s="36">
        <f>SUMIFS(СВЦЭМ!$H$40:$H$759,СВЦЭМ!$A$40:$A$759,$A316,СВЦЭМ!$B$39:$B$758,N$296)+'СЕТ СН'!$F$15</f>
        <v>0</v>
      </c>
      <c r="O316" s="36">
        <f>SUMIFS(СВЦЭМ!$H$40:$H$759,СВЦЭМ!$A$40:$A$759,$A316,СВЦЭМ!$B$39:$B$758,O$296)+'СЕТ СН'!$F$15</f>
        <v>0</v>
      </c>
      <c r="P316" s="36">
        <f>SUMIFS(СВЦЭМ!$H$40:$H$759,СВЦЭМ!$A$40:$A$759,$A316,СВЦЭМ!$B$39:$B$758,P$296)+'СЕТ СН'!$F$15</f>
        <v>0</v>
      </c>
      <c r="Q316" s="36">
        <f>SUMIFS(СВЦЭМ!$H$40:$H$759,СВЦЭМ!$A$40:$A$759,$A316,СВЦЭМ!$B$39:$B$758,Q$296)+'СЕТ СН'!$F$15</f>
        <v>0</v>
      </c>
      <c r="R316" s="36">
        <f>SUMIFS(СВЦЭМ!$H$40:$H$759,СВЦЭМ!$A$40:$A$759,$A316,СВЦЭМ!$B$39:$B$758,R$296)+'СЕТ СН'!$F$15</f>
        <v>0</v>
      </c>
      <c r="S316" s="36">
        <f>SUMIFS(СВЦЭМ!$H$40:$H$759,СВЦЭМ!$A$40:$A$759,$A316,СВЦЭМ!$B$39:$B$758,S$296)+'СЕТ СН'!$F$15</f>
        <v>0</v>
      </c>
      <c r="T316" s="36">
        <f>SUMIFS(СВЦЭМ!$H$40:$H$759,СВЦЭМ!$A$40:$A$759,$A316,СВЦЭМ!$B$39:$B$758,T$296)+'СЕТ СН'!$F$15</f>
        <v>0</v>
      </c>
      <c r="U316" s="36">
        <f>SUMIFS(СВЦЭМ!$H$40:$H$759,СВЦЭМ!$A$40:$A$759,$A316,СВЦЭМ!$B$39:$B$758,U$296)+'СЕТ СН'!$F$15</f>
        <v>0</v>
      </c>
      <c r="V316" s="36">
        <f>SUMIFS(СВЦЭМ!$H$40:$H$759,СВЦЭМ!$A$40:$A$759,$A316,СВЦЭМ!$B$39:$B$758,V$296)+'СЕТ СН'!$F$15</f>
        <v>0</v>
      </c>
      <c r="W316" s="36">
        <f>SUMIFS(СВЦЭМ!$H$40:$H$759,СВЦЭМ!$A$40:$A$759,$A316,СВЦЭМ!$B$39:$B$758,W$296)+'СЕТ СН'!$F$15</f>
        <v>0</v>
      </c>
      <c r="X316" s="36">
        <f>SUMIFS(СВЦЭМ!$H$40:$H$759,СВЦЭМ!$A$40:$A$759,$A316,СВЦЭМ!$B$39:$B$758,X$296)+'СЕТ СН'!$F$15</f>
        <v>0</v>
      </c>
      <c r="Y316" s="36">
        <f>SUMIFS(СВЦЭМ!$H$40:$H$759,СВЦЭМ!$A$40:$A$759,$A316,СВЦЭМ!$B$39:$B$758,Y$296)+'СЕТ СН'!$F$15</f>
        <v>0</v>
      </c>
    </row>
    <row r="317" spans="1:25" ht="15.75" hidden="1" x14ac:dyDescent="0.2">
      <c r="A317" s="35">
        <f t="shared" si="8"/>
        <v>45556</v>
      </c>
      <c r="B317" s="36">
        <f>SUMIFS(СВЦЭМ!$H$40:$H$759,СВЦЭМ!$A$40:$A$759,$A317,СВЦЭМ!$B$39:$B$758,B$296)+'СЕТ СН'!$F$15</f>
        <v>0</v>
      </c>
      <c r="C317" s="36">
        <f>SUMIFS(СВЦЭМ!$H$40:$H$759,СВЦЭМ!$A$40:$A$759,$A317,СВЦЭМ!$B$39:$B$758,C$296)+'СЕТ СН'!$F$15</f>
        <v>0</v>
      </c>
      <c r="D317" s="36">
        <f>SUMIFS(СВЦЭМ!$H$40:$H$759,СВЦЭМ!$A$40:$A$759,$A317,СВЦЭМ!$B$39:$B$758,D$296)+'СЕТ СН'!$F$15</f>
        <v>0</v>
      </c>
      <c r="E317" s="36">
        <f>SUMIFS(СВЦЭМ!$H$40:$H$759,СВЦЭМ!$A$40:$A$759,$A317,СВЦЭМ!$B$39:$B$758,E$296)+'СЕТ СН'!$F$15</f>
        <v>0</v>
      </c>
      <c r="F317" s="36">
        <f>SUMIFS(СВЦЭМ!$H$40:$H$759,СВЦЭМ!$A$40:$A$759,$A317,СВЦЭМ!$B$39:$B$758,F$296)+'СЕТ СН'!$F$15</f>
        <v>0</v>
      </c>
      <c r="G317" s="36">
        <f>SUMIFS(СВЦЭМ!$H$40:$H$759,СВЦЭМ!$A$40:$A$759,$A317,СВЦЭМ!$B$39:$B$758,G$296)+'СЕТ СН'!$F$15</f>
        <v>0</v>
      </c>
      <c r="H317" s="36">
        <f>SUMIFS(СВЦЭМ!$H$40:$H$759,СВЦЭМ!$A$40:$A$759,$A317,СВЦЭМ!$B$39:$B$758,H$296)+'СЕТ СН'!$F$15</f>
        <v>0</v>
      </c>
      <c r="I317" s="36">
        <f>SUMIFS(СВЦЭМ!$H$40:$H$759,СВЦЭМ!$A$40:$A$759,$A317,СВЦЭМ!$B$39:$B$758,I$296)+'СЕТ СН'!$F$15</f>
        <v>0</v>
      </c>
      <c r="J317" s="36">
        <f>SUMIFS(СВЦЭМ!$H$40:$H$759,СВЦЭМ!$A$40:$A$759,$A317,СВЦЭМ!$B$39:$B$758,J$296)+'СЕТ СН'!$F$15</f>
        <v>0</v>
      </c>
      <c r="K317" s="36">
        <f>SUMIFS(СВЦЭМ!$H$40:$H$759,СВЦЭМ!$A$40:$A$759,$A317,СВЦЭМ!$B$39:$B$758,K$296)+'СЕТ СН'!$F$15</f>
        <v>0</v>
      </c>
      <c r="L317" s="36">
        <f>SUMIFS(СВЦЭМ!$H$40:$H$759,СВЦЭМ!$A$40:$A$759,$A317,СВЦЭМ!$B$39:$B$758,L$296)+'СЕТ СН'!$F$15</f>
        <v>0</v>
      </c>
      <c r="M317" s="36">
        <f>SUMIFS(СВЦЭМ!$H$40:$H$759,СВЦЭМ!$A$40:$A$759,$A317,СВЦЭМ!$B$39:$B$758,M$296)+'СЕТ СН'!$F$15</f>
        <v>0</v>
      </c>
      <c r="N317" s="36">
        <f>SUMIFS(СВЦЭМ!$H$40:$H$759,СВЦЭМ!$A$40:$A$759,$A317,СВЦЭМ!$B$39:$B$758,N$296)+'СЕТ СН'!$F$15</f>
        <v>0</v>
      </c>
      <c r="O317" s="36">
        <f>SUMIFS(СВЦЭМ!$H$40:$H$759,СВЦЭМ!$A$40:$A$759,$A317,СВЦЭМ!$B$39:$B$758,O$296)+'СЕТ СН'!$F$15</f>
        <v>0</v>
      </c>
      <c r="P317" s="36">
        <f>SUMIFS(СВЦЭМ!$H$40:$H$759,СВЦЭМ!$A$40:$A$759,$A317,СВЦЭМ!$B$39:$B$758,P$296)+'СЕТ СН'!$F$15</f>
        <v>0</v>
      </c>
      <c r="Q317" s="36">
        <f>SUMIFS(СВЦЭМ!$H$40:$H$759,СВЦЭМ!$A$40:$A$759,$A317,СВЦЭМ!$B$39:$B$758,Q$296)+'СЕТ СН'!$F$15</f>
        <v>0</v>
      </c>
      <c r="R317" s="36">
        <f>SUMIFS(СВЦЭМ!$H$40:$H$759,СВЦЭМ!$A$40:$A$759,$A317,СВЦЭМ!$B$39:$B$758,R$296)+'СЕТ СН'!$F$15</f>
        <v>0</v>
      </c>
      <c r="S317" s="36">
        <f>SUMIFS(СВЦЭМ!$H$40:$H$759,СВЦЭМ!$A$40:$A$759,$A317,СВЦЭМ!$B$39:$B$758,S$296)+'СЕТ СН'!$F$15</f>
        <v>0</v>
      </c>
      <c r="T317" s="36">
        <f>SUMIFS(СВЦЭМ!$H$40:$H$759,СВЦЭМ!$A$40:$A$759,$A317,СВЦЭМ!$B$39:$B$758,T$296)+'СЕТ СН'!$F$15</f>
        <v>0</v>
      </c>
      <c r="U317" s="36">
        <f>SUMIFS(СВЦЭМ!$H$40:$H$759,СВЦЭМ!$A$40:$A$759,$A317,СВЦЭМ!$B$39:$B$758,U$296)+'СЕТ СН'!$F$15</f>
        <v>0</v>
      </c>
      <c r="V317" s="36">
        <f>SUMIFS(СВЦЭМ!$H$40:$H$759,СВЦЭМ!$A$40:$A$759,$A317,СВЦЭМ!$B$39:$B$758,V$296)+'СЕТ СН'!$F$15</f>
        <v>0</v>
      </c>
      <c r="W317" s="36">
        <f>SUMIFS(СВЦЭМ!$H$40:$H$759,СВЦЭМ!$A$40:$A$759,$A317,СВЦЭМ!$B$39:$B$758,W$296)+'СЕТ СН'!$F$15</f>
        <v>0</v>
      </c>
      <c r="X317" s="36">
        <f>SUMIFS(СВЦЭМ!$H$40:$H$759,СВЦЭМ!$A$40:$A$759,$A317,СВЦЭМ!$B$39:$B$758,X$296)+'СЕТ СН'!$F$15</f>
        <v>0</v>
      </c>
      <c r="Y317" s="36">
        <f>SUMIFS(СВЦЭМ!$H$40:$H$759,СВЦЭМ!$A$40:$A$759,$A317,СВЦЭМ!$B$39:$B$758,Y$296)+'СЕТ СН'!$F$15</f>
        <v>0</v>
      </c>
    </row>
    <row r="318" spans="1:25" ht="15.75" hidden="1" x14ac:dyDescent="0.2">
      <c r="A318" s="35">
        <f t="shared" si="8"/>
        <v>45557</v>
      </c>
      <c r="B318" s="36">
        <f>SUMIFS(СВЦЭМ!$H$40:$H$759,СВЦЭМ!$A$40:$A$759,$A318,СВЦЭМ!$B$39:$B$758,B$296)+'СЕТ СН'!$F$15</f>
        <v>0</v>
      </c>
      <c r="C318" s="36">
        <f>SUMIFS(СВЦЭМ!$H$40:$H$759,СВЦЭМ!$A$40:$A$759,$A318,СВЦЭМ!$B$39:$B$758,C$296)+'СЕТ СН'!$F$15</f>
        <v>0</v>
      </c>
      <c r="D318" s="36">
        <f>SUMIFS(СВЦЭМ!$H$40:$H$759,СВЦЭМ!$A$40:$A$759,$A318,СВЦЭМ!$B$39:$B$758,D$296)+'СЕТ СН'!$F$15</f>
        <v>0</v>
      </c>
      <c r="E318" s="36">
        <f>SUMIFS(СВЦЭМ!$H$40:$H$759,СВЦЭМ!$A$40:$A$759,$A318,СВЦЭМ!$B$39:$B$758,E$296)+'СЕТ СН'!$F$15</f>
        <v>0</v>
      </c>
      <c r="F318" s="36">
        <f>SUMIFS(СВЦЭМ!$H$40:$H$759,СВЦЭМ!$A$40:$A$759,$A318,СВЦЭМ!$B$39:$B$758,F$296)+'СЕТ СН'!$F$15</f>
        <v>0</v>
      </c>
      <c r="G318" s="36">
        <f>SUMIFS(СВЦЭМ!$H$40:$H$759,СВЦЭМ!$A$40:$A$759,$A318,СВЦЭМ!$B$39:$B$758,G$296)+'СЕТ СН'!$F$15</f>
        <v>0</v>
      </c>
      <c r="H318" s="36">
        <f>SUMIFS(СВЦЭМ!$H$40:$H$759,СВЦЭМ!$A$40:$A$759,$A318,СВЦЭМ!$B$39:$B$758,H$296)+'СЕТ СН'!$F$15</f>
        <v>0</v>
      </c>
      <c r="I318" s="36">
        <f>SUMIFS(СВЦЭМ!$H$40:$H$759,СВЦЭМ!$A$40:$A$759,$A318,СВЦЭМ!$B$39:$B$758,I$296)+'СЕТ СН'!$F$15</f>
        <v>0</v>
      </c>
      <c r="J318" s="36">
        <f>SUMIFS(СВЦЭМ!$H$40:$H$759,СВЦЭМ!$A$40:$A$759,$A318,СВЦЭМ!$B$39:$B$758,J$296)+'СЕТ СН'!$F$15</f>
        <v>0</v>
      </c>
      <c r="K318" s="36">
        <f>SUMIFS(СВЦЭМ!$H$40:$H$759,СВЦЭМ!$A$40:$A$759,$A318,СВЦЭМ!$B$39:$B$758,K$296)+'СЕТ СН'!$F$15</f>
        <v>0</v>
      </c>
      <c r="L318" s="36">
        <f>SUMIFS(СВЦЭМ!$H$40:$H$759,СВЦЭМ!$A$40:$A$759,$A318,СВЦЭМ!$B$39:$B$758,L$296)+'СЕТ СН'!$F$15</f>
        <v>0</v>
      </c>
      <c r="M318" s="36">
        <f>SUMIFS(СВЦЭМ!$H$40:$H$759,СВЦЭМ!$A$40:$A$759,$A318,СВЦЭМ!$B$39:$B$758,M$296)+'СЕТ СН'!$F$15</f>
        <v>0</v>
      </c>
      <c r="N318" s="36">
        <f>SUMIFS(СВЦЭМ!$H$40:$H$759,СВЦЭМ!$A$40:$A$759,$A318,СВЦЭМ!$B$39:$B$758,N$296)+'СЕТ СН'!$F$15</f>
        <v>0</v>
      </c>
      <c r="O318" s="36">
        <f>SUMIFS(СВЦЭМ!$H$40:$H$759,СВЦЭМ!$A$40:$A$759,$A318,СВЦЭМ!$B$39:$B$758,O$296)+'СЕТ СН'!$F$15</f>
        <v>0</v>
      </c>
      <c r="P318" s="36">
        <f>SUMIFS(СВЦЭМ!$H$40:$H$759,СВЦЭМ!$A$40:$A$759,$A318,СВЦЭМ!$B$39:$B$758,P$296)+'СЕТ СН'!$F$15</f>
        <v>0</v>
      </c>
      <c r="Q318" s="36">
        <f>SUMIFS(СВЦЭМ!$H$40:$H$759,СВЦЭМ!$A$40:$A$759,$A318,СВЦЭМ!$B$39:$B$758,Q$296)+'СЕТ СН'!$F$15</f>
        <v>0</v>
      </c>
      <c r="R318" s="36">
        <f>SUMIFS(СВЦЭМ!$H$40:$H$759,СВЦЭМ!$A$40:$A$759,$A318,СВЦЭМ!$B$39:$B$758,R$296)+'СЕТ СН'!$F$15</f>
        <v>0</v>
      </c>
      <c r="S318" s="36">
        <f>SUMIFS(СВЦЭМ!$H$40:$H$759,СВЦЭМ!$A$40:$A$759,$A318,СВЦЭМ!$B$39:$B$758,S$296)+'СЕТ СН'!$F$15</f>
        <v>0</v>
      </c>
      <c r="T318" s="36">
        <f>SUMIFS(СВЦЭМ!$H$40:$H$759,СВЦЭМ!$A$40:$A$759,$A318,СВЦЭМ!$B$39:$B$758,T$296)+'СЕТ СН'!$F$15</f>
        <v>0</v>
      </c>
      <c r="U318" s="36">
        <f>SUMIFS(СВЦЭМ!$H$40:$H$759,СВЦЭМ!$A$40:$A$759,$A318,СВЦЭМ!$B$39:$B$758,U$296)+'СЕТ СН'!$F$15</f>
        <v>0</v>
      </c>
      <c r="V318" s="36">
        <f>SUMIFS(СВЦЭМ!$H$40:$H$759,СВЦЭМ!$A$40:$A$759,$A318,СВЦЭМ!$B$39:$B$758,V$296)+'СЕТ СН'!$F$15</f>
        <v>0</v>
      </c>
      <c r="W318" s="36">
        <f>SUMIFS(СВЦЭМ!$H$40:$H$759,СВЦЭМ!$A$40:$A$759,$A318,СВЦЭМ!$B$39:$B$758,W$296)+'СЕТ СН'!$F$15</f>
        <v>0</v>
      </c>
      <c r="X318" s="36">
        <f>SUMIFS(СВЦЭМ!$H$40:$H$759,СВЦЭМ!$A$40:$A$759,$A318,СВЦЭМ!$B$39:$B$758,X$296)+'СЕТ СН'!$F$15</f>
        <v>0</v>
      </c>
      <c r="Y318" s="36">
        <f>SUMIFS(СВЦЭМ!$H$40:$H$759,СВЦЭМ!$A$40:$A$759,$A318,СВЦЭМ!$B$39:$B$758,Y$296)+'СЕТ СН'!$F$15</f>
        <v>0</v>
      </c>
    </row>
    <row r="319" spans="1:25" ht="15.75" hidden="1" x14ac:dyDescent="0.2">
      <c r="A319" s="35">
        <f t="shared" si="8"/>
        <v>45558</v>
      </c>
      <c r="B319" s="36">
        <f>SUMIFS(СВЦЭМ!$H$40:$H$759,СВЦЭМ!$A$40:$A$759,$A319,СВЦЭМ!$B$39:$B$758,B$296)+'СЕТ СН'!$F$15</f>
        <v>0</v>
      </c>
      <c r="C319" s="36">
        <f>SUMIFS(СВЦЭМ!$H$40:$H$759,СВЦЭМ!$A$40:$A$759,$A319,СВЦЭМ!$B$39:$B$758,C$296)+'СЕТ СН'!$F$15</f>
        <v>0</v>
      </c>
      <c r="D319" s="36">
        <f>SUMIFS(СВЦЭМ!$H$40:$H$759,СВЦЭМ!$A$40:$A$759,$A319,СВЦЭМ!$B$39:$B$758,D$296)+'СЕТ СН'!$F$15</f>
        <v>0</v>
      </c>
      <c r="E319" s="36">
        <f>SUMIFS(СВЦЭМ!$H$40:$H$759,СВЦЭМ!$A$40:$A$759,$A319,СВЦЭМ!$B$39:$B$758,E$296)+'СЕТ СН'!$F$15</f>
        <v>0</v>
      </c>
      <c r="F319" s="36">
        <f>SUMIFS(СВЦЭМ!$H$40:$H$759,СВЦЭМ!$A$40:$A$759,$A319,СВЦЭМ!$B$39:$B$758,F$296)+'СЕТ СН'!$F$15</f>
        <v>0</v>
      </c>
      <c r="G319" s="36">
        <f>SUMIFS(СВЦЭМ!$H$40:$H$759,СВЦЭМ!$A$40:$A$759,$A319,СВЦЭМ!$B$39:$B$758,G$296)+'СЕТ СН'!$F$15</f>
        <v>0</v>
      </c>
      <c r="H319" s="36">
        <f>SUMIFS(СВЦЭМ!$H$40:$H$759,СВЦЭМ!$A$40:$A$759,$A319,СВЦЭМ!$B$39:$B$758,H$296)+'СЕТ СН'!$F$15</f>
        <v>0</v>
      </c>
      <c r="I319" s="36">
        <f>SUMIFS(СВЦЭМ!$H$40:$H$759,СВЦЭМ!$A$40:$A$759,$A319,СВЦЭМ!$B$39:$B$758,I$296)+'СЕТ СН'!$F$15</f>
        <v>0</v>
      </c>
      <c r="J319" s="36">
        <f>SUMIFS(СВЦЭМ!$H$40:$H$759,СВЦЭМ!$A$40:$A$759,$A319,СВЦЭМ!$B$39:$B$758,J$296)+'СЕТ СН'!$F$15</f>
        <v>0</v>
      </c>
      <c r="K319" s="36">
        <f>SUMIFS(СВЦЭМ!$H$40:$H$759,СВЦЭМ!$A$40:$A$759,$A319,СВЦЭМ!$B$39:$B$758,K$296)+'СЕТ СН'!$F$15</f>
        <v>0</v>
      </c>
      <c r="L319" s="36">
        <f>SUMIFS(СВЦЭМ!$H$40:$H$759,СВЦЭМ!$A$40:$A$759,$A319,СВЦЭМ!$B$39:$B$758,L$296)+'СЕТ СН'!$F$15</f>
        <v>0</v>
      </c>
      <c r="M319" s="36">
        <f>SUMIFS(СВЦЭМ!$H$40:$H$759,СВЦЭМ!$A$40:$A$759,$A319,СВЦЭМ!$B$39:$B$758,M$296)+'СЕТ СН'!$F$15</f>
        <v>0</v>
      </c>
      <c r="N319" s="36">
        <f>SUMIFS(СВЦЭМ!$H$40:$H$759,СВЦЭМ!$A$40:$A$759,$A319,СВЦЭМ!$B$39:$B$758,N$296)+'СЕТ СН'!$F$15</f>
        <v>0</v>
      </c>
      <c r="O319" s="36">
        <f>SUMIFS(СВЦЭМ!$H$40:$H$759,СВЦЭМ!$A$40:$A$759,$A319,СВЦЭМ!$B$39:$B$758,O$296)+'СЕТ СН'!$F$15</f>
        <v>0</v>
      </c>
      <c r="P319" s="36">
        <f>SUMIFS(СВЦЭМ!$H$40:$H$759,СВЦЭМ!$A$40:$A$759,$A319,СВЦЭМ!$B$39:$B$758,P$296)+'СЕТ СН'!$F$15</f>
        <v>0</v>
      </c>
      <c r="Q319" s="36">
        <f>SUMIFS(СВЦЭМ!$H$40:$H$759,СВЦЭМ!$A$40:$A$759,$A319,СВЦЭМ!$B$39:$B$758,Q$296)+'СЕТ СН'!$F$15</f>
        <v>0</v>
      </c>
      <c r="R319" s="36">
        <f>SUMIFS(СВЦЭМ!$H$40:$H$759,СВЦЭМ!$A$40:$A$759,$A319,СВЦЭМ!$B$39:$B$758,R$296)+'СЕТ СН'!$F$15</f>
        <v>0</v>
      </c>
      <c r="S319" s="36">
        <f>SUMIFS(СВЦЭМ!$H$40:$H$759,СВЦЭМ!$A$40:$A$759,$A319,СВЦЭМ!$B$39:$B$758,S$296)+'СЕТ СН'!$F$15</f>
        <v>0</v>
      </c>
      <c r="T319" s="36">
        <f>SUMIFS(СВЦЭМ!$H$40:$H$759,СВЦЭМ!$A$40:$A$759,$A319,СВЦЭМ!$B$39:$B$758,T$296)+'СЕТ СН'!$F$15</f>
        <v>0</v>
      </c>
      <c r="U319" s="36">
        <f>SUMIFS(СВЦЭМ!$H$40:$H$759,СВЦЭМ!$A$40:$A$759,$A319,СВЦЭМ!$B$39:$B$758,U$296)+'СЕТ СН'!$F$15</f>
        <v>0</v>
      </c>
      <c r="V319" s="36">
        <f>SUMIFS(СВЦЭМ!$H$40:$H$759,СВЦЭМ!$A$40:$A$759,$A319,СВЦЭМ!$B$39:$B$758,V$296)+'СЕТ СН'!$F$15</f>
        <v>0</v>
      </c>
      <c r="W319" s="36">
        <f>SUMIFS(СВЦЭМ!$H$40:$H$759,СВЦЭМ!$A$40:$A$759,$A319,СВЦЭМ!$B$39:$B$758,W$296)+'СЕТ СН'!$F$15</f>
        <v>0</v>
      </c>
      <c r="X319" s="36">
        <f>SUMIFS(СВЦЭМ!$H$40:$H$759,СВЦЭМ!$A$40:$A$759,$A319,СВЦЭМ!$B$39:$B$758,X$296)+'СЕТ СН'!$F$15</f>
        <v>0</v>
      </c>
      <c r="Y319" s="36">
        <f>SUMIFS(СВЦЭМ!$H$40:$H$759,СВЦЭМ!$A$40:$A$759,$A319,СВЦЭМ!$B$39:$B$758,Y$296)+'СЕТ СН'!$F$15</f>
        <v>0</v>
      </c>
    </row>
    <row r="320" spans="1:25" ht="15.75" hidden="1" x14ac:dyDescent="0.2">
      <c r="A320" s="35">
        <f t="shared" si="8"/>
        <v>45559</v>
      </c>
      <c r="B320" s="36">
        <f>SUMIFS(СВЦЭМ!$H$40:$H$759,СВЦЭМ!$A$40:$A$759,$A320,СВЦЭМ!$B$39:$B$758,B$296)+'СЕТ СН'!$F$15</f>
        <v>0</v>
      </c>
      <c r="C320" s="36">
        <f>SUMIFS(СВЦЭМ!$H$40:$H$759,СВЦЭМ!$A$40:$A$759,$A320,СВЦЭМ!$B$39:$B$758,C$296)+'СЕТ СН'!$F$15</f>
        <v>0</v>
      </c>
      <c r="D320" s="36">
        <f>SUMIFS(СВЦЭМ!$H$40:$H$759,СВЦЭМ!$A$40:$A$759,$A320,СВЦЭМ!$B$39:$B$758,D$296)+'СЕТ СН'!$F$15</f>
        <v>0</v>
      </c>
      <c r="E320" s="36">
        <f>SUMIFS(СВЦЭМ!$H$40:$H$759,СВЦЭМ!$A$40:$A$759,$A320,СВЦЭМ!$B$39:$B$758,E$296)+'СЕТ СН'!$F$15</f>
        <v>0</v>
      </c>
      <c r="F320" s="36">
        <f>SUMIFS(СВЦЭМ!$H$40:$H$759,СВЦЭМ!$A$40:$A$759,$A320,СВЦЭМ!$B$39:$B$758,F$296)+'СЕТ СН'!$F$15</f>
        <v>0</v>
      </c>
      <c r="G320" s="36">
        <f>SUMIFS(СВЦЭМ!$H$40:$H$759,СВЦЭМ!$A$40:$A$759,$A320,СВЦЭМ!$B$39:$B$758,G$296)+'СЕТ СН'!$F$15</f>
        <v>0</v>
      </c>
      <c r="H320" s="36">
        <f>SUMIFS(СВЦЭМ!$H$40:$H$759,СВЦЭМ!$A$40:$A$759,$A320,СВЦЭМ!$B$39:$B$758,H$296)+'СЕТ СН'!$F$15</f>
        <v>0</v>
      </c>
      <c r="I320" s="36">
        <f>SUMIFS(СВЦЭМ!$H$40:$H$759,СВЦЭМ!$A$40:$A$759,$A320,СВЦЭМ!$B$39:$B$758,I$296)+'СЕТ СН'!$F$15</f>
        <v>0</v>
      </c>
      <c r="J320" s="36">
        <f>SUMIFS(СВЦЭМ!$H$40:$H$759,СВЦЭМ!$A$40:$A$759,$A320,СВЦЭМ!$B$39:$B$758,J$296)+'СЕТ СН'!$F$15</f>
        <v>0</v>
      </c>
      <c r="K320" s="36">
        <f>SUMIFS(СВЦЭМ!$H$40:$H$759,СВЦЭМ!$A$40:$A$759,$A320,СВЦЭМ!$B$39:$B$758,K$296)+'СЕТ СН'!$F$15</f>
        <v>0</v>
      </c>
      <c r="L320" s="36">
        <f>SUMIFS(СВЦЭМ!$H$40:$H$759,СВЦЭМ!$A$40:$A$759,$A320,СВЦЭМ!$B$39:$B$758,L$296)+'СЕТ СН'!$F$15</f>
        <v>0</v>
      </c>
      <c r="M320" s="36">
        <f>SUMIFS(СВЦЭМ!$H$40:$H$759,СВЦЭМ!$A$40:$A$759,$A320,СВЦЭМ!$B$39:$B$758,M$296)+'СЕТ СН'!$F$15</f>
        <v>0</v>
      </c>
      <c r="N320" s="36">
        <f>SUMIFS(СВЦЭМ!$H$40:$H$759,СВЦЭМ!$A$40:$A$759,$A320,СВЦЭМ!$B$39:$B$758,N$296)+'СЕТ СН'!$F$15</f>
        <v>0</v>
      </c>
      <c r="O320" s="36">
        <f>SUMIFS(СВЦЭМ!$H$40:$H$759,СВЦЭМ!$A$40:$A$759,$A320,СВЦЭМ!$B$39:$B$758,O$296)+'СЕТ СН'!$F$15</f>
        <v>0</v>
      </c>
      <c r="P320" s="36">
        <f>SUMIFS(СВЦЭМ!$H$40:$H$759,СВЦЭМ!$A$40:$A$759,$A320,СВЦЭМ!$B$39:$B$758,P$296)+'СЕТ СН'!$F$15</f>
        <v>0</v>
      </c>
      <c r="Q320" s="36">
        <f>SUMIFS(СВЦЭМ!$H$40:$H$759,СВЦЭМ!$A$40:$A$759,$A320,СВЦЭМ!$B$39:$B$758,Q$296)+'СЕТ СН'!$F$15</f>
        <v>0</v>
      </c>
      <c r="R320" s="36">
        <f>SUMIFS(СВЦЭМ!$H$40:$H$759,СВЦЭМ!$A$40:$A$759,$A320,СВЦЭМ!$B$39:$B$758,R$296)+'СЕТ СН'!$F$15</f>
        <v>0</v>
      </c>
      <c r="S320" s="36">
        <f>SUMIFS(СВЦЭМ!$H$40:$H$759,СВЦЭМ!$A$40:$A$759,$A320,СВЦЭМ!$B$39:$B$758,S$296)+'СЕТ СН'!$F$15</f>
        <v>0</v>
      </c>
      <c r="T320" s="36">
        <f>SUMIFS(СВЦЭМ!$H$40:$H$759,СВЦЭМ!$A$40:$A$759,$A320,СВЦЭМ!$B$39:$B$758,T$296)+'СЕТ СН'!$F$15</f>
        <v>0</v>
      </c>
      <c r="U320" s="36">
        <f>SUMIFS(СВЦЭМ!$H$40:$H$759,СВЦЭМ!$A$40:$A$759,$A320,СВЦЭМ!$B$39:$B$758,U$296)+'СЕТ СН'!$F$15</f>
        <v>0</v>
      </c>
      <c r="V320" s="36">
        <f>SUMIFS(СВЦЭМ!$H$40:$H$759,СВЦЭМ!$A$40:$A$759,$A320,СВЦЭМ!$B$39:$B$758,V$296)+'СЕТ СН'!$F$15</f>
        <v>0</v>
      </c>
      <c r="W320" s="36">
        <f>SUMIFS(СВЦЭМ!$H$40:$H$759,СВЦЭМ!$A$40:$A$759,$A320,СВЦЭМ!$B$39:$B$758,W$296)+'СЕТ СН'!$F$15</f>
        <v>0</v>
      </c>
      <c r="X320" s="36">
        <f>SUMIFS(СВЦЭМ!$H$40:$H$759,СВЦЭМ!$A$40:$A$759,$A320,СВЦЭМ!$B$39:$B$758,X$296)+'СЕТ СН'!$F$15</f>
        <v>0</v>
      </c>
      <c r="Y320" s="36">
        <f>SUMIFS(СВЦЭМ!$H$40:$H$759,СВЦЭМ!$A$40:$A$759,$A320,СВЦЭМ!$B$39:$B$758,Y$296)+'СЕТ СН'!$F$15</f>
        <v>0</v>
      </c>
    </row>
    <row r="321" spans="1:27" ht="15.75" hidden="1" x14ac:dyDescent="0.2">
      <c r="A321" s="35">
        <f t="shared" si="8"/>
        <v>45560</v>
      </c>
      <c r="B321" s="36">
        <f>SUMIFS(СВЦЭМ!$H$40:$H$759,СВЦЭМ!$A$40:$A$759,$A321,СВЦЭМ!$B$39:$B$758,B$296)+'СЕТ СН'!$F$15</f>
        <v>0</v>
      </c>
      <c r="C321" s="36">
        <f>SUMIFS(СВЦЭМ!$H$40:$H$759,СВЦЭМ!$A$40:$A$759,$A321,СВЦЭМ!$B$39:$B$758,C$296)+'СЕТ СН'!$F$15</f>
        <v>0</v>
      </c>
      <c r="D321" s="36">
        <f>SUMIFS(СВЦЭМ!$H$40:$H$759,СВЦЭМ!$A$40:$A$759,$A321,СВЦЭМ!$B$39:$B$758,D$296)+'СЕТ СН'!$F$15</f>
        <v>0</v>
      </c>
      <c r="E321" s="36">
        <f>SUMIFS(СВЦЭМ!$H$40:$H$759,СВЦЭМ!$A$40:$A$759,$A321,СВЦЭМ!$B$39:$B$758,E$296)+'СЕТ СН'!$F$15</f>
        <v>0</v>
      </c>
      <c r="F321" s="36">
        <f>SUMIFS(СВЦЭМ!$H$40:$H$759,СВЦЭМ!$A$40:$A$759,$A321,СВЦЭМ!$B$39:$B$758,F$296)+'СЕТ СН'!$F$15</f>
        <v>0</v>
      </c>
      <c r="G321" s="36">
        <f>SUMIFS(СВЦЭМ!$H$40:$H$759,СВЦЭМ!$A$40:$A$759,$A321,СВЦЭМ!$B$39:$B$758,G$296)+'СЕТ СН'!$F$15</f>
        <v>0</v>
      </c>
      <c r="H321" s="36">
        <f>SUMIFS(СВЦЭМ!$H$40:$H$759,СВЦЭМ!$A$40:$A$759,$A321,СВЦЭМ!$B$39:$B$758,H$296)+'СЕТ СН'!$F$15</f>
        <v>0</v>
      </c>
      <c r="I321" s="36">
        <f>SUMIFS(СВЦЭМ!$H$40:$H$759,СВЦЭМ!$A$40:$A$759,$A321,СВЦЭМ!$B$39:$B$758,I$296)+'СЕТ СН'!$F$15</f>
        <v>0</v>
      </c>
      <c r="J321" s="36">
        <f>SUMIFS(СВЦЭМ!$H$40:$H$759,СВЦЭМ!$A$40:$A$759,$A321,СВЦЭМ!$B$39:$B$758,J$296)+'СЕТ СН'!$F$15</f>
        <v>0</v>
      </c>
      <c r="K321" s="36">
        <f>SUMIFS(СВЦЭМ!$H$40:$H$759,СВЦЭМ!$A$40:$A$759,$A321,СВЦЭМ!$B$39:$B$758,K$296)+'СЕТ СН'!$F$15</f>
        <v>0</v>
      </c>
      <c r="L321" s="36">
        <f>SUMIFS(СВЦЭМ!$H$40:$H$759,СВЦЭМ!$A$40:$A$759,$A321,СВЦЭМ!$B$39:$B$758,L$296)+'СЕТ СН'!$F$15</f>
        <v>0</v>
      </c>
      <c r="M321" s="36">
        <f>SUMIFS(СВЦЭМ!$H$40:$H$759,СВЦЭМ!$A$40:$A$759,$A321,СВЦЭМ!$B$39:$B$758,M$296)+'СЕТ СН'!$F$15</f>
        <v>0</v>
      </c>
      <c r="N321" s="36">
        <f>SUMIFS(СВЦЭМ!$H$40:$H$759,СВЦЭМ!$A$40:$A$759,$A321,СВЦЭМ!$B$39:$B$758,N$296)+'СЕТ СН'!$F$15</f>
        <v>0</v>
      </c>
      <c r="O321" s="36">
        <f>SUMIFS(СВЦЭМ!$H$40:$H$759,СВЦЭМ!$A$40:$A$759,$A321,СВЦЭМ!$B$39:$B$758,O$296)+'СЕТ СН'!$F$15</f>
        <v>0</v>
      </c>
      <c r="P321" s="36">
        <f>SUMIFS(СВЦЭМ!$H$40:$H$759,СВЦЭМ!$A$40:$A$759,$A321,СВЦЭМ!$B$39:$B$758,P$296)+'СЕТ СН'!$F$15</f>
        <v>0</v>
      </c>
      <c r="Q321" s="36">
        <f>SUMIFS(СВЦЭМ!$H$40:$H$759,СВЦЭМ!$A$40:$A$759,$A321,СВЦЭМ!$B$39:$B$758,Q$296)+'СЕТ СН'!$F$15</f>
        <v>0</v>
      </c>
      <c r="R321" s="36">
        <f>SUMIFS(СВЦЭМ!$H$40:$H$759,СВЦЭМ!$A$40:$A$759,$A321,СВЦЭМ!$B$39:$B$758,R$296)+'СЕТ СН'!$F$15</f>
        <v>0</v>
      </c>
      <c r="S321" s="36">
        <f>SUMIFS(СВЦЭМ!$H$40:$H$759,СВЦЭМ!$A$40:$A$759,$A321,СВЦЭМ!$B$39:$B$758,S$296)+'СЕТ СН'!$F$15</f>
        <v>0</v>
      </c>
      <c r="T321" s="36">
        <f>SUMIFS(СВЦЭМ!$H$40:$H$759,СВЦЭМ!$A$40:$A$759,$A321,СВЦЭМ!$B$39:$B$758,T$296)+'СЕТ СН'!$F$15</f>
        <v>0</v>
      </c>
      <c r="U321" s="36">
        <f>SUMIFS(СВЦЭМ!$H$40:$H$759,СВЦЭМ!$A$40:$A$759,$A321,СВЦЭМ!$B$39:$B$758,U$296)+'СЕТ СН'!$F$15</f>
        <v>0</v>
      </c>
      <c r="V321" s="36">
        <f>SUMIFS(СВЦЭМ!$H$40:$H$759,СВЦЭМ!$A$40:$A$759,$A321,СВЦЭМ!$B$39:$B$758,V$296)+'СЕТ СН'!$F$15</f>
        <v>0</v>
      </c>
      <c r="W321" s="36">
        <f>SUMIFS(СВЦЭМ!$H$40:$H$759,СВЦЭМ!$A$40:$A$759,$A321,СВЦЭМ!$B$39:$B$758,W$296)+'СЕТ СН'!$F$15</f>
        <v>0</v>
      </c>
      <c r="X321" s="36">
        <f>SUMIFS(СВЦЭМ!$H$40:$H$759,СВЦЭМ!$A$40:$A$759,$A321,СВЦЭМ!$B$39:$B$758,X$296)+'СЕТ СН'!$F$15</f>
        <v>0</v>
      </c>
      <c r="Y321" s="36">
        <f>SUMIFS(СВЦЭМ!$H$40:$H$759,СВЦЭМ!$A$40:$A$759,$A321,СВЦЭМ!$B$39:$B$758,Y$296)+'СЕТ СН'!$F$15</f>
        <v>0</v>
      </c>
    </row>
    <row r="322" spans="1:27" ht="15.75" hidden="1" x14ac:dyDescent="0.2">
      <c r="A322" s="35">
        <f t="shared" si="8"/>
        <v>45561</v>
      </c>
      <c r="B322" s="36">
        <f>SUMIFS(СВЦЭМ!$H$40:$H$759,СВЦЭМ!$A$40:$A$759,$A322,СВЦЭМ!$B$39:$B$758,B$296)+'СЕТ СН'!$F$15</f>
        <v>0</v>
      </c>
      <c r="C322" s="36">
        <f>SUMIFS(СВЦЭМ!$H$40:$H$759,СВЦЭМ!$A$40:$A$759,$A322,СВЦЭМ!$B$39:$B$758,C$296)+'СЕТ СН'!$F$15</f>
        <v>0</v>
      </c>
      <c r="D322" s="36">
        <f>SUMIFS(СВЦЭМ!$H$40:$H$759,СВЦЭМ!$A$40:$A$759,$A322,СВЦЭМ!$B$39:$B$758,D$296)+'СЕТ СН'!$F$15</f>
        <v>0</v>
      </c>
      <c r="E322" s="36">
        <f>SUMIFS(СВЦЭМ!$H$40:$H$759,СВЦЭМ!$A$40:$A$759,$A322,СВЦЭМ!$B$39:$B$758,E$296)+'СЕТ СН'!$F$15</f>
        <v>0</v>
      </c>
      <c r="F322" s="36">
        <f>SUMIFS(СВЦЭМ!$H$40:$H$759,СВЦЭМ!$A$40:$A$759,$A322,СВЦЭМ!$B$39:$B$758,F$296)+'СЕТ СН'!$F$15</f>
        <v>0</v>
      </c>
      <c r="G322" s="36">
        <f>SUMIFS(СВЦЭМ!$H$40:$H$759,СВЦЭМ!$A$40:$A$759,$A322,СВЦЭМ!$B$39:$B$758,G$296)+'СЕТ СН'!$F$15</f>
        <v>0</v>
      </c>
      <c r="H322" s="36">
        <f>SUMIFS(СВЦЭМ!$H$40:$H$759,СВЦЭМ!$A$40:$A$759,$A322,СВЦЭМ!$B$39:$B$758,H$296)+'СЕТ СН'!$F$15</f>
        <v>0</v>
      </c>
      <c r="I322" s="36">
        <f>SUMIFS(СВЦЭМ!$H$40:$H$759,СВЦЭМ!$A$40:$A$759,$A322,СВЦЭМ!$B$39:$B$758,I$296)+'СЕТ СН'!$F$15</f>
        <v>0</v>
      </c>
      <c r="J322" s="36">
        <f>SUMIFS(СВЦЭМ!$H$40:$H$759,СВЦЭМ!$A$40:$A$759,$A322,СВЦЭМ!$B$39:$B$758,J$296)+'СЕТ СН'!$F$15</f>
        <v>0</v>
      </c>
      <c r="K322" s="36">
        <f>SUMIFS(СВЦЭМ!$H$40:$H$759,СВЦЭМ!$A$40:$A$759,$A322,СВЦЭМ!$B$39:$B$758,K$296)+'СЕТ СН'!$F$15</f>
        <v>0</v>
      </c>
      <c r="L322" s="36">
        <f>SUMIFS(СВЦЭМ!$H$40:$H$759,СВЦЭМ!$A$40:$A$759,$A322,СВЦЭМ!$B$39:$B$758,L$296)+'СЕТ СН'!$F$15</f>
        <v>0</v>
      </c>
      <c r="M322" s="36">
        <f>SUMIFS(СВЦЭМ!$H$40:$H$759,СВЦЭМ!$A$40:$A$759,$A322,СВЦЭМ!$B$39:$B$758,M$296)+'СЕТ СН'!$F$15</f>
        <v>0</v>
      </c>
      <c r="N322" s="36">
        <f>SUMIFS(СВЦЭМ!$H$40:$H$759,СВЦЭМ!$A$40:$A$759,$A322,СВЦЭМ!$B$39:$B$758,N$296)+'СЕТ СН'!$F$15</f>
        <v>0</v>
      </c>
      <c r="O322" s="36">
        <f>SUMIFS(СВЦЭМ!$H$40:$H$759,СВЦЭМ!$A$40:$A$759,$A322,СВЦЭМ!$B$39:$B$758,O$296)+'СЕТ СН'!$F$15</f>
        <v>0</v>
      </c>
      <c r="P322" s="36">
        <f>SUMIFS(СВЦЭМ!$H$40:$H$759,СВЦЭМ!$A$40:$A$759,$A322,СВЦЭМ!$B$39:$B$758,P$296)+'СЕТ СН'!$F$15</f>
        <v>0</v>
      </c>
      <c r="Q322" s="36">
        <f>SUMIFS(СВЦЭМ!$H$40:$H$759,СВЦЭМ!$A$40:$A$759,$A322,СВЦЭМ!$B$39:$B$758,Q$296)+'СЕТ СН'!$F$15</f>
        <v>0</v>
      </c>
      <c r="R322" s="36">
        <f>SUMIFS(СВЦЭМ!$H$40:$H$759,СВЦЭМ!$A$40:$A$759,$A322,СВЦЭМ!$B$39:$B$758,R$296)+'СЕТ СН'!$F$15</f>
        <v>0</v>
      </c>
      <c r="S322" s="36">
        <f>SUMIFS(СВЦЭМ!$H$40:$H$759,СВЦЭМ!$A$40:$A$759,$A322,СВЦЭМ!$B$39:$B$758,S$296)+'СЕТ СН'!$F$15</f>
        <v>0</v>
      </c>
      <c r="T322" s="36">
        <f>SUMIFS(СВЦЭМ!$H$40:$H$759,СВЦЭМ!$A$40:$A$759,$A322,СВЦЭМ!$B$39:$B$758,T$296)+'СЕТ СН'!$F$15</f>
        <v>0</v>
      </c>
      <c r="U322" s="36">
        <f>SUMIFS(СВЦЭМ!$H$40:$H$759,СВЦЭМ!$A$40:$A$759,$A322,СВЦЭМ!$B$39:$B$758,U$296)+'СЕТ СН'!$F$15</f>
        <v>0</v>
      </c>
      <c r="V322" s="36">
        <f>SUMIFS(СВЦЭМ!$H$40:$H$759,СВЦЭМ!$A$40:$A$759,$A322,СВЦЭМ!$B$39:$B$758,V$296)+'СЕТ СН'!$F$15</f>
        <v>0</v>
      </c>
      <c r="W322" s="36">
        <f>SUMIFS(СВЦЭМ!$H$40:$H$759,СВЦЭМ!$A$40:$A$759,$A322,СВЦЭМ!$B$39:$B$758,W$296)+'СЕТ СН'!$F$15</f>
        <v>0</v>
      </c>
      <c r="X322" s="36">
        <f>SUMIFS(СВЦЭМ!$H$40:$H$759,СВЦЭМ!$A$40:$A$759,$A322,СВЦЭМ!$B$39:$B$758,X$296)+'СЕТ СН'!$F$15</f>
        <v>0</v>
      </c>
      <c r="Y322" s="36">
        <f>SUMIFS(СВЦЭМ!$H$40:$H$759,СВЦЭМ!$A$40:$A$759,$A322,СВЦЭМ!$B$39:$B$758,Y$296)+'СЕТ СН'!$F$15</f>
        <v>0</v>
      </c>
    </row>
    <row r="323" spans="1:27" ht="15.75" hidden="1" x14ac:dyDescent="0.2">
      <c r="A323" s="35">
        <f t="shared" si="8"/>
        <v>45562</v>
      </c>
      <c r="B323" s="36">
        <f>SUMIFS(СВЦЭМ!$H$40:$H$759,СВЦЭМ!$A$40:$A$759,$A323,СВЦЭМ!$B$39:$B$758,B$296)+'СЕТ СН'!$F$15</f>
        <v>0</v>
      </c>
      <c r="C323" s="36">
        <f>SUMIFS(СВЦЭМ!$H$40:$H$759,СВЦЭМ!$A$40:$A$759,$A323,СВЦЭМ!$B$39:$B$758,C$296)+'СЕТ СН'!$F$15</f>
        <v>0</v>
      </c>
      <c r="D323" s="36">
        <f>SUMIFS(СВЦЭМ!$H$40:$H$759,СВЦЭМ!$A$40:$A$759,$A323,СВЦЭМ!$B$39:$B$758,D$296)+'СЕТ СН'!$F$15</f>
        <v>0</v>
      </c>
      <c r="E323" s="36">
        <f>SUMIFS(СВЦЭМ!$H$40:$H$759,СВЦЭМ!$A$40:$A$759,$A323,СВЦЭМ!$B$39:$B$758,E$296)+'СЕТ СН'!$F$15</f>
        <v>0</v>
      </c>
      <c r="F323" s="36">
        <f>SUMIFS(СВЦЭМ!$H$40:$H$759,СВЦЭМ!$A$40:$A$759,$A323,СВЦЭМ!$B$39:$B$758,F$296)+'СЕТ СН'!$F$15</f>
        <v>0</v>
      </c>
      <c r="G323" s="36">
        <f>SUMIFS(СВЦЭМ!$H$40:$H$759,СВЦЭМ!$A$40:$A$759,$A323,СВЦЭМ!$B$39:$B$758,G$296)+'СЕТ СН'!$F$15</f>
        <v>0</v>
      </c>
      <c r="H323" s="36">
        <f>SUMIFS(СВЦЭМ!$H$40:$H$759,СВЦЭМ!$A$40:$A$759,$A323,СВЦЭМ!$B$39:$B$758,H$296)+'СЕТ СН'!$F$15</f>
        <v>0</v>
      </c>
      <c r="I323" s="36">
        <f>SUMIFS(СВЦЭМ!$H$40:$H$759,СВЦЭМ!$A$40:$A$759,$A323,СВЦЭМ!$B$39:$B$758,I$296)+'СЕТ СН'!$F$15</f>
        <v>0</v>
      </c>
      <c r="J323" s="36">
        <f>SUMIFS(СВЦЭМ!$H$40:$H$759,СВЦЭМ!$A$40:$A$759,$A323,СВЦЭМ!$B$39:$B$758,J$296)+'СЕТ СН'!$F$15</f>
        <v>0</v>
      </c>
      <c r="K323" s="36">
        <f>SUMIFS(СВЦЭМ!$H$40:$H$759,СВЦЭМ!$A$40:$A$759,$A323,СВЦЭМ!$B$39:$B$758,K$296)+'СЕТ СН'!$F$15</f>
        <v>0</v>
      </c>
      <c r="L323" s="36">
        <f>SUMIFS(СВЦЭМ!$H$40:$H$759,СВЦЭМ!$A$40:$A$759,$A323,СВЦЭМ!$B$39:$B$758,L$296)+'СЕТ СН'!$F$15</f>
        <v>0</v>
      </c>
      <c r="M323" s="36">
        <f>SUMIFS(СВЦЭМ!$H$40:$H$759,СВЦЭМ!$A$40:$A$759,$A323,СВЦЭМ!$B$39:$B$758,M$296)+'СЕТ СН'!$F$15</f>
        <v>0</v>
      </c>
      <c r="N323" s="36">
        <f>SUMIFS(СВЦЭМ!$H$40:$H$759,СВЦЭМ!$A$40:$A$759,$A323,СВЦЭМ!$B$39:$B$758,N$296)+'СЕТ СН'!$F$15</f>
        <v>0</v>
      </c>
      <c r="O323" s="36">
        <f>SUMIFS(СВЦЭМ!$H$40:$H$759,СВЦЭМ!$A$40:$A$759,$A323,СВЦЭМ!$B$39:$B$758,O$296)+'СЕТ СН'!$F$15</f>
        <v>0</v>
      </c>
      <c r="P323" s="36">
        <f>SUMIFS(СВЦЭМ!$H$40:$H$759,СВЦЭМ!$A$40:$A$759,$A323,СВЦЭМ!$B$39:$B$758,P$296)+'СЕТ СН'!$F$15</f>
        <v>0</v>
      </c>
      <c r="Q323" s="36">
        <f>SUMIFS(СВЦЭМ!$H$40:$H$759,СВЦЭМ!$A$40:$A$759,$A323,СВЦЭМ!$B$39:$B$758,Q$296)+'СЕТ СН'!$F$15</f>
        <v>0</v>
      </c>
      <c r="R323" s="36">
        <f>SUMIFS(СВЦЭМ!$H$40:$H$759,СВЦЭМ!$A$40:$A$759,$A323,СВЦЭМ!$B$39:$B$758,R$296)+'СЕТ СН'!$F$15</f>
        <v>0</v>
      </c>
      <c r="S323" s="36">
        <f>SUMIFS(СВЦЭМ!$H$40:$H$759,СВЦЭМ!$A$40:$A$759,$A323,СВЦЭМ!$B$39:$B$758,S$296)+'СЕТ СН'!$F$15</f>
        <v>0</v>
      </c>
      <c r="T323" s="36">
        <f>SUMIFS(СВЦЭМ!$H$40:$H$759,СВЦЭМ!$A$40:$A$759,$A323,СВЦЭМ!$B$39:$B$758,T$296)+'СЕТ СН'!$F$15</f>
        <v>0</v>
      </c>
      <c r="U323" s="36">
        <f>SUMIFS(СВЦЭМ!$H$40:$H$759,СВЦЭМ!$A$40:$A$759,$A323,СВЦЭМ!$B$39:$B$758,U$296)+'СЕТ СН'!$F$15</f>
        <v>0</v>
      </c>
      <c r="V323" s="36">
        <f>SUMIFS(СВЦЭМ!$H$40:$H$759,СВЦЭМ!$A$40:$A$759,$A323,СВЦЭМ!$B$39:$B$758,V$296)+'СЕТ СН'!$F$15</f>
        <v>0</v>
      </c>
      <c r="W323" s="36">
        <f>SUMIFS(СВЦЭМ!$H$40:$H$759,СВЦЭМ!$A$40:$A$759,$A323,СВЦЭМ!$B$39:$B$758,W$296)+'СЕТ СН'!$F$15</f>
        <v>0</v>
      </c>
      <c r="X323" s="36">
        <f>SUMIFS(СВЦЭМ!$H$40:$H$759,СВЦЭМ!$A$40:$A$759,$A323,СВЦЭМ!$B$39:$B$758,X$296)+'СЕТ СН'!$F$15</f>
        <v>0</v>
      </c>
      <c r="Y323" s="36">
        <f>SUMIFS(СВЦЭМ!$H$40:$H$759,СВЦЭМ!$A$40:$A$759,$A323,СВЦЭМ!$B$39:$B$758,Y$296)+'СЕТ СН'!$F$15</f>
        <v>0</v>
      </c>
    </row>
    <row r="324" spans="1:27" ht="15.75" hidden="1" x14ac:dyDescent="0.2">
      <c r="A324" s="35">
        <f t="shared" si="8"/>
        <v>45563</v>
      </c>
      <c r="B324" s="36">
        <f>SUMIFS(СВЦЭМ!$H$40:$H$759,СВЦЭМ!$A$40:$A$759,$A324,СВЦЭМ!$B$39:$B$758,B$296)+'СЕТ СН'!$F$15</f>
        <v>0</v>
      </c>
      <c r="C324" s="36">
        <f>SUMIFS(СВЦЭМ!$H$40:$H$759,СВЦЭМ!$A$40:$A$759,$A324,СВЦЭМ!$B$39:$B$758,C$296)+'СЕТ СН'!$F$15</f>
        <v>0</v>
      </c>
      <c r="D324" s="36">
        <f>SUMIFS(СВЦЭМ!$H$40:$H$759,СВЦЭМ!$A$40:$A$759,$A324,СВЦЭМ!$B$39:$B$758,D$296)+'СЕТ СН'!$F$15</f>
        <v>0</v>
      </c>
      <c r="E324" s="36">
        <f>SUMIFS(СВЦЭМ!$H$40:$H$759,СВЦЭМ!$A$40:$A$759,$A324,СВЦЭМ!$B$39:$B$758,E$296)+'СЕТ СН'!$F$15</f>
        <v>0</v>
      </c>
      <c r="F324" s="36">
        <f>SUMIFS(СВЦЭМ!$H$40:$H$759,СВЦЭМ!$A$40:$A$759,$A324,СВЦЭМ!$B$39:$B$758,F$296)+'СЕТ СН'!$F$15</f>
        <v>0</v>
      </c>
      <c r="G324" s="36">
        <f>SUMIFS(СВЦЭМ!$H$40:$H$759,СВЦЭМ!$A$40:$A$759,$A324,СВЦЭМ!$B$39:$B$758,G$296)+'СЕТ СН'!$F$15</f>
        <v>0</v>
      </c>
      <c r="H324" s="36">
        <f>SUMIFS(СВЦЭМ!$H$40:$H$759,СВЦЭМ!$A$40:$A$759,$A324,СВЦЭМ!$B$39:$B$758,H$296)+'СЕТ СН'!$F$15</f>
        <v>0</v>
      </c>
      <c r="I324" s="36">
        <f>SUMIFS(СВЦЭМ!$H$40:$H$759,СВЦЭМ!$A$40:$A$759,$A324,СВЦЭМ!$B$39:$B$758,I$296)+'СЕТ СН'!$F$15</f>
        <v>0</v>
      </c>
      <c r="J324" s="36">
        <f>SUMIFS(СВЦЭМ!$H$40:$H$759,СВЦЭМ!$A$40:$A$759,$A324,СВЦЭМ!$B$39:$B$758,J$296)+'СЕТ СН'!$F$15</f>
        <v>0</v>
      </c>
      <c r="K324" s="36">
        <f>SUMIFS(СВЦЭМ!$H$40:$H$759,СВЦЭМ!$A$40:$A$759,$A324,СВЦЭМ!$B$39:$B$758,K$296)+'СЕТ СН'!$F$15</f>
        <v>0</v>
      </c>
      <c r="L324" s="36">
        <f>SUMIFS(СВЦЭМ!$H$40:$H$759,СВЦЭМ!$A$40:$A$759,$A324,СВЦЭМ!$B$39:$B$758,L$296)+'СЕТ СН'!$F$15</f>
        <v>0</v>
      </c>
      <c r="M324" s="36">
        <f>SUMIFS(СВЦЭМ!$H$40:$H$759,СВЦЭМ!$A$40:$A$759,$A324,СВЦЭМ!$B$39:$B$758,M$296)+'СЕТ СН'!$F$15</f>
        <v>0</v>
      </c>
      <c r="N324" s="36">
        <f>SUMIFS(СВЦЭМ!$H$40:$H$759,СВЦЭМ!$A$40:$A$759,$A324,СВЦЭМ!$B$39:$B$758,N$296)+'СЕТ СН'!$F$15</f>
        <v>0</v>
      </c>
      <c r="O324" s="36">
        <f>SUMIFS(СВЦЭМ!$H$40:$H$759,СВЦЭМ!$A$40:$A$759,$A324,СВЦЭМ!$B$39:$B$758,O$296)+'СЕТ СН'!$F$15</f>
        <v>0</v>
      </c>
      <c r="P324" s="36">
        <f>SUMIFS(СВЦЭМ!$H$40:$H$759,СВЦЭМ!$A$40:$A$759,$A324,СВЦЭМ!$B$39:$B$758,P$296)+'СЕТ СН'!$F$15</f>
        <v>0</v>
      </c>
      <c r="Q324" s="36">
        <f>SUMIFS(СВЦЭМ!$H$40:$H$759,СВЦЭМ!$A$40:$A$759,$A324,СВЦЭМ!$B$39:$B$758,Q$296)+'СЕТ СН'!$F$15</f>
        <v>0</v>
      </c>
      <c r="R324" s="36">
        <f>SUMIFS(СВЦЭМ!$H$40:$H$759,СВЦЭМ!$A$40:$A$759,$A324,СВЦЭМ!$B$39:$B$758,R$296)+'СЕТ СН'!$F$15</f>
        <v>0</v>
      </c>
      <c r="S324" s="36">
        <f>SUMIFS(СВЦЭМ!$H$40:$H$759,СВЦЭМ!$A$40:$A$759,$A324,СВЦЭМ!$B$39:$B$758,S$296)+'СЕТ СН'!$F$15</f>
        <v>0</v>
      </c>
      <c r="T324" s="36">
        <f>SUMIFS(СВЦЭМ!$H$40:$H$759,СВЦЭМ!$A$40:$A$759,$A324,СВЦЭМ!$B$39:$B$758,T$296)+'СЕТ СН'!$F$15</f>
        <v>0</v>
      </c>
      <c r="U324" s="36">
        <f>SUMIFS(СВЦЭМ!$H$40:$H$759,СВЦЭМ!$A$40:$A$759,$A324,СВЦЭМ!$B$39:$B$758,U$296)+'СЕТ СН'!$F$15</f>
        <v>0</v>
      </c>
      <c r="V324" s="36">
        <f>SUMIFS(СВЦЭМ!$H$40:$H$759,СВЦЭМ!$A$40:$A$759,$A324,СВЦЭМ!$B$39:$B$758,V$296)+'СЕТ СН'!$F$15</f>
        <v>0</v>
      </c>
      <c r="W324" s="36">
        <f>SUMIFS(СВЦЭМ!$H$40:$H$759,СВЦЭМ!$A$40:$A$759,$A324,СВЦЭМ!$B$39:$B$758,W$296)+'СЕТ СН'!$F$15</f>
        <v>0</v>
      </c>
      <c r="X324" s="36">
        <f>SUMIFS(СВЦЭМ!$H$40:$H$759,СВЦЭМ!$A$40:$A$759,$A324,СВЦЭМ!$B$39:$B$758,X$296)+'СЕТ СН'!$F$15</f>
        <v>0</v>
      </c>
      <c r="Y324" s="36">
        <f>SUMIFS(СВЦЭМ!$H$40:$H$759,СВЦЭМ!$A$40:$A$759,$A324,СВЦЭМ!$B$39:$B$758,Y$296)+'СЕТ СН'!$F$15</f>
        <v>0</v>
      </c>
    </row>
    <row r="325" spans="1:27" ht="15.75" hidden="1" x14ac:dyDescent="0.2">
      <c r="A325" s="35">
        <f t="shared" si="8"/>
        <v>45564</v>
      </c>
      <c r="B325" s="36">
        <f>SUMIFS(СВЦЭМ!$H$40:$H$759,СВЦЭМ!$A$40:$A$759,$A325,СВЦЭМ!$B$39:$B$758,B$296)+'СЕТ СН'!$F$15</f>
        <v>0</v>
      </c>
      <c r="C325" s="36">
        <f>SUMIFS(СВЦЭМ!$H$40:$H$759,СВЦЭМ!$A$40:$A$759,$A325,СВЦЭМ!$B$39:$B$758,C$296)+'СЕТ СН'!$F$15</f>
        <v>0</v>
      </c>
      <c r="D325" s="36">
        <f>SUMIFS(СВЦЭМ!$H$40:$H$759,СВЦЭМ!$A$40:$A$759,$A325,СВЦЭМ!$B$39:$B$758,D$296)+'СЕТ СН'!$F$15</f>
        <v>0</v>
      </c>
      <c r="E325" s="36">
        <f>SUMIFS(СВЦЭМ!$H$40:$H$759,СВЦЭМ!$A$40:$A$759,$A325,СВЦЭМ!$B$39:$B$758,E$296)+'СЕТ СН'!$F$15</f>
        <v>0</v>
      </c>
      <c r="F325" s="36">
        <f>SUMIFS(СВЦЭМ!$H$40:$H$759,СВЦЭМ!$A$40:$A$759,$A325,СВЦЭМ!$B$39:$B$758,F$296)+'СЕТ СН'!$F$15</f>
        <v>0</v>
      </c>
      <c r="G325" s="36">
        <f>SUMIFS(СВЦЭМ!$H$40:$H$759,СВЦЭМ!$A$40:$A$759,$A325,СВЦЭМ!$B$39:$B$758,G$296)+'СЕТ СН'!$F$15</f>
        <v>0</v>
      </c>
      <c r="H325" s="36">
        <f>SUMIFS(СВЦЭМ!$H$40:$H$759,СВЦЭМ!$A$40:$A$759,$A325,СВЦЭМ!$B$39:$B$758,H$296)+'СЕТ СН'!$F$15</f>
        <v>0</v>
      </c>
      <c r="I325" s="36">
        <f>SUMIFS(СВЦЭМ!$H$40:$H$759,СВЦЭМ!$A$40:$A$759,$A325,СВЦЭМ!$B$39:$B$758,I$296)+'СЕТ СН'!$F$15</f>
        <v>0</v>
      </c>
      <c r="J325" s="36">
        <f>SUMIFS(СВЦЭМ!$H$40:$H$759,СВЦЭМ!$A$40:$A$759,$A325,СВЦЭМ!$B$39:$B$758,J$296)+'СЕТ СН'!$F$15</f>
        <v>0</v>
      </c>
      <c r="K325" s="36">
        <f>SUMIFS(СВЦЭМ!$H$40:$H$759,СВЦЭМ!$A$40:$A$759,$A325,СВЦЭМ!$B$39:$B$758,K$296)+'СЕТ СН'!$F$15</f>
        <v>0</v>
      </c>
      <c r="L325" s="36">
        <f>SUMIFS(СВЦЭМ!$H$40:$H$759,СВЦЭМ!$A$40:$A$759,$A325,СВЦЭМ!$B$39:$B$758,L$296)+'СЕТ СН'!$F$15</f>
        <v>0</v>
      </c>
      <c r="M325" s="36">
        <f>SUMIFS(СВЦЭМ!$H$40:$H$759,СВЦЭМ!$A$40:$A$759,$A325,СВЦЭМ!$B$39:$B$758,M$296)+'СЕТ СН'!$F$15</f>
        <v>0</v>
      </c>
      <c r="N325" s="36">
        <f>SUMIFS(СВЦЭМ!$H$40:$H$759,СВЦЭМ!$A$40:$A$759,$A325,СВЦЭМ!$B$39:$B$758,N$296)+'СЕТ СН'!$F$15</f>
        <v>0</v>
      </c>
      <c r="O325" s="36">
        <f>SUMIFS(СВЦЭМ!$H$40:$H$759,СВЦЭМ!$A$40:$A$759,$A325,СВЦЭМ!$B$39:$B$758,O$296)+'СЕТ СН'!$F$15</f>
        <v>0</v>
      </c>
      <c r="P325" s="36">
        <f>SUMIFS(СВЦЭМ!$H$40:$H$759,СВЦЭМ!$A$40:$A$759,$A325,СВЦЭМ!$B$39:$B$758,P$296)+'СЕТ СН'!$F$15</f>
        <v>0</v>
      </c>
      <c r="Q325" s="36">
        <f>SUMIFS(СВЦЭМ!$H$40:$H$759,СВЦЭМ!$A$40:$A$759,$A325,СВЦЭМ!$B$39:$B$758,Q$296)+'СЕТ СН'!$F$15</f>
        <v>0</v>
      </c>
      <c r="R325" s="36">
        <f>SUMIFS(СВЦЭМ!$H$40:$H$759,СВЦЭМ!$A$40:$A$759,$A325,СВЦЭМ!$B$39:$B$758,R$296)+'СЕТ СН'!$F$15</f>
        <v>0</v>
      </c>
      <c r="S325" s="36">
        <f>SUMIFS(СВЦЭМ!$H$40:$H$759,СВЦЭМ!$A$40:$A$759,$A325,СВЦЭМ!$B$39:$B$758,S$296)+'СЕТ СН'!$F$15</f>
        <v>0</v>
      </c>
      <c r="T325" s="36">
        <f>SUMIFS(СВЦЭМ!$H$40:$H$759,СВЦЭМ!$A$40:$A$759,$A325,СВЦЭМ!$B$39:$B$758,T$296)+'СЕТ СН'!$F$15</f>
        <v>0</v>
      </c>
      <c r="U325" s="36">
        <f>SUMIFS(СВЦЭМ!$H$40:$H$759,СВЦЭМ!$A$40:$A$759,$A325,СВЦЭМ!$B$39:$B$758,U$296)+'СЕТ СН'!$F$15</f>
        <v>0</v>
      </c>
      <c r="V325" s="36">
        <f>SUMIFS(СВЦЭМ!$H$40:$H$759,СВЦЭМ!$A$40:$A$759,$A325,СВЦЭМ!$B$39:$B$758,V$296)+'СЕТ СН'!$F$15</f>
        <v>0</v>
      </c>
      <c r="W325" s="36">
        <f>SUMIFS(СВЦЭМ!$H$40:$H$759,СВЦЭМ!$A$40:$A$759,$A325,СВЦЭМ!$B$39:$B$758,W$296)+'СЕТ СН'!$F$15</f>
        <v>0</v>
      </c>
      <c r="X325" s="36">
        <f>SUMIFS(СВЦЭМ!$H$40:$H$759,СВЦЭМ!$A$40:$A$759,$A325,СВЦЭМ!$B$39:$B$758,X$296)+'СЕТ СН'!$F$15</f>
        <v>0</v>
      </c>
      <c r="Y325" s="36">
        <f>SUMIFS(СВЦЭМ!$H$40:$H$759,СВЦЭМ!$A$40:$A$759,$A325,СВЦЭМ!$B$39:$B$758,Y$296)+'СЕТ СН'!$F$15</f>
        <v>0</v>
      </c>
    </row>
    <row r="326" spans="1:27" ht="15.75" hidden="1" x14ac:dyDescent="0.2">
      <c r="A326" s="35">
        <f t="shared" si="8"/>
        <v>45565</v>
      </c>
      <c r="B326" s="36">
        <f>SUMIFS(СВЦЭМ!$H$40:$H$759,СВЦЭМ!$A$40:$A$759,$A326,СВЦЭМ!$B$39:$B$758,B$296)+'СЕТ СН'!$F$15</f>
        <v>0</v>
      </c>
      <c r="C326" s="36">
        <f>SUMIFS(СВЦЭМ!$H$40:$H$759,СВЦЭМ!$A$40:$A$759,$A326,СВЦЭМ!$B$39:$B$758,C$296)+'СЕТ СН'!$F$15</f>
        <v>0</v>
      </c>
      <c r="D326" s="36">
        <f>SUMIFS(СВЦЭМ!$H$40:$H$759,СВЦЭМ!$A$40:$A$759,$A326,СВЦЭМ!$B$39:$B$758,D$296)+'СЕТ СН'!$F$15</f>
        <v>0</v>
      </c>
      <c r="E326" s="36">
        <f>SUMIFS(СВЦЭМ!$H$40:$H$759,СВЦЭМ!$A$40:$A$759,$A326,СВЦЭМ!$B$39:$B$758,E$296)+'СЕТ СН'!$F$15</f>
        <v>0</v>
      </c>
      <c r="F326" s="36">
        <f>SUMIFS(СВЦЭМ!$H$40:$H$759,СВЦЭМ!$A$40:$A$759,$A326,СВЦЭМ!$B$39:$B$758,F$296)+'СЕТ СН'!$F$15</f>
        <v>0</v>
      </c>
      <c r="G326" s="36">
        <f>SUMIFS(СВЦЭМ!$H$40:$H$759,СВЦЭМ!$A$40:$A$759,$A326,СВЦЭМ!$B$39:$B$758,G$296)+'СЕТ СН'!$F$15</f>
        <v>0</v>
      </c>
      <c r="H326" s="36">
        <f>SUMIFS(СВЦЭМ!$H$40:$H$759,СВЦЭМ!$A$40:$A$759,$A326,СВЦЭМ!$B$39:$B$758,H$296)+'СЕТ СН'!$F$15</f>
        <v>0</v>
      </c>
      <c r="I326" s="36">
        <f>SUMIFS(СВЦЭМ!$H$40:$H$759,СВЦЭМ!$A$40:$A$759,$A326,СВЦЭМ!$B$39:$B$758,I$296)+'СЕТ СН'!$F$15</f>
        <v>0</v>
      </c>
      <c r="J326" s="36">
        <f>SUMIFS(СВЦЭМ!$H$40:$H$759,СВЦЭМ!$A$40:$A$759,$A326,СВЦЭМ!$B$39:$B$758,J$296)+'СЕТ СН'!$F$15</f>
        <v>0</v>
      </c>
      <c r="K326" s="36">
        <f>SUMIFS(СВЦЭМ!$H$40:$H$759,СВЦЭМ!$A$40:$A$759,$A326,СВЦЭМ!$B$39:$B$758,K$296)+'СЕТ СН'!$F$15</f>
        <v>0</v>
      </c>
      <c r="L326" s="36">
        <f>SUMIFS(СВЦЭМ!$H$40:$H$759,СВЦЭМ!$A$40:$A$759,$A326,СВЦЭМ!$B$39:$B$758,L$296)+'СЕТ СН'!$F$15</f>
        <v>0</v>
      </c>
      <c r="M326" s="36">
        <f>SUMIFS(СВЦЭМ!$H$40:$H$759,СВЦЭМ!$A$40:$A$759,$A326,СВЦЭМ!$B$39:$B$758,M$296)+'СЕТ СН'!$F$15</f>
        <v>0</v>
      </c>
      <c r="N326" s="36">
        <f>SUMIFS(СВЦЭМ!$H$40:$H$759,СВЦЭМ!$A$40:$A$759,$A326,СВЦЭМ!$B$39:$B$758,N$296)+'СЕТ СН'!$F$15</f>
        <v>0</v>
      </c>
      <c r="O326" s="36">
        <f>SUMIFS(СВЦЭМ!$H$40:$H$759,СВЦЭМ!$A$40:$A$759,$A326,СВЦЭМ!$B$39:$B$758,O$296)+'СЕТ СН'!$F$15</f>
        <v>0</v>
      </c>
      <c r="P326" s="36">
        <f>SUMIFS(СВЦЭМ!$H$40:$H$759,СВЦЭМ!$A$40:$A$759,$A326,СВЦЭМ!$B$39:$B$758,P$296)+'СЕТ СН'!$F$15</f>
        <v>0</v>
      </c>
      <c r="Q326" s="36">
        <f>SUMIFS(СВЦЭМ!$H$40:$H$759,СВЦЭМ!$A$40:$A$759,$A326,СВЦЭМ!$B$39:$B$758,Q$296)+'СЕТ СН'!$F$15</f>
        <v>0</v>
      </c>
      <c r="R326" s="36">
        <f>SUMIFS(СВЦЭМ!$H$40:$H$759,СВЦЭМ!$A$40:$A$759,$A326,СВЦЭМ!$B$39:$B$758,R$296)+'СЕТ СН'!$F$15</f>
        <v>0</v>
      </c>
      <c r="S326" s="36">
        <f>SUMIFS(СВЦЭМ!$H$40:$H$759,СВЦЭМ!$A$40:$A$759,$A326,СВЦЭМ!$B$39:$B$758,S$296)+'СЕТ СН'!$F$15</f>
        <v>0</v>
      </c>
      <c r="T326" s="36">
        <f>SUMIFS(СВЦЭМ!$H$40:$H$759,СВЦЭМ!$A$40:$A$759,$A326,СВЦЭМ!$B$39:$B$758,T$296)+'СЕТ СН'!$F$15</f>
        <v>0</v>
      </c>
      <c r="U326" s="36">
        <f>SUMIFS(СВЦЭМ!$H$40:$H$759,СВЦЭМ!$A$40:$A$759,$A326,СВЦЭМ!$B$39:$B$758,U$296)+'СЕТ СН'!$F$15</f>
        <v>0</v>
      </c>
      <c r="V326" s="36">
        <f>SUMIFS(СВЦЭМ!$H$40:$H$759,СВЦЭМ!$A$40:$A$759,$A326,СВЦЭМ!$B$39:$B$758,V$296)+'СЕТ СН'!$F$15</f>
        <v>0</v>
      </c>
      <c r="W326" s="36">
        <f>SUMIFS(СВЦЭМ!$H$40:$H$759,СВЦЭМ!$A$40:$A$759,$A326,СВЦЭМ!$B$39:$B$758,W$296)+'СЕТ СН'!$F$15</f>
        <v>0</v>
      </c>
      <c r="X326" s="36">
        <f>SUMIFS(СВЦЭМ!$H$40:$H$759,СВЦЭМ!$A$40:$A$759,$A326,СВЦЭМ!$B$39:$B$758,X$296)+'СЕТ СН'!$F$15</f>
        <v>0</v>
      </c>
      <c r="Y326" s="36">
        <f>SUMIFS(СВЦЭМ!$H$40:$H$759,СВЦЭМ!$A$40:$A$759,$A326,СВЦЭМ!$B$39:$B$758,Y$296)+'СЕТ СН'!$F$15</f>
        <v>0</v>
      </c>
    </row>
    <row r="327" spans="1:27" ht="15.75" hidden="1" x14ac:dyDescent="0.2">
      <c r="A327" s="35">
        <f t="shared" si="8"/>
        <v>45566</v>
      </c>
      <c r="B327" s="36">
        <f>SUMIFS(СВЦЭМ!$H$40:$H$759,СВЦЭМ!$A$40:$A$759,$A327,СВЦЭМ!$B$39:$B$758,B$296)+'СЕТ СН'!$F$15</f>
        <v>0</v>
      </c>
      <c r="C327" s="36">
        <f>SUMIFS(СВЦЭМ!$H$40:$H$759,СВЦЭМ!$A$40:$A$759,$A327,СВЦЭМ!$B$39:$B$758,C$296)+'СЕТ СН'!$F$15</f>
        <v>0</v>
      </c>
      <c r="D327" s="36">
        <f>SUMIFS(СВЦЭМ!$H$40:$H$759,СВЦЭМ!$A$40:$A$759,$A327,СВЦЭМ!$B$39:$B$758,D$296)+'СЕТ СН'!$F$15</f>
        <v>0</v>
      </c>
      <c r="E327" s="36">
        <f>SUMIFS(СВЦЭМ!$H$40:$H$759,СВЦЭМ!$A$40:$A$759,$A327,СВЦЭМ!$B$39:$B$758,E$296)+'СЕТ СН'!$F$15</f>
        <v>0</v>
      </c>
      <c r="F327" s="36">
        <f>SUMIFS(СВЦЭМ!$H$40:$H$759,СВЦЭМ!$A$40:$A$759,$A327,СВЦЭМ!$B$39:$B$758,F$296)+'СЕТ СН'!$F$15</f>
        <v>0</v>
      </c>
      <c r="G327" s="36">
        <f>SUMIFS(СВЦЭМ!$H$40:$H$759,СВЦЭМ!$A$40:$A$759,$A327,СВЦЭМ!$B$39:$B$758,G$296)+'СЕТ СН'!$F$15</f>
        <v>0</v>
      </c>
      <c r="H327" s="36">
        <f>SUMIFS(СВЦЭМ!$H$40:$H$759,СВЦЭМ!$A$40:$A$759,$A327,СВЦЭМ!$B$39:$B$758,H$296)+'СЕТ СН'!$F$15</f>
        <v>0</v>
      </c>
      <c r="I327" s="36">
        <f>SUMIFS(СВЦЭМ!$H$40:$H$759,СВЦЭМ!$A$40:$A$759,$A327,СВЦЭМ!$B$39:$B$758,I$296)+'СЕТ СН'!$F$15</f>
        <v>0</v>
      </c>
      <c r="J327" s="36">
        <f>SUMIFS(СВЦЭМ!$H$40:$H$759,СВЦЭМ!$A$40:$A$759,$A327,СВЦЭМ!$B$39:$B$758,J$296)+'СЕТ СН'!$F$15</f>
        <v>0</v>
      </c>
      <c r="K327" s="36">
        <f>SUMIFS(СВЦЭМ!$H$40:$H$759,СВЦЭМ!$A$40:$A$759,$A327,СВЦЭМ!$B$39:$B$758,K$296)+'СЕТ СН'!$F$15</f>
        <v>0</v>
      </c>
      <c r="L327" s="36">
        <f>SUMIFS(СВЦЭМ!$H$40:$H$759,СВЦЭМ!$A$40:$A$759,$A327,СВЦЭМ!$B$39:$B$758,L$296)+'СЕТ СН'!$F$15</f>
        <v>0</v>
      </c>
      <c r="M327" s="36">
        <f>SUMIFS(СВЦЭМ!$H$40:$H$759,СВЦЭМ!$A$40:$A$759,$A327,СВЦЭМ!$B$39:$B$758,M$296)+'СЕТ СН'!$F$15</f>
        <v>0</v>
      </c>
      <c r="N327" s="36">
        <f>SUMIFS(СВЦЭМ!$H$40:$H$759,СВЦЭМ!$A$40:$A$759,$A327,СВЦЭМ!$B$39:$B$758,N$296)+'СЕТ СН'!$F$15</f>
        <v>0</v>
      </c>
      <c r="O327" s="36">
        <f>SUMIFS(СВЦЭМ!$H$40:$H$759,СВЦЭМ!$A$40:$A$759,$A327,СВЦЭМ!$B$39:$B$758,O$296)+'СЕТ СН'!$F$15</f>
        <v>0</v>
      </c>
      <c r="P327" s="36">
        <f>SUMIFS(СВЦЭМ!$H$40:$H$759,СВЦЭМ!$A$40:$A$759,$A327,СВЦЭМ!$B$39:$B$758,P$296)+'СЕТ СН'!$F$15</f>
        <v>0</v>
      </c>
      <c r="Q327" s="36">
        <f>SUMIFS(СВЦЭМ!$H$40:$H$759,СВЦЭМ!$A$40:$A$759,$A327,СВЦЭМ!$B$39:$B$758,Q$296)+'СЕТ СН'!$F$15</f>
        <v>0</v>
      </c>
      <c r="R327" s="36">
        <f>SUMIFS(СВЦЭМ!$H$40:$H$759,СВЦЭМ!$A$40:$A$759,$A327,СВЦЭМ!$B$39:$B$758,R$296)+'СЕТ СН'!$F$15</f>
        <v>0</v>
      </c>
      <c r="S327" s="36">
        <f>SUMIFS(СВЦЭМ!$H$40:$H$759,СВЦЭМ!$A$40:$A$759,$A327,СВЦЭМ!$B$39:$B$758,S$296)+'СЕТ СН'!$F$15</f>
        <v>0</v>
      </c>
      <c r="T327" s="36">
        <f>SUMIFS(СВЦЭМ!$H$40:$H$759,СВЦЭМ!$A$40:$A$759,$A327,СВЦЭМ!$B$39:$B$758,T$296)+'СЕТ СН'!$F$15</f>
        <v>0</v>
      </c>
      <c r="U327" s="36">
        <f>SUMIFS(СВЦЭМ!$H$40:$H$759,СВЦЭМ!$A$40:$A$759,$A327,СВЦЭМ!$B$39:$B$758,U$296)+'СЕТ СН'!$F$15</f>
        <v>0</v>
      </c>
      <c r="V327" s="36">
        <f>SUMIFS(СВЦЭМ!$H$40:$H$759,СВЦЭМ!$A$40:$A$759,$A327,СВЦЭМ!$B$39:$B$758,V$296)+'СЕТ СН'!$F$15</f>
        <v>0</v>
      </c>
      <c r="W327" s="36">
        <f>SUMIFS(СВЦЭМ!$H$40:$H$759,СВЦЭМ!$A$40:$A$759,$A327,СВЦЭМ!$B$39:$B$758,W$296)+'СЕТ СН'!$F$15</f>
        <v>0</v>
      </c>
      <c r="X327" s="36">
        <f>SUMIFS(СВЦЭМ!$H$40:$H$759,СВЦЭМ!$A$40:$A$759,$A327,СВЦЭМ!$B$39:$B$758,X$296)+'СЕТ СН'!$F$15</f>
        <v>0</v>
      </c>
      <c r="Y327" s="36">
        <f>SUMIFS(СВЦЭМ!$H$40:$H$759,СВЦЭМ!$A$40:$A$759,$A327,СВЦЭМ!$B$39:$B$758,Y$296)+'СЕТ СН'!$F$15</f>
        <v>0</v>
      </c>
    </row>
    <row r="328" spans="1:27" ht="15.75" hidden="1" x14ac:dyDescent="0.2">
      <c r="A328" s="39"/>
      <c r="B328" s="39"/>
      <c r="C328" s="39"/>
      <c r="D328" s="39"/>
      <c r="E328" s="39"/>
      <c r="F328" s="39"/>
      <c r="G328" s="39"/>
      <c r="H328" s="39"/>
      <c r="I328" s="39"/>
      <c r="J328" s="39"/>
      <c r="K328" s="39"/>
      <c r="L328" s="39"/>
      <c r="M328" s="39"/>
      <c r="N328" s="39"/>
      <c r="O328" s="39"/>
      <c r="P328" s="39"/>
      <c r="Q328" s="39"/>
      <c r="R328" s="39"/>
      <c r="S328" s="39"/>
      <c r="T328" s="39"/>
      <c r="U328" s="39"/>
      <c r="V328" s="39"/>
      <c r="W328" s="39"/>
      <c r="X328" s="39"/>
      <c r="Y328" s="39"/>
    </row>
    <row r="329" spans="1:27" ht="15.75" hidden="1" x14ac:dyDescent="0.2">
      <c r="A329" s="39"/>
      <c r="B329" s="39"/>
      <c r="C329" s="39"/>
      <c r="D329" s="39"/>
      <c r="E329" s="39"/>
      <c r="F329" s="39"/>
      <c r="G329" s="39"/>
      <c r="H329" s="39"/>
      <c r="I329" s="39"/>
      <c r="J329" s="39"/>
      <c r="K329" s="39"/>
      <c r="L329" s="39"/>
      <c r="M329" s="39"/>
      <c r="N329" s="39"/>
      <c r="O329" s="39"/>
      <c r="P329" s="39"/>
      <c r="Q329" s="39"/>
      <c r="R329" s="39"/>
      <c r="S329" s="39"/>
      <c r="T329" s="39"/>
      <c r="U329" s="39"/>
      <c r="V329" s="39"/>
      <c r="W329" s="39"/>
      <c r="X329" s="39"/>
      <c r="Y329" s="39"/>
    </row>
    <row r="330" spans="1:27" ht="12.75" hidden="1" customHeight="1" x14ac:dyDescent="0.2">
      <c r="A330" s="128" t="s">
        <v>7</v>
      </c>
      <c r="B330" s="131" t="s">
        <v>118</v>
      </c>
      <c r="C330" s="132"/>
      <c r="D330" s="132"/>
      <c r="E330" s="132"/>
      <c r="F330" s="132"/>
      <c r="G330" s="132"/>
      <c r="H330" s="132"/>
      <c r="I330" s="132"/>
      <c r="J330" s="132"/>
      <c r="K330" s="132"/>
      <c r="L330" s="132"/>
      <c r="M330" s="132"/>
      <c r="N330" s="132"/>
      <c r="O330" s="132"/>
      <c r="P330" s="132"/>
      <c r="Q330" s="132"/>
      <c r="R330" s="132"/>
      <c r="S330" s="132"/>
      <c r="T330" s="132"/>
      <c r="U330" s="132"/>
      <c r="V330" s="132"/>
      <c r="W330" s="132"/>
      <c r="X330" s="132"/>
      <c r="Y330" s="133"/>
    </row>
    <row r="331" spans="1:27" ht="12.75" hidden="1" customHeight="1" x14ac:dyDescent="0.2">
      <c r="A331" s="129"/>
      <c r="B331" s="134"/>
      <c r="C331" s="135"/>
      <c r="D331" s="135"/>
      <c r="E331" s="135"/>
      <c r="F331" s="135"/>
      <c r="G331" s="135"/>
      <c r="H331" s="135"/>
      <c r="I331" s="135"/>
      <c r="J331" s="135"/>
      <c r="K331" s="135"/>
      <c r="L331" s="135"/>
      <c r="M331" s="135"/>
      <c r="N331" s="135"/>
      <c r="O331" s="135"/>
      <c r="P331" s="135"/>
      <c r="Q331" s="135"/>
      <c r="R331" s="135"/>
      <c r="S331" s="135"/>
      <c r="T331" s="135"/>
      <c r="U331" s="135"/>
      <c r="V331" s="135"/>
      <c r="W331" s="135"/>
      <c r="X331" s="135"/>
      <c r="Y331" s="136"/>
    </row>
    <row r="332" spans="1:27" s="46" customFormat="1" ht="12.75" hidden="1" customHeight="1" x14ac:dyDescent="0.2">
      <c r="A332" s="130"/>
      <c r="B332" s="34">
        <v>1</v>
      </c>
      <c r="C332" s="34">
        <v>2</v>
      </c>
      <c r="D332" s="34">
        <v>3</v>
      </c>
      <c r="E332" s="34">
        <v>4</v>
      </c>
      <c r="F332" s="34">
        <v>5</v>
      </c>
      <c r="G332" s="34">
        <v>6</v>
      </c>
      <c r="H332" s="34">
        <v>7</v>
      </c>
      <c r="I332" s="34">
        <v>8</v>
      </c>
      <c r="J332" s="34">
        <v>9</v>
      </c>
      <c r="K332" s="34">
        <v>10</v>
      </c>
      <c r="L332" s="34">
        <v>11</v>
      </c>
      <c r="M332" s="34">
        <v>12</v>
      </c>
      <c r="N332" s="34">
        <v>13</v>
      </c>
      <c r="O332" s="34">
        <v>14</v>
      </c>
      <c r="P332" s="34">
        <v>15</v>
      </c>
      <c r="Q332" s="34">
        <v>16</v>
      </c>
      <c r="R332" s="34">
        <v>17</v>
      </c>
      <c r="S332" s="34">
        <v>18</v>
      </c>
      <c r="T332" s="34">
        <v>19</v>
      </c>
      <c r="U332" s="34">
        <v>20</v>
      </c>
      <c r="V332" s="34">
        <v>21</v>
      </c>
      <c r="W332" s="34">
        <v>22</v>
      </c>
      <c r="X332" s="34">
        <v>23</v>
      </c>
      <c r="Y332" s="34">
        <v>24</v>
      </c>
    </row>
    <row r="333" spans="1:27" ht="15.75" hidden="1" customHeight="1" x14ac:dyDescent="0.2">
      <c r="A333" s="35" t="str">
        <f>A297</f>
        <v>01.09.2024</v>
      </c>
      <c r="B333" s="36">
        <f>SUMIFS(СВЦЭМ!$I$40:$I$759,СВЦЭМ!$A$40:$A$759,$A333,СВЦЭМ!$B$39:$B$758,B$332)+'СЕТ СН'!$F$16</f>
        <v>0</v>
      </c>
      <c r="C333" s="36">
        <f>SUMIFS(СВЦЭМ!$I$40:$I$759,СВЦЭМ!$A$40:$A$759,$A333,СВЦЭМ!$B$39:$B$758,C$332)+'СЕТ СН'!$F$16</f>
        <v>0</v>
      </c>
      <c r="D333" s="36">
        <f>SUMIFS(СВЦЭМ!$I$40:$I$759,СВЦЭМ!$A$40:$A$759,$A333,СВЦЭМ!$B$39:$B$758,D$332)+'СЕТ СН'!$F$16</f>
        <v>0</v>
      </c>
      <c r="E333" s="36">
        <f>SUMIFS(СВЦЭМ!$I$40:$I$759,СВЦЭМ!$A$40:$A$759,$A333,СВЦЭМ!$B$39:$B$758,E$332)+'СЕТ СН'!$F$16</f>
        <v>0</v>
      </c>
      <c r="F333" s="36">
        <f>SUMIFS(СВЦЭМ!$I$40:$I$759,СВЦЭМ!$A$40:$A$759,$A333,СВЦЭМ!$B$39:$B$758,F$332)+'СЕТ СН'!$F$16</f>
        <v>0</v>
      </c>
      <c r="G333" s="36">
        <f>SUMIFS(СВЦЭМ!$I$40:$I$759,СВЦЭМ!$A$40:$A$759,$A333,СВЦЭМ!$B$39:$B$758,G$332)+'СЕТ СН'!$F$16</f>
        <v>0</v>
      </c>
      <c r="H333" s="36">
        <f>SUMIFS(СВЦЭМ!$I$40:$I$759,СВЦЭМ!$A$40:$A$759,$A333,СВЦЭМ!$B$39:$B$758,H$332)+'СЕТ СН'!$F$16</f>
        <v>0</v>
      </c>
      <c r="I333" s="36">
        <f>SUMIFS(СВЦЭМ!$I$40:$I$759,СВЦЭМ!$A$40:$A$759,$A333,СВЦЭМ!$B$39:$B$758,I$332)+'СЕТ СН'!$F$16</f>
        <v>0</v>
      </c>
      <c r="J333" s="36">
        <f>SUMIFS(СВЦЭМ!$I$40:$I$759,СВЦЭМ!$A$40:$A$759,$A333,СВЦЭМ!$B$39:$B$758,J$332)+'СЕТ СН'!$F$16</f>
        <v>0</v>
      </c>
      <c r="K333" s="36">
        <f>SUMIFS(СВЦЭМ!$I$40:$I$759,СВЦЭМ!$A$40:$A$759,$A333,СВЦЭМ!$B$39:$B$758,K$332)+'СЕТ СН'!$F$16</f>
        <v>0</v>
      </c>
      <c r="L333" s="36">
        <f>SUMIFS(СВЦЭМ!$I$40:$I$759,СВЦЭМ!$A$40:$A$759,$A333,СВЦЭМ!$B$39:$B$758,L$332)+'СЕТ СН'!$F$16</f>
        <v>0</v>
      </c>
      <c r="M333" s="36">
        <f>SUMIFS(СВЦЭМ!$I$40:$I$759,СВЦЭМ!$A$40:$A$759,$A333,СВЦЭМ!$B$39:$B$758,M$332)+'СЕТ СН'!$F$16</f>
        <v>0</v>
      </c>
      <c r="N333" s="36">
        <f>SUMIFS(СВЦЭМ!$I$40:$I$759,СВЦЭМ!$A$40:$A$759,$A333,СВЦЭМ!$B$39:$B$758,N$332)+'СЕТ СН'!$F$16</f>
        <v>0</v>
      </c>
      <c r="O333" s="36">
        <f>SUMIFS(СВЦЭМ!$I$40:$I$759,СВЦЭМ!$A$40:$A$759,$A333,СВЦЭМ!$B$39:$B$758,O$332)+'СЕТ СН'!$F$16</f>
        <v>0</v>
      </c>
      <c r="P333" s="36">
        <f>SUMIFS(СВЦЭМ!$I$40:$I$759,СВЦЭМ!$A$40:$A$759,$A333,СВЦЭМ!$B$39:$B$758,P$332)+'СЕТ СН'!$F$16</f>
        <v>0</v>
      </c>
      <c r="Q333" s="36">
        <f>SUMIFS(СВЦЭМ!$I$40:$I$759,СВЦЭМ!$A$40:$A$759,$A333,СВЦЭМ!$B$39:$B$758,Q$332)+'СЕТ СН'!$F$16</f>
        <v>0</v>
      </c>
      <c r="R333" s="36">
        <f>SUMIFS(СВЦЭМ!$I$40:$I$759,СВЦЭМ!$A$40:$A$759,$A333,СВЦЭМ!$B$39:$B$758,R$332)+'СЕТ СН'!$F$16</f>
        <v>0</v>
      </c>
      <c r="S333" s="36">
        <f>SUMIFS(СВЦЭМ!$I$40:$I$759,СВЦЭМ!$A$40:$A$759,$A333,СВЦЭМ!$B$39:$B$758,S$332)+'СЕТ СН'!$F$16</f>
        <v>0</v>
      </c>
      <c r="T333" s="36">
        <f>SUMIFS(СВЦЭМ!$I$40:$I$759,СВЦЭМ!$A$40:$A$759,$A333,СВЦЭМ!$B$39:$B$758,T$332)+'СЕТ СН'!$F$16</f>
        <v>0</v>
      </c>
      <c r="U333" s="36">
        <f>SUMIFS(СВЦЭМ!$I$40:$I$759,СВЦЭМ!$A$40:$A$759,$A333,СВЦЭМ!$B$39:$B$758,U$332)+'СЕТ СН'!$F$16</f>
        <v>0</v>
      </c>
      <c r="V333" s="36">
        <f>SUMIFS(СВЦЭМ!$I$40:$I$759,СВЦЭМ!$A$40:$A$759,$A333,СВЦЭМ!$B$39:$B$758,V$332)+'СЕТ СН'!$F$16</f>
        <v>0</v>
      </c>
      <c r="W333" s="36">
        <f>SUMIFS(СВЦЭМ!$I$40:$I$759,СВЦЭМ!$A$40:$A$759,$A333,СВЦЭМ!$B$39:$B$758,W$332)+'СЕТ СН'!$F$16</f>
        <v>0</v>
      </c>
      <c r="X333" s="36">
        <f>SUMIFS(СВЦЭМ!$I$40:$I$759,СВЦЭМ!$A$40:$A$759,$A333,СВЦЭМ!$B$39:$B$758,X$332)+'СЕТ СН'!$F$16</f>
        <v>0</v>
      </c>
      <c r="Y333" s="36">
        <f>SUMIFS(СВЦЭМ!$I$40:$I$759,СВЦЭМ!$A$40:$A$759,$A333,СВЦЭМ!$B$39:$B$758,Y$332)+'СЕТ СН'!$F$16</f>
        <v>0</v>
      </c>
      <c r="AA333" s="45"/>
    </row>
    <row r="334" spans="1:27" ht="15.75" hidden="1" x14ac:dyDescent="0.2">
      <c r="A334" s="35">
        <f>A333+1</f>
        <v>45537</v>
      </c>
      <c r="B334" s="36">
        <f>SUMIFS(СВЦЭМ!$I$40:$I$759,СВЦЭМ!$A$40:$A$759,$A334,СВЦЭМ!$B$39:$B$758,B$332)+'СЕТ СН'!$F$16</f>
        <v>0</v>
      </c>
      <c r="C334" s="36">
        <f>SUMIFS(СВЦЭМ!$I$40:$I$759,СВЦЭМ!$A$40:$A$759,$A334,СВЦЭМ!$B$39:$B$758,C$332)+'СЕТ СН'!$F$16</f>
        <v>0</v>
      </c>
      <c r="D334" s="36">
        <f>SUMIFS(СВЦЭМ!$I$40:$I$759,СВЦЭМ!$A$40:$A$759,$A334,СВЦЭМ!$B$39:$B$758,D$332)+'СЕТ СН'!$F$16</f>
        <v>0</v>
      </c>
      <c r="E334" s="36">
        <f>SUMIFS(СВЦЭМ!$I$40:$I$759,СВЦЭМ!$A$40:$A$759,$A334,СВЦЭМ!$B$39:$B$758,E$332)+'СЕТ СН'!$F$16</f>
        <v>0</v>
      </c>
      <c r="F334" s="36">
        <f>SUMIFS(СВЦЭМ!$I$40:$I$759,СВЦЭМ!$A$40:$A$759,$A334,СВЦЭМ!$B$39:$B$758,F$332)+'СЕТ СН'!$F$16</f>
        <v>0</v>
      </c>
      <c r="G334" s="36">
        <f>SUMIFS(СВЦЭМ!$I$40:$I$759,СВЦЭМ!$A$40:$A$759,$A334,СВЦЭМ!$B$39:$B$758,G$332)+'СЕТ СН'!$F$16</f>
        <v>0</v>
      </c>
      <c r="H334" s="36">
        <f>SUMIFS(СВЦЭМ!$I$40:$I$759,СВЦЭМ!$A$40:$A$759,$A334,СВЦЭМ!$B$39:$B$758,H$332)+'СЕТ СН'!$F$16</f>
        <v>0</v>
      </c>
      <c r="I334" s="36">
        <f>SUMIFS(СВЦЭМ!$I$40:$I$759,СВЦЭМ!$A$40:$A$759,$A334,СВЦЭМ!$B$39:$B$758,I$332)+'СЕТ СН'!$F$16</f>
        <v>0</v>
      </c>
      <c r="J334" s="36">
        <f>SUMIFS(СВЦЭМ!$I$40:$I$759,СВЦЭМ!$A$40:$A$759,$A334,СВЦЭМ!$B$39:$B$758,J$332)+'СЕТ СН'!$F$16</f>
        <v>0</v>
      </c>
      <c r="K334" s="36">
        <f>SUMIFS(СВЦЭМ!$I$40:$I$759,СВЦЭМ!$A$40:$A$759,$A334,СВЦЭМ!$B$39:$B$758,K$332)+'СЕТ СН'!$F$16</f>
        <v>0</v>
      </c>
      <c r="L334" s="36">
        <f>SUMIFS(СВЦЭМ!$I$40:$I$759,СВЦЭМ!$A$40:$A$759,$A334,СВЦЭМ!$B$39:$B$758,L$332)+'СЕТ СН'!$F$16</f>
        <v>0</v>
      </c>
      <c r="M334" s="36">
        <f>SUMIFS(СВЦЭМ!$I$40:$I$759,СВЦЭМ!$A$40:$A$759,$A334,СВЦЭМ!$B$39:$B$758,M$332)+'СЕТ СН'!$F$16</f>
        <v>0</v>
      </c>
      <c r="N334" s="36">
        <f>SUMIFS(СВЦЭМ!$I$40:$I$759,СВЦЭМ!$A$40:$A$759,$A334,СВЦЭМ!$B$39:$B$758,N$332)+'СЕТ СН'!$F$16</f>
        <v>0</v>
      </c>
      <c r="O334" s="36">
        <f>SUMIFS(СВЦЭМ!$I$40:$I$759,СВЦЭМ!$A$40:$A$759,$A334,СВЦЭМ!$B$39:$B$758,O$332)+'СЕТ СН'!$F$16</f>
        <v>0</v>
      </c>
      <c r="P334" s="36">
        <f>SUMIFS(СВЦЭМ!$I$40:$I$759,СВЦЭМ!$A$40:$A$759,$A334,СВЦЭМ!$B$39:$B$758,P$332)+'СЕТ СН'!$F$16</f>
        <v>0</v>
      </c>
      <c r="Q334" s="36">
        <f>SUMIFS(СВЦЭМ!$I$40:$I$759,СВЦЭМ!$A$40:$A$759,$A334,СВЦЭМ!$B$39:$B$758,Q$332)+'СЕТ СН'!$F$16</f>
        <v>0</v>
      </c>
      <c r="R334" s="36">
        <f>SUMIFS(СВЦЭМ!$I$40:$I$759,СВЦЭМ!$A$40:$A$759,$A334,СВЦЭМ!$B$39:$B$758,R$332)+'СЕТ СН'!$F$16</f>
        <v>0</v>
      </c>
      <c r="S334" s="36">
        <f>SUMIFS(СВЦЭМ!$I$40:$I$759,СВЦЭМ!$A$40:$A$759,$A334,СВЦЭМ!$B$39:$B$758,S$332)+'СЕТ СН'!$F$16</f>
        <v>0</v>
      </c>
      <c r="T334" s="36">
        <f>SUMIFS(СВЦЭМ!$I$40:$I$759,СВЦЭМ!$A$40:$A$759,$A334,СВЦЭМ!$B$39:$B$758,T$332)+'СЕТ СН'!$F$16</f>
        <v>0</v>
      </c>
      <c r="U334" s="36">
        <f>SUMIFS(СВЦЭМ!$I$40:$I$759,СВЦЭМ!$A$40:$A$759,$A334,СВЦЭМ!$B$39:$B$758,U$332)+'СЕТ СН'!$F$16</f>
        <v>0</v>
      </c>
      <c r="V334" s="36">
        <f>SUMIFS(СВЦЭМ!$I$40:$I$759,СВЦЭМ!$A$40:$A$759,$A334,СВЦЭМ!$B$39:$B$758,V$332)+'СЕТ СН'!$F$16</f>
        <v>0</v>
      </c>
      <c r="W334" s="36">
        <f>SUMIFS(СВЦЭМ!$I$40:$I$759,СВЦЭМ!$A$40:$A$759,$A334,СВЦЭМ!$B$39:$B$758,W$332)+'СЕТ СН'!$F$16</f>
        <v>0</v>
      </c>
      <c r="X334" s="36">
        <f>SUMIFS(СВЦЭМ!$I$40:$I$759,СВЦЭМ!$A$40:$A$759,$A334,СВЦЭМ!$B$39:$B$758,X$332)+'СЕТ СН'!$F$16</f>
        <v>0</v>
      </c>
      <c r="Y334" s="36">
        <f>SUMIFS(СВЦЭМ!$I$40:$I$759,СВЦЭМ!$A$40:$A$759,$A334,СВЦЭМ!$B$39:$B$758,Y$332)+'СЕТ СН'!$F$16</f>
        <v>0</v>
      </c>
    </row>
    <row r="335" spans="1:27" ht="15.75" hidden="1" x14ac:dyDescent="0.2">
      <c r="A335" s="35">
        <f t="shared" ref="A335:A363" si="9">A334+1</f>
        <v>45538</v>
      </c>
      <c r="B335" s="36">
        <f>SUMIFS(СВЦЭМ!$I$40:$I$759,СВЦЭМ!$A$40:$A$759,$A335,СВЦЭМ!$B$39:$B$758,B$332)+'СЕТ СН'!$F$16</f>
        <v>0</v>
      </c>
      <c r="C335" s="36">
        <f>SUMIFS(СВЦЭМ!$I$40:$I$759,СВЦЭМ!$A$40:$A$759,$A335,СВЦЭМ!$B$39:$B$758,C$332)+'СЕТ СН'!$F$16</f>
        <v>0</v>
      </c>
      <c r="D335" s="36">
        <f>SUMIFS(СВЦЭМ!$I$40:$I$759,СВЦЭМ!$A$40:$A$759,$A335,СВЦЭМ!$B$39:$B$758,D$332)+'СЕТ СН'!$F$16</f>
        <v>0</v>
      </c>
      <c r="E335" s="36">
        <f>SUMIFS(СВЦЭМ!$I$40:$I$759,СВЦЭМ!$A$40:$A$759,$A335,СВЦЭМ!$B$39:$B$758,E$332)+'СЕТ СН'!$F$16</f>
        <v>0</v>
      </c>
      <c r="F335" s="36">
        <f>SUMIFS(СВЦЭМ!$I$40:$I$759,СВЦЭМ!$A$40:$A$759,$A335,СВЦЭМ!$B$39:$B$758,F$332)+'СЕТ СН'!$F$16</f>
        <v>0</v>
      </c>
      <c r="G335" s="36">
        <f>SUMIFS(СВЦЭМ!$I$40:$I$759,СВЦЭМ!$A$40:$A$759,$A335,СВЦЭМ!$B$39:$B$758,G$332)+'СЕТ СН'!$F$16</f>
        <v>0</v>
      </c>
      <c r="H335" s="36">
        <f>SUMIFS(СВЦЭМ!$I$40:$I$759,СВЦЭМ!$A$40:$A$759,$A335,СВЦЭМ!$B$39:$B$758,H$332)+'СЕТ СН'!$F$16</f>
        <v>0</v>
      </c>
      <c r="I335" s="36">
        <f>SUMIFS(СВЦЭМ!$I$40:$I$759,СВЦЭМ!$A$40:$A$759,$A335,СВЦЭМ!$B$39:$B$758,I$332)+'СЕТ СН'!$F$16</f>
        <v>0</v>
      </c>
      <c r="J335" s="36">
        <f>SUMIFS(СВЦЭМ!$I$40:$I$759,СВЦЭМ!$A$40:$A$759,$A335,СВЦЭМ!$B$39:$B$758,J$332)+'СЕТ СН'!$F$16</f>
        <v>0</v>
      </c>
      <c r="K335" s="36">
        <f>SUMIFS(СВЦЭМ!$I$40:$I$759,СВЦЭМ!$A$40:$A$759,$A335,СВЦЭМ!$B$39:$B$758,K$332)+'СЕТ СН'!$F$16</f>
        <v>0</v>
      </c>
      <c r="L335" s="36">
        <f>SUMIFS(СВЦЭМ!$I$40:$I$759,СВЦЭМ!$A$40:$A$759,$A335,СВЦЭМ!$B$39:$B$758,L$332)+'СЕТ СН'!$F$16</f>
        <v>0</v>
      </c>
      <c r="M335" s="36">
        <f>SUMIFS(СВЦЭМ!$I$40:$I$759,СВЦЭМ!$A$40:$A$759,$A335,СВЦЭМ!$B$39:$B$758,M$332)+'СЕТ СН'!$F$16</f>
        <v>0</v>
      </c>
      <c r="N335" s="36">
        <f>SUMIFS(СВЦЭМ!$I$40:$I$759,СВЦЭМ!$A$40:$A$759,$A335,СВЦЭМ!$B$39:$B$758,N$332)+'СЕТ СН'!$F$16</f>
        <v>0</v>
      </c>
      <c r="O335" s="36">
        <f>SUMIFS(СВЦЭМ!$I$40:$I$759,СВЦЭМ!$A$40:$A$759,$A335,СВЦЭМ!$B$39:$B$758,O$332)+'СЕТ СН'!$F$16</f>
        <v>0</v>
      </c>
      <c r="P335" s="36">
        <f>SUMIFS(СВЦЭМ!$I$40:$I$759,СВЦЭМ!$A$40:$A$759,$A335,СВЦЭМ!$B$39:$B$758,P$332)+'СЕТ СН'!$F$16</f>
        <v>0</v>
      </c>
      <c r="Q335" s="36">
        <f>SUMIFS(СВЦЭМ!$I$40:$I$759,СВЦЭМ!$A$40:$A$759,$A335,СВЦЭМ!$B$39:$B$758,Q$332)+'СЕТ СН'!$F$16</f>
        <v>0</v>
      </c>
      <c r="R335" s="36">
        <f>SUMIFS(СВЦЭМ!$I$40:$I$759,СВЦЭМ!$A$40:$A$759,$A335,СВЦЭМ!$B$39:$B$758,R$332)+'СЕТ СН'!$F$16</f>
        <v>0</v>
      </c>
      <c r="S335" s="36">
        <f>SUMIFS(СВЦЭМ!$I$40:$I$759,СВЦЭМ!$A$40:$A$759,$A335,СВЦЭМ!$B$39:$B$758,S$332)+'СЕТ СН'!$F$16</f>
        <v>0</v>
      </c>
      <c r="T335" s="36">
        <f>SUMIFS(СВЦЭМ!$I$40:$I$759,СВЦЭМ!$A$40:$A$759,$A335,СВЦЭМ!$B$39:$B$758,T$332)+'СЕТ СН'!$F$16</f>
        <v>0</v>
      </c>
      <c r="U335" s="36">
        <f>SUMIFS(СВЦЭМ!$I$40:$I$759,СВЦЭМ!$A$40:$A$759,$A335,СВЦЭМ!$B$39:$B$758,U$332)+'СЕТ СН'!$F$16</f>
        <v>0</v>
      </c>
      <c r="V335" s="36">
        <f>SUMIFS(СВЦЭМ!$I$40:$I$759,СВЦЭМ!$A$40:$A$759,$A335,СВЦЭМ!$B$39:$B$758,V$332)+'СЕТ СН'!$F$16</f>
        <v>0</v>
      </c>
      <c r="W335" s="36">
        <f>SUMIFS(СВЦЭМ!$I$40:$I$759,СВЦЭМ!$A$40:$A$759,$A335,СВЦЭМ!$B$39:$B$758,W$332)+'СЕТ СН'!$F$16</f>
        <v>0</v>
      </c>
      <c r="X335" s="36">
        <f>SUMIFS(СВЦЭМ!$I$40:$I$759,СВЦЭМ!$A$40:$A$759,$A335,СВЦЭМ!$B$39:$B$758,X$332)+'СЕТ СН'!$F$16</f>
        <v>0</v>
      </c>
      <c r="Y335" s="36">
        <f>SUMIFS(СВЦЭМ!$I$40:$I$759,СВЦЭМ!$A$40:$A$759,$A335,СВЦЭМ!$B$39:$B$758,Y$332)+'СЕТ СН'!$F$16</f>
        <v>0</v>
      </c>
    </row>
    <row r="336" spans="1:27" ht="15.75" hidden="1" x14ac:dyDescent="0.2">
      <c r="A336" s="35">
        <f t="shared" si="9"/>
        <v>45539</v>
      </c>
      <c r="B336" s="36">
        <f>SUMIFS(СВЦЭМ!$I$40:$I$759,СВЦЭМ!$A$40:$A$759,$A336,СВЦЭМ!$B$39:$B$758,B$332)+'СЕТ СН'!$F$16</f>
        <v>0</v>
      </c>
      <c r="C336" s="36">
        <f>SUMIFS(СВЦЭМ!$I$40:$I$759,СВЦЭМ!$A$40:$A$759,$A336,СВЦЭМ!$B$39:$B$758,C$332)+'СЕТ СН'!$F$16</f>
        <v>0</v>
      </c>
      <c r="D336" s="36">
        <f>SUMIFS(СВЦЭМ!$I$40:$I$759,СВЦЭМ!$A$40:$A$759,$A336,СВЦЭМ!$B$39:$B$758,D$332)+'СЕТ СН'!$F$16</f>
        <v>0</v>
      </c>
      <c r="E336" s="36">
        <f>SUMIFS(СВЦЭМ!$I$40:$I$759,СВЦЭМ!$A$40:$A$759,$A336,СВЦЭМ!$B$39:$B$758,E$332)+'СЕТ СН'!$F$16</f>
        <v>0</v>
      </c>
      <c r="F336" s="36">
        <f>SUMIFS(СВЦЭМ!$I$40:$I$759,СВЦЭМ!$A$40:$A$759,$A336,СВЦЭМ!$B$39:$B$758,F$332)+'СЕТ СН'!$F$16</f>
        <v>0</v>
      </c>
      <c r="G336" s="36">
        <f>SUMIFS(СВЦЭМ!$I$40:$I$759,СВЦЭМ!$A$40:$A$759,$A336,СВЦЭМ!$B$39:$B$758,G$332)+'СЕТ СН'!$F$16</f>
        <v>0</v>
      </c>
      <c r="H336" s="36">
        <f>SUMIFS(СВЦЭМ!$I$40:$I$759,СВЦЭМ!$A$40:$A$759,$A336,СВЦЭМ!$B$39:$B$758,H$332)+'СЕТ СН'!$F$16</f>
        <v>0</v>
      </c>
      <c r="I336" s="36">
        <f>SUMIFS(СВЦЭМ!$I$40:$I$759,СВЦЭМ!$A$40:$A$759,$A336,СВЦЭМ!$B$39:$B$758,I$332)+'СЕТ СН'!$F$16</f>
        <v>0</v>
      </c>
      <c r="J336" s="36">
        <f>SUMIFS(СВЦЭМ!$I$40:$I$759,СВЦЭМ!$A$40:$A$759,$A336,СВЦЭМ!$B$39:$B$758,J$332)+'СЕТ СН'!$F$16</f>
        <v>0</v>
      </c>
      <c r="K336" s="36">
        <f>SUMIFS(СВЦЭМ!$I$40:$I$759,СВЦЭМ!$A$40:$A$759,$A336,СВЦЭМ!$B$39:$B$758,K$332)+'СЕТ СН'!$F$16</f>
        <v>0</v>
      </c>
      <c r="L336" s="36">
        <f>SUMIFS(СВЦЭМ!$I$40:$I$759,СВЦЭМ!$A$40:$A$759,$A336,СВЦЭМ!$B$39:$B$758,L$332)+'СЕТ СН'!$F$16</f>
        <v>0</v>
      </c>
      <c r="M336" s="36">
        <f>SUMIFS(СВЦЭМ!$I$40:$I$759,СВЦЭМ!$A$40:$A$759,$A336,СВЦЭМ!$B$39:$B$758,M$332)+'СЕТ СН'!$F$16</f>
        <v>0</v>
      </c>
      <c r="N336" s="36">
        <f>SUMIFS(СВЦЭМ!$I$40:$I$759,СВЦЭМ!$A$40:$A$759,$A336,СВЦЭМ!$B$39:$B$758,N$332)+'СЕТ СН'!$F$16</f>
        <v>0</v>
      </c>
      <c r="O336" s="36">
        <f>SUMIFS(СВЦЭМ!$I$40:$I$759,СВЦЭМ!$A$40:$A$759,$A336,СВЦЭМ!$B$39:$B$758,O$332)+'СЕТ СН'!$F$16</f>
        <v>0</v>
      </c>
      <c r="P336" s="36">
        <f>SUMIFS(СВЦЭМ!$I$40:$I$759,СВЦЭМ!$A$40:$A$759,$A336,СВЦЭМ!$B$39:$B$758,P$332)+'СЕТ СН'!$F$16</f>
        <v>0</v>
      </c>
      <c r="Q336" s="36">
        <f>SUMIFS(СВЦЭМ!$I$40:$I$759,СВЦЭМ!$A$40:$A$759,$A336,СВЦЭМ!$B$39:$B$758,Q$332)+'СЕТ СН'!$F$16</f>
        <v>0</v>
      </c>
      <c r="R336" s="36">
        <f>SUMIFS(СВЦЭМ!$I$40:$I$759,СВЦЭМ!$A$40:$A$759,$A336,СВЦЭМ!$B$39:$B$758,R$332)+'СЕТ СН'!$F$16</f>
        <v>0</v>
      </c>
      <c r="S336" s="36">
        <f>SUMIFS(СВЦЭМ!$I$40:$I$759,СВЦЭМ!$A$40:$A$759,$A336,СВЦЭМ!$B$39:$B$758,S$332)+'СЕТ СН'!$F$16</f>
        <v>0</v>
      </c>
      <c r="T336" s="36">
        <f>SUMIFS(СВЦЭМ!$I$40:$I$759,СВЦЭМ!$A$40:$A$759,$A336,СВЦЭМ!$B$39:$B$758,T$332)+'СЕТ СН'!$F$16</f>
        <v>0</v>
      </c>
      <c r="U336" s="36">
        <f>SUMIFS(СВЦЭМ!$I$40:$I$759,СВЦЭМ!$A$40:$A$759,$A336,СВЦЭМ!$B$39:$B$758,U$332)+'СЕТ СН'!$F$16</f>
        <v>0</v>
      </c>
      <c r="V336" s="36">
        <f>SUMIFS(СВЦЭМ!$I$40:$I$759,СВЦЭМ!$A$40:$A$759,$A336,СВЦЭМ!$B$39:$B$758,V$332)+'СЕТ СН'!$F$16</f>
        <v>0</v>
      </c>
      <c r="W336" s="36">
        <f>SUMIFS(СВЦЭМ!$I$40:$I$759,СВЦЭМ!$A$40:$A$759,$A336,СВЦЭМ!$B$39:$B$758,W$332)+'СЕТ СН'!$F$16</f>
        <v>0</v>
      </c>
      <c r="X336" s="36">
        <f>SUMIFS(СВЦЭМ!$I$40:$I$759,СВЦЭМ!$A$40:$A$759,$A336,СВЦЭМ!$B$39:$B$758,X$332)+'СЕТ СН'!$F$16</f>
        <v>0</v>
      </c>
      <c r="Y336" s="36">
        <f>SUMIFS(СВЦЭМ!$I$40:$I$759,СВЦЭМ!$A$40:$A$759,$A336,СВЦЭМ!$B$39:$B$758,Y$332)+'СЕТ СН'!$F$16</f>
        <v>0</v>
      </c>
    </row>
    <row r="337" spans="1:25" ht="15.75" hidden="1" x14ac:dyDescent="0.2">
      <c r="A337" s="35">
        <f t="shared" si="9"/>
        <v>45540</v>
      </c>
      <c r="B337" s="36">
        <f>SUMIFS(СВЦЭМ!$I$40:$I$759,СВЦЭМ!$A$40:$A$759,$A337,СВЦЭМ!$B$39:$B$758,B$332)+'СЕТ СН'!$F$16</f>
        <v>0</v>
      </c>
      <c r="C337" s="36">
        <f>SUMIFS(СВЦЭМ!$I$40:$I$759,СВЦЭМ!$A$40:$A$759,$A337,СВЦЭМ!$B$39:$B$758,C$332)+'СЕТ СН'!$F$16</f>
        <v>0</v>
      </c>
      <c r="D337" s="36">
        <f>SUMIFS(СВЦЭМ!$I$40:$I$759,СВЦЭМ!$A$40:$A$759,$A337,СВЦЭМ!$B$39:$B$758,D$332)+'СЕТ СН'!$F$16</f>
        <v>0</v>
      </c>
      <c r="E337" s="36">
        <f>SUMIFS(СВЦЭМ!$I$40:$I$759,СВЦЭМ!$A$40:$A$759,$A337,СВЦЭМ!$B$39:$B$758,E$332)+'СЕТ СН'!$F$16</f>
        <v>0</v>
      </c>
      <c r="F337" s="36">
        <f>SUMIFS(СВЦЭМ!$I$40:$I$759,СВЦЭМ!$A$40:$A$759,$A337,СВЦЭМ!$B$39:$B$758,F$332)+'СЕТ СН'!$F$16</f>
        <v>0</v>
      </c>
      <c r="G337" s="36">
        <f>SUMIFS(СВЦЭМ!$I$40:$I$759,СВЦЭМ!$A$40:$A$759,$A337,СВЦЭМ!$B$39:$B$758,G$332)+'СЕТ СН'!$F$16</f>
        <v>0</v>
      </c>
      <c r="H337" s="36">
        <f>SUMIFS(СВЦЭМ!$I$40:$I$759,СВЦЭМ!$A$40:$A$759,$A337,СВЦЭМ!$B$39:$B$758,H$332)+'СЕТ СН'!$F$16</f>
        <v>0</v>
      </c>
      <c r="I337" s="36">
        <f>SUMIFS(СВЦЭМ!$I$40:$I$759,СВЦЭМ!$A$40:$A$759,$A337,СВЦЭМ!$B$39:$B$758,I$332)+'СЕТ СН'!$F$16</f>
        <v>0</v>
      </c>
      <c r="J337" s="36">
        <f>SUMIFS(СВЦЭМ!$I$40:$I$759,СВЦЭМ!$A$40:$A$759,$A337,СВЦЭМ!$B$39:$B$758,J$332)+'СЕТ СН'!$F$16</f>
        <v>0</v>
      </c>
      <c r="K337" s="36">
        <f>SUMIFS(СВЦЭМ!$I$40:$I$759,СВЦЭМ!$A$40:$A$759,$A337,СВЦЭМ!$B$39:$B$758,K$332)+'СЕТ СН'!$F$16</f>
        <v>0</v>
      </c>
      <c r="L337" s="36">
        <f>SUMIFS(СВЦЭМ!$I$40:$I$759,СВЦЭМ!$A$40:$A$759,$A337,СВЦЭМ!$B$39:$B$758,L$332)+'СЕТ СН'!$F$16</f>
        <v>0</v>
      </c>
      <c r="M337" s="36">
        <f>SUMIFS(СВЦЭМ!$I$40:$I$759,СВЦЭМ!$A$40:$A$759,$A337,СВЦЭМ!$B$39:$B$758,M$332)+'СЕТ СН'!$F$16</f>
        <v>0</v>
      </c>
      <c r="N337" s="36">
        <f>SUMIFS(СВЦЭМ!$I$40:$I$759,СВЦЭМ!$A$40:$A$759,$A337,СВЦЭМ!$B$39:$B$758,N$332)+'СЕТ СН'!$F$16</f>
        <v>0</v>
      </c>
      <c r="O337" s="36">
        <f>SUMIFS(СВЦЭМ!$I$40:$I$759,СВЦЭМ!$A$40:$A$759,$A337,СВЦЭМ!$B$39:$B$758,O$332)+'СЕТ СН'!$F$16</f>
        <v>0</v>
      </c>
      <c r="P337" s="36">
        <f>SUMIFS(СВЦЭМ!$I$40:$I$759,СВЦЭМ!$A$40:$A$759,$A337,СВЦЭМ!$B$39:$B$758,P$332)+'СЕТ СН'!$F$16</f>
        <v>0</v>
      </c>
      <c r="Q337" s="36">
        <f>SUMIFS(СВЦЭМ!$I$40:$I$759,СВЦЭМ!$A$40:$A$759,$A337,СВЦЭМ!$B$39:$B$758,Q$332)+'СЕТ СН'!$F$16</f>
        <v>0</v>
      </c>
      <c r="R337" s="36">
        <f>SUMIFS(СВЦЭМ!$I$40:$I$759,СВЦЭМ!$A$40:$A$759,$A337,СВЦЭМ!$B$39:$B$758,R$332)+'СЕТ СН'!$F$16</f>
        <v>0</v>
      </c>
      <c r="S337" s="36">
        <f>SUMIFS(СВЦЭМ!$I$40:$I$759,СВЦЭМ!$A$40:$A$759,$A337,СВЦЭМ!$B$39:$B$758,S$332)+'СЕТ СН'!$F$16</f>
        <v>0</v>
      </c>
      <c r="T337" s="36">
        <f>SUMIFS(СВЦЭМ!$I$40:$I$759,СВЦЭМ!$A$40:$A$759,$A337,СВЦЭМ!$B$39:$B$758,T$332)+'СЕТ СН'!$F$16</f>
        <v>0</v>
      </c>
      <c r="U337" s="36">
        <f>SUMIFS(СВЦЭМ!$I$40:$I$759,СВЦЭМ!$A$40:$A$759,$A337,СВЦЭМ!$B$39:$B$758,U$332)+'СЕТ СН'!$F$16</f>
        <v>0</v>
      </c>
      <c r="V337" s="36">
        <f>SUMIFS(СВЦЭМ!$I$40:$I$759,СВЦЭМ!$A$40:$A$759,$A337,СВЦЭМ!$B$39:$B$758,V$332)+'СЕТ СН'!$F$16</f>
        <v>0</v>
      </c>
      <c r="W337" s="36">
        <f>SUMIFS(СВЦЭМ!$I$40:$I$759,СВЦЭМ!$A$40:$A$759,$A337,СВЦЭМ!$B$39:$B$758,W$332)+'СЕТ СН'!$F$16</f>
        <v>0</v>
      </c>
      <c r="X337" s="36">
        <f>SUMIFS(СВЦЭМ!$I$40:$I$759,СВЦЭМ!$A$40:$A$759,$A337,СВЦЭМ!$B$39:$B$758,X$332)+'СЕТ СН'!$F$16</f>
        <v>0</v>
      </c>
      <c r="Y337" s="36">
        <f>SUMIFS(СВЦЭМ!$I$40:$I$759,СВЦЭМ!$A$40:$A$759,$A337,СВЦЭМ!$B$39:$B$758,Y$332)+'СЕТ СН'!$F$16</f>
        <v>0</v>
      </c>
    </row>
    <row r="338" spans="1:25" ht="15.75" hidden="1" x14ac:dyDescent="0.2">
      <c r="A338" s="35">
        <f t="shared" si="9"/>
        <v>45541</v>
      </c>
      <c r="B338" s="36">
        <f>SUMIFS(СВЦЭМ!$I$40:$I$759,СВЦЭМ!$A$40:$A$759,$A338,СВЦЭМ!$B$39:$B$758,B$332)+'СЕТ СН'!$F$16</f>
        <v>0</v>
      </c>
      <c r="C338" s="36">
        <f>SUMIFS(СВЦЭМ!$I$40:$I$759,СВЦЭМ!$A$40:$A$759,$A338,СВЦЭМ!$B$39:$B$758,C$332)+'СЕТ СН'!$F$16</f>
        <v>0</v>
      </c>
      <c r="D338" s="36">
        <f>SUMIFS(СВЦЭМ!$I$40:$I$759,СВЦЭМ!$A$40:$A$759,$A338,СВЦЭМ!$B$39:$B$758,D$332)+'СЕТ СН'!$F$16</f>
        <v>0</v>
      </c>
      <c r="E338" s="36">
        <f>SUMIFS(СВЦЭМ!$I$40:$I$759,СВЦЭМ!$A$40:$A$759,$A338,СВЦЭМ!$B$39:$B$758,E$332)+'СЕТ СН'!$F$16</f>
        <v>0</v>
      </c>
      <c r="F338" s="36">
        <f>SUMIFS(СВЦЭМ!$I$40:$I$759,СВЦЭМ!$A$40:$A$759,$A338,СВЦЭМ!$B$39:$B$758,F$332)+'СЕТ СН'!$F$16</f>
        <v>0</v>
      </c>
      <c r="G338" s="36">
        <f>SUMIFS(СВЦЭМ!$I$40:$I$759,СВЦЭМ!$A$40:$A$759,$A338,СВЦЭМ!$B$39:$B$758,G$332)+'СЕТ СН'!$F$16</f>
        <v>0</v>
      </c>
      <c r="H338" s="36">
        <f>SUMIFS(СВЦЭМ!$I$40:$I$759,СВЦЭМ!$A$40:$A$759,$A338,СВЦЭМ!$B$39:$B$758,H$332)+'СЕТ СН'!$F$16</f>
        <v>0</v>
      </c>
      <c r="I338" s="36">
        <f>SUMIFS(СВЦЭМ!$I$40:$I$759,СВЦЭМ!$A$40:$A$759,$A338,СВЦЭМ!$B$39:$B$758,I$332)+'СЕТ СН'!$F$16</f>
        <v>0</v>
      </c>
      <c r="J338" s="36">
        <f>SUMIFS(СВЦЭМ!$I$40:$I$759,СВЦЭМ!$A$40:$A$759,$A338,СВЦЭМ!$B$39:$B$758,J$332)+'СЕТ СН'!$F$16</f>
        <v>0</v>
      </c>
      <c r="K338" s="36">
        <f>SUMIFS(СВЦЭМ!$I$40:$I$759,СВЦЭМ!$A$40:$A$759,$A338,СВЦЭМ!$B$39:$B$758,K$332)+'СЕТ СН'!$F$16</f>
        <v>0</v>
      </c>
      <c r="L338" s="36">
        <f>SUMIFS(СВЦЭМ!$I$40:$I$759,СВЦЭМ!$A$40:$A$759,$A338,СВЦЭМ!$B$39:$B$758,L$332)+'СЕТ СН'!$F$16</f>
        <v>0</v>
      </c>
      <c r="M338" s="36">
        <f>SUMIFS(СВЦЭМ!$I$40:$I$759,СВЦЭМ!$A$40:$A$759,$A338,СВЦЭМ!$B$39:$B$758,M$332)+'СЕТ СН'!$F$16</f>
        <v>0</v>
      </c>
      <c r="N338" s="36">
        <f>SUMIFS(СВЦЭМ!$I$40:$I$759,СВЦЭМ!$A$40:$A$759,$A338,СВЦЭМ!$B$39:$B$758,N$332)+'СЕТ СН'!$F$16</f>
        <v>0</v>
      </c>
      <c r="O338" s="36">
        <f>SUMIFS(СВЦЭМ!$I$40:$I$759,СВЦЭМ!$A$40:$A$759,$A338,СВЦЭМ!$B$39:$B$758,O$332)+'СЕТ СН'!$F$16</f>
        <v>0</v>
      </c>
      <c r="P338" s="36">
        <f>SUMIFS(СВЦЭМ!$I$40:$I$759,СВЦЭМ!$A$40:$A$759,$A338,СВЦЭМ!$B$39:$B$758,P$332)+'СЕТ СН'!$F$16</f>
        <v>0</v>
      </c>
      <c r="Q338" s="36">
        <f>SUMIFS(СВЦЭМ!$I$40:$I$759,СВЦЭМ!$A$40:$A$759,$A338,СВЦЭМ!$B$39:$B$758,Q$332)+'СЕТ СН'!$F$16</f>
        <v>0</v>
      </c>
      <c r="R338" s="36">
        <f>SUMIFS(СВЦЭМ!$I$40:$I$759,СВЦЭМ!$A$40:$A$759,$A338,СВЦЭМ!$B$39:$B$758,R$332)+'СЕТ СН'!$F$16</f>
        <v>0</v>
      </c>
      <c r="S338" s="36">
        <f>SUMIFS(СВЦЭМ!$I$40:$I$759,СВЦЭМ!$A$40:$A$759,$A338,СВЦЭМ!$B$39:$B$758,S$332)+'СЕТ СН'!$F$16</f>
        <v>0</v>
      </c>
      <c r="T338" s="36">
        <f>SUMIFS(СВЦЭМ!$I$40:$I$759,СВЦЭМ!$A$40:$A$759,$A338,СВЦЭМ!$B$39:$B$758,T$332)+'СЕТ СН'!$F$16</f>
        <v>0</v>
      </c>
      <c r="U338" s="36">
        <f>SUMIFS(СВЦЭМ!$I$40:$I$759,СВЦЭМ!$A$40:$A$759,$A338,СВЦЭМ!$B$39:$B$758,U$332)+'СЕТ СН'!$F$16</f>
        <v>0</v>
      </c>
      <c r="V338" s="36">
        <f>SUMIFS(СВЦЭМ!$I$40:$I$759,СВЦЭМ!$A$40:$A$759,$A338,СВЦЭМ!$B$39:$B$758,V$332)+'СЕТ СН'!$F$16</f>
        <v>0</v>
      </c>
      <c r="W338" s="36">
        <f>SUMIFS(СВЦЭМ!$I$40:$I$759,СВЦЭМ!$A$40:$A$759,$A338,СВЦЭМ!$B$39:$B$758,W$332)+'СЕТ СН'!$F$16</f>
        <v>0</v>
      </c>
      <c r="X338" s="36">
        <f>SUMIFS(СВЦЭМ!$I$40:$I$759,СВЦЭМ!$A$40:$A$759,$A338,СВЦЭМ!$B$39:$B$758,X$332)+'СЕТ СН'!$F$16</f>
        <v>0</v>
      </c>
      <c r="Y338" s="36">
        <f>SUMIFS(СВЦЭМ!$I$40:$I$759,СВЦЭМ!$A$40:$A$759,$A338,СВЦЭМ!$B$39:$B$758,Y$332)+'СЕТ СН'!$F$16</f>
        <v>0</v>
      </c>
    </row>
    <row r="339" spans="1:25" ht="15.75" hidden="1" x14ac:dyDescent="0.2">
      <c r="A339" s="35">
        <f t="shared" si="9"/>
        <v>45542</v>
      </c>
      <c r="B339" s="36">
        <f>SUMIFS(СВЦЭМ!$I$40:$I$759,СВЦЭМ!$A$40:$A$759,$A339,СВЦЭМ!$B$39:$B$758,B$332)+'СЕТ СН'!$F$16</f>
        <v>0</v>
      </c>
      <c r="C339" s="36">
        <f>SUMIFS(СВЦЭМ!$I$40:$I$759,СВЦЭМ!$A$40:$A$759,$A339,СВЦЭМ!$B$39:$B$758,C$332)+'СЕТ СН'!$F$16</f>
        <v>0</v>
      </c>
      <c r="D339" s="36">
        <f>SUMIFS(СВЦЭМ!$I$40:$I$759,СВЦЭМ!$A$40:$A$759,$A339,СВЦЭМ!$B$39:$B$758,D$332)+'СЕТ СН'!$F$16</f>
        <v>0</v>
      </c>
      <c r="E339" s="36">
        <f>SUMIFS(СВЦЭМ!$I$40:$I$759,СВЦЭМ!$A$40:$A$759,$A339,СВЦЭМ!$B$39:$B$758,E$332)+'СЕТ СН'!$F$16</f>
        <v>0</v>
      </c>
      <c r="F339" s="36">
        <f>SUMIFS(СВЦЭМ!$I$40:$I$759,СВЦЭМ!$A$40:$A$759,$A339,СВЦЭМ!$B$39:$B$758,F$332)+'СЕТ СН'!$F$16</f>
        <v>0</v>
      </c>
      <c r="G339" s="36">
        <f>SUMIFS(СВЦЭМ!$I$40:$I$759,СВЦЭМ!$A$40:$A$759,$A339,СВЦЭМ!$B$39:$B$758,G$332)+'СЕТ СН'!$F$16</f>
        <v>0</v>
      </c>
      <c r="H339" s="36">
        <f>SUMIFS(СВЦЭМ!$I$40:$I$759,СВЦЭМ!$A$40:$A$759,$A339,СВЦЭМ!$B$39:$B$758,H$332)+'СЕТ СН'!$F$16</f>
        <v>0</v>
      </c>
      <c r="I339" s="36">
        <f>SUMIFS(СВЦЭМ!$I$40:$I$759,СВЦЭМ!$A$40:$A$759,$A339,СВЦЭМ!$B$39:$B$758,I$332)+'СЕТ СН'!$F$16</f>
        <v>0</v>
      </c>
      <c r="J339" s="36">
        <f>SUMIFS(СВЦЭМ!$I$40:$I$759,СВЦЭМ!$A$40:$A$759,$A339,СВЦЭМ!$B$39:$B$758,J$332)+'СЕТ СН'!$F$16</f>
        <v>0</v>
      </c>
      <c r="K339" s="36">
        <f>SUMIFS(СВЦЭМ!$I$40:$I$759,СВЦЭМ!$A$40:$A$759,$A339,СВЦЭМ!$B$39:$B$758,K$332)+'СЕТ СН'!$F$16</f>
        <v>0</v>
      </c>
      <c r="L339" s="36">
        <f>SUMIFS(СВЦЭМ!$I$40:$I$759,СВЦЭМ!$A$40:$A$759,$A339,СВЦЭМ!$B$39:$B$758,L$332)+'СЕТ СН'!$F$16</f>
        <v>0</v>
      </c>
      <c r="M339" s="36">
        <f>SUMIFS(СВЦЭМ!$I$40:$I$759,СВЦЭМ!$A$40:$A$759,$A339,СВЦЭМ!$B$39:$B$758,M$332)+'СЕТ СН'!$F$16</f>
        <v>0</v>
      </c>
      <c r="N339" s="36">
        <f>SUMIFS(СВЦЭМ!$I$40:$I$759,СВЦЭМ!$A$40:$A$759,$A339,СВЦЭМ!$B$39:$B$758,N$332)+'СЕТ СН'!$F$16</f>
        <v>0</v>
      </c>
      <c r="O339" s="36">
        <f>SUMIFS(СВЦЭМ!$I$40:$I$759,СВЦЭМ!$A$40:$A$759,$A339,СВЦЭМ!$B$39:$B$758,O$332)+'СЕТ СН'!$F$16</f>
        <v>0</v>
      </c>
      <c r="P339" s="36">
        <f>SUMIFS(СВЦЭМ!$I$40:$I$759,СВЦЭМ!$A$40:$A$759,$A339,СВЦЭМ!$B$39:$B$758,P$332)+'СЕТ СН'!$F$16</f>
        <v>0</v>
      </c>
      <c r="Q339" s="36">
        <f>SUMIFS(СВЦЭМ!$I$40:$I$759,СВЦЭМ!$A$40:$A$759,$A339,СВЦЭМ!$B$39:$B$758,Q$332)+'СЕТ СН'!$F$16</f>
        <v>0</v>
      </c>
      <c r="R339" s="36">
        <f>SUMIFS(СВЦЭМ!$I$40:$I$759,СВЦЭМ!$A$40:$A$759,$A339,СВЦЭМ!$B$39:$B$758,R$332)+'СЕТ СН'!$F$16</f>
        <v>0</v>
      </c>
      <c r="S339" s="36">
        <f>SUMIFS(СВЦЭМ!$I$40:$I$759,СВЦЭМ!$A$40:$A$759,$A339,СВЦЭМ!$B$39:$B$758,S$332)+'СЕТ СН'!$F$16</f>
        <v>0</v>
      </c>
      <c r="T339" s="36">
        <f>SUMIFS(СВЦЭМ!$I$40:$I$759,СВЦЭМ!$A$40:$A$759,$A339,СВЦЭМ!$B$39:$B$758,T$332)+'СЕТ СН'!$F$16</f>
        <v>0</v>
      </c>
      <c r="U339" s="36">
        <f>SUMIFS(СВЦЭМ!$I$40:$I$759,СВЦЭМ!$A$40:$A$759,$A339,СВЦЭМ!$B$39:$B$758,U$332)+'СЕТ СН'!$F$16</f>
        <v>0</v>
      </c>
      <c r="V339" s="36">
        <f>SUMIFS(СВЦЭМ!$I$40:$I$759,СВЦЭМ!$A$40:$A$759,$A339,СВЦЭМ!$B$39:$B$758,V$332)+'СЕТ СН'!$F$16</f>
        <v>0</v>
      </c>
      <c r="W339" s="36">
        <f>SUMIFS(СВЦЭМ!$I$40:$I$759,СВЦЭМ!$A$40:$A$759,$A339,СВЦЭМ!$B$39:$B$758,W$332)+'СЕТ СН'!$F$16</f>
        <v>0</v>
      </c>
      <c r="X339" s="36">
        <f>SUMIFS(СВЦЭМ!$I$40:$I$759,СВЦЭМ!$A$40:$A$759,$A339,СВЦЭМ!$B$39:$B$758,X$332)+'СЕТ СН'!$F$16</f>
        <v>0</v>
      </c>
      <c r="Y339" s="36">
        <f>SUMIFS(СВЦЭМ!$I$40:$I$759,СВЦЭМ!$A$40:$A$759,$A339,СВЦЭМ!$B$39:$B$758,Y$332)+'СЕТ СН'!$F$16</f>
        <v>0</v>
      </c>
    </row>
    <row r="340" spans="1:25" ht="15.75" hidden="1" x14ac:dyDescent="0.2">
      <c r="A340" s="35">
        <f t="shared" si="9"/>
        <v>45543</v>
      </c>
      <c r="B340" s="36">
        <f>SUMIFS(СВЦЭМ!$I$40:$I$759,СВЦЭМ!$A$40:$A$759,$A340,СВЦЭМ!$B$39:$B$758,B$332)+'СЕТ СН'!$F$16</f>
        <v>0</v>
      </c>
      <c r="C340" s="36">
        <f>SUMIFS(СВЦЭМ!$I$40:$I$759,СВЦЭМ!$A$40:$A$759,$A340,СВЦЭМ!$B$39:$B$758,C$332)+'СЕТ СН'!$F$16</f>
        <v>0</v>
      </c>
      <c r="D340" s="36">
        <f>SUMIFS(СВЦЭМ!$I$40:$I$759,СВЦЭМ!$A$40:$A$759,$A340,СВЦЭМ!$B$39:$B$758,D$332)+'СЕТ СН'!$F$16</f>
        <v>0</v>
      </c>
      <c r="E340" s="36">
        <f>SUMIFS(СВЦЭМ!$I$40:$I$759,СВЦЭМ!$A$40:$A$759,$A340,СВЦЭМ!$B$39:$B$758,E$332)+'СЕТ СН'!$F$16</f>
        <v>0</v>
      </c>
      <c r="F340" s="36">
        <f>SUMIFS(СВЦЭМ!$I$40:$I$759,СВЦЭМ!$A$40:$A$759,$A340,СВЦЭМ!$B$39:$B$758,F$332)+'СЕТ СН'!$F$16</f>
        <v>0</v>
      </c>
      <c r="G340" s="36">
        <f>SUMIFS(СВЦЭМ!$I$40:$I$759,СВЦЭМ!$A$40:$A$759,$A340,СВЦЭМ!$B$39:$B$758,G$332)+'СЕТ СН'!$F$16</f>
        <v>0</v>
      </c>
      <c r="H340" s="36">
        <f>SUMIFS(СВЦЭМ!$I$40:$I$759,СВЦЭМ!$A$40:$A$759,$A340,СВЦЭМ!$B$39:$B$758,H$332)+'СЕТ СН'!$F$16</f>
        <v>0</v>
      </c>
      <c r="I340" s="36">
        <f>SUMIFS(СВЦЭМ!$I$40:$I$759,СВЦЭМ!$A$40:$A$759,$A340,СВЦЭМ!$B$39:$B$758,I$332)+'СЕТ СН'!$F$16</f>
        <v>0</v>
      </c>
      <c r="J340" s="36">
        <f>SUMIFS(СВЦЭМ!$I$40:$I$759,СВЦЭМ!$A$40:$A$759,$A340,СВЦЭМ!$B$39:$B$758,J$332)+'СЕТ СН'!$F$16</f>
        <v>0</v>
      </c>
      <c r="K340" s="36">
        <f>SUMIFS(СВЦЭМ!$I$40:$I$759,СВЦЭМ!$A$40:$A$759,$A340,СВЦЭМ!$B$39:$B$758,K$332)+'СЕТ СН'!$F$16</f>
        <v>0</v>
      </c>
      <c r="L340" s="36">
        <f>SUMIFS(СВЦЭМ!$I$40:$I$759,СВЦЭМ!$A$40:$A$759,$A340,СВЦЭМ!$B$39:$B$758,L$332)+'СЕТ СН'!$F$16</f>
        <v>0</v>
      </c>
      <c r="M340" s="36">
        <f>SUMIFS(СВЦЭМ!$I$40:$I$759,СВЦЭМ!$A$40:$A$759,$A340,СВЦЭМ!$B$39:$B$758,M$332)+'СЕТ СН'!$F$16</f>
        <v>0</v>
      </c>
      <c r="N340" s="36">
        <f>SUMIFS(СВЦЭМ!$I$40:$I$759,СВЦЭМ!$A$40:$A$759,$A340,СВЦЭМ!$B$39:$B$758,N$332)+'СЕТ СН'!$F$16</f>
        <v>0</v>
      </c>
      <c r="O340" s="36">
        <f>SUMIFS(СВЦЭМ!$I$40:$I$759,СВЦЭМ!$A$40:$A$759,$A340,СВЦЭМ!$B$39:$B$758,O$332)+'СЕТ СН'!$F$16</f>
        <v>0</v>
      </c>
      <c r="P340" s="36">
        <f>SUMIFS(СВЦЭМ!$I$40:$I$759,СВЦЭМ!$A$40:$A$759,$A340,СВЦЭМ!$B$39:$B$758,P$332)+'СЕТ СН'!$F$16</f>
        <v>0</v>
      </c>
      <c r="Q340" s="36">
        <f>SUMIFS(СВЦЭМ!$I$40:$I$759,СВЦЭМ!$A$40:$A$759,$A340,СВЦЭМ!$B$39:$B$758,Q$332)+'СЕТ СН'!$F$16</f>
        <v>0</v>
      </c>
      <c r="R340" s="36">
        <f>SUMIFS(СВЦЭМ!$I$40:$I$759,СВЦЭМ!$A$40:$A$759,$A340,СВЦЭМ!$B$39:$B$758,R$332)+'СЕТ СН'!$F$16</f>
        <v>0</v>
      </c>
      <c r="S340" s="36">
        <f>SUMIFS(СВЦЭМ!$I$40:$I$759,СВЦЭМ!$A$40:$A$759,$A340,СВЦЭМ!$B$39:$B$758,S$332)+'СЕТ СН'!$F$16</f>
        <v>0</v>
      </c>
      <c r="T340" s="36">
        <f>SUMIFS(СВЦЭМ!$I$40:$I$759,СВЦЭМ!$A$40:$A$759,$A340,СВЦЭМ!$B$39:$B$758,T$332)+'СЕТ СН'!$F$16</f>
        <v>0</v>
      </c>
      <c r="U340" s="36">
        <f>SUMIFS(СВЦЭМ!$I$40:$I$759,СВЦЭМ!$A$40:$A$759,$A340,СВЦЭМ!$B$39:$B$758,U$332)+'СЕТ СН'!$F$16</f>
        <v>0</v>
      </c>
      <c r="V340" s="36">
        <f>SUMIFS(СВЦЭМ!$I$40:$I$759,СВЦЭМ!$A$40:$A$759,$A340,СВЦЭМ!$B$39:$B$758,V$332)+'СЕТ СН'!$F$16</f>
        <v>0</v>
      </c>
      <c r="W340" s="36">
        <f>SUMIFS(СВЦЭМ!$I$40:$I$759,СВЦЭМ!$A$40:$A$759,$A340,СВЦЭМ!$B$39:$B$758,W$332)+'СЕТ СН'!$F$16</f>
        <v>0</v>
      </c>
      <c r="X340" s="36">
        <f>SUMIFS(СВЦЭМ!$I$40:$I$759,СВЦЭМ!$A$40:$A$759,$A340,СВЦЭМ!$B$39:$B$758,X$332)+'СЕТ СН'!$F$16</f>
        <v>0</v>
      </c>
      <c r="Y340" s="36">
        <f>SUMIFS(СВЦЭМ!$I$40:$I$759,СВЦЭМ!$A$40:$A$759,$A340,СВЦЭМ!$B$39:$B$758,Y$332)+'СЕТ СН'!$F$16</f>
        <v>0</v>
      </c>
    </row>
    <row r="341" spans="1:25" ht="15.75" hidden="1" x14ac:dyDescent="0.2">
      <c r="A341" s="35">
        <f t="shared" si="9"/>
        <v>45544</v>
      </c>
      <c r="B341" s="36">
        <f>SUMIFS(СВЦЭМ!$I$40:$I$759,СВЦЭМ!$A$40:$A$759,$A341,СВЦЭМ!$B$39:$B$758,B$332)+'СЕТ СН'!$F$16</f>
        <v>0</v>
      </c>
      <c r="C341" s="36">
        <f>SUMIFS(СВЦЭМ!$I$40:$I$759,СВЦЭМ!$A$40:$A$759,$A341,СВЦЭМ!$B$39:$B$758,C$332)+'СЕТ СН'!$F$16</f>
        <v>0</v>
      </c>
      <c r="D341" s="36">
        <f>SUMIFS(СВЦЭМ!$I$40:$I$759,СВЦЭМ!$A$40:$A$759,$A341,СВЦЭМ!$B$39:$B$758,D$332)+'СЕТ СН'!$F$16</f>
        <v>0</v>
      </c>
      <c r="E341" s="36">
        <f>SUMIFS(СВЦЭМ!$I$40:$I$759,СВЦЭМ!$A$40:$A$759,$A341,СВЦЭМ!$B$39:$B$758,E$332)+'СЕТ СН'!$F$16</f>
        <v>0</v>
      </c>
      <c r="F341" s="36">
        <f>SUMIFS(СВЦЭМ!$I$40:$I$759,СВЦЭМ!$A$40:$A$759,$A341,СВЦЭМ!$B$39:$B$758,F$332)+'СЕТ СН'!$F$16</f>
        <v>0</v>
      </c>
      <c r="G341" s="36">
        <f>SUMIFS(СВЦЭМ!$I$40:$I$759,СВЦЭМ!$A$40:$A$759,$A341,СВЦЭМ!$B$39:$B$758,G$332)+'СЕТ СН'!$F$16</f>
        <v>0</v>
      </c>
      <c r="H341" s="36">
        <f>SUMIFS(СВЦЭМ!$I$40:$I$759,СВЦЭМ!$A$40:$A$759,$A341,СВЦЭМ!$B$39:$B$758,H$332)+'СЕТ СН'!$F$16</f>
        <v>0</v>
      </c>
      <c r="I341" s="36">
        <f>SUMIFS(СВЦЭМ!$I$40:$I$759,СВЦЭМ!$A$40:$A$759,$A341,СВЦЭМ!$B$39:$B$758,I$332)+'СЕТ СН'!$F$16</f>
        <v>0</v>
      </c>
      <c r="J341" s="36">
        <f>SUMIFS(СВЦЭМ!$I$40:$I$759,СВЦЭМ!$A$40:$A$759,$A341,СВЦЭМ!$B$39:$B$758,J$332)+'СЕТ СН'!$F$16</f>
        <v>0</v>
      </c>
      <c r="K341" s="36">
        <f>SUMIFS(СВЦЭМ!$I$40:$I$759,СВЦЭМ!$A$40:$A$759,$A341,СВЦЭМ!$B$39:$B$758,K$332)+'СЕТ СН'!$F$16</f>
        <v>0</v>
      </c>
      <c r="L341" s="36">
        <f>SUMIFS(СВЦЭМ!$I$40:$I$759,СВЦЭМ!$A$40:$A$759,$A341,СВЦЭМ!$B$39:$B$758,L$332)+'СЕТ СН'!$F$16</f>
        <v>0</v>
      </c>
      <c r="M341" s="36">
        <f>SUMIFS(СВЦЭМ!$I$40:$I$759,СВЦЭМ!$A$40:$A$759,$A341,СВЦЭМ!$B$39:$B$758,M$332)+'СЕТ СН'!$F$16</f>
        <v>0</v>
      </c>
      <c r="N341" s="36">
        <f>SUMIFS(СВЦЭМ!$I$40:$I$759,СВЦЭМ!$A$40:$A$759,$A341,СВЦЭМ!$B$39:$B$758,N$332)+'СЕТ СН'!$F$16</f>
        <v>0</v>
      </c>
      <c r="O341" s="36">
        <f>SUMIFS(СВЦЭМ!$I$40:$I$759,СВЦЭМ!$A$40:$A$759,$A341,СВЦЭМ!$B$39:$B$758,O$332)+'СЕТ СН'!$F$16</f>
        <v>0</v>
      </c>
      <c r="P341" s="36">
        <f>SUMIFS(СВЦЭМ!$I$40:$I$759,СВЦЭМ!$A$40:$A$759,$A341,СВЦЭМ!$B$39:$B$758,P$332)+'СЕТ СН'!$F$16</f>
        <v>0</v>
      </c>
      <c r="Q341" s="36">
        <f>SUMIFS(СВЦЭМ!$I$40:$I$759,СВЦЭМ!$A$40:$A$759,$A341,СВЦЭМ!$B$39:$B$758,Q$332)+'СЕТ СН'!$F$16</f>
        <v>0</v>
      </c>
      <c r="R341" s="36">
        <f>SUMIFS(СВЦЭМ!$I$40:$I$759,СВЦЭМ!$A$40:$A$759,$A341,СВЦЭМ!$B$39:$B$758,R$332)+'СЕТ СН'!$F$16</f>
        <v>0</v>
      </c>
      <c r="S341" s="36">
        <f>SUMIFS(СВЦЭМ!$I$40:$I$759,СВЦЭМ!$A$40:$A$759,$A341,СВЦЭМ!$B$39:$B$758,S$332)+'СЕТ СН'!$F$16</f>
        <v>0</v>
      </c>
      <c r="T341" s="36">
        <f>SUMIFS(СВЦЭМ!$I$40:$I$759,СВЦЭМ!$A$40:$A$759,$A341,СВЦЭМ!$B$39:$B$758,T$332)+'СЕТ СН'!$F$16</f>
        <v>0</v>
      </c>
      <c r="U341" s="36">
        <f>SUMIFS(СВЦЭМ!$I$40:$I$759,СВЦЭМ!$A$40:$A$759,$A341,СВЦЭМ!$B$39:$B$758,U$332)+'СЕТ СН'!$F$16</f>
        <v>0</v>
      </c>
      <c r="V341" s="36">
        <f>SUMIFS(СВЦЭМ!$I$40:$I$759,СВЦЭМ!$A$40:$A$759,$A341,СВЦЭМ!$B$39:$B$758,V$332)+'СЕТ СН'!$F$16</f>
        <v>0</v>
      </c>
      <c r="W341" s="36">
        <f>SUMIFS(СВЦЭМ!$I$40:$I$759,СВЦЭМ!$A$40:$A$759,$A341,СВЦЭМ!$B$39:$B$758,W$332)+'СЕТ СН'!$F$16</f>
        <v>0</v>
      </c>
      <c r="X341" s="36">
        <f>SUMIFS(СВЦЭМ!$I$40:$I$759,СВЦЭМ!$A$40:$A$759,$A341,СВЦЭМ!$B$39:$B$758,X$332)+'СЕТ СН'!$F$16</f>
        <v>0</v>
      </c>
      <c r="Y341" s="36">
        <f>SUMIFS(СВЦЭМ!$I$40:$I$759,СВЦЭМ!$A$40:$A$759,$A341,СВЦЭМ!$B$39:$B$758,Y$332)+'СЕТ СН'!$F$16</f>
        <v>0</v>
      </c>
    </row>
    <row r="342" spans="1:25" ht="15.75" hidden="1" x14ac:dyDescent="0.2">
      <c r="A342" s="35">
        <f t="shared" si="9"/>
        <v>45545</v>
      </c>
      <c r="B342" s="36">
        <f>SUMIFS(СВЦЭМ!$I$40:$I$759,СВЦЭМ!$A$40:$A$759,$A342,СВЦЭМ!$B$39:$B$758,B$332)+'СЕТ СН'!$F$16</f>
        <v>0</v>
      </c>
      <c r="C342" s="36">
        <f>SUMIFS(СВЦЭМ!$I$40:$I$759,СВЦЭМ!$A$40:$A$759,$A342,СВЦЭМ!$B$39:$B$758,C$332)+'СЕТ СН'!$F$16</f>
        <v>0</v>
      </c>
      <c r="D342" s="36">
        <f>SUMIFS(СВЦЭМ!$I$40:$I$759,СВЦЭМ!$A$40:$A$759,$A342,СВЦЭМ!$B$39:$B$758,D$332)+'СЕТ СН'!$F$16</f>
        <v>0</v>
      </c>
      <c r="E342" s="36">
        <f>SUMIFS(СВЦЭМ!$I$40:$I$759,СВЦЭМ!$A$40:$A$759,$A342,СВЦЭМ!$B$39:$B$758,E$332)+'СЕТ СН'!$F$16</f>
        <v>0</v>
      </c>
      <c r="F342" s="36">
        <f>SUMIFS(СВЦЭМ!$I$40:$I$759,СВЦЭМ!$A$40:$A$759,$A342,СВЦЭМ!$B$39:$B$758,F$332)+'СЕТ СН'!$F$16</f>
        <v>0</v>
      </c>
      <c r="G342" s="36">
        <f>SUMIFS(СВЦЭМ!$I$40:$I$759,СВЦЭМ!$A$40:$A$759,$A342,СВЦЭМ!$B$39:$B$758,G$332)+'СЕТ СН'!$F$16</f>
        <v>0</v>
      </c>
      <c r="H342" s="36">
        <f>SUMIFS(СВЦЭМ!$I$40:$I$759,СВЦЭМ!$A$40:$A$759,$A342,СВЦЭМ!$B$39:$B$758,H$332)+'СЕТ СН'!$F$16</f>
        <v>0</v>
      </c>
      <c r="I342" s="36">
        <f>SUMIFS(СВЦЭМ!$I$40:$I$759,СВЦЭМ!$A$40:$A$759,$A342,СВЦЭМ!$B$39:$B$758,I$332)+'СЕТ СН'!$F$16</f>
        <v>0</v>
      </c>
      <c r="J342" s="36">
        <f>SUMIFS(СВЦЭМ!$I$40:$I$759,СВЦЭМ!$A$40:$A$759,$A342,СВЦЭМ!$B$39:$B$758,J$332)+'СЕТ СН'!$F$16</f>
        <v>0</v>
      </c>
      <c r="K342" s="36">
        <f>SUMIFS(СВЦЭМ!$I$40:$I$759,СВЦЭМ!$A$40:$A$759,$A342,СВЦЭМ!$B$39:$B$758,K$332)+'СЕТ СН'!$F$16</f>
        <v>0</v>
      </c>
      <c r="L342" s="36">
        <f>SUMIFS(СВЦЭМ!$I$40:$I$759,СВЦЭМ!$A$40:$A$759,$A342,СВЦЭМ!$B$39:$B$758,L$332)+'СЕТ СН'!$F$16</f>
        <v>0</v>
      </c>
      <c r="M342" s="36">
        <f>SUMIFS(СВЦЭМ!$I$40:$I$759,СВЦЭМ!$A$40:$A$759,$A342,СВЦЭМ!$B$39:$B$758,M$332)+'СЕТ СН'!$F$16</f>
        <v>0</v>
      </c>
      <c r="N342" s="36">
        <f>SUMIFS(СВЦЭМ!$I$40:$I$759,СВЦЭМ!$A$40:$A$759,$A342,СВЦЭМ!$B$39:$B$758,N$332)+'СЕТ СН'!$F$16</f>
        <v>0</v>
      </c>
      <c r="O342" s="36">
        <f>SUMIFS(СВЦЭМ!$I$40:$I$759,СВЦЭМ!$A$40:$A$759,$A342,СВЦЭМ!$B$39:$B$758,O$332)+'СЕТ СН'!$F$16</f>
        <v>0</v>
      </c>
      <c r="P342" s="36">
        <f>SUMIFS(СВЦЭМ!$I$40:$I$759,СВЦЭМ!$A$40:$A$759,$A342,СВЦЭМ!$B$39:$B$758,P$332)+'СЕТ СН'!$F$16</f>
        <v>0</v>
      </c>
      <c r="Q342" s="36">
        <f>SUMIFS(СВЦЭМ!$I$40:$I$759,СВЦЭМ!$A$40:$A$759,$A342,СВЦЭМ!$B$39:$B$758,Q$332)+'СЕТ СН'!$F$16</f>
        <v>0</v>
      </c>
      <c r="R342" s="36">
        <f>SUMIFS(СВЦЭМ!$I$40:$I$759,СВЦЭМ!$A$40:$A$759,$A342,СВЦЭМ!$B$39:$B$758,R$332)+'СЕТ СН'!$F$16</f>
        <v>0</v>
      </c>
      <c r="S342" s="36">
        <f>SUMIFS(СВЦЭМ!$I$40:$I$759,СВЦЭМ!$A$40:$A$759,$A342,СВЦЭМ!$B$39:$B$758,S$332)+'СЕТ СН'!$F$16</f>
        <v>0</v>
      </c>
      <c r="T342" s="36">
        <f>SUMIFS(СВЦЭМ!$I$40:$I$759,СВЦЭМ!$A$40:$A$759,$A342,СВЦЭМ!$B$39:$B$758,T$332)+'СЕТ СН'!$F$16</f>
        <v>0</v>
      </c>
      <c r="U342" s="36">
        <f>SUMIFS(СВЦЭМ!$I$40:$I$759,СВЦЭМ!$A$40:$A$759,$A342,СВЦЭМ!$B$39:$B$758,U$332)+'СЕТ СН'!$F$16</f>
        <v>0</v>
      </c>
      <c r="V342" s="36">
        <f>SUMIFS(СВЦЭМ!$I$40:$I$759,СВЦЭМ!$A$40:$A$759,$A342,СВЦЭМ!$B$39:$B$758,V$332)+'СЕТ СН'!$F$16</f>
        <v>0</v>
      </c>
      <c r="W342" s="36">
        <f>SUMIFS(СВЦЭМ!$I$40:$I$759,СВЦЭМ!$A$40:$A$759,$A342,СВЦЭМ!$B$39:$B$758,W$332)+'СЕТ СН'!$F$16</f>
        <v>0</v>
      </c>
      <c r="X342" s="36">
        <f>SUMIFS(СВЦЭМ!$I$40:$I$759,СВЦЭМ!$A$40:$A$759,$A342,СВЦЭМ!$B$39:$B$758,X$332)+'СЕТ СН'!$F$16</f>
        <v>0</v>
      </c>
      <c r="Y342" s="36">
        <f>SUMIFS(СВЦЭМ!$I$40:$I$759,СВЦЭМ!$A$40:$A$759,$A342,СВЦЭМ!$B$39:$B$758,Y$332)+'СЕТ СН'!$F$16</f>
        <v>0</v>
      </c>
    </row>
    <row r="343" spans="1:25" ht="15.75" hidden="1" x14ac:dyDescent="0.2">
      <c r="A343" s="35">
        <f t="shared" si="9"/>
        <v>45546</v>
      </c>
      <c r="B343" s="36">
        <f>SUMIFS(СВЦЭМ!$I$40:$I$759,СВЦЭМ!$A$40:$A$759,$A343,СВЦЭМ!$B$39:$B$758,B$332)+'СЕТ СН'!$F$16</f>
        <v>0</v>
      </c>
      <c r="C343" s="36">
        <f>SUMIFS(СВЦЭМ!$I$40:$I$759,СВЦЭМ!$A$40:$A$759,$A343,СВЦЭМ!$B$39:$B$758,C$332)+'СЕТ СН'!$F$16</f>
        <v>0</v>
      </c>
      <c r="D343" s="36">
        <f>SUMIFS(СВЦЭМ!$I$40:$I$759,СВЦЭМ!$A$40:$A$759,$A343,СВЦЭМ!$B$39:$B$758,D$332)+'СЕТ СН'!$F$16</f>
        <v>0</v>
      </c>
      <c r="E343" s="36">
        <f>SUMIFS(СВЦЭМ!$I$40:$I$759,СВЦЭМ!$A$40:$A$759,$A343,СВЦЭМ!$B$39:$B$758,E$332)+'СЕТ СН'!$F$16</f>
        <v>0</v>
      </c>
      <c r="F343" s="36">
        <f>SUMIFS(СВЦЭМ!$I$40:$I$759,СВЦЭМ!$A$40:$A$759,$A343,СВЦЭМ!$B$39:$B$758,F$332)+'СЕТ СН'!$F$16</f>
        <v>0</v>
      </c>
      <c r="G343" s="36">
        <f>SUMIFS(СВЦЭМ!$I$40:$I$759,СВЦЭМ!$A$40:$A$759,$A343,СВЦЭМ!$B$39:$B$758,G$332)+'СЕТ СН'!$F$16</f>
        <v>0</v>
      </c>
      <c r="H343" s="36">
        <f>SUMIFS(СВЦЭМ!$I$40:$I$759,СВЦЭМ!$A$40:$A$759,$A343,СВЦЭМ!$B$39:$B$758,H$332)+'СЕТ СН'!$F$16</f>
        <v>0</v>
      </c>
      <c r="I343" s="36">
        <f>SUMIFS(СВЦЭМ!$I$40:$I$759,СВЦЭМ!$A$40:$A$759,$A343,СВЦЭМ!$B$39:$B$758,I$332)+'СЕТ СН'!$F$16</f>
        <v>0</v>
      </c>
      <c r="J343" s="36">
        <f>SUMIFS(СВЦЭМ!$I$40:$I$759,СВЦЭМ!$A$40:$A$759,$A343,СВЦЭМ!$B$39:$B$758,J$332)+'СЕТ СН'!$F$16</f>
        <v>0</v>
      </c>
      <c r="K343" s="36">
        <f>SUMIFS(СВЦЭМ!$I$40:$I$759,СВЦЭМ!$A$40:$A$759,$A343,СВЦЭМ!$B$39:$B$758,K$332)+'СЕТ СН'!$F$16</f>
        <v>0</v>
      </c>
      <c r="L343" s="36">
        <f>SUMIFS(СВЦЭМ!$I$40:$I$759,СВЦЭМ!$A$40:$A$759,$A343,СВЦЭМ!$B$39:$B$758,L$332)+'СЕТ СН'!$F$16</f>
        <v>0</v>
      </c>
      <c r="M343" s="36">
        <f>SUMIFS(СВЦЭМ!$I$40:$I$759,СВЦЭМ!$A$40:$A$759,$A343,СВЦЭМ!$B$39:$B$758,M$332)+'СЕТ СН'!$F$16</f>
        <v>0</v>
      </c>
      <c r="N343" s="36">
        <f>SUMIFS(СВЦЭМ!$I$40:$I$759,СВЦЭМ!$A$40:$A$759,$A343,СВЦЭМ!$B$39:$B$758,N$332)+'СЕТ СН'!$F$16</f>
        <v>0</v>
      </c>
      <c r="O343" s="36">
        <f>SUMIFS(СВЦЭМ!$I$40:$I$759,СВЦЭМ!$A$40:$A$759,$A343,СВЦЭМ!$B$39:$B$758,O$332)+'СЕТ СН'!$F$16</f>
        <v>0</v>
      </c>
      <c r="P343" s="36">
        <f>SUMIFS(СВЦЭМ!$I$40:$I$759,СВЦЭМ!$A$40:$A$759,$A343,СВЦЭМ!$B$39:$B$758,P$332)+'СЕТ СН'!$F$16</f>
        <v>0</v>
      </c>
      <c r="Q343" s="36">
        <f>SUMIFS(СВЦЭМ!$I$40:$I$759,СВЦЭМ!$A$40:$A$759,$A343,СВЦЭМ!$B$39:$B$758,Q$332)+'СЕТ СН'!$F$16</f>
        <v>0</v>
      </c>
      <c r="R343" s="36">
        <f>SUMIFS(СВЦЭМ!$I$40:$I$759,СВЦЭМ!$A$40:$A$759,$A343,СВЦЭМ!$B$39:$B$758,R$332)+'СЕТ СН'!$F$16</f>
        <v>0</v>
      </c>
      <c r="S343" s="36">
        <f>SUMIFS(СВЦЭМ!$I$40:$I$759,СВЦЭМ!$A$40:$A$759,$A343,СВЦЭМ!$B$39:$B$758,S$332)+'СЕТ СН'!$F$16</f>
        <v>0</v>
      </c>
      <c r="T343" s="36">
        <f>SUMIFS(СВЦЭМ!$I$40:$I$759,СВЦЭМ!$A$40:$A$759,$A343,СВЦЭМ!$B$39:$B$758,T$332)+'СЕТ СН'!$F$16</f>
        <v>0</v>
      </c>
      <c r="U343" s="36">
        <f>SUMIFS(СВЦЭМ!$I$40:$I$759,СВЦЭМ!$A$40:$A$759,$A343,СВЦЭМ!$B$39:$B$758,U$332)+'СЕТ СН'!$F$16</f>
        <v>0</v>
      </c>
      <c r="V343" s="36">
        <f>SUMIFS(СВЦЭМ!$I$40:$I$759,СВЦЭМ!$A$40:$A$759,$A343,СВЦЭМ!$B$39:$B$758,V$332)+'СЕТ СН'!$F$16</f>
        <v>0</v>
      </c>
      <c r="W343" s="36">
        <f>SUMIFS(СВЦЭМ!$I$40:$I$759,СВЦЭМ!$A$40:$A$759,$A343,СВЦЭМ!$B$39:$B$758,W$332)+'СЕТ СН'!$F$16</f>
        <v>0</v>
      </c>
      <c r="X343" s="36">
        <f>SUMIFS(СВЦЭМ!$I$40:$I$759,СВЦЭМ!$A$40:$A$759,$A343,СВЦЭМ!$B$39:$B$758,X$332)+'СЕТ СН'!$F$16</f>
        <v>0</v>
      </c>
      <c r="Y343" s="36">
        <f>SUMIFS(СВЦЭМ!$I$40:$I$759,СВЦЭМ!$A$40:$A$759,$A343,СВЦЭМ!$B$39:$B$758,Y$332)+'СЕТ СН'!$F$16</f>
        <v>0</v>
      </c>
    </row>
    <row r="344" spans="1:25" ht="15.75" hidden="1" x14ac:dyDescent="0.2">
      <c r="A344" s="35">
        <f t="shared" si="9"/>
        <v>45547</v>
      </c>
      <c r="B344" s="36">
        <f>SUMIFS(СВЦЭМ!$I$40:$I$759,СВЦЭМ!$A$40:$A$759,$A344,СВЦЭМ!$B$39:$B$758,B$332)+'СЕТ СН'!$F$16</f>
        <v>0</v>
      </c>
      <c r="C344" s="36">
        <f>SUMIFS(СВЦЭМ!$I$40:$I$759,СВЦЭМ!$A$40:$A$759,$A344,СВЦЭМ!$B$39:$B$758,C$332)+'СЕТ СН'!$F$16</f>
        <v>0</v>
      </c>
      <c r="D344" s="36">
        <f>SUMIFS(СВЦЭМ!$I$40:$I$759,СВЦЭМ!$A$40:$A$759,$A344,СВЦЭМ!$B$39:$B$758,D$332)+'СЕТ СН'!$F$16</f>
        <v>0</v>
      </c>
      <c r="E344" s="36">
        <f>SUMIFS(СВЦЭМ!$I$40:$I$759,СВЦЭМ!$A$40:$A$759,$A344,СВЦЭМ!$B$39:$B$758,E$332)+'СЕТ СН'!$F$16</f>
        <v>0</v>
      </c>
      <c r="F344" s="36">
        <f>SUMIFS(СВЦЭМ!$I$40:$I$759,СВЦЭМ!$A$40:$A$759,$A344,СВЦЭМ!$B$39:$B$758,F$332)+'СЕТ СН'!$F$16</f>
        <v>0</v>
      </c>
      <c r="G344" s="36">
        <f>SUMIFS(СВЦЭМ!$I$40:$I$759,СВЦЭМ!$A$40:$A$759,$A344,СВЦЭМ!$B$39:$B$758,G$332)+'СЕТ СН'!$F$16</f>
        <v>0</v>
      </c>
      <c r="H344" s="36">
        <f>SUMIFS(СВЦЭМ!$I$40:$I$759,СВЦЭМ!$A$40:$A$759,$A344,СВЦЭМ!$B$39:$B$758,H$332)+'СЕТ СН'!$F$16</f>
        <v>0</v>
      </c>
      <c r="I344" s="36">
        <f>SUMIFS(СВЦЭМ!$I$40:$I$759,СВЦЭМ!$A$40:$A$759,$A344,СВЦЭМ!$B$39:$B$758,I$332)+'СЕТ СН'!$F$16</f>
        <v>0</v>
      </c>
      <c r="J344" s="36">
        <f>SUMIFS(СВЦЭМ!$I$40:$I$759,СВЦЭМ!$A$40:$A$759,$A344,СВЦЭМ!$B$39:$B$758,J$332)+'СЕТ СН'!$F$16</f>
        <v>0</v>
      </c>
      <c r="K344" s="36">
        <f>SUMIFS(СВЦЭМ!$I$40:$I$759,СВЦЭМ!$A$40:$A$759,$A344,СВЦЭМ!$B$39:$B$758,K$332)+'СЕТ СН'!$F$16</f>
        <v>0</v>
      </c>
      <c r="L344" s="36">
        <f>SUMIFS(СВЦЭМ!$I$40:$I$759,СВЦЭМ!$A$40:$A$759,$A344,СВЦЭМ!$B$39:$B$758,L$332)+'СЕТ СН'!$F$16</f>
        <v>0</v>
      </c>
      <c r="M344" s="36">
        <f>SUMIFS(СВЦЭМ!$I$40:$I$759,СВЦЭМ!$A$40:$A$759,$A344,СВЦЭМ!$B$39:$B$758,M$332)+'СЕТ СН'!$F$16</f>
        <v>0</v>
      </c>
      <c r="N344" s="36">
        <f>SUMIFS(СВЦЭМ!$I$40:$I$759,СВЦЭМ!$A$40:$A$759,$A344,СВЦЭМ!$B$39:$B$758,N$332)+'СЕТ СН'!$F$16</f>
        <v>0</v>
      </c>
      <c r="O344" s="36">
        <f>SUMIFS(СВЦЭМ!$I$40:$I$759,СВЦЭМ!$A$40:$A$759,$A344,СВЦЭМ!$B$39:$B$758,O$332)+'СЕТ СН'!$F$16</f>
        <v>0</v>
      </c>
      <c r="P344" s="36">
        <f>SUMIFS(СВЦЭМ!$I$40:$I$759,СВЦЭМ!$A$40:$A$759,$A344,СВЦЭМ!$B$39:$B$758,P$332)+'СЕТ СН'!$F$16</f>
        <v>0</v>
      </c>
      <c r="Q344" s="36">
        <f>SUMIFS(СВЦЭМ!$I$40:$I$759,СВЦЭМ!$A$40:$A$759,$A344,СВЦЭМ!$B$39:$B$758,Q$332)+'СЕТ СН'!$F$16</f>
        <v>0</v>
      </c>
      <c r="R344" s="36">
        <f>SUMIFS(СВЦЭМ!$I$40:$I$759,СВЦЭМ!$A$40:$A$759,$A344,СВЦЭМ!$B$39:$B$758,R$332)+'СЕТ СН'!$F$16</f>
        <v>0</v>
      </c>
      <c r="S344" s="36">
        <f>SUMIFS(СВЦЭМ!$I$40:$I$759,СВЦЭМ!$A$40:$A$759,$A344,СВЦЭМ!$B$39:$B$758,S$332)+'СЕТ СН'!$F$16</f>
        <v>0</v>
      </c>
      <c r="T344" s="36">
        <f>SUMIFS(СВЦЭМ!$I$40:$I$759,СВЦЭМ!$A$40:$A$759,$A344,СВЦЭМ!$B$39:$B$758,T$332)+'СЕТ СН'!$F$16</f>
        <v>0</v>
      </c>
      <c r="U344" s="36">
        <f>SUMIFS(СВЦЭМ!$I$40:$I$759,СВЦЭМ!$A$40:$A$759,$A344,СВЦЭМ!$B$39:$B$758,U$332)+'СЕТ СН'!$F$16</f>
        <v>0</v>
      </c>
      <c r="V344" s="36">
        <f>SUMIFS(СВЦЭМ!$I$40:$I$759,СВЦЭМ!$A$40:$A$759,$A344,СВЦЭМ!$B$39:$B$758,V$332)+'СЕТ СН'!$F$16</f>
        <v>0</v>
      </c>
      <c r="W344" s="36">
        <f>SUMIFS(СВЦЭМ!$I$40:$I$759,СВЦЭМ!$A$40:$A$759,$A344,СВЦЭМ!$B$39:$B$758,W$332)+'СЕТ СН'!$F$16</f>
        <v>0</v>
      </c>
      <c r="X344" s="36">
        <f>SUMIFS(СВЦЭМ!$I$40:$I$759,СВЦЭМ!$A$40:$A$759,$A344,СВЦЭМ!$B$39:$B$758,X$332)+'СЕТ СН'!$F$16</f>
        <v>0</v>
      </c>
      <c r="Y344" s="36">
        <f>SUMIFS(СВЦЭМ!$I$40:$I$759,СВЦЭМ!$A$40:$A$759,$A344,СВЦЭМ!$B$39:$B$758,Y$332)+'СЕТ СН'!$F$16</f>
        <v>0</v>
      </c>
    </row>
    <row r="345" spans="1:25" ht="15.75" hidden="1" x14ac:dyDescent="0.2">
      <c r="A345" s="35">
        <f t="shared" si="9"/>
        <v>45548</v>
      </c>
      <c r="B345" s="36">
        <f>SUMIFS(СВЦЭМ!$I$40:$I$759,СВЦЭМ!$A$40:$A$759,$A345,СВЦЭМ!$B$39:$B$758,B$332)+'СЕТ СН'!$F$16</f>
        <v>0</v>
      </c>
      <c r="C345" s="36">
        <f>SUMIFS(СВЦЭМ!$I$40:$I$759,СВЦЭМ!$A$40:$A$759,$A345,СВЦЭМ!$B$39:$B$758,C$332)+'СЕТ СН'!$F$16</f>
        <v>0</v>
      </c>
      <c r="D345" s="36">
        <f>SUMIFS(СВЦЭМ!$I$40:$I$759,СВЦЭМ!$A$40:$A$759,$A345,СВЦЭМ!$B$39:$B$758,D$332)+'СЕТ СН'!$F$16</f>
        <v>0</v>
      </c>
      <c r="E345" s="36">
        <f>SUMIFS(СВЦЭМ!$I$40:$I$759,СВЦЭМ!$A$40:$A$759,$A345,СВЦЭМ!$B$39:$B$758,E$332)+'СЕТ СН'!$F$16</f>
        <v>0</v>
      </c>
      <c r="F345" s="36">
        <f>SUMIFS(СВЦЭМ!$I$40:$I$759,СВЦЭМ!$A$40:$A$759,$A345,СВЦЭМ!$B$39:$B$758,F$332)+'СЕТ СН'!$F$16</f>
        <v>0</v>
      </c>
      <c r="G345" s="36">
        <f>SUMIFS(СВЦЭМ!$I$40:$I$759,СВЦЭМ!$A$40:$A$759,$A345,СВЦЭМ!$B$39:$B$758,G$332)+'СЕТ СН'!$F$16</f>
        <v>0</v>
      </c>
      <c r="H345" s="36">
        <f>SUMIFS(СВЦЭМ!$I$40:$I$759,СВЦЭМ!$A$40:$A$759,$A345,СВЦЭМ!$B$39:$B$758,H$332)+'СЕТ СН'!$F$16</f>
        <v>0</v>
      </c>
      <c r="I345" s="36">
        <f>SUMIFS(СВЦЭМ!$I$40:$I$759,СВЦЭМ!$A$40:$A$759,$A345,СВЦЭМ!$B$39:$B$758,I$332)+'СЕТ СН'!$F$16</f>
        <v>0</v>
      </c>
      <c r="J345" s="36">
        <f>SUMIFS(СВЦЭМ!$I$40:$I$759,СВЦЭМ!$A$40:$A$759,$A345,СВЦЭМ!$B$39:$B$758,J$332)+'СЕТ СН'!$F$16</f>
        <v>0</v>
      </c>
      <c r="K345" s="36">
        <f>SUMIFS(СВЦЭМ!$I$40:$I$759,СВЦЭМ!$A$40:$A$759,$A345,СВЦЭМ!$B$39:$B$758,K$332)+'СЕТ СН'!$F$16</f>
        <v>0</v>
      </c>
      <c r="L345" s="36">
        <f>SUMIFS(СВЦЭМ!$I$40:$I$759,СВЦЭМ!$A$40:$A$759,$A345,СВЦЭМ!$B$39:$B$758,L$332)+'СЕТ СН'!$F$16</f>
        <v>0</v>
      </c>
      <c r="M345" s="36">
        <f>SUMIFS(СВЦЭМ!$I$40:$I$759,СВЦЭМ!$A$40:$A$759,$A345,СВЦЭМ!$B$39:$B$758,M$332)+'СЕТ СН'!$F$16</f>
        <v>0</v>
      </c>
      <c r="N345" s="36">
        <f>SUMIFS(СВЦЭМ!$I$40:$I$759,СВЦЭМ!$A$40:$A$759,$A345,СВЦЭМ!$B$39:$B$758,N$332)+'СЕТ СН'!$F$16</f>
        <v>0</v>
      </c>
      <c r="O345" s="36">
        <f>SUMIFS(СВЦЭМ!$I$40:$I$759,СВЦЭМ!$A$40:$A$759,$A345,СВЦЭМ!$B$39:$B$758,O$332)+'СЕТ СН'!$F$16</f>
        <v>0</v>
      </c>
      <c r="P345" s="36">
        <f>SUMIFS(СВЦЭМ!$I$40:$I$759,СВЦЭМ!$A$40:$A$759,$A345,СВЦЭМ!$B$39:$B$758,P$332)+'СЕТ СН'!$F$16</f>
        <v>0</v>
      </c>
      <c r="Q345" s="36">
        <f>SUMIFS(СВЦЭМ!$I$40:$I$759,СВЦЭМ!$A$40:$A$759,$A345,СВЦЭМ!$B$39:$B$758,Q$332)+'СЕТ СН'!$F$16</f>
        <v>0</v>
      </c>
      <c r="R345" s="36">
        <f>SUMIFS(СВЦЭМ!$I$40:$I$759,СВЦЭМ!$A$40:$A$759,$A345,СВЦЭМ!$B$39:$B$758,R$332)+'СЕТ СН'!$F$16</f>
        <v>0</v>
      </c>
      <c r="S345" s="36">
        <f>SUMIFS(СВЦЭМ!$I$40:$I$759,СВЦЭМ!$A$40:$A$759,$A345,СВЦЭМ!$B$39:$B$758,S$332)+'СЕТ СН'!$F$16</f>
        <v>0</v>
      </c>
      <c r="T345" s="36">
        <f>SUMIFS(СВЦЭМ!$I$40:$I$759,СВЦЭМ!$A$40:$A$759,$A345,СВЦЭМ!$B$39:$B$758,T$332)+'СЕТ СН'!$F$16</f>
        <v>0</v>
      </c>
      <c r="U345" s="36">
        <f>SUMIFS(СВЦЭМ!$I$40:$I$759,СВЦЭМ!$A$40:$A$759,$A345,СВЦЭМ!$B$39:$B$758,U$332)+'СЕТ СН'!$F$16</f>
        <v>0</v>
      </c>
      <c r="V345" s="36">
        <f>SUMIFS(СВЦЭМ!$I$40:$I$759,СВЦЭМ!$A$40:$A$759,$A345,СВЦЭМ!$B$39:$B$758,V$332)+'СЕТ СН'!$F$16</f>
        <v>0</v>
      </c>
      <c r="W345" s="36">
        <f>SUMIFS(СВЦЭМ!$I$40:$I$759,СВЦЭМ!$A$40:$A$759,$A345,СВЦЭМ!$B$39:$B$758,W$332)+'СЕТ СН'!$F$16</f>
        <v>0</v>
      </c>
      <c r="X345" s="36">
        <f>SUMIFS(СВЦЭМ!$I$40:$I$759,СВЦЭМ!$A$40:$A$759,$A345,СВЦЭМ!$B$39:$B$758,X$332)+'СЕТ СН'!$F$16</f>
        <v>0</v>
      </c>
      <c r="Y345" s="36">
        <f>SUMIFS(СВЦЭМ!$I$40:$I$759,СВЦЭМ!$A$40:$A$759,$A345,СВЦЭМ!$B$39:$B$758,Y$332)+'СЕТ СН'!$F$16</f>
        <v>0</v>
      </c>
    </row>
    <row r="346" spans="1:25" ht="15.75" hidden="1" x14ac:dyDescent="0.2">
      <c r="A346" s="35">
        <f t="shared" si="9"/>
        <v>45549</v>
      </c>
      <c r="B346" s="36">
        <f>SUMIFS(СВЦЭМ!$I$40:$I$759,СВЦЭМ!$A$40:$A$759,$A346,СВЦЭМ!$B$39:$B$758,B$332)+'СЕТ СН'!$F$16</f>
        <v>0</v>
      </c>
      <c r="C346" s="36">
        <f>SUMIFS(СВЦЭМ!$I$40:$I$759,СВЦЭМ!$A$40:$A$759,$A346,СВЦЭМ!$B$39:$B$758,C$332)+'СЕТ СН'!$F$16</f>
        <v>0</v>
      </c>
      <c r="D346" s="36">
        <f>SUMIFS(СВЦЭМ!$I$40:$I$759,СВЦЭМ!$A$40:$A$759,$A346,СВЦЭМ!$B$39:$B$758,D$332)+'СЕТ СН'!$F$16</f>
        <v>0</v>
      </c>
      <c r="E346" s="36">
        <f>SUMIFS(СВЦЭМ!$I$40:$I$759,СВЦЭМ!$A$40:$A$759,$A346,СВЦЭМ!$B$39:$B$758,E$332)+'СЕТ СН'!$F$16</f>
        <v>0</v>
      </c>
      <c r="F346" s="36">
        <f>SUMIFS(СВЦЭМ!$I$40:$I$759,СВЦЭМ!$A$40:$A$759,$A346,СВЦЭМ!$B$39:$B$758,F$332)+'СЕТ СН'!$F$16</f>
        <v>0</v>
      </c>
      <c r="G346" s="36">
        <f>SUMIFS(СВЦЭМ!$I$40:$I$759,СВЦЭМ!$A$40:$A$759,$A346,СВЦЭМ!$B$39:$B$758,G$332)+'СЕТ СН'!$F$16</f>
        <v>0</v>
      </c>
      <c r="H346" s="36">
        <f>SUMIFS(СВЦЭМ!$I$40:$I$759,СВЦЭМ!$A$40:$A$759,$A346,СВЦЭМ!$B$39:$B$758,H$332)+'СЕТ СН'!$F$16</f>
        <v>0</v>
      </c>
      <c r="I346" s="36">
        <f>SUMIFS(СВЦЭМ!$I$40:$I$759,СВЦЭМ!$A$40:$A$759,$A346,СВЦЭМ!$B$39:$B$758,I$332)+'СЕТ СН'!$F$16</f>
        <v>0</v>
      </c>
      <c r="J346" s="36">
        <f>SUMIFS(СВЦЭМ!$I$40:$I$759,СВЦЭМ!$A$40:$A$759,$A346,СВЦЭМ!$B$39:$B$758,J$332)+'СЕТ СН'!$F$16</f>
        <v>0</v>
      </c>
      <c r="K346" s="36">
        <f>SUMIFS(СВЦЭМ!$I$40:$I$759,СВЦЭМ!$A$40:$A$759,$A346,СВЦЭМ!$B$39:$B$758,K$332)+'СЕТ СН'!$F$16</f>
        <v>0</v>
      </c>
      <c r="L346" s="36">
        <f>SUMIFS(СВЦЭМ!$I$40:$I$759,СВЦЭМ!$A$40:$A$759,$A346,СВЦЭМ!$B$39:$B$758,L$332)+'СЕТ СН'!$F$16</f>
        <v>0</v>
      </c>
      <c r="M346" s="36">
        <f>SUMIFS(СВЦЭМ!$I$40:$I$759,СВЦЭМ!$A$40:$A$759,$A346,СВЦЭМ!$B$39:$B$758,M$332)+'СЕТ СН'!$F$16</f>
        <v>0</v>
      </c>
      <c r="N346" s="36">
        <f>SUMIFS(СВЦЭМ!$I$40:$I$759,СВЦЭМ!$A$40:$A$759,$A346,СВЦЭМ!$B$39:$B$758,N$332)+'СЕТ СН'!$F$16</f>
        <v>0</v>
      </c>
      <c r="O346" s="36">
        <f>SUMIFS(СВЦЭМ!$I$40:$I$759,СВЦЭМ!$A$40:$A$759,$A346,СВЦЭМ!$B$39:$B$758,O$332)+'СЕТ СН'!$F$16</f>
        <v>0</v>
      </c>
      <c r="P346" s="36">
        <f>SUMIFS(СВЦЭМ!$I$40:$I$759,СВЦЭМ!$A$40:$A$759,$A346,СВЦЭМ!$B$39:$B$758,P$332)+'СЕТ СН'!$F$16</f>
        <v>0</v>
      </c>
      <c r="Q346" s="36">
        <f>SUMIFS(СВЦЭМ!$I$40:$I$759,СВЦЭМ!$A$40:$A$759,$A346,СВЦЭМ!$B$39:$B$758,Q$332)+'СЕТ СН'!$F$16</f>
        <v>0</v>
      </c>
      <c r="R346" s="36">
        <f>SUMIFS(СВЦЭМ!$I$40:$I$759,СВЦЭМ!$A$40:$A$759,$A346,СВЦЭМ!$B$39:$B$758,R$332)+'СЕТ СН'!$F$16</f>
        <v>0</v>
      </c>
      <c r="S346" s="36">
        <f>SUMIFS(СВЦЭМ!$I$40:$I$759,СВЦЭМ!$A$40:$A$759,$A346,СВЦЭМ!$B$39:$B$758,S$332)+'СЕТ СН'!$F$16</f>
        <v>0</v>
      </c>
      <c r="T346" s="36">
        <f>SUMIFS(СВЦЭМ!$I$40:$I$759,СВЦЭМ!$A$40:$A$759,$A346,СВЦЭМ!$B$39:$B$758,T$332)+'СЕТ СН'!$F$16</f>
        <v>0</v>
      </c>
      <c r="U346" s="36">
        <f>SUMIFS(СВЦЭМ!$I$40:$I$759,СВЦЭМ!$A$40:$A$759,$A346,СВЦЭМ!$B$39:$B$758,U$332)+'СЕТ СН'!$F$16</f>
        <v>0</v>
      </c>
      <c r="V346" s="36">
        <f>SUMIFS(СВЦЭМ!$I$40:$I$759,СВЦЭМ!$A$40:$A$759,$A346,СВЦЭМ!$B$39:$B$758,V$332)+'СЕТ СН'!$F$16</f>
        <v>0</v>
      </c>
      <c r="W346" s="36">
        <f>SUMIFS(СВЦЭМ!$I$40:$I$759,СВЦЭМ!$A$40:$A$759,$A346,СВЦЭМ!$B$39:$B$758,W$332)+'СЕТ СН'!$F$16</f>
        <v>0</v>
      </c>
      <c r="X346" s="36">
        <f>SUMIFS(СВЦЭМ!$I$40:$I$759,СВЦЭМ!$A$40:$A$759,$A346,СВЦЭМ!$B$39:$B$758,X$332)+'СЕТ СН'!$F$16</f>
        <v>0</v>
      </c>
      <c r="Y346" s="36">
        <f>SUMIFS(СВЦЭМ!$I$40:$I$759,СВЦЭМ!$A$40:$A$759,$A346,СВЦЭМ!$B$39:$B$758,Y$332)+'СЕТ СН'!$F$16</f>
        <v>0</v>
      </c>
    </row>
    <row r="347" spans="1:25" ht="15.75" hidden="1" x14ac:dyDescent="0.2">
      <c r="A347" s="35">
        <f t="shared" si="9"/>
        <v>45550</v>
      </c>
      <c r="B347" s="36">
        <f>SUMIFS(СВЦЭМ!$I$40:$I$759,СВЦЭМ!$A$40:$A$759,$A347,СВЦЭМ!$B$39:$B$758,B$332)+'СЕТ СН'!$F$16</f>
        <v>0</v>
      </c>
      <c r="C347" s="36">
        <f>SUMIFS(СВЦЭМ!$I$40:$I$759,СВЦЭМ!$A$40:$A$759,$A347,СВЦЭМ!$B$39:$B$758,C$332)+'СЕТ СН'!$F$16</f>
        <v>0</v>
      </c>
      <c r="D347" s="36">
        <f>SUMIFS(СВЦЭМ!$I$40:$I$759,СВЦЭМ!$A$40:$A$759,$A347,СВЦЭМ!$B$39:$B$758,D$332)+'СЕТ СН'!$F$16</f>
        <v>0</v>
      </c>
      <c r="E347" s="36">
        <f>SUMIFS(СВЦЭМ!$I$40:$I$759,СВЦЭМ!$A$40:$A$759,$A347,СВЦЭМ!$B$39:$B$758,E$332)+'СЕТ СН'!$F$16</f>
        <v>0</v>
      </c>
      <c r="F347" s="36">
        <f>SUMIFS(СВЦЭМ!$I$40:$I$759,СВЦЭМ!$A$40:$A$759,$A347,СВЦЭМ!$B$39:$B$758,F$332)+'СЕТ СН'!$F$16</f>
        <v>0</v>
      </c>
      <c r="G347" s="36">
        <f>SUMIFS(СВЦЭМ!$I$40:$I$759,СВЦЭМ!$A$40:$A$759,$A347,СВЦЭМ!$B$39:$B$758,G$332)+'СЕТ СН'!$F$16</f>
        <v>0</v>
      </c>
      <c r="H347" s="36">
        <f>SUMIFS(СВЦЭМ!$I$40:$I$759,СВЦЭМ!$A$40:$A$759,$A347,СВЦЭМ!$B$39:$B$758,H$332)+'СЕТ СН'!$F$16</f>
        <v>0</v>
      </c>
      <c r="I347" s="36">
        <f>SUMIFS(СВЦЭМ!$I$40:$I$759,СВЦЭМ!$A$40:$A$759,$A347,СВЦЭМ!$B$39:$B$758,I$332)+'СЕТ СН'!$F$16</f>
        <v>0</v>
      </c>
      <c r="J347" s="36">
        <f>SUMIFS(СВЦЭМ!$I$40:$I$759,СВЦЭМ!$A$40:$A$759,$A347,СВЦЭМ!$B$39:$B$758,J$332)+'СЕТ СН'!$F$16</f>
        <v>0</v>
      </c>
      <c r="K347" s="36">
        <f>SUMIFS(СВЦЭМ!$I$40:$I$759,СВЦЭМ!$A$40:$A$759,$A347,СВЦЭМ!$B$39:$B$758,K$332)+'СЕТ СН'!$F$16</f>
        <v>0</v>
      </c>
      <c r="L347" s="36">
        <f>SUMIFS(СВЦЭМ!$I$40:$I$759,СВЦЭМ!$A$40:$A$759,$A347,СВЦЭМ!$B$39:$B$758,L$332)+'СЕТ СН'!$F$16</f>
        <v>0</v>
      </c>
      <c r="M347" s="36">
        <f>SUMIFS(СВЦЭМ!$I$40:$I$759,СВЦЭМ!$A$40:$A$759,$A347,СВЦЭМ!$B$39:$B$758,M$332)+'СЕТ СН'!$F$16</f>
        <v>0</v>
      </c>
      <c r="N347" s="36">
        <f>SUMIFS(СВЦЭМ!$I$40:$I$759,СВЦЭМ!$A$40:$A$759,$A347,СВЦЭМ!$B$39:$B$758,N$332)+'СЕТ СН'!$F$16</f>
        <v>0</v>
      </c>
      <c r="O347" s="36">
        <f>SUMIFS(СВЦЭМ!$I$40:$I$759,СВЦЭМ!$A$40:$A$759,$A347,СВЦЭМ!$B$39:$B$758,O$332)+'СЕТ СН'!$F$16</f>
        <v>0</v>
      </c>
      <c r="P347" s="36">
        <f>SUMIFS(СВЦЭМ!$I$40:$I$759,СВЦЭМ!$A$40:$A$759,$A347,СВЦЭМ!$B$39:$B$758,P$332)+'СЕТ СН'!$F$16</f>
        <v>0</v>
      </c>
      <c r="Q347" s="36">
        <f>SUMIFS(СВЦЭМ!$I$40:$I$759,СВЦЭМ!$A$40:$A$759,$A347,СВЦЭМ!$B$39:$B$758,Q$332)+'СЕТ СН'!$F$16</f>
        <v>0</v>
      </c>
      <c r="R347" s="36">
        <f>SUMIFS(СВЦЭМ!$I$40:$I$759,СВЦЭМ!$A$40:$A$759,$A347,СВЦЭМ!$B$39:$B$758,R$332)+'СЕТ СН'!$F$16</f>
        <v>0</v>
      </c>
      <c r="S347" s="36">
        <f>SUMIFS(СВЦЭМ!$I$40:$I$759,СВЦЭМ!$A$40:$A$759,$A347,СВЦЭМ!$B$39:$B$758,S$332)+'СЕТ СН'!$F$16</f>
        <v>0</v>
      </c>
      <c r="T347" s="36">
        <f>SUMIFS(СВЦЭМ!$I$40:$I$759,СВЦЭМ!$A$40:$A$759,$A347,СВЦЭМ!$B$39:$B$758,T$332)+'СЕТ СН'!$F$16</f>
        <v>0</v>
      </c>
      <c r="U347" s="36">
        <f>SUMIFS(СВЦЭМ!$I$40:$I$759,СВЦЭМ!$A$40:$A$759,$A347,СВЦЭМ!$B$39:$B$758,U$332)+'СЕТ СН'!$F$16</f>
        <v>0</v>
      </c>
      <c r="V347" s="36">
        <f>SUMIFS(СВЦЭМ!$I$40:$I$759,СВЦЭМ!$A$40:$A$759,$A347,СВЦЭМ!$B$39:$B$758,V$332)+'СЕТ СН'!$F$16</f>
        <v>0</v>
      </c>
      <c r="W347" s="36">
        <f>SUMIFS(СВЦЭМ!$I$40:$I$759,СВЦЭМ!$A$40:$A$759,$A347,СВЦЭМ!$B$39:$B$758,W$332)+'СЕТ СН'!$F$16</f>
        <v>0</v>
      </c>
      <c r="X347" s="36">
        <f>SUMIFS(СВЦЭМ!$I$40:$I$759,СВЦЭМ!$A$40:$A$759,$A347,СВЦЭМ!$B$39:$B$758,X$332)+'СЕТ СН'!$F$16</f>
        <v>0</v>
      </c>
      <c r="Y347" s="36">
        <f>SUMIFS(СВЦЭМ!$I$40:$I$759,СВЦЭМ!$A$40:$A$759,$A347,СВЦЭМ!$B$39:$B$758,Y$332)+'СЕТ СН'!$F$16</f>
        <v>0</v>
      </c>
    </row>
    <row r="348" spans="1:25" ht="15.75" hidden="1" x14ac:dyDescent="0.2">
      <c r="A348" s="35">
        <f t="shared" si="9"/>
        <v>45551</v>
      </c>
      <c r="B348" s="36">
        <f>SUMIFS(СВЦЭМ!$I$40:$I$759,СВЦЭМ!$A$40:$A$759,$A348,СВЦЭМ!$B$39:$B$758,B$332)+'СЕТ СН'!$F$16</f>
        <v>0</v>
      </c>
      <c r="C348" s="36">
        <f>SUMIFS(СВЦЭМ!$I$40:$I$759,СВЦЭМ!$A$40:$A$759,$A348,СВЦЭМ!$B$39:$B$758,C$332)+'СЕТ СН'!$F$16</f>
        <v>0</v>
      </c>
      <c r="D348" s="36">
        <f>SUMIFS(СВЦЭМ!$I$40:$I$759,СВЦЭМ!$A$40:$A$759,$A348,СВЦЭМ!$B$39:$B$758,D$332)+'СЕТ СН'!$F$16</f>
        <v>0</v>
      </c>
      <c r="E348" s="36">
        <f>SUMIFS(СВЦЭМ!$I$40:$I$759,СВЦЭМ!$A$40:$A$759,$A348,СВЦЭМ!$B$39:$B$758,E$332)+'СЕТ СН'!$F$16</f>
        <v>0</v>
      </c>
      <c r="F348" s="36">
        <f>SUMIFS(СВЦЭМ!$I$40:$I$759,СВЦЭМ!$A$40:$A$759,$A348,СВЦЭМ!$B$39:$B$758,F$332)+'СЕТ СН'!$F$16</f>
        <v>0</v>
      </c>
      <c r="G348" s="36">
        <f>SUMIFS(СВЦЭМ!$I$40:$I$759,СВЦЭМ!$A$40:$A$759,$A348,СВЦЭМ!$B$39:$B$758,G$332)+'СЕТ СН'!$F$16</f>
        <v>0</v>
      </c>
      <c r="H348" s="36">
        <f>SUMIFS(СВЦЭМ!$I$40:$I$759,СВЦЭМ!$A$40:$A$759,$A348,СВЦЭМ!$B$39:$B$758,H$332)+'СЕТ СН'!$F$16</f>
        <v>0</v>
      </c>
      <c r="I348" s="36">
        <f>SUMIFS(СВЦЭМ!$I$40:$I$759,СВЦЭМ!$A$40:$A$759,$A348,СВЦЭМ!$B$39:$B$758,I$332)+'СЕТ СН'!$F$16</f>
        <v>0</v>
      </c>
      <c r="J348" s="36">
        <f>SUMIFS(СВЦЭМ!$I$40:$I$759,СВЦЭМ!$A$40:$A$759,$A348,СВЦЭМ!$B$39:$B$758,J$332)+'СЕТ СН'!$F$16</f>
        <v>0</v>
      </c>
      <c r="K348" s="36">
        <f>SUMIFS(СВЦЭМ!$I$40:$I$759,СВЦЭМ!$A$40:$A$759,$A348,СВЦЭМ!$B$39:$B$758,K$332)+'СЕТ СН'!$F$16</f>
        <v>0</v>
      </c>
      <c r="L348" s="36">
        <f>SUMIFS(СВЦЭМ!$I$40:$I$759,СВЦЭМ!$A$40:$A$759,$A348,СВЦЭМ!$B$39:$B$758,L$332)+'СЕТ СН'!$F$16</f>
        <v>0</v>
      </c>
      <c r="M348" s="36">
        <f>SUMIFS(СВЦЭМ!$I$40:$I$759,СВЦЭМ!$A$40:$A$759,$A348,СВЦЭМ!$B$39:$B$758,M$332)+'СЕТ СН'!$F$16</f>
        <v>0</v>
      </c>
      <c r="N348" s="36">
        <f>SUMIFS(СВЦЭМ!$I$40:$I$759,СВЦЭМ!$A$40:$A$759,$A348,СВЦЭМ!$B$39:$B$758,N$332)+'СЕТ СН'!$F$16</f>
        <v>0</v>
      </c>
      <c r="O348" s="36">
        <f>SUMIFS(СВЦЭМ!$I$40:$I$759,СВЦЭМ!$A$40:$A$759,$A348,СВЦЭМ!$B$39:$B$758,O$332)+'СЕТ СН'!$F$16</f>
        <v>0</v>
      </c>
      <c r="P348" s="36">
        <f>SUMIFS(СВЦЭМ!$I$40:$I$759,СВЦЭМ!$A$40:$A$759,$A348,СВЦЭМ!$B$39:$B$758,P$332)+'СЕТ СН'!$F$16</f>
        <v>0</v>
      </c>
      <c r="Q348" s="36">
        <f>SUMIFS(СВЦЭМ!$I$40:$I$759,СВЦЭМ!$A$40:$A$759,$A348,СВЦЭМ!$B$39:$B$758,Q$332)+'СЕТ СН'!$F$16</f>
        <v>0</v>
      </c>
      <c r="R348" s="36">
        <f>SUMIFS(СВЦЭМ!$I$40:$I$759,СВЦЭМ!$A$40:$A$759,$A348,СВЦЭМ!$B$39:$B$758,R$332)+'СЕТ СН'!$F$16</f>
        <v>0</v>
      </c>
      <c r="S348" s="36">
        <f>SUMIFS(СВЦЭМ!$I$40:$I$759,СВЦЭМ!$A$40:$A$759,$A348,СВЦЭМ!$B$39:$B$758,S$332)+'СЕТ СН'!$F$16</f>
        <v>0</v>
      </c>
      <c r="T348" s="36">
        <f>SUMIFS(СВЦЭМ!$I$40:$I$759,СВЦЭМ!$A$40:$A$759,$A348,СВЦЭМ!$B$39:$B$758,T$332)+'СЕТ СН'!$F$16</f>
        <v>0</v>
      </c>
      <c r="U348" s="36">
        <f>SUMIFS(СВЦЭМ!$I$40:$I$759,СВЦЭМ!$A$40:$A$759,$A348,СВЦЭМ!$B$39:$B$758,U$332)+'СЕТ СН'!$F$16</f>
        <v>0</v>
      </c>
      <c r="V348" s="36">
        <f>SUMIFS(СВЦЭМ!$I$40:$I$759,СВЦЭМ!$A$40:$A$759,$A348,СВЦЭМ!$B$39:$B$758,V$332)+'СЕТ СН'!$F$16</f>
        <v>0</v>
      </c>
      <c r="W348" s="36">
        <f>SUMIFS(СВЦЭМ!$I$40:$I$759,СВЦЭМ!$A$40:$A$759,$A348,СВЦЭМ!$B$39:$B$758,W$332)+'СЕТ СН'!$F$16</f>
        <v>0</v>
      </c>
      <c r="X348" s="36">
        <f>SUMIFS(СВЦЭМ!$I$40:$I$759,СВЦЭМ!$A$40:$A$759,$A348,СВЦЭМ!$B$39:$B$758,X$332)+'СЕТ СН'!$F$16</f>
        <v>0</v>
      </c>
      <c r="Y348" s="36">
        <f>SUMIFS(СВЦЭМ!$I$40:$I$759,СВЦЭМ!$A$40:$A$759,$A348,СВЦЭМ!$B$39:$B$758,Y$332)+'СЕТ СН'!$F$16</f>
        <v>0</v>
      </c>
    </row>
    <row r="349" spans="1:25" ht="15.75" hidden="1" x14ac:dyDescent="0.2">
      <c r="A349" s="35">
        <f t="shared" si="9"/>
        <v>45552</v>
      </c>
      <c r="B349" s="36">
        <f>SUMIFS(СВЦЭМ!$I$40:$I$759,СВЦЭМ!$A$40:$A$759,$A349,СВЦЭМ!$B$39:$B$758,B$332)+'СЕТ СН'!$F$16</f>
        <v>0</v>
      </c>
      <c r="C349" s="36">
        <f>SUMIFS(СВЦЭМ!$I$40:$I$759,СВЦЭМ!$A$40:$A$759,$A349,СВЦЭМ!$B$39:$B$758,C$332)+'СЕТ СН'!$F$16</f>
        <v>0</v>
      </c>
      <c r="D349" s="36">
        <f>SUMIFS(СВЦЭМ!$I$40:$I$759,СВЦЭМ!$A$40:$A$759,$A349,СВЦЭМ!$B$39:$B$758,D$332)+'СЕТ СН'!$F$16</f>
        <v>0</v>
      </c>
      <c r="E349" s="36">
        <f>SUMIFS(СВЦЭМ!$I$40:$I$759,СВЦЭМ!$A$40:$A$759,$A349,СВЦЭМ!$B$39:$B$758,E$332)+'СЕТ СН'!$F$16</f>
        <v>0</v>
      </c>
      <c r="F349" s="36">
        <f>SUMIFS(СВЦЭМ!$I$40:$I$759,СВЦЭМ!$A$40:$A$759,$A349,СВЦЭМ!$B$39:$B$758,F$332)+'СЕТ СН'!$F$16</f>
        <v>0</v>
      </c>
      <c r="G349" s="36">
        <f>SUMIFS(СВЦЭМ!$I$40:$I$759,СВЦЭМ!$A$40:$A$759,$A349,СВЦЭМ!$B$39:$B$758,G$332)+'СЕТ СН'!$F$16</f>
        <v>0</v>
      </c>
      <c r="H349" s="36">
        <f>SUMIFS(СВЦЭМ!$I$40:$I$759,СВЦЭМ!$A$40:$A$759,$A349,СВЦЭМ!$B$39:$B$758,H$332)+'СЕТ СН'!$F$16</f>
        <v>0</v>
      </c>
      <c r="I349" s="36">
        <f>SUMIFS(СВЦЭМ!$I$40:$I$759,СВЦЭМ!$A$40:$A$759,$A349,СВЦЭМ!$B$39:$B$758,I$332)+'СЕТ СН'!$F$16</f>
        <v>0</v>
      </c>
      <c r="J349" s="36">
        <f>SUMIFS(СВЦЭМ!$I$40:$I$759,СВЦЭМ!$A$40:$A$759,$A349,СВЦЭМ!$B$39:$B$758,J$332)+'СЕТ СН'!$F$16</f>
        <v>0</v>
      </c>
      <c r="K349" s="36">
        <f>SUMIFS(СВЦЭМ!$I$40:$I$759,СВЦЭМ!$A$40:$A$759,$A349,СВЦЭМ!$B$39:$B$758,K$332)+'СЕТ СН'!$F$16</f>
        <v>0</v>
      </c>
      <c r="L349" s="36">
        <f>SUMIFS(СВЦЭМ!$I$40:$I$759,СВЦЭМ!$A$40:$A$759,$A349,СВЦЭМ!$B$39:$B$758,L$332)+'СЕТ СН'!$F$16</f>
        <v>0</v>
      </c>
      <c r="M349" s="36">
        <f>SUMIFS(СВЦЭМ!$I$40:$I$759,СВЦЭМ!$A$40:$A$759,$A349,СВЦЭМ!$B$39:$B$758,M$332)+'СЕТ СН'!$F$16</f>
        <v>0</v>
      </c>
      <c r="N349" s="36">
        <f>SUMIFS(СВЦЭМ!$I$40:$I$759,СВЦЭМ!$A$40:$A$759,$A349,СВЦЭМ!$B$39:$B$758,N$332)+'СЕТ СН'!$F$16</f>
        <v>0</v>
      </c>
      <c r="O349" s="36">
        <f>SUMIFS(СВЦЭМ!$I$40:$I$759,СВЦЭМ!$A$40:$A$759,$A349,СВЦЭМ!$B$39:$B$758,O$332)+'СЕТ СН'!$F$16</f>
        <v>0</v>
      </c>
      <c r="P349" s="36">
        <f>SUMIFS(СВЦЭМ!$I$40:$I$759,СВЦЭМ!$A$40:$A$759,$A349,СВЦЭМ!$B$39:$B$758,P$332)+'СЕТ СН'!$F$16</f>
        <v>0</v>
      </c>
      <c r="Q349" s="36">
        <f>SUMIFS(СВЦЭМ!$I$40:$I$759,СВЦЭМ!$A$40:$A$759,$A349,СВЦЭМ!$B$39:$B$758,Q$332)+'СЕТ СН'!$F$16</f>
        <v>0</v>
      </c>
      <c r="R349" s="36">
        <f>SUMIFS(СВЦЭМ!$I$40:$I$759,СВЦЭМ!$A$40:$A$759,$A349,СВЦЭМ!$B$39:$B$758,R$332)+'СЕТ СН'!$F$16</f>
        <v>0</v>
      </c>
      <c r="S349" s="36">
        <f>SUMIFS(СВЦЭМ!$I$40:$I$759,СВЦЭМ!$A$40:$A$759,$A349,СВЦЭМ!$B$39:$B$758,S$332)+'СЕТ СН'!$F$16</f>
        <v>0</v>
      </c>
      <c r="T349" s="36">
        <f>SUMIFS(СВЦЭМ!$I$40:$I$759,СВЦЭМ!$A$40:$A$759,$A349,СВЦЭМ!$B$39:$B$758,T$332)+'СЕТ СН'!$F$16</f>
        <v>0</v>
      </c>
      <c r="U349" s="36">
        <f>SUMIFS(СВЦЭМ!$I$40:$I$759,СВЦЭМ!$A$40:$A$759,$A349,СВЦЭМ!$B$39:$B$758,U$332)+'СЕТ СН'!$F$16</f>
        <v>0</v>
      </c>
      <c r="V349" s="36">
        <f>SUMIFS(СВЦЭМ!$I$40:$I$759,СВЦЭМ!$A$40:$A$759,$A349,СВЦЭМ!$B$39:$B$758,V$332)+'СЕТ СН'!$F$16</f>
        <v>0</v>
      </c>
      <c r="W349" s="36">
        <f>SUMIFS(СВЦЭМ!$I$40:$I$759,СВЦЭМ!$A$40:$A$759,$A349,СВЦЭМ!$B$39:$B$758,W$332)+'СЕТ СН'!$F$16</f>
        <v>0</v>
      </c>
      <c r="X349" s="36">
        <f>SUMIFS(СВЦЭМ!$I$40:$I$759,СВЦЭМ!$A$40:$A$759,$A349,СВЦЭМ!$B$39:$B$758,X$332)+'СЕТ СН'!$F$16</f>
        <v>0</v>
      </c>
      <c r="Y349" s="36">
        <f>SUMIFS(СВЦЭМ!$I$40:$I$759,СВЦЭМ!$A$40:$A$759,$A349,СВЦЭМ!$B$39:$B$758,Y$332)+'СЕТ СН'!$F$16</f>
        <v>0</v>
      </c>
    </row>
    <row r="350" spans="1:25" ht="15.75" hidden="1" x14ac:dyDescent="0.2">
      <c r="A350" s="35">
        <f t="shared" si="9"/>
        <v>45553</v>
      </c>
      <c r="B350" s="36">
        <f>SUMIFS(СВЦЭМ!$I$40:$I$759,СВЦЭМ!$A$40:$A$759,$A350,СВЦЭМ!$B$39:$B$758,B$332)+'СЕТ СН'!$F$16</f>
        <v>0</v>
      </c>
      <c r="C350" s="36">
        <f>SUMIFS(СВЦЭМ!$I$40:$I$759,СВЦЭМ!$A$40:$A$759,$A350,СВЦЭМ!$B$39:$B$758,C$332)+'СЕТ СН'!$F$16</f>
        <v>0</v>
      </c>
      <c r="D350" s="36">
        <f>SUMIFS(СВЦЭМ!$I$40:$I$759,СВЦЭМ!$A$40:$A$759,$A350,СВЦЭМ!$B$39:$B$758,D$332)+'СЕТ СН'!$F$16</f>
        <v>0</v>
      </c>
      <c r="E350" s="36">
        <f>SUMIFS(СВЦЭМ!$I$40:$I$759,СВЦЭМ!$A$40:$A$759,$A350,СВЦЭМ!$B$39:$B$758,E$332)+'СЕТ СН'!$F$16</f>
        <v>0</v>
      </c>
      <c r="F350" s="36">
        <f>SUMIFS(СВЦЭМ!$I$40:$I$759,СВЦЭМ!$A$40:$A$759,$A350,СВЦЭМ!$B$39:$B$758,F$332)+'СЕТ СН'!$F$16</f>
        <v>0</v>
      </c>
      <c r="G350" s="36">
        <f>SUMIFS(СВЦЭМ!$I$40:$I$759,СВЦЭМ!$A$40:$A$759,$A350,СВЦЭМ!$B$39:$B$758,G$332)+'СЕТ СН'!$F$16</f>
        <v>0</v>
      </c>
      <c r="H350" s="36">
        <f>SUMIFS(СВЦЭМ!$I$40:$I$759,СВЦЭМ!$A$40:$A$759,$A350,СВЦЭМ!$B$39:$B$758,H$332)+'СЕТ СН'!$F$16</f>
        <v>0</v>
      </c>
      <c r="I350" s="36">
        <f>SUMIFS(СВЦЭМ!$I$40:$I$759,СВЦЭМ!$A$40:$A$759,$A350,СВЦЭМ!$B$39:$B$758,I$332)+'СЕТ СН'!$F$16</f>
        <v>0</v>
      </c>
      <c r="J350" s="36">
        <f>SUMIFS(СВЦЭМ!$I$40:$I$759,СВЦЭМ!$A$40:$A$759,$A350,СВЦЭМ!$B$39:$B$758,J$332)+'СЕТ СН'!$F$16</f>
        <v>0</v>
      </c>
      <c r="K350" s="36">
        <f>SUMIFS(СВЦЭМ!$I$40:$I$759,СВЦЭМ!$A$40:$A$759,$A350,СВЦЭМ!$B$39:$B$758,K$332)+'СЕТ СН'!$F$16</f>
        <v>0</v>
      </c>
      <c r="L350" s="36">
        <f>SUMIFS(СВЦЭМ!$I$40:$I$759,СВЦЭМ!$A$40:$A$759,$A350,СВЦЭМ!$B$39:$B$758,L$332)+'СЕТ СН'!$F$16</f>
        <v>0</v>
      </c>
      <c r="M350" s="36">
        <f>SUMIFS(СВЦЭМ!$I$40:$I$759,СВЦЭМ!$A$40:$A$759,$A350,СВЦЭМ!$B$39:$B$758,M$332)+'СЕТ СН'!$F$16</f>
        <v>0</v>
      </c>
      <c r="N350" s="36">
        <f>SUMIFS(СВЦЭМ!$I$40:$I$759,СВЦЭМ!$A$40:$A$759,$A350,СВЦЭМ!$B$39:$B$758,N$332)+'СЕТ СН'!$F$16</f>
        <v>0</v>
      </c>
      <c r="O350" s="36">
        <f>SUMIFS(СВЦЭМ!$I$40:$I$759,СВЦЭМ!$A$40:$A$759,$A350,СВЦЭМ!$B$39:$B$758,O$332)+'СЕТ СН'!$F$16</f>
        <v>0</v>
      </c>
      <c r="P350" s="36">
        <f>SUMIFS(СВЦЭМ!$I$40:$I$759,СВЦЭМ!$A$40:$A$759,$A350,СВЦЭМ!$B$39:$B$758,P$332)+'СЕТ СН'!$F$16</f>
        <v>0</v>
      </c>
      <c r="Q350" s="36">
        <f>SUMIFS(СВЦЭМ!$I$40:$I$759,СВЦЭМ!$A$40:$A$759,$A350,СВЦЭМ!$B$39:$B$758,Q$332)+'СЕТ СН'!$F$16</f>
        <v>0</v>
      </c>
      <c r="R350" s="36">
        <f>SUMIFS(СВЦЭМ!$I$40:$I$759,СВЦЭМ!$A$40:$A$759,$A350,СВЦЭМ!$B$39:$B$758,R$332)+'СЕТ СН'!$F$16</f>
        <v>0</v>
      </c>
      <c r="S350" s="36">
        <f>SUMIFS(СВЦЭМ!$I$40:$I$759,СВЦЭМ!$A$40:$A$759,$A350,СВЦЭМ!$B$39:$B$758,S$332)+'СЕТ СН'!$F$16</f>
        <v>0</v>
      </c>
      <c r="T350" s="36">
        <f>SUMIFS(СВЦЭМ!$I$40:$I$759,СВЦЭМ!$A$40:$A$759,$A350,СВЦЭМ!$B$39:$B$758,T$332)+'СЕТ СН'!$F$16</f>
        <v>0</v>
      </c>
      <c r="U350" s="36">
        <f>SUMIFS(СВЦЭМ!$I$40:$I$759,СВЦЭМ!$A$40:$A$759,$A350,СВЦЭМ!$B$39:$B$758,U$332)+'СЕТ СН'!$F$16</f>
        <v>0</v>
      </c>
      <c r="V350" s="36">
        <f>SUMIFS(СВЦЭМ!$I$40:$I$759,СВЦЭМ!$A$40:$A$759,$A350,СВЦЭМ!$B$39:$B$758,V$332)+'СЕТ СН'!$F$16</f>
        <v>0</v>
      </c>
      <c r="W350" s="36">
        <f>SUMIFS(СВЦЭМ!$I$40:$I$759,СВЦЭМ!$A$40:$A$759,$A350,СВЦЭМ!$B$39:$B$758,W$332)+'СЕТ СН'!$F$16</f>
        <v>0</v>
      </c>
      <c r="X350" s="36">
        <f>SUMIFS(СВЦЭМ!$I$40:$I$759,СВЦЭМ!$A$40:$A$759,$A350,СВЦЭМ!$B$39:$B$758,X$332)+'СЕТ СН'!$F$16</f>
        <v>0</v>
      </c>
      <c r="Y350" s="36">
        <f>SUMIFS(СВЦЭМ!$I$40:$I$759,СВЦЭМ!$A$40:$A$759,$A350,СВЦЭМ!$B$39:$B$758,Y$332)+'СЕТ СН'!$F$16</f>
        <v>0</v>
      </c>
    </row>
    <row r="351" spans="1:25" ht="15.75" hidden="1" x14ac:dyDescent="0.2">
      <c r="A351" s="35">
        <f t="shared" si="9"/>
        <v>45554</v>
      </c>
      <c r="B351" s="36">
        <f>SUMIFS(СВЦЭМ!$I$40:$I$759,СВЦЭМ!$A$40:$A$759,$A351,СВЦЭМ!$B$39:$B$758,B$332)+'СЕТ СН'!$F$16</f>
        <v>0</v>
      </c>
      <c r="C351" s="36">
        <f>SUMIFS(СВЦЭМ!$I$40:$I$759,СВЦЭМ!$A$40:$A$759,$A351,СВЦЭМ!$B$39:$B$758,C$332)+'СЕТ СН'!$F$16</f>
        <v>0</v>
      </c>
      <c r="D351" s="36">
        <f>SUMIFS(СВЦЭМ!$I$40:$I$759,СВЦЭМ!$A$40:$A$759,$A351,СВЦЭМ!$B$39:$B$758,D$332)+'СЕТ СН'!$F$16</f>
        <v>0</v>
      </c>
      <c r="E351" s="36">
        <f>SUMIFS(СВЦЭМ!$I$40:$I$759,СВЦЭМ!$A$40:$A$759,$A351,СВЦЭМ!$B$39:$B$758,E$332)+'СЕТ СН'!$F$16</f>
        <v>0</v>
      </c>
      <c r="F351" s="36">
        <f>SUMIFS(СВЦЭМ!$I$40:$I$759,СВЦЭМ!$A$40:$A$759,$A351,СВЦЭМ!$B$39:$B$758,F$332)+'СЕТ СН'!$F$16</f>
        <v>0</v>
      </c>
      <c r="G351" s="36">
        <f>SUMIFS(СВЦЭМ!$I$40:$I$759,СВЦЭМ!$A$40:$A$759,$A351,СВЦЭМ!$B$39:$B$758,G$332)+'СЕТ СН'!$F$16</f>
        <v>0</v>
      </c>
      <c r="H351" s="36">
        <f>SUMIFS(СВЦЭМ!$I$40:$I$759,СВЦЭМ!$A$40:$A$759,$A351,СВЦЭМ!$B$39:$B$758,H$332)+'СЕТ СН'!$F$16</f>
        <v>0</v>
      </c>
      <c r="I351" s="36">
        <f>SUMIFS(СВЦЭМ!$I$40:$I$759,СВЦЭМ!$A$40:$A$759,$A351,СВЦЭМ!$B$39:$B$758,I$332)+'СЕТ СН'!$F$16</f>
        <v>0</v>
      </c>
      <c r="J351" s="36">
        <f>SUMIFS(СВЦЭМ!$I$40:$I$759,СВЦЭМ!$A$40:$A$759,$A351,СВЦЭМ!$B$39:$B$758,J$332)+'СЕТ СН'!$F$16</f>
        <v>0</v>
      </c>
      <c r="K351" s="36">
        <f>SUMIFS(СВЦЭМ!$I$40:$I$759,СВЦЭМ!$A$40:$A$759,$A351,СВЦЭМ!$B$39:$B$758,K$332)+'СЕТ СН'!$F$16</f>
        <v>0</v>
      </c>
      <c r="L351" s="36">
        <f>SUMIFS(СВЦЭМ!$I$40:$I$759,СВЦЭМ!$A$40:$A$759,$A351,СВЦЭМ!$B$39:$B$758,L$332)+'СЕТ СН'!$F$16</f>
        <v>0</v>
      </c>
      <c r="M351" s="36">
        <f>SUMIFS(СВЦЭМ!$I$40:$I$759,СВЦЭМ!$A$40:$A$759,$A351,СВЦЭМ!$B$39:$B$758,M$332)+'СЕТ СН'!$F$16</f>
        <v>0</v>
      </c>
      <c r="N351" s="36">
        <f>SUMIFS(СВЦЭМ!$I$40:$I$759,СВЦЭМ!$A$40:$A$759,$A351,СВЦЭМ!$B$39:$B$758,N$332)+'СЕТ СН'!$F$16</f>
        <v>0</v>
      </c>
      <c r="O351" s="36">
        <f>SUMIFS(СВЦЭМ!$I$40:$I$759,СВЦЭМ!$A$40:$A$759,$A351,СВЦЭМ!$B$39:$B$758,O$332)+'СЕТ СН'!$F$16</f>
        <v>0</v>
      </c>
      <c r="P351" s="36">
        <f>SUMIFS(СВЦЭМ!$I$40:$I$759,СВЦЭМ!$A$40:$A$759,$A351,СВЦЭМ!$B$39:$B$758,P$332)+'СЕТ СН'!$F$16</f>
        <v>0</v>
      </c>
      <c r="Q351" s="36">
        <f>SUMIFS(СВЦЭМ!$I$40:$I$759,СВЦЭМ!$A$40:$A$759,$A351,СВЦЭМ!$B$39:$B$758,Q$332)+'СЕТ СН'!$F$16</f>
        <v>0</v>
      </c>
      <c r="R351" s="36">
        <f>SUMIFS(СВЦЭМ!$I$40:$I$759,СВЦЭМ!$A$40:$A$759,$A351,СВЦЭМ!$B$39:$B$758,R$332)+'СЕТ СН'!$F$16</f>
        <v>0</v>
      </c>
      <c r="S351" s="36">
        <f>SUMIFS(СВЦЭМ!$I$40:$I$759,СВЦЭМ!$A$40:$A$759,$A351,СВЦЭМ!$B$39:$B$758,S$332)+'СЕТ СН'!$F$16</f>
        <v>0</v>
      </c>
      <c r="T351" s="36">
        <f>SUMIFS(СВЦЭМ!$I$40:$I$759,СВЦЭМ!$A$40:$A$759,$A351,СВЦЭМ!$B$39:$B$758,T$332)+'СЕТ СН'!$F$16</f>
        <v>0</v>
      </c>
      <c r="U351" s="36">
        <f>SUMIFS(СВЦЭМ!$I$40:$I$759,СВЦЭМ!$A$40:$A$759,$A351,СВЦЭМ!$B$39:$B$758,U$332)+'СЕТ СН'!$F$16</f>
        <v>0</v>
      </c>
      <c r="V351" s="36">
        <f>SUMIFS(СВЦЭМ!$I$40:$I$759,СВЦЭМ!$A$40:$A$759,$A351,СВЦЭМ!$B$39:$B$758,V$332)+'СЕТ СН'!$F$16</f>
        <v>0</v>
      </c>
      <c r="W351" s="36">
        <f>SUMIFS(СВЦЭМ!$I$40:$I$759,СВЦЭМ!$A$40:$A$759,$A351,СВЦЭМ!$B$39:$B$758,W$332)+'СЕТ СН'!$F$16</f>
        <v>0</v>
      </c>
      <c r="X351" s="36">
        <f>SUMIFS(СВЦЭМ!$I$40:$I$759,СВЦЭМ!$A$40:$A$759,$A351,СВЦЭМ!$B$39:$B$758,X$332)+'СЕТ СН'!$F$16</f>
        <v>0</v>
      </c>
      <c r="Y351" s="36">
        <f>SUMIFS(СВЦЭМ!$I$40:$I$759,СВЦЭМ!$A$40:$A$759,$A351,СВЦЭМ!$B$39:$B$758,Y$332)+'СЕТ СН'!$F$16</f>
        <v>0</v>
      </c>
    </row>
    <row r="352" spans="1:25" ht="15.75" hidden="1" x14ac:dyDescent="0.2">
      <c r="A352" s="35">
        <f t="shared" si="9"/>
        <v>45555</v>
      </c>
      <c r="B352" s="36">
        <f>SUMIFS(СВЦЭМ!$I$40:$I$759,СВЦЭМ!$A$40:$A$759,$A352,СВЦЭМ!$B$39:$B$758,B$332)+'СЕТ СН'!$F$16</f>
        <v>0</v>
      </c>
      <c r="C352" s="36">
        <f>SUMIFS(СВЦЭМ!$I$40:$I$759,СВЦЭМ!$A$40:$A$759,$A352,СВЦЭМ!$B$39:$B$758,C$332)+'СЕТ СН'!$F$16</f>
        <v>0</v>
      </c>
      <c r="D352" s="36">
        <f>SUMIFS(СВЦЭМ!$I$40:$I$759,СВЦЭМ!$A$40:$A$759,$A352,СВЦЭМ!$B$39:$B$758,D$332)+'СЕТ СН'!$F$16</f>
        <v>0</v>
      </c>
      <c r="E352" s="36">
        <f>SUMIFS(СВЦЭМ!$I$40:$I$759,СВЦЭМ!$A$40:$A$759,$A352,СВЦЭМ!$B$39:$B$758,E$332)+'СЕТ СН'!$F$16</f>
        <v>0</v>
      </c>
      <c r="F352" s="36">
        <f>SUMIFS(СВЦЭМ!$I$40:$I$759,СВЦЭМ!$A$40:$A$759,$A352,СВЦЭМ!$B$39:$B$758,F$332)+'СЕТ СН'!$F$16</f>
        <v>0</v>
      </c>
      <c r="G352" s="36">
        <f>SUMIFS(СВЦЭМ!$I$40:$I$759,СВЦЭМ!$A$40:$A$759,$A352,СВЦЭМ!$B$39:$B$758,G$332)+'СЕТ СН'!$F$16</f>
        <v>0</v>
      </c>
      <c r="H352" s="36">
        <f>SUMIFS(СВЦЭМ!$I$40:$I$759,СВЦЭМ!$A$40:$A$759,$A352,СВЦЭМ!$B$39:$B$758,H$332)+'СЕТ СН'!$F$16</f>
        <v>0</v>
      </c>
      <c r="I352" s="36">
        <f>SUMIFS(СВЦЭМ!$I$40:$I$759,СВЦЭМ!$A$40:$A$759,$A352,СВЦЭМ!$B$39:$B$758,I$332)+'СЕТ СН'!$F$16</f>
        <v>0</v>
      </c>
      <c r="J352" s="36">
        <f>SUMIFS(СВЦЭМ!$I$40:$I$759,СВЦЭМ!$A$40:$A$759,$A352,СВЦЭМ!$B$39:$B$758,J$332)+'СЕТ СН'!$F$16</f>
        <v>0</v>
      </c>
      <c r="K352" s="36">
        <f>SUMIFS(СВЦЭМ!$I$40:$I$759,СВЦЭМ!$A$40:$A$759,$A352,СВЦЭМ!$B$39:$B$758,K$332)+'СЕТ СН'!$F$16</f>
        <v>0</v>
      </c>
      <c r="L352" s="36">
        <f>SUMIFS(СВЦЭМ!$I$40:$I$759,СВЦЭМ!$A$40:$A$759,$A352,СВЦЭМ!$B$39:$B$758,L$332)+'СЕТ СН'!$F$16</f>
        <v>0</v>
      </c>
      <c r="M352" s="36">
        <f>SUMIFS(СВЦЭМ!$I$40:$I$759,СВЦЭМ!$A$40:$A$759,$A352,СВЦЭМ!$B$39:$B$758,M$332)+'СЕТ СН'!$F$16</f>
        <v>0</v>
      </c>
      <c r="N352" s="36">
        <f>SUMIFS(СВЦЭМ!$I$40:$I$759,СВЦЭМ!$A$40:$A$759,$A352,СВЦЭМ!$B$39:$B$758,N$332)+'СЕТ СН'!$F$16</f>
        <v>0</v>
      </c>
      <c r="O352" s="36">
        <f>SUMIFS(СВЦЭМ!$I$40:$I$759,СВЦЭМ!$A$40:$A$759,$A352,СВЦЭМ!$B$39:$B$758,O$332)+'СЕТ СН'!$F$16</f>
        <v>0</v>
      </c>
      <c r="P352" s="36">
        <f>SUMIFS(СВЦЭМ!$I$40:$I$759,СВЦЭМ!$A$40:$A$759,$A352,СВЦЭМ!$B$39:$B$758,P$332)+'СЕТ СН'!$F$16</f>
        <v>0</v>
      </c>
      <c r="Q352" s="36">
        <f>SUMIFS(СВЦЭМ!$I$40:$I$759,СВЦЭМ!$A$40:$A$759,$A352,СВЦЭМ!$B$39:$B$758,Q$332)+'СЕТ СН'!$F$16</f>
        <v>0</v>
      </c>
      <c r="R352" s="36">
        <f>SUMIFS(СВЦЭМ!$I$40:$I$759,СВЦЭМ!$A$40:$A$759,$A352,СВЦЭМ!$B$39:$B$758,R$332)+'СЕТ СН'!$F$16</f>
        <v>0</v>
      </c>
      <c r="S352" s="36">
        <f>SUMIFS(СВЦЭМ!$I$40:$I$759,СВЦЭМ!$A$40:$A$759,$A352,СВЦЭМ!$B$39:$B$758,S$332)+'СЕТ СН'!$F$16</f>
        <v>0</v>
      </c>
      <c r="T352" s="36">
        <f>SUMIFS(СВЦЭМ!$I$40:$I$759,СВЦЭМ!$A$40:$A$759,$A352,СВЦЭМ!$B$39:$B$758,T$332)+'СЕТ СН'!$F$16</f>
        <v>0</v>
      </c>
      <c r="U352" s="36">
        <f>SUMIFS(СВЦЭМ!$I$40:$I$759,СВЦЭМ!$A$40:$A$759,$A352,СВЦЭМ!$B$39:$B$758,U$332)+'СЕТ СН'!$F$16</f>
        <v>0</v>
      </c>
      <c r="V352" s="36">
        <f>SUMIFS(СВЦЭМ!$I$40:$I$759,СВЦЭМ!$A$40:$A$759,$A352,СВЦЭМ!$B$39:$B$758,V$332)+'СЕТ СН'!$F$16</f>
        <v>0</v>
      </c>
      <c r="W352" s="36">
        <f>SUMIFS(СВЦЭМ!$I$40:$I$759,СВЦЭМ!$A$40:$A$759,$A352,СВЦЭМ!$B$39:$B$758,W$332)+'СЕТ СН'!$F$16</f>
        <v>0</v>
      </c>
      <c r="X352" s="36">
        <f>SUMIFS(СВЦЭМ!$I$40:$I$759,СВЦЭМ!$A$40:$A$759,$A352,СВЦЭМ!$B$39:$B$758,X$332)+'СЕТ СН'!$F$16</f>
        <v>0</v>
      </c>
      <c r="Y352" s="36">
        <f>SUMIFS(СВЦЭМ!$I$40:$I$759,СВЦЭМ!$A$40:$A$759,$A352,СВЦЭМ!$B$39:$B$758,Y$332)+'СЕТ СН'!$F$16</f>
        <v>0</v>
      </c>
    </row>
    <row r="353" spans="1:27" ht="15.75" hidden="1" x14ac:dyDescent="0.2">
      <c r="A353" s="35">
        <f t="shared" si="9"/>
        <v>45556</v>
      </c>
      <c r="B353" s="36">
        <f>SUMIFS(СВЦЭМ!$I$40:$I$759,СВЦЭМ!$A$40:$A$759,$A353,СВЦЭМ!$B$39:$B$758,B$332)+'СЕТ СН'!$F$16</f>
        <v>0</v>
      </c>
      <c r="C353" s="36">
        <f>SUMIFS(СВЦЭМ!$I$40:$I$759,СВЦЭМ!$A$40:$A$759,$A353,СВЦЭМ!$B$39:$B$758,C$332)+'СЕТ СН'!$F$16</f>
        <v>0</v>
      </c>
      <c r="D353" s="36">
        <f>SUMIFS(СВЦЭМ!$I$40:$I$759,СВЦЭМ!$A$40:$A$759,$A353,СВЦЭМ!$B$39:$B$758,D$332)+'СЕТ СН'!$F$16</f>
        <v>0</v>
      </c>
      <c r="E353" s="36">
        <f>SUMIFS(СВЦЭМ!$I$40:$I$759,СВЦЭМ!$A$40:$A$759,$A353,СВЦЭМ!$B$39:$B$758,E$332)+'СЕТ СН'!$F$16</f>
        <v>0</v>
      </c>
      <c r="F353" s="36">
        <f>SUMIFS(СВЦЭМ!$I$40:$I$759,СВЦЭМ!$A$40:$A$759,$A353,СВЦЭМ!$B$39:$B$758,F$332)+'СЕТ СН'!$F$16</f>
        <v>0</v>
      </c>
      <c r="G353" s="36">
        <f>SUMIFS(СВЦЭМ!$I$40:$I$759,СВЦЭМ!$A$40:$A$759,$A353,СВЦЭМ!$B$39:$B$758,G$332)+'СЕТ СН'!$F$16</f>
        <v>0</v>
      </c>
      <c r="H353" s="36">
        <f>SUMIFS(СВЦЭМ!$I$40:$I$759,СВЦЭМ!$A$40:$A$759,$A353,СВЦЭМ!$B$39:$B$758,H$332)+'СЕТ СН'!$F$16</f>
        <v>0</v>
      </c>
      <c r="I353" s="36">
        <f>SUMIFS(СВЦЭМ!$I$40:$I$759,СВЦЭМ!$A$40:$A$759,$A353,СВЦЭМ!$B$39:$B$758,I$332)+'СЕТ СН'!$F$16</f>
        <v>0</v>
      </c>
      <c r="J353" s="36">
        <f>SUMIFS(СВЦЭМ!$I$40:$I$759,СВЦЭМ!$A$40:$A$759,$A353,СВЦЭМ!$B$39:$B$758,J$332)+'СЕТ СН'!$F$16</f>
        <v>0</v>
      </c>
      <c r="K353" s="36">
        <f>SUMIFS(СВЦЭМ!$I$40:$I$759,СВЦЭМ!$A$40:$A$759,$A353,СВЦЭМ!$B$39:$B$758,K$332)+'СЕТ СН'!$F$16</f>
        <v>0</v>
      </c>
      <c r="L353" s="36">
        <f>SUMIFS(СВЦЭМ!$I$40:$I$759,СВЦЭМ!$A$40:$A$759,$A353,СВЦЭМ!$B$39:$B$758,L$332)+'СЕТ СН'!$F$16</f>
        <v>0</v>
      </c>
      <c r="M353" s="36">
        <f>SUMIFS(СВЦЭМ!$I$40:$I$759,СВЦЭМ!$A$40:$A$759,$A353,СВЦЭМ!$B$39:$B$758,M$332)+'СЕТ СН'!$F$16</f>
        <v>0</v>
      </c>
      <c r="N353" s="36">
        <f>SUMIFS(СВЦЭМ!$I$40:$I$759,СВЦЭМ!$A$40:$A$759,$A353,СВЦЭМ!$B$39:$B$758,N$332)+'СЕТ СН'!$F$16</f>
        <v>0</v>
      </c>
      <c r="O353" s="36">
        <f>SUMIFS(СВЦЭМ!$I$40:$I$759,СВЦЭМ!$A$40:$A$759,$A353,СВЦЭМ!$B$39:$B$758,O$332)+'СЕТ СН'!$F$16</f>
        <v>0</v>
      </c>
      <c r="P353" s="36">
        <f>SUMIFS(СВЦЭМ!$I$40:$I$759,СВЦЭМ!$A$40:$A$759,$A353,СВЦЭМ!$B$39:$B$758,P$332)+'СЕТ СН'!$F$16</f>
        <v>0</v>
      </c>
      <c r="Q353" s="36">
        <f>SUMIFS(СВЦЭМ!$I$40:$I$759,СВЦЭМ!$A$40:$A$759,$A353,СВЦЭМ!$B$39:$B$758,Q$332)+'СЕТ СН'!$F$16</f>
        <v>0</v>
      </c>
      <c r="R353" s="36">
        <f>SUMIFS(СВЦЭМ!$I$40:$I$759,СВЦЭМ!$A$40:$A$759,$A353,СВЦЭМ!$B$39:$B$758,R$332)+'СЕТ СН'!$F$16</f>
        <v>0</v>
      </c>
      <c r="S353" s="36">
        <f>SUMIFS(СВЦЭМ!$I$40:$I$759,СВЦЭМ!$A$40:$A$759,$A353,СВЦЭМ!$B$39:$B$758,S$332)+'СЕТ СН'!$F$16</f>
        <v>0</v>
      </c>
      <c r="T353" s="36">
        <f>SUMIFS(СВЦЭМ!$I$40:$I$759,СВЦЭМ!$A$40:$A$759,$A353,СВЦЭМ!$B$39:$B$758,T$332)+'СЕТ СН'!$F$16</f>
        <v>0</v>
      </c>
      <c r="U353" s="36">
        <f>SUMIFS(СВЦЭМ!$I$40:$I$759,СВЦЭМ!$A$40:$A$759,$A353,СВЦЭМ!$B$39:$B$758,U$332)+'СЕТ СН'!$F$16</f>
        <v>0</v>
      </c>
      <c r="V353" s="36">
        <f>SUMIFS(СВЦЭМ!$I$40:$I$759,СВЦЭМ!$A$40:$A$759,$A353,СВЦЭМ!$B$39:$B$758,V$332)+'СЕТ СН'!$F$16</f>
        <v>0</v>
      </c>
      <c r="W353" s="36">
        <f>SUMIFS(СВЦЭМ!$I$40:$I$759,СВЦЭМ!$A$40:$A$759,$A353,СВЦЭМ!$B$39:$B$758,W$332)+'СЕТ СН'!$F$16</f>
        <v>0</v>
      </c>
      <c r="X353" s="36">
        <f>SUMIFS(СВЦЭМ!$I$40:$I$759,СВЦЭМ!$A$40:$A$759,$A353,СВЦЭМ!$B$39:$B$758,X$332)+'СЕТ СН'!$F$16</f>
        <v>0</v>
      </c>
      <c r="Y353" s="36">
        <f>SUMIFS(СВЦЭМ!$I$40:$I$759,СВЦЭМ!$A$40:$A$759,$A353,СВЦЭМ!$B$39:$B$758,Y$332)+'СЕТ СН'!$F$16</f>
        <v>0</v>
      </c>
    </row>
    <row r="354" spans="1:27" ht="15.75" hidden="1" x14ac:dyDescent="0.2">
      <c r="A354" s="35">
        <f t="shared" si="9"/>
        <v>45557</v>
      </c>
      <c r="B354" s="36">
        <f>SUMIFS(СВЦЭМ!$I$40:$I$759,СВЦЭМ!$A$40:$A$759,$A354,СВЦЭМ!$B$39:$B$758,B$332)+'СЕТ СН'!$F$16</f>
        <v>0</v>
      </c>
      <c r="C354" s="36">
        <f>SUMIFS(СВЦЭМ!$I$40:$I$759,СВЦЭМ!$A$40:$A$759,$A354,СВЦЭМ!$B$39:$B$758,C$332)+'СЕТ СН'!$F$16</f>
        <v>0</v>
      </c>
      <c r="D354" s="36">
        <f>SUMIFS(СВЦЭМ!$I$40:$I$759,СВЦЭМ!$A$40:$A$759,$A354,СВЦЭМ!$B$39:$B$758,D$332)+'СЕТ СН'!$F$16</f>
        <v>0</v>
      </c>
      <c r="E354" s="36">
        <f>SUMIFS(СВЦЭМ!$I$40:$I$759,СВЦЭМ!$A$40:$A$759,$A354,СВЦЭМ!$B$39:$B$758,E$332)+'СЕТ СН'!$F$16</f>
        <v>0</v>
      </c>
      <c r="F354" s="36">
        <f>SUMIFS(СВЦЭМ!$I$40:$I$759,СВЦЭМ!$A$40:$A$759,$A354,СВЦЭМ!$B$39:$B$758,F$332)+'СЕТ СН'!$F$16</f>
        <v>0</v>
      </c>
      <c r="G354" s="36">
        <f>SUMIFS(СВЦЭМ!$I$40:$I$759,СВЦЭМ!$A$40:$A$759,$A354,СВЦЭМ!$B$39:$B$758,G$332)+'СЕТ СН'!$F$16</f>
        <v>0</v>
      </c>
      <c r="H354" s="36">
        <f>SUMIFS(СВЦЭМ!$I$40:$I$759,СВЦЭМ!$A$40:$A$759,$A354,СВЦЭМ!$B$39:$B$758,H$332)+'СЕТ СН'!$F$16</f>
        <v>0</v>
      </c>
      <c r="I354" s="36">
        <f>SUMIFS(СВЦЭМ!$I$40:$I$759,СВЦЭМ!$A$40:$A$759,$A354,СВЦЭМ!$B$39:$B$758,I$332)+'СЕТ СН'!$F$16</f>
        <v>0</v>
      </c>
      <c r="J354" s="36">
        <f>SUMIFS(СВЦЭМ!$I$40:$I$759,СВЦЭМ!$A$40:$A$759,$A354,СВЦЭМ!$B$39:$B$758,J$332)+'СЕТ СН'!$F$16</f>
        <v>0</v>
      </c>
      <c r="K354" s="36">
        <f>SUMIFS(СВЦЭМ!$I$40:$I$759,СВЦЭМ!$A$40:$A$759,$A354,СВЦЭМ!$B$39:$B$758,K$332)+'СЕТ СН'!$F$16</f>
        <v>0</v>
      </c>
      <c r="L354" s="36">
        <f>SUMIFS(СВЦЭМ!$I$40:$I$759,СВЦЭМ!$A$40:$A$759,$A354,СВЦЭМ!$B$39:$B$758,L$332)+'СЕТ СН'!$F$16</f>
        <v>0</v>
      </c>
      <c r="M354" s="36">
        <f>SUMIFS(СВЦЭМ!$I$40:$I$759,СВЦЭМ!$A$40:$A$759,$A354,СВЦЭМ!$B$39:$B$758,M$332)+'СЕТ СН'!$F$16</f>
        <v>0</v>
      </c>
      <c r="N354" s="36">
        <f>SUMIFS(СВЦЭМ!$I$40:$I$759,СВЦЭМ!$A$40:$A$759,$A354,СВЦЭМ!$B$39:$B$758,N$332)+'СЕТ СН'!$F$16</f>
        <v>0</v>
      </c>
      <c r="O354" s="36">
        <f>SUMIFS(СВЦЭМ!$I$40:$I$759,СВЦЭМ!$A$40:$A$759,$A354,СВЦЭМ!$B$39:$B$758,O$332)+'СЕТ СН'!$F$16</f>
        <v>0</v>
      </c>
      <c r="P354" s="36">
        <f>SUMIFS(СВЦЭМ!$I$40:$I$759,СВЦЭМ!$A$40:$A$759,$A354,СВЦЭМ!$B$39:$B$758,P$332)+'СЕТ СН'!$F$16</f>
        <v>0</v>
      </c>
      <c r="Q354" s="36">
        <f>SUMIFS(СВЦЭМ!$I$40:$I$759,СВЦЭМ!$A$40:$A$759,$A354,СВЦЭМ!$B$39:$B$758,Q$332)+'СЕТ СН'!$F$16</f>
        <v>0</v>
      </c>
      <c r="R354" s="36">
        <f>SUMIFS(СВЦЭМ!$I$40:$I$759,СВЦЭМ!$A$40:$A$759,$A354,СВЦЭМ!$B$39:$B$758,R$332)+'СЕТ СН'!$F$16</f>
        <v>0</v>
      </c>
      <c r="S354" s="36">
        <f>SUMIFS(СВЦЭМ!$I$40:$I$759,СВЦЭМ!$A$40:$A$759,$A354,СВЦЭМ!$B$39:$B$758,S$332)+'СЕТ СН'!$F$16</f>
        <v>0</v>
      </c>
      <c r="T354" s="36">
        <f>SUMIFS(СВЦЭМ!$I$40:$I$759,СВЦЭМ!$A$40:$A$759,$A354,СВЦЭМ!$B$39:$B$758,T$332)+'СЕТ СН'!$F$16</f>
        <v>0</v>
      </c>
      <c r="U354" s="36">
        <f>SUMIFS(СВЦЭМ!$I$40:$I$759,СВЦЭМ!$A$40:$A$759,$A354,СВЦЭМ!$B$39:$B$758,U$332)+'СЕТ СН'!$F$16</f>
        <v>0</v>
      </c>
      <c r="V354" s="36">
        <f>SUMIFS(СВЦЭМ!$I$40:$I$759,СВЦЭМ!$A$40:$A$759,$A354,СВЦЭМ!$B$39:$B$758,V$332)+'СЕТ СН'!$F$16</f>
        <v>0</v>
      </c>
      <c r="W354" s="36">
        <f>SUMIFS(СВЦЭМ!$I$40:$I$759,СВЦЭМ!$A$40:$A$759,$A354,СВЦЭМ!$B$39:$B$758,W$332)+'СЕТ СН'!$F$16</f>
        <v>0</v>
      </c>
      <c r="X354" s="36">
        <f>SUMIFS(СВЦЭМ!$I$40:$I$759,СВЦЭМ!$A$40:$A$759,$A354,СВЦЭМ!$B$39:$B$758,X$332)+'СЕТ СН'!$F$16</f>
        <v>0</v>
      </c>
      <c r="Y354" s="36">
        <f>SUMIFS(СВЦЭМ!$I$40:$I$759,СВЦЭМ!$A$40:$A$759,$A354,СВЦЭМ!$B$39:$B$758,Y$332)+'СЕТ СН'!$F$16</f>
        <v>0</v>
      </c>
    </row>
    <row r="355" spans="1:27" ht="15.75" hidden="1" x14ac:dyDescent="0.2">
      <c r="A355" s="35">
        <f t="shared" si="9"/>
        <v>45558</v>
      </c>
      <c r="B355" s="36">
        <f>SUMIFS(СВЦЭМ!$I$40:$I$759,СВЦЭМ!$A$40:$A$759,$A355,СВЦЭМ!$B$39:$B$758,B$332)+'СЕТ СН'!$F$16</f>
        <v>0</v>
      </c>
      <c r="C355" s="36">
        <f>SUMIFS(СВЦЭМ!$I$40:$I$759,СВЦЭМ!$A$40:$A$759,$A355,СВЦЭМ!$B$39:$B$758,C$332)+'СЕТ СН'!$F$16</f>
        <v>0</v>
      </c>
      <c r="D355" s="36">
        <f>SUMIFS(СВЦЭМ!$I$40:$I$759,СВЦЭМ!$A$40:$A$759,$A355,СВЦЭМ!$B$39:$B$758,D$332)+'СЕТ СН'!$F$16</f>
        <v>0</v>
      </c>
      <c r="E355" s="36">
        <f>SUMIFS(СВЦЭМ!$I$40:$I$759,СВЦЭМ!$A$40:$A$759,$A355,СВЦЭМ!$B$39:$B$758,E$332)+'СЕТ СН'!$F$16</f>
        <v>0</v>
      </c>
      <c r="F355" s="36">
        <f>SUMIFS(СВЦЭМ!$I$40:$I$759,СВЦЭМ!$A$40:$A$759,$A355,СВЦЭМ!$B$39:$B$758,F$332)+'СЕТ СН'!$F$16</f>
        <v>0</v>
      </c>
      <c r="G355" s="36">
        <f>SUMIFS(СВЦЭМ!$I$40:$I$759,СВЦЭМ!$A$40:$A$759,$A355,СВЦЭМ!$B$39:$B$758,G$332)+'СЕТ СН'!$F$16</f>
        <v>0</v>
      </c>
      <c r="H355" s="36">
        <f>SUMIFS(СВЦЭМ!$I$40:$I$759,СВЦЭМ!$A$40:$A$759,$A355,СВЦЭМ!$B$39:$B$758,H$332)+'СЕТ СН'!$F$16</f>
        <v>0</v>
      </c>
      <c r="I355" s="36">
        <f>SUMIFS(СВЦЭМ!$I$40:$I$759,СВЦЭМ!$A$40:$A$759,$A355,СВЦЭМ!$B$39:$B$758,I$332)+'СЕТ СН'!$F$16</f>
        <v>0</v>
      </c>
      <c r="J355" s="36">
        <f>SUMIFS(СВЦЭМ!$I$40:$I$759,СВЦЭМ!$A$40:$A$759,$A355,СВЦЭМ!$B$39:$B$758,J$332)+'СЕТ СН'!$F$16</f>
        <v>0</v>
      </c>
      <c r="K355" s="36">
        <f>SUMIFS(СВЦЭМ!$I$40:$I$759,СВЦЭМ!$A$40:$A$759,$A355,СВЦЭМ!$B$39:$B$758,K$332)+'СЕТ СН'!$F$16</f>
        <v>0</v>
      </c>
      <c r="L355" s="36">
        <f>SUMIFS(СВЦЭМ!$I$40:$I$759,СВЦЭМ!$A$40:$A$759,$A355,СВЦЭМ!$B$39:$B$758,L$332)+'СЕТ СН'!$F$16</f>
        <v>0</v>
      </c>
      <c r="M355" s="36">
        <f>SUMIFS(СВЦЭМ!$I$40:$I$759,СВЦЭМ!$A$40:$A$759,$A355,СВЦЭМ!$B$39:$B$758,M$332)+'СЕТ СН'!$F$16</f>
        <v>0</v>
      </c>
      <c r="N355" s="36">
        <f>SUMIFS(СВЦЭМ!$I$40:$I$759,СВЦЭМ!$A$40:$A$759,$A355,СВЦЭМ!$B$39:$B$758,N$332)+'СЕТ СН'!$F$16</f>
        <v>0</v>
      </c>
      <c r="O355" s="36">
        <f>SUMIFS(СВЦЭМ!$I$40:$I$759,СВЦЭМ!$A$40:$A$759,$A355,СВЦЭМ!$B$39:$B$758,O$332)+'СЕТ СН'!$F$16</f>
        <v>0</v>
      </c>
      <c r="P355" s="36">
        <f>SUMIFS(СВЦЭМ!$I$40:$I$759,СВЦЭМ!$A$40:$A$759,$A355,СВЦЭМ!$B$39:$B$758,P$332)+'СЕТ СН'!$F$16</f>
        <v>0</v>
      </c>
      <c r="Q355" s="36">
        <f>SUMIFS(СВЦЭМ!$I$40:$I$759,СВЦЭМ!$A$40:$A$759,$A355,СВЦЭМ!$B$39:$B$758,Q$332)+'СЕТ СН'!$F$16</f>
        <v>0</v>
      </c>
      <c r="R355" s="36">
        <f>SUMIFS(СВЦЭМ!$I$40:$I$759,СВЦЭМ!$A$40:$A$759,$A355,СВЦЭМ!$B$39:$B$758,R$332)+'СЕТ СН'!$F$16</f>
        <v>0</v>
      </c>
      <c r="S355" s="36">
        <f>SUMIFS(СВЦЭМ!$I$40:$I$759,СВЦЭМ!$A$40:$A$759,$A355,СВЦЭМ!$B$39:$B$758,S$332)+'СЕТ СН'!$F$16</f>
        <v>0</v>
      </c>
      <c r="T355" s="36">
        <f>SUMIFS(СВЦЭМ!$I$40:$I$759,СВЦЭМ!$A$40:$A$759,$A355,СВЦЭМ!$B$39:$B$758,T$332)+'СЕТ СН'!$F$16</f>
        <v>0</v>
      </c>
      <c r="U355" s="36">
        <f>SUMIFS(СВЦЭМ!$I$40:$I$759,СВЦЭМ!$A$40:$A$759,$A355,СВЦЭМ!$B$39:$B$758,U$332)+'СЕТ СН'!$F$16</f>
        <v>0</v>
      </c>
      <c r="V355" s="36">
        <f>SUMIFS(СВЦЭМ!$I$40:$I$759,СВЦЭМ!$A$40:$A$759,$A355,СВЦЭМ!$B$39:$B$758,V$332)+'СЕТ СН'!$F$16</f>
        <v>0</v>
      </c>
      <c r="W355" s="36">
        <f>SUMIFS(СВЦЭМ!$I$40:$I$759,СВЦЭМ!$A$40:$A$759,$A355,СВЦЭМ!$B$39:$B$758,W$332)+'СЕТ СН'!$F$16</f>
        <v>0</v>
      </c>
      <c r="X355" s="36">
        <f>SUMIFS(СВЦЭМ!$I$40:$I$759,СВЦЭМ!$A$40:$A$759,$A355,СВЦЭМ!$B$39:$B$758,X$332)+'СЕТ СН'!$F$16</f>
        <v>0</v>
      </c>
      <c r="Y355" s="36">
        <f>SUMIFS(СВЦЭМ!$I$40:$I$759,СВЦЭМ!$A$40:$A$759,$A355,СВЦЭМ!$B$39:$B$758,Y$332)+'СЕТ СН'!$F$16</f>
        <v>0</v>
      </c>
    </row>
    <row r="356" spans="1:27" ht="15.75" hidden="1" x14ac:dyDescent="0.2">
      <c r="A356" s="35">
        <f t="shared" si="9"/>
        <v>45559</v>
      </c>
      <c r="B356" s="36">
        <f>SUMIFS(СВЦЭМ!$I$40:$I$759,СВЦЭМ!$A$40:$A$759,$A356,СВЦЭМ!$B$39:$B$758,B$332)+'СЕТ СН'!$F$16</f>
        <v>0</v>
      </c>
      <c r="C356" s="36">
        <f>SUMIFS(СВЦЭМ!$I$40:$I$759,СВЦЭМ!$A$40:$A$759,$A356,СВЦЭМ!$B$39:$B$758,C$332)+'СЕТ СН'!$F$16</f>
        <v>0</v>
      </c>
      <c r="D356" s="36">
        <f>SUMIFS(СВЦЭМ!$I$40:$I$759,СВЦЭМ!$A$40:$A$759,$A356,СВЦЭМ!$B$39:$B$758,D$332)+'СЕТ СН'!$F$16</f>
        <v>0</v>
      </c>
      <c r="E356" s="36">
        <f>SUMIFS(СВЦЭМ!$I$40:$I$759,СВЦЭМ!$A$40:$A$759,$A356,СВЦЭМ!$B$39:$B$758,E$332)+'СЕТ СН'!$F$16</f>
        <v>0</v>
      </c>
      <c r="F356" s="36">
        <f>SUMIFS(СВЦЭМ!$I$40:$I$759,СВЦЭМ!$A$40:$A$759,$A356,СВЦЭМ!$B$39:$B$758,F$332)+'СЕТ СН'!$F$16</f>
        <v>0</v>
      </c>
      <c r="G356" s="36">
        <f>SUMIFS(СВЦЭМ!$I$40:$I$759,СВЦЭМ!$A$40:$A$759,$A356,СВЦЭМ!$B$39:$B$758,G$332)+'СЕТ СН'!$F$16</f>
        <v>0</v>
      </c>
      <c r="H356" s="36">
        <f>SUMIFS(СВЦЭМ!$I$40:$I$759,СВЦЭМ!$A$40:$A$759,$A356,СВЦЭМ!$B$39:$B$758,H$332)+'СЕТ СН'!$F$16</f>
        <v>0</v>
      </c>
      <c r="I356" s="36">
        <f>SUMIFS(СВЦЭМ!$I$40:$I$759,СВЦЭМ!$A$40:$A$759,$A356,СВЦЭМ!$B$39:$B$758,I$332)+'СЕТ СН'!$F$16</f>
        <v>0</v>
      </c>
      <c r="J356" s="36">
        <f>SUMIFS(СВЦЭМ!$I$40:$I$759,СВЦЭМ!$A$40:$A$759,$A356,СВЦЭМ!$B$39:$B$758,J$332)+'СЕТ СН'!$F$16</f>
        <v>0</v>
      </c>
      <c r="K356" s="36">
        <f>SUMIFS(СВЦЭМ!$I$40:$I$759,СВЦЭМ!$A$40:$A$759,$A356,СВЦЭМ!$B$39:$B$758,K$332)+'СЕТ СН'!$F$16</f>
        <v>0</v>
      </c>
      <c r="L356" s="36">
        <f>SUMIFS(СВЦЭМ!$I$40:$I$759,СВЦЭМ!$A$40:$A$759,$A356,СВЦЭМ!$B$39:$B$758,L$332)+'СЕТ СН'!$F$16</f>
        <v>0</v>
      </c>
      <c r="M356" s="36">
        <f>SUMIFS(СВЦЭМ!$I$40:$I$759,СВЦЭМ!$A$40:$A$759,$A356,СВЦЭМ!$B$39:$B$758,M$332)+'СЕТ СН'!$F$16</f>
        <v>0</v>
      </c>
      <c r="N356" s="36">
        <f>SUMIFS(СВЦЭМ!$I$40:$I$759,СВЦЭМ!$A$40:$A$759,$A356,СВЦЭМ!$B$39:$B$758,N$332)+'СЕТ СН'!$F$16</f>
        <v>0</v>
      </c>
      <c r="O356" s="36">
        <f>SUMIFS(СВЦЭМ!$I$40:$I$759,СВЦЭМ!$A$40:$A$759,$A356,СВЦЭМ!$B$39:$B$758,O$332)+'СЕТ СН'!$F$16</f>
        <v>0</v>
      </c>
      <c r="P356" s="36">
        <f>SUMIFS(СВЦЭМ!$I$40:$I$759,СВЦЭМ!$A$40:$A$759,$A356,СВЦЭМ!$B$39:$B$758,P$332)+'СЕТ СН'!$F$16</f>
        <v>0</v>
      </c>
      <c r="Q356" s="36">
        <f>SUMIFS(СВЦЭМ!$I$40:$I$759,СВЦЭМ!$A$40:$A$759,$A356,СВЦЭМ!$B$39:$B$758,Q$332)+'СЕТ СН'!$F$16</f>
        <v>0</v>
      </c>
      <c r="R356" s="36">
        <f>SUMIFS(СВЦЭМ!$I$40:$I$759,СВЦЭМ!$A$40:$A$759,$A356,СВЦЭМ!$B$39:$B$758,R$332)+'СЕТ СН'!$F$16</f>
        <v>0</v>
      </c>
      <c r="S356" s="36">
        <f>SUMIFS(СВЦЭМ!$I$40:$I$759,СВЦЭМ!$A$40:$A$759,$A356,СВЦЭМ!$B$39:$B$758,S$332)+'СЕТ СН'!$F$16</f>
        <v>0</v>
      </c>
      <c r="T356" s="36">
        <f>SUMIFS(СВЦЭМ!$I$40:$I$759,СВЦЭМ!$A$40:$A$759,$A356,СВЦЭМ!$B$39:$B$758,T$332)+'СЕТ СН'!$F$16</f>
        <v>0</v>
      </c>
      <c r="U356" s="36">
        <f>SUMIFS(СВЦЭМ!$I$40:$I$759,СВЦЭМ!$A$40:$A$759,$A356,СВЦЭМ!$B$39:$B$758,U$332)+'СЕТ СН'!$F$16</f>
        <v>0</v>
      </c>
      <c r="V356" s="36">
        <f>SUMIFS(СВЦЭМ!$I$40:$I$759,СВЦЭМ!$A$40:$A$759,$A356,СВЦЭМ!$B$39:$B$758,V$332)+'СЕТ СН'!$F$16</f>
        <v>0</v>
      </c>
      <c r="W356" s="36">
        <f>SUMIFS(СВЦЭМ!$I$40:$I$759,СВЦЭМ!$A$40:$A$759,$A356,СВЦЭМ!$B$39:$B$758,W$332)+'СЕТ СН'!$F$16</f>
        <v>0</v>
      </c>
      <c r="X356" s="36">
        <f>SUMIFS(СВЦЭМ!$I$40:$I$759,СВЦЭМ!$A$40:$A$759,$A356,СВЦЭМ!$B$39:$B$758,X$332)+'СЕТ СН'!$F$16</f>
        <v>0</v>
      </c>
      <c r="Y356" s="36">
        <f>SUMIFS(СВЦЭМ!$I$40:$I$759,СВЦЭМ!$A$40:$A$759,$A356,СВЦЭМ!$B$39:$B$758,Y$332)+'СЕТ СН'!$F$16</f>
        <v>0</v>
      </c>
    </row>
    <row r="357" spans="1:27" ht="15.75" hidden="1" x14ac:dyDescent="0.2">
      <c r="A357" s="35">
        <f t="shared" si="9"/>
        <v>45560</v>
      </c>
      <c r="B357" s="36">
        <f>SUMIFS(СВЦЭМ!$I$40:$I$759,СВЦЭМ!$A$40:$A$759,$A357,СВЦЭМ!$B$39:$B$758,B$332)+'СЕТ СН'!$F$16</f>
        <v>0</v>
      </c>
      <c r="C357" s="36">
        <f>SUMIFS(СВЦЭМ!$I$40:$I$759,СВЦЭМ!$A$40:$A$759,$A357,СВЦЭМ!$B$39:$B$758,C$332)+'СЕТ СН'!$F$16</f>
        <v>0</v>
      </c>
      <c r="D357" s="36">
        <f>SUMIFS(СВЦЭМ!$I$40:$I$759,СВЦЭМ!$A$40:$A$759,$A357,СВЦЭМ!$B$39:$B$758,D$332)+'СЕТ СН'!$F$16</f>
        <v>0</v>
      </c>
      <c r="E357" s="36">
        <f>SUMIFS(СВЦЭМ!$I$40:$I$759,СВЦЭМ!$A$40:$A$759,$A357,СВЦЭМ!$B$39:$B$758,E$332)+'СЕТ СН'!$F$16</f>
        <v>0</v>
      </c>
      <c r="F357" s="36">
        <f>SUMIFS(СВЦЭМ!$I$40:$I$759,СВЦЭМ!$A$40:$A$759,$A357,СВЦЭМ!$B$39:$B$758,F$332)+'СЕТ СН'!$F$16</f>
        <v>0</v>
      </c>
      <c r="G357" s="36">
        <f>SUMIFS(СВЦЭМ!$I$40:$I$759,СВЦЭМ!$A$40:$A$759,$A357,СВЦЭМ!$B$39:$B$758,G$332)+'СЕТ СН'!$F$16</f>
        <v>0</v>
      </c>
      <c r="H357" s="36">
        <f>SUMIFS(СВЦЭМ!$I$40:$I$759,СВЦЭМ!$A$40:$A$759,$A357,СВЦЭМ!$B$39:$B$758,H$332)+'СЕТ СН'!$F$16</f>
        <v>0</v>
      </c>
      <c r="I357" s="36">
        <f>SUMIFS(СВЦЭМ!$I$40:$I$759,СВЦЭМ!$A$40:$A$759,$A357,СВЦЭМ!$B$39:$B$758,I$332)+'СЕТ СН'!$F$16</f>
        <v>0</v>
      </c>
      <c r="J357" s="36">
        <f>SUMIFS(СВЦЭМ!$I$40:$I$759,СВЦЭМ!$A$40:$A$759,$A357,СВЦЭМ!$B$39:$B$758,J$332)+'СЕТ СН'!$F$16</f>
        <v>0</v>
      </c>
      <c r="K357" s="36">
        <f>SUMIFS(СВЦЭМ!$I$40:$I$759,СВЦЭМ!$A$40:$A$759,$A357,СВЦЭМ!$B$39:$B$758,K$332)+'СЕТ СН'!$F$16</f>
        <v>0</v>
      </c>
      <c r="L357" s="36">
        <f>SUMIFS(СВЦЭМ!$I$40:$I$759,СВЦЭМ!$A$40:$A$759,$A357,СВЦЭМ!$B$39:$B$758,L$332)+'СЕТ СН'!$F$16</f>
        <v>0</v>
      </c>
      <c r="M357" s="36">
        <f>SUMIFS(СВЦЭМ!$I$40:$I$759,СВЦЭМ!$A$40:$A$759,$A357,СВЦЭМ!$B$39:$B$758,M$332)+'СЕТ СН'!$F$16</f>
        <v>0</v>
      </c>
      <c r="N357" s="36">
        <f>SUMIFS(СВЦЭМ!$I$40:$I$759,СВЦЭМ!$A$40:$A$759,$A357,СВЦЭМ!$B$39:$B$758,N$332)+'СЕТ СН'!$F$16</f>
        <v>0</v>
      </c>
      <c r="O357" s="36">
        <f>SUMIFS(СВЦЭМ!$I$40:$I$759,СВЦЭМ!$A$40:$A$759,$A357,СВЦЭМ!$B$39:$B$758,O$332)+'СЕТ СН'!$F$16</f>
        <v>0</v>
      </c>
      <c r="P357" s="36">
        <f>SUMIFS(СВЦЭМ!$I$40:$I$759,СВЦЭМ!$A$40:$A$759,$A357,СВЦЭМ!$B$39:$B$758,P$332)+'СЕТ СН'!$F$16</f>
        <v>0</v>
      </c>
      <c r="Q357" s="36">
        <f>SUMIFS(СВЦЭМ!$I$40:$I$759,СВЦЭМ!$A$40:$A$759,$A357,СВЦЭМ!$B$39:$B$758,Q$332)+'СЕТ СН'!$F$16</f>
        <v>0</v>
      </c>
      <c r="R357" s="36">
        <f>SUMIFS(СВЦЭМ!$I$40:$I$759,СВЦЭМ!$A$40:$A$759,$A357,СВЦЭМ!$B$39:$B$758,R$332)+'СЕТ СН'!$F$16</f>
        <v>0</v>
      </c>
      <c r="S357" s="36">
        <f>SUMIFS(СВЦЭМ!$I$40:$I$759,СВЦЭМ!$A$40:$A$759,$A357,СВЦЭМ!$B$39:$B$758,S$332)+'СЕТ СН'!$F$16</f>
        <v>0</v>
      </c>
      <c r="T357" s="36">
        <f>SUMIFS(СВЦЭМ!$I$40:$I$759,СВЦЭМ!$A$40:$A$759,$A357,СВЦЭМ!$B$39:$B$758,T$332)+'СЕТ СН'!$F$16</f>
        <v>0</v>
      </c>
      <c r="U357" s="36">
        <f>SUMIFS(СВЦЭМ!$I$40:$I$759,СВЦЭМ!$A$40:$A$759,$A357,СВЦЭМ!$B$39:$B$758,U$332)+'СЕТ СН'!$F$16</f>
        <v>0</v>
      </c>
      <c r="V357" s="36">
        <f>SUMIFS(СВЦЭМ!$I$40:$I$759,СВЦЭМ!$A$40:$A$759,$A357,СВЦЭМ!$B$39:$B$758,V$332)+'СЕТ СН'!$F$16</f>
        <v>0</v>
      </c>
      <c r="W357" s="36">
        <f>SUMIFS(СВЦЭМ!$I$40:$I$759,СВЦЭМ!$A$40:$A$759,$A357,СВЦЭМ!$B$39:$B$758,W$332)+'СЕТ СН'!$F$16</f>
        <v>0</v>
      </c>
      <c r="X357" s="36">
        <f>SUMIFS(СВЦЭМ!$I$40:$I$759,СВЦЭМ!$A$40:$A$759,$A357,СВЦЭМ!$B$39:$B$758,X$332)+'СЕТ СН'!$F$16</f>
        <v>0</v>
      </c>
      <c r="Y357" s="36">
        <f>SUMIFS(СВЦЭМ!$I$40:$I$759,СВЦЭМ!$A$40:$A$759,$A357,СВЦЭМ!$B$39:$B$758,Y$332)+'СЕТ СН'!$F$16</f>
        <v>0</v>
      </c>
    </row>
    <row r="358" spans="1:27" ht="15.75" hidden="1" x14ac:dyDescent="0.2">
      <c r="A358" s="35">
        <f t="shared" si="9"/>
        <v>45561</v>
      </c>
      <c r="B358" s="36">
        <f>SUMIFS(СВЦЭМ!$I$40:$I$759,СВЦЭМ!$A$40:$A$759,$A358,СВЦЭМ!$B$39:$B$758,B$332)+'СЕТ СН'!$F$16</f>
        <v>0</v>
      </c>
      <c r="C358" s="36">
        <f>SUMIFS(СВЦЭМ!$I$40:$I$759,СВЦЭМ!$A$40:$A$759,$A358,СВЦЭМ!$B$39:$B$758,C$332)+'СЕТ СН'!$F$16</f>
        <v>0</v>
      </c>
      <c r="D358" s="36">
        <f>SUMIFS(СВЦЭМ!$I$40:$I$759,СВЦЭМ!$A$40:$A$759,$A358,СВЦЭМ!$B$39:$B$758,D$332)+'СЕТ СН'!$F$16</f>
        <v>0</v>
      </c>
      <c r="E358" s="36">
        <f>SUMIFS(СВЦЭМ!$I$40:$I$759,СВЦЭМ!$A$40:$A$759,$A358,СВЦЭМ!$B$39:$B$758,E$332)+'СЕТ СН'!$F$16</f>
        <v>0</v>
      </c>
      <c r="F358" s="36">
        <f>SUMIFS(СВЦЭМ!$I$40:$I$759,СВЦЭМ!$A$40:$A$759,$A358,СВЦЭМ!$B$39:$B$758,F$332)+'СЕТ СН'!$F$16</f>
        <v>0</v>
      </c>
      <c r="G358" s="36">
        <f>SUMIFS(СВЦЭМ!$I$40:$I$759,СВЦЭМ!$A$40:$A$759,$A358,СВЦЭМ!$B$39:$B$758,G$332)+'СЕТ СН'!$F$16</f>
        <v>0</v>
      </c>
      <c r="H358" s="36">
        <f>SUMIFS(СВЦЭМ!$I$40:$I$759,СВЦЭМ!$A$40:$A$759,$A358,СВЦЭМ!$B$39:$B$758,H$332)+'СЕТ СН'!$F$16</f>
        <v>0</v>
      </c>
      <c r="I358" s="36">
        <f>SUMIFS(СВЦЭМ!$I$40:$I$759,СВЦЭМ!$A$40:$A$759,$A358,СВЦЭМ!$B$39:$B$758,I$332)+'СЕТ СН'!$F$16</f>
        <v>0</v>
      </c>
      <c r="J358" s="36">
        <f>SUMIFS(СВЦЭМ!$I$40:$I$759,СВЦЭМ!$A$40:$A$759,$A358,СВЦЭМ!$B$39:$B$758,J$332)+'СЕТ СН'!$F$16</f>
        <v>0</v>
      </c>
      <c r="K358" s="36">
        <f>SUMIFS(СВЦЭМ!$I$40:$I$759,СВЦЭМ!$A$40:$A$759,$A358,СВЦЭМ!$B$39:$B$758,K$332)+'СЕТ СН'!$F$16</f>
        <v>0</v>
      </c>
      <c r="L358" s="36">
        <f>SUMIFS(СВЦЭМ!$I$40:$I$759,СВЦЭМ!$A$40:$A$759,$A358,СВЦЭМ!$B$39:$B$758,L$332)+'СЕТ СН'!$F$16</f>
        <v>0</v>
      </c>
      <c r="M358" s="36">
        <f>SUMIFS(СВЦЭМ!$I$40:$I$759,СВЦЭМ!$A$40:$A$759,$A358,СВЦЭМ!$B$39:$B$758,M$332)+'СЕТ СН'!$F$16</f>
        <v>0</v>
      </c>
      <c r="N358" s="36">
        <f>SUMIFS(СВЦЭМ!$I$40:$I$759,СВЦЭМ!$A$40:$A$759,$A358,СВЦЭМ!$B$39:$B$758,N$332)+'СЕТ СН'!$F$16</f>
        <v>0</v>
      </c>
      <c r="O358" s="36">
        <f>SUMIFS(СВЦЭМ!$I$40:$I$759,СВЦЭМ!$A$40:$A$759,$A358,СВЦЭМ!$B$39:$B$758,O$332)+'СЕТ СН'!$F$16</f>
        <v>0</v>
      </c>
      <c r="P358" s="36">
        <f>SUMIFS(СВЦЭМ!$I$40:$I$759,СВЦЭМ!$A$40:$A$759,$A358,СВЦЭМ!$B$39:$B$758,P$332)+'СЕТ СН'!$F$16</f>
        <v>0</v>
      </c>
      <c r="Q358" s="36">
        <f>SUMIFS(СВЦЭМ!$I$40:$I$759,СВЦЭМ!$A$40:$A$759,$A358,СВЦЭМ!$B$39:$B$758,Q$332)+'СЕТ СН'!$F$16</f>
        <v>0</v>
      </c>
      <c r="R358" s="36">
        <f>SUMIFS(СВЦЭМ!$I$40:$I$759,СВЦЭМ!$A$40:$A$759,$A358,СВЦЭМ!$B$39:$B$758,R$332)+'СЕТ СН'!$F$16</f>
        <v>0</v>
      </c>
      <c r="S358" s="36">
        <f>SUMIFS(СВЦЭМ!$I$40:$I$759,СВЦЭМ!$A$40:$A$759,$A358,СВЦЭМ!$B$39:$B$758,S$332)+'СЕТ СН'!$F$16</f>
        <v>0</v>
      </c>
      <c r="T358" s="36">
        <f>SUMIFS(СВЦЭМ!$I$40:$I$759,СВЦЭМ!$A$40:$A$759,$A358,СВЦЭМ!$B$39:$B$758,T$332)+'СЕТ СН'!$F$16</f>
        <v>0</v>
      </c>
      <c r="U358" s="36">
        <f>SUMIFS(СВЦЭМ!$I$40:$I$759,СВЦЭМ!$A$40:$A$759,$A358,СВЦЭМ!$B$39:$B$758,U$332)+'СЕТ СН'!$F$16</f>
        <v>0</v>
      </c>
      <c r="V358" s="36">
        <f>SUMIFS(СВЦЭМ!$I$40:$I$759,СВЦЭМ!$A$40:$A$759,$A358,СВЦЭМ!$B$39:$B$758,V$332)+'СЕТ СН'!$F$16</f>
        <v>0</v>
      </c>
      <c r="W358" s="36">
        <f>SUMIFS(СВЦЭМ!$I$40:$I$759,СВЦЭМ!$A$40:$A$759,$A358,СВЦЭМ!$B$39:$B$758,W$332)+'СЕТ СН'!$F$16</f>
        <v>0</v>
      </c>
      <c r="X358" s="36">
        <f>SUMIFS(СВЦЭМ!$I$40:$I$759,СВЦЭМ!$A$40:$A$759,$A358,СВЦЭМ!$B$39:$B$758,X$332)+'СЕТ СН'!$F$16</f>
        <v>0</v>
      </c>
      <c r="Y358" s="36">
        <f>SUMIFS(СВЦЭМ!$I$40:$I$759,СВЦЭМ!$A$40:$A$759,$A358,СВЦЭМ!$B$39:$B$758,Y$332)+'СЕТ СН'!$F$16</f>
        <v>0</v>
      </c>
    </row>
    <row r="359" spans="1:27" ht="15.75" hidden="1" x14ac:dyDescent="0.2">
      <c r="A359" s="35">
        <f t="shared" si="9"/>
        <v>45562</v>
      </c>
      <c r="B359" s="36">
        <f>SUMIFS(СВЦЭМ!$I$40:$I$759,СВЦЭМ!$A$40:$A$759,$A359,СВЦЭМ!$B$39:$B$758,B$332)+'СЕТ СН'!$F$16</f>
        <v>0</v>
      </c>
      <c r="C359" s="36">
        <f>SUMIFS(СВЦЭМ!$I$40:$I$759,СВЦЭМ!$A$40:$A$759,$A359,СВЦЭМ!$B$39:$B$758,C$332)+'СЕТ СН'!$F$16</f>
        <v>0</v>
      </c>
      <c r="D359" s="36">
        <f>SUMIFS(СВЦЭМ!$I$40:$I$759,СВЦЭМ!$A$40:$A$759,$A359,СВЦЭМ!$B$39:$B$758,D$332)+'СЕТ СН'!$F$16</f>
        <v>0</v>
      </c>
      <c r="E359" s="36">
        <f>SUMIFS(СВЦЭМ!$I$40:$I$759,СВЦЭМ!$A$40:$A$759,$A359,СВЦЭМ!$B$39:$B$758,E$332)+'СЕТ СН'!$F$16</f>
        <v>0</v>
      </c>
      <c r="F359" s="36">
        <f>SUMIFS(СВЦЭМ!$I$40:$I$759,СВЦЭМ!$A$40:$A$759,$A359,СВЦЭМ!$B$39:$B$758,F$332)+'СЕТ СН'!$F$16</f>
        <v>0</v>
      </c>
      <c r="G359" s="36">
        <f>SUMIFS(СВЦЭМ!$I$40:$I$759,СВЦЭМ!$A$40:$A$759,$A359,СВЦЭМ!$B$39:$B$758,G$332)+'СЕТ СН'!$F$16</f>
        <v>0</v>
      </c>
      <c r="H359" s="36">
        <f>SUMIFS(СВЦЭМ!$I$40:$I$759,СВЦЭМ!$A$40:$A$759,$A359,СВЦЭМ!$B$39:$B$758,H$332)+'СЕТ СН'!$F$16</f>
        <v>0</v>
      </c>
      <c r="I359" s="36">
        <f>SUMIFS(СВЦЭМ!$I$40:$I$759,СВЦЭМ!$A$40:$A$759,$A359,СВЦЭМ!$B$39:$B$758,I$332)+'СЕТ СН'!$F$16</f>
        <v>0</v>
      </c>
      <c r="J359" s="36">
        <f>SUMIFS(СВЦЭМ!$I$40:$I$759,СВЦЭМ!$A$40:$A$759,$A359,СВЦЭМ!$B$39:$B$758,J$332)+'СЕТ СН'!$F$16</f>
        <v>0</v>
      </c>
      <c r="K359" s="36">
        <f>SUMIFS(СВЦЭМ!$I$40:$I$759,СВЦЭМ!$A$40:$A$759,$A359,СВЦЭМ!$B$39:$B$758,K$332)+'СЕТ СН'!$F$16</f>
        <v>0</v>
      </c>
      <c r="L359" s="36">
        <f>SUMIFS(СВЦЭМ!$I$40:$I$759,СВЦЭМ!$A$40:$A$759,$A359,СВЦЭМ!$B$39:$B$758,L$332)+'СЕТ СН'!$F$16</f>
        <v>0</v>
      </c>
      <c r="M359" s="36">
        <f>SUMIFS(СВЦЭМ!$I$40:$I$759,СВЦЭМ!$A$40:$A$759,$A359,СВЦЭМ!$B$39:$B$758,M$332)+'СЕТ СН'!$F$16</f>
        <v>0</v>
      </c>
      <c r="N359" s="36">
        <f>SUMIFS(СВЦЭМ!$I$40:$I$759,СВЦЭМ!$A$40:$A$759,$A359,СВЦЭМ!$B$39:$B$758,N$332)+'СЕТ СН'!$F$16</f>
        <v>0</v>
      </c>
      <c r="O359" s="36">
        <f>SUMIFS(СВЦЭМ!$I$40:$I$759,СВЦЭМ!$A$40:$A$759,$A359,СВЦЭМ!$B$39:$B$758,O$332)+'СЕТ СН'!$F$16</f>
        <v>0</v>
      </c>
      <c r="P359" s="36">
        <f>SUMIFS(СВЦЭМ!$I$40:$I$759,СВЦЭМ!$A$40:$A$759,$A359,СВЦЭМ!$B$39:$B$758,P$332)+'СЕТ СН'!$F$16</f>
        <v>0</v>
      </c>
      <c r="Q359" s="36">
        <f>SUMIFS(СВЦЭМ!$I$40:$I$759,СВЦЭМ!$A$40:$A$759,$A359,СВЦЭМ!$B$39:$B$758,Q$332)+'СЕТ СН'!$F$16</f>
        <v>0</v>
      </c>
      <c r="R359" s="36">
        <f>SUMIFS(СВЦЭМ!$I$40:$I$759,СВЦЭМ!$A$40:$A$759,$A359,СВЦЭМ!$B$39:$B$758,R$332)+'СЕТ СН'!$F$16</f>
        <v>0</v>
      </c>
      <c r="S359" s="36">
        <f>SUMIFS(СВЦЭМ!$I$40:$I$759,СВЦЭМ!$A$40:$A$759,$A359,СВЦЭМ!$B$39:$B$758,S$332)+'СЕТ СН'!$F$16</f>
        <v>0</v>
      </c>
      <c r="T359" s="36">
        <f>SUMIFS(СВЦЭМ!$I$40:$I$759,СВЦЭМ!$A$40:$A$759,$A359,СВЦЭМ!$B$39:$B$758,T$332)+'СЕТ СН'!$F$16</f>
        <v>0</v>
      </c>
      <c r="U359" s="36">
        <f>SUMIFS(СВЦЭМ!$I$40:$I$759,СВЦЭМ!$A$40:$A$759,$A359,СВЦЭМ!$B$39:$B$758,U$332)+'СЕТ СН'!$F$16</f>
        <v>0</v>
      </c>
      <c r="V359" s="36">
        <f>SUMIFS(СВЦЭМ!$I$40:$I$759,СВЦЭМ!$A$40:$A$759,$A359,СВЦЭМ!$B$39:$B$758,V$332)+'СЕТ СН'!$F$16</f>
        <v>0</v>
      </c>
      <c r="W359" s="36">
        <f>SUMIFS(СВЦЭМ!$I$40:$I$759,СВЦЭМ!$A$40:$A$759,$A359,СВЦЭМ!$B$39:$B$758,W$332)+'СЕТ СН'!$F$16</f>
        <v>0</v>
      </c>
      <c r="X359" s="36">
        <f>SUMIFS(СВЦЭМ!$I$40:$I$759,СВЦЭМ!$A$40:$A$759,$A359,СВЦЭМ!$B$39:$B$758,X$332)+'СЕТ СН'!$F$16</f>
        <v>0</v>
      </c>
      <c r="Y359" s="36">
        <f>SUMIFS(СВЦЭМ!$I$40:$I$759,СВЦЭМ!$A$40:$A$759,$A359,СВЦЭМ!$B$39:$B$758,Y$332)+'СЕТ СН'!$F$16</f>
        <v>0</v>
      </c>
    </row>
    <row r="360" spans="1:27" ht="15.75" hidden="1" x14ac:dyDescent="0.2">
      <c r="A360" s="35">
        <f t="shared" si="9"/>
        <v>45563</v>
      </c>
      <c r="B360" s="36">
        <f>SUMIFS(СВЦЭМ!$I$40:$I$759,СВЦЭМ!$A$40:$A$759,$A360,СВЦЭМ!$B$39:$B$758,B$332)+'СЕТ СН'!$F$16</f>
        <v>0</v>
      </c>
      <c r="C360" s="36">
        <f>SUMIFS(СВЦЭМ!$I$40:$I$759,СВЦЭМ!$A$40:$A$759,$A360,СВЦЭМ!$B$39:$B$758,C$332)+'СЕТ СН'!$F$16</f>
        <v>0</v>
      </c>
      <c r="D360" s="36">
        <f>SUMIFS(СВЦЭМ!$I$40:$I$759,СВЦЭМ!$A$40:$A$759,$A360,СВЦЭМ!$B$39:$B$758,D$332)+'СЕТ СН'!$F$16</f>
        <v>0</v>
      </c>
      <c r="E360" s="36">
        <f>SUMIFS(СВЦЭМ!$I$40:$I$759,СВЦЭМ!$A$40:$A$759,$A360,СВЦЭМ!$B$39:$B$758,E$332)+'СЕТ СН'!$F$16</f>
        <v>0</v>
      </c>
      <c r="F360" s="36">
        <f>SUMIFS(СВЦЭМ!$I$40:$I$759,СВЦЭМ!$A$40:$A$759,$A360,СВЦЭМ!$B$39:$B$758,F$332)+'СЕТ СН'!$F$16</f>
        <v>0</v>
      </c>
      <c r="G360" s="36">
        <f>SUMIFS(СВЦЭМ!$I$40:$I$759,СВЦЭМ!$A$40:$A$759,$A360,СВЦЭМ!$B$39:$B$758,G$332)+'СЕТ СН'!$F$16</f>
        <v>0</v>
      </c>
      <c r="H360" s="36">
        <f>SUMIFS(СВЦЭМ!$I$40:$I$759,СВЦЭМ!$A$40:$A$759,$A360,СВЦЭМ!$B$39:$B$758,H$332)+'СЕТ СН'!$F$16</f>
        <v>0</v>
      </c>
      <c r="I360" s="36">
        <f>SUMIFS(СВЦЭМ!$I$40:$I$759,СВЦЭМ!$A$40:$A$759,$A360,СВЦЭМ!$B$39:$B$758,I$332)+'СЕТ СН'!$F$16</f>
        <v>0</v>
      </c>
      <c r="J360" s="36">
        <f>SUMIFS(СВЦЭМ!$I$40:$I$759,СВЦЭМ!$A$40:$A$759,$A360,СВЦЭМ!$B$39:$B$758,J$332)+'СЕТ СН'!$F$16</f>
        <v>0</v>
      </c>
      <c r="K360" s="36">
        <f>SUMIFS(СВЦЭМ!$I$40:$I$759,СВЦЭМ!$A$40:$A$759,$A360,СВЦЭМ!$B$39:$B$758,K$332)+'СЕТ СН'!$F$16</f>
        <v>0</v>
      </c>
      <c r="L360" s="36">
        <f>SUMIFS(СВЦЭМ!$I$40:$I$759,СВЦЭМ!$A$40:$A$759,$A360,СВЦЭМ!$B$39:$B$758,L$332)+'СЕТ СН'!$F$16</f>
        <v>0</v>
      </c>
      <c r="M360" s="36">
        <f>SUMIFS(СВЦЭМ!$I$40:$I$759,СВЦЭМ!$A$40:$A$759,$A360,СВЦЭМ!$B$39:$B$758,M$332)+'СЕТ СН'!$F$16</f>
        <v>0</v>
      </c>
      <c r="N360" s="36">
        <f>SUMIFS(СВЦЭМ!$I$40:$I$759,СВЦЭМ!$A$40:$A$759,$A360,СВЦЭМ!$B$39:$B$758,N$332)+'СЕТ СН'!$F$16</f>
        <v>0</v>
      </c>
      <c r="O360" s="36">
        <f>SUMIFS(СВЦЭМ!$I$40:$I$759,СВЦЭМ!$A$40:$A$759,$A360,СВЦЭМ!$B$39:$B$758,O$332)+'СЕТ СН'!$F$16</f>
        <v>0</v>
      </c>
      <c r="P360" s="36">
        <f>SUMIFS(СВЦЭМ!$I$40:$I$759,СВЦЭМ!$A$40:$A$759,$A360,СВЦЭМ!$B$39:$B$758,P$332)+'СЕТ СН'!$F$16</f>
        <v>0</v>
      </c>
      <c r="Q360" s="36">
        <f>SUMIFS(СВЦЭМ!$I$40:$I$759,СВЦЭМ!$A$40:$A$759,$A360,СВЦЭМ!$B$39:$B$758,Q$332)+'СЕТ СН'!$F$16</f>
        <v>0</v>
      </c>
      <c r="R360" s="36">
        <f>SUMIFS(СВЦЭМ!$I$40:$I$759,СВЦЭМ!$A$40:$A$759,$A360,СВЦЭМ!$B$39:$B$758,R$332)+'СЕТ СН'!$F$16</f>
        <v>0</v>
      </c>
      <c r="S360" s="36">
        <f>SUMIFS(СВЦЭМ!$I$40:$I$759,СВЦЭМ!$A$40:$A$759,$A360,СВЦЭМ!$B$39:$B$758,S$332)+'СЕТ СН'!$F$16</f>
        <v>0</v>
      </c>
      <c r="T360" s="36">
        <f>SUMIFS(СВЦЭМ!$I$40:$I$759,СВЦЭМ!$A$40:$A$759,$A360,СВЦЭМ!$B$39:$B$758,T$332)+'СЕТ СН'!$F$16</f>
        <v>0</v>
      </c>
      <c r="U360" s="36">
        <f>SUMIFS(СВЦЭМ!$I$40:$I$759,СВЦЭМ!$A$40:$A$759,$A360,СВЦЭМ!$B$39:$B$758,U$332)+'СЕТ СН'!$F$16</f>
        <v>0</v>
      </c>
      <c r="V360" s="36">
        <f>SUMIFS(СВЦЭМ!$I$40:$I$759,СВЦЭМ!$A$40:$A$759,$A360,СВЦЭМ!$B$39:$B$758,V$332)+'СЕТ СН'!$F$16</f>
        <v>0</v>
      </c>
      <c r="W360" s="36">
        <f>SUMIFS(СВЦЭМ!$I$40:$I$759,СВЦЭМ!$A$40:$A$759,$A360,СВЦЭМ!$B$39:$B$758,W$332)+'СЕТ СН'!$F$16</f>
        <v>0</v>
      </c>
      <c r="X360" s="36">
        <f>SUMIFS(СВЦЭМ!$I$40:$I$759,СВЦЭМ!$A$40:$A$759,$A360,СВЦЭМ!$B$39:$B$758,X$332)+'СЕТ СН'!$F$16</f>
        <v>0</v>
      </c>
      <c r="Y360" s="36">
        <f>SUMIFS(СВЦЭМ!$I$40:$I$759,СВЦЭМ!$A$40:$A$759,$A360,СВЦЭМ!$B$39:$B$758,Y$332)+'СЕТ СН'!$F$16</f>
        <v>0</v>
      </c>
    </row>
    <row r="361" spans="1:27" ht="15.75" hidden="1" x14ac:dyDescent="0.2">
      <c r="A361" s="35">
        <f t="shared" si="9"/>
        <v>45564</v>
      </c>
      <c r="B361" s="36">
        <f>SUMIFS(СВЦЭМ!$I$40:$I$759,СВЦЭМ!$A$40:$A$759,$A361,СВЦЭМ!$B$39:$B$758,B$332)+'СЕТ СН'!$F$16</f>
        <v>0</v>
      </c>
      <c r="C361" s="36">
        <f>SUMIFS(СВЦЭМ!$I$40:$I$759,СВЦЭМ!$A$40:$A$759,$A361,СВЦЭМ!$B$39:$B$758,C$332)+'СЕТ СН'!$F$16</f>
        <v>0</v>
      </c>
      <c r="D361" s="36">
        <f>SUMIFS(СВЦЭМ!$I$40:$I$759,СВЦЭМ!$A$40:$A$759,$A361,СВЦЭМ!$B$39:$B$758,D$332)+'СЕТ СН'!$F$16</f>
        <v>0</v>
      </c>
      <c r="E361" s="36">
        <f>SUMIFS(СВЦЭМ!$I$40:$I$759,СВЦЭМ!$A$40:$A$759,$A361,СВЦЭМ!$B$39:$B$758,E$332)+'СЕТ СН'!$F$16</f>
        <v>0</v>
      </c>
      <c r="F361" s="36">
        <f>SUMIFS(СВЦЭМ!$I$40:$I$759,СВЦЭМ!$A$40:$A$759,$A361,СВЦЭМ!$B$39:$B$758,F$332)+'СЕТ СН'!$F$16</f>
        <v>0</v>
      </c>
      <c r="G361" s="36">
        <f>SUMIFS(СВЦЭМ!$I$40:$I$759,СВЦЭМ!$A$40:$A$759,$A361,СВЦЭМ!$B$39:$B$758,G$332)+'СЕТ СН'!$F$16</f>
        <v>0</v>
      </c>
      <c r="H361" s="36">
        <f>SUMIFS(СВЦЭМ!$I$40:$I$759,СВЦЭМ!$A$40:$A$759,$A361,СВЦЭМ!$B$39:$B$758,H$332)+'СЕТ СН'!$F$16</f>
        <v>0</v>
      </c>
      <c r="I361" s="36">
        <f>SUMIFS(СВЦЭМ!$I$40:$I$759,СВЦЭМ!$A$40:$A$759,$A361,СВЦЭМ!$B$39:$B$758,I$332)+'СЕТ СН'!$F$16</f>
        <v>0</v>
      </c>
      <c r="J361" s="36">
        <f>SUMIFS(СВЦЭМ!$I$40:$I$759,СВЦЭМ!$A$40:$A$759,$A361,СВЦЭМ!$B$39:$B$758,J$332)+'СЕТ СН'!$F$16</f>
        <v>0</v>
      </c>
      <c r="K361" s="36">
        <f>SUMIFS(СВЦЭМ!$I$40:$I$759,СВЦЭМ!$A$40:$A$759,$A361,СВЦЭМ!$B$39:$B$758,K$332)+'СЕТ СН'!$F$16</f>
        <v>0</v>
      </c>
      <c r="L361" s="36">
        <f>SUMIFS(СВЦЭМ!$I$40:$I$759,СВЦЭМ!$A$40:$A$759,$A361,СВЦЭМ!$B$39:$B$758,L$332)+'СЕТ СН'!$F$16</f>
        <v>0</v>
      </c>
      <c r="M361" s="36">
        <f>SUMIFS(СВЦЭМ!$I$40:$I$759,СВЦЭМ!$A$40:$A$759,$A361,СВЦЭМ!$B$39:$B$758,M$332)+'СЕТ СН'!$F$16</f>
        <v>0</v>
      </c>
      <c r="N361" s="36">
        <f>SUMIFS(СВЦЭМ!$I$40:$I$759,СВЦЭМ!$A$40:$A$759,$A361,СВЦЭМ!$B$39:$B$758,N$332)+'СЕТ СН'!$F$16</f>
        <v>0</v>
      </c>
      <c r="O361" s="36">
        <f>SUMIFS(СВЦЭМ!$I$40:$I$759,СВЦЭМ!$A$40:$A$759,$A361,СВЦЭМ!$B$39:$B$758,O$332)+'СЕТ СН'!$F$16</f>
        <v>0</v>
      </c>
      <c r="P361" s="36">
        <f>SUMIFS(СВЦЭМ!$I$40:$I$759,СВЦЭМ!$A$40:$A$759,$A361,СВЦЭМ!$B$39:$B$758,P$332)+'СЕТ СН'!$F$16</f>
        <v>0</v>
      </c>
      <c r="Q361" s="36">
        <f>SUMIFS(СВЦЭМ!$I$40:$I$759,СВЦЭМ!$A$40:$A$759,$A361,СВЦЭМ!$B$39:$B$758,Q$332)+'СЕТ СН'!$F$16</f>
        <v>0</v>
      </c>
      <c r="R361" s="36">
        <f>SUMIFS(СВЦЭМ!$I$40:$I$759,СВЦЭМ!$A$40:$A$759,$A361,СВЦЭМ!$B$39:$B$758,R$332)+'СЕТ СН'!$F$16</f>
        <v>0</v>
      </c>
      <c r="S361" s="36">
        <f>SUMIFS(СВЦЭМ!$I$40:$I$759,СВЦЭМ!$A$40:$A$759,$A361,СВЦЭМ!$B$39:$B$758,S$332)+'СЕТ СН'!$F$16</f>
        <v>0</v>
      </c>
      <c r="T361" s="36">
        <f>SUMIFS(СВЦЭМ!$I$40:$I$759,СВЦЭМ!$A$40:$A$759,$A361,СВЦЭМ!$B$39:$B$758,T$332)+'СЕТ СН'!$F$16</f>
        <v>0</v>
      </c>
      <c r="U361" s="36">
        <f>SUMIFS(СВЦЭМ!$I$40:$I$759,СВЦЭМ!$A$40:$A$759,$A361,СВЦЭМ!$B$39:$B$758,U$332)+'СЕТ СН'!$F$16</f>
        <v>0</v>
      </c>
      <c r="V361" s="36">
        <f>SUMIFS(СВЦЭМ!$I$40:$I$759,СВЦЭМ!$A$40:$A$759,$A361,СВЦЭМ!$B$39:$B$758,V$332)+'СЕТ СН'!$F$16</f>
        <v>0</v>
      </c>
      <c r="W361" s="36">
        <f>SUMIFS(СВЦЭМ!$I$40:$I$759,СВЦЭМ!$A$40:$A$759,$A361,СВЦЭМ!$B$39:$B$758,W$332)+'СЕТ СН'!$F$16</f>
        <v>0</v>
      </c>
      <c r="X361" s="36">
        <f>SUMIFS(СВЦЭМ!$I$40:$I$759,СВЦЭМ!$A$40:$A$759,$A361,СВЦЭМ!$B$39:$B$758,X$332)+'СЕТ СН'!$F$16</f>
        <v>0</v>
      </c>
      <c r="Y361" s="36">
        <f>SUMIFS(СВЦЭМ!$I$40:$I$759,СВЦЭМ!$A$40:$A$759,$A361,СВЦЭМ!$B$39:$B$758,Y$332)+'СЕТ СН'!$F$16</f>
        <v>0</v>
      </c>
    </row>
    <row r="362" spans="1:27" ht="15.75" hidden="1" x14ac:dyDescent="0.2">
      <c r="A362" s="35">
        <f t="shared" si="9"/>
        <v>45565</v>
      </c>
      <c r="B362" s="36">
        <f>SUMIFS(СВЦЭМ!$I$40:$I$759,СВЦЭМ!$A$40:$A$759,$A362,СВЦЭМ!$B$39:$B$758,B$332)+'СЕТ СН'!$F$16</f>
        <v>0</v>
      </c>
      <c r="C362" s="36">
        <f>SUMIFS(СВЦЭМ!$I$40:$I$759,СВЦЭМ!$A$40:$A$759,$A362,СВЦЭМ!$B$39:$B$758,C$332)+'СЕТ СН'!$F$16</f>
        <v>0</v>
      </c>
      <c r="D362" s="36">
        <f>SUMIFS(СВЦЭМ!$I$40:$I$759,СВЦЭМ!$A$40:$A$759,$A362,СВЦЭМ!$B$39:$B$758,D$332)+'СЕТ СН'!$F$16</f>
        <v>0</v>
      </c>
      <c r="E362" s="36">
        <f>SUMIFS(СВЦЭМ!$I$40:$I$759,СВЦЭМ!$A$40:$A$759,$A362,СВЦЭМ!$B$39:$B$758,E$332)+'СЕТ СН'!$F$16</f>
        <v>0</v>
      </c>
      <c r="F362" s="36">
        <f>SUMIFS(СВЦЭМ!$I$40:$I$759,СВЦЭМ!$A$40:$A$759,$A362,СВЦЭМ!$B$39:$B$758,F$332)+'СЕТ СН'!$F$16</f>
        <v>0</v>
      </c>
      <c r="G362" s="36">
        <f>SUMIFS(СВЦЭМ!$I$40:$I$759,СВЦЭМ!$A$40:$A$759,$A362,СВЦЭМ!$B$39:$B$758,G$332)+'СЕТ СН'!$F$16</f>
        <v>0</v>
      </c>
      <c r="H362" s="36">
        <f>SUMIFS(СВЦЭМ!$I$40:$I$759,СВЦЭМ!$A$40:$A$759,$A362,СВЦЭМ!$B$39:$B$758,H$332)+'СЕТ СН'!$F$16</f>
        <v>0</v>
      </c>
      <c r="I362" s="36">
        <f>SUMIFS(СВЦЭМ!$I$40:$I$759,СВЦЭМ!$A$40:$A$759,$A362,СВЦЭМ!$B$39:$B$758,I$332)+'СЕТ СН'!$F$16</f>
        <v>0</v>
      </c>
      <c r="J362" s="36">
        <f>SUMIFS(СВЦЭМ!$I$40:$I$759,СВЦЭМ!$A$40:$A$759,$A362,СВЦЭМ!$B$39:$B$758,J$332)+'СЕТ СН'!$F$16</f>
        <v>0</v>
      </c>
      <c r="K362" s="36">
        <f>SUMIFS(СВЦЭМ!$I$40:$I$759,СВЦЭМ!$A$40:$A$759,$A362,СВЦЭМ!$B$39:$B$758,K$332)+'СЕТ СН'!$F$16</f>
        <v>0</v>
      </c>
      <c r="L362" s="36">
        <f>SUMIFS(СВЦЭМ!$I$40:$I$759,СВЦЭМ!$A$40:$A$759,$A362,СВЦЭМ!$B$39:$B$758,L$332)+'СЕТ СН'!$F$16</f>
        <v>0</v>
      </c>
      <c r="M362" s="36">
        <f>SUMIFS(СВЦЭМ!$I$40:$I$759,СВЦЭМ!$A$40:$A$759,$A362,СВЦЭМ!$B$39:$B$758,M$332)+'СЕТ СН'!$F$16</f>
        <v>0</v>
      </c>
      <c r="N362" s="36">
        <f>SUMIFS(СВЦЭМ!$I$40:$I$759,СВЦЭМ!$A$40:$A$759,$A362,СВЦЭМ!$B$39:$B$758,N$332)+'СЕТ СН'!$F$16</f>
        <v>0</v>
      </c>
      <c r="O362" s="36">
        <f>SUMIFS(СВЦЭМ!$I$40:$I$759,СВЦЭМ!$A$40:$A$759,$A362,СВЦЭМ!$B$39:$B$758,O$332)+'СЕТ СН'!$F$16</f>
        <v>0</v>
      </c>
      <c r="P362" s="36">
        <f>SUMIFS(СВЦЭМ!$I$40:$I$759,СВЦЭМ!$A$40:$A$759,$A362,СВЦЭМ!$B$39:$B$758,P$332)+'СЕТ СН'!$F$16</f>
        <v>0</v>
      </c>
      <c r="Q362" s="36">
        <f>SUMIFS(СВЦЭМ!$I$40:$I$759,СВЦЭМ!$A$40:$A$759,$A362,СВЦЭМ!$B$39:$B$758,Q$332)+'СЕТ СН'!$F$16</f>
        <v>0</v>
      </c>
      <c r="R362" s="36">
        <f>SUMIFS(СВЦЭМ!$I$40:$I$759,СВЦЭМ!$A$40:$A$759,$A362,СВЦЭМ!$B$39:$B$758,R$332)+'СЕТ СН'!$F$16</f>
        <v>0</v>
      </c>
      <c r="S362" s="36">
        <f>SUMIFS(СВЦЭМ!$I$40:$I$759,СВЦЭМ!$A$40:$A$759,$A362,СВЦЭМ!$B$39:$B$758,S$332)+'СЕТ СН'!$F$16</f>
        <v>0</v>
      </c>
      <c r="T362" s="36">
        <f>SUMIFS(СВЦЭМ!$I$40:$I$759,СВЦЭМ!$A$40:$A$759,$A362,СВЦЭМ!$B$39:$B$758,T$332)+'СЕТ СН'!$F$16</f>
        <v>0</v>
      </c>
      <c r="U362" s="36">
        <f>SUMIFS(СВЦЭМ!$I$40:$I$759,СВЦЭМ!$A$40:$A$759,$A362,СВЦЭМ!$B$39:$B$758,U$332)+'СЕТ СН'!$F$16</f>
        <v>0</v>
      </c>
      <c r="V362" s="36">
        <f>SUMIFS(СВЦЭМ!$I$40:$I$759,СВЦЭМ!$A$40:$A$759,$A362,СВЦЭМ!$B$39:$B$758,V$332)+'СЕТ СН'!$F$16</f>
        <v>0</v>
      </c>
      <c r="W362" s="36">
        <f>SUMIFS(СВЦЭМ!$I$40:$I$759,СВЦЭМ!$A$40:$A$759,$A362,СВЦЭМ!$B$39:$B$758,W$332)+'СЕТ СН'!$F$16</f>
        <v>0</v>
      </c>
      <c r="X362" s="36">
        <f>SUMIFS(СВЦЭМ!$I$40:$I$759,СВЦЭМ!$A$40:$A$759,$A362,СВЦЭМ!$B$39:$B$758,X$332)+'СЕТ СН'!$F$16</f>
        <v>0</v>
      </c>
      <c r="Y362" s="36">
        <f>SUMIFS(СВЦЭМ!$I$40:$I$759,СВЦЭМ!$A$40:$A$759,$A362,СВЦЭМ!$B$39:$B$758,Y$332)+'СЕТ СН'!$F$16</f>
        <v>0</v>
      </c>
    </row>
    <row r="363" spans="1:27" ht="15.75" hidden="1" x14ac:dyDescent="0.2">
      <c r="A363" s="35">
        <f t="shared" si="9"/>
        <v>45566</v>
      </c>
      <c r="B363" s="36">
        <f>SUMIFS(СВЦЭМ!$I$40:$I$759,СВЦЭМ!$A$40:$A$759,$A363,СВЦЭМ!$B$39:$B$758,B$332)+'СЕТ СН'!$F$16</f>
        <v>0</v>
      </c>
      <c r="C363" s="36">
        <f>SUMIFS(СВЦЭМ!$I$40:$I$759,СВЦЭМ!$A$40:$A$759,$A363,СВЦЭМ!$B$39:$B$758,C$332)+'СЕТ СН'!$F$16</f>
        <v>0</v>
      </c>
      <c r="D363" s="36">
        <f>SUMIFS(СВЦЭМ!$I$40:$I$759,СВЦЭМ!$A$40:$A$759,$A363,СВЦЭМ!$B$39:$B$758,D$332)+'СЕТ СН'!$F$16</f>
        <v>0</v>
      </c>
      <c r="E363" s="36">
        <f>SUMIFS(СВЦЭМ!$I$40:$I$759,СВЦЭМ!$A$40:$A$759,$A363,СВЦЭМ!$B$39:$B$758,E$332)+'СЕТ СН'!$F$16</f>
        <v>0</v>
      </c>
      <c r="F363" s="36">
        <f>SUMIFS(СВЦЭМ!$I$40:$I$759,СВЦЭМ!$A$40:$A$759,$A363,СВЦЭМ!$B$39:$B$758,F$332)+'СЕТ СН'!$F$16</f>
        <v>0</v>
      </c>
      <c r="G363" s="36">
        <f>SUMIFS(СВЦЭМ!$I$40:$I$759,СВЦЭМ!$A$40:$A$759,$A363,СВЦЭМ!$B$39:$B$758,G$332)+'СЕТ СН'!$F$16</f>
        <v>0</v>
      </c>
      <c r="H363" s="36">
        <f>SUMIFS(СВЦЭМ!$I$40:$I$759,СВЦЭМ!$A$40:$A$759,$A363,СВЦЭМ!$B$39:$B$758,H$332)+'СЕТ СН'!$F$16</f>
        <v>0</v>
      </c>
      <c r="I363" s="36">
        <f>SUMIFS(СВЦЭМ!$I$40:$I$759,СВЦЭМ!$A$40:$A$759,$A363,СВЦЭМ!$B$39:$B$758,I$332)+'СЕТ СН'!$F$16</f>
        <v>0</v>
      </c>
      <c r="J363" s="36">
        <f>SUMIFS(СВЦЭМ!$I$40:$I$759,СВЦЭМ!$A$40:$A$759,$A363,СВЦЭМ!$B$39:$B$758,J$332)+'СЕТ СН'!$F$16</f>
        <v>0</v>
      </c>
      <c r="K363" s="36">
        <f>SUMIFS(СВЦЭМ!$I$40:$I$759,СВЦЭМ!$A$40:$A$759,$A363,СВЦЭМ!$B$39:$B$758,K$332)+'СЕТ СН'!$F$16</f>
        <v>0</v>
      </c>
      <c r="L363" s="36">
        <f>SUMIFS(СВЦЭМ!$I$40:$I$759,СВЦЭМ!$A$40:$A$759,$A363,СВЦЭМ!$B$39:$B$758,L$332)+'СЕТ СН'!$F$16</f>
        <v>0</v>
      </c>
      <c r="M363" s="36">
        <f>SUMIFS(СВЦЭМ!$I$40:$I$759,СВЦЭМ!$A$40:$A$759,$A363,СВЦЭМ!$B$39:$B$758,M$332)+'СЕТ СН'!$F$16</f>
        <v>0</v>
      </c>
      <c r="N363" s="36">
        <f>SUMIFS(СВЦЭМ!$I$40:$I$759,СВЦЭМ!$A$40:$A$759,$A363,СВЦЭМ!$B$39:$B$758,N$332)+'СЕТ СН'!$F$16</f>
        <v>0</v>
      </c>
      <c r="O363" s="36">
        <f>SUMIFS(СВЦЭМ!$I$40:$I$759,СВЦЭМ!$A$40:$A$759,$A363,СВЦЭМ!$B$39:$B$758,O$332)+'СЕТ СН'!$F$16</f>
        <v>0</v>
      </c>
      <c r="P363" s="36">
        <f>SUMIFS(СВЦЭМ!$I$40:$I$759,СВЦЭМ!$A$40:$A$759,$A363,СВЦЭМ!$B$39:$B$758,P$332)+'СЕТ СН'!$F$16</f>
        <v>0</v>
      </c>
      <c r="Q363" s="36">
        <f>SUMIFS(СВЦЭМ!$I$40:$I$759,СВЦЭМ!$A$40:$A$759,$A363,СВЦЭМ!$B$39:$B$758,Q$332)+'СЕТ СН'!$F$16</f>
        <v>0</v>
      </c>
      <c r="R363" s="36">
        <f>SUMIFS(СВЦЭМ!$I$40:$I$759,СВЦЭМ!$A$40:$A$759,$A363,СВЦЭМ!$B$39:$B$758,R$332)+'СЕТ СН'!$F$16</f>
        <v>0</v>
      </c>
      <c r="S363" s="36">
        <f>SUMIFS(СВЦЭМ!$I$40:$I$759,СВЦЭМ!$A$40:$A$759,$A363,СВЦЭМ!$B$39:$B$758,S$332)+'СЕТ СН'!$F$16</f>
        <v>0</v>
      </c>
      <c r="T363" s="36">
        <f>SUMIFS(СВЦЭМ!$I$40:$I$759,СВЦЭМ!$A$40:$A$759,$A363,СВЦЭМ!$B$39:$B$758,T$332)+'СЕТ СН'!$F$16</f>
        <v>0</v>
      </c>
      <c r="U363" s="36">
        <f>SUMIFS(СВЦЭМ!$I$40:$I$759,СВЦЭМ!$A$40:$A$759,$A363,СВЦЭМ!$B$39:$B$758,U$332)+'СЕТ СН'!$F$16</f>
        <v>0</v>
      </c>
      <c r="V363" s="36">
        <f>SUMIFS(СВЦЭМ!$I$40:$I$759,СВЦЭМ!$A$40:$A$759,$A363,СВЦЭМ!$B$39:$B$758,V$332)+'СЕТ СН'!$F$16</f>
        <v>0</v>
      </c>
      <c r="W363" s="36">
        <f>SUMIFS(СВЦЭМ!$I$40:$I$759,СВЦЭМ!$A$40:$A$759,$A363,СВЦЭМ!$B$39:$B$758,W$332)+'СЕТ СН'!$F$16</f>
        <v>0</v>
      </c>
      <c r="X363" s="36">
        <f>SUMIFS(СВЦЭМ!$I$40:$I$759,СВЦЭМ!$A$40:$A$759,$A363,СВЦЭМ!$B$39:$B$758,X$332)+'СЕТ СН'!$F$16</f>
        <v>0</v>
      </c>
      <c r="Y363" s="36">
        <f>SUMIFS(СВЦЭМ!$I$40:$I$759,СВЦЭМ!$A$40:$A$759,$A363,СВЦЭМ!$B$39:$B$758,Y$332)+'СЕТ СН'!$F$16</f>
        <v>0</v>
      </c>
    </row>
    <row r="364" spans="1:27" ht="15.75" hidden="1" x14ac:dyDescent="0.2">
      <c r="A364" s="39"/>
      <c r="B364" s="39"/>
      <c r="C364" s="39"/>
      <c r="D364" s="39"/>
      <c r="E364" s="39"/>
      <c r="F364" s="39"/>
      <c r="G364" s="39"/>
      <c r="H364" s="39"/>
      <c r="I364" s="39"/>
      <c r="J364" s="39"/>
      <c r="K364" s="39"/>
      <c r="L364" s="39"/>
      <c r="M364" s="39"/>
      <c r="N364" s="39"/>
      <c r="O364" s="39"/>
      <c r="P364" s="39"/>
      <c r="Q364" s="39"/>
      <c r="R364" s="39"/>
      <c r="S364" s="39"/>
      <c r="T364" s="39"/>
      <c r="U364" s="39"/>
      <c r="V364" s="39"/>
      <c r="W364" s="39"/>
      <c r="X364" s="39"/>
      <c r="Y364" s="39"/>
      <c r="Z364" s="39"/>
    </row>
    <row r="365" spans="1:27" ht="12.75" hidden="1" customHeight="1" x14ac:dyDescent="0.2">
      <c r="A365" s="128" t="s">
        <v>7</v>
      </c>
      <c r="B365" s="131" t="s">
        <v>119</v>
      </c>
      <c r="C365" s="132"/>
      <c r="D365" s="132"/>
      <c r="E365" s="132"/>
      <c r="F365" s="132"/>
      <c r="G365" s="132"/>
      <c r="H365" s="132"/>
      <c r="I365" s="132"/>
      <c r="J365" s="132"/>
      <c r="K365" s="132"/>
      <c r="L365" s="132"/>
      <c r="M365" s="132"/>
      <c r="N365" s="132"/>
      <c r="O365" s="132"/>
      <c r="P365" s="132"/>
      <c r="Q365" s="132"/>
      <c r="R365" s="132"/>
      <c r="S365" s="132"/>
      <c r="T365" s="132"/>
      <c r="U365" s="132"/>
      <c r="V365" s="132"/>
      <c r="W365" s="132"/>
      <c r="X365" s="132"/>
      <c r="Y365" s="133"/>
    </row>
    <row r="366" spans="1:27" ht="12.75" hidden="1" customHeight="1" x14ac:dyDescent="0.2">
      <c r="A366" s="129"/>
      <c r="B366" s="134"/>
      <c r="C366" s="135"/>
      <c r="D366" s="135"/>
      <c r="E366" s="135"/>
      <c r="F366" s="135"/>
      <c r="G366" s="135"/>
      <c r="H366" s="135"/>
      <c r="I366" s="135"/>
      <c r="J366" s="135"/>
      <c r="K366" s="135"/>
      <c r="L366" s="135"/>
      <c r="M366" s="135"/>
      <c r="N366" s="135"/>
      <c r="O366" s="135"/>
      <c r="P366" s="135"/>
      <c r="Q366" s="135"/>
      <c r="R366" s="135"/>
      <c r="S366" s="135"/>
      <c r="T366" s="135"/>
      <c r="U366" s="135"/>
      <c r="V366" s="135"/>
      <c r="W366" s="135"/>
      <c r="X366" s="135"/>
      <c r="Y366" s="136"/>
    </row>
    <row r="367" spans="1:27" s="46" customFormat="1" ht="12.75" hidden="1" customHeight="1" x14ac:dyDescent="0.2">
      <c r="A367" s="130"/>
      <c r="B367" s="34">
        <v>1</v>
      </c>
      <c r="C367" s="34">
        <v>2</v>
      </c>
      <c r="D367" s="34">
        <v>3</v>
      </c>
      <c r="E367" s="34">
        <v>4</v>
      </c>
      <c r="F367" s="34">
        <v>5</v>
      </c>
      <c r="G367" s="34">
        <v>6</v>
      </c>
      <c r="H367" s="34">
        <v>7</v>
      </c>
      <c r="I367" s="34">
        <v>8</v>
      </c>
      <c r="J367" s="34">
        <v>9</v>
      </c>
      <c r="K367" s="34">
        <v>10</v>
      </c>
      <c r="L367" s="34">
        <v>11</v>
      </c>
      <c r="M367" s="34">
        <v>12</v>
      </c>
      <c r="N367" s="34">
        <v>13</v>
      </c>
      <c r="O367" s="34">
        <v>14</v>
      </c>
      <c r="P367" s="34">
        <v>15</v>
      </c>
      <c r="Q367" s="34">
        <v>16</v>
      </c>
      <c r="R367" s="34">
        <v>17</v>
      </c>
      <c r="S367" s="34">
        <v>18</v>
      </c>
      <c r="T367" s="34">
        <v>19</v>
      </c>
      <c r="U367" s="34">
        <v>20</v>
      </c>
      <c r="V367" s="34">
        <v>21</v>
      </c>
      <c r="W367" s="34">
        <v>22</v>
      </c>
      <c r="X367" s="34">
        <v>23</v>
      </c>
      <c r="Y367" s="34">
        <v>24</v>
      </c>
    </row>
    <row r="368" spans="1:27" ht="15.75" hidden="1" customHeight="1" x14ac:dyDescent="0.2">
      <c r="A368" s="35" t="str">
        <f>A333</f>
        <v>01.09.2024</v>
      </c>
      <c r="B368" s="36">
        <f>SUMIFS(СВЦЭМ!$J$40:$J$759,СВЦЭМ!$A$40:$A$759,$A368,СВЦЭМ!$B$39:$B$758,B$367)+'СЕТ СН'!$F$16</f>
        <v>0</v>
      </c>
      <c r="C368" s="36">
        <f>SUMIFS(СВЦЭМ!$J$40:$J$759,СВЦЭМ!$A$40:$A$759,$A368,СВЦЭМ!$B$39:$B$758,C$367)+'СЕТ СН'!$F$16</f>
        <v>0</v>
      </c>
      <c r="D368" s="36">
        <f>SUMIFS(СВЦЭМ!$J$40:$J$759,СВЦЭМ!$A$40:$A$759,$A368,СВЦЭМ!$B$39:$B$758,D$367)+'СЕТ СН'!$F$16</f>
        <v>0</v>
      </c>
      <c r="E368" s="36">
        <f>SUMIFS(СВЦЭМ!$J$40:$J$759,СВЦЭМ!$A$40:$A$759,$A368,СВЦЭМ!$B$39:$B$758,E$367)+'СЕТ СН'!$F$16</f>
        <v>0</v>
      </c>
      <c r="F368" s="36">
        <f>SUMIFS(СВЦЭМ!$J$40:$J$759,СВЦЭМ!$A$40:$A$759,$A368,СВЦЭМ!$B$39:$B$758,F$367)+'СЕТ СН'!$F$16</f>
        <v>0</v>
      </c>
      <c r="G368" s="36">
        <f>SUMIFS(СВЦЭМ!$J$40:$J$759,СВЦЭМ!$A$40:$A$759,$A368,СВЦЭМ!$B$39:$B$758,G$367)+'СЕТ СН'!$F$16</f>
        <v>0</v>
      </c>
      <c r="H368" s="36">
        <f>SUMIFS(СВЦЭМ!$J$40:$J$759,СВЦЭМ!$A$40:$A$759,$A368,СВЦЭМ!$B$39:$B$758,H$367)+'СЕТ СН'!$F$16</f>
        <v>0</v>
      </c>
      <c r="I368" s="36">
        <f>SUMIFS(СВЦЭМ!$J$40:$J$759,СВЦЭМ!$A$40:$A$759,$A368,СВЦЭМ!$B$39:$B$758,I$367)+'СЕТ СН'!$F$16</f>
        <v>0</v>
      </c>
      <c r="J368" s="36">
        <f>SUMIFS(СВЦЭМ!$J$40:$J$759,СВЦЭМ!$A$40:$A$759,$A368,СВЦЭМ!$B$39:$B$758,J$367)+'СЕТ СН'!$F$16</f>
        <v>0</v>
      </c>
      <c r="K368" s="36">
        <f>SUMIFS(СВЦЭМ!$J$40:$J$759,СВЦЭМ!$A$40:$A$759,$A368,СВЦЭМ!$B$39:$B$758,K$367)+'СЕТ СН'!$F$16</f>
        <v>0</v>
      </c>
      <c r="L368" s="36">
        <f>SUMIFS(СВЦЭМ!$J$40:$J$759,СВЦЭМ!$A$40:$A$759,$A368,СВЦЭМ!$B$39:$B$758,L$367)+'СЕТ СН'!$F$16</f>
        <v>0</v>
      </c>
      <c r="M368" s="36">
        <f>SUMIFS(СВЦЭМ!$J$40:$J$759,СВЦЭМ!$A$40:$A$759,$A368,СВЦЭМ!$B$39:$B$758,M$367)+'СЕТ СН'!$F$16</f>
        <v>0</v>
      </c>
      <c r="N368" s="36">
        <f>SUMIFS(СВЦЭМ!$J$40:$J$759,СВЦЭМ!$A$40:$A$759,$A368,СВЦЭМ!$B$39:$B$758,N$367)+'СЕТ СН'!$F$16</f>
        <v>0</v>
      </c>
      <c r="O368" s="36">
        <f>SUMIFS(СВЦЭМ!$J$40:$J$759,СВЦЭМ!$A$40:$A$759,$A368,СВЦЭМ!$B$39:$B$758,O$367)+'СЕТ СН'!$F$16</f>
        <v>0</v>
      </c>
      <c r="P368" s="36">
        <f>SUMIFS(СВЦЭМ!$J$40:$J$759,СВЦЭМ!$A$40:$A$759,$A368,СВЦЭМ!$B$39:$B$758,P$367)+'СЕТ СН'!$F$16</f>
        <v>0</v>
      </c>
      <c r="Q368" s="36">
        <f>SUMIFS(СВЦЭМ!$J$40:$J$759,СВЦЭМ!$A$40:$A$759,$A368,СВЦЭМ!$B$39:$B$758,Q$367)+'СЕТ СН'!$F$16</f>
        <v>0</v>
      </c>
      <c r="R368" s="36">
        <f>SUMIFS(СВЦЭМ!$J$40:$J$759,СВЦЭМ!$A$40:$A$759,$A368,СВЦЭМ!$B$39:$B$758,R$367)+'СЕТ СН'!$F$16</f>
        <v>0</v>
      </c>
      <c r="S368" s="36">
        <f>SUMIFS(СВЦЭМ!$J$40:$J$759,СВЦЭМ!$A$40:$A$759,$A368,СВЦЭМ!$B$39:$B$758,S$367)+'СЕТ СН'!$F$16</f>
        <v>0</v>
      </c>
      <c r="T368" s="36">
        <f>SUMIFS(СВЦЭМ!$J$40:$J$759,СВЦЭМ!$A$40:$A$759,$A368,СВЦЭМ!$B$39:$B$758,T$367)+'СЕТ СН'!$F$16</f>
        <v>0</v>
      </c>
      <c r="U368" s="36">
        <f>SUMIFS(СВЦЭМ!$J$40:$J$759,СВЦЭМ!$A$40:$A$759,$A368,СВЦЭМ!$B$39:$B$758,U$367)+'СЕТ СН'!$F$16</f>
        <v>0</v>
      </c>
      <c r="V368" s="36">
        <f>SUMIFS(СВЦЭМ!$J$40:$J$759,СВЦЭМ!$A$40:$A$759,$A368,СВЦЭМ!$B$39:$B$758,V$367)+'СЕТ СН'!$F$16</f>
        <v>0</v>
      </c>
      <c r="W368" s="36">
        <f>SUMIFS(СВЦЭМ!$J$40:$J$759,СВЦЭМ!$A$40:$A$759,$A368,СВЦЭМ!$B$39:$B$758,W$367)+'СЕТ СН'!$F$16</f>
        <v>0</v>
      </c>
      <c r="X368" s="36">
        <f>SUMIFS(СВЦЭМ!$J$40:$J$759,СВЦЭМ!$A$40:$A$759,$A368,СВЦЭМ!$B$39:$B$758,X$367)+'СЕТ СН'!$F$16</f>
        <v>0</v>
      </c>
      <c r="Y368" s="36">
        <f>SUMIFS(СВЦЭМ!$J$40:$J$759,СВЦЭМ!$A$40:$A$759,$A368,СВЦЭМ!$B$39:$B$758,Y$367)+'СЕТ СН'!$F$16</f>
        <v>0</v>
      </c>
      <c r="AA368" s="45"/>
    </row>
    <row r="369" spans="1:25" ht="15.75" hidden="1" x14ac:dyDescent="0.2">
      <c r="A369" s="35">
        <f>A368+1</f>
        <v>45537</v>
      </c>
      <c r="B369" s="36">
        <f>SUMIFS(СВЦЭМ!$J$40:$J$759,СВЦЭМ!$A$40:$A$759,$A369,СВЦЭМ!$B$39:$B$758,B$367)+'СЕТ СН'!$F$16</f>
        <v>0</v>
      </c>
      <c r="C369" s="36">
        <f>SUMIFS(СВЦЭМ!$J$40:$J$759,СВЦЭМ!$A$40:$A$759,$A369,СВЦЭМ!$B$39:$B$758,C$367)+'СЕТ СН'!$F$16</f>
        <v>0</v>
      </c>
      <c r="D369" s="36">
        <f>SUMIFS(СВЦЭМ!$J$40:$J$759,СВЦЭМ!$A$40:$A$759,$A369,СВЦЭМ!$B$39:$B$758,D$367)+'СЕТ СН'!$F$16</f>
        <v>0</v>
      </c>
      <c r="E369" s="36">
        <f>SUMIFS(СВЦЭМ!$J$40:$J$759,СВЦЭМ!$A$40:$A$759,$A369,СВЦЭМ!$B$39:$B$758,E$367)+'СЕТ СН'!$F$16</f>
        <v>0</v>
      </c>
      <c r="F369" s="36">
        <f>SUMIFS(СВЦЭМ!$J$40:$J$759,СВЦЭМ!$A$40:$A$759,$A369,СВЦЭМ!$B$39:$B$758,F$367)+'СЕТ СН'!$F$16</f>
        <v>0</v>
      </c>
      <c r="G369" s="36">
        <f>SUMIFS(СВЦЭМ!$J$40:$J$759,СВЦЭМ!$A$40:$A$759,$A369,СВЦЭМ!$B$39:$B$758,G$367)+'СЕТ СН'!$F$16</f>
        <v>0</v>
      </c>
      <c r="H369" s="36">
        <f>SUMIFS(СВЦЭМ!$J$40:$J$759,СВЦЭМ!$A$40:$A$759,$A369,СВЦЭМ!$B$39:$B$758,H$367)+'СЕТ СН'!$F$16</f>
        <v>0</v>
      </c>
      <c r="I369" s="36">
        <f>SUMIFS(СВЦЭМ!$J$40:$J$759,СВЦЭМ!$A$40:$A$759,$A369,СВЦЭМ!$B$39:$B$758,I$367)+'СЕТ СН'!$F$16</f>
        <v>0</v>
      </c>
      <c r="J369" s="36">
        <f>SUMIFS(СВЦЭМ!$J$40:$J$759,СВЦЭМ!$A$40:$A$759,$A369,СВЦЭМ!$B$39:$B$758,J$367)+'СЕТ СН'!$F$16</f>
        <v>0</v>
      </c>
      <c r="K369" s="36">
        <f>SUMIFS(СВЦЭМ!$J$40:$J$759,СВЦЭМ!$A$40:$A$759,$A369,СВЦЭМ!$B$39:$B$758,K$367)+'СЕТ СН'!$F$16</f>
        <v>0</v>
      </c>
      <c r="L369" s="36">
        <f>SUMIFS(СВЦЭМ!$J$40:$J$759,СВЦЭМ!$A$40:$A$759,$A369,СВЦЭМ!$B$39:$B$758,L$367)+'СЕТ СН'!$F$16</f>
        <v>0</v>
      </c>
      <c r="M369" s="36">
        <f>SUMIFS(СВЦЭМ!$J$40:$J$759,СВЦЭМ!$A$40:$A$759,$A369,СВЦЭМ!$B$39:$B$758,M$367)+'СЕТ СН'!$F$16</f>
        <v>0</v>
      </c>
      <c r="N369" s="36">
        <f>SUMIFS(СВЦЭМ!$J$40:$J$759,СВЦЭМ!$A$40:$A$759,$A369,СВЦЭМ!$B$39:$B$758,N$367)+'СЕТ СН'!$F$16</f>
        <v>0</v>
      </c>
      <c r="O369" s="36">
        <f>SUMIFS(СВЦЭМ!$J$40:$J$759,СВЦЭМ!$A$40:$A$759,$A369,СВЦЭМ!$B$39:$B$758,O$367)+'СЕТ СН'!$F$16</f>
        <v>0</v>
      </c>
      <c r="P369" s="36">
        <f>SUMIFS(СВЦЭМ!$J$40:$J$759,СВЦЭМ!$A$40:$A$759,$A369,СВЦЭМ!$B$39:$B$758,P$367)+'СЕТ СН'!$F$16</f>
        <v>0</v>
      </c>
      <c r="Q369" s="36">
        <f>SUMIFS(СВЦЭМ!$J$40:$J$759,СВЦЭМ!$A$40:$A$759,$A369,СВЦЭМ!$B$39:$B$758,Q$367)+'СЕТ СН'!$F$16</f>
        <v>0</v>
      </c>
      <c r="R369" s="36">
        <f>SUMIFS(СВЦЭМ!$J$40:$J$759,СВЦЭМ!$A$40:$A$759,$A369,СВЦЭМ!$B$39:$B$758,R$367)+'СЕТ СН'!$F$16</f>
        <v>0</v>
      </c>
      <c r="S369" s="36">
        <f>SUMIFS(СВЦЭМ!$J$40:$J$759,СВЦЭМ!$A$40:$A$759,$A369,СВЦЭМ!$B$39:$B$758,S$367)+'СЕТ СН'!$F$16</f>
        <v>0</v>
      </c>
      <c r="T369" s="36">
        <f>SUMIFS(СВЦЭМ!$J$40:$J$759,СВЦЭМ!$A$40:$A$759,$A369,СВЦЭМ!$B$39:$B$758,T$367)+'СЕТ СН'!$F$16</f>
        <v>0</v>
      </c>
      <c r="U369" s="36">
        <f>SUMIFS(СВЦЭМ!$J$40:$J$759,СВЦЭМ!$A$40:$A$759,$A369,СВЦЭМ!$B$39:$B$758,U$367)+'СЕТ СН'!$F$16</f>
        <v>0</v>
      </c>
      <c r="V369" s="36">
        <f>SUMIFS(СВЦЭМ!$J$40:$J$759,СВЦЭМ!$A$40:$A$759,$A369,СВЦЭМ!$B$39:$B$758,V$367)+'СЕТ СН'!$F$16</f>
        <v>0</v>
      </c>
      <c r="W369" s="36">
        <f>SUMIFS(СВЦЭМ!$J$40:$J$759,СВЦЭМ!$A$40:$A$759,$A369,СВЦЭМ!$B$39:$B$758,W$367)+'СЕТ СН'!$F$16</f>
        <v>0</v>
      </c>
      <c r="X369" s="36">
        <f>SUMIFS(СВЦЭМ!$J$40:$J$759,СВЦЭМ!$A$40:$A$759,$A369,СВЦЭМ!$B$39:$B$758,X$367)+'СЕТ СН'!$F$16</f>
        <v>0</v>
      </c>
      <c r="Y369" s="36">
        <f>SUMIFS(СВЦЭМ!$J$40:$J$759,СВЦЭМ!$A$40:$A$759,$A369,СВЦЭМ!$B$39:$B$758,Y$367)+'СЕТ СН'!$F$16</f>
        <v>0</v>
      </c>
    </row>
    <row r="370" spans="1:25" ht="15.75" hidden="1" x14ac:dyDescent="0.2">
      <c r="A370" s="35">
        <f t="shared" ref="A370:A398" si="10">A369+1</f>
        <v>45538</v>
      </c>
      <c r="B370" s="36">
        <f>SUMIFS(СВЦЭМ!$J$40:$J$759,СВЦЭМ!$A$40:$A$759,$A370,СВЦЭМ!$B$39:$B$758,B$367)+'СЕТ СН'!$F$16</f>
        <v>0</v>
      </c>
      <c r="C370" s="36">
        <f>SUMIFS(СВЦЭМ!$J$40:$J$759,СВЦЭМ!$A$40:$A$759,$A370,СВЦЭМ!$B$39:$B$758,C$367)+'СЕТ СН'!$F$16</f>
        <v>0</v>
      </c>
      <c r="D370" s="36">
        <f>SUMIFS(СВЦЭМ!$J$40:$J$759,СВЦЭМ!$A$40:$A$759,$A370,СВЦЭМ!$B$39:$B$758,D$367)+'СЕТ СН'!$F$16</f>
        <v>0</v>
      </c>
      <c r="E370" s="36">
        <f>SUMIFS(СВЦЭМ!$J$40:$J$759,СВЦЭМ!$A$40:$A$759,$A370,СВЦЭМ!$B$39:$B$758,E$367)+'СЕТ СН'!$F$16</f>
        <v>0</v>
      </c>
      <c r="F370" s="36">
        <f>SUMIFS(СВЦЭМ!$J$40:$J$759,СВЦЭМ!$A$40:$A$759,$A370,СВЦЭМ!$B$39:$B$758,F$367)+'СЕТ СН'!$F$16</f>
        <v>0</v>
      </c>
      <c r="G370" s="36">
        <f>SUMIFS(СВЦЭМ!$J$40:$J$759,СВЦЭМ!$A$40:$A$759,$A370,СВЦЭМ!$B$39:$B$758,G$367)+'СЕТ СН'!$F$16</f>
        <v>0</v>
      </c>
      <c r="H370" s="36">
        <f>SUMIFS(СВЦЭМ!$J$40:$J$759,СВЦЭМ!$A$40:$A$759,$A370,СВЦЭМ!$B$39:$B$758,H$367)+'СЕТ СН'!$F$16</f>
        <v>0</v>
      </c>
      <c r="I370" s="36">
        <f>SUMIFS(СВЦЭМ!$J$40:$J$759,СВЦЭМ!$A$40:$A$759,$A370,СВЦЭМ!$B$39:$B$758,I$367)+'СЕТ СН'!$F$16</f>
        <v>0</v>
      </c>
      <c r="J370" s="36">
        <f>SUMIFS(СВЦЭМ!$J$40:$J$759,СВЦЭМ!$A$40:$A$759,$A370,СВЦЭМ!$B$39:$B$758,J$367)+'СЕТ СН'!$F$16</f>
        <v>0</v>
      </c>
      <c r="K370" s="36">
        <f>SUMIFS(СВЦЭМ!$J$40:$J$759,СВЦЭМ!$A$40:$A$759,$A370,СВЦЭМ!$B$39:$B$758,K$367)+'СЕТ СН'!$F$16</f>
        <v>0</v>
      </c>
      <c r="L370" s="36">
        <f>SUMIFS(СВЦЭМ!$J$40:$J$759,СВЦЭМ!$A$40:$A$759,$A370,СВЦЭМ!$B$39:$B$758,L$367)+'СЕТ СН'!$F$16</f>
        <v>0</v>
      </c>
      <c r="M370" s="36">
        <f>SUMIFS(СВЦЭМ!$J$40:$J$759,СВЦЭМ!$A$40:$A$759,$A370,СВЦЭМ!$B$39:$B$758,M$367)+'СЕТ СН'!$F$16</f>
        <v>0</v>
      </c>
      <c r="N370" s="36">
        <f>SUMIFS(СВЦЭМ!$J$40:$J$759,СВЦЭМ!$A$40:$A$759,$A370,СВЦЭМ!$B$39:$B$758,N$367)+'СЕТ СН'!$F$16</f>
        <v>0</v>
      </c>
      <c r="O370" s="36">
        <f>SUMIFS(СВЦЭМ!$J$40:$J$759,СВЦЭМ!$A$40:$A$759,$A370,СВЦЭМ!$B$39:$B$758,O$367)+'СЕТ СН'!$F$16</f>
        <v>0</v>
      </c>
      <c r="P370" s="36">
        <f>SUMIFS(СВЦЭМ!$J$40:$J$759,СВЦЭМ!$A$40:$A$759,$A370,СВЦЭМ!$B$39:$B$758,P$367)+'СЕТ СН'!$F$16</f>
        <v>0</v>
      </c>
      <c r="Q370" s="36">
        <f>SUMIFS(СВЦЭМ!$J$40:$J$759,СВЦЭМ!$A$40:$A$759,$A370,СВЦЭМ!$B$39:$B$758,Q$367)+'СЕТ СН'!$F$16</f>
        <v>0</v>
      </c>
      <c r="R370" s="36">
        <f>SUMIFS(СВЦЭМ!$J$40:$J$759,СВЦЭМ!$A$40:$A$759,$A370,СВЦЭМ!$B$39:$B$758,R$367)+'СЕТ СН'!$F$16</f>
        <v>0</v>
      </c>
      <c r="S370" s="36">
        <f>SUMIFS(СВЦЭМ!$J$40:$J$759,СВЦЭМ!$A$40:$A$759,$A370,СВЦЭМ!$B$39:$B$758,S$367)+'СЕТ СН'!$F$16</f>
        <v>0</v>
      </c>
      <c r="T370" s="36">
        <f>SUMIFS(СВЦЭМ!$J$40:$J$759,СВЦЭМ!$A$40:$A$759,$A370,СВЦЭМ!$B$39:$B$758,T$367)+'СЕТ СН'!$F$16</f>
        <v>0</v>
      </c>
      <c r="U370" s="36">
        <f>SUMIFS(СВЦЭМ!$J$40:$J$759,СВЦЭМ!$A$40:$A$759,$A370,СВЦЭМ!$B$39:$B$758,U$367)+'СЕТ СН'!$F$16</f>
        <v>0</v>
      </c>
      <c r="V370" s="36">
        <f>SUMIFS(СВЦЭМ!$J$40:$J$759,СВЦЭМ!$A$40:$A$759,$A370,СВЦЭМ!$B$39:$B$758,V$367)+'СЕТ СН'!$F$16</f>
        <v>0</v>
      </c>
      <c r="W370" s="36">
        <f>SUMIFS(СВЦЭМ!$J$40:$J$759,СВЦЭМ!$A$40:$A$759,$A370,СВЦЭМ!$B$39:$B$758,W$367)+'СЕТ СН'!$F$16</f>
        <v>0</v>
      </c>
      <c r="X370" s="36">
        <f>SUMIFS(СВЦЭМ!$J$40:$J$759,СВЦЭМ!$A$40:$A$759,$A370,СВЦЭМ!$B$39:$B$758,X$367)+'СЕТ СН'!$F$16</f>
        <v>0</v>
      </c>
      <c r="Y370" s="36">
        <f>SUMIFS(СВЦЭМ!$J$40:$J$759,СВЦЭМ!$A$40:$A$759,$A370,СВЦЭМ!$B$39:$B$758,Y$367)+'СЕТ СН'!$F$16</f>
        <v>0</v>
      </c>
    </row>
    <row r="371" spans="1:25" ht="15.75" hidden="1" x14ac:dyDescent="0.2">
      <c r="A371" s="35">
        <f t="shared" si="10"/>
        <v>45539</v>
      </c>
      <c r="B371" s="36">
        <f>SUMIFS(СВЦЭМ!$J$40:$J$759,СВЦЭМ!$A$40:$A$759,$A371,СВЦЭМ!$B$39:$B$758,B$367)+'СЕТ СН'!$F$16</f>
        <v>0</v>
      </c>
      <c r="C371" s="36">
        <f>SUMIFS(СВЦЭМ!$J$40:$J$759,СВЦЭМ!$A$40:$A$759,$A371,СВЦЭМ!$B$39:$B$758,C$367)+'СЕТ СН'!$F$16</f>
        <v>0</v>
      </c>
      <c r="D371" s="36">
        <f>SUMIFS(СВЦЭМ!$J$40:$J$759,СВЦЭМ!$A$40:$A$759,$A371,СВЦЭМ!$B$39:$B$758,D$367)+'СЕТ СН'!$F$16</f>
        <v>0</v>
      </c>
      <c r="E371" s="36">
        <f>SUMIFS(СВЦЭМ!$J$40:$J$759,СВЦЭМ!$A$40:$A$759,$A371,СВЦЭМ!$B$39:$B$758,E$367)+'СЕТ СН'!$F$16</f>
        <v>0</v>
      </c>
      <c r="F371" s="36">
        <f>SUMIFS(СВЦЭМ!$J$40:$J$759,СВЦЭМ!$A$40:$A$759,$A371,СВЦЭМ!$B$39:$B$758,F$367)+'СЕТ СН'!$F$16</f>
        <v>0</v>
      </c>
      <c r="G371" s="36">
        <f>SUMIFS(СВЦЭМ!$J$40:$J$759,СВЦЭМ!$A$40:$A$759,$A371,СВЦЭМ!$B$39:$B$758,G$367)+'СЕТ СН'!$F$16</f>
        <v>0</v>
      </c>
      <c r="H371" s="36">
        <f>SUMIFS(СВЦЭМ!$J$40:$J$759,СВЦЭМ!$A$40:$A$759,$A371,СВЦЭМ!$B$39:$B$758,H$367)+'СЕТ СН'!$F$16</f>
        <v>0</v>
      </c>
      <c r="I371" s="36">
        <f>SUMIFS(СВЦЭМ!$J$40:$J$759,СВЦЭМ!$A$40:$A$759,$A371,СВЦЭМ!$B$39:$B$758,I$367)+'СЕТ СН'!$F$16</f>
        <v>0</v>
      </c>
      <c r="J371" s="36">
        <f>SUMIFS(СВЦЭМ!$J$40:$J$759,СВЦЭМ!$A$40:$A$759,$A371,СВЦЭМ!$B$39:$B$758,J$367)+'СЕТ СН'!$F$16</f>
        <v>0</v>
      </c>
      <c r="K371" s="36">
        <f>SUMIFS(СВЦЭМ!$J$40:$J$759,СВЦЭМ!$A$40:$A$759,$A371,СВЦЭМ!$B$39:$B$758,K$367)+'СЕТ СН'!$F$16</f>
        <v>0</v>
      </c>
      <c r="L371" s="36">
        <f>SUMIFS(СВЦЭМ!$J$40:$J$759,СВЦЭМ!$A$40:$A$759,$A371,СВЦЭМ!$B$39:$B$758,L$367)+'СЕТ СН'!$F$16</f>
        <v>0</v>
      </c>
      <c r="M371" s="36">
        <f>SUMIFS(СВЦЭМ!$J$40:$J$759,СВЦЭМ!$A$40:$A$759,$A371,СВЦЭМ!$B$39:$B$758,M$367)+'СЕТ СН'!$F$16</f>
        <v>0</v>
      </c>
      <c r="N371" s="36">
        <f>SUMIFS(СВЦЭМ!$J$40:$J$759,СВЦЭМ!$A$40:$A$759,$A371,СВЦЭМ!$B$39:$B$758,N$367)+'СЕТ СН'!$F$16</f>
        <v>0</v>
      </c>
      <c r="O371" s="36">
        <f>SUMIFS(СВЦЭМ!$J$40:$J$759,СВЦЭМ!$A$40:$A$759,$A371,СВЦЭМ!$B$39:$B$758,O$367)+'СЕТ СН'!$F$16</f>
        <v>0</v>
      </c>
      <c r="P371" s="36">
        <f>SUMIFS(СВЦЭМ!$J$40:$J$759,СВЦЭМ!$A$40:$A$759,$A371,СВЦЭМ!$B$39:$B$758,P$367)+'СЕТ СН'!$F$16</f>
        <v>0</v>
      </c>
      <c r="Q371" s="36">
        <f>SUMIFS(СВЦЭМ!$J$40:$J$759,СВЦЭМ!$A$40:$A$759,$A371,СВЦЭМ!$B$39:$B$758,Q$367)+'СЕТ СН'!$F$16</f>
        <v>0</v>
      </c>
      <c r="R371" s="36">
        <f>SUMIFS(СВЦЭМ!$J$40:$J$759,СВЦЭМ!$A$40:$A$759,$A371,СВЦЭМ!$B$39:$B$758,R$367)+'СЕТ СН'!$F$16</f>
        <v>0</v>
      </c>
      <c r="S371" s="36">
        <f>SUMIFS(СВЦЭМ!$J$40:$J$759,СВЦЭМ!$A$40:$A$759,$A371,СВЦЭМ!$B$39:$B$758,S$367)+'СЕТ СН'!$F$16</f>
        <v>0</v>
      </c>
      <c r="T371" s="36">
        <f>SUMIFS(СВЦЭМ!$J$40:$J$759,СВЦЭМ!$A$40:$A$759,$A371,СВЦЭМ!$B$39:$B$758,T$367)+'СЕТ СН'!$F$16</f>
        <v>0</v>
      </c>
      <c r="U371" s="36">
        <f>SUMIFS(СВЦЭМ!$J$40:$J$759,СВЦЭМ!$A$40:$A$759,$A371,СВЦЭМ!$B$39:$B$758,U$367)+'СЕТ СН'!$F$16</f>
        <v>0</v>
      </c>
      <c r="V371" s="36">
        <f>SUMIFS(СВЦЭМ!$J$40:$J$759,СВЦЭМ!$A$40:$A$759,$A371,СВЦЭМ!$B$39:$B$758,V$367)+'СЕТ СН'!$F$16</f>
        <v>0</v>
      </c>
      <c r="W371" s="36">
        <f>SUMIFS(СВЦЭМ!$J$40:$J$759,СВЦЭМ!$A$40:$A$759,$A371,СВЦЭМ!$B$39:$B$758,W$367)+'СЕТ СН'!$F$16</f>
        <v>0</v>
      </c>
      <c r="X371" s="36">
        <f>SUMIFS(СВЦЭМ!$J$40:$J$759,СВЦЭМ!$A$40:$A$759,$A371,СВЦЭМ!$B$39:$B$758,X$367)+'СЕТ СН'!$F$16</f>
        <v>0</v>
      </c>
      <c r="Y371" s="36">
        <f>SUMIFS(СВЦЭМ!$J$40:$J$759,СВЦЭМ!$A$40:$A$759,$A371,СВЦЭМ!$B$39:$B$758,Y$367)+'СЕТ СН'!$F$16</f>
        <v>0</v>
      </c>
    </row>
    <row r="372" spans="1:25" ht="15.75" hidden="1" x14ac:dyDescent="0.2">
      <c r="A372" s="35">
        <f t="shared" si="10"/>
        <v>45540</v>
      </c>
      <c r="B372" s="36">
        <f>SUMIFS(СВЦЭМ!$J$40:$J$759,СВЦЭМ!$A$40:$A$759,$A372,СВЦЭМ!$B$39:$B$758,B$367)+'СЕТ СН'!$F$16</f>
        <v>0</v>
      </c>
      <c r="C372" s="36">
        <f>SUMIFS(СВЦЭМ!$J$40:$J$759,СВЦЭМ!$A$40:$A$759,$A372,СВЦЭМ!$B$39:$B$758,C$367)+'СЕТ СН'!$F$16</f>
        <v>0</v>
      </c>
      <c r="D372" s="36">
        <f>SUMIFS(СВЦЭМ!$J$40:$J$759,СВЦЭМ!$A$40:$A$759,$A372,СВЦЭМ!$B$39:$B$758,D$367)+'СЕТ СН'!$F$16</f>
        <v>0</v>
      </c>
      <c r="E372" s="36">
        <f>SUMIFS(СВЦЭМ!$J$40:$J$759,СВЦЭМ!$A$40:$A$759,$A372,СВЦЭМ!$B$39:$B$758,E$367)+'СЕТ СН'!$F$16</f>
        <v>0</v>
      </c>
      <c r="F372" s="36">
        <f>SUMIFS(СВЦЭМ!$J$40:$J$759,СВЦЭМ!$A$40:$A$759,$A372,СВЦЭМ!$B$39:$B$758,F$367)+'СЕТ СН'!$F$16</f>
        <v>0</v>
      </c>
      <c r="G372" s="36">
        <f>SUMIFS(СВЦЭМ!$J$40:$J$759,СВЦЭМ!$A$40:$A$759,$A372,СВЦЭМ!$B$39:$B$758,G$367)+'СЕТ СН'!$F$16</f>
        <v>0</v>
      </c>
      <c r="H372" s="36">
        <f>SUMIFS(СВЦЭМ!$J$40:$J$759,СВЦЭМ!$A$40:$A$759,$A372,СВЦЭМ!$B$39:$B$758,H$367)+'СЕТ СН'!$F$16</f>
        <v>0</v>
      </c>
      <c r="I372" s="36">
        <f>SUMIFS(СВЦЭМ!$J$40:$J$759,СВЦЭМ!$A$40:$A$759,$A372,СВЦЭМ!$B$39:$B$758,I$367)+'СЕТ СН'!$F$16</f>
        <v>0</v>
      </c>
      <c r="J372" s="36">
        <f>SUMIFS(СВЦЭМ!$J$40:$J$759,СВЦЭМ!$A$40:$A$759,$A372,СВЦЭМ!$B$39:$B$758,J$367)+'СЕТ СН'!$F$16</f>
        <v>0</v>
      </c>
      <c r="K372" s="36">
        <f>SUMIFS(СВЦЭМ!$J$40:$J$759,СВЦЭМ!$A$40:$A$759,$A372,СВЦЭМ!$B$39:$B$758,K$367)+'СЕТ СН'!$F$16</f>
        <v>0</v>
      </c>
      <c r="L372" s="36">
        <f>SUMIFS(СВЦЭМ!$J$40:$J$759,СВЦЭМ!$A$40:$A$759,$A372,СВЦЭМ!$B$39:$B$758,L$367)+'СЕТ СН'!$F$16</f>
        <v>0</v>
      </c>
      <c r="M372" s="36">
        <f>SUMIFS(СВЦЭМ!$J$40:$J$759,СВЦЭМ!$A$40:$A$759,$A372,СВЦЭМ!$B$39:$B$758,M$367)+'СЕТ СН'!$F$16</f>
        <v>0</v>
      </c>
      <c r="N372" s="36">
        <f>SUMIFS(СВЦЭМ!$J$40:$J$759,СВЦЭМ!$A$40:$A$759,$A372,СВЦЭМ!$B$39:$B$758,N$367)+'СЕТ СН'!$F$16</f>
        <v>0</v>
      </c>
      <c r="O372" s="36">
        <f>SUMIFS(СВЦЭМ!$J$40:$J$759,СВЦЭМ!$A$40:$A$759,$A372,СВЦЭМ!$B$39:$B$758,O$367)+'СЕТ СН'!$F$16</f>
        <v>0</v>
      </c>
      <c r="P372" s="36">
        <f>SUMIFS(СВЦЭМ!$J$40:$J$759,СВЦЭМ!$A$40:$A$759,$A372,СВЦЭМ!$B$39:$B$758,P$367)+'СЕТ СН'!$F$16</f>
        <v>0</v>
      </c>
      <c r="Q372" s="36">
        <f>SUMIFS(СВЦЭМ!$J$40:$J$759,СВЦЭМ!$A$40:$A$759,$A372,СВЦЭМ!$B$39:$B$758,Q$367)+'СЕТ СН'!$F$16</f>
        <v>0</v>
      </c>
      <c r="R372" s="36">
        <f>SUMIFS(СВЦЭМ!$J$40:$J$759,СВЦЭМ!$A$40:$A$759,$A372,СВЦЭМ!$B$39:$B$758,R$367)+'СЕТ СН'!$F$16</f>
        <v>0</v>
      </c>
      <c r="S372" s="36">
        <f>SUMIFS(СВЦЭМ!$J$40:$J$759,СВЦЭМ!$A$40:$A$759,$A372,СВЦЭМ!$B$39:$B$758,S$367)+'СЕТ СН'!$F$16</f>
        <v>0</v>
      </c>
      <c r="T372" s="36">
        <f>SUMIFS(СВЦЭМ!$J$40:$J$759,СВЦЭМ!$A$40:$A$759,$A372,СВЦЭМ!$B$39:$B$758,T$367)+'СЕТ СН'!$F$16</f>
        <v>0</v>
      </c>
      <c r="U372" s="36">
        <f>SUMIFS(СВЦЭМ!$J$40:$J$759,СВЦЭМ!$A$40:$A$759,$A372,СВЦЭМ!$B$39:$B$758,U$367)+'СЕТ СН'!$F$16</f>
        <v>0</v>
      </c>
      <c r="V372" s="36">
        <f>SUMIFS(СВЦЭМ!$J$40:$J$759,СВЦЭМ!$A$40:$A$759,$A372,СВЦЭМ!$B$39:$B$758,V$367)+'СЕТ СН'!$F$16</f>
        <v>0</v>
      </c>
      <c r="W372" s="36">
        <f>SUMIFS(СВЦЭМ!$J$40:$J$759,СВЦЭМ!$A$40:$A$759,$A372,СВЦЭМ!$B$39:$B$758,W$367)+'СЕТ СН'!$F$16</f>
        <v>0</v>
      </c>
      <c r="X372" s="36">
        <f>SUMIFS(СВЦЭМ!$J$40:$J$759,СВЦЭМ!$A$40:$A$759,$A372,СВЦЭМ!$B$39:$B$758,X$367)+'СЕТ СН'!$F$16</f>
        <v>0</v>
      </c>
      <c r="Y372" s="36">
        <f>SUMIFS(СВЦЭМ!$J$40:$J$759,СВЦЭМ!$A$40:$A$759,$A372,СВЦЭМ!$B$39:$B$758,Y$367)+'СЕТ СН'!$F$16</f>
        <v>0</v>
      </c>
    </row>
    <row r="373" spans="1:25" ht="15.75" hidden="1" x14ac:dyDescent="0.2">
      <c r="A373" s="35">
        <f t="shared" si="10"/>
        <v>45541</v>
      </c>
      <c r="B373" s="36">
        <f>SUMIFS(СВЦЭМ!$J$40:$J$759,СВЦЭМ!$A$40:$A$759,$A373,СВЦЭМ!$B$39:$B$758,B$367)+'СЕТ СН'!$F$16</f>
        <v>0</v>
      </c>
      <c r="C373" s="36">
        <f>SUMIFS(СВЦЭМ!$J$40:$J$759,СВЦЭМ!$A$40:$A$759,$A373,СВЦЭМ!$B$39:$B$758,C$367)+'СЕТ СН'!$F$16</f>
        <v>0</v>
      </c>
      <c r="D373" s="36">
        <f>SUMIFS(СВЦЭМ!$J$40:$J$759,СВЦЭМ!$A$40:$A$759,$A373,СВЦЭМ!$B$39:$B$758,D$367)+'СЕТ СН'!$F$16</f>
        <v>0</v>
      </c>
      <c r="E373" s="36">
        <f>SUMIFS(СВЦЭМ!$J$40:$J$759,СВЦЭМ!$A$40:$A$759,$A373,СВЦЭМ!$B$39:$B$758,E$367)+'СЕТ СН'!$F$16</f>
        <v>0</v>
      </c>
      <c r="F373" s="36">
        <f>SUMIFS(СВЦЭМ!$J$40:$J$759,СВЦЭМ!$A$40:$A$759,$A373,СВЦЭМ!$B$39:$B$758,F$367)+'СЕТ СН'!$F$16</f>
        <v>0</v>
      </c>
      <c r="G373" s="36">
        <f>SUMIFS(СВЦЭМ!$J$40:$J$759,СВЦЭМ!$A$40:$A$759,$A373,СВЦЭМ!$B$39:$B$758,G$367)+'СЕТ СН'!$F$16</f>
        <v>0</v>
      </c>
      <c r="H373" s="36">
        <f>SUMIFS(СВЦЭМ!$J$40:$J$759,СВЦЭМ!$A$40:$A$759,$A373,СВЦЭМ!$B$39:$B$758,H$367)+'СЕТ СН'!$F$16</f>
        <v>0</v>
      </c>
      <c r="I373" s="36">
        <f>SUMIFS(СВЦЭМ!$J$40:$J$759,СВЦЭМ!$A$40:$A$759,$A373,СВЦЭМ!$B$39:$B$758,I$367)+'СЕТ СН'!$F$16</f>
        <v>0</v>
      </c>
      <c r="J373" s="36">
        <f>SUMIFS(СВЦЭМ!$J$40:$J$759,СВЦЭМ!$A$40:$A$759,$A373,СВЦЭМ!$B$39:$B$758,J$367)+'СЕТ СН'!$F$16</f>
        <v>0</v>
      </c>
      <c r="K373" s="36">
        <f>SUMIFS(СВЦЭМ!$J$40:$J$759,СВЦЭМ!$A$40:$A$759,$A373,СВЦЭМ!$B$39:$B$758,K$367)+'СЕТ СН'!$F$16</f>
        <v>0</v>
      </c>
      <c r="L373" s="36">
        <f>SUMIFS(СВЦЭМ!$J$40:$J$759,СВЦЭМ!$A$40:$A$759,$A373,СВЦЭМ!$B$39:$B$758,L$367)+'СЕТ СН'!$F$16</f>
        <v>0</v>
      </c>
      <c r="M373" s="36">
        <f>SUMIFS(СВЦЭМ!$J$40:$J$759,СВЦЭМ!$A$40:$A$759,$A373,СВЦЭМ!$B$39:$B$758,M$367)+'СЕТ СН'!$F$16</f>
        <v>0</v>
      </c>
      <c r="N373" s="36">
        <f>SUMIFS(СВЦЭМ!$J$40:$J$759,СВЦЭМ!$A$40:$A$759,$A373,СВЦЭМ!$B$39:$B$758,N$367)+'СЕТ СН'!$F$16</f>
        <v>0</v>
      </c>
      <c r="O373" s="36">
        <f>SUMIFS(СВЦЭМ!$J$40:$J$759,СВЦЭМ!$A$40:$A$759,$A373,СВЦЭМ!$B$39:$B$758,O$367)+'СЕТ СН'!$F$16</f>
        <v>0</v>
      </c>
      <c r="P373" s="36">
        <f>SUMIFS(СВЦЭМ!$J$40:$J$759,СВЦЭМ!$A$40:$A$759,$A373,СВЦЭМ!$B$39:$B$758,P$367)+'СЕТ СН'!$F$16</f>
        <v>0</v>
      </c>
      <c r="Q373" s="36">
        <f>SUMIFS(СВЦЭМ!$J$40:$J$759,СВЦЭМ!$A$40:$A$759,$A373,СВЦЭМ!$B$39:$B$758,Q$367)+'СЕТ СН'!$F$16</f>
        <v>0</v>
      </c>
      <c r="R373" s="36">
        <f>SUMIFS(СВЦЭМ!$J$40:$J$759,СВЦЭМ!$A$40:$A$759,$A373,СВЦЭМ!$B$39:$B$758,R$367)+'СЕТ СН'!$F$16</f>
        <v>0</v>
      </c>
      <c r="S373" s="36">
        <f>SUMIFS(СВЦЭМ!$J$40:$J$759,СВЦЭМ!$A$40:$A$759,$A373,СВЦЭМ!$B$39:$B$758,S$367)+'СЕТ СН'!$F$16</f>
        <v>0</v>
      </c>
      <c r="T373" s="36">
        <f>SUMIFS(СВЦЭМ!$J$40:$J$759,СВЦЭМ!$A$40:$A$759,$A373,СВЦЭМ!$B$39:$B$758,T$367)+'СЕТ СН'!$F$16</f>
        <v>0</v>
      </c>
      <c r="U373" s="36">
        <f>SUMIFS(СВЦЭМ!$J$40:$J$759,СВЦЭМ!$A$40:$A$759,$A373,СВЦЭМ!$B$39:$B$758,U$367)+'СЕТ СН'!$F$16</f>
        <v>0</v>
      </c>
      <c r="V373" s="36">
        <f>SUMIFS(СВЦЭМ!$J$40:$J$759,СВЦЭМ!$A$40:$A$759,$A373,СВЦЭМ!$B$39:$B$758,V$367)+'СЕТ СН'!$F$16</f>
        <v>0</v>
      </c>
      <c r="W373" s="36">
        <f>SUMIFS(СВЦЭМ!$J$40:$J$759,СВЦЭМ!$A$40:$A$759,$A373,СВЦЭМ!$B$39:$B$758,W$367)+'СЕТ СН'!$F$16</f>
        <v>0</v>
      </c>
      <c r="X373" s="36">
        <f>SUMIFS(СВЦЭМ!$J$40:$J$759,СВЦЭМ!$A$40:$A$759,$A373,СВЦЭМ!$B$39:$B$758,X$367)+'СЕТ СН'!$F$16</f>
        <v>0</v>
      </c>
      <c r="Y373" s="36">
        <f>SUMIFS(СВЦЭМ!$J$40:$J$759,СВЦЭМ!$A$40:$A$759,$A373,СВЦЭМ!$B$39:$B$758,Y$367)+'СЕТ СН'!$F$16</f>
        <v>0</v>
      </c>
    </row>
    <row r="374" spans="1:25" ht="15.75" hidden="1" x14ac:dyDescent="0.2">
      <c r="A374" s="35">
        <f t="shared" si="10"/>
        <v>45542</v>
      </c>
      <c r="B374" s="36">
        <f>SUMIFS(СВЦЭМ!$J$40:$J$759,СВЦЭМ!$A$40:$A$759,$A374,СВЦЭМ!$B$39:$B$758,B$367)+'СЕТ СН'!$F$16</f>
        <v>0</v>
      </c>
      <c r="C374" s="36">
        <f>SUMIFS(СВЦЭМ!$J$40:$J$759,СВЦЭМ!$A$40:$A$759,$A374,СВЦЭМ!$B$39:$B$758,C$367)+'СЕТ СН'!$F$16</f>
        <v>0</v>
      </c>
      <c r="D374" s="36">
        <f>SUMIFS(СВЦЭМ!$J$40:$J$759,СВЦЭМ!$A$40:$A$759,$A374,СВЦЭМ!$B$39:$B$758,D$367)+'СЕТ СН'!$F$16</f>
        <v>0</v>
      </c>
      <c r="E374" s="36">
        <f>SUMIFS(СВЦЭМ!$J$40:$J$759,СВЦЭМ!$A$40:$A$759,$A374,СВЦЭМ!$B$39:$B$758,E$367)+'СЕТ СН'!$F$16</f>
        <v>0</v>
      </c>
      <c r="F374" s="36">
        <f>SUMIFS(СВЦЭМ!$J$40:$J$759,СВЦЭМ!$A$40:$A$759,$A374,СВЦЭМ!$B$39:$B$758,F$367)+'СЕТ СН'!$F$16</f>
        <v>0</v>
      </c>
      <c r="G374" s="36">
        <f>SUMIFS(СВЦЭМ!$J$40:$J$759,СВЦЭМ!$A$40:$A$759,$A374,СВЦЭМ!$B$39:$B$758,G$367)+'СЕТ СН'!$F$16</f>
        <v>0</v>
      </c>
      <c r="H374" s="36">
        <f>SUMIFS(СВЦЭМ!$J$40:$J$759,СВЦЭМ!$A$40:$A$759,$A374,СВЦЭМ!$B$39:$B$758,H$367)+'СЕТ СН'!$F$16</f>
        <v>0</v>
      </c>
      <c r="I374" s="36">
        <f>SUMIFS(СВЦЭМ!$J$40:$J$759,СВЦЭМ!$A$40:$A$759,$A374,СВЦЭМ!$B$39:$B$758,I$367)+'СЕТ СН'!$F$16</f>
        <v>0</v>
      </c>
      <c r="J374" s="36">
        <f>SUMIFS(СВЦЭМ!$J$40:$J$759,СВЦЭМ!$A$40:$A$759,$A374,СВЦЭМ!$B$39:$B$758,J$367)+'СЕТ СН'!$F$16</f>
        <v>0</v>
      </c>
      <c r="K374" s="36">
        <f>SUMIFS(СВЦЭМ!$J$40:$J$759,СВЦЭМ!$A$40:$A$759,$A374,СВЦЭМ!$B$39:$B$758,K$367)+'СЕТ СН'!$F$16</f>
        <v>0</v>
      </c>
      <c r="L374" s="36">
        <f>SUMIFS(СВЦЭМ!$J$40:$J$759,СВЦЭМ!$A$40:$A$759,$A374,СВЦЭМ!$B$39:$B$758,L$367)+'СЕТ СН'!$F$16</f>
        <v>0</v>
      </c>
      <c r="M374" s="36">
        <f>SUMIFS(СВЦЭМ!$J$40:$J$759,СВЦЭМ!$A$40:$A$759,$A374,СВЦЭМ!$B$39:$B$758,M$367)+'СЕТ СН'!$F$16</f>
        <v>0</v>
      </c>
      <c r="N374" s="36">
        <f>SUMIFS(СВЦЭМ!$J$40:$J$759,СВЦЭМ!$A$40:$A$759,$A374,СВЦЭМ!$B$39:$B$758,N$367)+'СЕТ СН'!$F$16</f>
        <v>0</v>
      </c>
      <c r="O374" s="36">
        <f>SUMIFS(СВЦЭМ!$J$40:$J$759,СВЦЭМ!$A$40:$A$759,$A374,СВЦЭМ!$B$39:$B$758,O$367)+'СЕТ СН'!$F$16</f>
        <v>0</v>
      </c>
      <c r="P374" s="36">
        <f>SUMIFS(СВЦЭМ!$J$40:$J$759,СВЦЭМ!$A$40:$A$759,$A374,СВЦЭМ!$B$39:$B$758,P$367)+'СЕТ СН'!$F$16</f>
        <v>0</v>
      </c>
      <c r="Q374" s="36">
        <f>SUMIFS(СВЦЭМ!$J$40:$J$759,СВЦЭМ!$A$40:$A$759,$A374,СВЦЭМ!$B$39:$B$758,Q$367)+'СЕТ СН'!$F$16</f>
        <v>0</v>
      </c>
      <c r="R374" s="36">
        <f>SUMIFS(СВЦЭМ!$J$40:$J$759,СВЦЭМ!$A$40:$A$759,$A374,СВЦЭМ!$B$39:$B$758,R$367)+'СЕТ СН'!$F$16</f>
        <v>0</v>
      </c>
      <c r="S374" s="36">
        <f>SUMIFS(СВЦЭМ!$J$40:$J$759,СВЦЭМ!$A$40:$A$759,$A374,СВЦЭМ!$B$39:$B$758,S$367)+'СЕТ СН'!$F$16</f>
        <v>0</v>
      </c>
      <c r="T374" s="36">
        <f>SUMIFS(СВЦЭМ!$J$40:$J$759,СВЦЭМ!$A$40:$A$759,$A374,СВЦЭМ!$B$39:$B$758,T$367)+'СЕТ СН'!$F$16</f>
        <v>0</v>
      </c>
      <c r="U374" s="36">
        <f>SUMIFS(СВЦЭМ!$J$40:$J$759,СВЦЭМ!$A$40:$A$759,$A374,СВЦЭМ!$B$39:$B$758,U$367)+'СЕТ СН'!$F$16</f>
        <v>0</v>
      </c>
      <c r="V374" s="36">
        <f>SUMIFS(СВЦЭМ!$J$40:$J$759,СВЦЭМ!$A$40:$A$759,$A374,СВЦЭМ!$B$39:$B$758,V$367)+'СЕТ СН'!$F$16</f>
        <v>0</v>
      </c>
      <c r="W374" s="36">
        <f>SUMIFS(СВЦЭМ!$J$40:$J$759,СВЦЭМ!$A$40:$A$759,$A374,СВЦЭМ!$B$39:$B$758,W$367)+'СЕТ СН'!$F$16</f>
        <v>0</v>
      </c>
      <c r="X374" s="36">
        <f>SUMIFS(СВЦЭМ!$J$40:$J$759,СВЦЭМ!$A$40:$A$759,$A374,СВЦЭМ!$B$39:$B$758,X$367)+'СЕТ СН'!$F$16</f>
        <v>0</v>
      </c>
      <c r="Y374" s="36">
        <f>SUMIFS(СВЦЭМ!$J$40:$J$759,СВЦЭМ!$A$40:$A$759,$A374,СВЦЭМ!$B$39:$B$758,Y$367)+'СЕТ СН'!$F$16</f>
        <v>0</v>
      </c>
    </row>
    <row r="375" spans="1:25" ht="15.75" hidden="1" x14ac:dyDescent="0.2">
      <c r="A375" s="35">
        <f t="shared" si="10"/>
        <v>45543</v>
      </c>
      <c r="B375" s="36">
        <f>SUMIFS(СВЦЭМ!$J$40:$J$759,СВЦЭМ!$A$40:$A$759,$A375,СВЦЭМ!$B$39:$B$758,B$367)+'СЕТ СН'!$F$16</f>
        <v>0</v>
      </c>
      <c r="C375" s="36">
        <f>SUMIFS(СВЦЭМ!$J$40:$J$759,СВЦЭМ!$A$40:$A$759,$A375,СВЦЭМ!$B$39:$B$758,C$367)+'СЕТ СН'!$F$16</f>
        <v>0</v>
      </c>
      <c r="D375" s="36">
        <f>SUMIFS(СВЦЭМ!$J$40:$J$759,СВЦЭМ!$A$40:$A$759,$A375,СВЦЭМ!$B$39:$B$758,D$367)+'СЕТ СН'!$F$16</f>
        <v>0</v>
      </c>
      <c r="E375" s="36">
        <f>SUMIFS(СВЦЭМ!$J$40:$J$759,СВЦЭМ!$A$40:$A$759,$A375,СВЦЭМ!$B$39:$B$758,E$367)+'СЕТ СН'!$F$16</f>
        <v>0</v>
      </c>
      <c r="F375" s="36">
        <f>SUMIFS(СВЦЭМ!$J$40:$J$759,СВЦЭМ!$A$40:$A$759,$A375,СВЦЭМ!$B$39:$B$758,F$367)+'СЕТ СН'!$F$16</f>
        <v>0</v>
      </c>
      <c r="G375" s="36">
        <f>SUMIFS(СВЦЭМ!$J$40:$J$759,СВЦЭМ!$A$40:$A$759,$A375,СВЦЭМ!$B$39:$B$758,G$367)+'СЕТ СН'!$F$16</f>
        <v>0</v>
      </c>
      <c r="H375" s="36">
        <f>SUMIFS(СВЦЭМ!$J$40:$J$759,СВЦЭМ!$A$40:$A$759,$A375,СВЦЭМ!$B$39:$B$758,H$367)+'СЕТ СН'!$F$16</f>
        <v>0</v>
      </c>
      <c r="I375" s="36">
        <f>SUMIFS(СВЦЭМ!$J$40:$J$759,СВЦЭМ!$A$40:$A$759,$A375,СВЦЭМ!$B$39:$B$758,I$367)+'СЕТ СН'!$F$16</f>
        <v>0</v>
      </c>
      <c r="J375" s="36">
        <f>SUMIFS(СВЦЭМ!$J$40:$J$759,СВЦЭМ!$A$40:$A$759,$A375,СВЦЭМ!$B$39:$B$758,J$367)+'СЕТ СН'!$F$16</f>
        <v>0</v>
      </c>
      <c r="K375" s="36">
        <f>SUMIFS(СВЦЭМ!$J$40:$J$759,СВЦЭМ!$A$40:$A$759,$A375,СВЦЭМ!$B$39:$B$758,K$367)+'СЕТ СН'!$F$16</f>
        <v>0</v>
      </c>
      <c r="L375" s="36">
        <f>SUMIFS(СВЦЭМ!$J$40:$J$759,СВЦЭМ!$A$40:$A$759,$A375,СВЦЭМ!$B$39:$B$758,L$367)+'СЕТ СН'!$F$16</f>
        <v>0</v>
      </c>
      <c r="M375" s="36">
        <f>SUMIFS(СВЦЭМ!$J$40:$J$759,СВЦЭМ!$A$40:$A$759,$A375,СВЦЭМ!$B$39:$B$758,M$367)+'СЕТ СН'!$F$16</f>
        <v>0</v>
      </c>
      <c r="N375" s="36">
        <f>SUMIFS(СВЦЭМ!$J$40:$J$759,СВЦЭМ!$A$40:$A$759,$A375,СВЦЭМ!$B$39:$B$758,N$367)+'СЕТ СН'!$F$16</f>
        <v>0</v>
      </c>
      <c r="O375" s="36">
        <f>SUMIFS(СВЦЭМ!$J$40:$J$759,СВЦЭМ!$A$40:$A$759,$A375,СВЦЭМ!$B$39:$B$758,O$367)+'СЕТ СН'!$F$16</f>
        <v>0</v>
      </c>
      <c r="P375" s="36">
        <f>SUMIFS(СВЦЭМ!$J$40:$J$759,СВЦЭМ!$A$40:$A$759,$A375,СВЦЭМ!$B$39:$B$758,P$367)+'СЕТ СН'!$F$16</f>
        <v>0</v>
      </c>
      <c r="Q375" s="36">
        <f>SUMIFS(СВЦЭМ!$J$40:$J$759,СВЦЭМ!$A$40:$A$759,$A375,СВЦЭМ!$B$39:$B$758,Q$367)+'СЕТ СН'!$F$16</f>
        <v>0</v>
      </c>
      <c r="R375" s="36">
        <f>SUMIFS(СВЦЭМ!$J$40:$J$759,СВЦЭМ!$A$40:$A$759,$A375,СВЦЭМ!$B$39:$B$758,R$367)+'СЕТ СН'!$F$16</f>
        <v>0</v>
      </c>
      <c r="S375" s="36">
        <f>SUMIFS(СВЦЭМ!$J$40:$J$759,СВЦЭМ!$A$40:$A$759,$A375,СВЦЭМ!$B$39:$B$758,S$367)+'СЕТ СН'!$F$16</f>
        <v>0</v>
      </c>
      <c r="T375" s="36">
        <f>SUMIFS(СВЦЭМ!$J$40:$J$759,СВЦЭМ!$A$40:$A$759,$A375,СВЦЭМ!$B$39:$B$758,T$367)+'СЕТ СН'!$F$16</f>
        <v>0</v>
      </c>
      <c r="U375" s="36">
        <f>SUMIFS(СВЦЭМ!$J$40:$J$759,СВЦЭМ!$A$40:$A$759,$A375,СВЦЭМ!$B$39:$B$758,U$367)+'СЕТ СН'!$F$16</f>
        <v>0</v>
      </c>
      <c r="V375" s="36">
        <f>SUMIFS(СВЦЭМ!$J$40:$J$759,СВЦЭМ!$A$40:$A$759,$A375,СВЦЭМ!$B$39:$B$758,V$367)+'СЕТ СН'!$F$16</f>
        <v>0</v>
      </c>
      <c r="W375" s="36">
        <f>SUMIFS(СВЦЭМ!$J$40:$J$759,СВЦЭМ!$A$40:$A$759,$A375,СВЦЭМ!$B$39:$B$758,W$367)+'СЕТ СН'!$F$16</f>
        <v>0</v>
      </c>
      <c r="X375" s="36">
        <f>SUMIFS(СВЦЭМ!$J$40:$J$759,СВЦЭМ!$A$40:$A$759,$A375,СВЦЭМ!$B$39:$B$758,X$367)+'СЕТ СН'!$F$16</f>
        <v>0</v>
      </c>
      <c r="Y375" s="36">
        <f>SUMIFS(СВЦЭМ!$J$40:$J$759,СВЦЭМ!$A$40:$A$759,$A375,СВЦЭМ!$B$39:$B$758,Y$367)+'СЕТ СН'!$F$16</f>
        <v>0</v>
      </c>
    </row>
    <row r="376" spans="1:25" ht="15.75" hidden="1" x14ac:dyDescent="0.2">
      <c r="A376" s="35">
        <f t="shared" si="10"/>
        <v>45544</v>
      </c>
      <c r="B376" s="36">
        <f>SUMIFS(СВЦЭМ!$J$40:$J$759,СВЦЭМ!$A$40:$A$759,$A376,СВЦЭМ!$B$39:$B$758,B$367)+'СЕТ СН'!$F$16</f>
        <v>0</v>
      </c>
      <c r="C376" s="36">
        <f>SUMIFS(СВЦЭМ!$J$40:$J$759,СВЦЭМ!$A$40:$A$759,$A376,СВЦЭМ!$B$39:$B$758,C$367)+'СЕТ СН'!$F$16</f>
        <v>0</v>
      </c>
      <c r="D376" s="36">
        <f>SUMIFS(СВЦЭМ!$J$40:$J$759,СВЦЭМ!$A$40:$A$759,$A376,СВЦЭМ!$B$39:$B$758,D$367)+'СЕТ СН'!$F$16</f>
        <v>0</v>
      </c>
      <c r="E376" s="36">
        <f>SUMIFS(СВЦЭМ!$J$40:$J$759,СВЦЭМ!$A$40:$A$759,$A376,СВЦЭМ!$B$39:$B$758,E$367)+'СЕТ СН'!$F$16</f>
        <v>0</v>
      </c>
      <c r="F376" s="36">
        <f>SUMIFS(СВЦЭМ!$J$40:$J$759,СВЦЭМ!$A$40:$A$759,$A376,СВЦЭМ!$B$39:$B$758,F$367)+'СЕТ СН'!$F$16</f>
        <v>0</v>
      </c>
      <c r="G376" s="36">
        <f>SUMIFS(СВЦЭМ!$J$40:$J$759,СВЦЭМ!$A$40:$A$759,$A376,СВЦЭМ!$B$39:$B$758,G$367)+'СЕТ СН'!$F$16</f>
        <v>0</v>
      </c>
      <c r="H376" s="36">
        <f>SUMIFS(СВЦЭМ!$J$40:$J$759,СВЦЭМ!$A$40:$A$759,$A376,СВЦЭМ!$B$39:$B$758,H$367)+'СЕТ СН'!$F$16</f>
        <v>0</v>
      </c>
      <c r="I376" s="36">
        <f>SUMIFS(СВЦЭМ!$J$40:$J$759,СВЦЭМ!$A$40:$A$759,$A376,СВЦЭМ!$B$39:$B$758,I$367)+'СЕТ СН'!$F$16</f>
        <v>0</v>
      </c>
      <c r="J376" s="36">
        <f>SUMIFS(СВЦЭМ!$J$40:$J$759,СВЦЭМ!$A$40:$A$759,$A376,СВЦЭМ!$B$39:$B$758,J$367)+'СЕТ СН'!$F$16</f>
        <v>0</v>
      </c>
      <c r="K376" s="36">
        <f>SUMIFS(СВЦЭМ!$J$40:$J$759,СВЦЭМ!$A$40:$A$759,$A376,СВЦЭМ!$B$39:$B$758,K$367)+'СЕТ СН'!$F$16</f>
        <v>0</v>
      </c>
      <c r="L376" s="36">
        <f>SUMIFS(СВЦЭМ!$J$40:$J$759,СВЦЭМ!$A$40:$A$759,$A376,СВЦЭМ!$B$39:$B$758,L$367)+'СЕТ СН'!$F$16</f>
        <v>0</v>
      </c>
      <c r="M376" s="36">
        <f>SUMIFS(СВЦЭМ!$J$40:$J$759,СВЦЭМ!$A$40:$A$759,$A376,СВЦЭМ!$B$39:$B$758,M$367)+'СЕТ СН'!$F$16</f>
        <v>0</v>
      </c>
      <c r="N376" s="36">
        <f>SUMIFS(СВЦЭМ!$J$40:$J$759,СВЦЭМ!$A$40:$A$759,$A376,СВЦЭМ!$B$39:$B$758,N$367)+'СЕТ СН'!$F$16</f>
        <v>0</v>
      </c>
      <c r="O376" s="36">
        <f>SUMIFS(СВЦЭМ!$J$40:$J$759,СВЦЭМ!$A$40:$A$759,$A376,СВЦЭМ!$B$39:$B$758,O$367)+'СЕТ СН'!$F$16</f>
        <v>0</v>
      </c>
      <c r="P376" s="36">
        <f>SUMIFS(СВЦЭМ!$J$40:$J$759,СВЦЭМ!$A$40:$A$759,$A376,СВЦЭМ!$B$39:$B$758,P$367)+'СЕТ СН'!$F$16</f>
        <v>0</v>
      </c>
      <c r="Q376" s="36">
        <f>SUMIFS(СВЦЭМ!$J$40:$J$759,СВЦЭМ!$A$40:$A$759,$A376,СВЦЭМ!$B$39:$B$758,Q$367)+'СЕТ СН'!$F$16</f>
        <v>0</v>
      </c>
      <c r="R376" s="36">
        <f>SUMIFS(СВЦЭМ!$J$40:$J$759,СВЦЭМ!$A$40:$A$759,$A376,СВЦЭМ!$B$39:$B$758,R$367)+'СЕТ СН'!$F$16</f>
        <v>0</v>
      </c>
      <c r="S376" s="36">
        <f>SUMIFS(СВЦЭМ!$J$40:$J$759,СВЦЭМ!$A$40:$A$759,$A376,СВЦЭМ!$B$39:$B$758,S$367)+'СЕТ СН'!$F$16</f>
        <v>0</v>
      </c>
      <c r="T376" s="36">
        <f>SUMIFS(СВЦЭМ!$J$40:$J$759,СВЦЭМ!$A$40:$A$759,$A376,СВЦЭМ!$B$39:$B$758,T$367)+'СЕТ СН'!$F$16</f>
        <v>0</v>
      </c>
      <c r="U376" s="36">
        <f>SUMIFS(СВЦЭМ!$J$40:$J$759,СВЦЭМ!$A$40:$A$759,$A376,СВЦЭМ!$B$39:$B$758,U$367)+'СЕТ СН'!$F$16</f>
        <v>0</v>
      </c>
      <c r="V376" s="36">
        <f>SUMIFS(СВЦЭМ!$J$40:$J$759,СВЦЭМ!$A$40:$A$759,$A376,СВЦЭМ!$B$39:$B$758,V$367)+'СЕТ СН'!$F$16</f>
        <v>0</v>
      </c>
      <c r="W376" s="36">
        <f>SUMIFS(СВЦЭМ!$J$40:$J$759,СВЦЭМ!$A$40:$A$759,$A376,СВЦЭМ!$B$39:$B$758,W$367)+'СЕТ СН'!$F$16</f>
        <v>0</v>
      </c>
      <c r="X376" s="36">
        <f>SUMIFS(СВЦЭМ!$J$40:$J$759,СВЦЭМ!$A$40:$A$759,$A376,СВЦЭМ!$B$39:$B$758,X$367)+'СЕТ СН'!$F$16</f>
        <v>0</v>
      </c>
      <c r="Y376" s="36">
        <f>SUMIFS(СВЦЭМ!$J$40:$J$759,СВЦЭМ!$A$40:$A$759,$A376,СВЦЭМ!$B$39:$B$758,Y$367)+'СЕТ СН'!$F$16</f>
        <v>0</v>
      </c>
    </row>
    <row r="377" spans="1:25" ht="15.75" hidden="1" x14ac:dyDescent="0.2">
      <c r="A377" s="35">
        <f t="shared" si="10"/>
        <v>45545</v>
      </c>
      <c r="B377" s="36">
        <f>SUMIFS(СВЦЭМ!$J$40:$J$759,СВЦЭМ!$A$40:$A$759,$A377,СВЦЭМ!$B$39:$B$758,B$367)+'СЕТ СН'!$F$16</f>
        <v>0</v>
      </c>
      <c r="C377" s="36">
        <f>SUMIFS(СВЦЭМ!$J$40:$J$759,СВЦЭМ!$A$40:$A$759,$A377,СВЦЭМ!$B$39:$B$758,C$367)+'СЕТ СН'!$F$16</f>
        <v>0</v>
      </c>
      <c r="D377" s="36">
        <f>SUMIFS(СВЦЭМ!$J$40:$J$759,СВЦЭМ!$A$40:$A$759,$A377,СВЦЭМ!$B$39:$B$758,D$367)+'СЕТ СН'!$F$16</f>
        <v>0</v>
      </c>
      <c r="E377" s="36">
        <f>SUMIFS(СВЦЭМ!$J$40:$J$759,СВЦЭМ!$A$40:$A$759,$A377,СВЦЭМ!$B$39:$B$758,E$367)+'СЕТ СН'!$F$16</f>
        <v>0</v>
      </c>
      <c r="F377" s="36">
        <f>SUMIFS(СВЦЭМ!$J$40:$J$759,СВЦЭМ!$A$40:$A$759,$A377,СВЦЭМ!$B$39:$B$758,F$367)+'СЕТ СН'!$F$16</f>
        <v>0</v>
      </c>
      <c r="G377" s="36">
        <f>SUMIFS(СВЦЭМ!$J$40:$J$759,СВЦЭМ!$A$40:$A$759,$A377,СВЦЭМ!$B$39:$B$758,G$367)+'СЕТ СН'!$F$16</f>
        <v>0</v>
      </c>
      <c r="H377" s="36">
        <f>SUMIFS(СВЦЭМ!$J$40:$J$759,СВЦЭМ!$A$40:$A$759,$A377,СВЦЭМ!$B$39:$B$758,H$367)+'СЕТ СН'!$F$16</f>
        <v>0</v>
      </c>
      <c r="I377" s="36">
        <f>SUMIFS(СВЦЭМ!$J$40:$J$759,СВЦЭМ!$A$40:$A$759,$A377,СВЦЭМ!$B$39:$B$758,I$367)+'СЕТ СН'!$F$16</f>
        <v>0</v>
      </c>
      <c r="J377" s="36">
        <f>SUMIFS(СВЦЭМ!$J$40:$J$759,СВЦЭМ!$A$40:$A$759,$A377,СВЦЭМ!$B$39:$B$758,J$367)+'СЕТ СН'!$F$16</f>
        <v>0</v>
      </c>
      <c r="K377" s="36">
        <f>SUMIFS(СВЦЭМ!$J$40:$J$759,СВЦЭМ!$A$40:$A$759,$A377,СВЦЭМ!$B$39:$B$758,K$367)+'СЕТ СН'!$F$16</f>
        <v>0</v>
      </c>
      <c r="L377" s="36">
        <f>SUMIFS(СВЦЭМ!$J$40:$J$759,СВЦЭМ!$A$40:$A$759,$A377,СВЦЭМ!$B$39:$B$758,L$367)+'СЕТ СН'!$F$16</f>
        <v>0</v>
      </c>
      <c r="M377" s="36">
        <f>SUMIFS(СВЦЭМ!$J$40:$J$759,СВЦЭМ!$A$40:$A$759,$A377,СВЦЭМ!$B$39:$B$758,M$367)+'СЕТ СН'!$F$16</f>
        <v>0</v>
      </c>
      <c r="N377" s="36">
        <f>SUMIFS(СВЦЭМ!$J$40:$J$759,СВЦЭМ!$A$40:$A$759,$A377,СВЦЭМ!$B$39:$B$758,N$367)+'СЕТ СН'!$F$16</f>
        <v>0</v>
      </c>
      <c r="O377" s="36">
        <f>SUMIFS(СВЦЭМ!$J$40:$J$759,СВЦЭМ!$A$40:$A$759,$A377,СВЦЭМ!$B$39:$B$758,O$367)+'СЕТ СН'!$F$16</f>
        <v>0</v>
      </c>
      <c r="P377" s="36">
        <f>SUMIFS(СВЦЭМ!$J$40:$J$759,СВЦЭМ!$A$40:$A$759,$A377,СВЦЭМ!$B$39:$B$758,P$367)+'СЕТ СН'!$F$16</f>
        <v>0</v>
      </c>
      <c r="Q377" s="36">
        <f>SUMIFS(СВЦЭМ!$J$40:$J$759,СВЦЭМ!$A$40:$A$759,$A377,СВЦЭМ!$B$39:$B$758,Q$367)+'СЕТ СН'!$F$16</f>
        <v>0</v>
      </c>
      <c r="R377" s="36">
        <f>SUMIFS(СВЦЭМ!$J$40:$J$759,СВЦЭМ!$A$40:$A$759,$A377,СВЦЭМ!$B$39:$B$758,R$367)+'СЕТ СН'!$F$16</f>
        <v>0</v>
      </c>
      <c r="S377" s="36">
        <f>SUMIFS(СВЦЭМ!$J$40:$J$759,СВЦЭМ!$A$40:$A$759,$A377,СВЦЭМ!$B$39:$B$758,S$367)+'СЕТ СН'!$F$16</f>
        <v>0</v>
      </c>
      <c r="T377" s="36">
        <f>SUMIFS(СВЦЭМ!$J$40:$J$759,СВЦЭМ!$A$40:$A$759,$A377,СВЦЭМ!$B$39:$B$758,T$367)+'СЕТ СН'!$F$16</f>
        <v>0</v>
      </c>
      <c r="U377" s="36">
        <f>SUMIFS(СВЦЭМ!$J$40:$J$759,СВЦЭМ!$A$40:$A$759,$A377,СВЦЭМ!$B$39:$B$758,U$367)+'СЕТ СН'!$F$16</f>
        <v>0</v>
      </c>
      <c r="V377" s="36">
        <f>SUMIFS(СВЦЭМ!$J$40:$J$759,СВЦЭМ!$A$40:$A$759,$A377,СВЦЭМ!$B$39:$B$758,V$367)+'СЕТ СН'!$F$16</f>
        <v>0</v>
      </c>
      <c r="W377" s="36">
        <f>SUMIFS(СВЦЭМ!$J$40:$J$759,СВЦЭМ!$A$40:$A$759,$A377,СВЦЭМ!$B$39:$B$758,W$367)+'СЕТ СН'!$F$16</f>
        <v>0</v>
      </c>
      <c r="X377" s="36">
        <f>SUMIFS(СВЦЭМ!$J$40:$J$759,СВЦЭМ!$A$40:$A$759,$A377,СВЦЭМ!$B$39:$B$758,X$367)+'СЕТ СН'!$F$16</f>
        <v>0</v>
      </c>
      <c r="Y377" s="36">
        <f>SUMIFS(СВЦЭМ!$J$40:$J$759,СВЦЭМ!$A$40:$A$759,$A377,СВЦЭМ!$B$39:$B$758,Y$367)+'СЕТ СН'!$F$16</f>
        <v>0</v>
      </c>
    </row>
    <row r="378" spans="1:25" ht="15.75" hidden="1" x14ac:dyDescent="0.2">
      <c r="A378" s="35">
        <f t="shared" si="10"/>
        <v>45546</v>
      </c>
      <c r="B378" s="36">
        <f>SUMIFS(СВЦЭМ!$J$40:$J$759,СВЦЭМ!$A$40:$A$759,$A378,СВЦЭМ!$B$39:$B$758,B$367)+'СЕТ СН'!$F$16</f>
        <v>0</v>
      </c>
      <c r="C378" s="36">
        <f>SUMIFS(СВЦЭМ!$J$40:$J$759,СВЦЭМ!$A$40:$A$759,$A378,СВЦЭМ!$B$39:$B$758,C$367)+'СЕТ СН'!$F$16</f>
        <v>0</v>
      </c>
      <c r="D378" s="36">
        <f>SUMIFS(СВЦЭМ!$J$40:$J$759,СВЦЭМ!$A$40:$A$759,$A378,СВЦЭМ!$B$39:$B$758,D$367)+'СЕТ СН'!$F$16</f>
        <v>0</v>
      </c>
      <c r="E378" s="36">
        <f>SUMIFS(СВЦЭМ!$J$40:$J$759,СВЦЭМ!$A$40:$A$759,$A378,СВЦЭМ!$B$39:$B$758,E$367)+'СЕТ СН'!$F$16</f>
        <v>0</v>
      </c>
      <c r="F378" s="36">
        <f>SUMIFS(СВЦЭМ!$J$40:$J$759,СВЦЭМ!$A$40:$A$759,$A378,СВЦЭМ!$B$39:$B$758,F$367)+'СЕТ СН'!$F$16</f>
        <v>0</v>
      </c>
      <c r="G378" s="36">
        <f>SUMIFS(СВЦЭМ!$J$40:$J$759,СВЦЭМ!$A$40:$A$759,$A378,СВЦЭМ!$B$39:$B$758,G$367)+'СЕТ СН'!$F$16</f>
        <v>0</v>
      </c>
      <c r="H378" s="36">
        <f>SUMIFS(СВЦЭМ!$J$40:$J$759,СВЦЭМ!$A$40:$A$759,$A378,СВЦЭМ!$B$39:$B$758,H$367)+'СЕТ СН'!$F$16</f>
        <v>0</v>
      </c>
      <c r="I378" s="36">
        <f>SUMIFS(СВЦЭМ!$J$40:$J$759,СВЦЭМ!$A$40:$A$759,$A378,СВЦЭМ!$B$39:$B$758,I$367)+'СЕТ СН'!$F$16</f>
        <v>0</v>
      </c>
      <c r="J378" s="36">
        <f>SUMIFS(СВЦЭМ!$J$40:$J$759,СВЦЭМ!$A$40:$A$759,$A378,СВЦЭМ!$B$39:$B$758,J$367)+'СЕТ СН'!$F$16</f>
        <v>0</v>
      </c>
      <c r="K378" s="36">
        <f>SUMIFS(СВЦЭМ!$J$40:$J$759,СВЦЭМ!$A$40:$A$759,$A378,СВЦЭМ!$B$39:$B$758,K$367)+'СЕТ СН'!$F$16</f>
        <v>0</v>
      </c>
      <c r="L378" s="36">
        <f>SUMIFS(СВЦЭМ!$J$40:$J$759,СВЦЭМ!$A$40:$A$759,$A378,СВЦЭМ!$B$39:$B$758,L$367)+'СЕТ СН'!$F$16</f>
        <v>0</v>
      </c>
      <c r="M378" s="36">
        <f>SUMIFS(СВЦЭМ!$J$40:$J$759,СВЦЭМ!$A$40:$A$759,$A378,СВЦЭМ!$B$39:$B$758,M$367)+'СЕТ СН'!$F$16</f>
        <v>0</v>
      </c>
      <c r="N378" s="36">
        <f>SUMIFS(СВЦЭМ!$J$40:$J$759,СВЦЭМ!$A$40:$A$759,$A378,СВЦЭМ!$B$39:$B$758,N$367)+'СЕТ СН'!$F$16</f>
        <v>0</v>
      </c>
      <c r="O378" s="36">
        <f>SUMIFS(СВЦЭМ!$J$40:$J$759,СВЦЭМ!$A$40:$A$759,$A378,СВЦЭМ!$B$39:$B$758,O$367)+'СЕТ СН'!$F$16</f>
        <v>0</v>
      </c>
      <c r="P378" s="36">
        <f>SUMIFS(СВЦЭМ!$J$40:$J$759,СВЦЭМ!$A$40:$A$759,$A378,СВЦЭМ!$B$39:$B$758,P$367)+'СЕТ СН'!$F$16</f>
        <v>0</v>
      </c>
      <c r="Q378" s="36">
        <f>SUMIFS(СВЦЭМ!$J$40:$J$759,СВЦЭМ!$A$40:$A$759,$A378,СВЦЭМ!$B$39:$B$758,Q$367)+'СЕТ СН'!$F$16</f>
        <v>0</v>
      </c>
      <c r="R378" s="36">
        <f>SUMIFS(СВЦЭМ!$J$40:$J$759,СВЦЭМ!$A$40:$A$759,$A378,СВЦЭМ!$B$39:$B$758,R$367)+'СЕТ СН'!$F$16</f>
        <v>0</v>
      </c>
      <c r="S378" s="36">
        <f>SUMIFS(СВЦЭМ!$J$40:$J$759,СВЦЭМ!$A$40:$A$759,$A378,СВЦЭМ!$B$39:$B$758,S$367)+'СЕТ СН'!$F$16</f>
        <v>0</v>
      </c>
      <c r="T378" s="36">
        <f>SUMIFS(СВЦЭМ!$J$40:$J$759,СВЦЭМ!$A$40:$A$759,$A378,СВЦЭМ!$B$39:$B$758,T$367)+'СЕТ СН'!$F$16</f>
        <v>0</v>
      </c>
      <c r="U378" s="36">
        <f>SUMIFS(СВЦЭМ!$J$40:$J$759,СВЦЭМ!$A$40:$A$759,$A378,СВЦЭМ!$B$39:$B$758,U$367)+'СЕТ СН'!$F$16</f>
        <v>0</v>
      </c>
      <c r="V378" s="36">
        <f>SUMIFS(СВЦЭМ!$J$40:$J$759,СВЦЭМ!$A$40:$A$759,$A378,СВЦЭМ!$B$39:$B$758,V$367)+'СЕТ СН'!$F$16</f>
        <v>0</v>
      </c>
      <c r="W378" s="36">
        <f>SUMIFS(СВЦЭМ!$J$40:$J$759,СВЦЭМ!$A$40:$A$759,$A378,СВЦЭМ!$B$39:$B$758,W$367)+'СЕТ СН'!$F$16</f>
        <v>0</v>
      </c>
      <c r="X378" s="36">
        <f>SUMIFS(СВЦЭМ!$J$40:$J$759,СВЦЭМ!$A$40:$A$759,$A378,СВЦЭМ!$B$39:$B$758,X$367)+'СЕТ СН'!$F$16</f>
        <v>0</v>
      </c>
      <c r="Y378" s="36">
        <f>SUMIFS(СВЦЭМ!$J$40:$J$759,СВЦЭМ!$A$40:$A$759,$A378,СВЦЭМ!$B$39:$B$758,Y$367)+'СЕТ СН'!$F$16</f>
        <v>0</v>
      </c>
    </row>
    <row r="379" spans="1:25" ht="15.75" hidden="1" x14ac:dyDescent="0.2">
      <c r="A379" s="35">
        <f t="shared" si="10"/>
        <v>45547</v>
      </c>
      <c r="B379" s="36">
        <f>SUMIFS(СВЦЭМ!$J$40:$J$759,СВЦЭМ!$A$40:$A$759,$A379,СВЦЭМ!$B$39:$B$758,B$367)+'СЕТ СН'!$F$16</f>
        <v>0</v>
      </c>
      <c r="C379" s="36">
        <f>SUMIFS(СВЦЭМ!$J$40:$J$759,СВЦЭМ!$A$40:$A$759,$A379,СВЦЭМ!$B$39:$B$758,C$367)+'СЕТ СН'!$F$16</f>
        <v>0</v>
      </c>
      <c r="D379" s="36">
        <f>SUMIFS(СВЦЭМ!$J$40:$J$759,СВЦЭМ!$A$40:$A$759,$A379,СВЦЭМ!$B$39:$B$758,D$367)+'СЕТ СН'!$F$16</f>
        <v>0</v>
      </c>
      <c r="E379" s="36">
        <f>SUMIFS(СВЦЭМ!$J$40:$J$759,СВЦЭМ!$A$40:$A$759,$A379,СВЦЭМ!$B$39:$B$758,E$367)+'СЕТ СН'!$F$16</f>
        <v>0</v>
      </c>
      <c r="F379" s="36">
        <f>SUMIFS(СВЦЭМ!$J$40:$J$759,СВЦЭМ!$A$40:$A$759,$A379,СВЦЭМ!$B$39:$B$758,F$367)+'СЕТ СН'!$F$16</f>
        <v>0</v>
      </c>
      <c r="G379" s="36">
        <f>SUMIFS(СВЦЭМ!$J$40:$J$759,СВЦЭМ!$A$40:$A$759,$A379,СВЦЭМ!$B$39:$B$758,G$367)+'СЕТ СН'!$F$16</f>
        <v>0</v>
      </c>
      <c r="H379" s="36">
        <f>SUMIFS(СВЦЭМ!$J$40:$J$759,СВЦЭМ!$A$40:$A$759,$A379,СВЦЭМ!$B$39:$B$758,H$367)+'СЕТ СН'!$F$16</f>
        <v>0</v>
      </c>
      <c r="I379" s="36">
        <f>SUMIFS(СВЦЭМ!$J$40:$J$759,СВЦЭМ!$A$40:$A$759,$A379,СВЦЭМ!$B$39:$B$758,I$367)+'СЕТ СН'!$F$16</f>
        <v>0</v>
      </c>
      <c r="J379" s="36">
        <f>SUMIFS(СВЦЭМ!$J$40:$J$759,СВЦЭМ!$A$40:$A$759,$A379,СВЦЭМ!$B$39:$B$758,J$367)+'СЕТ СН'!$F$16</f>
        <v>0</v>
      </c>
      <c r="K379" s="36">
        <f>SUMIFS(СВЦЭМ!$J$40:$J$759,СВЦЭМ!$A$40:$A$759,$A379,СВЦЭМ!$B$39:$B$758,K$367)+'СЕТ СН'!$F$16</f>
        <v>0</v>
      </c>
      <c r="L379" s="36">
        <f>SUMIFS(СВЦЭМ!$J$40:$J$759,СВЦЭМ!$A$40:$A$759,$A379,СВЦЭМ!$B$39:$B$758,L$367)+'СЕТ СН'!$F$16</f>
        <v>0</v>
      </c>
      <c r="M379" s="36">
        <f>SUMIFS(СВЦЭМ!$J$40:$J$759,СВЦЭМ!$A$40:$A$759,$A379,СВЦЭМ!$B$39:$B$758,M$367)+'СЕТ СН'!$F$16</f>
        <v>0</v>
      </c>
      <c r="N379" s="36">
        <f>SUMIFS(СВЦЭМ!$J$40:$J$759,СВЦЭМ!$A$40:$A$759,$A379,СВЦЭМ!$B$39:$B$758,N$367)+'СЕТ СН'!$F$16</f>
        <v>0</v>
      </c>
      <c r="O379" s="36">
        <f>SUMIFS(СВЦЭМ!$J$40:$J$759,СВЦЭМ!$A$40:$A$759,$A379,СВЦЭМ!$B$39:$B$758,O$367)+'СЕТ СН'!$F$16</f>
        <v>0</v>
      </c>
      <c r="P379" s="36">
        <f>SUMIFS(СВЦЭМ!$J$40:$J$759,СВЦЭМ!$A$40:$A$759,$A379,СВЦЭМ!$B$39:$B$758,P$367)+'СЕТ СН'!$F$16</f>
        <v>0</v>
      </c>
      <c r="Q379" s="36">
        <f>SUMIFS(СВЦЭМ!$J$40:$J$759,СВЦЭМ!$A$40:$A$759,$A379,СВЦЭМ!$B$39:$B$758,Q$367)+'СЕТ СН'!$F$16</f>
        <v>0</v>
      </c>
      <c r="R379" s="36">
        <f>SUMIFS(СВЦЭМ!$J$40:$J$759,СВЦЭМ!$A$40:$A$759,$A379,СВЦЭМ!$B$39:$B$758,R$367)+'СЕТ СН'!$F$16</f>
        <v>0</v>
      </c>
      <c r="S379" s="36">
        <f>SUMIFS(СВЦЭМ!$J$40:$J$759,СВЦЭМ!$A$40:$A$759,$A379,СВЦЭМ!$B$39:$B$758,S$367)+'СЕТ СН'!$F$16</f>
        <v>0</v>
      </c>
      <c r="T379" s="36">
        <f>SUMIFS(СВЦЭМ!$J$40:$J$759,СВЦЭМ!$A$40:$A$759,$A379,СВЦЭМ!$B$39:$B$758,T$367)+'СЕТ СН'!$F$16</f>
        <v>0</v>
      </c>
      <c r="U379" s="36">
        <f>SUMIFS(СВЦЭМ!$J$40:$J$759,СВЦЭМ!$A$40:$A$759,$A379,СВЦЭМ!$B$39:$B$758,U$367)+'СЕТ СН'!$F$16</f>
        <v>0</v>
      </c>
      <c r="V379" s="36">
        <f>SUMIFS(СВЦЭМ!$J$40:$J$759,СВЦЭМ!$A$40:$A$759,$A379,СВЦЭМ!$B$39:$B$758,V$367)+'СЕТ СН'!$F$16</f>
        <v>0</v>
      </c>
      <c r="W379" s="36">
        <f>SUMIFS(СВЦЭМ!$J$40:$J$759,СВЦЭМ!$A$40:$A$759,$A379,СВЦЭМ!$B$39:$B$758,W$367)+'СЕТ СН'!$F$16</f>
        <v>0</v>
      </c>
      <c r="X379" s="36">
        <f>SUMIFS(СВЦЭМ!$J$40:$J$759,СВЦЭМ!$A$40:$A$759,$A379,СВЦЭМ!$B$39:$B$758,X$367)+'СЕТ СН'!$F$16</f>
        <v>0</v>
      </c>
      <c r="Y379" s="36">
        <f>SUMIFS(СВЦЭМ!$J$40:$J$759,СВЦЭМ!$A$40:$A$759,$A379,СВЦЭМ!$B$39:$B$758,Y$367)+'СЕТ СН'!$F$16</f>
        <v>0</v>
      </c>
    </row>
    <row r="380" spans="1:25" ht="15.75" hidden="1" x14ac:dyDescent="0.2">
      <c r="A380" s="35">
        <f t="shared" si="10"/>
        <v>45548</v>
      </c>
      <c r="B380" s="36">
        <f>SUMIFS(СВЦЭМ!$J$40:$J$759,СВЦЭМ!$A$40:$A$759,$A380,СВЦЭМ!$B$39:$B$758,B$367)+'СЕТ СН'!$F$16</f>
        <v>0</v>
      </c>
      <c r="C380" s="36">
        <f>SUMIFS(СВЦЭМ!$J$40:$J$759,СВЦЭМ!$A$40:$A$759,$A380,СВЦЭМ!$B$39:$B$758,C$367)+'СЕТ СН'!$F$16</f>
        <v>0</v>
      </c>
      <c r="D380" s="36">
        <f>SUMIFS(СВЦЭМ!$J$40:$J$759,СВЦЭМ!$A$40:$A$759,$A380,СВЦЭМ!$B$39:$B$758,D$367)+'СЕТ СН'!$F$16</f>
        <v>0</v>
      </c>
      <c r="E380" s="36">
        <f>SUMIFS(СВЦЭМ!$J$40:$J$759,СВЦЭМ!$A$40:$A$759,$A380,СВЦЭМ!$B$39:$B$758,E$367)+'СЕТ СН'!$F$16</f>
        <v>0</v>
      </c>
      <c r="F380" s="36">
        <f>SUMIFS(СВЦЭМ!$J$40:$J$759,СВЦЭМ!$A$40:$A$759,$A380,СВЦЭМ!$B$39:$B$758,F$367)+'СЕТ СН'!$F$16</f>
        <v>0</v>
      </c>
      <c r="G380" s="36">
        <f>SUMIFS(СВЦЭМ!$J$40:$J$759,СВЦЭМ!$A$40:$A$759,$A380,СВЦЭМ!$B$39:$B$758,G$367)+'СЕТ СН'!$F$16</f>
        <v>0</v>
      </c>
      <c r="H380" s="36">
        <f>SUMIFS(СВЦЭМ!$J$40:$J$759,СВЦЭМ!$A$40:$A$759,$A380,СВЦЭМ!$B$39:$B$758,H$367)+'СЕТ СН'!$F$16</f>
        <v>0</v>
      </c>
      <c r="I380" s="36">
        <f>SUMIFS(СВЦЭМ!$J$40:$J$759,СВЦЭМ!$A$40:$A$759,$A380,СВЦЭМ!$B$39:$B$758,I$367)+'СЕТ СН'!$F$16</f>
        <v>0</v>
      </c>
      <c r="J380" s="36">
        <f>SUMIFS(СВЦЭМ!$J$40:$J$759,СВЦЭМ!$A$40:$A$759,$A380,СВЦЭМ!$B$39:$B$758,J$367)+'СЕТ СН'!$F$16</f>
        <v>0</v>
      </c>
      <c r="K380" s="36">
        <f>SUMIFS(СВЦЭМ!$J$40:$J$759,СВЦЭМ!$A$40:$A$759,$A380,СВЦЭМ!$B$39:$B$758,K$367)+'СЕТ СН'!$F$16</f>
        <v>0</v>
      </c>
      <c r="L380" s="36">
        <f>SUMIFS(СВЦЭМ!$J$40:$J$759,СВЦЭМ!$A$40:$A$759,$A380,СВЦЭМ!$B$39:$B$758,L$367)+'СЕТ СН'!$F$16</f>
        <v>0</v>
      </c>
      <c r="M380" s="36">
        <f>SUMIFS(СВЦЭМ!$J$40:$J$759,СВЦЭМ!$A$40:$A$759,$A380,СВЦЭМ!$B$39:$B$758,M$367)+'СЕТ СН'!$F$16</f>
        <v>0</v>
      </c>
      <c r="N380" s="36">
        <f>SUMIFS(СВЦЭМ!$J$40:$J$759,СВЦЭМ!$A$40:$A$759,$A380,СВЦЭМ!$B$39:$B$758,N$367)+'СЕТ СН'!$F$16</f>
        <v>0</v>
      </c>
      <c r="O380" s="36">
        <f>SUMIFS(СВЦЭМ!$J$40:$J$759,СВЦЭМ!$A$40:$A$759,$A380,СВЦЭМ!$B$39:$B$758,O$367)+'СЕТ СН'!$F$16</f>
        <v>0</v>
      </c>
      <c r="P380" s="36">
        <f>SUMIFS(СВЦЭМ!$J$40:$J$759,СВЦЭМ!$A$40:$A$759,$A380,СВЦЭМ!$B$39:$B$758,P$367)+'СЕТ СН'!$F$16</f>
        <v>0</v>
      </c>
      <c r="Q380" s="36">
        <f>SUMIFS(СВЦЭМ!$J$40:$J$759,СВЦЭМ!$A$40:$A$759,$A380,СВЦЭМ!$B$39:$B$758,Q$367)+'СЕТ СН'!$F$16</f>
        <v>0</v>
      </c>
      <c r="R380" s="36">
        <f>SUMIFS(СВЦЭМ!$J$40:$J$759,СВЦЭМ!$A$40:$A$759,$A380,СВЦЭМ!$B$39:$B$758,R$367)+'СЕТ СН'!$F$16</f>
        <v>0</v>
      </c>
      <c r="S380" s="36">
        <f>SUMIFS(СВЦЭМ!$J$40:$J$759,СВЦЭМ!$A$40:$A$759,$A380,СВЦЭМ!$B$39:$B$758,S$367)+'СЕТ СН'!$F$16</f>
        <v>0</v>
      </c>
      <c r="T380" s="36">
        <f>SUMIFS(СВЦЭМ!$J$40:$J$759,СВЦЭМ!$A$40:$A$759,$A380,СВЦЭМ!$B$39:$B$758,T$367)+'СЕТ СН'!$F$16</f>
        <v>0</v>
      </c>
      <c r="U380" s="36">
        <f>SUMIFS(СВЦЭМ!$J$40:$J$759,СВЦЭМ!$A$40:$A$759,$A380,СВЦЭМ!$B$39:$B$758,U$367)+'СЕТ СН'!$F$16</f>
        <v>0</v>
      </c>
      <c r="V380" s="36">
        <f>SUMIFS(СВЦЭМ!$J$40:$J$759,СВЦЭМ!$A$40:$A$759,$A380,СВЦЭМ!$B$39:$B$758,V$367)+'СЕТ СН'!$F$16</f>
        <v>0</v>
      </c>
      <c r="W380" s="36">
        <f>SUMIFS(СВЦЭМ!$J$40:$J$759,СВЦЭМ!$A$40:$A$759,$A380,СВЦЭМ!$B$39:$B$758,W$367)+'СЕТ СН'!$F$16</f>
        <v>0</v>
      </c>
      <c r="X380" s="36">
        <f>SUMIFS(СВЦЭМ!$J$40:$J$759,СВЦЭМ!$A$40:$A$759,$A380,СВЦЭМ!$B$39:$B$758,X$367)+'СЕТ СН'!$F$16</f>
        <v>0</v>
      </c>
      <c r="Y380" s="36">
        <f>SUMIFS(СВЦЭМ!$J$40:$J$759,СВЦЭМ!$A$40:$A$759,$A380,СВЦЭМ!$B$39:$B$758,Y$367)+'СЕТ СН'!$F$16</f>
        <v>0</v>
      </c>
    </row>
    <row r="381" spans="1:25" ht="15.75" hidden="1" x14ac:dyDescent="0.2">
      <c r="A381" s="35">
        <f t="shared" si="10"/>
        <v>45549</v>
      </c>
      <c r="B381" s="36">
        <f>SUMIFS(СВЦЭМ!$J$40:$J$759,СВЦЭМ!$A$40:$A$759,$A381,СВЦЭМ!$B$39:$B$758,B$367)+'СЕТ СН'!$F$16</f>
        <v>0</v>
      </c>
      <c r="C381" s="36">
        <f>SUMIFS(СВЦЭМ!$J$40:$J$759,СВЦЭМ!$A$40:$A$759,$A381,СВЦЭМ!$B$39:$B$758,C$367)+'СЕТ СН'!$F$16</f>
        <v>0</v>
      </c>
      <c r="D381" s="36">
        <f>SUMIFS(СВЦЭМ!$J$40:$J$759,СВЦЭМ!$A$40:$A$759,$A381,СВЦЭМ!$B$39:$B$758,D$367)+'СЕТ СН'!$F$16</f>
        <v>0</v>
      </c>
      <c r="E381" s="36">
        <f>SUMIFS(СВЦЭМ!$J$40:$J$759,СВЦЭМ!$A$40:$A$759,$A381,СВЦЭМ!$B$39:$B$758,E$367)+'СЕТ СН'!$F$16</f>
        <v>0</v>
      </c>
      <c r="F381" s="36">
        <f>SUMIFS(СВЦЭМ!$J$40:$J$759,СВЦЭМ!$A$40:$A$759,$A381,СВЦЭМ!$B$39:$B$758,F$367)+'СЕТ СН'!$F$16</f>
        <v>0</v>
      </c>
      <c r="G381" s="36">
        <f>SUMIFS(СВЦЭМ!$J$40:$J$759,СВЦЭМ!$A$40:$A$759,$A381,СВЦЭМ!$B$39:$B$758,G$367)+'СЕТ СН'!$F$16</f>
        <v>0</v>
      </c>
      <c r="H381" s="36">
        <f>SUMIFS(СВЦЭМ!$J$40:$J$759,СВЦЭМ!$A$40:$A$759,$A381,СВЦЭМ!$B$39:$B$758,H$367)+'СЕТ СН'!$F$16</f>
        <v>0</v>
      </c>
      <c r="I381" s="36">
        <f>SUMIFS(СВЦЭМ!$J$40:$J$759,СВЦЭМ!$A$40:$A$759,$A381,СВЦЭМ!$B$39:$B$758,I$367)+'СЕТ СН'!$F$16</f>
        <v>0</v>
      </c>
      <c r="J381" s="36">
        <f>SUMIFS(СВЦЭМ!$J$40:$J$759,СВЦЭМ!$A$40:$A$759,$A381,СВЦЭМ!$B$39:$B$758,J$367)+'СЕТ СН'!$F$16</f>
        <v>0</v>
      </c>
      <c r="K381" s="36">
        <f>SUMIFS(СВЦЭМ!$J$40:$J$759,СВЦЭМ!$A$40:$A$759,$A381,СВЦЭМ!$B$39:$B$758,K$367)+'СЕТ СН'!$F$16</f>
        <v>0</v>
      </c>
      <c r="L381" s="36">
        <f>SUMIFS(СВЦЭМ!$J$40:$J$759,СВЦЭМ!$A$40:$A$759,$A381,СВЦЭМ!$B$39:$B$758,L$367)+'СЕТ СН'!$F$16</f>
        <v>0</v>
      </c>
      <c r="M381" s="36">
        <f>SUMIFS(СВЦЭМ!$J$40:$J$759,СВЦЭМ!$A$40:$A$759,$A381,СВЦЭМ!$B$39:$B$758,M$367)+'СЕТ СН'!$F$16</f>
        <v>0</v>
      </c>
      <c r="N381" s="36">
        <f>SUMIFS(СВЦЭМ!$J$40:$J$759,СВЦЭМ!$A$40:$A$759,$A381,СВЦЭМ!$B$39:$B$758,N$367)+'СЕТ СН'!$F$16</f>
        <v>0</v>
      </c>
      <c r="O381" s="36">
        <f>SUMIFS(СВЦЭМ!$J$40:$J$759,СВЦЭМ!$A$40:$A$759,$A381,СВЦЭМ!$B$39:$B$758,O$367)+'СЕТ СН'!$F$16</f>
        <v>0</v>
      </c>
      <c r="P381" s="36">
        <f>SUMIFS(СВЦЭМ!$J$40:$J$759,СВЦЭМ!$A$40:$A$759,$A381,СВЦЭМ!$B$39:$B$758,P$367)+'СЕТ СН'!$F$16</f>
        <v>0</v>
      </c>
      <c r="Q381" s="36">
        <f>SUMIFS(СВЦЭМ!$J$40:$J$759,СВЦЭМ!$A$40:$A$759,$A381,СВЦЭМ!$B$39:$B$758,Q$367)+'СЕТ СН'!$F$16</f>
        <v>0</v>
      </c>
      <c r="R381" s="36">
        <f>SUMIFS(СВЦЭМ!$J$40:$J$759,СВЦЭМ!$A$40:$A$759,$A381,СВЦЭМ!$B$39:$B$758,R$367)+'СЕТ СН'!$F$16</f>
        <v>0</v>
      </c>
      <c r="S381" s="36">
        <f>SUMIFS(СВЦЭМ!$J$40:$J$759,СВЦЭМ!$A$40:$A$759,$A381,СВЦЭМ!$B$39:$B$758,S$367)+'СЕТ СН'!$F$16</f>
        <v>0</v>
      </c>
      <c r="T381" s="36">
        <f>SUMIFS(СВЦЭМ!$J$40:$J$759,СВЦЭМ!$A$40:$A$759,$A381,СВЦЭМ!$B$39:$B$758,T$367)+'СЕТ СН'!$F$16</f>
        <v>0</v>
      </c>
      <c r="U381" s="36">
        <f>SUMIFS(СВЦЭМ!$J$40:$J$759,СВЦЭМ!$A$40:$A$759,$A381,СВЦЭМ!$B$39:$B$758,U$367)+'СЕТ СН'!$F$16</f>
        <v>0</v>
      </c>
      <c r="V381" s="36">
        <f>SUMIFS(СВЦЭМ!$J$40:$J$759,СВЦЭМ!$A$40:$A$759,$A381,СВЦЭМ!$B$39:$B$758,V$367)+'СЕТ СН'!$F$16</f>
        <v>0</v>
      </c>
      <c r="W381" s="36">
        <f>SUMIFS(СВЦЭМ!$J$40:$J$759,СВЦЭМ!$A$40:$A$759,$A381,СВЦЭМ!$B$39:$B$758,W$367)+'СЕТ СН'!$F$16</f>
        <v>0</v>
      </c>
      <c r="X381" s="36">
        <f>SUMIFS(СВЦЭМ!$J$40:$J$759,СВЦЭМ!$A$40:$A$759,$A381,СВЦЭМ!$B$39:$B$758,X$367)+'СЕТ СН'!$F$16</f>
        <v>0</v>
      </c>
      <c r="Y381" s="36">
        <f>SUMIFS(СВЦЭМ!$J$40:$J$759,СВЦЭМ!$A$40:$A$759,$A381,СВЦЭМ!$B$39:$B$758,Y$367)+'СЕТ СН'!$F$16</f>
        <v>0</v>
      </c>
    </row>
    <row r="382" spans="1:25" ht="15.75" hidden="1" x14ac:dyDescent="0.2">
      <c r="A382" s="35">
        <f t="shared" si="10"/>
        <v>45550</v>
      </c>
      <c r="B382" s="36">
        <f>SUMIFS(СВЦЭМ!$J$40:$J$759,СВЦЭМ!$A$40:$A$759,$A382,СВЦЭМ!$B$39:$B$758,B$367)+'СЕТ СН'!$F$16</f>
        <v>0</v>
      </c>
      <c r="C382" s="36">
        <f>SUMIFS(СВЦЭМ!$J$40:$J$759,СВЦЭМ!$A$40:$A$759,$A382,СВЦЭМ!$B$39:$B$758,C$367)+'СЕТ СН'!$F$16</f>
        <v>0</v>
      </c>
      <c r="D382" s="36">
        <f>SUMIFS(СВЦЭМ!$J$40:$J$759,СВЦЭМ!$A$40:$A$759,$A382,СВЦЭМ!$B$39:$B$758,D$367)+'СЕТ СН'!$F$16</f>
        <v>0</v>
      </c>
      <c r="E382" s="36">
        <f>SUMIFS(СВЦЭМ!$J$40:$J$759,СВЦЭМ!$A$40:$A$759,$A382,СВЦЭМ!$B$39:$B$758,E$367)+'СЕТ СН'!$F$16</f>
        <v>0</v>
      </c>
      <c r="F382" s="36">
        <f>SUMIFS(СВЦЭМ!$J$40:$J$759,СВЦЭМ!$A$40:$A$759,$A382,СВЦЭМ!$B$39:$B$758,F$367)+'СЕТ СН'!$F$16</f>
        <v>0</v>
      </c>
      <c r="G382" s="36">
        <f>SUMIFS(СВЦЭМ!$J$40:$J$759,СВЦЭМ!$A$40:$A$759,$A382,СВЦЭМ!$B$39:$B$758,G$367)+'СЕТ СН'!$F$16</f>
        <v>0</v>
      </c>
      <c r="H382" s="36">
        <f>SUMIFS(СВЦЭМ!$J$40:$J$759,СВЦЭМ!$A$40:$A$759,$A382,СВЦЭМ!$B$39:$B$758,H$367)+'СЕТ СН'!$F$16</f>
        <v>0</v>
      </c>
      <c r="I382" s="36">
        <f>SUMIFS(СВЦЭМ!$J$40:$J$759,СВЦЭМ!$A$40:$A$759,$A382,СВЦЭМ!$B$39:$B$758,I$367)+'СЕТ СН'!$F$16</f>
        <v>0</v>
      </c>
      <c r="J382" s="36">
        <f>SUMIFS(СВЦЭМ!$J$40:$J$759,СВЦЭМ!$A$40:$A$759,$A382,СВЦЭМ!$B$39:$B$758,J$367)+'СЕТ СН'!$F$16</f>
        <v>0</v>
      </c>
      <c r="K382" s="36">
        <f>SUMIFS(СВЦЭМ!$J$40:$J$759,СВЦЭМ!$A$40:$A$759,$A382,СВЦЭМ!$B$39:$B$758,K$367)+'СЕТ СН'!$F$16</f>
        <v>0</v>
      </c>
      <c r="L382" s="36">
        <f>SUMIFS(СВЦЭМ!$J$40:$J$759,СВЦЭМ!$A$40:$A$759,$A382,СВЦЭМ!$B$39:$B$758,L$367)+'СЕТ СН'!$F$16</f>
        <v>0</v>
      </c>
      <c r="M382" s="36">
        <f>SUMIFS(СВЦЭМ!$J$40:$J$759,СВЦЭМ!$A$40:$A$759,$A382,СВЦЭМ!$B$39:$B$758,M$367)+'СЕТ СН'!$F$16</f>
        <v>0</v>
      </c>
      <c r="N382" s="36">
        <f>SUMIFS(СВЦЭМ!$J$40:$J$759,СВЦЭМ!$A$40:$A$759,$A382,СВЦЭМ!$B$39:$B$758,N$367)+'СЕТ СН'!$F$16</f>
        <v>0</v>
      </c>
      <c r="O382" s="36">
        <f>SUMIFS(СВЦЭМ!$J$40:$J$759,СВЦЭМ!$A$40:$A$759,$A382,СВЦЭМ!$B$39:$B$758,O$367)+'СЕТ СН'!$F$16</f>
        <v>0</v>
      </c>
      <c r="P382" s="36">
        <f>SUMIFS(СВЦЭМ!$J$40:$J$759,СВЦЭМ!$A$40:$A$759,$A382,СВЦЭМ!$B$39:$B$758,P$367)+'СЕТ СН'!$F$16</f>
        <v>0</v>
      </c>
      <c r="Q382" s="36">
        <f>SUMIFS(СВЦЭМ!$J$40:$J$759,СВЦЭМ!$A$40:$A$759,$A382,СВЦЭМ!$B$39:$B$758,Q$367)+'СЕТ СН'!$F$16</f>
        <v>0</v>
      </c>
      <c r="R382" s="36">
        <f>SUMIFS(СВЦЭМ!$J$40:$J$759,СВЦЭМ!$A$40:$A$759,$A382,СВЦЭМ!$B$39:$B$758,R$367)+'СЕТ СН'!$F$16</f>
        <v>0</v>
      </c>
      <c r="S382" s="36">
        <f>SUMIFS(СВЦЭМ!$J$40:$J$759,СВЦЭМ!$A$40:$A$759,$A382,СВЦЭМ!$B$39:$B$758,S$367)+'СЕТ СН'!$F$16</f>
        <v>0</v>
      </c>
      <c r="T382" s="36">
        <f>SUMIFS(СВЦЭМ!$J$40:$J$759,СВЦЭМ!$A$40:$A$759,$A382,СВЦЭМ!$B$39:$B$758,T$367)+'СЕТ СН'!$F$16</f>
        <v>0</v>
      </c>
      <c r="U382" s="36">
        <f>SUMIFS(СВЦЭМ!$J$40:$J$759,СВЦЭМ!$A$40:$A$759,$A382,СВЦЭМ!$B$39:$B$758,U$367)+'СЕТ СН'!$F$16</f>
        <v>0</v>
      </c>
      <c r="V382" s="36">
        <f>SUMIFS(СВЦЭМ!$J$40:$J$759,СВЦЭМ!$A$40:$A$759,$A382,СВЦЭМ!$B$39:$B$758,V$367)+'СЕТ СН'!$F$16</f>
        <v>0</v>
      </c>
      <c r="W382" s="36">
        <f>SUMIFS(СВЦЭМ!$J$40:$J$759,СВЦЭМ!$A$40:$A$759,$A382,СВЦЭМ!$B$39:$B$758,W$367)+'СЕТ СН'!$F$16</f>
        <v>0</v>
      </c>
      <c r="X382" s="36">
        <f>SUMIFS(СВЦЭМ!$J$40:$J$759,СВЦЭМ!$A$40:$A$759,$A382,СВЦЭМ!$B$39:$B$758,X$367)+'СЕТ СН'!$F$16</f>
        <v>0</v>
      </c>
      <c r="Y382" s="36">
        <f>SUMIFS(СВЦЭМ!$J$40:$J$759,СВЦЭМ!$A$40:$A$759,$A382,СВЦЭМ!$B$39:$B$758,Y$367)+'СЕТ СН'!$F$16</f>
        <v>0</v>
      </c>
    </row>
    <row r="383" spans="1:25" ht="15.75" hidden="1" x14ac:dyDescent="0.2">
      <c r="A383" s="35">
        <f t="shared" si="10"/>
        <v>45551</v>
      </c>
      <c r="B383" s="36">
        <f>SUMIFS(СВЦЭМ!$J$40:$J$759,СВЦЭМ!$A$40:$A$759,$A383,СВЦЭМ!$B$39:$B$758,B$367)+'СЕТ СН'!$F$16</f>
        <v>0</v>
      </c>
      <c r="C383" s="36">
        <f>SUMIFS(СВЦЭМ!$J$40:$J$759,СВЦЭМ!$A$40:$A$759,$A383,СВЦЭМ!$B$39:$B$758,C$367)+'СЕТ СН'!$F$16</f>
        <v>0</v>
      </c>
      <c r="D383" s="36">
        <f>SUMIFS(СВЦЭМ!$J$40:$J$759,СВЦЭМ!$A$40:$A$759,$A383,СВЦЭМ!$B$39:$B$758,D$367)+'СЕТ СН'!$F$16</f>
        <v>0</v>
      </c>
      <c r="E383" s="36">
        <f>SUMIFS(СВЦЭМ!$J$40:$J$759,СВЦЭМ!$A$40:$A$759,$A383,СВЦЭМ!$B$39:$B$758,E$367)+'СЕТ СН'!$F$16</f>
        <v>0</v>
      </c>
      <c r="F383" s="36">
        <f>SUMIFS(СВЦЭМ!$J$40:$J$759,СВЦЭМ!$A$40:$A$759,$A383,СВЦЭМ!$B$39:$B$758,F$367)+'СЕТ СН'!$F$16</f>
        <v>0</v>
      </c>
      <c r="G383" s="36">
        <f>SUMIFS(СВЦЭМ!$J$40:$J$759,СВЦЭМ!$A$40:$A$759,$A383,СВЦЭМ!$B$39:$B$758,G$367)+'СЕТ СН'!$F$16</f>
        <v>0</v>
      </c>
      <c r="H383" s="36">
        <f>SUMIFS(СВЦЭМ!$J$40:$J$759,СВЦЭМ!$A$40:$A$759,$A383,СВЦЭМ!$B$39:$B$758,H$367)+'СЕТ СН'!$F$16</f>
        <v>0</v>
      </c>
      <c r="I383" s="36">
        <f>SUMIFS(СВЦЭМ!$J$40:$J$759,СВЦЭМ!$A$40:$A$759,$A383,СВЦЭМ!$B$39:$B$758,I$367)+'СЕТ СН'!$F$16</f>
        <v>0</v>
      </c>
      <c r="J383" s="36">
        <f>SUMIFS(СВЦЭМ!$J$40:$J$759,СВЦЭМ!$A$40:$A$759,$A383,СВЦЭМ!$B$39:$B$758,J$367)+'СЕТ СН'!$F$16</f>
        <v>0</v>
      </c>
      <c r="K383" s="36">
        <f>SUMIFS(СВЦЭМ!$J$40:$J$759,СВЦЭМ!$A$40:$A$759,$A383,СВЦЭМ!$B$39:$B$758,K$367)+'СЕТ СН'!$F$16</f>
        <v>0</v>
      </c>
      <c r="L383" s="36">
        <f>SUMIFS(СВЦЭМ!$J$40:$J$759,СВЦЭМ!$A$40:$A$759,$A383,СВЦЭМ!$B$39:$B$758,L$367)+'СЕТ СН'!$F$16</f>
        <v>0</v>
      </c>
      <c r="M383" s="36">
        <f>SUMIFS(СВЦЭМ!$J$40:$J$759,СВЦЭМ!$A$40:$A$759,$A383,СВЦЭМ!$B$39:$B$758,M$367)+'СЕТ СН'!$F$16</f>
        <v>0</v>
      </c>
      <c r="N383" s="36">
        <f>SUMIFS(СВЦЭМ!$J$40:$J$759,СВЦЭМ!$A$40:$A$759,$A383,СВЦЭМ!$B$39:$B$758,N$367)+'СЕТ СН'!$F$16</f>
        <v>0</v>
      </c>
      <c r="O383" s="36">
        <f>SUMIFS(СВЦЭМ!$J$40:$J$759,СВЦЭМ!$A$40:$A$759,$A383,СВЦЭМ!$B$39:$B$758,O$367)+'СЕТ СН'!$F$16</f>
        <v>0</v>
      </c>
      <c r="P383" s="36">
        <f>SUMIFS(СВЦЭМ!$J$40:$J$759,СВЦЭМ!$A$40:$A$759,$A383,СВЦЭМ!$B$39:$B$758,P$367)+'СЕТ СН'!$F$16</f>
        <v>0</v>
      </c>
      <c r="Q383" s="36">
        <f>SUMIFS(СВЦЭМ!$J$40:$J$759,СВЦЭМ!$A$40:$A$759,$A383,СВЦЭМ!$B$39:$B$758,Q$367)+'СЕТ СН'!$F$16</f>
        <v>0</v>
      </c>
      <c r="R383" s="36">
        <f>SUMIFS(СВЦЭМ!$J$40:$J$759,СВЦЭМ!$A$40:$A$759,$A383,СВЦЭМ!$B$39:$B$758,R$367)+'СЕТ СН'!$F$16</f>
        <v>0</v>
      </c>
      <c r="S383" s="36">
        <f>SUMIFS(СВЦЭМ!$J$40:$J$759,СВЦЭМ!$A$40:$A$759,$A383,СВЦЭМ!$B$39:$B$758,S$367)+'СЕТ СН'!$F$16</f>
        <v>0</v>
      </c>
      <c r="T383" s="36">
        <f>SUMIFS(СВЦЭМ!$J$40:$J$759,СВЦЭМ!$A$40:$A$759,$A383,СВЦЭМ!$B$39:$B$758,T$367)+'СЕТ СН'!$F$16</f>
        <v>0</v>
      </c>
      <c r="U383" s="36">
        <f>SUMIFS(СВЦЭМ!$J$40:$J$759,СВЦЭМ!$A$40:$A$759,$A383,СВЦЭМ!$B$39:$B$758,U$367)+'СЕТ СН'!$F$16</f>
        <v>0</v>
      </c>
      <c r="V383" s="36">
        <f>SUMIFS(СВЦЭМ!$J$40:$J$759,СВЦЭМ!$A$40:$A$759,$A383,СВЦЭМ!$B$39:$B$758,V$367)+'СЕТ СН'!$F$16</f>
        <v>0</v>
      </c>
      <c r="W383" s="36">
        <f>SUMIFS(СВЦЭМ!$J$40:$J$759,СВЦЭМ!$A$40:$A$759,$A383,СВЦЭМ!$B$39:$B$758,W$367)+'СЕТ СН'!$F$16</f>
        <v>0</v>
      </c>
      <c r="X383" s="36">
        <f>SUMIFS(СВЦЭМ!$J$40:$J$759,СВЦЭМ!$A$40:$A$759,$A383,СВЦЭМ!$B$39:$B$758,X$367)+'СЕТ СН'!$F$16</f>
        <v>0</v>
      </c>
      <c r="Y383" s="36">
        <f>SUMIFS(СВЦЭМ!$J$40:$J$759,СВЦЭМ!$A$40:$A$759,$A383,СВЦЭМ!$B$39:$B$758,Y$367)+'СЕТ СН'!$F$16</f>
        <v>0</v>
      </c>
    </row>
    <row r="384" spans="1:25" ht="15.75" hidden="1" x14ac:dyDescent="0.2">
      <c r="A384" s="35">
        <f t="shared" si="10"/>
        <v>45552</v>
      </c>
      <c r="B384" s="36">
        <f>SUMIFS(СВЦЭМ!$J$40:$J$759,СВЦЭМ!$A$40:$A$759,$A384,СВЦЭМ!$B$39:$B$758,B$367)+'СЕТ СН'!$F$16</f>
        <v>0</v>
      </c>
      <c r="C384" s="36">
        <f>SUMIFS(СВЦЭМ!$J$40:$J$759,СВЦЭМ!$A$40:$A$759,$A384,СВЦЭМ!$B$39:$B$758,C$367)+'СЕТ СН'!$F$16</f>
        <v>0</v>
      </c>
      <c r="D384" s="36">
        <f>SUMIFS(СВЦЭМ!$J$40:$J$759,СВЦЭМ!$A$40:$A$759,$A384,СВЦЭМ!$B$39:$B$758,D$367)+'СЕТ СН'!$F$16</f>
        <v>0</v>
      </c>
      <c r="E384" s="36">
        <f>SUMIFS(СВЦЭМ!$J$40:$J$759,СВЦЭМ!$A$40:$A$759,$A384,СВЦЭМ!$B$39:$B$758,E$367)+'СЕТ СН'!$F$16</f>
        <v>0</v>
      </c>
      <c r="F384" s="36">
        <f>SUMIFS(СВЦЭМ!$J$40:$J$759,СВЦЭМ!$A$40:$A$759,$A384,СВЦЭМ!$B$39:$B$758,F$367)+'СЕТ СН'!$F$16</f>
        <v>0</v>
      </c>
      <c r="G384" s="36">
        <f>SUMIFS(СВЦЭМ!$J$40:$J$759,СВЦЭМ!$A$40:$A$759,$A384,СВЦЭМ!$B$39:$B$758,G$367)+'СЕТ СН'!$F$16</f>
        <v>0</v>
      </c>
      <c r="H384" s="36">
        <f>SUMIFS(СВЦЭМ!$J$40:$J$759,СВЦЭМ!$A$40:$A$759,$A384,СВЦЭМ!$B$39:$B$758,H$367)+'СЕТ СН'!$F$16</f>
        <v>0</v>
      </c>
      <c r="I384" s="36">
        <f>SUMIFS(СВЦЭМ!$J$40:$J$759,СВЦЭМ!$A$40:$A$759,$A384,СВЦЭМ!$B$39:$B$758,I$367)+'СЕТ СН'!$F$16</f>
        <v>0</v>
      </c>
      <c r="J384" s="36">
        <f>SUMIFS(СВЦЭМ!$J$40:$J$759,СВЦЭМ!$A$40:$A$759,$A384,СВЦЭМ!$B$39:$B$758,J$367)+'СЕТ СН'!$F$16</f>
        <v>0</v>
      </c>
      <c r="K384" s="36">
        <f>SUMIFS(СВЦЭМ!$J$40:$J$759,СВЦЭМ!$A$40:$A$759,$A384,СВЦЭМ!$B$39:$B$758,K$367)+'СЕТ СН'!$F$16</f>
        <v>0</v>
      </c>
      <c r="L384" s="36">
        <f>SUMIFS(СВЦЭМ!$J$40:$J$759,СВЦЭМ!$A$40:$A$759,$A384,СВЦЭМ!$B$39:$B$758,L$367)+'СЕТ СН'!$F$16</f>
        <v>0</v>
      </c>
      <c r="M384" s="36">
        <f>SUMIFS(СВЦЭМ!$J$40:$J$759,СВЦЭМ!$A$40:$A$759,$A384,СВЦЭМ!$B$39:$B$758,M$367)+'СЕТ СН'!$F$16</f>
        <v>0</v>
      </c>
      <c r="N384" s="36">
        <f>SUMIFS(СВЦЭМ!$J$40:$J$759,СВЦЭМ!$A$40:$A$759,$A384,СВЦЭМ!$B$39:$B$758,N$367)+'СЕТ СН'!$F$16</f>
        <v>0</v>
      </c>
      <c r="O384" s="36">
        <f>SUMIFS(СВЦЭМ!$J$40:$J$759,СВЦЭМ!$A$40:$A$759,$A384,СВЦЭМ!$B$39:$B$758,O$367)+'СЕТ СН'!$F$16</f>
        <v>0</v>
      </c>
      <c r="P384" s="36">
        <f>SUMIFS(СВЦЭМ!$J$40:$J$759,СВЦЭМ!$A$40:$A$759,$A384,СВЦЭМ!$B$39:$B$758,P$367)+'СЕТ СН'!$F$16</f>
        <v>0</v>
      </c>
      <c r="Q384" s="36">
        <f>SUMIFS(СВЦЭМ!$J$40:$J$759,СВЦЭМ!$A$40:$A$759,$A384,СВЦЭМ!$B$39:$B$758,Q$367)+'СЕТ СН'!$F$16</f>
        <v>0</v>
      </c>
      <c r="R384" s="36">
        <f>SUMIFS(СВЦЭМ!$J$40:$J$759,СВЦЭМ!$A$40:$A$759,$A384,СВЦЭМ!$B$39:$B$758,R$367)+'СЕТ СН'!$F$16</f>
        <v>0</v>
      </c>
      <c r="S384" s="36">
        <f>SUMIFS(СВЦЭМ!$J$40:$J$759,СВЦЭМ!$A$40:$A$759,$A384,СВЦЭМ!$B$39:$B$758,S$367)+'СЕТ СН'!$F$16</f>
        <v>0</v>
      </c>
      <c r="T384" s="36">
        <f>SUMIFS(СВЦЭМ!$J$40:$J$759,СВЦЭМ!$A$40:$A$759,$A384,СВЦЭМ!$B$39:$B$758,T$367)+'СЕТ СН'!$F$16</f>
        <v>0</v>
      </c>
      <c r="U384" s="36">
        <f>SUMIFS(СВЦЭМ!$J$40:$J$759,СВЦЭМ!$A$40:$A$759,$A384,СВЦЭМ!$B$39:$B$758,U$367)+'СЕТ СН'!$F$16</f>
        <v>0</v>
      </c>
      <c r="V384" s="36">
        <f>SUMIFS(СВЦЭМ!$J$40:$J$759,СВЦЭМ!$A$40:$A$759,$A384,СВЦЭМ!$B$39:$B$758,V$367)+'СЕТ СН'!$F$16</f>
        <v>0</v>
      </c>
      <c r="W384" s="36">
        <f>SUMIFS(СВЦЭМ!$J$40:$J$759,СВЦЭМ!$A$40:$A$759,$A384,СВЦЭМ!$B$39:$B$758,W$367)+'СЕТ СН'!$F$16</f>
        <v>0</v>
      </c>
      <c r="X384" s="36">
        <f>SUMIFS(СВЦЭМ!$J$40:$J$759,СВЦЭМ!$A$40:$A$759,$A384,СВЦЭМ!$B$39:$B$758,X$367)+'СЕТ СН'!$F$16</f>
        <v>0</v>
      </c>
      <c r="Y384" s="36">
        <f>SUMIFS(СВЦЭМ!$J$40:$J$759,СВЦЭМ!$A$40:$A$759,$A384,СВЦЭМ!$B$39:$B$758,Y$367)+'СЕТ СН'!$F$16</f>
        <v>0</v>
      </c>
    </row>
    <row r="385" spans="1:26" ht="15.75" hidden="1" x14ac:dyDescent="0.2">
      <c r="A385" s="35">
        <f t="shared" si="10"/>
        <v>45553</v>
      </c>
      <c r="B385" s="36">
        <f>SUMIFS(СВЦЭМ!$J$40:$J$759,СВЦЭМ!$A$40:$A$759,$A385,СВЦЭМ!$B$39:$B$758,B$367)+'СЕТ СН'!$F$16</f>
        <v>0</v>
      </c>
      <c r="C385" s="36">
        <f>SUMIFS(СВЦЭМ!$J$40:$J$759,СВЦЭМ!$A$40:$A$759,$A385,СВЦЭМ!$B$39:$B$758,C$367)+'СЕТ СН'!$F$16</f>
        <v>0</v>
      </c>
      <c r="D385" s="36">
        <f>SUMIFS(СВЦЭМ!$J$40:$J$759,СВЦЭМ!$A$40:$A$759,$A385,СВЦЭМ!$B$39:$B$758,D$367)+'СЕТ СН'!$F$16</f>
        <v>0</v>
      </c>
      <c r="E385" s="36">
        <f>SUMIFS(СВЦЭМ!$J$40:$J$759,СВЦЭМ!$A$40:$A$759,$A385,СВЦЭМ!$B$39:$B$758,E$367)+'СЕТ СН'!$F$16</f>
        <v>0</v>
      </c>
      <c r="F385" s="36">
        <f>SUMIFS(СВЦЭМ!$J$40:$J$759,СВЦЭМ!$A$40:$A$759,$A385,СВЦЭМ!$B$39:$B$758,F$367)+'СЕТ СН'!$F$16</f>
        <v>0</v>
      </c>
      <c r="G385" s="36">
        <f>SUMIFS(СВЦЭМ!$J$40:$J$759,СВЦЭМ!$A$40:$A$759,$A385,СВЦЭМ!$B$39:$B$758,G$367)+'СЕТ СН'!$F$16</f>
        <v>0</v>
      </c>
      <c r="H385" s="36">
        <f>SUMIFS(СВЦЭМ!$J$40:$J$759,СВЦЭМ!$A$40:$A$759,$A385,СВЦЭМ!$B$39:$B$758,H$367)+'СЕТ СН'!$F$16</f>
        <v>0</v>
      </c>
      <c r="I385" s="36">
        <f>SUMIFS(СВЦЭМ!$J$40:$J$759,СВЦЭМ!$A$40:$A$759,$A385,СВЦЭМ!$B$39:$B$758,I$367)+'СЕТ СН'!$F$16</f>
        <v>0</v>
      </c>
      <c r="J385" s="36">
        <f>SUMIFS(СВЦЭМ!$J$40:$J$759,СВЦЭМ!$A$40:$A$759,$A385,СВЦЭМ!$B$39:$B$758,J$367)+'СЕТ СН'!$F$16</f>
        <v>0</v>
      </c>
      <c r="K385" s="36">
        <f>SUMIFS(СВЦЭМ!$J$40:$J$759,СВЦЭМ!$A$40:$A$759,$A385,СВЦЭМ!$B$39:$B$758,K$367)+'СЕТ СН'!$F$16</f>
        <v>0</v>
      </c>
      <c r="L385" s="36">
        <f>SUMIFS(СВЦЭМ!$J$40:$J$759,СВЦЭМ!$A$40:$A$759,$A385,СВЦЭМ!$B$39:$B$758,L$367)+'СЕТ СН'!$F$16</f>
        <v>0</v>
      </c>
      <c r="M385" s="36">
        <f>SUMIFS(СВЦЭМ!$J$40:$J$759,СВЦЭМ!$A$40:$A$759,$A385,СВЦЭМ!$B$39:$B$758,M$367)+'СЕТ СН'!$F$16</f>
        <v>0</v>
      </c>
      <c r="N385" s="36">
        <f>SUMIFS(СВЦЭМ!$J$40:$J$759,СВЦЭМ!$A$40:$A$759,$A385,СВЦЭМ!$B$39:$B$758,N$367)+'СЕТ СН'!$F$16</f>
        <v>0</v>
      </c>
      <c r="O385" s="36">
        <f>SUMIFS(СВЦЭМ!$J$40:$J$759,СВЦЭМ!$A$40:$A$759,$A385,СВЦЭМ!$B$39:$B$758,O$367)+'СЕТ СН'!$F$16</f>
        <v>0</v>
      </c>
      <c r="P385" s="36">
        <f>SUMIFS(СВЦЭМ!$J$40:$J$759,СВЦЭМ!$A$40:$A$759,$A385,СВЦЭМ!$B$39:$B$758,P$367)+'СЕТ СН'!$F$16</f>
        <v>0</v>
      </c>
      <c r="Q385" s="36">
        <f>SUMIFS(СВЦЭМ!$J$40:$J$759,СВЦЭМ!$A$40:$A$759,$A385,СВЦЭМ!$B$39:$B$758,Q$367)+'СЕТ СН'!$F$16</f>
        <v>0</v>
      </c>
      <c r="R385" s="36">
        <f>SUMIFS(СВЦЭМ!$J$40:$J$759,СВЦЭМ!$A$40:$A$759,$A385,СВЦЭМ!$B$39:$B$758,R$367)+'СЕТ СН'!$F$16</f>
        <v>0</v>
      </c>
      <c r="S385" s="36">
        <f>SUMIFS(СВЦЭМ!$J$40:$J$759,СВЦЭМ!$A$40:$A$759,$A385,СВЦЭМ!$B$39:$B$758,S$367)+'СЕТ СН'!$F$16</f>
        <v>0</v>
      </c>
      <c r="T385" s="36">
        <f>SUMIFS(СВЦЭМ!$J$40:$J$759,СВЦЭМ!$A$40:$A$759,$A385,СВЦЭМ!$B$39:$B$758,T$367)+'СЕТ СН'!$F$16</f>
        <v>0</v>
      </c>
      <c r="U385" s="36">
        <f>SUMIFS(СВЦЭМ!$J$40:$J$759,СВЦЭМ!$A$40:$A$759,$A385,СВЦЭМ!$B$39:$B$758,U$367)+'СЕТ СН'!$F$16</f>
        <v>0</v>
      </c>
      <c r="V385" s="36">
        <f>SUMIFS(СВЦЭМ!$J$40:$J$759,СВЦЭМ!$A$40:$A$759,$A385,СВЦЭМ!$B$39:$B$758,V$367)+'СЕТ СН'!$F$16</f>
        <v>0</v>
      </c>
      <c r="W385" s="36">
        <f>SUMIFS(СВЦЭМ!$J$40:$J$759,СВЦЭМ!$A$40:$A$759,$A385,СВЦЭМ!$B$39:$B$758,W$367)+'СЕТ СН'!$F$16</f>
        <v>0</v>
      </c>
      <c r="X385" s="36">
        <f>SUMIFS(СВЦЭМ!$J$40:$J$759,СВЦЭМ!$A$40:$A$759,$A385,СВЦЭМ!$B$39:$B$758,X$367)+'СЕТ СН'!$F$16</f>
        <v>0</v>
      </c>
      <c r="Y385" s="36">
        <f>SUMIFS(СВЦЭМ!$J$40:$J$759,СВЦЭМ!$A$40:$A$759,$A385,СВЦЭМ!$B$39:$B$758,Y$367)+'СЕТ СН'!$F$16</f>
        <v>0</v>
      </c>
    </row>
    <row r="386" spans="1:26" ht="15.75" hidden="1" x14ac:dyDescent="0.2">
      <c r="A386" s="35">
        <f t="shared" si="10"/>
        <v>45554</v>
      </c>
      <c r="B386" s="36">
        <f>SUMIFS(СВЦЭМ!$J$40:$J$759,СВЦЭМ!$A$40:$A$759,$A386,СВЦЭМ!$B$39:$B$758,B$367)+'СЕТ СН'!$F$16</f>
        <v>0</v>
      </c>
      <c r="C386" s="36">
        <f>SUMIFS(СВЦЭМ!$J$40:$J$759,СВЦЭМ!$A$40:$A$759,$A386,СВЦЭМ!$B$39:$B$758,C$367)+'СЕТ СН'!$F$16</f>
        <v>0</v>
      </c>
      <c r="D386" s="36">
        <f>SUMIFS(СВЦЭМ!$J$40:$J$759,СВЦЭМ!$A$40:$A$759,$A386,СВЦЭМ!$B$39:$B$758,D$367)+'СЕТ СН'!$F$16</f>
        <v>0</v>
      </c>
      <c r="E386" s="36">
        <f>SUMIFS(СВЦЭМ!$J$40:$J$759,СВЦЭМ!$A$40:$A$759,$A386,СВЦЭМ!$B$39:$B$758,E$367)+'СЕТ СН'!$F$16</f>
        <v>0</v>
      </c>
      <c r="F386" s="36">
        <f>SUMIFS(СВЦЭМ!$J$40:$J$759,СВЦЭМ!$A$40:$A$759,$A386,СВЦЭМ!$B$39:$B$758,F$367)+'СЕТ СН'!$F$16</f>
        <v>0</v>
      </c>
      <c r="G386" s="36">
        <f>SUMIFS(СВЦЭМ!$J$40:$J$759,СВЦЭМ!$A$40:$A$759,$A386,СВЦЭМ!$B$39:$B$758,G$367)+'СЕТ СН'!$F$16</f>
        <v>0</v>
      </c>
      <c r="H386" s="36">
        <f>SUMIFS(СВЦЭМ!$J$40:$J$759,СВЦЭМ!$A$40:$A$759,$A386,СВЦЭМ!$B$39:$B$758,H$367)+'СЕТ СН'!$F$16</f>
        <v>0</v>
      </c>
      <c r="I386" s="36">
        <f>SUMIFS(СВЦЭМ!$J$40:$J$759,СВЦЭМ!$A$40:$A$759,$A386,СВЦЭМ!$B$39:$B$758,I$367)+'СЕТ СН'!$F$16</f>
        <v>0</v>
      </c>
      <c r="J386" s="36">
        <f>SUMIFS(СВЦЭМ!$J$40:$J$759,СВЦЭМ!$A$40:$A$759,$A386,СВЦЭМ!$B$39:$B$758,J$367)+'СЕТ СН'!$F$16</f>
        <v>0</v>
      </c>
      <c r="K386" s="36">
        <f>SUMIFS(СВЦЭМ!$J$40:$J$759,СВЦЭМ!$A$40:$A$759,$A386,СВЦЭМ!$B$39:$B$758,K$367)+'СЕТ СН'!$F$16</f>
        <v>0</v>
      </c>
      <c r="L386" s="36">
        <f>SUMIFS(СВЦЭМ!$J$40:$J$759,СВЦЭМ!$A$40:$A$759,$A386,СВЦЭМ!$B$39:$B$758,L$367)+'СЕТ СН'!$F$16</f>
        <v>0</v>
      </c>
      <c r="M386" s="36">
        <f>SUMIFS(СВЦЭМ!$J$40:$J$759,СВЦЭМ!$A$40:$A$759,$A386,СВЦЭМ!$B$39:$B$758,M$367)+'СЕТ СН'!$F$16</f>
        <v>0</v>
      </c>
      <c r="N386" s="36">
        <f>SUMIFS(СВЦЭМ!$J$40:$J$759,СВЦЭМ!$A$40:$A$759,$A386,СВЦЭМ!$B$39:$B$758,N$367)+'СЕТ СН'!$F$16</f>
        <v>0</v>
      </c>
      <c r="O386" s="36">
        <f>SUMIFS(СВЦЭМ!$J$40:$J$759,СВЦЭМ!$A$40:$A$759,$A386,СВЦЭМ!$B$39:$B$758,O$367)+'СЕТ СН'!$F$16</f>
        <v>0</v>
      </c>
      <c r="P386" s="36">
        <f>SUMIFS(СВЦЭМ!$J$40:$J$759,СВЦЭМ!$A$40:$A$759,$A386,СВЦЭМ!$B$39:$B$758,P$367)+'СЕТ СН'!$F$16</f>
        <v>0</v>
      </c>
      <c r="Q386" s="36">
        <f>SUMIFS(СВЦЭМ!$J$40:$J$759,СВЦЭМ!$A$40:$A$759,$A386,СВЦЭМ!$B$39:$B$758,Q$367)+'СЕТ СН'!$F$16</f>
        <v>0</v>
      </c>
      <c r="R386" s="36">
        <f>SUMIFS(СВЦЭМ!$J$40:$J$759,СВЦЭМ!$A$40:$A$759,$A386,СВЦЭМ!$B$39:$B$758,R$367)+'СЕТ СН'!$F$16</f>
        <v>0</v>
      </c>
      <c r="S386" s="36">
        <f>SUMIFS(СВЦЭМ!$J$40:$J$759,СВЦЭМ!$A$40:$A$759,$A386,СВЦЭМ!$B$39:$B$758,S$367)+'СЕТ СН'!$F$16</f>
        <v>0</v>
      </c>
      <c r="T386" s="36">
        <f>SUMIFS(СВЦЭМ!$J$40:$J$759,СВЦЭМ!$A$40:$A$759,$A386,СВЦЭМ!$B$39:$B$758,T$367)+'СЕТ СН'!$F$16</f>
        <v>0</v>
      </c>
      <c r="U386" s="36">
        <f>SUMIFS(СВЦЭМ!$J$40:$J$759,СВЦЭМ!$A$40:$A$759,$A386,СВЦЭМ!$B$39:$B$758,U$367)+'СЕТ СН'!$F$16</f>
        <v>0</v>
      </c>
      <c r="V386" s="36">
        <f>SUMIFS(СВЦЭМ!$J$40:$J$759,СВЦЭМ!$A$40:$A$759,$A386,СВЦЭМ!$B$39:$B$758,V$367)+'СЕТ СН'!$F$16</f>
        <v>0</v>
      </c>
      <c r="W386" s="36">
        <f>SUMIFS(СВЦЭМ!$J$40:$J$759,СВЦЭМ!$A$40:$A$759,$A386,СВЦЭМ!$B$39:$B$758,W$367)+'СЕТ СН'!$F$16</f>
        <v>0</v>
      </c>
      <c r="X386" s="36">
        <f>SUMIFS(СВЦЭМ!$J$40:$J$759,СВЦЭМ!$A$40:$A$759,$A386,СВЦЭМ!$B$39:$B$758,X$367)+'СЕТ СН'!$F$16</f>
        <v>0</v>
      </c>
      <c r="Y386" s="36">
        <f>SUMIFS(СВЦЭМ!$J$40:$J$759,СВЦЭМ!$A$40:$A$759,$A386,СВЦЭМ!$B$39:$B$758,Y$367)+'СЕТ СН'!$F$16</f>
        <v>0</v>
      </c>
    </row>
    <row r="387" spans="1:26" ht="15.75" hidden="1" x14ac:dyDescent="0.2">
      <c r="A387" s="35">
        <f t="shared" si="10"/>
        <v>45555</v>
      </c>
      <c r="B387" s="36">
        <f>SUMIFS(СВЦЭМ!$J$40:$J$759,СВЦЭМ!$A$40:$A$759,$A387,СВЦЭМ!$B$39:$B$758,B$367)+'СЕТ СН'!$F$16</f>
        <v>0</v>
      </c>
      <c r="C387" s="36">
        <f>SUMIFS(СВЦЭМ!$J$40:$J$759,СВЦЭМ!$A$40:$A$759,$A387,СВЦЭМ!$B$39:$B$758,C$367)+'СЕТ СН'!$F$16</f>
        <v>0</v>
      </c>
      <c r="D387" s="36">
        <f>SUMIFS(СВЦЭМ!$J$40:$J$759,СВЦЭМ!$A$40:$A$759,$A387,СВЦЭМ!$B$39:$B$758,D$367)+'СЕТ СН'!$F$16</f>
        <v>0</v>
      </c>
      <c r="E387" s="36">
        <f>SUMIFS(СВЦЭМ!$J$40:$J$759,СВЦЭМ!$A$40:$A$759,$A387,СВЦЭМ!$B$39:$B$758,E$367)+'СЕТ СН'!$F$16</f>
        <v>0</v>
      </c>
      <c r="F387" s="36">
        <f>SUMIFS(СВЦЭМ!$J$40:$J$759,СВЦЭМ!$A$40:$A$759,$A387,СВЦЭМ!$B$39:$B$758,F$367)+'СЕТ СН'!$F$16</f>
        <v>0</v>
      </c>
      <c r="G387" s="36">
        <f>SUMIFS(СВЦЭМ!$J$40:$J$759,СВЦЭМ!$A$40:$A$759,$A387,СВЦЭМ!$B$39:$B$758,G$367)+'СЕТ СН'!$F$16</f>
        <v>0</v>
      </c>
      <c r="H387" s="36">
        <f>SUMIFS(СВЦЭМ!$J$40:$J$759,СВЦЭМ!$A$40:$A$759,$A387,СВЦЭМ!$B$39:$B$758,H$367)+'СЕТ СН'!$F$16</f>
        <v>0</v>
      </c>
      <c r="I387" s="36">
        <f>SUMIFS(СВЦЭМ!$J$40:$J$759,СВЦЭМ!$A$40:$A$759,$A387,СВЦЭМ!$B$39:$B$758,I$367)+'СЕТ СН'!$F$16</f>
        <v>0</v>
      </c>
      <c r="J387" s="36">
        <f>SUMIFS(СВЦЭМ!$J$40:$J$759,СВЦЭМ!$A$40:$A$759,$A387,СВЦЭМ!$B$39:$B$758,J$367)+'СЕТ СН'!$F$16</f>
        <v>0</v>
      </c>
      <c r="K387" s="36">
        <f>SUMIFS(СВЦЭМ!$J$40:$J$759,СВЦЭМ!$A$40:$A$759,$A387,СВЦЭМ!$B$39:$B$758,K$367)+'СЕТ СН'!$F$16</f>
        <v>0</v>
      </c>
      <c r="L387" s="36">
        <f>SUMIFS(СВЦЭМ!$J$40:$J$759,СВЦЭМ!$A$40:$A$759,$A387,СВЦЭМ!$B$39:$B$758,L$367)+'СЕТ СН'!$F$16</f>
        <v>0</v>
      </c>
      <c r="M387" s="36">
        <f>SUMIFS(СВЦЭМ!$J$40:$J$759,СВЦЭМ!$A$40:$A$759,$A387,СВЦЭМ!$B$39:$B$758,M$367)+'СЕТ СН'!$F$16</f>
        <v>0</v>
      </c>
      <c r="N387" s="36">
        <f>SUMIFS(СВЦЭМ!$J$40:$J$759,СВЦЭМ!$A$40:$A$759,$A387,СВЦЭМ!$B$39:$B$758,N$367)+'СЕТ СН'!$F$16</f>
        <v>0</v>
      </c>
      <c r="O387" s="36">
        <f>SUMIFS(СВЦЭМ!$J$40:$J$759,СВЦЭМ!$A$40:$A$759,$A387,СВЦЭМ!$B$39:$B$758,O$367)+'СЕТ СН'!$F$16</f>
        <v>0</v>
      </c>
      <c r="P387" s="36">
        <f>SUMIFS(СВЦЭМ!$J$40:$J$759,СВЦЭМ!$A$40:$A$759,$A387,СВЦЭМ!$B$39:$B$758,P$367)+'СЕТ СН'!$F$16</f>
        <v>0</v>
      </c>
      <c r="Q387" s="36">
        <f>SUMIFS(СВЦЭМ!$J$40:$J$759,СВЦЭМ!$A$40:$A$759,$A387,СВЦЭМ!$B$39:$B$758,Q$367)+'СЕТ СН'!$F$16</f>
        <v>0</v>
      </c>
      <c r="R387" s="36">
        <f>SUMIFS(СВЦЭМ!$J$40:$J$759,СВЦЭМ!$A$40:$A$759,$A387,СВЦЭМ!$B$39:$B$758,R$367)+'СЕТ СН'!$F$16</f>
        <v>0</v>
      </c>
      <c r="S387" s="36">
        <f>SUMIFS(СВЦЭМ!$J$40:$J$759,СВЦЭМ!$A$40:$A$759,$A387,СВЦЭМ!$B$39:$B$758,S$367)+'СЕТ СН'!$F$16</f>
        <v>0</v>
      </c>
      <c r="T387" s="36">
        <f>SUMIFS(СВЦЭМ!$J$40:$J$759,СВЦЭМ!$A$40:$A$759,$A387,СВЦЭМ!$B$39:$B$758,T$367)+'СЕТ СН'!$F$16</f>
        <v>0</v>
      </c>
      <c r="U387" s="36">
        <f>SUMIFS(СВЦЭМ!$J$40:$J$759,СВЦЭМ!$A$40:$A$759,$A387,СВЦЭМ!$B$39:$B$758,U$367)+'СЕТ СН'!$F$16</f>
        <v>0</v>
      </c>
      <c r="V387" s="36">
        <f>SUMIFS(СВЦЭМ!$J$40:$J$759,СВЦЭМ!$A$40:$A$759,$A387,СВЦЭМ!$B$39:$B$758,V$367)+'СЕТ СН'!$F$16</f>
        <v>0</v>
      </c>
      <c r="W387" s="36">
        <f>SUMIFS(СВЦЭМ!$J$40:$J$759,СВЦЭМ!$A$40:$A$759,$A387,СВЦЭМ!$B$39:$B$758,W$367)+'СЕТ СН'!$F$16</f>
        <v>0</v>
      </c>
      <c r="X387" s="36">
        <f>SUMIFS(СВЦЭМ!$J$40:$J$759,СВЦЭМ!$A$40:$A$759,$A387,СВЦЭМ!$B$39:$B$758,X$367)+'СЕТ СН'!$F$16</f>
        <v>0</v>
      </c>
      <c r="Y387" s="36">
        <f>SUMIFS(СВЦЭМ!$J$40:$J$759,СВЦЭМ!$A$40:$A$759,$A387,СВЦЭМ!$B$39:$B$758,Y$367)+'СЕТ СН'!$F$16</f>
        <v>0</v>
      </c>
    </row>
    <row r="388" spans="1:26" ht="15.75" hidden="1" x14ac:dyDescent="0.2">
      <c r="A388" s="35">
        <f t="shared" si="10"/>
        <v>45556</v>
      </c>
      <c r="B388" s="36">
        <f>SUMIFS(СВЦЭМ!$J$40:$J$759,СВЦЭМ!$A$40:$A$759,$A388,СВЦЭМ!$B$39:$B$758,B$367)+'СЕТ СН'!$F$16</f>
        <v>0</v>
      </c>
      <c r="C388" s="36">
        <f>SUMIFS(СВЦЭМ!$J$40:$J$759,СВЦЭМ!$A$40:$A$759,$A388,СВЦЭМ!$B$39:$B$758,C$367)+'СЕТ СН'!$F$16</f>
        <v>0</v>
      </c>
      <c r="D388" s="36">
        <f>SUMIFS(СВЦЭМ!$J$40:$J$759,СВЦЭМ!$A$40:$A$759,$A388,СВЦЭМ!$B$39:$B$758,D$367)+'СЕТ СН'!$F$16</f>
        <v>0</v>
      </c>
      <c r="E388" s="36">
        <f>SUMIFS(СВЦЭМ!$J$40:$J$759,СВЦЭМ!$A$40:$A$759,$A388,СВЦЭМ!$B$39:$B$758,E$367)+'СЕТ СН'!$F$16</f>
        <v>0</v>
      </c>
      <c r="F388" s="36">
        <f>SUMIFS(СВЦЭМ!$J$40:$J$759,СВЦЭМ!$A$40:$A$759,$A388,СВЦЭМ!$B$39:$B$758,F$367)+'СЕТ СН'!$F$16</f>
        <v>0</v>
      </c>
      <c r="G388" s="36">
        <f>SUMIFS(СВЦЭМ!$J$40:$J$759,СВЦЭМ!$A$40:$A$759,$A388,СВЦЭМ!$B$39:$B$758,G$367)+'СЕТ СН'!$F$16</f>
        <v>0</v>
      </c>
      <c r="H388" s="36">
        <f>SUMIFS(СВЦЭМ!$J$40:$J$759,СВЦЭМ!$A$40:$A$759,$A388,СВЦЭМ!$B$39:$B$758,H$367)+'СЕТ СН'!$F$16</f>
        <v>0</v>
      </c>
      <c r="I388" s="36">
        <f>SUMIFS(СВЦЭМ!$J$40:$J$759,СВЦЭМ!$A$40:$A$759,$A388,СВЦЭМ!$B$39:$B$758,I$367)+'СЕТ СН'!$F$16</f>
        <v>0</v>
      </c>
      <c r="J388" s="36">
        <f>SUMIFS(СВЦЭМ!$J$40:$J$759,СВЦЭМ!$A$40:$A$759,$A388,СВЦЭМ!$B$39:$B$758,J$367)+'СЕТ СН'!$F$16</f>
        <v>0</v>
      </c>
      <c r="K388" s="36">
        <f>SUMIFS(СВЦЭМ!$J$40:$J$759,СВЦЭМ!$A$40:$A$759,$A388,СВЦЭМ!$B$39:$B$758,K$367)+'СЕТ СН'!$F$16</f>
        <v>0</v>
      </c>
      <c r="L388" s="36">
        <f>SUMIFS(СВЦЭМ!$J$40:$J$759,СВЦЭМ!$A$40:$A$759,$A388,СВЦЭМ!$B$39:$B$758,L$367)+'СЕТ СН'!$F$16</f>
        <v>0</v>
      </c>
      <c r="M388" s="36">
        <f>SUMIFS(СВЦЭМ!$J$40:$J$759,СВЦЭМ!$A$40:$A$759,$A388,СВЦЭМ!$B$39:$B$758,M$367)+'СЕТ СН'!$F$16</f>
        <v>0</v>
      </c>
      <c r="N388" s="36">
        <f>SUMIFS(СВЦЭМ!$J$40:$J$759,СВЦЭМ!$A$40:$A$759,$A388,СВЦЭМ!$B$39:$B$758,N$367)+'СЕТ СН'!$F$16</f>
        <v>0</v>
      </c>
      <c r="O388" s="36">
        <f>SUMIFS(СВЦЭМ!$J$40:$J$759,СВЦЭМ!$A$40:$A$759,$A388,СВЦЭМ!$B$39:$B$758,O$367)+'СЕТ СН'!$F$16</f>
        <v>0</v>
      </c>
      <c r="P388" s="36">
        <f>SUMIFS(СВЦЭМ!$J$40:$J$759,СВЦЭМ!$A$40:$A$759,$A388,СВЦЭМ!$B$39:$B$758,P$367)+'СЕТ СН'!$F$16</f>
        <v>0</v>
      </c>
      <c r="Q388" s="36">
        <f>SUMIFS(СВЦЭМ!$J$40:$J$759,СВЦЭМ!$A$40:$A$759,$A388,СВЦЭМ!$B$39:$B$758,Q$367)+'СЕТ СН'!$F$16</f>
        <v>0</v>
      </c>
      <c r="R388" s="36">
        <f>SUMIFS(СВЦЭМ!$J$40:$J$759,СВЦЭМ!$A$40:$A$759,$A388,СВЦЭМ!$B$39:$B$758,R$367)+'СЕТ СН'!$F$16</f>
        <v>0</v>
      </c>
      <c r="S388" s="36">
        <f>SUMIFS(СВЦЭМ!$J$40:$J$759,СВЦЭМ!$A$40:$A$759,$A388,СВЦЭМ!$B$39:$B$758,S$367)+'СЕТ СН'!$F$16</f>
        <v>0</v>
      </c>
      <c r="T388" s="36">
        <f>SUMIFS(СВЦЭМ!$J$40:$J$759,СВЦЭМ!$A$40:$A$759,$A388,СВЦЭМ!$B$39:$B$758,T$367)+'СЕТ СН'!$F$16</f>
        <v>0</v>
      </c>
      <c r="U388" s="36">
        <f>SUMIFS(СВЦЭМ!$J$40:$J$759,СВЦЭМ!$A$40:$A$759,$A388,СВЦЭМ!$B$39:$B$758,U$367)+'СЕТ СН'!$F$16</f>
        <v>0</v>
      </c>
      <c r="V388" s="36">
        <f>SUMIFS(СВЦЭМ!$J$40:$J$759,СВЦЭМ!$A$40:$A$759,$A388,СВЦЭМ!$B$39:$B$758,V$367)+'СЕТ СН'!$F$16</f>
        <v>0</v>
      </c>
      <c r="W388" s="36">
        <f>SUMIFS(СВЦЭМ!$J$40:$J$759,СВЦЭМ!$A$40:$A$759,$A388,СВЦЭМ!$B$39:$B$758,W$367)+'СЕТ СН'!$F$16</f>
        <v>0</v>
      </c>
      <c r="X388" s="36">
        <f>SUMIFS(СВЦЭМ!$J$40:$J$759,СВЦЭМ!$A$40:$A$759,$A388,СВЦЭМ!$B$39:$B$758,X$367)+'СЕТ СН'!$F$16</f>
        <v>0</v>
      </c>
      <c r="Y388" s="36">
        <f>SUMIFS(СВЦЭМ!$J$40:$J$759,СВЦЭМ!$A$40:$A$759,$A388,СВЦЭМ!$B$39:$B$758,Y$367)+'СЕТ СН'!$F$16</f>
        <v>0</v>
      </c>
    </row>
    <row r="389" spans="1:26" ht="15.75" hidden="1" x14ac:dyDescent="0.2">
      <c r="A389" s="35">
        <f t="shared" si="10"/>
        <v>45557</v>
      </c>
      <c r="B389" s="36">
        <f>SUMIFS(СВЦЭМ!$J$40:$J$759,СВЦЭМ!$A$40:$A$759,$A389,СВЦЭМ!$B$39:$B$758,B$367)+'СЕТ СН'!$F$16</f>
        <v>0</v>
      </c>
      <c r="C389" s="36">
        <f>SUMIFS(СВЦЭМ!$J$40:$J$759,СВЦЭМ!$A$40:$A$759,$A389,СВЦЭМ!$B$39:$B$758,C$367)+'СЕТ СН'!$F$16</f>
        <v>0</v>
      </c>
      <c r="D389" s="36">
        <f>SUMIFS(СВЦЭМ!$J$40:$J$759,СВЦЭМ!$A$40:$A$759,$A389,СВЦЭМ!$B$39:$B$758,D$367)+'СЕТ СН'!$F$16</f>
        <v>0</v>
      </c>
      <c r="E389" s="36">
        <f>SUMIFS(СВЦЭМ!$J$40:$J$759,СВЦЭМ!$A$40:$A$759,$A389,СВЦЭМ!$B$39:$B$758,E$367)+'СЕТ СН'!$F$16</f>
        <v>0</v>
      </c>
      <c r="F389" s="36">
        <f>SUMIFS(СВЦЭМ!$J$40:$J$759,СВЦЭМ!$A$40:$A$759,$A389,СВЦЭМ!$B$39:$B$758,F$367)+'СЕТ СН'!$F$16</f>
        <v>0</v>
      </c>
      <c r="G389" s="36">
        <f>SUMIFS(СВЦЭМ!$J$40:$J$759,СВЦЭМ!$A$40:$A$759,$A389,СВЦЭМ!$B$39:$B$758,G$367)+'СЕТ СН'!$F$16</f>
        <v>0</v>
      </c>
      <c r="H389" s="36">
        <f>SUMIFS(СВЦЭМ!$J$40:$J$759,СВЦЭМ!$A$40:$A$759,$A389,СВЦЭМ!$B$39:$B$758,H$367)+'СЕТ СН'!$F$16</f>
        <v>0</v>
      </c>
      <c r="I389" s="36">
        <f>SUMIFS(СВЦЭМ!$J$40:$J$759,СВЦЭМ!$A$40:$A$759,$A389,СВЦЭМ!$B$39:$B$758,I$367)+'СЕТ СН'!$F$16</f>
        <v>0</v>
      </c>
      <c r="J389" s="36">
        <f>SUMIFS(СВЦЭМ!$J$40:$J$759,СВЦЭМ!$A$40:$A$759,$A389,СВЦЭМ!$B$39:$B$758,J$367)+'СЕТ СН'!$F$16</f>
        <v>0</v>
      </c>
      <c r="K389" s="36">
        <f>SUMIFS(СВЦЭМ!$J$40:$J$759,СВЦЭМ!$A$40:$A$759,$A389,СВЦЭМ!$B$39:$B$758,K$367)+'СЕТ СН'!$F$16</f>
        <v>0</v>
      </c>
      <c r="L389" s="36">
        <f>SUMIFS(СВЦЭМ!$J$40:$J$759,СВЦЭМ!$A$40:$A$759,$A389,СВЦЭМ!$B$39:$B$758,L$367)+'СЕТ СН'!$F$16</f>
        <v>0</v>
      </c>
      <c r="M389" s="36">
        <f>SUMIFS(СВЦЭМ!$J$40:$J$759,СВЦЭМ!$A$40:$A$759,$A389,СВЦЭМ!$B$39:$B$758,M$367)+'СЕТ СН'!$F$16</f>
        <v>0</v>
      </c>
      <c r="N389" s="36">
        <f>SUMIFS(СВЦЭМ!$J$40:$J$759,СВЦЭМ!$A$40:$A$759,$A389,СВЦЭМ!$B$39:$B$758,N$367)+'СЕТ СН'!$F$16</f>
        <v>0</v>
      </c>
      <c r="O389" s="36">
        <f>SUMIFS(СВЦЭМ!$J$40:$J$759,СВЦЭМ!$A$40:$A$759,$A389,СВЦЭМ!$B$39:$B$758,O$367)+'СЕТ СН'!$F$16</f>
        <v>0</v>
      </c>
      <c r="P389" s="36">
        <f>SUMIFS(СВЦЭМ!$J$40:$J$759,СВЦЭМ!$A$40:$A$759,$A389,СВЦЭМ!$B$39:$B$758,P$367)+'СЕТ СН'!$F$16</f>
        <v>0</v>
      </c>
      <c r="Q389" s="36">
        <f>SUMIFS(СВЦЭМ!$J$40:$J$759,СВЦЭМ!$A$40:$A$759,$A389,СВЦЭМ!$B$39:$B$758,Q$367)+'СЕТ СН'!$F$16</f>
        <v>0</v>
      </c>
      <c r="R389" s="36">
        <f>SUMIFS(СВЦЭМ!$J$40:$J$759,СВЦЭМ!$A$40:$A$759,$A389,СВЦЭМ!$B$39:$B$758,R$367)+'СЕТ СН'!$F$16</f>
        <v>0</v>
      </c>
      <c r="S389" s="36">
        <f>SUMIFS(СВЦЭМ!$J$40:$J$759,СВЦЭМ!$A$40:$A$759,$A389,СВЦЭМ!$B$39:$B$758,S$367)+'СЕТ СН'!$F$16</f>
        <v>0</v>
      </c>
      <c r="T389" s="36">
        <f>SUMIFS(СВЦЭМ!$J$40:$J$759,СВЦЭМ!$A$40:$A$759,$A389,СВЦЭМ!$B$39:$B$758,T$367)+'СЕТ СН'!$F$16</f>
        <v>0</v>
      </c>
      <c r="U389" s="36">
        <f>SUMIFS(СВЦЭМ!$J$40:$J$759,СВЦЭМ!$A$40:$A$759,$A389,СВЦЭМ!$B$39:$B$758,U$367)+'СЕТ СН'!$F$16</f>
        <v>0</v>
      </c>
      <c r="V389" s="36">
        <f>SUMIFS(СВЦЭМ!$J$40:$J$759,СВЦЭМ!$A$40:$A$759,$A389,СВЦЭМ!$B$39:$B$758,V$367)+'СЕТ СН'!$F$16</f>
        <v>0</v>
      </c>
      <c r="W389" s="36">
        <f>SUMIFS(СВЦЭМ!$J$40:$J$759,СВЦЭМ!$A$40:$A$759,$A389,СВЦЭМ!$B$39:$B$758,W$367)+'СЕТ СН'!$F$16</f>
        <v>0</v>
      </c>
      <c r="X389" s="36">
        <f>SUMIFS(СВЦЭМ!$J$40:$J$759,СВЦЭМ!$A$40:$A$759,$A389,СВЦЭМ!$B$39:$B$758,X$367)+'СЕТ СН'!$F$16</f>
        <v>0</v>
      </c>
      <c r="Y389" s="36">
        <f>SUMIFS(СВЦЭМ!$J$40:$J$759,СВЦЭМ!$A$40:$A$759,$A389,СВЦЭМ!$B$39:$B$758,Y$367)+'СЕТ СН'!$F$16</f>
        <v>0</v>
      </c>
    </row>
    <row r="390" spans="1:26" ht="15.75" hidden="1" x14ac:dyDescent="0.2">
      <c r="A390" s="35">
        <f t="shared" si="10"/>
        <v>45558</v>
      </c>
      <c r="B390" s="36">
        <f>SUMIFS(СВЦЭМ!$J$40:$J$759,СВЦЭМ!$A$40:$A$759,$A390,СВЦЭМ!$B$39:$B$758,B$367)+'СЕТ СН'!$F$16</f>
        <v>0</v>
      </c>
      <c r="C390" s="36">
        <f>SUMIFS(СВЦЭМ!$J$40:$J$759,СВЦЭМ!$A$40:$A$759,$A390,СВЦЭМ!$B$39:$B$758,C$367)+'СЕТ СН'!$F$16</f>
        <v>0</v>
      </c>
      <c r="D390" s="36">
        <f>SUMIFS(СВЦЭМ!$J$40:$J$759,СВЦЭМ!$A$40:$A$759,$A390,СВЦЭМ!$B$39:$B$758,D$367)+'СЕТ СН'!$F$16</f>
        <v>0</v>
      </c>
      <c r="E390" s="36">
        <f>SUMIFS(СВЦЭМ!$J$40:$J$759,СВЦЭМ!$A$40:$A$759,$A390,СВЦЭМ!$B$39:$B$758,E$367)+'СЕТ СН'!$F$16</f>
        <v>0</v>
      </c>
      <c r="F390" s="36">
        <f>SUMIFS(СВЦЭМ!$J$40:$J$759,СВЦЭМ!$A$40:$A$759,$A390,СВЦЭМ!$B$39:$B$758,F$367)+'СЕТ СН'!$F$16</f>
        <v>0</v>
      </c>
      <c r="G390" s="36">
        <f>SUMIFS(СВЦЭМ!$J$40:$J$759,СВЦЭМ!$A$40:$A$759,$A390,СВЦЭМ!$B$39:$B$758,G$367)+'СЕТ СН'!$F$16</f>
        <v>0</v>
      </c>
      <c r="H390" s="36">
        <f>SUMIFS(СВЦЭМ!$J$40:$J$759,СВЦЭМ!$A$40:$A$759,$A390,СВЦЭМ!$B$39:$B$758,H$367)+'СЕТ СН'!$F$16</f>
        <v>0</v>
      </c>
      <c r="I390" s="36">
        <f>SUMIFS(СВЦЭМ!$J$40:$J$759,СВЦЭМ!$A$40:$A$759,$A390,СВЦЭМ!$B$39:$B$758,I$367)+'СЕТ СН'!$F$16</f>
        <v>0</v>
      </c>
      <c r="J390" s="36">
        <f>SUMIFS(СВЦЭМ!$J$40:$J$759,СВЦЭМ!$A$40:$A$759,$A390,СВЦЭМ!$B$39:$B$758,J$367)+'СЕТ СН'!$F$16</f>
        <v>0</v>
      </c>
      <c r="K390" s="36">
        <f>SUMIFS(СВЦЭМ!$J$40:$J$759,СВЦЭМ!$A$40:$A$759,$A390,СВЦЭМ!$B$39:$B$758,K$367)+'СЕТ СН'!$F$16</f>
        <v>0</v>
      </c>
      <c r="L390" s="36">
        <f>SUMIFS(СВЦЭМ!$J$40:$J$759,СВЦЭМ!$A$40:$A$759,$A390,СВЦЭМ!$B$39:$B$758,L$367)+'СЕТ СН'!$F$16</f>
        <v>0</v>
      </c>
      <c r="M390" s="36">
        <f>SUMIFS(СВЦЭМ!$J$40:$J$759,СВЦЭМ!$A$40:$A$759,$A390,СВЦЭМ!$B$39:$B$758,M$367)+'СЕТ СН'!$F$16</f>
        <v>0</v>
      </c>
      <c r="N390" s="36">
        <f>SUMIFS(СВЦЭМ!$J$40:$J$759,СВЦЭМ!$A$40:$A$759,$A390,СВЦЭМ!$B$39:$B$758,N$367)+'СЕТ СН'!$F$16</f>
        <v>0</v>
      </c>
      <c r="O390" s="36">
        <f>SUMIFS(СВЦЭМ!$J$40:$J$759,СВЦЭМ!$A$40:$A$759,$A390,СВЦЭМ!$B$39:$B$758,O$367)+'СЕТ СН'!$F$16</f>
        <v>0</v>
      </c>
      <c r="P390" s="36">
        <f>SUMIFS(СВЦЭМ!$J$40:$J$759,СВЦЭМ!$A$40:$A$759,$A390,СВЦЭМ!$B$39:$B$758,P$367)+'СЕТ СН'!$F$16</f>
        <v>0</v>
      </c>
      <c r="Q390" s="36">
        <f>SUMIFS(СВЦЭМ!$J$40:$J$759,СВЦЭМ!$A$40:$A$759,$A390,СВЦЭМ!$B$39:$B$758,Q$367)+'СЕТ СН'!$F$16</f>
        <v>0</v>
      </c>
      <c r="R390" s="36">
        <f>SUMIFS(СВЦЭМ!$J$40:$J$759,СВЦЭМ!$A$40:$A$759,$A390,СВЦЭМ!$B$39:$B$758,R$367)+'СЕТ СН'!$F$16</f>
        <v>0</v>
      </c>
      <c r="S390" s="36">
        <f>SUMIFS(СВЦЭМ!$J$40:$J$759,СВЦЭМ!$A$40:$A$759,$A390,СВЦЭМ!$B$39:$B$758,S$367)+'СЕТ СН'!$F$16</f>
        <v>0</v>
      </c>
      <c r="T390" s="36">
        <f>SUMIFS(СВЦЭМ!$J$40:$J$759,СВЦЭМ!$A$40:$A$759,$A390,СВЦЭМ!$B$39:$B$758,T$367)+'СЕТ СН'!$F$16</f>
        <v>0</v>
      </c>
      <c r="U390" s="36">
        <f>SUMIFS(СВЦЭМ!$J$40:$J$759,СВЦЭМ!$A$40:$A$759,$A390,СВЦЭМ!$B$39:$B$758,U$367)+'СЕТ СН'!$F$16</f>
        <v>0</v>
      </c>
      <c r="V390" s="36">
        <f>SUMIFS(СВЦЭМ!$J$40:$J$759,СВЦЭМ!$A$40:$A$759,$A390,СВЦЭМ!$B$39:$B$758,V$367)+'СЕТ СН'!$F$16</f>
        <v>0</v>
      </c>
      <c r="W390" s="36">
        <f>SUMIFS(СВЦЭМ!$J$40:$J$759,СВЦЭМ!$A$40:$A$759,$A390,СВЦЭМ!$B$39:$B$758,W$367)+'СЕТ СН'!$F$16</f>
        <v>0</v>
      </c>
      <c r="X390" s="36">
        <f>SUMIFS(СВЦЭМ!$J$40:$J$759,СВЦЭМ!$A$40:$A$759,$A390,СВЦЭМ!$B$39:$B$758,X$367)+'СЕТ СН'!$F$16</f>
        <v>0</v>
      </c>
      <c r="Y390" s="36">
        <f>SUMIFS(СВЦЭМ!$J$40:$J$759,СВЦЭМ!$A$40:$A$759,$A390,СВЦЭМ!$B$39:$B$758,Y$367)+'СЕТ СН'!$F$16</f>
        <v>0</v>
      </c>
    </row>
    <row r="391" spans="1:26" ht="15.75" hidden="1" x14ac:dyDescent="0.2">
      <c r="A391" s="35">
        <f t="shared" si="10"/>
        <v>45559</v>
      </c>
      <c r="B391" s="36">
        <f>SUMIFS(СВЦЭМ!$J$40:$J$759,СВЦЭМ!$A$40:$A$759,$A391,СВЦЭМ!$B$39:$B$758,B$367)+'СЕТ СН'!$F$16</f>
        <v>0</v>
      </c>
      <c r="C391" s="36">
        <f>SUMIFS(СВЦЭМ!$J$40:$J$759,СВЦЭМ!$A$40:$A$759,$A391,СВЦЭМ!$B$39:$B$758,C$367)+'СЕТ СН'!$F$16</f>
        <v>0</v>
      </c>
      <c r="D391" s="36">
        <f>SUMIFS(СВЦЭМ!$J$40:$J$759,СВЦЭМ!$A$40:$A$759,$A391,СВЦЭМ!$B$39:$B$758,D$367)+'СЕТ СН'!$F$16</f>
        <v>0</v>
      </c>
      <c r="E391" s="36">
        <f>SUMIFS(СВЦЭМ!$J$40:$J$759,СВЦЭМ!$A$40:$A$759,$A391,СВЦЭМ!$B$39:$B$758,E$367)+'СЕТ СН'!$F$16</f>
        <v>0</v>
      </c>
      <c r="F391" s="36">
        <f>SUMIFS(СВЦЭМ!$J$40:$J$759,СВЦЭМ!$A$40:$A$759,$A391,СВЦЭМ!$B$39:$B$758,F$367)+'СЕТ СН'!$F$16</f>
        <v>0</v>
      </c>
      <c r="G391" s="36">
        <f>SUMIFS(СВЦЭМ!$J$40:$J$759,СВЦЭМ!$A$40:$A$759,$A391,СВЦЭМ!$B$39:$B$758,G$367)+'СЕТ СН'!$F$16</f>
        <v>0</v>
      </c>
      <c r="H391" s="36">
        <f>SUMIFS(СВЦЭМ!$J$40:$J$759,СВЦЭМ!$A$40:$A$759,$A391,СВЦЭМ!$B$39:$B$758,H$367)+'СЕТ СН'!$F$16</f>
        <v>0</v>
      </c>
      <c r="I391" s="36">
        <f>SUMIFS(СВЦЭМ!$J$40:$J$759,СВЦЭМ!$A$40:$A$759,$A391,СВЦЭМ!$B$39:$B$758,I$367)+'СЕТ СН'!$F$16</f>
        <v>0</v>
      </c>
      <c r="J391" s="36">
        <f>SUMIFS(СВЦЭМ!$J$40:$J$759,СВЦЭМ!$A$40:$A$759,$A391,СВЦЭМ!$B$39:$B$758,J$367)+'СЕТ СН'!$F$16</f>
        <v>0</v>
      </c>
      <c r="K391" s="36">
        <f>SUMIFS(СВЦЭМ!$J$40:$J$759,СВЦЭМ!$A$40:$A$759,$A391,СВЦЭМ!$B$39:$B$758,K$367)+'СЕТ СН'!$F$16</f>
        <v>0</v>
      </c>
      <c r="L391" s="36">
        <f>SUMIFS(СВЦЭМ!$J$40:$J$759,СВЦЭМ!$A$40:$A$759,$A391,СВЦЭМ!$B$39:$B$758,L$367)+'СЕТ СН'!$F$16</f>
        <v>0</v>
      </c>
      <c r="M391" s="36">
        <f>SUMIFS(СВЦЭМ!$J$40:$J$759,СВЦЭМ!$A$40:$A$759,$A391,СВЦЭМ!$B$39:$B$758,M$367)+'СЕТ СН'!$F$16</f>
        <v>0</v>
      </c>
      <c r="N391" s="36">
        <f>SUMIFS(СВЦЭМ!$J$40:$J$759,СВЦЭМ!$A$40:$A$759,$A391,СВЦЭМ!$B$39:$B$758,N$367)+'СЕТ СН'!$F$16</f>
        <v>0</v>
      </c>
      <c r="O391" s="36">
        <f>SUMIFS(СВЦЭМ!$J$40:$J$759,СВЦЭМ!$A$40:$A$759,$A391,СВЦЭМ!$B$39:$B$758,O$367)+'СЕТ СН'!$F$16</f>
        <v>0</v>
      </c>
      <c r="P391" s="36">
        <f>SUMIFS(СВЦЭМ!$J$40:$J$759,СВЦЭМ!$A$40:$A$759,$A391,СВЦЭМ!$B$39:$B$758,P$367)+'СЕТ СН'!$F$16</f>
        <v>0</v>
      </c>
      <c r="Q391" s="36">
        <f>SUMIFS(СВЦЭМ!$J$40:$J$759,СВЦЭМ!$A$40:$A$759,$A391,СВЦЭМ!$B$39:$B$758,Q$367)+'СЕТ СН'!$F$16</f>
        <v>0</v>
      </c>
      <c r="R391" s="36">
        <f>SUMIFS(СВЦЭМ!$J$40:$J$759,СВЦЭМ!$A$40:$A$759,$A391,СВЦЭМ!$B$39:$B$758,R$367)+'СЕТ СН'!$F$16</f>
        <v>0</v>
      </c>
      <c r="S391" s="36">
        <f>SUMIFS(СВЦЭМ!$J$40:$J$759,СВЦЭМ!$A$40:$A$759,$A391,СВЦЭМ!$B$39:$B$758,S$367)+'СЕТ СН'!$F$16</f>
        <v>0</v>
      </c>
      <c r="T391" s="36">
        <f>SUMIFS(СВЦЭМ!$J$40:$J$759,СВЦЭМ!$A$40:$A$759,$A391,СВЦЭМ!$B$39:$B$758,T$367)+'СЕТ СН'!$F$16</f>
        <v>0</v>
      </c>
      <c r="U391" s="36">
        <f>SUMIFS(СВЦЭМ!$J$40:$J$759,СВЦЭМ!$A$40:$A$759,$A391,СВЦЭМ!$B$39:$B$758,U$367)+'СЕТ СН'!$F$16</f>
        <v>0</v>
      </c>
      <c r="V391" s="36">
        <f>SUMIFS(СВЦЭМ!$J$40:$J$759,СВЦЭМ!$A$40:$A$759,$A391,СВЦЭМ!$B$39:$B$758,V$367)+'СЕТ СН'!$F$16</f>
        <v>0</v>
      </c>
      <c r="W391" s="36">
        <f>SUMIFS(СВЦЭМ!$J$40:$J$759,СВЦЭМ!$A$40:$A$759,$A391,СВЦЭМ!$B$39:$B$758,W$367)+'СЕТ СН'!$F$16</f>
        <v>0</v>
      </c>
      <c r="X391" s="36">
        <f>SUMIFS(СВЦЭМ!$J$40:$J$759,СВЦЭМ!$A$40:$A$759,$A391,СВЦЭМ!$B$39:$B$758,X$367)+'СЕТ СН'!$F$16</f>
        <v>0</v>
      </c>
      <c r="Y391" s="36">
        <f>SUMIFS(СВЦЭМ!$J$40:$J$759,СВЦЭМ!$A$40:$A$759,$A391,СВЦЭМ!$B$39:$B$758,Y$367)+'СЕТ СН'!$F$16</f>
        <v>0</v>
      </c>
    </row>
    <row r="392" spans="1:26" ht="15.75" hidden="1" x14ac:dyDescent="0.2">
      <c r="A392" s="35">
        <f t="shared" si="10"/>
        <v>45560</v>
      </c>
      <c r="B392" s="36">
        <f>SUMIFS(СВЦЭМ!$J$40:$J$759,СВЦЭМ!$A$40:$A$759,$A392,СВЦЭМ!$B$39:$B$758,B$367)+'СЕТ СН'!$F$16</f>
        <v>0</v>
      </c>
      <c r="C392" s="36">
        <f>SUMIFS(СВЦЭМ!$J$40:$J$759,СВЦЭМ!$A$40:$A$759,$A392,СВЦЭМ!$B$39:$B$758,C$367)+'СЕТ СН'!$F$16</f>
        <v>0</v>
      </c>
      <c r="D392" s="36">
        <f>SUMIFS(СВЦЭМ!$J$40:$J$759,СВЦЭМ!$A$40:$A$759,$A392,СВЦЭМ!$B$39:$B$758,D$367)+'СЕТ СН'!$F$16</f>
        <v>0</v>
      </c>
      <c r="E392" s="36">
        <f>SUMIFS(СВЦЭМ!$J$40:$J$759,СВЦЭМ!$A$40:$A$759,$A392,СВЦЭМ!$B$39:$B$758,E$367)+'СЕТ СН'!$F$16</f>
        <v>0</v>
      </c>
      <c r="F392" s="36">
        <f>SUMIFS(СВЦЭМ!$J$40:$J$759,СВЦЭМ!$A$40:$A$759,$A392,СВЦЭМ!$B$39:$B$758,F$367)+'СЕТ СН'!$F$16</f>
        <v>0</v>
      </c>
      <c r="G392" s="36">
        <f>SUMIFS(СВЦЭМ!$J$40:$J$759,СВЦЭМ!$A$40:$A$759,$A392,СВЦЭМ!$B$39:$B$758,G$367)+'СЕТ СН'!$F$16</f>
        <v>0</v>
      </c>
      <c r="H392" s="36">
        <f>SUMIFS(СВЦЭМ!$J$40:$J$759,СВЦЭМ!$A$40:$A$759,$A392,СВЦЭМ!$B$39:$B$758,H$367)+'СЕТ СН'!$F$16</f>
        <v>0</v>
      </c>
      <c r="I392" s="36">
        <f>SUMIFS(СВЦЭМ!$J$40:$J$759,СВЦЭМ!$A$40:$A$759,$A392,СВЦЭМ!$B$39:$B$758,I$367)+'СЕТ СН'!$F$16</f>
        <v>0</v>
      </c>
      <c r="J392" s="36">
        <f>SUMIFS(СВЦЭМ!$J$40:$J$759,СВЦЭМ!$A$40:$A$759,$A392,СВЦЭМ!$B$39:$B$758,J$367)+'СЕТ СН'!$F$16</f>
        <v>0</v>
      </c>
      <c r="K392" s="36">
        <f>SUMIFS(СВЦЭМ!$J$40:$J$759,СВЦЭМ!$A$40:$A$759,$A392,СВЦЭМ!$B$39:$B$758,K$367)+'СЕТ СН'!$F$16</f>
        <v>0</v>
      </c>
      <c r="L392" s="36">
        <f>SUMIFS(СВЦЭМ!$J$40:$J$759,СВЦЭМ!$A$40:$A$759,$A392,СВЦЭМ!$B$39:$B$758,L$367)+'СЕТ СН'!$F$16</f>
        <v>0</v>
      </c>
      <c r="M392" s="36">
        <f>SUMIFS(СВЦЭМ!$J$40:$J$759,СВЦЭМ!$A$40:$A$759,$A392,СВЦЭМ!$B$39:$B$758,M$367)+'СЕТ СН'!$F$16</f>
        <v>0</v>
      </c>
      <c r="N392" s="36">
        <f>SUMIFS(СВЦЭМ!$J$40:$J$759,СВЦЭМ!$A$40:$A$759,$A392,СВЦЭМ!$B$39:$B$758,N$367)+'СЕТ СН'!$F$16</f>
        <v>0</v>
      </c>
      <c r="O392" s="36">
        <f>SUMIFS(СВЦЭМ!$J$40:$J$759,СВЦЭМ!$A$40:$A$759,$A392,СВЦЭМ!$B$39:$B$758,O$367)+'СЕТ СН'!$F$16</f>
        <v>0</v>
      </c>
      <c r="P392" s="36">
        <f>SUMIFS(СВЦЭМ!$J$40:$J$759,СВЦЭМ!$A$40:$A$759,$A392,СВЦЭМ!$B$39:$B$758,P$367)+'СЕТ СН'!$F$16</f>
        <v>0</v>
      </c>
      <c r="Q392" s="36">
        <f>SUMIFS(СВЦЭМ!$J$40:$J$759,СВЦЭМ!$A$40:$A$759,$A392,СВЦЭМ!$B$39:$B$758,Q$367)+'СЕТ СН'!$F$16</f>
        <v>0</v>
      </c>
      <c r="R392" s="36">
        <f>SUMIFS(СВЦЭМ!$J$40:$J$759,СВЦЭМ!$A$40:$A$759,$A392,СВЦЭМ!$B$39:$B$758,R$367)+'СЕТ СН'!$F$16</f>
        <v>0</v>
      </c>
      <c r="S392" s="36">
        <f>SUMIFS(СВЦЭМ!$J$40:$J$759,СВЦЭМ!$A$40:$A$759,$A392,СВЦЭМ!$B$39:$B$758,S$367)+'СЕТ СН'!$F$16</f>
        <v>0</v>
      </c>
      <c r="T392" s="36">
        <f>SUMIFS(СВЦЭМ!$J$40:$J$759,СВЦЭМ!$A$40:$A$759,$A392,СВЦЭМ!$B$39:$B$758,T$367)+'СЕТ СН'!$F$16</f>
        <v>0</v>
      </c>
      <c r="U392" s="36">
        <f>SUMIFS(СВЦЭМ!$J$40:$J$759,СВЦЭМ!$A$40:$A$759,$A392,СВЦЭМ!$B$39:$B$758,U$367)+'СЕТ СН'!$F$16</f>
        <v>0</v>
      </c>
      <c r="V392" s="36">
        <f>SUMIFS(СВЦЭМ!$J$40:$J$759,СВЦЭМ!$A$40:$A$759,$A392,СВЦЭМ!$B$39:$B$758,V$367)+'СЕТ СН'!$F$16</f>
        <v>0</v>
      </c>
      <c r="W392" s="36">
        <f>SUMIFS(СВЦЭМ!$J$40:$J$759,СВЦЭМ!$A$40:$A$759,$A392,СВЦЭМ!$B$39:$B$758,W$367)+'СЕТ СН'!$F$16</f>
        <v>0</v>
      </c>
      <c r="X392" s="36">
        <f>SUMIFS(СВЦЭМ!$J$40:$J$759,СВЦЭМ!$A$40:$A$759,$A392,СВЦЭМ!$B$39:$B$758,X$367)+'СЕТ СН'!$F$16</f>
        <v>0</v>
      </c>
      <c r="Y392" s="36">
        <f>SUMIFS(СВЦЭМ!$J$40:$J$759,СВЦЭМ!$A$40:$A$759,$A392,СВЦЭМ!$B$39:$B$758,Y$367)+'СЕТ СН'!$F$16</f>
        <v>0</v>
      </c>
    </row>
    <row r="393" spans="1:26" ht="15.75" hidden="1" x14ac:dyDescent="0.2">
      <c r="A393" s="35">
        <f t="shared" si="10"/>
        <v>45561</v>
      </c>
      <c r="B393" s="36">
        <f>SUMIFS(СВЦЭМ!$J$40:$J$759,СВЦЭМ!$A$40:$A$759,$A393,СВЦЭМ!$B$39:$B$758,B$367)+'СЕТ СН'!$F$16</f>
        <v>0</v>
      </c>
      <c r="C393" s="36">
        <f>SUMIFS(СВЦЭМ!$J$40:$J$759,СВЦЭМ!$A$40:$A$759,$A393,СВЦЭМ!$B$39:$B$758,C$367)+'СЕТ СН'!$F$16</f>
        <v>0</v>
      </c>
      <c r="D393" s="36">
        <f>SUMIFS(СВЦЭМ!$J$40:$J$759,СВЦЭМ!$A$40:$A$759,$A393,СВЦЭМ!$B$39:$B$758,D$367)+'СЕТ СН'!$F$16</f>
        <v>0</v>
      </c>
      <c r="E393" s="36">
        <f>SUMIFS(СВЦЭМ!$J$40:$J$759,СВЦЭМ!$A$40:$A$759,$A393,СВЦЭМ!$B$39:$B$758,E$367)+'СЕТ СН'!$F$16</f>
        <v>0</v>
      </c>
      <c r="F393" s="36">
        <f>SUMIFS(СВЦЭМ!$J$40:$J$759,СВЦЭМ!$A$40:$A$759,$A393,СВЦЭМ!$B$39:$B$758,F$367)+'СЕТ СН'!$F$16</f>
        <v>0</v>
      </c>
      <c r="G393" s="36">
        <f>SUMIFS(СВЦЭМ!$J$40:$J$759,СВЦЭМ!$A$40:$A$759,$A393,СВЦЭМ!$B$39:$B$758,G$367)+'СЕТ СН'!$F$16</f>
        <v>0</v>
      </c>
      <c r="H393" s="36">
        <f>SUMIFS(СВЦЭМ!$J$40:$J$759,СВЦЭМ!$A$40:$A$759,$A393,СВЦЭМ!$B$39:$B$758,H$367)+'СЕТ СН'!$F$16</f>
        <v>0</v>
      </c>
      <c r="I393" s="36">
        <f>SUMIFS(СВЦЭМ!$J$40:$J$759,СВЦЭМ!$A$40:$A$759,$A393,СВЦЭМ!$B$39:$B$758,I$367)+'СЕТ СН'!$F$16</f>
        <v>0</v>
      </c>
      <c r="J393" s="36">
        <f>SUMIFS(СВЦЭМ!$J$40:$J$759,СВЦЭМ!$A$40:$A$759,$A393,СВЦЭМ!$B$39:$B$758,J$367)+'СЕТ СН'!$F$16</f>
        <v>0</v>
      </c>
      <c r="K393" s="36">
        <f>SUMIFS(СВЦЭМ!$J$40:$J$759,СВЦЭМ!$A$40:$A$759,$A393,СВЦЭМ!$B$39:$B$758,K$367)+'СЕТ СН'!$F$16</f>
        <v>0</v>
      </c>
      <c r="L393" s="36">
        <f>SUMIFS(СВЦЭМ!$J$40:$J$759,СВЦЭМ!$A$40:$A$759,$A393,СВЦЭМ!$B$39:$B$758,L$367)+'СЕТ СН'!$F$16</f>
        <v>0</v>
      </c>
      <c r="M393" s="36">
        <f>SUMIFS(СВЦЭМ!$J$40:$J$759,СВЦЭМ!$A$40:$A$759,$A393,СВЦЭМ!$B$39:$B$758,M$367)+'СЕТ СН'!$F$16</f>
        <v>0</v>
      </c>
      <c r="N393" s="36">
        <f>SUMIFS(СВЦЭМ!$J$40:$J$759,СВЦЭМ!$A$40:$A$759,$A393,СВЦЭМ!$B$39:$B$758,N$367)+'СЕТ СН'!$F$16</f>
        <v>0</v>
      </c>
      <c r="O393" s="36">
        <f>SUMIFS(СВЦЭМ!$J$40:$J$759,СВЦЭМ!$A$40:$A$759,$A393,СВЦЭМ!$B$39:$B$758,O$367)+'СЕТ СН'!$F$16</f>
        <v>0</v>
      </c>
      <c r="P393" s="36">
        <f>SUMIFS(СВЦЭМ!$J$40:$J$759,СВЦЭМ!$A$40:$A$759,$A393,СВЦЭМ!$B$39:$B$758,P$367)+'СЕТ СН'!$F$16</f>
        <v>0</v>
      </c>
      <c r="Q393" s="36">
        <f>SUMIFS(СВЦЭМ!$J$40:$J$759,СВЦЭМ!$A$40:$A$759,$A393,СВЦЭМ!$B$39:$B$758,Q$367)+'СЕТ СН'!$F$16</f>
        <v>0</v>
      </c>
      <c r="R393" s="36">
        <f>SUMIFS(СВЦЭМ!$J$40:$J$759,СВЦЭМ!$A$40:$A$759,$A393,СВЦЭМ!$B$39:$B$758,R$367)+'СЕТ СН'!$F$16</f>
        <v>0</v>
      </c>
      <c r="S393" s="36">
        <f>SUMIFS(СВЦЭМ!$J$40:$J$759,СВЦЭМ!$A$40:$A$759,$A393,СВЦЭМ!$B$39:$B$758,S$367)+'СЕТ СН'!$F$16</f>
        <v>0</v>
      </c>
      <c r="T393" s="36">
        <f>SUMIFS(СВЦЭМ!$J$40:$J$759,СВЦЭМ!$A$40:$A$759,$A393,СВЦЭМ!$B$39:$B$758,T$367)+'СЕТ СН'!$F$16</f>
        <v>0</v>
      </c>
      <c r="U393" s="36">
        <f>SUMIFS(СВЦЭМ!$J$40:$J$759,СВЦЭМ!$A$40:$A$759,$A393,СВЦЭМ!$B$39:$B$758,U$367)+'СЕТ СН'!$F$16</f>
        <v>0</v>
      </c>
      <c r="V393" s="36">
        <f>SUMIFS(СВЦЭМ!$J$40:$J$759,СВЦЭМ!$A$40:$A$759,$A393,СВЦЭМ!$B$39:$B$758,V$367)+'СЕТ СН'!$F$16</f>
        <v>0</v>
      </c>
      <c r="W393" s="36">
        <f>SUMIFS(СВЦЭМ!$J$40:$J$759,СВЦЭМ!$A$40:$A$759,$A393,СВЦЭМ!$B$39:$B$758,W$367)+'СЕТ СН'!$F$16</f>
        <v>0</v>
      </c>
      <c r="X393" s="36">
        <f>SUMIFS(СВЦЭМ!$J$40:$J$759,СВЦЭМ!$A$40:$A$759,$A393,СВЦЭМ!$B$39:$B$758,X$367)+'СЕТ СН'!$F$16</f>
        <v>0</v>
      </c>
      <c r="Y393" s="36">
        <f>SUMIFS(СВЦЭМ!$J$40:$J$759,СВЦЭМ!$A$40:$A$759,$A393,СВЦЭМ!$B$39:$B$758,Y$367)+'СЕТ СН'!$F$16</f>
        <v>0</v>
      </c>
    </row>
    <row r="394" spans="1:26" ht="15.75" hidden="1" x14ac:dyDescent="0.2">
      <c r="A394" s="35">
        <f t="shared" si="10"/>
        <v>45562</v>
      </c>
      <c r="B394" s="36">
        <f>SUMIFS(СВЦЭМ!$J$40:$J$759,СВЦЭМ!$A$40:$A$759,$A394,СВЦЭМ!$B$39:$B$758,B$367)+'СЕТ СН'!$F$16</f>
        <v>0</v>
      </c>
      <c r="C394" s="36">
        <f>SUMIFS(СВЦЭМ!$J$40:$J$759,СВЦЭМ!$A$40:$A$759,$A394,СВЦЭМ!$B$39:$B$758,C$367)+'СЕТ СН'!$F$16</f>
        <v>0</v>
      </c>
      <c r="D394" s="36">
        <f>SUMIFS(СВЦЭМ!$J$40:$J$759,СВЦЭМ!$A$40:$A$759,$A394,СВЦЭМ!$B$39:$B$758,D$367)+'СЕТ СН'!$F$16</f>
        <v>0</v>
      </c>
      <c r="E394" s="36">
        <f>SUMIFS(СВЦЭМ!$J$40:$J$759,СВЦЭМ!$A$40:$A$759,$A394,СВЦЭМ!$B$39:$B$758,E$367)+'СЕТ СН'!$F$16</f>
        <v>0</v>
      </c>
      <c r="F394" s="36">
        <f>SUMIFS(СВЦЭМ!$J$40:$J$759,СВЦЭМ!$A$40:$A$759,$A394,СВЦЭМ!$B$39:$B$758,F$367)+'СЕТ СН'!$F$16</f>
        <v>0</v>
      </c>
      <c r="G394" s="36">
        <f>SUMIFS(СВЦЭМ!$J$40:$J$759,СВЦЭМ!$A$40:$A$759,$A394,СВЦЭМ!$B$39:$B$758,G$367)+'СЕТ СН'!$F$16</f>
        <v>0</v>
      </c>
      <c r="H394" s="36">
        <f>SUMIFS(СВЦЭМ!$J$40:$J$759,СВЦЭМ!$A$40:$A$759,$A394,СВЦЭМ!$B$39:$B$758,H$367)+'СЕТ СН'!$F$16</f>
        <v>0</v>
      </c>
      <c r="I394" s="36">
        <f>SUMIFS(СВЦЭМ!$J$40:$J$759,СВЦЭМ!$A$40:$A$759,$A394,СВЦЭМ!$B$39:$B$758,I$367)+'СЕТ СН'!$F$16</f>
        <v>0</v>
      </c>
      <c r="J394" s="36">
        <f>SUMIFS(СВЦЭМ!$J$40:$J$759,СВЦЭМ!$A$40:$A$759,$A394,СВЦЭМ!$B$39:$B$758,J$367)+'СЕТ СН'!$F$16</f>
        <v>0</v>
      </c>
      <c r="K394" s="36">
        <f>SUMIFS(СВЦЭМ!$J$40:$J$759,СВЦЭМ!$A$40:$A$759,$A394,СВЦЭМ!$B$39:$B$758,K$367)+'СЕТ СН'!$F$16</f>
        <v>0</v>
      </c>
      <c r="L394" s="36">
        <f>SUMIFS(СВЦЭМ!$J$40:$J$759,СВЦЭМ!$A$40:$A$759,$A394,СВЦЭМ!$B$39:$B$758,L$367)+'СЕТ СН'!$F$16</f>
        <v>0</v>
      </c>
      <c r="M394" s="36">
        <f>SUMIFS(СВЦЭМ!$J$40:$J$759,СВЦЭМ!$A$40:$A$759,$A394,СВЦЭМ!$B$39:$B$758,M$367)+'СЕТ СН'!$F$16</f>
        <v>0</v>
      </c>
      <c r="N394" s="36">
        <f>SUMIFS(СВЦЭМ!$J$40:$J$759,СВЦЭМ!$A$40:$A$759,$A394,СВЦЭМ!$B$39:$B$758,N$367)+'СЕТ СН'!$F$16</f>
        <v>0</v>
      </c>
      <c r="O394" s="36">
        <f>SUMIFS(СВЦЭМ!$J$40:$J$759,СВЦЭМ!$A$40:$A$759,$A394,СВЦЭМ!$B$39:$B$758,O$367)+'СЕТ СН'!$F$16</f>
        <v>0</v>
      </c>
      <c r="P394" s="36">
        <f>SUMIFS(СВЦЭМ!$J$40:$J$759,СВЦЭМ!$A$40:$A$759,$A394,СВЦЭМ!$B$39:$B$758,P$367)+'СЕТ СН'!$F$16</f>
        <v>0</v>
      </c>
      <c r="Q394" s="36">
        <f>SUMIFS(СВЦЭМ!$J$40:$J$759,СВЦЭМ!$A$40:$A$759,$A394,СВЦЭМ!$B$39:$B$758,Q$367)+'СЕТ СН'!$F$16</f>
        <v>0</v>
      </c>
      <c r="R394" s="36">
        <f>SUMIFS(СВЦЭМ!$J$40:$J$759,СВЦЭМ!$A$40:$A$759,$A394,СВЦЭМ!$B$39:$B$758,R$367)+'СЕТ СН'!$F$16</f>
        <v>0</v>
      </c>
      <c r="S394" s="36">
        <f>SUMIFS(СВЦЭМ!$J$40:$J$759,СВЦЭМ!$A$40:$A$759,$A394,СВЦЭМ!$B$39:$B$758,S$367)+'СЕТ СН'!$F$16</f>
        <v>0</v>
      </c>
      <c r="T394" s="36">
        <f>SUMIFS(СВЦЭМ!$J$40:$J$759,СВЦЭМ!$A$40:$A$759,$A394,СВЦЭМ!$B$39:$B$758,T$367)+'СЕТ СН'!$F$16</f>
        <v>0</v>
      </c>
      <c r="U394" s="36">
        <f>SUMIFS(СВЦЭМ!$J$40:$J$759,СВЦЭМ!$A$40:$A$759,$A394,СВЦЭМ!$B$39:$B$758,U$367)+'СЕТ СН'!$F$16</f>
        <v>0</v>
      </c>
      <c r="V394" s="36">
        <f>SUMIFS(СВЦЭМ!$J$40:$J$759,СВЦЭМ!$A$40:$A$759,$A394,СВЦЭМ!$B$39:$B$758,V$367)+'СЕТ СН'!$F$16</f>
        <v>0</v>
      </c>
      <c r="W394" s="36">
        <f>SUMIFS(СВЦЭМ!$J$40:$J$759,СВЦЭМ!$A$40:$A$759,$A394,СВЦЭМ!$B$39:$B$758,W$367)+'СЕТ СН'!$F$16</f>
        <v>0</v>
      </c>
      <c r="X394" s="36">
        <f>SUMIFS(СВЦЭМ!$J$40:$J$759,СВЦЭМ!$A$40:$A$759,$A394,СВЦЭМ!$B$39:$B$758,X$367)+'СЕТ СН'!$F$16</f>
        <v>0</v>
      </c>
      <c r="Y394" s="36">
        <f>SUMIFS(СВЦЭМ!$J$40:$J$759,СВЦЭМ!$A$40:$A$759,$A394,СВЦЭМ!$B$39:$B$758,Y$367)+'СЕТ СН'!$F$16</f>
        <v>0</v>
      </c>
    </row>
    <row r="395" spans="1:26" ht="15.75" hidden="1" x14ac:dyDescent="0.2">
      <c r="A395" s="35">
        <f t="shared" si="10"/>
        <v>45563</v>
      </c>
      <c r="B395" s="36">
        <f>SUMIFS(СВЦЭМ!$J$40:$J$759,СВЦЭМ!$A$40:$A$759,$A395,СВЦЭМ!$B$39:$B$758,B$367)+'СЕТ СН'!$F$16</f>
        <v>0</v>
      </c>
      <c r="C395" s="36">
        <f>SUMIFS(СВЦЭМ!$J$40:$J$759,СВЦЭМ!$A$40:$A$759,$A395,СВЦЭМ!$B$39:$B$758,C$367)+'СЕТ СН'!$F$16</f>
        <v>0</v>
      </c>
      <c r="D395" s="36">
        <f>SUMIFS(СВЦЭМ!$J$40:$J$759,СВЦЭМ!$A$40:$A$759,$A395,СВЦЭМ!$B$39:$B$758,D$367)+'СЕТ СН'!$F$16</f>
        <v>0</v>
      </c>
      <c r="E395" s="36">
        <f>SUMIFS(СВЦЭМ!$J$40:$J$759,СВЦЭМ!$A$40:$A$759,$A395,СВЦЭМ!$B$39:$B$758,E$367)+'СЕТ СН'!$F$16</f>
        <v>0</v>
      </c>
      <c r="F395" s="36">
        <f>SUMIFS(СВЦЭМ!$J$40:$J$759,СВЦЭМ!$A$40:$A$759,$A395,СВЦЭМ!$B$39:$B$758,F$367)+'СЕТ СН'!$F$16</f>
        <v>0</v>
      </c>
      <c r="G395" s="36">
        <f>SUMIFS(СВЦЭМ!$J$40:$J$759,СВЦЭМ!$A$40:$A$759,$A395,СВЦЭМ!$B$39:$B$758,G$367)+'СЕТ СН'!$F$16</f>
        <v>0</v>
      </c>
      <c r="H395" s="36">
        <f>SUMIFS(СВЦЭМ!$J$40:$J$759,СВЦЭМ!$A$40:$A$759,$A395,СВЦЭМ!$B$39:$B$758,H$367)+'СЕТ СН'!$F$16</f>
        <v>0</v>
      </c>
      <c r="I395" s="36">
        <f>SUMIFS(СВЦЭМ!$J$40:$J$759,СВЦЭМ!$A$40:$A$759,$A395,СВЦЭМ!$B$39:$B$758,I$367)+'СЕТ СН'!$F$16</f>
        <v>0</v>
      </c>
      <c r="J395" s="36">
        <f>SUMIFS(СВЦЭМ!$J$40:$J$759,СВЦЭМ!$A$40:$A$759,$A395,СВЦЭМ!$B$39:$B$758,J$367)+'СЕТ СН'!$F$16</f>
        <v>0</v>
      </c>
      <c r="K395" s="36">
        <f>SUMIFS(СВЦЭМ!$J$40:$J$759,СВЦЭМ!$A$40:$A$759,$A395,СВЦЭМ!$B$39:$B$758,K$367)+'СЕТ СН'!$F$16</f>
        <v>0</v>
      </c>
      <c r="L395" s="36">
        <f>SUMIFS(СВЦЭМ!$J$40:$J$759,СВЦЭМ!$A$40:$A$759,$A395,СВЦЭМ!$B$39:$B$758,L$367)+'СЕТ СН'!$F$16</f>
        <v>0</v>
      </c>
      <c r="M395" s="36">
        <f>SUMIFS(СВЦЭМ!$J$40:$J$759,СВЦЭМ!$A$40:$A$759,$A395,СВЦЭМ!$B$39:$B$758,M$367)+'СЕТ СН'!$F$16</f>
        <v>0</v>
      </c>
      <c r="N395" s="36">
        <f>SUMIFS(СВЦЭМ!$J$40:$J$759,СВЦЭМ!$A$40:$A$759,$A395,СВЦЭМ!$B$39:$B$758,N$367)+'СЕТ СН'!$F$16</f>
        <v>0</v>
      </c>
      <c r="O395" s="36">
        <f>SUMIFS(СВЦЭМ!$J$40:$J$759,СВЦЭМ!$A$40:$A$759,$A395,СВЦЭМ!$B$39:$B$758,O$367)+'СЕТ СН'!$F$16</f>
        <v>0</v>
      </c>
      <c r="P395" s="36">
        <f>SUMIFS(СВЦЭМ!$J$40:$J$759,СВЦЭМ!$A$40:$A$759,$A395,СВЦЭМ!$B$39:$B$758,P$367)+'СЕТ СН'!$F$16</f>
        <v>0</v>
      </c>
      <c r="Q395" s="36">
        <f>SUMIFS(СВЦЭМ!$J$40:$J$759,СВЦЭМ!$A$40:$A$759,$A395,СВЦЭМ!$B$39:$B$758,Q$367)+'СЕТ СН'!$F$16</f>
        <v>0</v>
      </c>
      <c r="R395" s="36">
        <f>SUMIFS(СВЦЭМ!$J$40:$J$759,СВЦЭМ!$A$40:$A$759,$A395,СВЦЭМ!$B$39:$B$758,R$367)+'СЕТ СН'!$F$16</f>
        <v>0</v>
      </c>
      <c r="S395" s="36">
        <f>SUMIFS(СВЦЭМ!$J$40:$J$759,СВЦЭМ!$A$40:$A$759,$A395,СВЦЭМ!$B$39:$B$758,S$367)+'СЕТ СН'!$F$16</f>
        <v>0</v>
      </c>
      <c r="T395" s="36">
        <f>SUMIFS(СВЦЭМ!$J$40:$J$759,СВЦЭМ!$A$40:$A$759,$A395,СВЦЭМ!$B$39:$B$758,T$367)+'СЕТ СН'!$F$16</f>
        <v>0</v>
      </c>
      <c r="U395" s="36">
        <f>SUMIFS(СВЦЭМ!$J$40:$J$759,СВЦЭМ!$A$40:$A$759,$A395,СВЦЭМ!$B$39:$B$758,U$367)+'СЕТ СН'!$F$16</f>
        <v>0</v>
      </c>
      <c r="V395" s="36">
        <f>SUMIFS(СВЦЭМ!$J$40:$J$759,СВЦЭМ!$A$40:$A$759,$A395,СВЦЭМ!$B$39:$B$758,V$367)+'СЕТ СН'!$F$16</f>
        <v>0</v>
      </c>
      <c r="W395" s="36">
        <f>SUMIFS(СВЦЭМ!$J$40:$J$759,СВЦЭМ!$A$40:$A$759,$A395,СВЦЭМ!$B$39:$B$758,W$367)+'СЕТ СН'!$F$16</f>
        <v>0</v>
      </c>
      <c r="X395" s="36">
        <f>SUMIFS(СВЦЭМ!$J$40:$J$759,СВЦЭМ!$A$40:$A$759,$A395,СВЦЭМ!$B$39:$B$758,X$367)+'СЕТ СН'!$F$16</f>
        <v>0</v>
      </c>
      <c r="Y395" s="36">
        <f>SUMIFS(СВЦЭМ!$J$40:$J$759,СВЦЭМ!$A$40:$A$759,$A395,СВЦЭМ!$B$39:$B$758,Y$367)+'СЕТ СН'!$F$16</f>
        <v>0</v>
      </c>
    </row>
    <row r="396" spans="1:26" ht="15.75" hidden="1" x14ac:dyDescent="0.2">
      <c r="A396" s="35">
        <f t="shared" si="10"/>
        <v>45564</v>
      </c>
      <c r="B396" s="36">
        <f>SUMIFS(СВЦЭМ!$J$40:$J$759,СВЦЭМ!$A$40:$A$759,$A396,СВЦЭМ!$B$39:$B$758,B$367)+'СЕТ СН'!$F$16</f>
        <v>0</v>
      </c>
      <c r="C396" s="36">
        <f>SUMIFS(СВЦЭМ!$J$40:$J$759,СВЦЭМ!$A$40:$A$759,$A396,СВЦЭМ!$B$39:$B$758,C$367)+'СЕТ СН'!$F$16</f>
        <v>0</v>
      </c>
      <c r="D396" s="36">
        <f>SUMIFS(СВЦЭМ!$J$40:$J$759,СВЦЭМ!$A$40:$A$759,$A396,СВЦЭМ!$B$39:$B$758,D$367)+'СЕТ СН'!$F$16</f>
        <v>0</v>
      </c>
      <c r="E396" s="36">
        <f>SUMIFS(СВЦЭМ!$J$40:$J$759,СВЦЭМ!$A$40:$A$759,$A396,СВЦЭМ!$B$39:$B$758,E$367)+'СЕТ СН'!$F$16</f>
        <v>0</v>
      </c>
      <c r="F396" s="36">
        <f>SUMIFS(СВЦЭМ!$J$40:$J$759,СВЦЭМ!$A$40:$A$759,$A396,СВЦЭМ!$B$39:$B$758,F$367)+'СЕТ СН'!$F$16</f>
        <v>0</v>
      </c>
      <c r="G396" s="36">
        <f>SUMIFS(СВЦЭМ!$J$40:$J$759,СВЦЭМ!$A$40:$A$759,$A396,СВЦЭМ!$B$39:$B$758,G$367)+'СЕТ СН'!$F$16</f>
        <v>0</v>
      </c>
      <c r="H396" s="36">
        <f>SUMIFS(СВЦЭМ!$J$40:$J$759,СВЦЭМ!$A$40:$A$759,$A396,СВЦЭМ!$B$39:$B$758,H$367)+'СЕТ СН'!$F$16</f>
        <v>0</v>
      </c>
      <c r="I396" s="36">
        <f>SUMIFS(СВЦЭМ!$J$40:$J$759,СВЦЭМ!$A$40:$A$759,$A396,СВЦЭМ!$B$39:$B$758,I$367)+'СЕТ СН'!$F$16</f>
        <v>0</v>
      </c>
      <c r="J396" s="36">
        <f>SUMIFS(СВЦЭМ!$J$40:$J$759,СВЦЭМ!$A$40:$A$759,$A396,СВЦЭМ!$B$39:$B$758,J$367)+'СЕТ СН'!$F$16</f>
        <v>0</v>
      </c>
      <c r="K396" s="36">
        <f>SUMIFS(СВЦЭМ!$J$40:$J$759,СВЦЭМ!$A$40:$A$759,$A396,СВЦЭМ!$B$39:$B$758,K$367)+'СЕТ СН'!$F$16</f>
        <v>0</v>
      </c>
      <c r="L396" s="36">
        <f>SUMIFS(СВЦЭМ!$J$40:$J$759,СВЦЭМ!$A$40:$A$759,$A396,СВЦЭМ!$B$39:$B$758,L$367)+'СЕТ СН'!$F$16</f>
        <v>0</v>
      </c>
      <c r="M396" s="36">
        <f>SUMIFS(СВЦЭМ!$J$40:$J$759,СВЦЭМ!$A$40:$A$759,$A396,СВЦЭМ!$B$39:$B$758,M$367)+'СЕТ СН'!$F$16</f>
        <v>0</v>
      </c>
      <c r="N396" s="36">
        <f>SUMIFS(СВЦЭМ!$J$40:$J$759,СВЦЭМ!$A$40:$A$759,$A396,СВЦЭМ!$B$39:$B$758,N$367)+'СЕТ СН'!$F$16</f>
        <v>0</v>
      </c>
      <c r="O396" s="36">
        <f>SUMIFS(СВЦЭМ!$J$40:$J$759,СВЦЭМ!$A$40:$A$759,$A396,СВЦЭМ!$B$39:$B$758,O$367)+'СЕТ СН'!$F$16</f>
        <v>0</v>
      </c>
      <c r="P396" s="36">
        <f>SUMIFS(СВЦЭМ!$J$40:$J$759,СВЦЭМ!$A$40:$A$759,$A396,СВЦЭМ!$B$39:$B$758,P$367)+'СЕТ СН'!$F$16</f>
        <v>0</v>
      </c>
      <c r="Q396" s="36">
        <f>SUMIFS(СВЦЭМ!$J$40:$J$759,СВЦЭМ!$A$40:$A$759,$A396,СВЦЭМ!$B$39:$B$758,Q$367)+'СЕТ СН'!$F$16</f>
        <v>0</v>
      </c>
      <c r="R396" s="36">
        <f>SUMIFS(СВЦЭМ!$J$40:$J$759,СВЦЭМ!$A$40:$A$759,$A396,СВЦЭМ!$B$39:$B$758,R$367)+'СЕТ СН'!$F$16</f>
        <v>0</v>
      </c>
      <c r="S396" s="36">
        <f>SUMIFS(СВЦЭМ!$J$40:$J$759,СВЦЭМ!$A$40:$A$759,$A396,СВЦЭМ!$B$39:$B$758,S$367)+'СЕТ СН'!$F$16</f>
        <v>0</v>
      </c>
      <c r="T396" s="36">
        <f>SUMIFS(СВЦЭМ!$J$40:$J$759,СВЦЭМ!$A$40:$A$759,$A396,СВЦЭМ!$B$39:$B$758,T$367)+'СЕТ СН'!$F$16</f>
        <v>0</v>
      </c>
      <c r="U396" s="36">
        <f>SUMIFS(СВЦЭМ!$J$40:$J$759,СВЦЭМ!$A$40:$A$759,$A396,СВЦЭМ!$B$39:$B$758,U$367)+'СЕТ СН'!$F$16</f>
        <v>0</v>
      </c>
      <c r="V396" s="36">
        <f>SUMIFS(СВЦЭМ!$J$40:$J$759,СВЦЭМ!$A$40:$A$759,$A396,СВЦЭМ!$B$39:$B$758,V$367)+'СЕТ СН'!$F$16</f>
        <v>0</v>
      </c>
      <c r="W396" s="36">
        <f>SUMIFS(СВЦЭМ!$J$40:$J$759,СВЦЭМ!$A$40:$A$759,$A396,СВЦЭМ!$B$39:$B$758,W$367)+'СЕТ СН'!$F$16</f>
        <v>0</v>
      </c>
      <c r="X396" s="36">
        <f>SUMIFS(СВЦЭМ!$J$40:$J$759,СВЦЭМ!$A$40:$A$759,$A396,СВЦЭМ!$B$39:$B$758,X$367)+'СЕТ СН'!$F$16</f>
        <v>0</v>
      </c>
      <c r="Y396" s="36">
        <f>SUMIFS(СВЦЭМ!$J$40:$J$759,СВЦЭМ!$A$40:$A$759,$A396,СВЦЭМ!$B$39:$B$758,Y$367)+'СЕТ СН'!$F$16</f>
        <v>0</v>
      </c>
    </row>
    <row r="397" spans="1:26" ht="15.75" hidden="1" x14ac:dyDescent="0.2">
      <c r="A397" s="35">
        <f t="shared" si="10"/>
        <v>45565</v>
      </c>
      <c r="B397" s="36">
        <f>SUMIFS(СВЦЭМ!$J$40:$J$759,СВЦЭМ!$A$40:$A$759,$A397,СВЦЭМ!$B$39:$B$758,B$367)+'СЕТ СН'!$F$16</f>
        <v>0</v>
      </c>
      <c r="C397" s="36">
        <f>SUMIFS(СВЦЭМ!$J$40:$J$759,СВЦЭМ!$A$40:$A$759,$A397,СВЦЭМ!$B$39:$B$758,C$367)+'СЕТ СН'!$F$16</f>
        <v>0</v>
      </c>
      <c r="D397" s="36">
        <f>SUMIFS(СВЦЭМ!$J$40:$J$759,СВЦЭМ!$A$40:$A$759,$A397,СВЦЭМ!$B$39:$B$758,D$367)+'СЕТ СН'!$F$16</f>
        <v>0</v>
      </c>
      <c r="E397" s="36">
        <f>SUMIFS(СВЦЭМ!$J$40:$J$759,СВЦЭМ!$A$40:$A$759,$A397,СВЦЭМ!$B$39:$B$758,E$367)+'СЕТ СН'!$F$16</f>
        <v>0</v>
      </c>
      <c r="F397" s="36">
        <f>SUMIFS(СВЦЭМ!$J$40:$J$759,СВЦЭМ!$A$40:$A$759,$A397,СВЦЭМ!$B$39:$B$758,F$367)+'СЕТ СН'!$F$16</f>
        <v>0</v>
      </c>
      <c r="G397" s="36">
        <f>SUMIFS(СВЦЭМ!$J$40:$J$759,СВЦЭМ!$A$40:$A$759,$A397,СВЦЭМ!$B$39:$B$758,G$367)+'СЕТ СН'!$F$16</f>
        <v>0</v>
      </c>
      <c r="H397" s="36">
        <f>SUMIFS(СВЦЭМ!$J$40:$J$759,СВЦЭМ!$A$40:$A$759,$A397,СВЦЭМ!$B$39:$B$758,H$367)+'СЕТ СН'!$F$16</f>
        <v>0</v>
      </c>
      <c r="I397" s="36">
        <f>SUMIFS(СВЦЭМ!$J$40:$J$759,СВЦЭМ!$A$40:$A$759,$A397,СВЦЭМ!$B$39:$B$758,I$367)+'СЕТ СН'!$F$16</f>
        <v>0</v>
      </c>
      <c r="J397" s="36">
        <f>SUMIFS(СВЦЭМ!$J$40:$J$759,СВЦЭМ!$A$40:$A$759,$A397,СВЦЭМ!$B$39:$B$758,J$367)+'СЕТ СН'!$F$16</f>
        <v>0</v>
      </c>
      <c r="K397" s="36">
        <f>SUMIFS(СВЦЭМ!$J$40:$J$759,СВЦЭМ!$A$40:$A$759,$A397,СВЦЭМ!$B$39:$B$758,K$367)+'СЕТ СН'!$F$16</f>
        <v>0</v>
      </c>
      <c r="L397" s="36">
        <f>SUMIFS(СВЦЭМ!$J$40:$J$759,СВЦЭМ!$A$40:$A$759,$A397,СВЦЭМ!$B$39:$B$758,L$367)+'СЕТ СН'!$F$16</f>
        <v>0</v>
      </c>
      <c r="M397" s="36">
        <f>SUMIFS(СВЦЭМ!$J$40:$J$759,СВЦЭМ!$A$40:$A$759,$A397,СВЦЭМ!$B$39:$B$758,M$367)+'СЕТ СН'!$F$16</f>
        <v>0</v>
      </c>
      <c r="N397" s="36">
        <f>SUMIFS(СВЦЭМ!$J$40:$J$759,СВЦЭМ!$A$40:$A$759,$A397,СВЦЭМ!$B$39:$B$758,N$367)+'СЕТ СН'!$F$16</f>
        <v>0</v>
      </c>
      <c r="O397" s="36">
        <f>SUMIFS(СВЦЭМ!$J$40:$J$759,СВЦЭМ!$A$40:$A$759,$A397,СВЦЭМ!$B$39:$B$758,O$367)+'СЕТ СН'!$F$16</f>
        <v>0</v>
      </c>
      <c r="P397" s="36">
        <f>SUMIFS(СВЦЭМ!$J$40:$J$759,СВЦЭМ!$A$40:$A$759,$A397,СВЦЭМ!$B$39:$B$758,P$367)+'СЕТ СН'!$F$16</f>
        <v>0</v>
      </c>
      <c r="Q397" s="36">
        <f>SUMIFS(СВЦЭМ!$J$40:$J$759,СВЦЭМ!$A$40:$A$759,$A397,СВЦЭМ!$B$39:$B$758,Q$367)+'СЕТ СН'!$F$16</f>
        <v>0</v>
      </c>
      <c r="R397" s="36">
        <f>SUMIFS(СВЦЭМ!$J$40:$J$759,СВЦЭМ!$A$40:$A$759,$A397,СВЦЭМ!$B$39:$B$758,R$367)+'СЕТ СН'!$F$16</f>
        <v>0</v>
      </c>
      <c r="S397" s="36">
        <f>SUMIFS(СВЦЭМ!$J$40:$J$759,СВЦЭМ!$A$40:$A$759,$A397,СВЦЭМ!$B$39:$B$758,S$367)+'СЕТ СН'!$F$16</f>
        <v>0</v>
      </c>
      <c r="T397" s="36">
        <f>SUMIFS(СВЦЭМ!$J$40:$J$759,СВЦЭМ!$A$40:$A$759,$A397,СВЦЭМ!$B$39:$B$758,T$367)+'СЕТ СН'!$F$16</f>
        <v>0</v>
      </c>
      <c r="U397" s="36">
        <f>SUMIFS(СВЦЭМ!$J$40:$J$759,СВЦЭМ!$A$40:$A$759,$A397,СВЦЭМ!$B$39:$B$758,U$367)+'СЕТ СН'!$F$16</f>
        <v>0</v>
      </c>
      <c r="V397" s="36">
        <f>SUMIFS(СВЦЭМ!$J$40:$J$759,СВЦЭМ!$A$40:$A$759,$A397,СВЦЭМ!$B$39:$B$758,V$367)+'СЕТ СН'!$F$16</f>
        <v>0</v>
      </c>
      <c r="W397" s="36">
        <f>SUMIFS(СВЦЭМ!$J$40:$J$759,СВЦЭМ!$A$40:$A$759,$A397,СВЦЭМ!$B$39:$B$758,W$367)+'СЕТ СН'!$F$16</f>
        <v>0</v>
      </c>
      <c r="X397" s="36">
        <f>SUMIFS(СВЦЭМ!$J$40:$J$759,СВЦЭМ!$A$40:$A$759,$A397,СВЦЭМ!$B$39:$B$758,X$367)+'СЕТ СН'!$F$16</f>
        <v>0</v>
      </c>
      <c r="Y397" s="36">
        <f>SUMIFS(СВЦЭМ!$J$40:$J$759,СВЦЭМ!$A$40:$A$759,$A397,СВЦЭМ!$B$39:$B$758,Y$367)+'СЕТ СН'!$F$16</f>
        <v>0</v>
      </c>
    </row>
    <row r="398" spans="1:26" ht="15.75" hidden="1" x14ac:dyDescent="0.2">
      <c r="A398" s="35">
        <f t="shared" si="10"/>
        <v>45566</v>
      </c>
      <c r="B398" s="36">
        <f>SUMIFS(СВЦЭМ!$J$40:$J$759,СВЦЭМ!$A$40:$A$759,$A398,СВЦЭМ!$B$39:$B$758,B$367)+'СЕТ СН'!$F$16</f>
        <v>0</v>
      </c>
      <c r="C398" s="36">
        <f>SUMIFS(СВЦЭМ!$J$40:$J$759,СВЦЭМ!$A$40:$A$759,$A398,СВЦЭМ!$B$39:$B$758,C$367)+'СЕТ СН'!$F$16</f>
        <v>0</v>
      </c>
      <c r="D398" s="36">
        <f>SUMIFS(СВЦЭМ!$J$40:$J$759,СВЦЭМ!$A$40:$A$759,$A398,СВЦЭМ!$B$39:$B$758,D$367)+'СЕТ СН'!$F$16</f>
        <v>0</v>
      </c>
      <c r="E398" s="36">
        <f>SUMIFS(СВЦЭМ!$J$40:$J$759,СВЦЭМ!$A$40:$A$759,$A398,СВЦЭМ!$B$39:$B$758,E$367)+'СЕТ СН'!$F$16</f>
        <v>0</v>
      </c>
      <c r="F398" s="36">
        <f>SUMIFS(СВЦЭМ!$J$40:$J$759,СВЦЭМ!$A$40:$A$759,$A398,СВЦЭМ!$B$39:$B$758,F$367)+'СЕТ СН'!$F$16</f>
        <v>0</v>
      </c>
      <c r="G398" s="36">
        <f>SUMIFS(СВЦЭМ!$J$40:$J$759,СВЦЭМ!$A$40:$A$759,$A398,СВЦЭМ!$B$39:$B$758,G$367)+'СЕТ СН'!$F$16</f>
        <v>0</v>
      </c>
      <c r="H398" s="36">
        <f>SUMIFS(СВЦЭМ!$J$40:$J$759,СВЦЭМ!$A$40:$A$759,$A398,СВЦЭМ!$B$39:$B$758,H$367)+'СЕТ СН'!$F$16</f>
        <v>0</v>
      </c>
      <c r="I398" s="36">
        <f>SUMIFS(СВЦЭМ!$J$40:$J$759,СВЦЭМ!$A$40:$A$759,$A398,СВЦЭМ!$B$39:$B$758,I$367)+'СЕТ СН'!$F$16</f>
        <v>0</v>
      </c>
      <c r="J398" s="36">
        <f>SUMIFS(СВЦЭМ!$J$40:$J$759,СВЦЭМ!$A$40:$A$759,$A398,СВЦЭМ!$B$39:$B$758,J$367)+'СЕТ СН'!$F$16</f>
        <v>0</v>
      </c>
      <c r="K398" s="36">
        <f>SUMIFS(СВЦЭМ!$J$40:$J$759,СВЦЭМ!$A$40:$A$759,$A398,СВЦЭМ!$B$39:$B$758,K$367)+'СЕТ СН'!$F$16</f>
        <v>0</v>
      </c>
      <c r="L398" s="36">
        <f>SUMIFS(СВЦЭМ!$J$40:$J$759,СВЦЭМ!$A$40:$A$759,$A398,СВЦЭМ!$B$39:$B$758,L$367)+'СЕТ СН'!$F$16</f>
        <v>0</v>
      </c>
      <c r="M398" s="36">
        <f>SUMIFS(СВЦЭМ!$J$40:$J$759,СВЦЭМ!$A$40:$A$759,$A398,СВЦЭМ!$B$39:$B$758,M$367)+'СЕТ СН'!$F$16</f>
        <v>0</v>
      </c>
      <c r="N398" s="36">
        <f>SUMIFS(СВЦЭМ!$J$40:$J$759,СВЦЭМ!$A$40:$A$759,$A398,СВЦЭМ!$B$39:$B$758,N$367)+'СЕТ СН'!$F$16</f>
        <v>0</v>
      </c>
      <c r="O398" s="36">
        <f>SUMIFS(СВЦЭМ!$J$40:$J$759,СВЦЭМ!$A$40:$A$759,$A398,СВЦЭМ!$B$39:$B$758,O$367)+'СЕТ СН'!$F$16</f>
        <v>0</v>
      </c>
      <c r="P398" s="36">
        <f>SUMIFS(СВЦЭМ!$J$40:$J$759,СВЦЭМ!$A$40:$A$759,$A398,СВЦЭМ!$B$39:$B$758,P$367)+'СЕТ СН'!$F$16</f>
        <v>0</v>
      </c>
      <c r="Q398" s="36">
        <f>SUMIFS(СВЦЭМ!$J$40:$J$759,СВЦЭМ!$A$40:$A$759,$A398,СВЦЭМ!$B$39:$B$758,Q$367)+'СЕТ СН'!$F$16</f>
        <v>0</v>
      </c>
      <c r="R398" s="36">
        <f>SUMIFS(СВЦЭМ!$J$40:$J$759,СВЦЭМ!$A$40:$A$759,$A398,СВЦЭМ!$B$39:$B$758,R$367)+'СЕТ СН'!$F$16</f>
        <v>0</v>
      </c>
      <c r="S398" s="36">
        <f>SUMIFS(СВЦЭМ!$J$40:$J$759,СВЦЭМ!$A$40:$A$759,$A398,СВЦЭМ!$B$39:$B$758,S$367)+'СЕТ СН'!$F$16</f>
        <v>0</v>
      </c>
      <c r="T398" s="36">
        <f>SUMIFS(СВЦЭМ!$J$40:$J$759,СВЦЭМ!$A$40:$A$759,$A398,СВЦЭМ!$B$39:$B$758,T$367)+'СЕТ СН'!$F$16</f>
        <v>0</v>
      </c>
      <c r="U398" s="36">
        <f>SUMIFS(СВЦЭМ!$J$40:$J$759,СВЦЭМ!$A$40:$A$759,$A398,СВЦЭМ!$B$39:$B$758,U$367)+'СЕТ СН'!$F$16</f>
        <v>0</v>
      </c>
      <c r="V398" s="36">
        <f>SUMIFS(СВЦЭМ!$J$40:$J$759,СВЦЭМ!$A$40:$A$759,$A398,СВЦЭМ!$B$39:$B$758,V$367)+'СЕТ СН'!$F$16</f>
        <v>0</v>
      </c>
      <c r="W398" s="36">
        <f>SUMIFS(СВЦЭМ!$J$40:$J$759,СВЦЭМ!$A$40:$A$759,$A398,СВЦЭМ!$B$39:$B$758,W$367)+'СЕТ СН'!$F$16</f>
        <v>0</v>
      </c>
      <c r="X398" s="36">
        <f>SUMIFS(СВЦЭМ!$J$40:$J$759,СВЦЭМ!$A$40:$A$759,$A398,СВЦЭМ!$B$39:$B$758,X$367)+'СЕТ СН'!$F$16</f>
        <v>0</v>
      </c>
      <c r="Y398" s="36">
        <f>SUMIFS(СВЦЭМ!$J$40:$J$759,СВЦЭМ!$A$40:$A$759,$A398,СВЦЭМ!$B$39:$B$758,Y$367)+'СЕТ СН'!$F$16</f>
        <v>0</v>
      </c>
    </row>
    <row r="399" spans="1:26" ht="15.75" hidden="1" x14ac:dyDescent="0.2">
      <c r="A399" s="39"/>
      <c r="B399" s="39"/>
      <c r="C399" s="39"/>
      <c r="D399" s="39"/>
      <c r="E399" s="39"/>
      <c r="F399" s="39"/>
      <c r="G399" s="39"/>
      <c r="H399" s="39"/>
      <c r="I399" s="39"/>
      <c r="J399" s="39"/>
      <c r="K399" s="39"/>
      <c r="L399" s="39"/>
      <c r="M399" s="39"/>
      <c r="N399" s="39"/>
      <c r="O399" s="39"/>
      <c r="P399" s="39"/>
      <c r="Q399" s="39"/>
      <c r="R399" s="39"/>
      <c r="S399" s="39"/>
      <c r="T399" s="39"/>
      <c r="U399" s="39"/>
      <c r="V399" s="39"/>
      <c r="W399" s="39"/>
      <c r="X399" s="39"/>
      <c r="Y399" s="39"/>
      <c r="Z399" s="39"/>
    </row>
    <row r="400" spans="1:26" ht="12.75" hidden="1" customHeight="1" x14ac:dyDescent="0.2">
      <c r="A400" s="128" t="s">
        <v>7</v>
      </c>
      <c r="B400" s="131" t="s">
        <v>120</v>
      </c>
      <c r="C400" s="132"/>
      <c r="D400" s="132"/>
      <c r="E400" s="132"/>
      <c r="F400" s="132"/>
      <c r="G400" s="132"/>
      <c r="H400" s="132"/>
      <c r="I400" s="132"/>
      <c r="J400" s="132"/>
      <c r="K400" s="132"/>
      <c r="L400" s="132"/>
      <c r="M400" s="132"/>
      <c r="N400" s="132"/>
      <c r="O400" s="132"/>
      <c r="P400" s="132"/>
      <c r="Q400" s="132"/>
      <c r="R400" s="132"/>
      <c r="S400" s="132"/>
      <c r="T400" s="132"/>
      <c r="U400" s="132"/>
      <c r="V400" s="132"/>
      <c r="W400" s="132"/>
      <c r="X400" s="132"/>
      <c r="Y400" s="133"/>
    </row>
    <row r="401" spans="1:27" ht="12.75" hidden="1" customHeight="1" x14ac:dyDescent="0.2">
      <c r="A401" s="129"/>
      <c r="B401" s="134"/>
      <c r="C401" s="135"/>
      <c r="D401" s="135"/>
      <c r="E401" s="135"/>
      <c r="F401" s="135"/>
      <c r="G401" s="135"/>
      <c r="H401" s="135"/>
      <c r="I401" s="135"/>
      <c r="J401" s="135"/>
      <c r="K401" s="135"/>
      <c r="L401" s="135"/>
      <c r="M401" s="135"/>
      <c r="N401" s="135"/>
      <c r="O401" s="135"/>
      <c r="P401" s="135"/>
      <c r="Q401" s="135"/>
      <c r="R401" s="135"/>
      <c r="S401" s="135"/>
      <c r="T401" s="135"/>
      <c r="U401" s="135"/>
      <c r="V401" s="135"/>
      <c r="W401" s="135"/>
      <c r="X401" s="135"/>
      <c r="Y401" s="136"/>
    </row>
    <row r="402" spans="1:27" s="46" customFormat="1" ht="12.75" hidden="1" customHeight="1" x14ac:dyDescent="0.2">
      <c r="A402" s="130"/>
      <c r="B402" s="34">
        <v>1</v>
      </c>
      <c r="C402" s="34">
        <v>2</v>
      </c>
      <c r="D402" s="34">
        <v>3</v>
      </c>
      <c r="E402" s="34">
        <v>4</v>
      </c>
      <c r="F402" s="34">
        <v>5</v>
      </c>
      <c r="G402" s="34">
        <v>6</v>
      </c>
      <c r="H402" s="34">
        <v>7</v>
      </c>
      <c r="I402" s="34">
        <v>8</v>
      </c>
      <c r="J402" s="34">
        <v>9</v>
      </c>
      <c r="K402" s="34">
        <v>10</v>
      </c>
      <c r="L402" s="34">
        <v>11</v>
      </c>
      <c r="M402" s="34">
        <v>12</v>
      </c>
      <c r="N402" s="34">
        <v>13</v>
      </c>
      <c r="O402" s="34">
        <v>14</v>
      </c>
      <c r="P402" s="34">
        <v>15</v>
      </c>
      <c r="Q402" s="34">
        <v>16</v>
      </c>
      <c r="R402" s="34">
        <v>17</v>
      </c>
      <c r="S402" s="34">
        <v>18</v>
      </c>
      <c r="T402" s="34">
        <v>19</v>
      </c>
      <c r="U402" s="34">
        <v>20</v>
      </c>
      <c r="V402" s="34">
        <v>21</v>
      </c>
      <c r="W402" s="34">
        <v>22</v>
      </c>
      <c r="X402" s="34">
        <v>23</v>
      </c>
      <c r="Y402" s="34">
        <v>24</v>
      </c>
    </row>
    <row r="403" spans="1:27" ht="15.75" hidden="1" customHeight="1" x14ac:dyDescent="0.2">
      <c r="A403" s="35" t="str">
        <f>A368</f>
        <v>01.09.2024</v>
      </c>
      <c r="B403" s="36">
        <f>SUMIFS(СВЦЭМ!$K$40:$K$759,СВЦЭМ!$A$40:$A$759,$A403,СВЦЭМ!$B$39:$B$758,B$402)+'СЕТ СН'!$F$16</f>
        <v>0</v>
      </c>
      <c r="C403" s="36">
        <f>SUMIFS(СВЦЭМ!$K$40:$K$759,СВЦЭМ!$A$40:$A$759,$A403,СВЦЭМ!$B$39:$B$758,C$402)+'СЕТ СН'!$F$16</f>
        <v>0</v>
      </c>
      <c r="D403" s="36">
        <f>SUMIFS(СВЦЭМ!$K$40:$K$759,СВЦЭМ!$A$40:$A$759,$A403,СВЦЭМ!$B$39:$B$758,D$402)+'СЕТ СН'!$F$16</f>
        <v>0</v>
      </c>
      <c r="E403" s="36">
        <f>SUMIFS(СВЦЭМ!$K$40:$K$759,СВЦЭМ!$A$40:$A$759,$A403,СВЦЭМ!$B$39:$B$758,E$402)+'СЕТ СН'!$F$16</f>
        <v>0</v>
      </c>
      <c r="F403" s="36">
        <f>SUMIFS(СВЦЭМ!$K$40:$K$759,СВЦЭМ!$A$40:$A$759,$A403,СВЦЭМ!$B$39:$B$758,F$402)+'СЕТ СН'!$F$16</f>
        <v>0</v>
      </c>
      <c r="G403" s="36">
        <f>SUMIFS(СВЦЭМ!$K$40:$K$759,СВЦЭМ!$A$40:$A$759,$A403,СВЦЭМ!$B$39:$B$758,G$402)+'СЕТ СН'!$F$16</f>
        <v>0</v>
      </c>
      <c r="H403" s="36">
        <f>SUMIFS(СВЦЭМ!$K$40:$K$759,СВЦЭМ!$A$40:$A$759,$A403,СВЦЭМ!$B$39:$B$758,H$402)+'СЕТ СН'!$F$16</f>
        <v>0</v>
      </c>
      <c r="I403" s="36">
        <f>SUMIFS(СВЦЭМ!$K$40:$K$759,СВЦЭМ!$A$40:$A$759,$A403,СВЦЭМ!$B$39:$B$758,I$402)+'СЕТ СН'!$F$16</f>
        <v>0</v>
      </c>
      <c r="J403" s="36">
        <f>SUMIFS(СВЦЭМ!$K$40:$K$759,СВЦЭМ!$A$40:$A$759,$A403,СВЦЭМ!$B$39:$B$758,J$402)+'СЕТ СН'!$F$16</f>
        <v>0</v>
      </c>
      <c r="K403" s="36">
        <f>SUMIFS(СВЦЭМ!$K$40:$K$759,СВЦЭМ!$A$40:$A$759,$A403,СВЦЭМ!$B$39:$B$758,K$402)+'СЕТ СН'!$F$16</f>
        <v>0</v>
      </c>
      <c r="L403" s="36">
        <f>SUMIFS(СВЦЭМ!$K$40:$K$759,СВЦЭМ!$A$40:$A$759,$A403,СВЦЭМ!$B$39:$B$758,L$402)+'СЕТ СН'!$F$16</f>
        <v>0</v>
      </c>
      <c r="M403" s="36">
        <f>SUMIFS(СВЦЭМ!$K$40:$K$759,СВЦЭМ!$A$40:$A$759,$A403,СВЦЭМ!$B$39:$B$758,M$402)+'СЕТ СН'!$F$16</f>
        <v>0</v>
      </c>
      <c r="N403" s="36">
        <f>SUMIFS(СВЦЭМ!$K$40:$K$759,СВЦЭМ!$A$40:$A$759,$A403,СВЦЭМ!$B$39:$B$758,N$402)+'СЕТ СН'!$F$16</f>
        <v>0</v>
      </c>
      <c r="O403" s="36">
        <f>SUMIFS(СВЦЭМ!$K$40:$K$759,СВЦЭМ!$A$40:$A$759,$A403,СВЦЭМ!$B$39:$B$758,O$402)+'СЕТ СН'!$F$16</f>
        <v>0</v>
      </c>
      <c r="P403" s="36">
        <f>SUMIFS(СВЦЭМ!$K$40:$K$759,СВЦЭМ!$A$40:$A$759,$A403,СВЦЭМ!$B$39:$B$758,P$402)+'СЕТ СН'!$F$16</f>
        <v>0</v>
      </c>
      <c r="Q403" s="36">
        <f>SUMIFS(СВЦЭМ!$K$40:$K$759,СВЦЭМ!$A$40:$A$759,$A403,СВЦЭМ!$B$39:$B$758,Q$402)+'СЕТ СН'!$F$16</f>
        <v>0</v>
      </c>
      <c r="R403" s="36">
        <f>SUMIFS(СВЦЭМ!$K$40:$K$759,СВЦЭМ!$A$40:$A$759,$A403,СВЦЭМ!$B$39:$B$758,R$402)+'СЕТ СН'!$F$16</f>
        <v>0</v>
      </c>
      <c r="S403" s="36">
        <f>SUMIFS(СВЦЭМ!$K$40:$K$759,СВЦЭМ!$A$40:$A$759,$A403,СВЦЭМ!$B$39:$B$758,S$402)+'СЕТ СН'!$F$16</f>
        <v>0</v>
      </c>
      <c r="T403" s="36">
        <f>SUMIFS(СВЦЭМ!$K$40:$K$759,СВЦЭМ!$A$40:$A$759,$A403,СВЦЭМ!$B$39:$B$758,T$402)+'СЕТ СН'!$F$16</f>
        <v>0</v>
      </c>
      <c r="U403" s="36">
        <f>SUMIFS(СВЦЭМ!$K$40:$K$759,СВЦЭМ!$A$40:$A$759,$A403,СВЦЭМ!$B$39:$B$758,U$402)+'СЕТ СН'!$F$16</f>
        <v>0</v>
      </c>
      <c r="V403" s="36">
        <f>SUMIFS(СВЦЭМ!$K$40:$K$759,СВЦЭМ!$A$40:$A$759,$A403,СВЦЭМ!$B$39:$B$758,V$402)+'СЕТ СН'!$F$16</f>
        <v>0</v>
      </c>
      <c r="W403" s="36">
        <f>SUMIFS(СВЦЭМ!$K$40:$K$759,СВЦЭМ!$A$40:$A$759,$A403,СВЦЭМ!$B$39:$B$758,W$402)+'СЕТ СН'!$F$16</f>
        <v>0</v>
      </c>
      <c r="X403" s="36">
        <f>SUMIFS(СВЦЭМ!$K$40:$K$759,СВЦЭМ!$A$40:$A$759,$A403,СВЦЭМ!$B$39:$B$758,X$402)+'СЕТ СН'!$F$16</f>
        <v>0</v>
      </c>
      <c r="Y403" s="36">
        <f>SUMIFS(СВЦЭМ!$K$40:$K$759,СВЦЭМ!$A$40:$A$759,$A403,СВЦЭМ!$B$39:$B$758,Y$402)+'СЕТ СН'!$F$16</f>
        <v>0</v>
      </c>
      <c r="AA403" s="45"/>
    </row>
    <row r="404" spans="1:27" ht="15.75" hidden="1" x14ac:dyDescent="0.2">
      <c r="A404" s="35">
        <f>A403+1</f>
        <v>45537</v>
      </c>
      <c r="B404" s="36">
        <f>SUMIFS(СВЦЭМ!$K$40:$K$759,СВЦЭМ!$A$40:$A$759,$A404,СВЦЭМ!$B$39:$B$758,B$402)+'СЕТ СН'!$F$16</f>
        <v>0</v>
      </c>
      <c r="C404" s="36">
        <f>SUMIFS(СВЦЭМ!$K$40:$K$759,СВЦЭМ!$A$40:$A$759,$A404,СВЦЭМ!$B$39:$B$758,C$402)+'СЕТ СН'!$F$16</f>
        <v>0</v>
      </c>
      <c r="D404" s="36">
        <f>SUMIFS(СВЦЭМ!$K$40:$K$759,СВЦЭМ!$A$40:$A$759,$A404,СВЦЭМ!$B$39:$B$758,D$402)+'СЕТ СН'!$F$16</f>
        <v>0</v>
      </c>
      <c r="E404" s="36">
        <f>SUMIFS(СВЦЭМ!$K$40:$K$759,СВЦЭМ!$A$40:$A$759,$A404,СВЦЭМ!$B$39:$B$758,E$402)+'СЕТ СН'!$F$16</f>
        <v>0</v>
      </c>
      <c r="F404" s="36">
        <f>SUMIFS(СВЦЭМ!$K$40:$K$759,СВЦЭМ!$A$40:$A$759,$A404,СВЦЭМ!$B$39:$B$758,F$402)+'СЕТ СН'!$F$16</f>
        <v>0</v>
      </c>
      <c r="G404" s="36">
        <f>SUMIFS(СВЦЭМ!$K$40:$K$759,СВЦЭМ!$A$40:$A$759,$A404,СВЦЭМ!$B$39:$B$758,G$402)+'СЕТ СН'!$F$16</f>
        <v>0</v>
      </c>
      <c r="H404" s="36">
        <f>SUMIFS(СВЦЭМ!$K$40:$K$759,СВЦЭМ!$A$40:$A$759,$A404,СВЦЭМ!$B$39:$B$758,H$402)+'СЕТ СН'!$F$16</f>
        <v>0</v>
      </c>
      <c r="I404" s="36">
        <f>SUMIFS(СВЦЭМ!$K$40:$K$759,СВЦЭМ!$A$40:$A$759,$A404,СВЦЭМ!$B$39:$B$758,I$402)+'СЕТ СН'!$F$16</f>
        <v>0</v>
      </c>
      <c r="J404" s="36">
        <f>SUMIFS(СВЦЭМ!$K$40:$K$759,СВЦЭМ!$A$40:$A$759,$A404,СВЦЭМ!$B$39:$B$758,J$402)+'СЕТ СН'!$F$16</f>
        <v>0</v>
      </c>
      <c r="K404" s="36">
        <f>SUMIFS(СВЦЭМ!$K$40:$K$759,СВЦЭМ!$A$40:$A$759,$A404,СВЦЭМ!$B$39:$B$758,K$402)+'СЕТ СН'!$F$16</f>
        <v>0</v>
      </c>
      <c r="L404" s="36">
        <f>SUMIFS(СВЦЭМ!$K$40:$K$759,СВЦЭМ!$A$40:$A$759,$A404,СВЦЭМ!$B$39:$B$758,L$402)+'СЕТ СН'!$F$16</f>
        <v>0</v>
      </c>
      <c r="M404" s="36">
        <f>SUMIFS(СВЦЭМ!$K$40:$K$759,СВЦЭМ!$A$40:$A$759,$A404,СВЦЭМ!$B$39:$B$758,M$402)+'СЕТ СН'!$F$16</f>
        <v>0</v>
      </c>
      <c r="N404" s="36">
        <f>SUMIFS(СВЦЭМ!$K$40:$K$759,СВЦЭМ!$A$40:$A$759,$A404,СВЦЭМ!$B$39:$B$758,N$402)+'СЕТ СН'!$F$16</f>
        <v>0</v>
      </c>
      <c r="O404" s="36">
        <f>SUMIFS(СВЦЭМ!$K$40:$K$759,СВЦЭМ!$A$40:$A$759,$A404,СВЦЭМ!$B$39:$B$758,O$402)+'СЕТ СН'!$F$16</f>
        <v>0</v>
      </c>
      <c r="P404" s="36">
        <f>SUMIFS(СВЦЭМ!$K$40:$K$759,СВЦЭМ!$A$40:$A$759,$A404,СВЦЭМ!$B$39:$B$758,P$402)+'СЕТ СН'!$F$16</f>
        <v>0</v>
      </c>
      <c r="Q404" s="36">
        <f>SUMIFS(СВЦЭМ!$K$40:$K$759,СВЦЭМ!$A$40:$A$759,$A404,СВЦЭМ!$B$39:$B$758,Q$402)+'СЕТ СН'!$F$16</f>
        <v>0</v>
      </c>
      <c r="R404" s="36">
        <f>SUMIFS(СВЦЭМ!$K$40:$K$759,СВЦЭМ!$A$40:$A$759,$A404,СВЦЭМ!$B$39:$B$758,R$402)+'СЕТ СН'!$F$16</f>
        <v>0</v>
      </c>
      <c r="S404" s="36">
        <f>SUMIFS(СВЦЭМ!$K$40:$K$759,СВЦЭМ!$A$40:$A$759,$A404,СВЦЭМ!$B$39:$B$758,S$402)+'СЕТ СН'!$F$16</f>
        <v>0</v>
      </c>
      <c r="T404" s="36">
        <f>SUMIFS(СВЦЭМ!$K$40:$K$759,СВЦЭМ!$A$40:$A$759,$A404,СВЦЭМ!$B$39:$B$758,T$402)+'СЕТ СН'!$F$16</f>
        <v>0</v>
      </c>
      <c r="U404" s="36">
        <f>SUMIFS(СВЦЭМ!$K$40:$K$759,СВЦЭМ!$A$40:$A$759,$A404,СВЦЭМ!$B$39:$B$758,U$402)+'СЕТ СН'!$F$16</f>
        <v>0</v>
      </c>
      <c r="V404" s="36">
        <f>SUMIFS(СВЦЭМ!$K$40:$K$759,СВЦЭМ!$A$40:$A$759,$A404,СВЦЭМ!$B$39:$B$758,V$402)+'СЕТ СН'!$F$16</f>
        <v>0</v>
      </c>
      <c r="W404" s="36">
        <f>SUMIFS(СВЦЭМ!$K$40:$K$759,СВЦЭМ!$A$40:$A$759,$A404,СВЦЭМ!$B$39:$B$758,W$402)+'СЕТ СН'!$F$16</f>
        <v>0</v>
      </c>
      <c r="X404" s="36">
        <f>SUMIFS(СВЦЭМ!$K$40:$K$759,СВЦЭМ!$A$40:$A$759,$A404,СВЦЭМ!$B$39:$B$758,X$402)+'СЕТ СН'!$F$16</f>
        <v>0</v>
      </c>
      <c r="Y404" s="36">
        <f>SUMIFS(СВЦЭМ!$K$40:$K$759,СВЦЭМ!$A$40:$A$759,$A404,СВЦЭМ!$B$39:$B$758,Y$402)+'СЕТ СН'!$F$16</f>
        <v>0</v>
      </c>
    </row>
    <row r="405" spans="1:27" ht="15.75" hidden="1" x14ac:dyDescent="0.2">
      <c r="A405" s="35">
        <f t="shared" ref="A405:A433" si="11">A404+1</f>
        <v>45538</v>
      </c>
      <c r="B405" s="36">
        <f>SUMIFS(СВЦЭМ!$K$40:$K$759,СВЦЭМ!$A$40:$A$759,$A405,СВЦЭМ!$B$39:$B$758,B$402)+'СЕТ СН'!$F$16</f>
        <v>0</v>
      </c>
      <c r="C405" s="36">
        <f>SUMIFS(СВЦЭМ!$K$40:$K$759,СВЦЭМ!$A$40:$A$759,$A405,СВЦЭМ!$B$39:$B$758,C$402)+'СЕТ СН'!$F$16</f>
        <v>0</v>
      </c>
      <c r="D405" s="36">
        <f>SUMIFS(СВЦЭМ!$K$40:$K$759,СВЦЭМ!$A$40:$A$759,$A405,СВЦЭМ!$B$39:$B$758,D$402)+'СЕТ СН'!$F$16</f>
        <v>0</v>
      </c>
      <c r="E405" s="36">
        <f>SUMIFS(СВЦЭМ!$K$40:$K$759,СВЦЭМ!$A$40:$A$759,$A405,СВЦЭМ!$B$39:$B$758,E$402)+'СЕТ СН'!$F$16</f>
        <v>0</v>
      </c>
      <c r="F405" s="36">
        <f>SUMIFS(СВЦЭМ!$K$40:$K$759,СВЦЭМ!$A$40:$A$759,$A405,СВЦЭМ!$B$39:$B$758,F$402)+'СЕТ СН'!$F$16</f>
        <v>0</v>
      </c>
      <c r="G405" s="36">
        <f>SUMIFS(СВЦЭМ!$K$40:$K$759,СВЦЭМ!$A$40:$A$759,$A405,СВЦЭМ!$B$39:$B$758,G$402)+'СЕТ СН'!$F$16</f>
        <v>0</v>
      </c>
      <c r="H405" s="36">
        <f>SUMIFS(СВЦЭМ!$K$40:$K$759,СВЦЭМ!$A$40:$A$759,$A405,СВЦЭМ!$B$39:$B$758,H$402)+'СЕТ СН'!$F$16</f>
        <v>0</v>
      </c>
      <c r="I405" s="36">
        <f>SUMIFS(СВЦЭМ!$K$40:$K$759,СВЦЭМ!$A$40:$A$759,$A405,СВЦЭМ!$B$39:$B$758,I$402)+'СЕТ СН'!$F$16</f>
        <v>0</v>
      </c>
      <c r="J405" s="36">
        <f>SUMIFS(СВЦЭМ!$K$40:$K$759,СВЦЭМ!$A$40:$A$759,$A405,СВЦЭМ!$B$39:$B$758,J$402)+'СЕТ СН'!$F$16</f>
        <v>0</v>
      </c>
      <c r="K405" s="36">
        <f>SUMIFS(СВЦЭМ!$K$40:$K$759,СВЦЭМ!$A$40:$A$759,$A405,СВЦЭМ!$B$39:$B$758,K$402)+'СЕТ СН'!$F$16</f>
        <v>0</v>
      </c>
      <c r="L405" s="36">
        <f>SUMIFS(СВЦЭМ!$K$40:$K$759,СВЦЭМ!$A$40:$A$759,$A405,СВЦЭМ!$B$39:$B$758,L$402)+'СЕТ СН'!$F$16</f>
        <v>0</v>
      </c>
      <c r="M405" s="36">
        <f>SUMIFS(СВЦЭМ!$K$40:$K$759,СВЦЭМ!$A$40:$A$759,$A405,СВЦЭМ!$B$39:$B$758,M$402)+'СЕТ СН'!$F$16</f>
        <v>0</v>
      </c>
      <c r="N405" s="36">
        <f>SUMIFS(СВЦЭМ!$K$40:$K$759,СВЦЭМ!$A$40:$A$759,$A405,СВЦЭМ!$B$39:$B$758,N$402)+'СЕТ СН'!$F$16</f>
        <v>0</v>
      </c>
      <c r="O405" s="36">
        <f>SUMIFS(СВЦЭМ!$K$40:$K$759,СВЦЭМ!$A$40:$A$759,$A405,СВЦЭМ!$B$39:$B$758,O$402)+'СЕТ СН'!$F$16</f>
        <v>0</v>
      </c>
      <c r="P405" s="36">
        <f>SUMIFS(СВЦЭМ!$K$40:$K$759,СВЦЭМ!$A$40:$A$759,$A405,СВЦЭМ!$B$39:$B$758,P$402)+'СЕТ СН'!$F$16</f>
        <v>0</v>
      </c>
      <c r="Q405" s="36">
        <f>SUMIFS(СВЦЭМ!$K$40:$K$759,СВЦЭМ!$A$40:$A$759,$A405,СВЦЭМ!$B$39:$B$758,Q$402)+'СЕТ СН'!$F$16</f>
        <v>0</v>
      </c>
      <c r="R405" s="36">
        <f>SUMIFS(СВЦЭМ!$K$40:$K$759,СВЦЭМ!$A$40:$A$759,$A405,СВЦЭМ!$B$39:$B$758,R$402)+'СЕТ СН'!$F$16</f>
        <v>0</v>
      </c>
      <c r="S405" s="36">
        <f>SUMIFS(СВЦЭМ!$K$40:$K$759,СВЦЭМ!$A$40:$A$759,$A405,СВЦЭМ!$B$39:$B$758,S$402)+'СЕТ СН'!$F$16</f>
        <v>0</v>
      </c>
      <c r="T405" s="36">
        <f>SUMIFS(СВЦЭМ!$K$40:$K$759,СВЦЭМ!$A$40:$A$759,$A405,СВЦЭМ!$B$39:$B$758,T$402)+'СЕТ СН'!$F$16</f>
        <v>0</v>
      </c>
      <c r="U405" s="36">
        <f>SUMIFS(СВЦЭМ!$K$40:$K$759,СВЦЭМ!$A$40:$A$759,$A405,СВЦЭМ!$B$39:$B$758,U$402)+'СЕТ СН'!$F$16</f>
        <v>0</v>
      </c>
      <c r="V405" s="36">
        <f>SUMIFS(СВЦЭМ!$K$40:$K$759,СВЦЭМ!$A$40:$A$759,$A405,СВЦЭМ!$B$39:$B$758,V$402)+'СЕТ СН'!$F$16</f>
        <v>0</v>
      </c>
      <c r="W405" s="36">
        <f>SUMIFS(СВЦЭМ!$K$40:$K$759,СВЦЭМ!$A$40:$A$759,$A405,СВЦЭМ!$B$39:$B$758,W$402)+'СЕТ СН'!$F$16</f>
        <v>0</v>
      </c>
      <c r="X405" s="36">
        <f>SUMIFS(СВЦЭМ!$K$40:$K$759,СВЦЭМ!$A$40:$A$759,$A405,СВЦЭМ!$B$39:$B$758,X$402)+'СЕТ СН'!$F$16</f>
        <v>0</v>
      </c>
      <c r="Y405" s="36">
        <f>SUMIFS(СВЦЭМ!$K$40:$K$759,СВЦЭМ!$A$40:$A$759,$A405,СВЦЭМ!$B$39:$B$758,Y$402)+'СЕТ СН'!$F$16</f>
        <v>0</v>
      </c>
    </row>
    <row r="406" spans="1:27" ht="15.75" hidden="1" x14ac:dyDescent="0.2">
      <c r="A406" s="35">
        <f t="shared" si="11"/>
        <v>45539</v>
      </c>
      <c r="B406" s="36">
        <f>SUMIFS(СВЦЭМ!$K$40:$K$759,СВЦЭМ!$A$40:$A$759,$A406,СВЦЭМ!$B$39:$B$758,B$402)+'СЕТ СН'!$F$16</f>
        <v>0</v>
      </c>
      <c r="C406" s="36">
        <f>SUMIFS(СВЦЭМ!$K$40:$K$759,СВЦЭМ!$A$40:$A$759,$A406,СВЦЭМ!$B$39:$B$758,C$402)+'СЕТ СН'!$F$16</f>
        <v>0</v>
      </c>
      <c r="D406" s="36">
        <f>SUMIFS(СВЦЭМ!$K$40:$K$759,СВЦЭМ!$A$40:$A$759,$A406,СВЦЭМ!$B$39:$B$758,D$402)+'СЕТ СН'!$F$16</f>
        <v>0</v>
      </c>
      <c r="E406" s="36">
        <f>SUMIFS(СВЦЭМ!$K$40:$K$759,СВЦЭМ!$A$40:$A$759,$A406,СВЦЭМ!$B$39:$B$758,E$402)+'СЕТ СН'!$F$16</f>
        <v>0</v>
      </c>
      <c r="F406" s="36">
        <f>SUMIFS(СВЦЭМ!$K$40:$K$759,СВЦЭМ!$A$40:$A$759,$A406,СВЦЭМ!$B$39:$B$758,F$402)+'СЕТ СН'!$F$16</f>
        <v>0</v>
      </c>
      <c r="G406" s="36">
        <f>SUMIFS(СВЦЭМ!$K$40:$K$759,СВЦЭМ!$A$40:$A$759,$A406,СВЦЭМ!$B$39:$B$758,G$402)+'СЕТ СН'!$F$16</f>
        <v>0</v>
      </c>
      <c r="H406" s="36">
        <f>SUMIFS(СВЦЭМ!$K$40:$K$759,СВЦЭМ!$A$40:$A$759,$A406,СВЦЭМ!$B$39:$B$758,H$402)+'СЕТ СН'!$F$16</f>
        <v>0</v>
      </c>
      <c r="I406" s="36">
        <f>SUMIFS(СВЦЭМ!$K$40:$K$759,СВЦЭМ!$A$40:$A$759,$A406,СВЦЭМ!$B$39:$B$758,I$402)+'СЕТ СН'!$F$16</f>
        <v>0</v>
      </c>
      <c r="J406" s="36">
        <f>SUMIFS(СВЦЭМ!$K$40:$K$759,СВЦЭМ!$A$40:$A$759,$A406,СВЦЭМ!$B$39:$B$758,J$402)+'СЕТ СН'!$F$16</f>
        <v>0</v>
      </c>
      <c r="K406" s="36">
        <f>SUMIFS(СВЦЭМ!$K$40:$K$759,СВЦЭМ!$A$40:$A$759,$A406,СВЦЭМ!$B$39:$B$758,K$402)+'СЕТ СН'!$F$16</f>
        <v>0</v>
      </c>
      <c r="L406" s="36">
        <f>SUMIFS(СВЦЭМ!$K$40:$K$759,СВЦЭМ!$A$40:$A$759,$A406,СВЦЭМ!$B$39:$B$758,L$402)+'СЕТ СН'!$F$16</f>
        <v>0</v>
      </c>
      <c r="M406" s="36">
        <f>SUMIFS(СВЦЭМ!$K$40:$K$759,СВЦЭМ!$A$40:$A$759,$A406,СВЦЭМ!$B$39:$B$758,M$402)+'СЕТ СН'!$F$16</f>
        <v>0</v>
      </c>
      <c r="N406" s="36">
        <f>SUMIFS(СВЦЭМ!$K$40:$K$759,СВЦЭМ!$A$40:$A$759,$A406,СВЦЭМ!$B$39:$B$758,N$402)+'СЕТ СН'!$F$16</f>
        <v>0</v>
      </c>
      <c r="O406" s="36">
        <f>SUMIFS(СВЦЭМ!$K$40:$K$759,СВЦЭМ!$A$40:$A$759,$A406,СВЦЭМ!$B$39:$B$758,O$402)+'СЕТ СН'!$F$16</f>
        <v>0</v>
      </c>
      <c r="P406" s="36">
        <f>SUMIFS(СВЦЭМ!$K$40:$K$759,СВЦЭМ!$A$40:$A$759,$A406,СВЦЭМ!$B$39:$B$758,P$402)+'СЕТ СН'!$F$16</f>
        <v>0</v>
      </c>
      <c r="Q406" s="36">
        <f>SUMIFS(СВЦЭМ!$K$40:$K$759,СВЦЭМ!$A$40:$A$759,$A406,СВЦЭМ!$B$39:$B$758,Q$402)+'СЕТ СН'!$F$16</f>
        <v>0</v>
      </c>
      <c r="R406" s="36">
        <f>SUMIFS(СВЦЭМ!$K$40:$K$759,СВЦЭМ!$A$40:$A$759,$A406,СВЦЭМ!$B$39:$B$758,R$402)+'СЕТ СН'!$F$16</f>
        <v>0</v>
      </c>
      <c r="S406" s="36">
        <f>SUMIFS(СВЦЭМ!$K$40:$K$759,СВЦЭМ!$A$40:$A$759,$A406,СВЦЭМ!$B$39:$B$758,S$402)+'СЕТ СН'!$F$16</f>
        <v>0</v>
      </c>
      <c r="T406" s="36">
        <f>SUMIFS(СВЦЭМ!$K$40:$K$759,СВЦЭМ!$A$40:$A$759,$A406,СВЦЭМ!$B$39:$B$758,T$402)+'СЕТ СН'!$F$16</f>
        <v>0</v>
      </c>
      <c r="U406" s="36">
        <f>SUMIFS(СВЦЭМ!$K$40:$K$759,СВЦЭМ!$A$40:$A$759,$A406,СВЦЭМ!$B$39:$B$758,U$402)+'СЕТ СН'!$F$16</f>
        <v>0</v>
      </c>
      <c r="V406" s="36">
        <f>SUMIFS(СВЦЭМ!$K$40:$K$759,СВЦЭМ!$A$40:$A$759,$A406,СВЦЭМ!$B$39:$B$758,V$402)+'СЕТ СН'!$F$16</f>
        <v>0</v>
      </c>
      <c r="W406" s="36">
        <f>SUMIFS(СВЦЭМ!$K$40:$K$759,СВЦЭМ!$A$40:$A$759,$A406,СВЦЭМ!$B$39:$B$758,W$402)+'СЕТ СН'!$F$16</f>
        <v>0</v>
      </c>
      <c r="X406" s="36">
        <f>SUMIFS(СВЦЭМ!$K$40:$K$759,СВЦЭМ!$A$40:$A$759,$A406,СВЦЭМ!$B$39:$B$758,X$402)+'СЕТ СН'!$F$16</f>
        <v>0</v>
      </c>
      <c r="Y406" s="36">
        <f>SUMIFS(СВЦЭМ!$K$40:$K$759,СВЦЭМ!$A$40:$A$759,$A406,СВЦЭМ!$B$39:$B$758,Y$402)+'СЕТ СН'!$F$16</f>
        <v>0</v>
      </c>
    </row>
    <row r="407" spans="1:27" ht="15.75" hidden="1" x14ac:dyDescent="0.2">
      <c r="A407" s="35">
        <f t="shared" si="11"/>
        <v>45540</v>
      </c>
      <c r="B407" s="36">
        <f>SUMIFS(СВЦЭМ!$K$40:$K$759,СВЦЭМ!$A$40:$A$759,$A407,СВЦЭМ!$B$39:$B$758,B$402)+'СЕТ СН'!$F$16</f>
        <v>0</v>
      </c>
      <c r="C407" s="36">
        <f>SUMIFS(СВЦЭМ!$K$40:$K$759,СВЦЭМ!$A$40:$A$759,$A407,СВЦЭМ!$B$39:$B$758,C$402)+'СЕТ СН'!$F$16</f>
        <v>0</v>
      </c>
      <c r="D407" s="36">
        <f>SUMIFS(СВЦЭМ!$K$40:$K$759,СВЦЭМ!$A$40:$A$759,$A407,СВЦЭМ!$B$39:$B$758,D$402)+'СЕТ СН'!$F$16</f>
        <v>0</v>
      </c>
      <c r="E407" s="36">
        <f>SUMIFS(СВЦЭМ!$K$40:$K$759,СВЦЭМ!$A$40:$A$759,$A407,СВЦЭМ!$B$39:$B$758,E$402)+'СЕТ СН'!$F$16</f>
        <v>0</v>
      </c>
      <c r="F407" s="36">
        <f>SUMIFS(СВЦЭМ!$K$40:$K$759,СВЦЭМ!$A$40:$A$759,$A407,СВЦЭМ!$B$39:$B$758,F$402)+'СЕТ СН'!$F$16</f>
        <v>0</v>
      </c>
      <c r="G407" s="36">
        <f>SUMIFS(СВЦЭМ!$K$40:$K$759,СВЦЭМ!$A$40:$A$759,$A407,СВЦЭМ!$B$39:$B$758,G$402)+'СЕТ СН'!$F$16</f>
        <v>0</v>
      </c>
      <c r="H407" s="36">
        <f>SUMIFS(СВЦЭМ!$K$40:$K$759,СВЦЭМ!$A$40:$A$759,$A407,СВЦЭМ!$B$39:$B$758,H$402)+'СЕТ СН'!$F$16</f>
        <v>0</v>
      </c>
      <c r="I407" s="36">
        <f>SUMIFS(СВЦЭМ!$K$40:$K$759,СВЦЭМ!$A$40:$A$759,$A407,СВЦЭМ!$B$39:$B$758,I$402)+'СЕТ СН'!$F$16</f>
        <v>0</v>
      </c>
      <c r="J407" s="36">
        <f>SUMIFS(СВЦЭМ!$K$40:$K$759,СВЦЭМ!$A$40:$A$759,$A407,СВЦЭМ!$B$39:$B$758,J$402)+'СЕТ СН'!$F$16</f>
        <v>0</v>
      </c>
      <c r="K407" s="36">
        <f>SUMIFS(СВЦЭМ!$K$40:$K$759,СВЦЭМ!$A$40:$A$759,$A407,СВЦЭМ!$B$39:$B$758,K$402)+'СЕТ СН'!$F$16</f>
        <v>0</v>
      </c>
      <c r="L407" s="36">
        <f>SUMIFS(СВЦЭМ!$K$40:$K$759,СВЦЭМ!$A$40:$A$759,$A407,СВЦЭМ!$B$39:$B$758,L$402)+'СЕТ СН'!$F$16</f>
        <v>0</v>
      </c>
      <c r="M407" s="36">
        <f>SUMIFS(СВЦЭМ!$K$40:$K$759,СВЦЭМ!$A$40:$A$759,$A407,СВЦЭМ!$B$39:$B$758,M$402)+'СЕТ СН'!$F$16</f>
        <v>0</v>
      </c>
      <c r="N407" s="36">
        <f>SUMIFS(СВЦЭМ!$K$40:$K$759,СВЦЭМ!$A$40:$A$759,$A407,СВЦЭМ!$B$39:$B$758,N$402)+'СЕТ СН'!$F$16</f>
        <v>0</v>
      </c>
      <c r="O407" s="36">
        <f>SUMIFS(СВЦЭМ!$K$40:$K$759,СВЦЭМ!$A$40:$A$759,$A407,СВЦЭМ!$B$39:$B$758,O$402)+'СЕТ СН'!$F$16</f>
        <v>0</v>
      </c>
      <c r="P407" s="36">
        <f>SUMIFS(СВЦЭМ!$K$40:$K$759,СВЦЭМ!$A$40:$A$759,$A407,СВЦЭМ!$B$39:$B$758,P$402)+'СЕТ СН'!$F$16</f>
        <v>0</v>
      </c>
      <c r="Q407" s="36">
        <f>SUMIFS(СВЦЭМ!$K$40:$K$759,СВЦЭМ!$A$40:$A$759,$A407,СВЦЭМ!$B$39:$B$758,Q$402)+'СЕТ СН'!$F$16</f>
        <v>0</v>
      </c>
      <c r="R407" s="36">
        <f>SUMIFS(СВЦЭМ!$K$40:$K$759,СВЦЭМ!$A$40:$A$759,$A407,СВЦЭМ!$B$39:$B$758,R$402)+'СЕТ СН'!$F$16</f>
        <v>0</v>
      </c>
      <c r="S407" s="36">
        <f>SUMIFS(СВЦЭМ!$K$40:$K$759,СВЦЭМ!$A$40:$A$759,$A407,СВЦЭМ!$B$39:$B$758,S$402)+'СЕТ СН'!$F$16</f>
        <v>0</v>
      </c>
      <c r="T407" s="36">
        <f>SUMIFS(СВЦЭМ!$K$40:$K$759,СВЦЭМ!$A$40:$A$759,$A407,СВЦЭМ!$B$39:$B$758,T$402)+'СЕТ СН'!$F$16</f>
        <v>0</v>
      </c>
      <c r="U407" s="36">
        <f>SUMIFS(СВЦЭМ!$K$40:$K$759,СВЦЭМ!$A$40:$A$759,$A407,СВЦЭМ!$B$39:$B$758,U$402)+'СЕТ СН'!$F$16</f>
        <v>0</v>
      </c>
      <c r="V407" s="36">
        <f>SUMIFS(СВЦЭМ!$K$40:$K$759,СВЦЭМ!$A$40:$A$759,$A407,СВЦЭМ!$B$39:$B$758,V$402)+'СЕТ СН'!$F$16</f>
        <v>0</v>
      </c>
      <c r="W407" s="36">
        <f>SUMIFS(СВЦЭМ!$K$40:$K$759,СВЦЭМ!$A$40:$A$759,$A407,СВЦЭМ!$B$39:$B$758,W$402)+'СЕТ СН'!$F$16</f>
        <v>0</v>
      </c>
      <c r="X407" s="36">
        <f>SUMIFS(СВЦЭМ!$K$40:$K$759,СВЦЭМ!$A$40:$A$759,$A407,СВЦЭМ!$B$39:$B$758,X$402)+'СЕТ СН'!$F$16</f>
        <v>0</v>
      </c>
      <c r="Y407" s="36">
        <f>SUMIFS(СВЦЭМ!$K$40:$K$759,СВЦЭМ!$A$40:$A$759,$A407,СВЦЭМ!$B$39:$B$758,Y$402)+'СЕТ СН'!$F$16</f>
        <v>0</v>
      </c>
    </row>
    <row r="408" spans="1:27" ht="15.75" hidden="1" x14ac:dyDescent="0.2">
      <c r="A408" s="35">
        <f t="shared" si="11"/>
        <v>45541</v>
      </c>
      <c r="B408" s="36">
        <f>SUMIFS(СВЦЭМ!$K$40:$K$759,СВЦЭМ!$A$40:$A$759,$A408,СВЦЭМ!$B$39:$B$758,B$402)+'СЕТ СН'!$F$16</f>
        <v>0</v>
      </c>
      <c r="C408" s="36">
        <f>SUMIFS(СВЦЭМ!$K$40:$K$759,СВЦЭМ!$A$40:$A$759,$A408,СВЦЭМ!$B$39:$B$758,C$402)+'СЕТ СН'!$F$16</f>
        <v>0</v>
      </c>
      <c r="D408" s="36">
        <f>SUMIFS(СВЦЭМ!$K$40:$K$759,СВЦЭМ!$A$40:$A$759,$A408,СВЦЭМ!$B$39:$B$758,D$402)+'СЕТ СН'!$F$16</f>
        <v>0</v>
      </c>
      <c r="E408" s="36">
        <f>SUMIFS(СВЦЭМ!$K$40:$K$759,СВЦЭМ!$A$40:$A$759,$A408,СВЦЭМ!$B$39:$B$758,E$402)+'СЕТ СН'!$F$16</f>
        <v>0</v>
      </c>
      <c r="F408" s="36">
        <f>SUMIFS(СВЦЭМ!$K$40:$K$759,СВЦЭМ!$A$40:$A$759,$A408,СВЦЭМ!$B$39:$B$758,F$402)+'СЕТ СН'!$F$16</f>
        <v>0</v>
      </c>
      <c r="G408" s="36">
        <f>SUMIFS(СВЦЭМ!$K$40:$K$759,СВЦЭМ!$A$40:$A$759,$A408,СВЦЭМ!$B$39:$B$758,G$402)+'СЕТ СН'!$F$16</f>
        <v>0</v>
      </c>
      <c r="H408" s="36">
        <f>SUMIFS(СВЦЭМ!$K$40:$K$759,СВЦЭМ!$A$40:$A$759,$A408,СВЦЭМ!$B$39:$B$758,H$402)+'СЕТ СН'!$F$16</f>
        <v>0</v>
      </c>
      <c r="I408" s="36">
        <f>SUMIFS(СВЦЭМ!$K$40:$K$759,СВЦЭМ!$A$40:$A$759,$A408,СВЦЭМ!$B$39:$B$758,I$402)+'СЕТ СН'!$F$16</f>
        <v>0</v>
      </c>
      <c r="J408" s="36">
        <f>SUMIFS(СВЦЭМ!$K$40:$K$759,СВЦЭМ!$A$40:$A$759,$A408,СВЦЭМ!$B$39:$B$758,J$402)+'СЕТ СН'!$F$16</f>
        <v>0</v>
      </c>
      <c r="K408" s="36">
        <f>SUMIFS(СВЦЭМ!$K$40:$K$759,СВЦЭМ!$A$40:$A$759,$A408,СВЦЭМ!$B$39:$B$758,K$402)+'СЕТ СН'!$F$16</f>
        <v>0</v>
      </c>
      <c r="L408" s="36">
        <f>SUMIFS(СВЦЭМ!$K$40:$K$759,СВЦЭМ!$A$40:$A$759,$A408,СВЦЭМ!$B$39:$B$758,L$402)+'СЕТ СН'!$F$16</f>
        <v>0</v>
      </c>
      <c r="M408" s="36">
        <f>SUMIFS(СВЦЭМ!$K$40:$K$759,СВЦЭМ!$A$40:$A$759,$A408,СВЦЭМ!$B$39:$B$758,M$402)+'СЕТ СН'!$F$16</f>
        <v>0</v>
      </c>
      <c r="N408" s="36">
        <f>SUMIFS(СВЦЭМ!$K$40:$K$759,СВЦЭМ!$A$40:$A$759,$A408,СВЦЭМ!$B$39:$B$758,N$402)+'СЕТ СН'!$F$16</f>
        <v>0</v>
      </c>
      <c r="O408" s="36">
        <f>SUMIFS(СВЦЭМ!$K$40:$K$759,СВЦЭМ!$A$40:$A$759,$A408,СВЦЭМ!$B$39:$B$758,O$402)+'СЕТ СН'!$F$16</f>
        <v>0</v>
      </c>
      <c r="P408" s="36">
        <f>SUMIFS(СВЦЭМ!$K$40:$K$759,СВЦЭМ!$A$40:$A$759,$A408,СВЦЭМ!$B$39:$B$758,P$402)+'СЕТ СН'!$F$16</f>
        <v>0</v>
      </c>
      <c r="Q408" s="36">
        <f>SUMIFS(СВЦЭМ!$K$40:$K$759,СВЦЭМ!$A$40:$A$759,$A408,СВЦЭМ!$B$39:$B$758,Q$402)+'СЕТ СН'!$F$16</f>
        <v>0</v>
      </c>
      <c r="R408" s="36">
        <f>SUMIFS(СВЦЭМ!$K$40:$K$759,СВЦЭМ!$A$40:$A$759,$A408,СВЦЭМ!$B$39:$B$758,R$402)+'СЕТ СН'!$F$16</f>
        <v>0</v>
      </c>
      <c r="S408" s="36">
        <f>SUMIFS(СВЦЭМ!$K$40:$K$759,СВЦЭМ!$A$40:$A$759,$A408,СВЦЭМ!$B$39:$B$758,S$402)+'СЕТ СН'!$F$16</f>
        <v>0</v>
      </c>
      <c r="T408" s="36">
        <f>SUMIFS(СВЦЭМ!$K$40:$K$759,СВЦЭМ!$A$40:$A$759,$A408,СВЦЭМ!$B$39:$B$758,T$402)+'СЕТ СН'!$F$16</f>
        <v>0</v>
      </c>
      <c r="U408" s="36">
        <f>SUMIFS(СВЦЭМ!$K$40:$K$759,СВЦЭМ!$A$40:$A$759,$A408,СВЦЭМ!$B$39:$B$758,U$402)+'СЕТ СН'!$F$16</f>
        <v>0</v>
      </c>
      <c r="V408" s="36">
        <f>SUMIFS(СВЦЭМ!$K$40:$K$759,СВЦЭМ!$A$40:$A$759,$A408,СВЦЭМ!$B$39:$B$758,V$402)+'СЕТ СН'!$F$16</f>
        <v>0</v>
      </c>
      <c r="W408" s="36">
        <f>SUMIFS(СВЦЭМ!$K$40:$K$759,СВЦЭМ!$A$40:$A$759,$A408,СВЦЭМ!$B$39:$B$758,W$402)+'СЕТ СН'!$F$16</f>
        <v>0</v>
      </c>
      <c r="X408" s="36">
        <f>SUMIFS(СВЦЭМ!$K$40:$K$759,СВЦЭМ!$A$40:$A$759,$A408,СВЦЭМ!$B$39:$B$758,X$402)+'СЕТ СН'!$F$16</f>
        <v>0</v>
      </c>
      <c r="Y408" s="36">
        <f>SUMIFS(СВЦЭМ!$K$40:$K$759,СВЦЭМ!$A$40:$A$759,$A408,СВЦЭМ!$B$39:$B$758,Y$402)+'СЕТ СН'!$F$16</f>
        <v>0</v>
      </c>
    </row>
    <row r="409" spans="1:27" ht="15.75" hidden="1" x14ac:dyDescent="0.2">
      <c r="A409" s="35">
        <f t="shared" si="11"/>
        <v>45542</v>
      </c>
      <c r="B409" s="36">
        <f>SUMIFS(СВЦЭМ!$K$40:$K$759,СВЦЭМ!$A$40:$A$759,$A409,СВЦЭМ!$B$39:$B$758,B$402)+'СЕТ СН'!$F$16</f>
        <v>0</v>
      </c>
      <c r="C409" s="36">
        <f>SUMIFS(СВЦЭМ!$K$40:$K$759,СВЦЭМ!$A$40:$A$759,$A409,СВЦЭМ!$B$39:$B$758,C$402)+'СЕТ СН'!$F$16</f>
        <v>0</v>
      </c>
      <c r="D409" s="36">
        <f>SUMIFS(СВЦЭМ!$K$40:$K$759,СВЦЭМ!$A$40:$A$759,$A409,СВЦЭМ!$B$39:$B$758,D$402)+'СЕТ СН'!$F$16</f>
        <v>0</v>
      </c>
      <c r="E409" s="36">
        <f>SUMIFS(СВЦЭМ!$K$40:$K$759,СВЦЭМ!$A$40:$A$759,$A409,СВЦЭМ!$B$39:$B$758,E$402)+'СЕТ СН'!$F$16</f>
        <v>0</v>
      </c>
      <c r="F409" s="36">
        <f>SUMIFS(СВЦЭМ!$K$40:$K$759,СВЦЭМ!$A$40:$A$759,$A409,СВЦЭМ!$B$39:$B$758,F$402)+'СЕТ СН'!$F$16</f>
        <v>0</v>
      </c>
      <c r="G409" s="36">
        <f>SUMIFS(СВЦЭМ!$K$40:$K$759,СВЦЭМ!$A$40:$A$759,$A409,СВЦЭМ!$B$39:$B$758,G$402)+'СЕТ СН'!$F$16</f>
        <v>0</v>
      </c>
      <c r="H409" s="36">
        <f>SUMIFS(СВЦЭМ!$K$40:$K$759,СВЦЭМ!$A$40:$A$759,$A409,СВЦЭМ!$B$39:$B$758,H$402)+'СЕТ СН'!$F$16</f>
        <v>0</v>
      </c>
      <c r="I409" s="36">
        <f>SUMIFS(СВЦЭМ!$K$40:$K$759,СВЦЭМ!$A$40:$A$759,$A409,СВЦЭМ!$B$39:$B$758,I$402)+'СЕТ СН'!$F$16</f>
        <v>0</v>
      </c>
      <c r="J409" s="36">
        <f>SUMIFS(СВЦЭМ!$K$40:$K$759,СВЦЭМ!$A$40:$A$759,$A409,СВЦЭМ!$B$39:$B$758,J$402)+'СЕТ СН'!$F$16</f>
        <v>0</v>
      </c>
      <c r="K409" s="36">
        <f>SUMIFS(СВЦЭМ!$K$40:$K$759,СВЦЭМ!$A$40:$A$759,$A409,СВЦЭМ!$B$39:$B$758,K$402)+'СЕТ СН'!$F$16</f>
        <v>0</v>
      </c>
      <c r="L409" s="36">
        <f>SUMIFS(СВЦЭМ!$K$40:$K$759,СВЦЭМ!$A$40:$A$759,$A409,СВЦЭМ!$B$39:$B$758,L$402)+'СЕТ СН'!$F$16</f>
        <v>0</v>
      </c>
      <c r="M409" s="36">
        <f>SUMIFS(СВЦЭМ!$K$40:$K$759,СВЦЭМ!$A$40:$A$759,$A409,СВЦЭМ!$B$39:$B$758,M$402)+'СЕТ СН'!$F$16</f>
        <v>0</v>
      </c>
      <c r="N409" s="36">
        <f>SUMIFS(СВЦЭМ!$K$40:$K$759,СВЦЭМ!$A$40:$A$759,$A409,СВЦЭМ!$B$39:$B$758,N$402)+'СЕТ СН'!$F$16</f>
        <v>0</v>
      </c>
      <c r="O409" s="36">
        <f>SUMIFS(СВЦЭМ!$K$40:$K$759,СВЦЭМ!$A$40:$A$759,$A409,СВЦЭМ!$B$39:$B$758,O$402)+'СЕТ СН'!$F$16</f>
        <v>0</v>
      </c>
      <c r="P409" s="36">
        <f>SUMIFS(СВЦЭМ!$K$40:$K$759,СВЦЭМ!$A$40:$A$759,$A409,СВЦЭМ!$B$39:$B$758,P$402)+'СЕТ СН'!$F$16</f>
        <v>0</v>
      </c>
      <c r="Q409" s="36">
        <f>SUMIFS(СВЦЭМ!$K$40:$K$759,СВЦЭМ!$A$40:$A$759,$A409,СВЦЭМ!$B$39:$B$758,Q$402)+'СЕТ СН'!$F$16</f>
        <v>0</v>
      </c>
      <c r="R409" s="36">
        <f>SUMIFS(СВЦЭМ!$K$40:$K$759,СВЦЭМ!$A$40:$A$759,$A409,СВЦЭМ!$B$39:$B$758,R$402)+'СЕТ СН'!$F$16</f>
        <v>0</v>
      </c>
      <c r="S409" s="36">
        <f>SUMIFS(СВЦЭМ!$K$40:$K$759,СВЦЭМ!$A$40:$A$759,$A409,СВЦЭМ!$B$39:$B$758,S$402)+'СЕТ СН'!$F$16</f>
        <v>0</v>
      </c>
      <c r="T409" s="36">
        <f>SUMIFS(СВЦЭМ!$K$40:$K$759,СВЦЭМ!$A$40:$A$759,$A409,СВЦЭМ!$B$39:$B$758,T$402)+'СЕТ СН'!$F$16</f>
        <v>0</v>
      </c>
      <c r="U409" s="36">
        <f>SUMIFS(СВЦЭМ!$K$40:$K$759,СВЦЭМ!$A$40:$A$759,$A409,СВЦЭМ!$B$39:$B$758,U$402)+'СЕТ СН'!$F$16</f>
        <v>0</v>
      </c>
      <c r="V409" s="36">
        <f>SUMIFS(СВЦЭМ!$K$40:$K$759,СВЦЭМ!$A$40:$A$759,$A409,СВЦЭМ!$B$39:$B$758,V$402)+'СЕТ СН'!$F$16</f>
        <v>0</v>
      </c>
      <c r="W409" s="36">
        <f>SUMIFS(СВЦЭМ!$K$40:$K$759,СВЦЭМ!$A$40:$A$759,$A409,СВЦЭМ!$B$39:$B$758,W$402)+'СЕТ СН'!$F$16</f>
        <v>0</v>
      </c>
      <c r="X409" s="36">
        <f>SUMIFS(СВЦЭМ!$K$40:$K$759,СВЦЭМ!$A$40:$A$759,$A409,СВЦЭМ!$B$39:$B$758,X$402)+'СЕТ СН'!$F$16</f>
        <v>0</v>
      </c>
      <c r="Y409" s="36">
        <f>SUMIFS(СВЦЭМ!$K$40:$K$759,СВЦЭМ!$A$40:$A$759,$A409,СВЦЭМ!$B$39:$B$758,Y$402)+'СЕТ СН'!$F$16</f>
        <v>0</v>
      </c>
    </row>
    <row r="410" spans="1:27" ht="15.75" hidden="1" x14ac:dyDescent="0.2">
      <c r="A410" s="35">
        <f t="shared" si="11"/>
        <v>45543</v>
      </c>
      <c r="B410" s="36">
        <f>SUMIFS(СВЦЭМ!$K$40:$K$759,СВЦЭМ!$A$40:$A$759,$A410,СВЦЭМ!$B$39:$B$758,B$402)+'СЕТ СН'!$F$16</f>
        <v>0</v>
      </c>
      <c r="C410" s="36">
        <f>SUMIFS(СВЦЭМ!$K$40:$K$759,СВЦЭМ!$A$40:$A$759,$A410,СВЦЭМ!$B$39:$B$758,C$402)+'СЕТ СН'!$F$16</f>
        <v>0</v>
      </c>
      <c r="D410" s="36">
        <f>SUMIFS(СВЦЭМ!$K$40:$K$759,СВЦЭМ!$A$40:$A$759,$A410,СВЦЭМ!$B$39:$B$758,D$402)+'СЕТ СН'!$F$16</f>
        <v>0</v>
      </c>
      <c r="E410" s="36">
        <f>SUMIFS(СВЦЭМ!$K$40:$K$759,СВЦЭМ!$A$40:$A$759,$A410,СВЦЭМ!$B$39:$B$758,E$402)+'СЕТ СН'!$F$16</f>
        <v>0</v>
      </c>
      <c r="F410" s="36">
        <f>SUMIFS(СВЦЭМ!$K$40:$K$759,СВЦЭМ!$A$40:$A$759,$A410,СВЦЭМ!$B$39:$B$758,F$402)+'СЕТ СН'!$F$16</f>
        <v>0</v>
      </c>
      <c r="G410" s="36">
        <f>SUMIFS(СВЦЭМ!$K$40:$K$759,СВЦЭМ!$A$40:$A$759,$A410,СВЦЭМ!$B$39:$B$758,G$402)+'СЕТ СН'!$F$16</f>
        <v>0</v>
      </c>
      <c r="H410" s="36">
        <f>SUMIFS(СВЦЭМ!$K$40:$K$759,СВЦЭМ!$A$40:$A$759,$A410,СВЦЭМ!$B$39:$B$758,H$402)+'СЕТ СН'!$F$16</f>
        <v>0</v>
      </c>
      <c r="I410" s="36">
        <f>SUMIFS(СВЦЭМ!$K$40:$K$759,СВЦЭМ!$A$40:$A$759,$A410,СВЦЭМ!$B$39:$B$758,I$402)+'СЕТ СН'!$F$16</f>
        <v>0</v>
      </c>
      <c r="J410" s="36">
        <f>SUMIFS(СВЦЭМ!$K$40:$K$759,СВЦЭМ!$A$40:$A$759,$A410,СВЦЭМ!$B$39:$B$758,J$402)+'СЕТ СН'!$F$16</f>
        <v>0</v>
      </c>
      <c r="K410" s="36">
        <f>SUMIFS(СВЦЭМ!$K$40:$K$759,СВЦЭМ!$A$40:$A$759,$A410,СВЦЭМ!$B$39:$B$758,K$402)+'СЕТ СН'!$F$16</f>
        <v>0</v>
      </c>
      <c r="L410" s="36">
        <f>SUMIFS(СВЦЭМ!$K$40:$K$759,СВЦЭМ!$A$40:$A$759,$A410,СВЦЭМ!$B$39:$B$758,L$402)+'СЕТ СН'!$F$16</f>
        <v>0</v>
      </c>
      <c r="M410" s="36">
        <f>SUMIFS(СВЦЭМ!$K$40:$K$759,СВЦЭМ!$A$40:$A$759,$A410,СВЦЭМ!$B$39:$B$758,M$402)+'СЕТ СН'!$F$16</f>
        <v>0</v>
      </c>
      <c r="N410" s="36">
        <f>SUMIFS(СВЦЭМ!$K$40:$K$759,СВЦЭМ!$A$40:$A$759,$A410,СВЦЭМ!$B$39:$B$758,N$402)+'СЕТ СН'!$F$16</f>
        <v>0</v>
      </c>
      <c r="O410" s="36">
        <f>SUMIFS(СВЦЭМ!$K$40:$K$759,СВЦЭМ!$A$40:$A$759,$A410,СВЦЭМ!$B$39:$B$758,O$402)+'СЕТ СН'!$F$16</f>
        <v>0</v>
      </c>
      <c r="P410" s="36">
        <f>SUMIFS(СВЦЭМ!$K$40:$K$759,СВЦЭМ!$A$40:$A$759,$A410,СВЦЭМ!$B$39:$B$758,P$402)+'СЕТ СН'!$F$16</f>
        <v>0</v>
      </c>
      <c r="Q410" s="36">
        <f>SUMIFS(СВЦЭМ!$K$40:$K$759,СВЦЭМ!$A$40:$A$759,$A410,СВЦЭМ!$B$39:$B$758,Q$402)+'СЕТ СН'!$F$16</f>
        <v>0</v>
      </c>
      <c r="R410" s="36">
        <f>SUMIFS(СВЦЭМ!$K$40:$K$759,СВЦЭМ!$A$40:$A$759,$A410,СВЦЭМ!$B$39:$B$758,R$402)+'СЕТ СН'!$F$16</f>
        <v>0</v>
      </c>
      <c r="S410" s="36">
        <f>SUMIFS(СВЦЭМ!$K$40:$K$759,СВЦЭМ!$A$40:$A$759,$A410,СВЦЭМ!$B$39:$B$758,S$402)+'СЕТ СН'!$F$16</f>
        <v>0</v>
      </c>
      <c r="T410" s="36">
        <f>SUMIFS(СВЦЭМ!$K$40:$K$759,СВЦЭМ!$A$40:$A$759,$A410,СВЦЭМ!$B$39:$B$758,T$402)+'СЕТ СН'!$F$16</f>
        <v>0</v>
      </c>
      <c r="U410" s="36">
        <f>SUMIFS(СВЦЭМ!$K$40:$K$759,СВЦЭМ!$A$40:$A$759,$A410,СВЦЭМ!$B$39:$B$758,U$402)+'СЕТ СН'!$F$16</f>
        <v>0</v>
      </c>
      <c r="V410" s="36">
        <f>SUMIFS(СВЦЭМ!$K$40:$K$759,СВЦЭМ!$A$40:$A$759,$A410,СВЦЭМ!$B$39:$B$758,V$402)+'СЕТ СН'!$F$16</f>
        <v>0</v>
      </c>
      <c r="W410" s="36">
        <f>SUMIFS(СВЦЭМ!$K$40:$K$759,СВЦЭМ!$A$40:$A$759,$A410,СВЦЭМ!$B$39:$B$758,W$402)+'СЕТ СН'!$F$16</f>
        <v>0</v>
      </c>
      <c r="X410" s="36">
        <f>SUMIFS(СВЦЭМ!$K$40:$K$759,СВЦЭМ!$A$40:$A$759,$A410,СВЦЭМ!$B$39:$B$758,X$402)+'СЕТ СН'!$F$16</f>
        <v>0</v>
      </c>
      <c r="Y410" s="36">
        <f>SUMIFS(СВЦЭМ!$K$40:$K$759,СВЦЭМ!$A$40:$A$759,$A410,СВЦЭМ!$B$39:$B$758,Y$402)+'СЕТ СН'!$F$16</f>
        <v>0</v>
      </c>
    </row>
    <row r="411" spans="1:27" ht="15.75" hidden="1" x14ac:dyDescent="0.2">
      <c r="A411" s="35">
        <f t="shared" si="11"/>
        <v>45544</v>
      </c>
      <c r="B411" s="36">
        <f>SUMIFS(СВЦЭМ!$K$40:$K$759,СВЦЭМ!$A$40:$A$759,$A411,СВЦЭМ!$B$39:$B$758,B$402)+'СЕТ СН'!$F$16</f>
        <v>0</v>
      </c>
      <c r="C411" s="36">
        <f>SUMIFS(СВЦЭМ!$K$40:$K$759,СВЦЭМ!$A$40:$A$759,$A411,СВЦЭМ!$B$39:$B$758,C$402)+'СЕТ СН'!$F$16</f>
        <v>0</v>
      </c>
      <c r="D411" s="36">
        <f>SUMIFS(СВЦЭМ!$K$40:$K$759,СВЦЭМ!$A$40:$A$759,$A411,СВЦЭМ!$B$39:$B$758,D$402)+'СЕТ СН'!$F$16</f>
        <v>0</v>
      </c>
      <c r="E411" s="36">
        <f>SUMIFS(СВЦЭМ!$K$40:$K$759,СВЦЭМ!$A$40:$A$759,$A411,СВЦЭМ!$B$39:$B$758,E$402)+'СЕТ СН'!$F$16</f>
        <v>0</v>
      </c>
      <c r="F411" s="36">
        <f>SUMIFS(СВЦЭМ!$K$40:$K$759,СВЦЭМ!$A$40:$A$759,$A411,СВЦЭМ!$B$39:$B$758,F$402)+'СЕТ СН'!$F$16</f>
        <v>0</v>
      </c>
      <c r="G411" s="36">
        <f>SUMIFS(СВЦЭМ!$K$40:$K$759,СВЦЭМ!$A$40:$A$759,$A411,СВЦЭМ!$B$39:$B$758,G$402)+'СЕТ СН'!$F$16</f>
        <v>0</v>
      </c>
      <c r="H411" s="36">
        <f>SUMIFS(СВЦЭМ!$K$40:$K$759,СВЦЭМ!$A$40:$A$759,$A411,СВЦЭМ!$B$39:$B$758,H$402)+'СЕТ СН'!$F$16</f>
        <v>0</v>
      </c>
      <c r="I411" s="36">
        <f>SUMIFS(СВЦЭМ!$K$40:$K$759,СВЦЭМ!$A$40:$A$759,$A411,СВЦЭМ!$B$39:$B$758,I$402)+'СЕТ СН'!$F$16</f>
        <v>0</v>
      </c>
      <c r="J411" s="36">
        <f>SUMIFS(СВЦЭМ!$K$40:$K$759,СВЦЭМ!$A$40:$A$759,$A411,СВЦЭМ!$B$39:$B$758,J$402)+'СЕТ СН'!$F$16</f>
        <v>0</v>
      </c>
      <c r="K411" s="36">
        <f>SUMIFS(СВЦЭМ!$K$40:$K$759,СВЦЭМ!$A$40:$A$759,$A411,СВЦЭМ!$B$39:$B$758,K$402)+'СЕТ СН'!$F$16</f>
        <v>0</v>
      </c>
      <c r="L411" s="36">
        <f>SUMIFS(СВЦЭМ!$K$40:$K$759,СВЦЭМ!$A$40:$A$759,$A411,СВЦЭМ!$B$39:$B$758,L$402)+'СЕТ СН'!$F$16</f>
        <v>0</v>
      </c>
      <c r="M411" s="36">
        <f>SUMIFS(СВЦЭМ!$K$40:$K$759,СВЦЭМ!$A$40:$A$759,$A411,СВЦЭМ!$B$39:$B$758,M$402)+'СЕТ СН'!$F$16</f>
        <v>0</v>
      </c>
      <c r="N411" s="36">
        <f>SUMIFS(СВЦЭМ!$K$40:$K$759,СВЦЭМ!$A$40:$A$759,$A411,СВЦЭМ!$B$39:$B$758,N$402)+'СЕТ СН'!$F$16</f>
        <v>0</v>
      </c>
      <c r="O411" s="36">
        <f>SUMIFS(СВЦЭМ!$K$40:$K$759,СВЦЭМ!$A$40:$A$759,$A411,СВЦЭМ!$B$39:$B$758,O$402)+'СЕТ СН'!$F$16</f>
        <v>0</v>
      </c>
      <c r="P411" s="36">
        <f>SUMIFS(СВЦЭМ!$K$40:$K$759,СВЦЭМ!$A$40:$A$759,$A411,СВЦЭМ!$B$39:$B$758,P$402)+'СЕТ СН'!$F$16</f>
        <v>0</v>
      </c>
      <c r="Q411" s="36">
        <f>SUMIFS(СВЦЭМ!$K$40:$K$759,СВЦЭМ!$A$40:$A$759,$A411,СВЦЭМ!$B$39:$B$758,Q$402)+'СЕТ СН'!$F$16</f>
        <v>0</v>
      </c>
      <c r="R411" s="36">
        <f>SUMIFS(СВЦЭМ!$K$40:$K$759,СВЦЭМ!$A$40:$A$759,$A411,СВЦЭМ!$B$39:$B$758,R$402)+'СЕТ СН'!$F$16</f>
        <v>0</v>
      </c>
      <c r="S411" s="36">
        <f>SUMIFS(СВЦЭМ!$K$40:$K$759,СВЦЭМ!$A$40:$A$759,$A411,СВЦЭМ!$B$39:$B$758,S$402)+'СЕТ СН'!$F$16</f>
        <v>0</v>
      </c>
      <c r="T411" s="36">
        <f>SUMIFS(СВЦЭМ!$K$40:$K$759,СВЦЭМ!$A$40:$A$759,$A411,СВЦЭМ!$B$39:$B$758,T$402)+'СЕТ СН'!$F$16</f>
        <v>0</v>
      </c>
      <c r="U411" s="36">
        <f>SUMIFS(СВЦЭМ!$K$40:$K$759,СВЦЭМ!$A$40:$A$759,$A411,СВЦЭМ!$B$39:$B$758,U$402)+'СЕТ СН'!$F$16</f>
        <v>0</v>
      </c>
      <c r="V411" s="36">
        <f>SUMIFS(СВЦЭМ!$K$40:$K$759,СВЦЭМ!$A$40:$A$759,$A411,СВЦЭМ!$B$39:$B$758,V$402)+'СЕТ СН'!$F$16</f>
        <v>0</v>
      </c>
      <c r="W411" s="36">
        <f>SUMIFS(СВЦЭМ!$K$40:$K$759,СВЦЭМ!$A$40:$A$759,$A411,СВЦЭМ!$B$39:$B$758,W$402)+'СЕТ СН'!$F$16</f>
        <v>0</v>
      </c>
      <c r="X411" s="36">
        <f>SUMIFS(СВЦЭМ!$K$40:$K$759,СВЦЭМ!$A$40:$A$759,$A411,СВЦЭМ!$B$39:$B$758,X$402)+'СЕТ СН'!$F$16</f>
        <v>0</v>
      </c>
      <c r="Y411" s="36">
        <f>SUMIFS(СВЦЭМ!$K$40:$K$759,СВЦЭМ!$A$40:$A$759,$A411,СВЦЭМ!$B$39:$B$758,Y$402)+'СЕТ СН'!$F$16</f>
        <v>0</v>
      </c>
    </row>
    <row r="412" spans="1:27" ht="15.75" hidden="1" x14ac:dyDescent="0.2">
      <c r="A412" s="35">
        <f t="shared" si="11"/>
        <v>45545</v>
      </c>
      <c r="B412" s="36">
        <f>SUMIFS(СВЦЭМ!$K$40:$K$759,СВЦЭМ!$A$40:$A$759,$A412,СВЦЭМ!$B$39:$B$758,B$402)+'СЕТ СН'!$F$16</f>
        <v>0</v>
      </c>
      <c r="C412" s="36">
        <f>SUMIFS(СВЦЭМ!$K$40:$K$759,СВЦЭМ!$A$40:$A$759,$A412,СВЦЭМ!$B$39:$B$758,C$402)+'СЕТ СН'!$F$16</f>
        <v>0</v>
      </c>
      <c r="D412" s="36">
        <f>SUMIFS(СВЦЭМ!$K$40:$K$759,СВЦЭМ!$A$40:$A$759,$A412,СВЦЭМ!$B$39:$B$758,D$402)+'СЕТ СН'!$F$16</f>
        <v>0</v>
      </c>
      <c r="E412" s="36">
        <f>SUMIFS(СВЦЭМ!$K$40:$K$759,СВЦЭМ!$A$40:$A$759,$A412,СВЦЭМ!$B$39:$B$758,E$402)+'СЕТ СН'!$F$16</f>
        <v>0</v>
      </c>
      <c r="F412" s="36">
        <f>SUMIFS(СВЦЭМ!$K$40:$K$759,СВЦЭМ!$A$40:$A$759,$A412,СВЦЭМ!$B$39:$B$758,F$402)+'СЕТ СН'!$F$16</f>
        <v>0</v>
      </c>
      <c r="G412" s="36">
        <f>SUMIFS(СВЦЭМ!$K$40:$K$759,СВЦЭМ!$A$40:$A$759,$A412,СВЦЭМ!$B$39:$B$758,G$402)+'СЕТ СН'!$F$16</f>
        <v>0</v>
      </c>
      <c r="H412" s="36">
        <f>SUMIFS(СВЦЭМ!$K$40:$K$759,СВЦЭМ!$A$40:$A$759,$A412,СВЦЭМ!$B$39:$B$758,H$402)+'СЕТ СН'!$F$16</f>
        <v>0</v>
      </c>
      <c r="I412" s="36">
        <f>SUMIFS(СВЦЭМ!$K$40:$K$759,СВЦЭМ!$A$40:$A$759,$A412,СВЦЭМ!$B$39:$B$758,I$402)+'СЕТ СН'!$F$16</f>
        <v>0</v>
      </c>
      <c r="J412" s="36">
        <f>SUMIFS(СВЦЭМ!$K$40:$K$759,СВЦЭМ!$A$40:$A$759,$A412,СВЦЭМ!$B$39:$B$758,J$402)+'СЕТ СН'!$F$16</f>
        <v>0</v>
      </c>
      <c r="K412" s="36">
        <f>SUMIFS(СВЦЭМ!$K$40:$K$759,СВЦЭМ!$A$40:$A$759,$A412,СВЦЭМ!$B$39:$B$758,K$402)+'СЕТ СН'!$F$16</f>
        <v>0</v>
      </c>
      <c r="L412" s="36">
        <f>SUMIFS(СВЦЭМ!$K$40:$K$759,СВЦЭМ!$A$40:$A$759,$A412,СВЦЭМ!$B$39:$B$758,L$402)+'СЕТ СН'!$F$16</f>
        <v>0</v>
      </c>
      <c r="M412" s="36">
        <f>SUMIFS(СВЦЭМ!$K$40:$K$759,СВЦЭМ!$A$40:$A$759,$A412,СВЦЭМ!$B$39:$B$758,M$402)+'СЕТ СН'!$F$16</f>
        <v>0</v>
      </c>
      <c r="N412" s="36">
        <f>SUMIFS(СВЦЭМ!$K$40:$K$759,СВЦЭМ!$A$40:$A$759,$A412,СВЦЭМ!$B$39:$B$758,N$402)+'СЕТ СН'!$F$16</f>
        <v>0</v>
      </c>
      <c r="O412" s="36">
        <f>SUMIFS(СВЦЭМ!$K$40:$K$759,СВЦЭМ!$A$40:$A$759,$A412,СВЦЭМ!$B$39:$B$758,O$402)+'СЕТ СН'!$F$16</f>
        <v>0</v>
      </c>
      <c r="P412" s="36">
        <f>SUMIFS(СВЦЭМ!$K$40:$K$759,СВЦЭМ!$A$40:$A$759,$A412,СВЦЭМ!$B$39:$B$758,P$402)+'СЕТ СН'!$F$16</f>
        <v>0</v>
      </c>
      <c r="Q412" s="36">
        <f>SUMIFS(СВЦЭМ!$K$40:$K$759,СВЦЭМ!$A$40:$A$759,$A412,СВЦЭМ!$B$39:$B$758,Q$402)+'СЕТ СН'!$F$16</f>
        <v>0</v>
      </c>
      <c r="R412" s="36">
        <f>SUMIFS(СВЦЭМ!$K$40:$K$759,СВЦЭМ!$A$40:$A$759,$A412,СВЦЭМ!$B$39:$B$758,R$402)+'СЕТ СН'!$F$16</f>
        <v>0</v>
      </c>
      <c r="S412" s="36">
        <f>SUMIFS(СВЦЭМ!$K$40:$K$759,СВЦЭМ!$A$40:$A$759,$A412,СВЦЭМ!$B$39:$B$758,S$402)+'СЕТ СН'!$F$16</f>
        <v>0</v>
      </c>
      <c r="T412" s="36">
        <f>SUMIFS(СВЦЭМ!$K$40:$K$759,СВЦЭМ!$A$40:$A$759,$A412,СВЦЭМ!$B$39:$B$758,T$402)+'СЕТ СН'!$F$16</f>
        <v>0</v>
      </c>
      <c r="U412" s="36">
        <f>SUMIFS(СВЦЭМ!$K$40:$K$759,СВЦЭМ!$A$40:$A$759,$A412,СВЦЭМ!$B$39:$B$758,U$402)+'СЕТ СН'!$F$16</f>
        <v>0</v>
      </c>
      <c r="V412" s="36">
        <f>SUMIFS(СВЦЭМ!$K$40:$K$759,СВЦЭМ!$A$40:$A$759,$A412,СВЦЭМ!$B$39:$B$758,V$402)+'СЕТ СН'!$F$16</f>
        <v>0</v>
      </c>
      <c r="W412" s="36">
        <f>SUMIFS(СВЦЭМ!$K$40:$K$759,СВЦЭМ!$A$40:$A$759,$A412,СВЦЭМ!$B$39:$B$758,W$402)+'СЕТ СН'!$F$16</f>
        <v>0</v>
      </c>
      <c r="X412" s="36">
        <f>SUMIFS(СВЦЭМ!$K$40:$K$759,СВЦЭМ!$A$40:$A$759,$A412,СВЦЭМ!$B$39:$B$758,X$402)+'СЕТ СН'!$F$16</f>
        <v>0</v>
      </c>
      <c r="Y412" s="36">
        <f>SUMIFS(СВЦЭМ!$K$40:$K$759,СВЦЭМ!$A$40:$A$759,$A412,СВЦЭМ!$B$39:$B$758,Y$402)+'СЕТ СН'!$F$16</f>
        <v>0</v>
      </c>
    </row>
    <row r="413" spans="1:27" ht="15.75" hidden="1" x14ac:dyDescent="0.2">
      <c r="A413" s="35">
        <f t="shared" si="11"/>
        <v>45546</v>
      </c>
      <c r="B413" s="36">
        <f>SUMIFS(СВЦЭМ!$K$40:$K$759,СВЦЭМ!$A$40:$A$759,$A413,СВЦЭМ!$B$39:$B$758,B$402)+'СЕТ СН'!$F$16</f>
        <v>0</v>
      </c>
      <c r="C413" s="36">
        <f>SUMIFS(СВЦЭМ!$K$40:$K$759,СВЦЭМ!$A$40:$A$759,$A413,СВЦЭМ!$B$39:$B$758,C$402)+'СЕТ СН'!$F$16</f>
        <v>0</v>
      </c>
      <c r="D413" s="36">
        <f>SUMIFS(СВЦЭМ!$K$40:$K$759,СВЦЭМ!$A$40:$A$759,$A413,СВЦЭМ!$B$39:$B$758,D$402)+'СЕТ СН'!$F$16</f>
        <v>0</v>
      </c>
      <c r="E413" s="36">
        <f>SUMIFS(СВЦЭМ!$K$40:$K$759,СВЦЭМ!$A$40:$A$759,$A413,СВЦЭМ!$B$39:$B$758,E$402)+'СЕТ СН'!$F$16</f>
        <v>0</v>
      </c>
      <c r="F413" s="36">
        <f>SUMIFS(СВЦЭМ!$K$40:$K$759,СВЦЭМ!$A$40:$A$759,$A413,СВЦЭМ!$B$39:$B$758,F$402)+'СЕТ СН'!$F$16</f>
        <v>0</v>
      </c>
      <c r="G413" s="36">
        <f>SUMIFS(СВЦЭМ!$K$40:$K$759,СВЦЭМ!$A$40:$A$759,$A413,СВЦЭМ!$B$39:$B$758,G$402)+'СЕТ СН'!$F$16</f>
        <v>0</v>
      </c>
      <c r="H413" s="36">
        <f>SUMIFS(СВЦЭМ!$K$40:$K$759,СВЦЭМ!$A$40:$A$759,$A413,СВЦЭМ!$B$39:$B$758,H$402)+'СЕТ СН'!$F$16</f>
        <v>0</v>
      </c>
      <c r="I413" s="36">
        <f>SUMIFS(СВЦЭМ!$K$40:$K$759,СВЦЭМ!$A$40:$A$759,$A413,СВЦЭМ!$B$39:$B$758,I$402)+'СЕТ СН'!$F$16</f>
        <v>0</v>
      </c>
      <c r="J413" s="36">
        <f>SUMIFS(СВЦЭМ!$K$40:$K$759,СВЦЭМ!$A$40:$A$759,$A413,СВЦЭМ!$B$39:$B$758,J$402)+'СЕТ СН'!$F$16</f>
        <v>0</v>
      </c>
      <c r="K413" s="36">
        <f>SUMIFS(СВЦЭМ!$K$40:$K$759,СВЦЭМ!$A$40:$A$759,$A413,СВЦЭМ!$B$39:$B$758,K$402)+'СЕТ СН'!$F$16</f>
        <v>0</v>
      </c>
      <c r="L413" s="36">
        <f>SUMIFS(СВЦЭМ!$K$40:$K$759,СВЦЭМ!$A$40:$A$759,$A413,СВЦЭМ!$B$39:$B$758,L$402)+'СЕТ СН'!$F$16</f>
        <v>0</v>
      </c>
      <c r="M413" s="36">
        <f>SUMIFS(СВЦЭМ!$K$40:$K$759,СВЦЭМ!$A$40:$A$759,$A413,СВЦЭМ!$B$39:$B$758,M$402)+'СЕТ СН'!$F$16</f>
        <v>0</v>
      </c>
      <c r="N413" s="36">
        <f>SUMIFS(СВЦЭМ!$K$40:$K$759,СВЦЭМ!$A$40:$A$759,$A413,СВЦЭМ!$B$39:$B$758,N$402)+'СЕТ СН'!$F$16</f>
        <v>0</v>
      </c>
      <c r="O413" s="36">
        <f>SUMIFS(СВЦЭМ!$K$40:$K$759,СВЦЭМ!$A$40:$A$759,$A413,СВЦЭМ!$B$39:$B$758,O$402)+'СЕТ СН'!$F$16</f>
        <v>0</v>
      </c>
      <c r="P413" s="36">
        <f>SUMIFS(СВЦЭМ!$K$40:$K$759,СВЦЭМ!$A$40:$A$759,$A413,СВЦЭМ!$B$39:$B$758,P$402)+'СЕТ СН'!$F$16</f>
        <v>0</v>
      </c>
      <c r="Q413" s="36">
        <f>SUMIFS(СВЦЭМ!$K$40:$K$759,СВЦЭМ!$A$40:$A$759,$A413,СВЦЭМ!$B$39:$B$758,Q$402)+'СЕТ СН'!$F$16</f>
        <v>0</v>
      </c>
      <c r="R413" s="36">
        <f>SUMIFS(СВЦЭМ!$K$40:$K$759,СВЦЭМ!$A$40:$A$759,$A413,СВЦЭМ!$B$39:$B$758,R$402)+'СЕТ СН'!$F$16</f>
        <v>0</v>
      </c>
      <c r="S413" s="36">
        <f>SUMIFS(СВЦЭМ!$K$40:$K$759,СВЦЭМ!$A$40:$A$759,$A413,СВЦЭМ!$B$39:$B$758,S$402)+'СЕТ СН'!$F$16</f>
        <v>0</v>
      </c>
      <c r="T413" s="36">
        <f>SUMIFS(СВЦЭМ!$K$40:$K$759,СВЦЭМ!$A$40:$A$759,$A413,СВЦЭМ!$B$39:$B$758,T$402)+'СЕТ СН'!$F$16</f>
        <v>0</v>
      </c>
      <c r="U413" s="36">
        <f>SUMIFS(СВЦЭМ!$K$40:$K$759,СВЦЭМ!$A$40:$A$759,$A413,СВЦЭМ!$B$39:$B$758,U$402)+'СЕТ СН'!$F$16</f>
        <v>0</v>
      </c>
      <c r="V413" s="36">
        <f>SUMIFS(СВЦЭМ!$K$40:$K$759,СВЦЭМ!$A$40:$A$759,$A413,СВЦЭМ!$B$39:$B$758,V$402)+'СЕТ СН'!$F$16</f>
        <v>0</v>
      </c>
      <c r="W413" s="36">
        <f>SUMIFS(СВЦЭМ!$K$40:$K$759,СВЦЭМ!$A$40:$A$759,$A413,СВЦЭМ!$B$39:$B$758,W$402)+'СЕТ СН'!$F$16</f>
        <v>0</v>
      </c>
      <c r="X413" s="36">
        <f>SUMIFS(СВЦЭМ!$K$40:$K$759,СВЦЭМ!$A$40:$A$759,$A413,СВЦЭМ!$B$39:$B$758,X$402)+'СЕТ СН'!$F$16</f>
        <v>0</v>
      </c>
      <c r="Y413" s="36">
        <f>SUMIFS(СВЦЭМ!$K$40:$K$759,СВЦЭМ!$A$40:$A$759,$A413,СВЦЭМ!$B$39:$B$758,Y$402)+'СЕТ СН'!$F$16</f>
        <v>0</v>
      </c>
    </row>
    <row r="414" spans="1:27" ht="15.75" hidden="1" x14ac:dyDescent="0.2">
      <c r="A414" s="35">
        <f t="shared" si="11"/>
        <v>45547</v>
      </c>
      <c r="B414" s="36">
        <f>SUMIFS(СВЦЭМ!$K$40:$K$759,СВЦЭМ!$A$40:$A$759,$A414,СВЦЭМ!$B$39:$B$758,B$402)+'СЕТ СН'!$F$16</f>
        <v>0</v>
      </c>
      <c r="C414" s="36">
        <f>SUMIFS(СВЦЭМ!$K$40:$K$759,СВЦЭМ!$A$40:$A$759,$A414,СВЦЭМ!$B$39:$B$758,C$402)+'СЕТ СН'!$F$16</f>
        <v>0</v>
      </c>
      <c r="D414" s="36">
        <f>SUMIFS(СВЦЭМ!$K$40:$K$759,СВЦЭМ!$A$40:$A$759,$A414,СВЦЭМ!$B$39:$B$758,D$402)+'СЕТ СН'!$F$16</f>
        <v>0</v>
      </c>
      <c r="E414" s="36">
        <f>SUMIFS(СВЦЭМ!$K$40:$K$759,СВЦЭМ!$A$40:$A$759,$A414,СВЦЭМ!$B$39:$B$758,E$402)+'СЕТ СН'!$F$16</f>
        <v>0</v>
      </c>
      <c r="F414" s="36">
        <f>SUMIFS(СВЦЭМ!$K$40:$K$759,СВЦЭМ!$A$40:$A$759,$A414,СВЦЭМ!$B$39:$B$758,F$402)+'СЕТ СН'!$F$16</f>
        <v>0</v>
      </c>
      <c r="G414" s="36">
        <f>SUMIFS(СВЦЭМ!$K$40:$K$759,СВЦЭМ!$A$40:$A$759,$A414,СВЦЭМ!$B$39:$B$758,G$402)+'СЕТ СН'!$F$16</f>
        <v>0</v>
      </c>
      <c r="H414" s="36">
        <f>SUMIFS(СВЦЭМ!$K$40:$K$759,СВЦЭМ!$A$40:$A$759,$A414,СВЦЭМ!$B$39:$B$758,H$402)+'СЕТ СН'!$F$16</f>
        <v>0</v>
      </c>
      <c r="I414" s="36">
        <f>SUMIFS(СВЦЭМ!$K$40:$K$759,СВЦЭМ!$A$40:$A$759,$A414,СВЦЭМ!$B$39:$B$758,I$402)+'СЕТ СН'!$F$16</f>
        <v>0</v>
      </c>
      <c r="J414" s="36">
        <f>SUMIFS(СВЦЭМ!$K$40:$K$759,СВЦЭМ!$A$40:$A$759,$A414,СВЦЭМ!$B$39:$B$758,J$402)+'СЕТ СН'!$F$16</f>
        <v>0</v>
      </c>
      <c r="K414" s="36">
        <f>SUMIFS(СВЦЭМ!$K$40:$K$759,СВЦЭМ!$A$40:$A$759,$A414,СВЦЭМ!$B$39:$B$758,K$402)+'СЕТ СН'!$F$16</f>
        <v>0</v>
      </c>
      <c r="L414" s="36">
        <f>SUMIFS(СВЦЭМ!$K$40:$K$759,СВЦЭМ!$A$40:$A$759,$A414,СВЦЭМ!$B$39:$B$758,L$402)+'СЕТ СН'!$F$16</f>
        <v>0</v>
      </c>
      <c r="M414" s="36">
        <f>SUMIFS(СВЦЭМ!$K$40:$K$759,СВЦЭМ!$A$40:$A$759,$A414,СВЦЭМ!$B$39:$B$758,M$402)+'СЕТ СН'!$F$16</f>
        <v>0</v>
      </c>
      <c r="N414" s="36">
        <f>SUMIFS(СВЦЭМ!$K$40:$K$759,СВЦЭМ!$A$40:$A$759,$A414,СВЦЭМ!$B$39:$B$758,N$402)+'СЕТ СН'!$F$16</f>
        <v>0</v>
      </c>
      <c r="O414" s="36">
        <f>SUMIFS(СВЦЭМ!$K$40:$K$759,СВЦЭМ!$A$40:$A$759,$A414,СВЦЭМ!$B$39:$B$758,O$402)+'СЕТ СН'!$F$16</f>
        <v>0</v>
      </c>
      <c r="P414" s="36">
        <f>SUMIFS(СВЦЭМ!$K$40:$K$759,СВЦЭМ!$A$40:$A$759,$A414,СВЦЭМ!$B$39:$B$758,P$402)+'СЕТ СН'!$F$16</f>
        <v>0</v>
      </c>
      <c r="Q414" s="36">
        <f>SUMIFS(СВЦЭМ!$K$40:$K$759,СВЦЭМ!$A$40:$A$759,$A414,СВЦЭМ!$B$39:$B$758,Q$402)+'СЕТ СН'!$F$16</f>
        <v>0</v>
      </c>
      <c r="R414" s="36">
        <f>SUMIFS(СВЦЭМ!$K$40:$K$759,СВЦЭМ!$A$40:$A$759,$A414,СВЦЭМ!$B$39:$B$758,R$402)+'СЕТ СН'!$F$16</f>
        <v>0</v>
      </c>
      <c r="S414" s="36">
        <f>SUMIFS(СВЦЭМ!$K$40:$K$759,СВЦЭМ!$A$40:$A$759,$A414,СВЦЭМ!$B$39:$B$758,S$402)+'СЕТ СН'!$F$16</f>
        <v>0</v>
      </c>
      <c r="T414" s="36">
        <f>SUMIFS(СВЦЭМ!$K$40:$K$759,СВЦЭМ!$A$40:$A$759,$A414,СВЦЭМ!$B$39:$B$758,T$402)+'СЕТ СН'!$F$16</f>
        <v>0</v>
      </c>
      <c r="U414" s="36">
        <f>SUMIFS(СВЦЭМ!$K$40:$K$759,СВЦЭМ!$A$40:$A$759,$A414,СВЦЭМ!$B$39:$B$758,U$402)+'СЕТ СН'!$F$16</f>
        <v>0</v>
      </c>
      <c r="V414" s="36">
        <f>SUMIFS(СВЦЭМ!$K$40:$K$759,СВЦЭМ!$A$40:$A$759,$A414,СВЦЭМ!$B$39:$B$758,V$402)+'СЕТ СН'!$F$16</f>
        <v>0</v>
      </c>
      <c r="W414" s="36">
        <f>SUMIFS(СВЦЭМ!$K$40:$K$759,СВЦЭМ!$A$40:$A$759,$A414,СВЦЭМ!$B$39:$B$758,W$402)+'СЕТ СН'!$F$16</f>
        <v>0</v>
      </c>
      <c r="X414" s="36">
        <f>SUMIFS(СВЦЭМ!$K$40:$K$759,СВЦЭМ!$A$40:$A$759,$A414,СВЦЭМ!$B$39:$B$758,X$402)+'СЕТ СН'!$F$16</f>
        <v>0</v>
      </c>
      <c r="Y414" s="36">
        <f>SUMIFS(СВЦЭМ!$K$40:$K$759,СВЦЭМ!$A$40:$A$759,$A414,СВЦЭМ!$B$39:$B$758,Y$402)+'СЕТ СН'!$F$16</f>
        <v>0</v>
      </c>
    </row>
    <row r="415" spans="1:27" ht="15.75" hidden="1" x14ac:dyDescent="0.2">
      <c r="A415" s="35">
        <f t="shared" si="11"/>
        <v>45548</v>
      </c>
      <c r="B415" s="36">
        <f>SUMIFS(СВЦЭМ!$K$40:$K$759,СВЦЭМ!$A$40:$A$759,$A415,СВЦЭМ!$B$39:$B$758,B$402)+'СЕТ СН'!$F$16</f>
        <v>0</v>
      </c>
      <c r="C415" s="36">
        <f>SUMIFS(СВЦЭМ!$K$40:$K$759,СВЦЭМ!$A$40:$A$759,$A415,СВЦЭМ!$B$39:$B$758,C$402)+'СЕТ СН'!$F$16</f>
        <v>0</v>
      </c>
      <c r="D415" s="36">
        <f>SUMIFS(СВЦЭМ!$K$40:$K$759,СВЦЭМ!$A$40:$A$759,$A415,СВЦЭМ!$B$39:$B$758,D$402)+'СЕТ СН'!$F$16</f>
        <v>0</v>
      </c>
      <c r="E415" s="36">
        <f>SUMIFS(СВЦЭМ!$K$40:$K$759,СВЦЭМ!$A$40:$A$759,$A415,СВЦЭМ!$B$39:$B$758,E$402)+'СЕТ СН'!$F$16</f>
        <v>0</v>
      </c>
      <c r="F415" s="36">
        <f>SUMIFS(СВЦЭМ!$K$40:$K$759,СВЦЭМ!$A$40:$A$759,$A415,СВЦЭМ!$B$39:$B$758,F$402)+'СЕТ СН'!$F$16</f>
        <v>0</v>
      </c>
      <c r="G415" s="36">
        <f>SUMIFS(СВЦЭМ!$K$40:$K$759,СВЦЭМ!$A$40:$A$759,$A415,СВЦЭМ!$B$39:$B$758,G$402)+'СЕТ СН'!$F$16</f>
        <v>0</v>
      </c>
      <c r="H415" s="36">
        <f>SUMIFS(СВЦЭМ!$K$40:$K$759,СВЦЭМ!$A$40:$A$759,$A415,СВЦЭМ!$B$39:$B$758,H$402)+'СЕТ СН'!$F$16</f>
        <v>0</v>
      </c>
      <c r="I415" s="36">
        <f>SUMIFS(СВЦЭМ!$K$40:$K$759,СВЦЭМ!$A$40:$A$759,$A415,СВЦЭМ!$B$39:$B$758,I$402)+'СЕТ СН'!$F$16</f>
        <v>0</v>
      </c>
      <c r="J415" s="36">
        <f>SUMIFS(СВЦЭМ!$K$40:$K$759,СВЦЭМ!$A$40:$A$759,$A415,СВЦЭМ!$B$39:$B$758,J$402)+'СЕТ СН'!$F$16</f>
        <v>0</v>
      </c>
      <c r="K415" s="36">
        <f>SUMIFS(СВЦЭМ!$K$40:$K$759,СВЦЭМ!$A$40:$A$759,$A415,СВЦЭМ!$B$39:$B$758,K$402)+'СЕТ СН'!$F$16</f>
        <v>0</v>
      </c>
      <c r="L415" s="36">
        <f>SUMIFS(СВЦЭМ!$K$40:$K$759,СВЦЭМ!$A$40:$A$759,$A415,СВЦЭМ!$B$39:$B$758,L$402)+'СЕТ СН'!$F$16</f>
        <v>0</v>
      </c>
      <c r="M415" s="36">
        <f>SUMIFS(СВЦЭМ!$K$40:$K$759,СВЦЭМ!$A$40:$A$759,$A415,СВЦЭМ!$B$39:$B$758,M$402)+'СЕТ СН'!$F$16</f>
        <v>0</v>
      </c>
      <c r="N415" s="36">
        <f>SUMIFS(СВЦЭМ!$K$40:$K$759,СВЦЭМ!$A$40:$A$759,$A415,СВЦЭМ!$B$39:$B$758,N$402)+'СЕТ СН'!$F$16</f>
        <v>0</v>
      </c>
      <c r="O415" s="36">
        <f>SUMIFS(СВЦЭМ!$K$40:$K$759,СВЦЭМ!$A$40:$A$759,$A415,СВЦЭМ!$B$39:$B$758,O$402)+'СЕТ СН'!$F$16</f>
        <v>0</v>
      </c>
      <c r="P415" s="36">
        <f>SUMIFS(СВЦЭМ!$K$40:$K$759,СВЦЭМ!$A$40:$A$759,$A415,СВЦЭМ!$B$39:$B$758,P$402)+'СЕТ СН'!$F$16</f>
        <v>0</v>
      </c>
      <c r="Q415" s="36">
        <f>SUMIFS(СВЦЭМ!$K$40:$K$759,СВЦЭМ!$A$40:$A$759,$A415,СВЦЭМ!$B$39:$B$758,Q$402)+'СЕТ СН'!$F$16</f>
        <v>0</v>
      </c>
      <c r="R415" s="36">
        <f>SUMIFS(СВЦЭМ!$K$40:$K$759,СВЦЭМ!$A$40:$A$759,$A415,СВЦЭМ!$B$39:$B$758,R$402)+'СЕТ СН'!$F$16</f>
        <v>0</v>
      </c>
      <c r="S415" s="36">
        <f>SUMIFS(СВЦЭМ!$K$40:$K$759,СВЦЭМ!$A$40:$A$759,$A415,СВЦЭМ!$B$39:$B$758,S$402)+'СЕТ СН'!$F$16</f>
        <v>0</v>
      </c>
      <c r="T415" s="36">
        <f>SUMIFS(СВЦЭМ!$K$40:$K$759,СВЦЭМ!$A$40:$A$759,$A415,СВЦЭМ!$B$39:$B$758,T$402)+'СЕТ СН'!$F$16</f>
        <v>0</v>
      </c>
      <c r="U415" s="36">
        <f>SUMIFS(СВЦЭМ!$K$40:$K$759,СВЦЭМ!$A$40:$A$759,$A415,СВЦЭМ!$B$39:$B$758,U$402)+'СЕТ СН'!$F$16</f>
        <v>0</v>
      </c>
      <c r="V415" s="36">
        <f>SUMIFS(СВЦЭМ!$K$40:$K$759,СВЦЭМ!$A$40:$A$759,$A415,СВЦЭМ!$B$39:$B$758,V$402)+'СЕТ СН'!$F$16</f>
        <v>0</v>
      </c>
      <c r="W415" s="36">
        <f>SUMIFS(СВЦЭМ!$K$40:$K$759,СВЦЭМ!$A$40:$A$759,$A415,СВЦЭМ!$B$39:$B$758,W$402)+'СЕТ СН'!$F$16</f>
        <v>0</v>
      </c>
      <c r="X415" s="36">
        <f>SUMIFS(СВЦЭМ!$K$40:$K$759,СВЦЭМ!$A$40:$A$759,$A415,СВЦЭМ!$B$39:$B$758,X$402)+'СЕТ СН'!$F$16</f>
        <v>0</v>
      </c>
      <c r="Y415" s="36">
        <f>SUMIFS(СВЦЭМ!$K$40:$K$759,СВЦЭМ!$A$40:$A$759,$A415,СВЦЭМ!$B$39:$B$758,Y$402)+'СЕТ СН'!$F$16</f>
        <v>0</v>
      </c>
    </row>
    <row r="416" spans="1:27" ht="15.75" hidden="1" x14ac:dyDescent="0.2">
      <c r="A416" s="35">
        <f t="shared" si="11"/>
        <v>45549</v>
      </c>
      <c r="B416" s="36">
        <f>SUMIFS(СВЦЭМ!$K$40:$K$759,СВЦЭМ!$A$40:$A$759,$A416,СВЦЭМ!$B$39:$B$758,B$402)+'СЕТ СН'!$F$16</f>
        <v>0</v>
      </c>
      <c r="C416" s="36">
        <f>SUMIFS(СВЦЭМ!$K$40:$K$759,СВЦЭМ!$A$40:$A$759,$A416,СВЦЭМ!$B$39:$B$758,C$402)+'СЕТ СН'!$F$16</f>
        <v>0</v>
      </c>
      <c r="D416" s="36">
        <f>SUMIFS(СВЦЭМ!$K$40:$K$759,СВЦЭМ!$A$40:$A$759,$A416,СВЦЭМ!$B$39:$B$758,D$402)+'СЕТ СН'!$F$16</f>
        <v>0</v>
      </c>
      <c r="E416" s="36">
        <f>SUMIFS(СВЦЭМ!$K$40:$K$759,СВЦЭМ!$A$40:$A$759,$A416,СВЦЭМ!$B$39:$B$758,E$402)+'СЕТ СН'!$F$16</f>
        <v>0</v>
      </c>
      <c r="F416" s="36">
        <f>SUMIFS(СВЦЭМ!$K$40:$K$759,СВЦЭМ!$A$40:$A$759,$A416,СВЦЭМ!$B$39:$B$758,F$402)+'СЕТ СН'!$F$16</f>
        <v>0</v>
      </c>
      <c r="G416" s="36">
        <f>SUMIFS(СВЦЭМ!$K$40:$K$759,СВЦЭМ!$A$40:$A$759,$A416,СВЦЭМ!$B$39:$B$758,G$402)+'СЕТ СН'!$F$16</f>
        <v>0</v>
      </c>
      <c r="H416" s="36">
        <f>SUMIFS(СВЦЭМ!$K$40:$K$759,СВЦЭМ!$A$40:$A$759,$A416,СВЦЭМ!$B$39:$B$758,H$402)+'СЕТ СН'!$F$16</f>
        <v>0</v>
      </c>
      <c r="I416" s="36">
        <f>SUMIFS(СВЦЭМ!$K$40:$K$759,СВЦЭМ!$A$40:$A$759,$A416,СВЦЭМ!$B$39:$B$758,I$402)+'СЕТ СН'!$F$16</f>
        <v>0</v>
      </c>
      <c r="J416" s="36">
        <f>SUMIFS(СВЦЭМ!$K$40:$K$759,СВЦЭМ!$A$40:$A$759,$A416,СВЦЭМ!$B$39:$B$758,J$402)+'СЕТ СН'!$F$16</f>
        <v>0</v>
      </c>
      <c r="K416" s="36">
        <f>SUMIFS(СВЦЭМ!$K$40:$K$759,СВЦЭМ!$A$40:$A$759,$A416,СВЦЭМ!$B$39:$B$758,K$402)+'СЕТ СН'!$F$16</f>
        <v>0</v>
      </c>
      <c r="L416" s="36">
        <f>SUMIFS(СВЦЭМ!$K$40:$K$759,СВЦЭМ!$A$40:$A$759,$A416,СВЦЭМ!$B$39:$B$758,L$402)+'СЕТ СН'!$F$16</f>
        <v>0</v>
      </c>
      <c r="M416" s="36">
        <f>SUMIFS(СВЦЭМ!$K$40:$K$759,СВЦЭМ!$A$40:$A$759,$A416,СВЦЭМ!$B$39:$B$758,M$402)+'СЕТ СН'!$F$16</f>
        <v>0</v>
      </c>
      <c r="N416" s="36">
        <f>SUMIFS(СВЦЭМ!$K$40:$K$759,СВЦЭМ!$A$40:$A$759,$A416,СВЦЭМ!$B$39:$B$758,N$402)+'СЕТ СН'!$F$16</f>
        <v>0</v>
      </c>
      <c r="O416" s="36">
        <f>SUMIFS(СВЦЭМ!$K$40:$K$759,СВЦЭМ!$A$40:$A$759,$A416,СВЦЭМ!$B$39:$B$758,O$402)+'СЕТ СН'!$F$16</f>
        <v>0</v>
      </c>
      <c r="P416" s="36">
        <f>SUMIFS(СВЦЭМ!$K$40:$K$759,СВЦЭМ!$A$40:$A$759,$A416,СВЦЭМ!$B$39:$B$758,P$402)+'СЕТ СН'!$F$16</f>
        <v>0</v>
      </c>
      <c r="Q416" s="36">
        <f>SUMIFS(СВЦЭМ!$K$40:$K$759,СВЦЭМ!$A$40:$A$759,$A416,СВЦЭМ!$B$39:$B$758,Q$402)+'СЕТ СН'!$F$16</f>
        <v>0</v>
      </c>
      <c r="R416" s="36">
        <f>SUMIFS(СВЦЭМ!$K$40:$K$759,СВЦЭМ!$A$40:$A$759,$A416,СВЦЭМ!$B$39:$B$758,R$402)+'СЕТ СН'!$F$16</f>
        <v>0</v>
      </c>
      <c r="S416" s="36">
        <f>SUMIFS(СВЦЭМ!$K$40:$K$759,СВЦЭМ!$A$40:$A$759,$A416,СВЦЭМ!$B$39:$B$758,S$402)+'СЕТ СН'!$F$16</f>
        <v>0</v>
      </c>
      <c r="T416" s="36">
        <f>SUMIFS(СВЦЭМ!$K$40:$K$759,СВЦЭМ!$A$40:$A$759,$A416,СВЦЭМ!$B$39:$B$758,T$402)+'СЕТ СН'!$F$16</f>
        <v>0</v>
      </c>
      <c r="U416" s="36">
        <f>SUMIFS(СВЦЭМ!$K$40:$K$759,СВЦЭМ!$A$40:$A$759,$A416,СВЦЭМ!$B$39:$B$758,U$402)+'СЕТ СН'!$F$16</f>
        <v>0</v>
      </c>
      <c r="V416" s="36">
        <f>SUMIFS(СВЦЭМ!$K$40:$K$759,СВЦЭМ!$A$40:$A$759,$A416,СВЦЭМ!$B$39:$B$758,V$402)+'СЕТ СН'!$F$16</f>
        <v>0</v>
      </c>
      <c r="W416" s="36">
        <f>SUMIFS(СВЦЭМ!$K$40:$K$759,СВЦЭМ!$A$40:$A$759,$A416,СВЦЭМ!$B$39:$B$758,W$402)+'СЕТ СН'!$F$16</f>
        <v>0</v>
      </c>
      <c r="X416" s="36">
        <f>SUMIFS(СВЦЭМ!$K$40:$K$759,СВЦЭМ!$A$40:$A$759,$A416,СВЦЭМ!$B$39:$B$758,X$402)+'СЕТ СН'!$F$16</f>
        <v>0</v>
      </c>
      <c r="Y416" s="36">
        <f>SUMIFS(СВЦЭМ!$K$40:$K$759,СВЦЭМ!$A$40:$A$759,$A416,СВЦЭМ!$B$39:$B$758,Y$402)+'СЕТ СН'!$F$16</f>
        <v>0</v>
      </c>
    </row>
    <row r="417" spans="1:25" ht="15.75" hidden="1" x14ac:dyDescent="0.2">
      <c r="A417" s="35">
        <f t="shared" si="11"/>
        <v>45550</v>
      </c>
      <c r="B417" s="36">
        <f>SUMIFS(СВЦЭМ!$K$40:$K$759,СВЦЭМ!$A$40:$A$759,$A417,СВЦЭМ!$B$39:$B$758,B$402)+'СЕТ СН'!$F$16</f>
        <v>0</v>
      </c>
      <c r="C417" s="36">
        <f>SUMIFS(СВЦЭМ!$K$40:$K$759,СВЦЭМ!$A$40:$A$759,$A417,СВЦЭМ!$B$39:$B$758,C$402)+'СЕТ СН'!$F$16</f>
        <v>0</v>
      </c>
      <c r="D417" s="36">
        <f>SUMIFS(СВЦЭМ!$K$40:$K$759,СВЦЭМ!$A$40:$A$759,$A417,СВЦЭМ!$B$39:$B$758,D$402)+'СЕТ СН'!$F$16</f>
        <v>0</v>
      </c>
      <c r="E417" s="36">
        <f>SUMIFS(СВЦЭМ!$K$40:$K$759,СВЦЭМ!$A$40:$A$759,$A417,СВЦЭМ!$B$39:$B$758,E$402)+'СЕТ СН'!$F$16</f>
        <v>0</v>
      </c>
      <c r="F417" s="36">
        <f>SUMIFS(СВЦЭМ!$K$40:$K$759,СВЦЭМ!$A$40:$A$759,$A417,СВЦЭМ!$B$39:$B$758,F$402)+'СЕТ СН'!$F$16</f>
        <v>0</v>
      </c>
      <c r="G417" s="36">
        <f>SUMIFS(СВЦЭМ!$K$40:$K$759,СВЦЭМ!$A$40:$A$759,$A417,СВЦЭМ!$B$39:$B$758,G$402)+'СЕТ СН'!$F$16</f>
        <v>0</v>
      </c>
      <c r="H417" s="36">
        <f>SUMIFS(СВЦЭМ!$K$40:$K$759,СВЦЭМ!$A$40:$A$759,$A417,СВЦЭМ!$B$39:$B$758,H$402)+'СЕТ СН'!$F$16</f>
        <v>0</v>
      </c>
      <c r="I417" s="36">
        <f>SUMIFS(СВЦЭМ!$K$40:$K$759,СВЦЭМ!$A$40:$A$759,$A417,СВЦЭМ!$B$39:$B$758,I$402)+'СЕТ СН'!$F$16</f>
        <v>0</v>
      </c>
      <c r="J417" s="36">
        <f>SUMIFS(СВЦЭМ!$K$40:$K$759,СВЦЭМ!$A$40:$A$759,$A417,СВЦЭМ!$B$39:$B$758,J$402)+'СЕТ СН'!$F$16</f>
        <v>0</v>
      </c>
      <c r="K417" s="36">
        <f>SUMIFS(СВЦЭМ!$K$40:$K$759,СВЦЭМ!$A$40:$A$759,$A417,СВЦЭМ!$B$39:$B$758,K$402)+'СЕТ СН'!$F$16</f>
        <v>0</v>
      </c>
      <c r="L417" s="36">
        <f>SUMIFS(СВЦЭМ!$K$40:$K$759,СВЦЭМ!$A$40:$A$759,$A417,СВЦЭМ!$B$39:$B$758,L$402)+'СЕТ СН'!$F$16</f>
        <v>0</v>
      </c>
      <c r="M417" s="36">
        <f>SUMIFS(СВЦЭМ!$K$40:$K$759,СВЦЭМ!$A$40:$A$759,$A417,СВЦЭМ!$B$39:$B$758,M$402)+'СЕТ СН'!$F$16</f>
        <v>0</v>
      </c>
      <c r="N417" s="36">
        <f>SUMIFS(СВЦЭМ!$K$40:$K$759,СВЦЭМ!$A$40:$A$759,$A417,СВЦЭМ!$B$39:$B$758,N$402)+'СЕТ СН'!$F$16</f>
        <v>0</v>
      </c>
      <c r="O417" s="36">
        <f>SUMIFS(СВЦЭМ!$K$40:$K$759,СВЦЭМ!$A$40:$A$759,$A417,СВЦЭМ!$B$39:$B$758,O$402)+'СЕТ СН'!$F$16</f>
        <v>0</v>
      </c>
      <c r="P417" s="36">
        <f>SUMIFS(СВЦЭМ!$K$40:$K$759,СВЦЭМ!$A$40:$A$759,$A417,СВЦЭМ!$B$39:$B$758,P$402)+'СЕТ СН'!$F$16</f>
        <v>0</v>
      </c>
      <c r="Q417" s="36">
        <f>SUMIFS(СВЦЭМ!$K$40:$K$759,СВЦЭМ!$A$40:$A$759,$A417,СВЦЭМ!$B$39:$B$758,Q$402)+'СЕТ СН'!$F$16</f>
        <v>0</v>
      </c>
      <c r="R417" s="36">
        <f>SUMIFS(СВЦЭМ!$K$40:$K$759,СВЦЭМ!$A$40:$A$759,$A417,СВЦЭМ!$B$39:$B$758,R$402)+'СЕТ СН'!$F$16</f>
        <v>0</v>
      </c>
      <c r="S417" s="36">
        <f>SUMIFS(СВЦЭМ!$K$40:$K$759,СВЦЭМ!$A$40:$A$759,$A417,СВЦЭМ!$B$39:$B$758,S$402)+'СЕТ СН'!$F$16</f>
        <v>0</v>
      </c>
      <c r="T417" s="36">
        <f>SUMIFS(СВЦЭМ!$K$40:$K$759,СВЦЭМ!$A$40:$A$759,$A417,СВЦЭМ!$B$39:$B$758,T$402)+'СЕТ СН'!$F$16</f>
        <v>0</v>
      </c>
      <c r="U417" s="36">
        <f>SUMIFS(СВЦЭМ!$K$40:$K$759,СВЦЭМ!$A$40:$A$759,$A417,СВЦЭМ!$B$39:$B$758,U$402)+'СЕТ СН'!$F$16</f>
        <v>0</v>
      </c>
      <c r="V417" s="36">
        <f>SUMIFS(СВЦЭМ!$K$40:$K$759,СВЦЭМ!$A$40:$A$759,$A417,СВЦЭМ!$B$39:$B$758,V$402)+'СЕТ СН'!$F$16</f>
        <v>0</v>
      </c>
      <c r="W417" s="36">
        <f>SUMIFS(СВЦЭМ!$K$40:$K$759,СВЦЭМ!$A$40:$A$759,$A417,СВЦЭМ!$B$39:$B$758,W$402)+'СЕТ СН'!$F$16</f>
        <v>0</v>
      </c>
      <c r="X417" s="36">
        <f>SUMIFS(СВЦЭМ!$K$40:$K$759,СВЦЭМ!$A$40:$A$759,$A417,СВЦЭМ!$B$39:$B$758,X$402)+'СЕТ СН'!$F$16</f>
        <v>0</v>
      </c>
      <c r="Y417" s="36">
        <f>SUMIFS(СВЦЭМ!$K$40:$K$759,СВЦЭМ!$A$40:$A$759,$A417,СВЦЭМ!$B$39:$B$758,Y$402)+'СЕТ СН'!$F$16</f>
        <v>0</v>
      </c>
    </row>
    <row r="418" spans="1:25" ht="15.75" hidden="1" x14ac:dyDescent="0.2">
      <c r="A418" s="35">
        <f t="shared" si="11"/>
        <v>45551</v>
      </c>
      <c r="B418" s="36">
        <f>SUMIFS(СВЦЭМ!$K$40:$K$759,СВЦЭМ!$A$40:$A$759,$A418,СВЦЭМ!$B$39:$B$758,B$402)+'СЕТ СН'!$F$16</f>
        <v>0</v>
      </c>
      <c r="C418" s="36">
        <f>SUMIFS(СВЦЭМ!$K$40:$K$759,СВЦЭМ!$A$40:$A$759,$A418,СВЦЭМ!$B$39:$B$758,C$402)+'СЕТ СН'!$F$16</f>
        <v>0</v>
      </c>
      <c r="D418" s="36">
        <f>SUMIFS(СВЦЭМ!$K$40:$K$759,СВЦЭМ!$A$40:$A$759,$A418,СВЦЭМ!$B$39:$B$758,D$402)+'СЕТ СН'!$F$16</f>
        <v>0</v>
      </c>
      <c r="E418" s="36">
        <f>SUMIFS(СВЦЭМ!$K$40:$K$759,СВЦЭМ!$A$40:$A$759,$A418,СВЦЭМ!$B$39:$B$758,E$402)+'СЕТ СН'!$F$16</f>
        <v>0</v>
      </c>
      <c r="F418" s="36">
        <f>SUMIFS(СВЦЭМ!$K$40:$K$759,СВЦЭМ!$A$40:$A$759,$A418,СВЦЭМ!$B$39:$B$758,F$402)+'СЕТ СН'!$F$16</f>
        <v>0</v>
      </c>
      <c r="G418" s="36">
        <f>SUMIFS(СВЦЭМ!$K$40:$K$759,СВЦЭМ!$A$40:$A$759,$A418,СВЦЭМ!$B$39:$B$758,G$402)+'СЕТ СН'!$F$16</f>
        <v>0</v>
      </c>
      <c r="H418" s="36">
        <f>SUMIFS(СВЦЭМ!$K$40:$K$759,СВЦЭМ!$A$40:$A$759,$A418,СВЦЭМ!$B$39:$B$758,H$402)+'СЕТ СН'!$F$16</f>
        <v>0</v>
      </c>
      <c r="I418" s="36">
        <f>SUMIFS(СВЦЭМ!$K$40:$K$759,СВЦЭМ!$A$40:$A$759,$A418,СВЦЭМ!$B$39:$B$758,I$402)+'СЕТ СН'!$F$16</f>
        <v>0</v>
      </c>
      <c r="J418" s="36">
        <f>SUMIFS(СВЦЭМ!$K$40:$K$759,СВЦЭМ!$A$40:$A$759,$A418,СВЦЭМ!$B$39:$B$758,J$402)+'СЕТ СН'!$F$16</f>
        <v>0</v>
      </c>
      <c r="K418" s="36">
        <f>SUMIFS(СВЦЭМ!$K$40:$K$759,СВЦЭМ!$A$40:$A$759,$A418,СВЦЭМ!$B$39:$B$758,K$402)+'СЕТ СН'!$F$16</f>
        <v>0</v>
      </c>
      <c r="L418" s="36">
        <f>SUMIFS(СВЦЭМ!$K$40:$K$759,СВЦЭМ!$A$40:$A$759,$A418,СВЦЭМ!$B$39:$B$758,L$402)+'СЕТ СН'!$F$16</f>
        <v>0</v>
      </c>
      <c r="M418" s="36">
        <f>SUMIFS(СВЦЭМ!$K$40:$K$759,СВЦЭМ!$A$40:$A$759,$A418,СВЦЭМ!$B$39:$B$758,M$402)+'СЕТ СН'!$F$16</f>
        <v>0</v>
      </c>
      <c r="N418" s="36">
        <f>SUMIFS(СВЦЭМ!$K$40:$K$759,СВЦЭМ!$A$40:$A$759,$A418,СВЦЭМ!$B$39:$B$758,N$402)+'СЕТ СН'!$F$16</f>
        <v>0</v>
      </c>
      <c r="O418" s="36">
        <f>SUMIFS(СВЦЭМ!$K$40:$K$759,СВЦЭМ!$A$40:$A$759,$A418,СВЦЭМ!$B$39:$B$758,O$402)+'СЕТ СН'!$F$16</f>
        <v>0</v>
      </c>
      <c r="P418" s="36">
        <f>SUMIFS(СВЦЭМ!$K$40:$K$759,СВЦЭМ!$A$40:$A$759,$A418,СВЦЭМ!$B$39:$B$758,P$402)+'СЕТ СН'!$F$16</f>
        <v>0</v>
      </c>
      <c r="Q418" s="36">
        <f>SUMIFS(СВЦЭМ!$K$40:$K$759,СВЦЭМ!$A$40:$A$759,$A418,СВЦЭМ!$B$39:$B$758,Q$402)+'СЕТ СН'!$F$16</f>
        <v>0</v>
      </c>
      <c r="R418" s="36">
        <f>SUMIFS(СВЦЭМ!$K$40:$K$759,СВЦЭМ!$A$40:$A$759,$A418,СВЦЭМ!$B$39:$B$758,R$402)+'СЕТ СН'!$F$16</f>
        <v>0</v>
      </c>
      <c r="S418" s="36">
        <f>SUMIFS(СВЦЭМ!$K$40:$K$759,СВЦЭМ!$A$40:$A$759,$A418,СВЦЭМ!$B$39:$B$758,S$402)+'СЕТ СН'!$F$16</f>
        <v>0</v>
      </c>
      <c r="T418" s="36">
        <f>SUMIFS(СВЦЭМ!$K$40:$K$759,СВЦЭМ!$A$40:$A$759,$A418,СВЦЭМ!$B$39:$B$758,T$402)+'СЕТ СН'!$F$16</f>
        <v>0</v>
      </c>
      <c r="U418" s="36">
        <f>SUMIFS(СВЦЭМ!$K$40:$K$759,СВЦЭМ!$A$40:$A$759,$A418,СВЦЭМ!$B$39:$B$758,U$402)+'СЕТ СН'!$F$16</f>
        <v>0</v>
      </c>
      <c r="V418" s="36">
        <f>SUMIFS(СВЦЭМ!$K$40:$K$759,СВЦЭМ!$A$40:$A$759,$A418,СВЦЭМ!$B$39:$B$758,V$402)+'СЕТ СН'!$F$16</f>
        <v>0</v>
      </c>
      <c r="W418" s="36">
        <f>SUMIFS(СВЦЭМ!$K$40:$K$759,СВЦЭМ!$A$40:$A$759,$A418,СВЦЭМ!$B$39:$B$758,W$402)+'СЕТ СН'!$F$16</f>
        <v>0</v>
      </c>
      <c r="X418" s="36">
        <f>SUMIFS(СВЦЭМ!$K$40:$K$759,СВЦЭМ!$A$40:$A$759,$A418,СВЦЭМ!$B$39:$B$758,X$402)+'СЕТ СН'!$F$16</f>
        <v>0</v>
      </c>
      <c r="Y418" s="36">
        <f>SUMIFS(СВЦЭМ!$K$40:$K$759,СВЦЭМ!$A$40:$A$759,$A418,СВЦЭМ!$B$39:$B$758,Y$402)+'СЕТ СН'!$F$16</f>
        <v>0</v>
      </c>
    </row>
    <row r="419" spans="1:25" ht="15.75" hidden="1" x14ac:dyDescent="0.2">
      <c r="A419" s="35">
        <f t="shared" si="11"/>
        <v>45552</v>
      </c>
      <c r="B419" s="36">
        <f>SUMIFS(СВЦЭМ!$K$40:$K$759,СВЦЭМ!$A$40:$A$759,$A419,СВЦЭМ!$B$39:$B$758,B$402)+'СЕТ СН'!$F$16</f>
        <v>0</v>
      </c>
      <c r="C419" s="36">
        <f>SUMIFS(СВЦЭМ!$K$40:$K$759,СВЦЭМ!$A$40:$A$759,$A419,СВЦЭМ!$B$39:$B$758,C$402)+'СЕТ СН'!$F$16</f>
        <v>0</v>
      </c>
      <c r="D419" s="36">
        <f>SUMIFS(СВЦЭМ!$K$40:$K$759,СВЦЭМ!$A$40:$A$759,$A419,СВЦЭМ!$B$39:$B$758,D$402)+'СЕТ СН'!$F$16</f>
        <v>0</v>
      </c>
      <c r="E419" s="36">
        <f>SUMIFS(СВЦЭМ!$K$40:$K$759,СВЦЭМ!$A$40:$A$759,$A419,СВЦЭМ!$B$39:$B$758,E$402)+'СЕТ СН'!$F$16</f>
        <v>0</v>
      </c>
      <c r="F419" s="36">
        <f>SUMIFS(СВЦЭМ!$K$40:$K$759,СВЦЭМ!$A$40:$A$759,$A419,СВЦЭМ!$B$39:$B$758,F$402)+'СЕТ СН'!$F$16</f>
        <v>0</v>
      </c>
      <c r="G419" s="36">
        <f>SUMIFS(СВЦЭМ!$K$40:$K$759,СВЦЭМ!$A$40:$A$759,$A419,СВЦЭМ!$B$39:$B$758,G$402)+'СЕТ СН'!$F$16</f>
        <v>0</v>
      </c>
      <c r="H419" s="36">
        <f>SUMIFS(СВЦЭМ!$K$40:$K$759,СВЦЭМ!$A$40:$A$759,$A419,СВЦЭМ!$B$39:$B$758,H$402)+'СЕТ СН'!$F$16</f>
        <v>0</v>
      </c>
      <c r="I419" s="36">
        <f>SUMIFS(СВЦЭМ!$K$40:$K$759,СВЦЭМ!$A$40:$A$759,$A419,СВЦЭМ!$B$39:$B$758,I$402)+'СЕТ СН'!$F$16</f>
        <v>0</v>
      </c>
      <c r="J419" s="36">
        <f>SUMIFS(СВЦЭМ!$K$40:$K$759,СВЦЭМ!$A$40:$A$759,$A419,СВЦЭМ!$B$39:$B$758,J$402)+'СЕТ СН'!$F$16</f>
        <v>0</v>
      </c>
      <c r="K419" s="36">
        <f>SUMIFS(СВЦЭМ!$K$40:$K$759,СВЦЭМ!$A$40:$A$759,$A419,СВЦЭМ!$B$39:$B$758,K$402)+'СЕТ СН'!$F$16</f>
        <v>0</v>
      </c>
      <c r="L419" s="36">
        <f>SUMIFS(СВЦЭМ!$K$40:$K$759,СВЦЭМ!$A$40:$A$759,$A419,СВЦЭМ!$B$39:$B$758,L$402)+'СЕТ СН'!$F$16</f>
        <v>0</v>
      </c>
      <c r="M419" s="36">
        <f>SUMIFS(СВЦЭМ!$K$40:$K$759,СВЦЭМ!$A$40:$A$759,$A419,СВЦЭМ!$B$39:$B$758,M$402)+'СЕТ СН'!$F$16</f>
        <v>0</v>
      </c>
      <c r="N419" s="36">
        <f>SUMIFS(СВЦЭМ!$K$40:$K$759,СВЦЭМ!$A$40:$A$759,$A419,СВЦЭМ!$B$39:$B$758,N$402)+'СЕТ СН'!$F$16</f>
        <v>0</v>
      </c>
      <c r="O419" s="36">
        <f>SUMIFS(СВЦЭМ!$K$40:$K$759,СВЦЭМ!$A$40:$A$759,$A419,СВЦЭМ!$B$39:$B$758,O$402)+'СЕТ СН'!$F$16</f>
        <v>0</v>
      </c>
      <c r="P419" s="36">
        <f>SUMIFS(СВЦЭМ!$K$40:$K$759,СВЦЭМ!$A$40:$A$759,$A419,СВЦЭМ!$B$39:$B$758,P$402)+'СЕТ СН'!$F$16</f>
        <v>0</v>
      </c>
      <c r="Q419" s="36">
        <f>SUMIFS(СВЦЭМ!$K$40:$K$759,СВЦЭМ!$A$40:$A$759,$A419,СВЦЭМ!$B$39:$B$758,Q$402)+'СЕТ СН'!$F$16</f>
        <v>0</v>
      </c>
      <c r="R419" s="36">
        <f>SUMIFS(СВЦЭМ!$K$40:$K$759,СВЦЭМ!$A$40:$A$759,$A419,СВЦЭМ!$B$39:$B$758,R$402)+'СЕТ СН'!$F$16</f>
        <v>0</v>
      </c>
      <c r="S419" s="36">
        <f>SUMIFS(СВЦЭМ!$K$40:$K$759,СВЦЭМ!$A$40:$A$759,$A419,СВЦЭМ!$B$39:$B$758,S$402)+'СЕТ СН'!$F$16</f>
        <v>0</v>
      </c>
      <c r="T419" s="36">
        <f>SUMIFS(СВЦЭМ!$K$40:$K$759,СВЦЭМ!$A$40:$A$759,$A419,СВЦЭМ!$B$39:$B$758,T$402)+'СЕТ СН'!$F$16</f>
        <v>0</v>
      </c>
      <c r="U419" s="36">
        <f>SUMIFS(СВЦЭМ!$K$40:$K$759,СВЦЭМ!$A$40:$A$759,$A419,СВЦЭМ!$B$39:$B$758,U$402)+'СЕТ СН'!$F$16</f>
        <v>0</v>
      </c>
      <c r="V419" s="36">
        <f>SUMIFS(СВЦЭМ!$K$40:$K$759,СВЦЭМ!$A$40:$A$759,$A419,СВЦЭМ!$B$39:$B$758,V$402)+'СЕТ СН'!$F$16</f>
        <v>0</v>
      </c>
      <c r="W419" s="36">
        <f>SUMIFS(СВЦЭМ!$K$40:$K$759,СВЦЭМ!$A$40:$A$759,$A419,СВЦЭМ!$B$39:$B$758,W$402)+'СЕТ СН'!$F$16</f>
        <v>0</v>
      </c>
      <c r="X419" s="36">
        <f>SUMIFS(СВЦЭМ!$K$40:$K$759,СВЦЭМ!$A$40:$A$759,$A419,СВЦЭМ!$B$39:$B$758,X$402)+'СЕТ СН'!$F$16</f>
        <v>0</v>
      </c>
      <c r="Y419" s="36">
        <f>SUMIFS(СВЦЭМ!$K$40:$K$759,СВЦЭМ!$A$40:$A$759,$A419,СВЦЭМ!$B$39:$B$758,Y$402)+'СЕТ СН'!$F$16</f>
        <v>0</v>
      </c>
    </row>
    <row r="420" spans="1:25" ht="15.75" hidden="1" x14ac:dyDescent="0.2">
      <c r="A420" s="35">
        <f t="shared" si="11"/>
        <v>45553</v>
      </c>
      <c r="B420" s="36">
        <f>SUMIFS(СВЦЭМ!$K$40:$K$759,СВЦЭМ!$A$40:$A$759,$A420,СВЦЭМ!$B$39:$B$758,B$402)+'СЕТ СН'!$F$16</f>
        <v>0</v>
      </c>
      <c r="C420" s="36">
        <f>SUMIFS(СВЦЭМ!$K$40:$K$759,СВЦЭМ!$A$40:$A$759,$A420,СВЦЭМ!$B$39:$B$758,C$402)+'СЕТ СН'!$F$16</f>
        <v>0</v>
      </c>
      <c r="D420" s="36">
        <f>SUMIFS(СВЦЭМ!$K$40:$K$759,СВЦЭМ!$A$40:$A$759,$A420,СВЦЭМ!$B$39:$B$758,D$402)+'СЕТ СН'!$F$16</f>
        <v>0</v>
      </c>
      <c r="E420" s="36">
        <f>SUMIFS(СВЦЭМ!$K$40:$K$759,СВЦЭМ!$A$40:$A$759,$A420,СВЦЭМ!$B$39:$B$758,E$402)+'СЕТ СН'!$F$16</f>
        <v>0</v>
      </c>
      <c r="F420" s="36">
        <f>SUMIFS(СВЦЭМ!$K$40:$K$759,СВЦЭМ!$A$40:$A$759,$A420,СВЦЭМ!$B$39:$B$758,F$402)+'СЕТ СН'!$F$16</f>
        <v>0</v>
      </c>
      <c r="G420" s="36">
        <f>SUMIFS(СВЦЭМ!$K$40:$K$759,СВЦЭМ!$A$40:$A$759,$A420,СВЦЭМ!$B$39:$B$758,G$402)+'СЕТ СН'!$F$16</f>
        <v>0</v>
      </c>
      <c r="H420" s="36">
        <f>SUMIFS(СВЦЭМ!$K$40:$K$759,СВЦЭМ!$A$40:$A$759,$A420,СВЦЭМ!$B$39:$B$758,H$402)+'СЕТ СН'!$F$16</f>
        <v>0</v>
      </c>
      <c r="I420" s="36">
        <f>SUMIFS(СВЦЭМ!$K$40:$K$759,СВЦЭМ!$A$40:$A$759,$A420,СВЦЭМ!$B$39:$B$758,I$402)+'СЕТ СН'!$F$16</f>
        <v>0</v>
      </c>
      <c r="J420" s="36">
        <f>SUMIFS(СВЦЭМ!$K$40:$K$759,СВЦЭМ!$A$40:$A$759,$A420,СВЦЭМ!$B$39:$B$758,J$402)+'СЕТ СН'!$F$16</f>
        <v>0</v>
      </c>
      <c r="K420" s="36">
        <f>SUMIFS(СВЦЭМ!$K$40:$K$759,СВЦЭМ!$A$40:$A$759,$A420,СВЦЭМ!$B$39:$B$758,K$402)+'СЕТ СН'!$F$16</f>
        <v>0</v>
      </c>
      <c r="L420" s="36">
        <f>SUMIFS(СВЦЭМ!$K$40:$K$759,СВЦЭМ!$A$40:$A$759,$A420,СВЦЭМ!$B$39:$B$758,L$402)+'СЕТ СН'!$F$16</f>
        <v>0</v>
      </c>
      <c r="M420" s="36">
        <f>SUMIFS(СВЦЭМ!$K$40:$K$759,СВЦЭМ!$A$40:$A$759,$A420,СВЦЭМ!$B$39:$B$758,M$402)+'СЕТ СН'!$F$16</f>
        <v>0</v>
      </c>
      <c r="N420" s="36">
        <f>SUMIFS(СВЦЭМ!$K$40:$K$759,СВЦЭМ!$A$40:$A$759,$A420,СВЦЭМ!$B$39:$B$758,N$402)+'СЕТ СН'!$F$16</f>
        <v>0</v>
      </c>
      <c r="O420" s="36">
        <f>SUMIFS(СВЦЭМ!$K$40:$K$759,СВЦЭМ!$A$40:$A$759,$A420,СВЦЭМ!$B$39:$B$758,O$402)+'СЕТ СН'!$F$16</f>
        <v>0</v>
      </c>
      <c r="P420" s="36">
        <f>SUMIFS(СВЦЭМ!$K$40:$K$759,СВЦЭМ!$A$40:$A$759,$A420,СВЦЭМ!$B$39:$B$758,P$402)+'СЕТ СН'!$F$16</f>
        <v>0</v>
      </c>
      <c r="Q420" s="36">
        <f>SUMIFS(СВЦЭМ!$K$40:$K$759,СВЦЭМ!$A$40:$A$759,$A420,СВЦЭМ!$B$39:$B$758,Q$402)+'СЕТ СН'!$F$16</f>
        <v>0</v>
      </c>
      <c r="R420" s="36">
        <f>SUMIFS(СВЦЭМ!$K$40:$K$759,СВЦЭМ!$A$40:$A$759,$A420,СВЦЭМ!$B$39:$B$758,R$402)+'СЕТ СН'!$F$16</f>
        <v>0</v>
      </c>
      <c r="S420" s="36">
        <f>SUMIFS(СВЦЭМ!$K$40:$K$759,СВЦЭМ!$A$40:$A$759,$A420,СВЦЭМ!$B$39:$B$758,S$402)+'СЕТ СН'!$F$16</f>
        <v>0</v>
      </c>
      <c r="T420" s="36">
        <f>SUMIFS(СВЦЭМ!$K$40:$K$759,СВЦЭМ!$A$40:$A$759,$A420,СВЦЭМ!$B$39:$B$758,T$402)+'СЕТ СН'!$F$16</f>
        <v>0</v>
      </c>
      <c r="U420" s="36">
        <f>SUMIFS(СВЦЭМ!$K$40:$K$759,СВЦЭМ!$A$40:$A$759,$A420,СВЦЭМ!$B$39:$B$758,U$402)+'СЕТ СН'!$F$16</f>
        <v>0</v>
      </c>
      <c r="V420" s="36">
        <f>SUMIFS(СВЦЭМ!$K$40:$K$759,СВЦЭМ!$A$40:$A$759,$A420,СВЦЭМ!$B$39:$B$758,V$402)+'СЕТ СН'!$F$16</f>
        <v>0</v>
      </c>
      <c r="W420" s="36">
        <f>SUMIFS(СВЦЭМ!$K$40:$K$759,СВЦЭМ!$A$40:$A$759,$A420,СВЦЭМ!$B$39:$B$758,W$402)+'СЕТ СН'!$F$16</f>
        <v>0</v>
      </c>
      <c r="X420" s="36">
        <f>SUMIFS(СВЦЭМ!$K$40:$K$759,СВЦЭМ!$A$40:$A$759,$A420,СВЦЭМ!$B$39:$B$758,X$402)+'СЕТ СН'!$F$16</f>
        <v>0</v>
      </c>
      <c r="Y420" s="36">
        <f>SUMIFS(СВЦЭМ!$K$40:$K$759,СВЦЭМ!$A$40:$A$759,$A420,СВЦЭМ!$B$39:$B$758,Y$402)+'СЕТ СН'!$F$16</f>
        <v>0</v>
      </c>
    </row>
    <row r="421" spans="1:25" ht="15.75" hidden="1" x14ac:dyDescent="0.2">
      <c r="A421" s="35">
        <f t="shared" si="11"/>
        <v>45554</v>
      </c>
      <c r="B421" s="36">
        <f>SUMIFS(СВЦЭМ!$K$40:$K$759,СВЦЭМ!$A$40:$A$759,$A421,СВЦЭМ!$B$39:$B$758,B$402)+'СЕТ СН'!$F$16</f>
        <v>0</v>
      </c>
      <c r="C421" s="36">
        <f>SUMIFS(СВЦЭМ!$K$40:$K$759,СВЦЭМ!$A$40:$A$759,$A421,СВЦЭМ!$B$39:$B$758,C$402)+'СЕТ СН'!$F$16</f>
        <v>0</v>
      </c>
      <c r="D421" s="36">
        <f>SUMIFS(СВЦЭМ!$K$40:$K$759,СВЦЭМ!$A$40:$A$759,$A421,СВЦЭМ!$B$39:$B$758,D$402)+'СЕТ СН'!$F$16</f>
        <v>0</v>
      </c>
      <c r="E421" s="36">
        <f>SUMIFS(СВЦЭМ!$K$40:$K$759,СВЦЭМ!$A$40:$A$759,$A421,СВЦЭМ!$B$39:$B$758,E$402)+'СЕТ СН'!$F$16</f>
        <v>0</v>
      </c>
      <c r="F421" s="36">
        <f>SUMIFS(СВЦЭМ!$K$40:$K$759,СВЦЭМ!$A$40:$A$759,$A421,СВЦЭМ!$B$39:$B$758,F$402)+'СЕТ СН'!$F$16</f>
        <v>0</v>
      </c>
      <c r="G421" s="36">
        <f>SUMIFS(СВЦЭМ!$K$40:$K$759,СВЦЭМ!$A$40:$A$759,$A421,СВЦЭМ!$B$39:$B$758,G$402)+'СЕТ СН'!$F$16</f>
        <v>0</v>
      </c>
      <c r="H421" s="36">
        <f>SUMIFS(СВЦЭМ!$K$40:$K$759,СВЦЭМ!$A$40:$A$759,$A421,СВЦЭМ!$B$39:$B$758,H$402)+'СЕТ СН'!$F$16</f>
        <v>0</v>
      </c>
      <c r="I421" s="36">
        <f>SUMIFS(СВЦЭМ!$K$40:$K$759,СВЦЭМ!$A$40:$A$759,$A421,СВЦЭМ!$B$39:$B$758,I$402)+'СЕТ СН'!$F$16</f>
        <v>0</v>
      </c>
      <c r="J421" s="36">
        <f>SUMIFS(СВЦЭМ!$K$40:$K$759,СВЦЭМ!$A$40:$A$759,$A421,СВЦЭМ!$B$39:$B$758,J$402)+'СЕТ СН'!$F$16</f>
        <v>0</v>
      </c>
      <c r="K421" s="36">
        <f>SUMIFS(СВЦЭМ!$K$40:$K$759,СВЦЭМ!$A$40:$A$759,$A421,СВЦЭМ!$B$39:$B$758,K$402)+'СЕТ СН'!$F$16</f>
        <v>0</v>
      </c>
      <c r="L421" s="36">
        <f>SUMIFS(СВЦЭМ!$K$40:$K$759,СВЦЭМ!$A$40:$A$759,$A421,СВЦЭМ!$B$39:$B$758,L$402)+'СЕТ СН'!$F$16</f>
        <v>0</v>
      </c>
      <c r="M421" s="36">
        <f>SUMIFS(СВЦЭМ!$K$40:$K$759,СВЦЭМ!$A$40:$A$759,$A421,СВЦЭМ!$B$39:$B$758,M$402)+'СЕТ СН'!$F$16</f>
        <v>0</v>
      </c>
      <c r="N421" s="36">
        <f>SUMIFS(СВЦЭМ!$K$40:$K$759,СВЦЭМ!$A$40:$A$759,$A421,СВЦЭМ!$B$39:$B$758,N$402)+'СЕТ СН'!$F$16</f>
        <v>0</v>
      </c>
      <c r="O421" s="36">
        <f>SUMIFS(СВЦЭМ!$K$40:$K$759,СВЦЭМ!$A$40:$A$759,$A421,СВЦЭМ!$B$39:$B$758,O$402)+'СЕТ СН'!$F$16</f>
        <v>0</v>
      </c>
      <c r="P421" s="36">
        <f>SUMIFS(СВЦЭМ!$K$40:$K$759,СВЦЭМ!$A$40:$A$759,$A421,СВЦЭМ!$B$39:$B$758,P$402)+'СЕТ СН'!$F$16</f>
        <v>0</v>
      </c>
      <c r="Q421" s="36">
        <f>SUMIFS(СВЦЭМ!$K$40:$K$759,СВЦЭМ!$A$40:$A$759,$A421,СВЦЭМ!$B$39:$B$758,Q$402)+'СЕТ СН'!$F$16</f>
        <v>0</v>
      </c>
      <c r="R421" s="36">
        <f>SUMIFS(СВЦЭМ!$K$40:$K$759,СВЦЭМ!$A$40:$A$759,$A421,СВЦЭМ!$B$39:$B$758,R$402)+'СЕТ СН'!$F$16</f>
        <v>0</v>
      </c>
      <c r="S421" s="36">
        <f>SUMIFS(СВЦЭМ!$K$40:$K$759,СВЦЭМ!$A$40:$A$759,$A421,СВЦЭМ!$B$39:$B$758,S$402)+'СЕТ СН'!$F$16</f>
        <v>0</v>
      </c>
      <c r="T421" s="36">
        <f>SUMIFS(СВЦЭМ!$K$40:$K$759,СВЦЭМ!$A$40:$A$759,$A421,СВЦЭМ!$B$39:$B$758,T$402)+'СЕТ СН'!$F$16</f>
        <v>0</v>
      </c>
      <c r="U421" s="36">
        <f>SUMIFS(СВЦЭМ!$K$40:$K$759,СВЦЭМ!$A$40:$A$759,$A421,СВЦЭМ!$B$39:$B$758,U$402)+'СЕТ СН'!$F$16</f>
        <v>0</v>
      </c>
      <c r="V421" s="36">
        <f>SUMIFS(СВЦЭМ!$K$40:$K$759,СВЦЭМ!$A$40:$A$759,$A421,СВЦЭМ!$B$39:$B$758,V$402)+'СЕТ СН'!$F$16</f>
        <v>0</v>
      </c>
      <c r="W421" s="36">
        <f>SUMIFS(СВЦЭМ!$K$40:$K$759,СВЦЭМ!$A$40:$A$759,$A421,СВЦЭМ!$B$39:$B$758,W$402)+'СЕТ СН'!$F$16</f>
        <v>0</v>
      </c>
      <c r="X421" s="36">
        <f>SUMIFS(СВЦЭМ!$K$40:$K$759,СВЦЭМ!$A$40:$A$759,$A421,СВЦЭМ!$B$39:$B$758,X$402)+'СЕТ СН'!$F$16</f>
        <v>0</v>
      </c>
      <c r="Y421" s="36">
        <f>SUMIFS(СВЦЭМ!$K$40:$K$759,СВЦЭМ!$A$40:$A$759,$A421,СВЦЭМ!$B$39:$B$758,Y$402)+'СЕТ СН'!$F$16</f>
        <v>0</v>
      </c>
    </row>
    <row r="422" spans="1:25" ht="15.75" hidden="1" x14ac:dyDescent="0.2">
      <c r="A422" s="35">
        <f t="shared" si="11"/>
        <v>45555</v>
      </c>
      <c r="B422" s="36">
        <f>SUMIFS(СВЦЭМ!$K$40:$K$759,СВЦЭМ!$A$40:$A$759,$A422,СВЦЭМ!$B$39:$B$758,B$402)+'СЕТ СН'!$F$16</f>
        <v>0</v>
      </c>
      <c r="C422" s="36">
        <f>SUMIFS(СВЦЭМ!$K$40:$K$759,СВЦЭМ!$A$40:$A$759,$A422,СВЦЭМ!$B$39:$B$758,C$402)+'СЕТ СН'!$F$16</f>
        <v>0</v>
      </c>
      <c r="D422" s="36">
        <f>SUMIFS(СВЦЭМ!$K$40:$K$759,СВЦЭМ!$A$40:$A$759,$A422,СВЦЭМ!$B$39:$B$758,D$402)+'СЕТ СН'!$F$16</f>
        <v>0</v>
      </c>
      <c r="E422" s="36">
        <f>SUMIFS(СВЦЭМ!$K$40:$K$759,СВЦЭМ!$A$40:$A$759,$A422,СВЦЭМ!$B$39:$B$758,E$402)+'СЕТ СН'!$F$16</f>
        <v>0</v>
      </c>
      <c r="F422" s="36">
        <f>SUMIFS(СВЦЭМ!$K$40:$K$759,СВЦЭМ!$A$40:$A$759,$A422,СВЦЭМ!$B$39:$B$758,F$402)+'СЕТ СН'!$F$16</f>
        <v>0</v>
      </c>
      <c r="G422" s="36">
        <f>SUMIFS(СВЦЭМ!$K$40:$K$759,СВЦЭМ!$A$40:$A$759,$A422,СВЦЭМ!$B$39:$B$758,G$402)+'СЕТ СН'!$F$16</f>
        <v>0</v>
      </c>
      <c r="H422" s="36">
        <f>SUMIFS(СВЦЭМ!$K$40:$K$759,СВЦЭМ!$A$40:$A$759,$A422,СВЦЭМ!$B$39:$B$758,H$402)+'СЕТ СН'!$F$16</f>
        <v>0</v>
      </c>
      <c r="I422" s="36">
        <f>SUMIFS(СВЦЭМ!$K$40:$K$759,СВЦЭМ!$A$40:$A$759,$A422,СВЦЭМ!$B$39:$B$758,I$402)+'СЕТ СН'!$F$16</f>
        <v>0</v>
      </c>
      <c r="J422" s="36">
        <f>SUMIFS(СВЦЭМ!$K$40:$K$759,СВЦЭМ!$A$40:$A$759,$A422,СВЦЭМ!$B$39:$B$758,J$402)+'СЕТ СН'!$F$16</f>
        <v>0</v>
      </c>
      <c r="K422" s="36">
        <f>SUMIFS(СВЦЭМ!$K$40:$K$759,СВЦЭМ!$A$40:$A$759,$A422,СВЦЭМ!$B$39:$B$758,K$402)+'СЕТ СН'!$F$16</f>
        <v>0</v>
      </c>
      <c r="L422" s="36">
        <f>SUMIFS(СВЦЭМ!$K$40:$K$759,СВЦЭМ!$A$40:$A$759,$A422,СВЦЭМ!$B$39:$B$758,L$402)+'СЕТ СН'!$F$16</f>
        <v>0</v>
      </c>
      <c r="M422" s="36">
        <f>SUMIFS(СВЦЭМ!$K$40:$K$759,СВЦЭМ!$A$40:$A$759,$A422,СВЦЭМ!$B$39:$B$758,M$402)+'СЕТ СН'!$F$16</f>
        <v>0</v>
      </c>
      <c r="N422" s="36">
        <f>SUMIFS(СВЦЭМ!$K$40:$K$759,СВЦЭМ!$A$40:$A$759,$A422,СВЦЭМ!$B$39:$B$758,N$402)+'СЕТ СН'!$F$16</f>
        <v>0</v>
      </c>
      <c r="O422" s="36">
        <f>SUMIFS(СВЦЭМ!$K$40:$K$759,СВЦЭМ!$A$40:$A$759,$A422,СВЦЭМ!$B$39:$B$758,O$402)+'СЕТ СН'!$F$16</f>
        <v>0</v>
      </c>
      <c r="P422" s="36">
        <f>SUMIFS(СВЦЭМ!$K$40:$K$759,СВЦЭМ!$A$40:$A$759,$A422,СВЦЭМ!$B$39:$B$758,P$402)+'СЕТ СН'!$F$16</f>
        <v>0</v>
      </c>
      <c r="Q422" s="36">
        <f>SUMIFS(СВЦЭМ!$K$40:$K$759,СВЦЭМ!$A$40:$A$759,$A422,СВЦЭМ!$B$39:$B$758,Q$402)+'СЕТ СН'!$F$16</f>
        <v>0</v>
      </c>
      <c r="R422" s="36">
        <f>SUMIFS(СВЦЭМ!$K$40:$K$759,СВЦЭМ!$A$40:$A$759,$A422,СВЦЭМ!$B$39:$B$758,R$402)+'СЕТ СН'!$F$16</f>
        <v>0</v>
      </c>
      <c r="S422" s="36">
        <f>SUMIFS(СВЦЭМ!$K$40:$K$759,СВЦЭМ!$A$40:$A$759,$A422,СВЦЭМ!$B$39:$B$758,S$402)+'СЕТ СН'!$F$16</f>
        <v>0</v>
      </c>
      <c r="T422" s="36">
        <f>SUMIFS(СВЦЭМ!$K$40:$K$759,СВЦЭМ!$A$40:$A$759,$A422,СВЦЭМ!$B$39:$B$758,T$402)+'СЕТ СН'!$F$16</f>
        <v>0</v>
      </c>
      <c r="U422" s="36">
        <f>SUMIFS(СВЦЭМ!$K$40:$K$759,СВЦЭМ!$A$40:$A$759,$A422,СВЦЭМ!$B$39:$B$758,U$402)+'СЕТ СН'!$F$16</f>
        <v>0</v>
      </c>
      <c r="V422" s="36">
        <f>SUMIFS(СВЦЭМ!$K$40:$K$759,СВЦЭМ!$A$40:$A$759,$A422,СВЦЭМ!$B$39:$B$758,V$402)+'СЕТ СН'!$F$16</f>
        <v>0</v>
      </c>
      <c r="W422" s="36">
        <f>SUMIFS(СВЦЭМ!$K$40:$K$759,СВЦЭМ!$A$40:$A$759,$A422,СВЦЭМ!$B$39:$B$758,W$402)+'СЕТ СН'!$F$16</f>
        <v>0</v>
      </c>
      <c r="X422" s="36">
        <f>SUMIFS(СВЦЭМ!$K$40:$K$759,СВЦЭМ!$A$40:$A$759,$A422,СВЦЭМ!$B$39:$B$758,X$402)+'СЕТ СН'!$F$16</f>
        <v>0</v>
      </c>
      <c r="Y422" s="36">
        <f>SUMIFS(СВЦЭМ!$K$40:$K$759,СВЦЭМ!$A$40:$A$759,$A422,СВЦЭМ!$B$39:$B$758,Y$402)+'СЕТ СН'!$F$16</f>
        <v>0</v>
      </c>
    </row>
    <row r="423" spans="1:25" ht="15.75" hidden="1" x14ac:dyDescent="0.2">
      <c r="A423" s="35">
        <f t="shared" si="11"/>
        <v>45556</v>
      </c>
      <c r="B423" s="36">
        <f>SUMIFS(СВЦЭМ!$K$40:$K$759,СВЦЭМ!$A$40:$A$759,$A423,СВЦЭМ!$B$39:$B$758,B$402)+'СЕТ СН'!$F$16</f>
        <v>0</v>
      </c>
      <c r="C423" s="36">
        <f>SUMIFS(СВЦЭМ!$K$40:$K$759,СВЦЭМ!$A$40:$A$759,$A423,СВЦЭМ!$B$39:$B$758,C$402)+'СЕТ СН'!$F$16</f>
        <v>0</v>
      </c>
      <c r="D423" s="36">
        <f>SUMIFS(СВЦЭМ!$K$40:$K$759,СВЦЭМ!$A$40:$A$759,$A423,СВЦЭМ!$B$39:$B$758,D$402)+'СЕТ СН'!$F$16</f>
        <v>0</v>
      </c>
      <c r="E423" s="36">
        <f>SUMIFS(СВЦЭМ!$K$40:$K$759,СВЦЭМ!$A$40:$A$759,$A423,СВЦЭМ!$B$39:$B$758,E$402)+'СЕТ СН'!$F$16</f>
        <v>0</v>
      </c>
      <c r="F423" s="36">
        <f>SUMIFS(СВЦЭМ!$K$40:$K$759,СВЦЭМ!$A$40:$A$759,$A423,СВЦЭМ!$B$39:$B$758,F$402)+'СЕТ СН'!$F$16</f>
        <v>0</v>
      </c>
      <c r="G423" s="36">
        <f>SUMIFS(СВЦЭМ!$K$40:$K$759,СВЦЭМ!$A$40:$A$759,$A423,СВЦЭМ!$B$39:$B$758,G$402)+'СЕТ СН'!$F$16</f>
        <v>0</v>
      </c>
      <c r="H423" s="36">
        <f>SUMIFS(СВЦЭМ!$K$40:$K$759,СВЦЭМ!$A$40:$A$759,$A423,СВЦЭМ!$B$39:$B$758,H$402)+'СЕТ СН'!$F$16</f>
        <v>0</v>
      </c>
      <c r="I423" s="36">
        <f>SUMIFS(СВЦЭМ!$K$40:$K$759,СВЦЭМ!$A$40:$A$759,$A423,СВЦЭМ!$B$39:$B$758,I$402)+'СЕТ СН'!$F$16</f>
        <v>0</v>
      </c>
      <c r="J423" s="36">
        <f>SUMIFS(СВЦЭМ!$K$40:$K$759,СВЦЭМ!$A$40:$A$759,$A423,СВЦЭМ!$B$39:$B$758,J$402)+'СЕТ СН'!$F$16</f>
        <v>0</v>
      </c>
      <c r="K423" s="36">
        <f>SUMIFS(СВЦЭМ!$K$40:$K$759,СВЦЭМ!$A$40:$A$759,$A423,СВЦЭМ!$B$39:$B$758,K$402)+'СЕТ СН'!$F$16</f>
        <v>0</v>
      </c>
      <c r="L423" s="36">
        <f>SUMIFS(СВЦЭМ!$K$40:$K$759,СВЦЭМ!$A$40:$A$759,$A423,СВЦЭМ!$B$39:$B$758,L$402)+'СЕТ СН'!$F$16</f>
        <v>0</v>
      </c>
      <c r="M423" s="36">
        <f>SUMIFS(СВЦЭМ!$K$40:$K$759,СВЦЭМ!$A$40:$A$759,$A423,СВЦЭМ!$B$39:$B$758,M$402)+'СЕТ СН'!$F$16</f>
        <v>0</v>
      </c>
      <c r="N423" s="36">
        <f>SUMIFS(СВЦЭМ!$K$40:$K$759,СВЦЭМ!$A$40:$A$759,$A423,СВЦЭМ!$B$39:$B$758,N$402)+'СЕТ СН'!$F$16</f>
        <v>0</v>
      </c>
      <c r="O423" s="36">
        <f>SUMIFS(СВЦЭМ!$K$40:$K$759,СВЦЭМ!$A$40:$A$759,$A423,СВЦЭМ!$B$39:$B$758,O$402)+'СЕТ СН'!$F$16</f>
        <v>0</v>
      </c>
      <c r="P423" s="36">
        <f>SUMIFS(СВЦЭМ!$K$40:$K$759,СВЦЭМ!$A$40:$A$759,$A423,СВЦЭМ!$B$39:$B$758,P$402)+'СЕТ СН'!$F$16</f>
        <v>0</v>
      </c>
      <c r="Q423" s="36">
        <f>SUMIFS(СВЦЭМ!$K$40:$K$759,СВЦЭМ!$A$40:$A$759,$A423,СВЦЭМ!$B$39:$B$758,Q$402)+'СЕТ СН'!$F$16</f>
        <v>0</v>
      </c>
      <c r="R423" s="36">
        <f>SUMIFS(СВЦЭМ!$K$40:$K$759,СВЦЭМ!$A$40:$A$759,$A423,СВЦЭМ!$B$39:$B$758,R$402)+'СЕТ СН'!$F$16</f>
        <v>0</v>
      </c>
      <c r="S423" s="36">
        <f>SUMIFS(СВЦЭМ!$K$40:$K$759,СВЦЭМ!$A$40:$A$759,$A423,СВЦЭМ!$B$39:$B$758,S$402)+'СЕТ СН'!$F$16</f>
        <v>0</v>
      </c>
      <c r="T423" s="36">
        <f>SUMIFS(СВЦЭМ!$K$40:$K$759,СВЦЭМ!$A$40:$A$759,$A423,СВЦЭМ!$B$39:$B$758,T$402)+'СЕТ СН'!$F$16</f>
        <v>0</v>
      </c>
      <c r="U423" s="36">
        <f>SUMIFS(СВЦЭМ!$K$40:$K$759,СВЦЭМ!$A$40:$A$759,$A423,СВЦЭМ!$B$39:$B$758,U$402)+'СЕТ СН'!$F$16</f>
        <v>0</v>
      </c>
      <c r="V423" s="36">
        <f>SUMIFS(СВЦЭМ!$K$40:$K$759,СВЦЭМ!$A$40:$A$759,$A423,СВЦЭМ!$B$39:$B$758,V$402)+'СЕТ СН'!$F$16</f>
        <v>0</v>
      </c>
      <c r="W423" s="36">
        <f>SUMIFS(СВЦЭМ!$K$40:$K$759,СВЦЭМ!$A$40:$A$759,$A423,СВЦЭМ!$B$39:$B$758,W$402)+'СЕТ СН'!$F$16</f>
        <v>0</v>
      </c>
      <c r="X423" s="36">
        <f>SUMIFS(СВЦЭМ!$K$40:$K$759,СВЦЭМ!$A$40:$A$759,$A423,СВЦЭМ!$B$39:$B$758,X$402)+'СЕТ СН'!$F$16</f>
        <v>0</v>
      </c>
      <c r="Y423" s="36">
        <f>SUMIFS(СВЦЭМ!$K$40:$K$759,СВЦЭМ!$A$40:$A$759,$A423,СВЦЭМ!$B$39:$B$758,Y$402)+'СЕТ СН'!$F$16</f>
        <v>0</v>
      </c>
    </row>
    <row r="424" spans="1:25" ht="15.75" hidden="1" x14ac:dyDescent="0.2">
      <c r="A424" s="35">
        <f t="shared" si="11"/>
        <v>45557</v>
      </c>
      <c r="B424" s="36">
        <f>SUMIFS(СВЦЭМ!$K$40:$K$759,СВЦЭМ!$A$40:$A$759,$A424,СВЦЭМ!$B$39:$B$758,B$402)+'СЕТ СН'!$F$16</f>
        <v>0</v>
      </c>
      <c r="C424" s="36">
        <f>SUMIFS(СВЦЭМ!$K$40:$K$759,СВЦЭМ!$A$40:$A$759,$A424,СВЦЭМ!$B$39:$B$758,C$402)+'СЕТ СН'!$F$16</f>
        <v>0</v>
      </c>
      <c r="D424" s="36">
        <f>SUMIFS(СВЦЭМ!$K$40:$K$759,СВЦЭМ!$A$40:$A$759,$A424,СВЦЭМ!$B$39:$B$758,D$402)+'СЕТ СН'!$F$16</f>
        <v>0</v>
      </c>
      <c r="E424" s="36">
        <f>SUMIFS(СВЦЭМ!$K$40:$K$759,СВЦЭМ!$A$40:$A$759,$A424,СВЦЭМ!$B$39:$B$758,E$402)+'СЕТ СН'!$F$16</f>
        <v>0</v>
      </c>
      <c r="F424" s="36">
        <f>SUMIFS(СВЦЭМ!$K$40:$K$759,СВЦЭМ!$A$40:$A$759,$A424,СВЦЭМ!$B$39:$B$758,F$402)+'СЕТ СН'!$F$16</f>
        <v>0</v>
      </c>
      <c r="G424" s="36">
        <f>SUMIFS(СВЦЭМ!$K$40:$K$759,СВЦЭМ!$A$40:$A$759,$A424,СВЦЭМ!$B$39:$B$758,G$402)+'СЕТ СН'!$F$16</f>
        <v>0</v>
      </c>
      <c r="H424" s="36">
        <f>SUMIFS(СВЦЭМ!$K$40:$K$759,СВЦЭМ!$A$40:$A$759,$A424,СВЦЭМ!$B$39:$B$758,H$402)+'СЕТ СН'!$F$16</f>
        <v>0</v>
      </c>
      <c r="I424" s="36">
        <f>SUMIFS(СВЦЭМ!$K$40:$K$759,СВЦЭМ!$A$40:$A$759,$A424,СВЦЭМ!$B$39:$B$758,I$402)+'СЕТ СН'!$F$16</f>
        <v>0</v>
      </c>
      <c r="J424" s="36">
        <f>SUMIFS(СВЦЭМ!$K$40:$K$759,СВЦЭМ!$A$40:$A$759,$A424,СВЦЭМ!$B$39:$B$758,J$402)+'СЕТ СН'!$F$16</f>
        <v>0</v>
      </c>
      <c r="K424" s="36">
        <f>SUMIFS(СВЦЭМ!$K$40:$K$759,СВЦЭМ!$A$40:$A$759,$A424,СВЦЭМ!$B$39:$B$758,K$402)+'СЕТ СН'!$F$16</f>
        <v>0</v>
      </c>
      <c r="L424" s="36">
        <f>SUMIFS(СВЦЭМ!$K$40:$K$759,СВЦЭМ!$A$40:$A$759,$A424,СВЦЭМ!$B$39:$B$758,L$402)+'СЕТ СН'!$F$16</f>
        <v>0</v>
      </c>
      <c r="M424" s="36">
        <f>SUMIFS(СВЦЭМ!$K$40:$K$759,СВЦЭМ!$A$40:$A$759,$A424,СВЦЭМ!$B$39:$B$758,M$402)+'СЕТ СН'!$F$16</f>
        <v>0</v>
      </c>
      <c r="N424" s="36">
        <f>SUMIFS(СВЦЭМ!$K$40:$K$759,СВЦЭМ!$A$40:$A$759,$A424,СВЦЭМ!$B$39:$B$758,N$402)+'СЕТ СН'!$F$16</f>
        <v>0</v>
      </c>
      <c r="O424" s="36">
        <f>SUMIFS(СВЦЭМ!$K$40:$K$759,СВЦЭМ!$A$40:$A$759,$A424,СВЦЭМ!$B$39:$B$758,O$402)+'СЕТ СН'!$F$16</f>
        <v>0</v>
      </c>
      <c r="P424" s="36">
        <f>SUMIFS(СВЦЭМ!$K$40:$K$759,СВЦЭМ!$A$40:$A$759,$A424,СВЦЭМ!$B$39:$B$758,P$402)+'СЕТ СН'!$F$16</f>
        <v>0</v>
      </c>
      <c r="Q424" s="36">
        <f>SUMIFS(СВЦЭМ!$K$40:$K$759,СВЦЭМ!$A$40:$A$759,$A424,СВЦЭМ!$B$39:$B$758,Q$402)+'СЕТ СН'!$F$16</f>
        <v>0</v>
      </c>
      <c r="R424" s="36">
        <f>SUMIFS(СВЦЭМ!$K$40:$K$759,СВЦЭМ!$A$40:$A$759,$A424,СВЦЭМ!$B$39:$B$758,R$402)+'СЕТ СН'!$F$16</f>
        <v>0</v>
      </c>
      <c r="S424" s="36">
        <f>SUMIFS(СВЦЭМ!$K$40:$K$759,СВЦЭМ!$A$40:$A$759,$A424,СВЦЭМ!$B$39:$B$758,S$402)+'СЕТ СН'!$F$16</f>
        <v>0</v>
      </c>
      <c r="T424" s="36">
        <f>SUMIFS(СВЦЭМ!$K$40:$K$759,СВЦЭМ!$A$40:$A$759,$A424,СВЦЭМ!$B$39:$B$758,T$402)+'СЕТ СН'!$F$16</f>
        <v>0</v>
      </c>
      <c r="U424" s="36">
        <f>SUMIFS(СВЦЭМ!$K$40:$K$759,СВЦЭМ!$A$40:$A$759,$A424,СВЦЭМ!$B$39:$B$758,U$402)+'СЕТ СН'!$F$16</f>
        <v>0</v>
      </c>
      <c r="V424" s="36">
        <f>SUMIFS(СВЦЭМ!$K$40:$K$759,СВЦЭМ!$A$40:$A$759,$A424,СВЦЭМ!$B$39:$B$758,V$402)+'СЕТ СН'!$F$16</f>
        <v>0</v>
      </c>
      <c r="W424" s="36">
        <f>SUMIFS(СВЦЭМ!$K$40:$K$759,СВЦЭМ!$A$40:$A$759,$A424,СВЦЭМ!$B$39:$B$758,W$402)+'СЕТ СН'!$F$16</f>
        <v>0</v>
      </c>
      <c r="X424" s="36">
        <f>SUMIFS(СВЦЭМ!$K$40:$K$759,СВЦЭМ!$A$40:$A$759,$A424,СВЦЭМ!$B$39:$B$758,X$402)+'СЕТ СН'!$F$16</f>
        <v>0</v>
      </c>
      <c r="Y424" s="36">
        <f>SUMIFS(СВЦЭМ!$K$40:$K$759,СВЦЭМ!$A$40:$A$759,$A424,СВЦЭМ!$B$39:$B$758,Y$402)+'СЕТ СН'!$F$16</f>
        <v>0</v>
      </c>
    </row>
    <row r="425" spans="1:25" ht="15.75" hidden="1" x14ac:dyDescent="0.2">
      <c r="A425" s="35">
        <f t="shared" si="11"/>
        <v>45558</v>
      </c>
      <c r="B425" s="36">
        <f>SUMIFS(СВЦЭМ!$K$40:$K$759,СВЦЭМ!$A$40:$A$759,$A425,СВЦЭМ!$B$39:$B$758,B$402)+'СЕТ СН'!$F$16</f>
        <v>0</v>
      </c>
      <c r="C425" s="36">
        <f>SUMIFS(СВЦЭМ!$K$40:$K$759,СВЦЭМ!$A$40:$A$759,$A425,СВЦЭМ!$B$39:$B$758,C$402)+'СЕТ СН'!$F$16</f>
        <v>0</v>
      </c>
      <c r="D425" s="36">
        <f>SUMIFS(СВЦЭМ!$K$40:$K$759,СВЦЭМ!$A$40:$A$759,$A425,СВЦЭМ!$B$39:$B$758,D$402)+'СЕТ СН'!$F$16</f>
        <v>0</v>
      </c>
      <c r="E425" s="36">
        <f>SUMIFS(СВЦЭМ!$K$40:$K$759,СВЦЭМ!$A$40:$A$759,$A425,СВЦЭМ!$B$39:$B$758,E$402)+'СЕТ СН'!$F$16</f>
        <v>0</v>
      </c>
      <c r="F425" s="36">
        <f>SUMIFS(СВЦЭМ!$K$40:$K$759,СВЦЭМ!$A$40:$A$759,$A425,СВЦЭМ!$B$39:$B$758,F$402)+'СЕТ СН'!$F$16</f>
        <v>0</v>
      </c>
      <c r="G425" s="36">
        <f>SUMIFS(СВЦЭМ!$K$40:$K$759,СВЦЭМ!$A$40:$A$759,$A425,СВЦЭМ!$B$39:$B$758,G$402)+'СЕТ СН'!$F$16</f>
        <v>0</v>
      </c>
      <c r="H425" s="36">
        <f>SUMIFS(СВЦЭМ!$K$40:$K$759,СВЦЭМ!$A$40:$A$759,$A425,СВЦЭМ!$B$39:$B$758,H$402)+'СЕТ СН'!$F$16</f>
        <v>0</v>
      </c>
      <c r="I425" s="36">
        <f>SUMIFS(СВЦЭМ!$K$40:$K$759,СВЦЭМ!$A$40:$A$759,$A425,СВЦЭМ!$B$39:$B$758,I$402)+'СЕТ СН'!$F$16</f>
        <v>0</v>
      </c>
      <c r="J425" s="36">
        <f>SUMIFS(СВЦЭМ!$K$40:$K$759,СВЦЭМ!$A$40:$A$759,$A425,СВЦЭМ!$B$39:$B$758,J$402)+'СЕТ СН'!$F$16</f>
        <v>0</v>
      </c>
      <c r="K425" s="36">
        <f>SUMIFS(СВЦЭМ!$K$40:$K$759,СВЦЭМ!$A$40:$A$759,$A425,СВЦЭМ!$B$39:$B$758,K$402)+'СЕТ СН'!$F$16</f>
        <v>0</v>
      </c>
      <c r="L425" s="36">
        <f>SUMIFS(СВЦЭМ!$K$40:$K$759,СВЦЭМ!$A$40:$A$759,$A425,СВЦЭМ!$B$39:$B$758,L$402)+'СЕТ СН'!$F$16</f>
        <v>0</v>
      </c>
      <c r="M425" s="36">
        <f>SUMIFS(СВЦЭМ!$K$40:$K$759,СВЦЭМ!$A$40:$A$759,$A425,СВЦЭМ!$B$39:$B$758,M$402)+'СЕТ СН'!$F$16</f>
        <v>0</v>
      </c>
      <c r="N425" s="36">
        <f>SUMIFS(СВЦЭМ!$K$40:$K$759,СВЦЭМ!$A$40:$A$759,$A425,СВЦЭМ!$B$39:$B$758,N$402)+'СЕТ СН'!$F$16</f>
        <v>0</v>
      </c>
      <c r="O425" s="36">
        <f>SUMIFS(СВЦЭМ!$K$40:$K$759,СВЦЭМ!$A$40:$A$759,$A425,СВЦЭМ!$B$39:$B$758,O$402)+'СЕТ СН'!$F$16</f>
        <v>0</v>
      </c>
      <c r="P425" s="36">
        <f>SUMIFS(СВЦЭМ!$K$40:$K$759,СВЦЭМ!$A$40:$A$759,$A425,СВЦЭМ!$B$39:$B$758,P$402)+'СЕТ СН'!$F$16</f>
        <v>0</v>
      </c>
      <c r="Q425" s="36">
        <f>SUMIFS(СВЦЭМ!$K$40:$K$759,СВЦЭМ!$A$40:$A$759,$A425,СВЦЭМ!$B$39:$B$758,Q$402)+'СЕТ СН'!$F$16</f>
        <v>0</v>
      </c>
      <c r="R425" s="36">
        <f>SUMIFS(СВЦЭМ!$K$40:$K$759,СВЦЭМ!$A$40:$A$759,$A425,СВЦЭМ!$B$39:$B$758,R$402)+'СЕТ СН'!$F$16</f>
        <v>0</v>
      </c>
      <c r="S425" s="36">
        <f>SUMIFS(СВЦЭМ!$K$40:$K$759,СВЦЭМ!$A$40:$A$759,$A425,СВЦЭМ!$B$39:$B$758,S$402)+'СЕТ СН'!$F$16</f>
        <v>0</v>
      </c>
      <c r="T425" s="36">
        <f>SUMIFS(СВЦЭМ!$K$40:$K$759,СВЦЭМ!$A$40:$A$759,$A425,СВЦЭМ!$B$39:$B$758,T$402)+'СЕТ СН'!$F$16</f>
        <v>0</v>
      </c>
      <c r="U425" s="36">
        <f>SUMIFS(СВЦЭМ!$K$40:$K$759,СВЦЭМ!$A$40:$A$759,$A425,СВЦЭМ!$B$39:$B$758,U$402)+'СЕТ СН'!$F$16</f>
        <v>0</v>
      </c>
      <c r="V425" s="36">
        <f>SUMIFS(СВЦЭМ!$K$40:$K$759,СВЦЭМ!$A$40:$A$759,$A425,СВЦЭМ!$B$39:$B$758,V$402)+'СЕТ СН'!$F$16</f>
        <v>0</v>
      </c>
      <c r="W425" s="36">
        <f>SUMIFS(СВЦЭМ!$K$40:$K$759,СВЦЭМ!$A$40:$A$759,$A425,СВЦЭМ!$B$39:$B$758,W$402)+'СЕТ СН'!$F$16</f>
        <v>0</v>
      </c>
      <c r="X425" s="36">
        <f>SUMIFS(СВЦЭМ!$K$40:$K$759,СВЦЭМ!$A$40:$A$759,$A425,СВЦЭМ!$B$39:$B$758,X$402)+'СЕТ СН'!$F$16</f>
        <v>0</v>
      </c>
      <c r="Y425" s="36">
        <f>SUMIFS(СВЦЭМ!$K$40:$K$759,СВЦЭМ!$A$40:$A$759,$A425,СВЦЭМ!$B$39:$B$758,Y$402)+'СЕТ СН'!$F$16</f>
        <v>0</v>
      </c>
    </row>
    <row r="426" spans="1:25" ht="15.75" hidden="1" x14ac:dyDescent="0.2">
      <c r="A426" s="35">
        <f t="shared" si="11"/>
        <v>45559</v>
      </c>
      <c r="B426" s="36">
        <f>SUMIFS(СВЦЭМ!$K$40:$K$759,СВЦЭМ!$A$40:$A$759,$A426,СВЦЭМ!$B$39:$B$758,B$402)+'СЕТ СН'!$F$16</f>
        <v>0</v>
      </c>
      <c r="C426" s="36">
        <f>SUMIFS(СВЦЭМ!$K$40:$K$759,СВЦЭМ!$A$40:$A$759,$A426,СВЦЭМ!$B$39:$B$758,C$402)+'СЕТ СН'!$F$16</f>
        <v>0</v>
      </c>
      <c r="D426" s="36">
        <f>SUMIFS(СВЦЭМ!$K$40:$K$759,СВЦЭМ!$A$40:$A$759,$A426,СВЦЭМ!$B$39:$B$758,D$402)+'СЕТ СН'!$F$16</f>
        <v>0</v>
      </c>
      <c r="E426" s="36">
        <f>SUMIFS(СВЦЭМ!$K$40:$K$759,СВЦЭМ!$A$40:$A$759,$A426,СВЦЭМ!$B$39:$B$758,E$402)+'СЕТ СН'!$F$16</f>
        <v>0</v>
      </c>
      <c r="F426" s="36">
        <f>SUMIFS(СВЦЭМ!$K$40:$K$759,СВЦЭМ!$A$40:$A$759,$A426,СВЦЭМ!$B$39:$B$758,F$402)+'СЕТ СН'!$F$16</f>
        <v>0</v>
      </c>
      <c r="G426" s="36">
        <f>SUMIFS(СВЦЭМ!$K$40:$K$759,СВЦЭМ!$A$40:$A$759,$A426,СВЦЭМ!$B$39:$B$758,G$402)+'СЕТ СН'!$F$16</f>
        <v>0</v>
      </c>
      <c r="H426" s="36">
        <f>SUMIFS(СВЦЭМ!$K$40:$K$759,СВЦЭМ!$A$40:$A$759,$A426,СВЦЭМ!$B$39:$B$758,H$402)+'СЕТ СН'!$F$16</f>
        <v>0</v>
      </c>
      <c r="I426" s="36">
        <f>SUMIFS(СВЦЭМ!$K$40:$K$759,СВЦЭМ!$A$40:$A$759,$A426,СВЦЭМ!$B$39:$B$758,I$402)+'СЕТ СН'!$F$16</f>
        <v>0</v>
      </c>
      <c r="J426" s="36">
        <f>SUMIFS(СВЦЭМ!$K$40:$K$759,СВЦЭМ!$A$40:$A$759,$A426,СВЦЭМ!$B$39:$B$758,J$402)+'СЕТ СН'!$F$16</f>
        <v>0</v>
      </c>
      <c r="K426" s="36">
        <f>SUMIFS(СВЦЭМ!$K$40:$K$759,СВЦЭМ!$A$40:$A$759,$A426,СВЦЭМ!$B$39:$B$758,K$402)+'СЕТ СН'!$F$16</f>
        <v>0</v>
      </c>
      <c r="L426" s="36">
        <f>SUMIFS(СВЦЭМ!$K$40:$K$759,СВЦЭМ!$A$40:$A$759,$A426,СВЦЭМ!$B$39:$B$758,L$402)+'СЕТ СН'!$F$16</f>
        <v>0</v>
      </c>
      <c r="M426" s="36">
        <f>SUMIFS(СВЦЭМ!$K$40:$K$759,СВЦЭМ!$A$40:$A$759,$A426,СВЦЭМ!$B$39:$B$758,M$402)+'СЕТ СН'!$F$16</f>
        <v>0</v>
      </c>
      <c r="N426" s="36">
        <f>SUMIFS(СВЦЭМ!$K$40:$K$759,СВЦЭМ!$A$40:$A$759,$A426,СВЦЭМ!$B$39:$B$758,N$402)+'СЕТ СН'!$F$16</f>
        <v>0</v>
      </c>
      <c r="O426" s="36">
        <f>SUMIFS(СВЦЭМ!$K$40:$K$759,СВЦЭМ!$A$40:$A$759,$A426,СВЦЭМ!$B$39:$B$758,O$402)+'СЕТ СН'!$F$16</f>
        <v>0</v>
      </c>
      <c r="P426" s="36">
        <f>SUMIFS(СВЦЭМ!$K$40:$K$759,СВЦЭМ!$A$40:$A$759,$A426,СВЦЭМ!$B$39:$B$758,P$402)+'СЕТ СН'!$F$16</f>
        <v>0</v>
      </c>
      <c r="Q426" s="36">
        <f>SUMIFS(СВЦЭМ!$K$40:$K$759,СВЦЭМ!$A$40:$A$759,$A426,СВЦЭМ!$B$39:$B$758,Q$402)+'СЕТ СН'!$F$16</f>
        <v>0</v>
      </c>
      <c r="R426" s="36">
        <f>SUMIFS(СВЦЭМ!$K$40:$K$759,СВЦЭМ!$A$40:$A$759,$A426,СВЦЭМ!$B$39:$B$758,R$402)+'СЕТ СН'!$F$16</f>
        <v>0</v>
      </c>
      <c r="S426" s="36">
        <f>SUMIFS(СВЦЭМ!$K$40:$K$759,СВЦЭМ!$A$40:$A$759,$A426,СВЦЭМ!$B$39:$B$758,S$402)+'СЕТ СН'!$F$16</f>
        <v>0</v>
      </c>
      <c r="T426" s="36">
        <f>SUMIFS(СВЦЭМ!$K$40:$K$759,СВЦЭМ!$A$40:$A$759,$A426,СВЦЭМ!$B$39:$B$758,T$402)+'СЕТ СН'!$F$16</f>
        <v>0</v>
      </c>
      <c r="U426" s="36">
        <f>SUMIFS(СВЦЭМ!$K$40:$K$759,СВЦЭМ!$A$40:$A$759,$A426,СВЦЭМ!$B$39:$B$758,U$402)+'СЕТ СН'!$F$16</f>
        <v>0</v>
      </c>
      <c r="V426" s="36">
        <f>SUMIFS(СВЦЭМ!$K$40:$K$759,СВЦЭМ!$A$40:$A$759,$A426,СВЦЭМ!$B$39:$B$758,V$402)+'СЕТ СН'!$F$16</f>
        <v>0</v>
      </c>
      <c r="W426" s="36">
        <f>SUMIFS(СВЦЭМ!$K$40:$K$759,СВЦЭМ!$A$40:$A$759,$A426,СВЦЭМ!$B$39:$B$758,W$402)+'СЕТ СН'!$F$16</f>
        <v>0</v>
      </c>
      <c r="X426" s="36">
        <f>SUMIFS(СВЦЭМ!$K$40:$K$759,СВЦЭМ!$A$40:$A$759,$A426,СВЦЭМ!$B$39:$B$758,X$402)+'СЕТ СН'!$F$16</f>
        <v>0</v>
      </c>
      <c r="Y426" s="36">
        <f>SUMIFS(СВЦЭМ!$K$40:$K$759,СВЦЭМ!$A$40:$A$759,$A426,СВЦЭМ!$B$39:$B$758,Y$402)+'СЕТ СН'!$F$16</f>
        <v>0</v>
      </c>
    </row>
    <row r="427" spans="1:25" ht="15.75" hidden="1" x14ac:dyDescent="0.2">
      <c r="A427" s="35">
        <f t="shared" si="11"/>
        <v>45560</v>
      </c>
      <c r="B427" s="36">
        <f>SUMIFS(СВЦЭМ!$K$40:$K$759,СВЦЭМ!$A$40:$A$759,$A427,СВЦЭМ!$B$39:$B$758,B$402)+'СЕТ СН'!$F$16</f>
        <v>0</v>
      </c>
      <c r="C427" s="36">
        <f>SUMIFS(СВЦЭМ!$K$40:$K$759,СВЦЭМ!$A$40:$A$759,$A427,СВЦЭМ!$B$39:$B$758,C$402)+'СЕТ СН'!$F$16</f>
        <v>0</v>
      </c>
      <c r="D427" s="36">
        <f>SUMIFS(СВЦЭМ!$K$40:$K$759,СВЦЭМ!$A$40:$A$759,$A427,СВЦЭМ!$B$39:$B$758,D$402)+'СЕТ СН'!$F$16</f>
        <v>0</v>
      </c>
      <c r="E427" s="36">
        <f>SUMIFS(СВЦЭМ!$K$40:$K$759,СВЦЭМ!$A$40:$A$759,$A427,СВЦЭМ!$B$39:$B$758,E$402)+'СЕТ СН'!$F$16</f>
        <v>0</v>
      </c>
      <c r="F427" s="36">
        <f>SUMIFS(СВЦЭМ!$K$40:$K$759,СВЦЭМ!$A$40:$A$759,$A427,СВЦЭМ!$B$39:$B$758,F$402)+'СЕТ СН'!$F$16</f>
        <v>0</v>
      </c>
      <c r="G427" s="36">
        <f>SUMIFS(СВЦЭМ!$K$40:$K$759,СВЦЭМ!$A$40:$A$759,$A427,СВЦЭМ!$B$39:$B$758,G$402)+'СЕТ СН'!$F$16</f>
        <v>0</v>
      </c>
      <c r="H427" s="36">
        <f>SUMIFS(СВЦЭМ!$K$40:$K$759,СВЦЭМ!$A$40:$A$759,$A427,СВЦЭМ!$B$39:$B$758,H$402)+'СЕТ СН'!$F$16</f>
        <v>0</v>
      </c>
      <c r="I427" s="36">
        <f>SUMIFS(СВЦЭМ!$K$40:$K$759,СВЦЭМ!$A$40:$A$759,$A427,СВЦЭМ!$B$39:$B$758,I$402)+'СЕТ СН'!$F$16</f>
        <v>0</v>
      </c>
      <c r="J427" s="36">
        <f>SUMIFS(СВЦЭМ!$K$40:$K$759,СВЦЭМ!$A$40:$A$759,$A427,СВЦЭМ!$B$39:$B$758,J$402)+'СЕТ СН'!$F$16</f>
        <v>0</v>
      </c>
      <c r="K427" s="36">
        <f>SUMIFS(СВЦЭМ!$K$40:$K$759,СВЦЭМ!$A$40:$A$759,$A427,СВЦЭМ!$B$39:$B$758,K$402)+'СЕТ СН'!$F$16</f>
        <v>0</v>
      </c>
      <c r="L427" s="36">
        <f>SUMIFS(СВЦЭМ!$K$40:$K$759,СВЦЭМ!$A$40:$A$759,$A427,СВЦЭМ!$B$39:$B$758,L$402)+'СЕТ СН'!$F$16</f>
        <v>0</v>
      </c>
      <c r="M427" s="36">
        <f>SUMIFS(СВЦЭМ!$K$40:$K$759,СВЦЭМ!$A$40:$A$759,$A427,СВЦЭМ!$B$39:$B$758,M$402)+'СЕТ СН'!$F$16</f>
        <v>0</v>
      </c>
      <c r="N427" s="36">
        <f>SUMIFS(СВЦЭМ!$K$40:$K$759,СВЦЭМ!$A$40:$A$759,$A427,СВЦЭМ!$B$39:$B$758,N$402)+'СЕТ СН'!$F$16</f>
        <v>0</v>
      </c>
      <c r="O427" s="36">
        <f>SUMIFS(СВЦЭМ!$K$40:$K$759,СВЦЭМ!$A$40:$A$759,$A427,СВЦЭМ!$B$39:$B$758,O$402)+'СЕТ СН'!$F$16</f>
        <v>0</v>
      </c>
      <c r="P427" s="36">
        <f>SUMIFS(СВЦЭМ!$K$40:$K$759,СВЦЭМ!$A$40:$A$759,$A427,СВЦЭМ!$B$39:$B$758,P$402)+'СЕТ СН'!$F$16</f>
        <v>0</v>
      </c>
      <c r="Q427" s="36">
        <f>SUMIFS(СВЦЭМ!$K$40:$K$759,СВЦЭМ!$A$40:$A$759,$A427,СВЦЭМ!$B$39:$B$758,Q$402)+'СЕТ СН'!$F$16</f>
        <v>0</v>
      </c>
      <c r="R427" s="36">
        <f>SUMIFS(СВЦЭМ!$K$40:$K$759,СВЦЭМ!$A$40:$A$759,$A427,СВЦЭМ!$B$39:$B$758,R$402)+'СЕТ СН'!$F$16</f>
        <v>0</v>
      </c>
      <c r="S427" s="36">
        <f>SUMIFS(СВЦЭМ!$K$40:$K$759,СВЦЭМ!$A$40:$A$759,$A427,СВЦЭМ!$B$39:$B$758,S$402)+'СЕТ СН'!$F$16</f>
        <v>0</v>
      </c>
      <c r="T427" s="36">
        <f>SUMIFS(СВЦЭМ!$K$40:$K$759,СВЦЭМ!$A$40:$A$759,$A427,СВЦЭМ!$B$39:$B$758,T$402)+'СЕТ СН'!$F$16</f>
        <v>0</v>
      </c>
      <c r="U427" s="36">
        <f>SUMIFS(СВЦЭМ!$K$40:$K$759,СВЦЭМ!$A$40:$A$759,$A427,СВЦЭМ!$B$39:$B$758,U$402)+'СЕТ СН'!$F$16</f>
        <v>0</v>
      </c>
      <c r="V427" s="36">
        <f>SUMIFS(СВЦЭМ!$K$40:$K$759,СВЦЭМ!$A$40:$A$759,$A427,СВЦЭМ!$B$39:$B$758,V$402)+'СЕТ СН'!$F$16</f>
        <v>0</v>
      </c>
      <c r="W427" s="36">
        <f>SUMIFS(СВЦЭМ!$K$40:$K$759,СВЦЭМ!$A$40:$A$759,$A427,СВЦЭМ!$B$39:$B$758,W$402)+'СЕТ СН'!$F$16</f>
        <v>0</v>
      </c>
      <c r="X427" s="36">
        <f>SUMIFS(СВЦЭМ!$K$40:$K$759,СВЦЭМ!$A$40:$A$759,$A427,СВЦЭМ!$B$39:$B$758,X$402)+'СЕТ СН'!$F$16</f>
        <v>0</v>
      </c>
      <c r="Y427" s="36">
        <f>SUMIFS(СВЦЭМ!$K$40:$K$759,СВЦЭМ!$A$40:$A$759,$A427,СВЦЭМ!$B$39:$B$758,Y$402)+'СЕТ СН'!$F$16</f>
        <v>0</v>
      </c>
    </row>
    <row r="428" spans="1:25" ht="15.75" hidden="1" x14ac:dyDescent="0.2">
      <c r="A428" s="35">
        <f t="shared" si="11"/>
        <v>45561</v>
      </c>
      <c r="B428" s="36">
        <f>SUMIFS(СВЦЭМ!$K$40:$K$759,СВЦЭМ!$A$40:$A$759,$A428,СВЦЭМ!$B$39:$B$758,B$402)+'СЕТ СН'!$F$16</f>
        <v>0</v>
      </c>
      <c r="C428" s="36">
        <f>SUMIFS(СВЦЭМ!$K$40:$K$759,СВЦЭМ!$A$40:$A$759,$A428,СВЦЭМ!$B$39:$B$758,C$402)+'СЕТ СН'!$F$16</f>
        <v>0</v>
      </c>
      <c r="D428" s="36">
        <f>SUMIFS(СВЦЭМ!$K$40:$K$759,СВЦЭМ!$A$40:$A$759,$A428,СВЦЭМ!$B$39:$B$758,D$402)+'СЕТ СН'!$F$16</f>
        <v>0</v>
      </c>
      <c r="E428" s="36">
        <f>SUMIFS(СВЦЭМ!$K$40:$K$759,СВЦЭМ!$A$40:$A$759,$A428,СВЦЭМ!$B$39:$B$758,E$402)+'СЕТ СН'!$F$16</f>
        <v>0</v>
      </c>
      <c r="F428" s="36">
        <f>SUMIFS(СВЦЭМ!$K$40:$K$759,СВЦЭМ!$A$40:$A$759,$A428,СВЦЭМ!$B$39:$B$758,F$402)+'СЕТ СН'!$F$16</f>
        <v>0</v>
      </c>
      <c r="G428" s="36">
        <f>SUMIFS(СВЦЭМ!$K$40:$K$759,СВЦЭМ!$A$40:$A$759,$A428,СВЦЭМ!$B$39:$B$758,G$402)+'СЕТ СН'!$F$16</f>
        <v>0</v>
      </c>
      <c r="H428" s="36">
        <f>SUMIFS(СВЦЭМ!$K$40:$K$759,СВЦЭМ!$A$40:$A$759,$A428,СВЦЭМ!$B$39:$B$758,H$402)+'СЕТ СН'!$F$16</f>
        <v>0</v>
      </c>
      <c r="I428" s="36">
        <f>SUMIFS(СВЦЭМ!$K$40:$K$759,СВЦЭМ!$A$40:$A$759,$A428,СВЦЭМ!$B$39:$B$758,I$402)+'СЕТ СН'!$F$16</f>
        <v>0</v>
      </c>
      <c r="J428" s="36">
        <f>SUMIFS(СВЦЭМ!$K$40:$K$759,СВЦЭМ!$A$40:$A$759,$A428,СВЦЭМ!$B$39:$B$758,J$402)+'СЕТ СН'!$F$16</f>
        <v>0</v>
      </c>
      <c r="K428" s="36">
        <f>SUMIFS(СВЦЭМ!$K$40:$K$759,СВЦЭМ!$A$40:$A$759,$A428,СВЦЭМ!$B$39:$B$758,K$402)+'СЕТ СН'!$F$16</f>
        <v>0</v>
      </c>
      <c r="L428" s="36">
        <f>SUMIFS(СВЦЭМ!$K$40:$K$759,СВЦЭМ!$A$40:$A$759,$A428,СВЦЭМ!$B$39:$B$758,L$402)+'СЕТ СН'!$F$16</f>
        <v>0</v>
      </c>
      <c r="M428" s="36">
        <f>SUMIFS(СВЦЭМ!$K$40:$K$759,СВЦЭМ!$A$40:$A$759,$A428,СВЦЭМ!$B$39:$B$758,M$402)+'СЕТ СН'!$F$16</f>
        <v>0</v>
      </c>
      <c r="N428" s="36">
        <f>SUMIFS(СВЦЭМ!$K$40:$K$759,СВЦЭМ!$A$40:$A$759,$A428,СВЦЭМ!$B$39:$B$758,N$402)+'СЕТ СН'!$F$16</f>
        <v>0</v>
      </c>
      <c r="O428" s="36">
        <f>SUMIFS(СВЦЭМ!$K$40:$K$759,СВЦЭМ!$A$40:$A$759,$A428,СВЦЭМ!$B$39:$B$758,O$402)+'СЕТ СН'!$F$16</f>
        <v>0</v>
      </c>
      <c r="P428" s="36">
        <f>SUMIFS(СВЦЭМ!$K$40:$K$759,СВЦЭМ!$A$40:$A$759,$A428,СВЦЭМ!$B$39:$B$758,P$402)+'СЕТ СН'!$F$16</f>
        <v>0</v>
      </c>
      <c r="Q428" s="36">
        <f>SUMIFS(СВЦЭМ!$K$40:$K$759,СВЦЭМ!$A$40:$A$759,$A428,СВЦЭМ!$B$39:$B$758,Q$402)+'СЕТ СН'!$F$16</f>
        <v>0</v>
      </c>
      <c r="R428" s="36">
        <f>SUMIFS(СВЦЭМ!$K$40:$K$759,СВЦЭМ!$A$40:$A$759,$A428,СВЦЭМ!$B$39:$B$758,R$402)+'СЕТ СН'!$F$16</f>
        <v>0</v>
      </c>
      <c r="S428" s="36">
        <f>SUMIFS(СВЦЭМ!$K$40:$K$759,СВЦЭМ!$A$40:$A$759,$A428,СВЦЭМ!$B$39:$B$758,S$402)+'СЕТ СН'!$F$16</f>
        <v>0</v>
      </c>
      <c r="T428" s="36">
        <f>SUMIFS(СВЦЭМ!$K$40:$K$759,СВЦЭМ!$A$40:$A$759,$A428,СВЦЭМ!$B$39:$B$758,T$402)+'СЕТ СН'!$F$16</f>
        <v>0</v>
      </c>
      <c r="U428" s="36">
        <f>SUMIFS(СВЦЭМ!$K$40:$K$759,СВЦЭМ!$A$40:$A$759,$A428,СВЦЭМ!$B$39:$B$758,U$402)+'СЕТ СН'!$F$16</f>
        <v>0</v>
      </c>
      <c r="V428" s="36">
        <f>SUMIFS(СВЦЭМ!$K$40:$K$759,СВЦЭМ!$A$40:$A$759,$A428,СВЦЭМ!$B$39:$B$758,V$402)+'СЕТ СН'!$F$16</f>
        <v>0</v>
      </c>
      <c r="W428" s="36">
        <f>SUMIFS(СВЦЭМ!$K$40:$K$759,СВЦЭМ!$A$40:$A$759,$A428,СВЦЭМ!$B$39:$B$758,W$402)+'СЕТ СН'!$F$16</f>
        <v>0</v>
      </c>
      <c r="X428" s="36">
        <f>SUMIFS(СВЦЭМ!$K$40:$K$759,СВЦЭМ!$A$40:$A$759,$A428,СВЦЭМ!$B$39:$B$758,X$402)+'СЕТ СН'!$F$16</f>
        <v>0</v>
      </c>
      <c r="Y428" s="36">
        <f>SUMIFS(СВЦЭМ!$K$40:$K$759,СВЦЭМ!$A$40:$A$759,$A428,СВЦЭМ!$B$39:$B$758,Y$402)+'СЕТ СН'!$F$16</f>
        <v>0</v>
      </c>
    </row>
    <row r="429" spans="1:25" ht="15.75" hidden="1" x14ac:dyDescent="0.2">
      <c r="A429" s="35">
        <f t="shared" si="11"/>
        <v>45562</v>
      </c>
      <c r="B429" s="36">
        <f>SUMIFS(СВЦЭМ!$K$40:$K$759,СВЦЭМ!$A$40:$A$759,$A429,СВЦЭМ!$B$39:$B$758,B$402)+'СЕТ СН'!$F$16</f>
        <v>0</v>
      </c>
      <c r="C429" s="36">
        <f>SUMIFS(СВЦЭМ!$K$40:$K$759,СВЦЭМ!$A$40:$A$759,$A429,СВЦЭМ!$B$39:$B$758,C$402)+'СЕТ СН'!$F$16</f>
        <v>0</v>
      </c>
      <c r="D429" s="36">
        <f>SUMIFS(СВЦЭМ!$K$40:$K$759,СВЦЭМ!$A$40:$A$759,$A429,СВЦЭМ!$B$39:$B$758,D$402)+'СЕТ СН'!$F$16</f>
        <v>0</v>
      </c>
      <c r="E429" s="36">
        <f>SUMIFS(СВЦЭМ!$K$40:$K$759,СВЦЭМ!$A$40:$A$759,$A429,СВЦЭМ!$B$39:$B$758,E$402)+'СЕТ СН'!$F$16</f>
        <v>0</v>
      </c>
      <c r="F429" s="36">
        <f>SUMIFS(СВЦЭМ!$K$40:$K$759,СВЦЭМ!$A$40:$A$759,$A429,СВЦЭМ!$B$39:$B$758,F$402)+'СЕТ СН'!$F$16</f>
        <v>0</v>
      </c>
      <c r="G429" s="36">
        <f>SUMIFS(СВЦЭМ!$K$40:$K$759,СВЦЭМ!$A$40:$A$759,$A429,СВЦЭМ!$B$39:$B$758,G$402)+'СЕТ СН'!$F$16</f>
        <v>0</v>
      </c>
      <c r="H429" s="36">
        <f>SUMIFS(СВЦЭМ!$K$40:$K$759,СВЦЭМ!$A$40:$A$759,$A429,СВЦЭМ!$B$39:$B$758,H$402)+'СЕТ СН'!$F$16</f>
        <v>0</v>
      </c>
      <c r="I429" s="36">
        <f>SUMIFS(СВЦЭМ!$K$40:$K$759,СВЦЭМ!$A$40:$A$759,$A429,СВЦЭМ!$B$39:$B$758,I$402)+'СЕТ СН'!$F$16</f>
        <v>0</v>
      </c>
      <c r="J429" s="36">
        <f>SUMIFS(СВЦЭМ!$K$40:$K$759,СВЦЭМ!$A$40:$A$759,$A429,СВЦЭМ!$B$39:$B$758,J$402)+'СЕТ СН'!$F$16</f>
        <v>0</v>
      </c>
      <c r="K429" s="36">
        <f>SUMIFS(СВЦЭМ!$K$40:$K$759,СВЦЭМ!$A$40:$A$759,$A429,СВЦЭМ!$B$39:$B$758,K$402)+'СЕТ СН'!$F$16</f>
        <v>0</v>
      </c>
      <c r="L429" s="36">
        <f>SUMIFS(СВЦЭМ!$K$40:$K$759,СВЦЭМ!$A$40:$A$759,$A429,СВЦЭМ!$B$39:$B$758,L$402)+'СЕТ СН'!$F$16</f>
        <v>0</v>
      </c>
      <c r="M429" s="36">
        <f>SUMIFS(СВЦЭМ!$K$40:$K$759,СВЦЭМ!$A$40:$A$759,$A429,СВЦЭМ!$B$39:$B$758,M$402)+'СЕТ СН'!$F$16</f>
        <v>0</v>
      </c>
      <c r="N429" s="36">
        <f>SUMIFS(СВЦЭМ!$K$40:$K$759,СВЦЭМ!$A$40:$A$759,$A429,СВЦЭМ!$B$39:$B$758,N$402)+'СЕТ СН'!$F$16</f>
        <v>0</v>
      </c>
      <c r="O429" s="36">
        <f>SUMIFS(СВЦЭМ!$K$40:$K$759,СВЦЭМ!$A$40:$A$759,$A429,СВЦЭМ!$B$39:$B$758,O$402)+'СЕТ СН'!$F$16</f>
        <v>0</v>
      </c>
      <c r="P429" s="36">
        <f>SUMIFS(СВЦЭМ!$K$40:$K$759,СВЦЭМ!$A$40:$A$759,$A429,СВЦЭМ!$B$39:$B$758,P$402)+'СЕТ СН'!$F$16</f>
        <v>0</v>
      </c>
      <c r="Q429" s="36">
        <f>SUMIFS(СВЦЭМ!$K$40:$K$759,СВЦЭМ!$A$40:$A$759,$A429,СВЦЭМ!$B$39:$B$758,Q$402)+'СЕТ СН'!$F$16</f>
        <v>0</v>
      </c>
      <c r="R429" s="36">
        <f>SUMIFS(СВЦЭМ!$K$40:$K$759,СВЦЭМ!$A$40:$A$759,$A429,СВЦЭМ!$B$39:$B$758,R$402)+'СЕТ СН'!$F$16</f>
        <v>0</v>
      </c>
      <c r="S429" s="36">
        <f>SUMIFS(СВЦЭМ!$K$40:$K$759,СВЦЭМ!$A$40:$A$759,$A429,СВЦЭМ!$B$39:$B$758,S$402)+'СЕТ СН'!$F$16</f>
        <v>0</v>
      </c>
      <c r="T429" s="36">
        <f>SUMIFS(СВЦЭМ!$K$40:$K$759,СВЦЭМ!$A$40:$A$759,$A429,СВЦЭМ!$B$39:$B$758,T$402)+'СЕТ СН'!$F$16</f>
        <v>0</v>
      </c>
      <c r="U429" s="36">
        <f>SUMIFS(СВЦЭМ!$K$40:$K$759,СВЦЭМ!$A$40:$A$759,$A429,СВЦЭМ!$B$39:$B$758,U$402)+'СЕТ СН'!$F$16</f>
        <v>0</v>
      </c>
      <c r="V429" s="36">
        <f>SUMIFS(СВЦЭМ!$K$40:$K$759,СВЦЭМ!$A$40:$A$759,$A429,СВЦЭМ!$B$39:$B$758,V$402)+'СЕТ СН'!$F$16</f>
        <v>0</v>
      </c>
      <c r="W429" s="36">
        <f>SUMIFS(СВЦЭМ!$K$40:$K$759,СВЦЭМ!$A$40:$A$759,$A429,СВЦЭМ!$B$39:$B$758,W$402)+'СЕТ СН'!$F$16</f>
        <v>0</v>
      </c>
      <c r="X429" s="36">
        <f>SUMIFS(СВЦЭМ!$K$40:$K$759,СВЦЭМ!$A$40:$A$759,$A429,СВЦЭМ!$B$39:$B$758,X$402)+'СЕТ СН'!$F$16</f>
        <v>0</v>
      </c>
      <c r="Y429" s="36">
        <f>SUMIFS(СВЦЭМ!$K$40:$K$759,СВЦЭМ!$A$40:$A$759,$A429,СВЦЭМ!$B$39:$B$758,Y$402)+'СЕТ СН'!$F$16</f>
        <v>0</v>
      </c>
    </row>
    <row r="430" spans="1:25" ht="15.75" hidden="1" x14ac:dyDescent="0.2">
      <c r="A430" s="35">
        <f t="shared" si="11"/>
        <v>45563</v>
      </c>
      <c r="B430" s="36">
        <f>SUMIFS(СВЦЭМ!$K$40:$K$759,СВЦЭМ!$A$40:$A$759,$A430,СВЦЭМ!$B$39:$B$758,B$402)+'СЕТ СН'!$F$16</f>
        <v>0</v>
      </c>
      <c r="C430" s="36">
        <f>SUMIFS(СВЦЭМ!$K$40:$K$759,СВЦЭМ!$A$40:$A$759,$A430,СВЦЭМ!$B$39:$B$758,C$402)+'СЕТ СН'!$F$16</f>
        <v>0</v>
      </c>
      <c r="D430" s="36">
        <f>SUMIFS(СВЦЭМ!$K$40:$K$759,СВЦЭМ!$A$40:$A$759,$A430,СВЦЭМ!$B$39:$B$758,D$402)+'СЕТ СН'!$F$16</f>
        <v>0</v>
      </c>
      <c r="E430" s="36">
        <f>SUMIFS(СВЦЭМ!$K$40:$K$759,СВЦЭМ!$A$40:$A$759,$A430,СВЦЭМ!$B$39:$B$758,E$402)+'СЕТ СН'!$F$16</f>
        <v>0</v>
      </c>
      <c r="F430" s="36">
        <f>SUMIFS(СВЦЭМ!$K$40:$K$759,СВЦЭМ!$A$40:$A$759,$A430,СВЦЭМ!$B$39:$B$758,F$402)+'СЕТ СН'!$F$16</f>
        <v>0</v>
      </c>
      <c r="G430" s="36">
        <f>SUMIFS(СВЦЭМ!$K$40:$K$759,СВЦЭМ!$A$40:$A$759,$A430,СВЦЭМ!$B$39:$B$758,G$402)+'СЕТ СН'!$F$16</f>
        <v>0</v>
      </c>
      <c r="H430" s="36">
        <f>SUMIFS(СВЦЭМ!$K$40:$K$759,СВЦЭМ!$A$40:$A$759,$A430,СВЦЭМ!$B$39:$B$758,H$402)+'СЕТ СН'!$F$16</f>
        <v>0</v>
      </c>
      <c r="I430" s="36">
        <f>SUMIFS(СВЦЭМ!$K$40:$K$759,СВЦЭМ!$A$40:$A$759,$A430,СВЦЭМ!$B$39:$B$758,I$402)+'СЕТ СН'!$F$16</f>
        <v>0</v>
      </c>
      <c r="J430" s="36">
        <f>SUMIFS(СВЦЭМ!$K$40:$K$759,СВЦЭМ!$A$40:$A$759,$A430,СВЦЭМ!$B$39:$B$758,J$402)+'СЕТ СН'!$F$16</f>
        <v>0</v>
      </c>
      <c r="K430" s="36">
        <f>SUMIFS(СВЦЭМ!$K$40:$K$759,СВЦЭМ!$A$40:$A$759,$A430,СВЦЭМ!$B$39:$B$758,K$402)+'СЕТ СН'!$F$16</f>
        <v>0</v>
      </c>
      <c r="L430" s="36">
        <f>SUMIFS(СВЦЭМ!$K$40:$K$759,СВЦЭМ!$A$40:$A$759,$A430,СВЦЭМ!$B$39:$B$758,L$402)+'СЕТ СН'!$F$16</f>
        <v>0</v>
      </c>
      <c r="M430" s="36">
        <f>SUMIFS(СВЦЭМ!$K$40:$K$759,СВЦЭМ!$A$40:$A$759,$A430,СВЦЭМ!$B$39:$B$758,M$402)+'СЕТ СН'!$F$16</f>
        <v>0</v>
      </c>
      <c r="N430" s="36">
        <f>SUMIFS(СВЦЭМ!$K$40:$K$759,СВЦЭМ!$A$40:$A$759,$A430,СВЦЭМ!$B$39:$B$758,N$402)+'СЕТ СН'!$F$16</f>
        <v>0</v>
      </c>
      <c r="O430" s="36">
        <f>SUMIFS(СВЦЭМ!$K$40:$K$759,СВЦЭМ!$A$40:$A$759,$A430,СВЦЭМ!$B$39:$B$758,O$402)+'СЕТ СН'!$F$16</f>
        <v>0</v>
      </c>
      <c r="P430" s="36">
        <f>SUMIFS(СВЦЭМ!$K$40:$K$759,СВЦЭМ!$A$40:$A$759,$A430,СВЦЭМ!$B$39:$B$758,P$402)+'СЕТ СН'!$F$16</f>
        <v>0</v>
      </c>
      <c r="Q430" s="36">
        <f>SUMIFS(СВЦЭМ!$K$40:$K$759,СВЦЭМ!$A$40:$A$759,$A430,СВЦЭМ!$B$39:$B$758,Q$402)+'СЕТ СН'!$F$16</f>
        <v>0</v>
      </c>
      <c r="R430" s="36">
        <f>SUMIFS(СВЦЭМ!$K$40:$K$759,СВЦЭМ!$A$40:$A$759,$A430,СВЦЭМ!$B$39:$B$758,R$402)+'СЕТ СН'!$F$16</f>
        <v>0</v>
      </c>
      <c r="S430" s="36">
        <f>SUMIFS(СВЦЭМ!$K$40:$K$759,СВЦЭМ!$A$40:$A$759,$A430,СВЦЭМ!$B$39:$B$758,S$402)+'СЕТ СН'!$F$16</f>
        <v>0</v>
      </c>
      <c r="T430" s="36">
        <f>SUMIFS(СВЦЭМ!$K$40:$K$759,СВЦЭМ!$A$40:$A$759,$A430,СВЦЭМ!$B$39:$B$758,T$402)+'СЕТ СН'!$F$16</f>
        <v>0</v>
      </c>
      <c r="U430" s="36">
        <f>SUMIFS(СВЦЭМ!$K$40:$K$759,СВЦЭМ!$A$40:$A$759,$A430,СВЦЭМ!$B$39:$B$758,U$402)+'СЕТ СН'!$F$16</f>
        <v>0</v>
      </c>
      <c r="V430" s="36">
        <f>SUMIFS(СВЦЭМ!$K$40:$K$759,СВЦЭМ!$A$40:$A$759,$A430,СВЦЭМ!$B$39:$B$758,V$402)+'СЕТ СН'!$F$16</f>
        <v>0</v>
      </c>
      <c r="W430" s="36">
        <f>SUMIFS(СВЦЭМ!$K$40:$K$759,СВЦЭМ!$A$40:$A$759,$A430,СВЦЭМ!$B$39:$B$758,W$402)+'СЕТ СН'!$F$16</f>
        <v>0</v>
      </c>
      <c r="X430" s="36">
        <f>SUMIFS(СВЦЭМ!$K$40:$K$759,СВЦЭМ!$A$40:$A$759,$A430,СВЦЭМ!$B$39:$B$758,X$402)+'СЕТ СН'!$F$16</f>
        <v>0</v>
      </c>
      <c r="Y430" s="36">
        <f>SUMIFS(СВЦЭМ!$K$40:$K$759,СВЦЭМ!$A$40:$A$759,$A430,СВЦЭМ!$B$39:$B$758,Y$402)+'СЕТ СН'!$F$16</f>
        <v>0</v>
      </c>
    </row>
    <row r="431" spans="1:25" ht="15.75" hidden="1" x14ac:dyDescent="0.2">
      <c r="A431" s="35">
        <f t="shared" si="11"/>
        <v>45564</v>
      </c>
      <c r="B431" s="36">
        <f>SUMIFS(СВЦЭМ!$K$40:$K$759,СВЦЭМ!$A$40:$A$759,$A431,СВЦЭМ!$B$39:$B$758,B$402)+'СЕТ СН'!$F$16</f>
        <v>0</v>
      </c>
      <c r="C431" s="36">
        <f>SUMIFS(СВЦЭМ!$K$40:$K$759,СВЦЭМ!$A$40:$A$759,$A431,СВЦЭМ!$B$39:$B$758,C$402)+'СЕТ СН'!$F$16</f>
        <v>0</v>
      </c>
      <c r="D431" s="36">
        <f>SUMIFS(СВЦЭМ!$K$40:$K$759,СВЦЭМ!$A$40:$A$759,$A431,СВЦЭМ!$B$39:$B$758,D$402)+'СЕТ СН'!$F$16</f>
        <v>0</v>
      </c>
      <c r="E431" s="36">
        <f>SUMIFS(СВЦЭМ!$K$40:$K$759,СВЦЭМ!$A$40:$A$759,$A431,СВЦЭМ!$B$39:$B$758,E$402)+'СЕТ СН'!$F$16</f>
        <v>0</v>
      </c>
      <c r="F431" s="36">
        <f>SUMIFS(СВЦЭМ!$K$40:$K$759,СВЦЭМ!$A$40:$A$759,$A431,СВЦЭМ!$B$39:$B$758,F$402)+'СЕТ СН'!$F$16</f>
        <v>0</v>
      </c>
      <c r="G431" s="36">
        <f>SUMIFS(СВЦЭМ!$K$40:$K$759,СВЦЭМ!$A$40:$A$759,$A431,СВЦЭМ!$B$39:$B$758,G$402)+'СЕТ СН'!$F$16</f>
        <v>0</v>
      </c>
      <c r="H431" s="36">
        <f>SUMIFS(СВЦЭМ!$K$40:$K$759,СВЦЭМ!$A$40:$A$759,$A431,СВЦЭМ!$B$39:$B$758,H$402)+'СЕТ СН'!$F$16</f>
        <v>0</v>
      </c>
      <c r="I431" s="36">
        <f>SUMIFS(СВЦЭМ!$K$40:$K$759,СВЦЭМ!$A$40:$A$759,$A431,СВЦЭМ!$B$39:$B$758,I$402)+'СЕТ СН'!$F$16</f>
        <v>0</v>
      </c>
      <c r="J431" s="36">
        <f>SUMIFS(СВЦЭМ!$K$40:$K$759,СВЦЭМ!$A$40:$A$759,$A431,СВЦЭМ!$B$39:$B$758,J$402)+'СЕТ СН'!$F$16</f>
        <v>0</v>
      </c>
      <c r="K431" s="36">
        <f>SUMIFS(СВЦЭМ!$K$40:$K$759,СВЦЭМ!$A$40:$A$759,$A431,СВЦЭМ!$B$39:$B$758,K$402)+'СЕТ СН'!$F$16</f>
        <v>0</v>
      </c>
      <c r="L431" s="36">
        <f>SUMIFS(СВЦЭМ!$K$40:$K$759,СВЦЭМ!$A$40:$A$759,$A431,СВЦЭМ!$B$39:$B$758,L$402)+'СЕТ СН'!$F$16</f>
        <v>0</v>
      </c>
      <c r="M431" s="36">
        <f>SUMIFS(СВЦЭМ!$K$40:$K$759,СВЦЭМ!$A$40:$A$759,$A431,СВЦЭМ!$B$39:$B$758,M$402)+'СЕТ СН'!$F$16</f>
        <v>0</v>
      </c>
      <c r="N431" s="36">
        <f>SUMIFS(СВЦЭМ!$K$40:$K$759,СВЦЭМ!$A$40:$A$759,$A431,СВЦЭМ!$B$39:$B$758,N$402)+'СЕТ СН'!$F$16</f>
        <v>0</v>
      </c>
      <c r="O431" s="36">
        <f>SUMIFS(СВЦЭМ!$K$40:$K$759,СВЦЭМ!$A$40:$A$759,$A431,СВЦЭМ!$B$39:$B$758,O$402)+'СЕТ СН'!$F$16</f>
        <v>0</v>
      </c>
      <c r="P431" s="36">
        <f>SUMIFS(СВЦЭМ!$K$40:$K$759,СВЦЭМ!$A$40:$A$759,$A431,СВЦЭМ!$B$39:$B$758,P$402)+'СЕТ СН'!$F$16</f>
        <v>0</v>
      </c>
      <c r="Q431" s="36">
        <f>SUMIFS(СВЦЭМ!$K$40:$K$759,СВЦЭМ!$A$40:$A$759,$A431,СВЦЭМ!$B$39:$B$758,Q$402)+'СЕТ СН'!$F$16</f>
        <v>0</v>
      </c>
      <c r="R431" s="36">
        <f>SUMIFS(СВЦЭМ!$K$40:$K$759,СВЦЭМ!$A$40:$A$759,$A431,СВЦЭМ!$B$39:$B$758,R$402)+'СЕТ СН'!$F$16</f>
        <v>0</v>
      </c>
      <c r="S431" s="36">
        <f>SUMIFS(СВЦЭМ!$K$40:$K$759,СВЦЭМ!$A$40:$A$759,$A431,СВЦЭМ!$B$39:$B$758,S$402)+'СЕТ СН'!$F$16</f>
        <v>0</v>
      </c>
      <c r="T431" s="36">
        <f>SUMIFS(СВЦЭМ!$K$40:$K$759,СВЦЭМ!$A$40:$A$759,$A431,СВЦЭМ!$B$39:$B$758,T$402)+'СЕТ СН'!$F$16</f>
        <v>0</v>
      </c>
      <c r="U431" s="36">
        <f>SUMIFS(СВЦЭМ!$K$40:$K$759,СВЦЭМ!$A$40:$A$759,$A431,СВЦЭМ!$B$39:$B$758,U$402)+'СЕТ СН'!$F$16</f>
        <v>0</v>
      </c>
      <c r="V431" s="36">
        <f>SUMIFS(СВЦЭМ!$K$40:$K$759,СВЦЭМ!$A$40:$A$759,$A431,СВЦЭМ!$B$39:$B$758,V$402)+'СЕТ СН'!$F$16</f>
        <v>0</v>
      </c>
      <c r="W431" s="36">
        <f>SUMIFS(СВЦЭМ!$K$40:$K$759,СВЦЭМ!$A$40:$A$759,$A431,СВЦЭМ!$B$39:$B$758,W$402)+'СЕТ СН'!$F$16</f>
        <v>0</v>
      </c>
      <c r="X431" s="36">
        <f>SUMIFS(СВЦЭМ!$K$40:$K$759,СВЦЭМ!$A$40:$A$759,$A431,СВЦЭМ!$B$39:$B$758,X$402)+'СЕТ СН'!$F$16</f>
        <v>0</v>
      </c>
      <c r="Y431" s="36">
        <f>SUMIFS(СВЦЭМ!$K$40:$K$759,СВЦЭМ!$A$40:$A$759,$A431,СВЦЭМ!$B$39:$B$758,Y$402)+'СЕТ СН'!$F$16</f>
        <v>0</v>
      </c>
    </row>
    <row r="432" spans="1:25" ht="15.75" hidden="1" x14ac:dyDescent="0.2">
      <c r="A432" s="35">
        <f t="shared" si="11"/>
        <v>45565</v>
      </c>
      <c r="B432" s="36">
        <f>SUMIFS(СВЦЭМ!$K$40:$K$759,СВЦЭМ!$A$40:$A$759,$A432,СВЦЭМ!$B$39:$B$758,B$402)+'СЕТ СН'!$F$16</f>
        <v>0</v>
      </c>
      <c r="C432" s="36">
        <f>SUMIFS(СВЦЭМ!$K$40:$K$759,СВЦЭМ!$A$40:$A$759,$A432,СВЦЭМ!$B$39:$B$758,C$402)+'СЕТ СН'!$F$16</f>
        <v>0</v>
      </c>
      <c r="D432" s="36">
        <f>SUMIFS(СВЦЭМ!$K$40:$K$759,СВЦЭМ!$A$40:$A$759,$A432,СВЦЭМ!$B$39:$B$758,D$402)+'СЕТ СН'!$F$16</f>
        <v>0</v>
      </c>
      <c r="E432" s="36">
        <f>SUMIFS(СВЦЭМ!$K$40:$K$759,СВЦЭМ!$A$40:$A$759,$A432,СВЦЭМ!$B$39:$B$758,E$402)+'СЕТ СН'!$F$16</f>
        <v>0</v>
      </c>
      <c r="F432" s="36">
        <f>SUMIFS(СВЦЭМ!$K$40:$K$759,СВЦЭМ!$A$40:$A$759,$A432,СВЦЭМ!$B$39:$B$758,F$402)+'СЕТ СН'!$F$16</f>
        <v>0</v>
      </c>
      <c r="G432" s="36">
        <f>SUMIFS(СВЦЭМ!$K$40:$K$759,СВЦЭМ!$A$40:$A$759,$A432,СВЦЭМ!$B$39:$B$758,G$402)+'СЕТ СН'!$F$16</f>
        <v>0</v>
      </c>
      <c r="H432" s="36">
        <f>SUMIFS(СВЦЭМ!$K$40:$K$759,СВЦЭМ!$A$40:$A$759,$A432,СВЦЭМ!$B$39:$B$758,H$402)+'СЕТ СН'!$F$16</f>
        <v>0</v>
      </c>
      <c r="I432" s="36">
        <f>SUMIFS(СВЦЭМ!$K$40:$K$759,СВЦЭМ!$A$40:$A$759,$A432,СВЦЭМ!$B$39:$B$758,I$402)+'СЕТ СН'!$F$16</f>
        <v>0</v>
      </c>
      <c r="J432" s="36">
        <f>SUMIFS(СВЦЭМ!$K$40:$K$759,СВЦЭМ!$A$40:$A$759,$A432,СВЦЭМ!$B$39:$B$758,J$402)+'СЕТ СН'!$F$16</f>
        <v>0</v>
      </c>
      <c r="K432" s="36">
        <f>SUMIFS(СВЦЭМ!$K$40:$K$759,СВЦЭМ!$A$40:$A$759,$A432,СВЦЭМ!$B$39:$B$758,K$402)+'СЕТ СН'!$F$16</f>
        <v>0</v>
      </c>
      <c r="L432" s="36">
        <f>SUMIFS(СВЦЭМ!$K$40:$K$759,СВЦЭМ!$A$40:$A$759,$A432,СВЦЭМ!$B$39:$B$758,L$402)+'СЕТ СН'!$F$16</f>
        <v>0</v>
      </c>
      <c r="M432" s="36">
        <f>SUMIFS(СВЦЭМ!$K$40:$K$759,СВЦЭМ!$A$40:$A$759,$A432,СВЦЭМ!$B$39:$B$758,M$402)+'СЕТ СН'!$F$16</f>
        <v>0</v>
      </c>
      <c r="N432" s="36">
        <f>SUMIFS(СВЦЭМ!$K$40:$K$759,СВЦЭМ!$A$40:$A$759,$A432,СВЦЭМ!$B$39:$B$758,N$402)+'СЕТ СН'!$F$16</f>
        <v>0</v>
      </c>
      <c r="O432" s="36">
        <f>SUMIFS(СВЦЭМ!$K$40:$K$759,СВЦЭМ!$A$40:$A$759,$A432,СВЦЭМ!$B$39:$B$758,O$402)+'СЕТ СН'!$F$16</f>
        <v>0</v>
      </c>
      <c r="P432" s="36">
        <f>SUMIFS(СВЦЭМ!$K$40:$K$759,СВЦЭМ!$A$40:$A$759,$A432,СВЦЭМ!$B$39:$B$758,P$402)+'СЕТ СН'!$F$16</f>
        <v>0</v>
      </c>
      <c r="Q432" s="36">
        <f>SUMIFS(СВЦЭМ!$K$40:$K$759,СВЦЭМ!$A$40:$A$759,$A432,СВЦЭМ!$B$39:$B$758,Q$402)+'СЕТ СН'!$F$16</f>
        <v>0</v>
      </c>
      <c r="R432" s="36">
        <f>SUMIFS(СВЦЭМ!$K$40:$K$759,СВЦЭМ!$A$40:$A$759,$A432,СВЦЭМ!$B$39:$B$758,R$402)+'СЕТ СН'!$F$16</f>
        <v>0</v>
      </c>
      <c r="S432" s="36">
        <f>SUMIFS(СВЦЭМ!$K$40:$K$759,СВЦЭМ!$A$40:$A$759,$A432,СВЦЭМ!$B$39:$B$758,S$402)+'СЕТ СН'!$F$16</f>
        <v>0</v>
      </c>
      <c r="T432" s="36">
        <f>SUMIFS(СВЦЭМ!$K$40:$K$759,СВЦЭМ!$A$40:$A$759,$A432,СВЦЭМ!$B$39:$B$758,T$402)+'СЕТ СН'!$F$16</f>
        <v>0</v>
      </c>
      <c r="U432" s="36">
        <f>SUMIFS(СВЦЭМ!$K$40:$K$759,СВЦЭМ!$A$40:$A$759,$A432,СВЦЭМ!$B$39:$B$758,U$402)+'СЕТ СН'!$F$16</f>
        <v>0</v>
      </c>
      <c r="V432" s="36">
        <f>SUMIFS(СВЦЭМ!$K$40:$K$759,СВЦЭМ!$A$40:$A$759,$A432,СВЦЭМ!$B$39:$B$758,V$402)+'СЕТ СН'!$F$16</f>
        <v>0</v>
      </c>
      <c r="W432" s="36">
        <f>SUMIFS(СВЦЭМ!$K$40:$K$759,СВЦЭМ!$A$40:$A$759,$A432,СВЦЭМ!$B$39:$B$758,W$402)+'СЕТ СН'!$F$16</f>
        <v>0</v>
      </c>
      <c r="X432" s="36">
        <f>SUMIFS(СВЦЭМ!$K$40:$K$759,СВЦЭМ!$A$40:$A$759,$A432,СВЦЭМ!$B$39:$B$758,X$402)+'СЕТ СН'!$F$16</f>
        <v>0</v>
      </c>
      <c r="Y432" s="36">
        <f>SUMIFS(СВЦЭМ!$K$40:$K$759,СВЦЭМ!$A$40:$A$759,$A432,СВЦЭМ!$B$39:$B$758,Y$402)+'СЕТ СН'!$F$16</f>
        <v>0</v>
      </c>
    </row>
    <row r="433" spans="1:27" ht="15.75" hidden="1" x14ac:dyDescent="0.2">
      <c r="A433" s="35">
        <f t="shared" si="11"/>
        <v>45566</v>
      </c>
      <c r="B433" s="36">
        <f>SUMIFS(СВЦЭМ!$K$40:$K$759,СВЦЭМ!$A$40:$A$759,$A433,СВЦЭМ!$B$39:$B$758,B$402)+'СЕТ СН'!$F$16</f>
        <v>0</v>
      </c>
      <c r="C433" s="36">
        <f>SUMIFS(СВЦЭМ!$K$40:$K$759,СВЦЭМ!$A$40:$A$759,$A433,СВЦЭМ!$B$39:$B$758,C$402)+'СЕТ СН'!$F$16</f>
        <v>0</v>
      </c>
      <c r="D433" s="36">
        <f>SUMIFS(СВЦЭМ!$K$40:$K$759,СВЦЭМ!$A$40:$A$759,$A433,СВЦЭМ!$B$39:$B$758,D$402)+'СЕТ СН'!$F$16</f>
        <v>0</v>
      </c>
      <c r="E433" s="36">
        <f>SUMIFS(СВЦЭМ!$K$40:$K$759,СВЦЭМ!$A$40:$A$759,$A433,СВЦЭМ!$B$39:$B$758,E$402)+'СЕТ СН'!$F$16</f>
        <v>0</v>
      </c>
      <c r="F433" s="36">
        <f>SUMIFS(СВЦЭМ!$K$40:$K$759,СВЦЭМ!$A$40:$A$759,$A433,СВЦЭМ!$B$39:$B$758,F$402)+'СЕТ СН'!$F$16</f>
        <v>0</v>
      </c>
      <c r="G433" s="36">
        <f>SUMIFS(СВЦЭМ!$K$40:$K$759,СВЦЭМ!$A$40:$A$759,$A433,СВЦЭМ!$B$39:$B$758,G$402)+'СЕТ СН'!$F$16</f>
        <v>0</v>
      </c>
      <c r="H433" s="36">
        <f>SUMIFS(СВЦЭМ!$K$40:$K$759,СВЦЭМ!$A$40:$A$759,$A433,СВЦЭМ!$B$39:$B$758,H$402)+'СЕТ СН'!$F$16</f>
        <v>0</v>
      </c>
      <c r="I433" s="36">
        <f>SUMIFS(СВЦЭМ!$K$40:$K$759,СВЦЭМ!$A$40:$A$759,$A433,СВЦЭМ!$B$39:$B$758,I$402)+'СЕТ СН'!$F$16</f>
        <v>0</v>
      </c>
      <c r="J433" s="36">
        <f>SUMIFS(СВЦЭМ!$K$40:$K$759,СВЦЭМ!$A$40:$A$759,$A433,СВЦЭМ!$B$39:$B$758,J$402)+'СЕТ СН'!$F$16</f>
        <v>0</v>
      </c>
      <c r="K433" s="36">
        <f>SUMIFS(СВЦЭМ!$K$40:$K$759,СВЦЭМ!$A$40:$A$759,$A433,СВЦЭМ!$B$39:$B$758,K$402)+'СЕТ СН'!$F$16</f>
        <v>0</v>
      </c>
      <c r="L433" s="36">
        <f>SUMIFS(СВЦЭМ!$K$40:$K$759,СВЦЭМ!$A$40:$A$759,$A433,СВЦЭМ!$B$39:$B$758,L$402)+'СЕТ СН'!$F$16</f>
        <v>0</v>
      </c>
      <c r="M433" s="36">
        <f>SUMIFS(СВЦЭМ!$K$40:$K$759,СВЦЭМ!$A$40:$A$759,$A433,СВЦЭМ!$B$39:$B$758,M$402)+'СЕТ СН'!$F$16</f>
        <v>0</v>
      </c>
      <c r="N433" s="36">
        <f>SUMIFS(СВЦЭМ!$K$40:$K$759,СВЦЭМ!$A$40:$A$759,$A433,СВЦЭМ!$B$39:$B$758,N$402)+'СЕТ СН'!$F$16</f>
        <v>0</v>
      </c>
      <c r="O433" s="36">
        <f>SUMIFS(СВЦЭМ!$K$40:$K$759,СВЦЭМ!$A$40:$A$759,$A433,СВЦЭМ!$B$39:$B$758,O$402)+'СЕТ СН'!$F$16</f>
        <v>0</v>
      </c>
      <c r="P433" s="36">
        <f>SUMIFS(СВЦЭМ!$K$40:$K$759,СВЦЭМ!$A$40:$A$759,$A433,СВЦЭМ!$B$39:$B$758,P$402)+'СЕТ СН'!$F$16</f>
        <v>0</v>
      </c>
      <c r="Q433" s="36">
        <f>SUMIFS(СВЦЭМ!$K$40:$K$759,СВЦЭМ!$A$40:$A$759,$A433,СВЦЭМ!$B$39:$B$758,Q$402)+'СЕТ СН'!$F$16</f>
        <v>0</v>
      </c>
      <c r="R433" s="36">
        <f>SUMIFS(СВЦЭМ!$K$40:$K$759,СВЦЭМ!$A$40:$A$759,$A433,СВЦЭМ!$B$39:$B$758,R$402)+'СЕТ СН'!$F$16</f>
        <v>0</v>
      </c>
      <c r="S433" s="36">
        <f>SUMIFS(СВЦЭМ!$K$40:$K$759,СВЦЭМ!$A$40:$A$759,$A433,СВЦЭМ!$B$39:$B$758,S$402)+'СЕТ СН'!$F$16</f>
        <v>0</v>
      </c>
      <c r="T433" s="36">
        <f>SUMIFS(СВЦЭМ!$K$40:$K$759,СВЦЭМ!$A$40:$A$759,$A433,СВЦЭМ!$B$39:$B$758,T$402)+'СЕТ СН'!$F$16</f>
        <v>0</v>
      </c>
      <c r="U433" s="36">
        <f>SUMIFS(СВЦЭМ!$K$40:$K$759,СВЦЭМ!$A$40:$A$759,$A433,СВЦЭМ!$B$39:$B$758,U$402)+'СЕТ СН'!$F$16</f>
        <v>0</v>
      </c>
      <c r="V433" s="36">
        <f>SUMIFS(СВЦЭМ!$K$40:$K$759,СВЦЭМ!$A$40:$A$759,$A433,СВЦЭМ!$B$39:$B$758,V$402)+'СЕТ СН'!$F$16</f>
        <v>0</v>
      </c>
      <c r="W433" s="36">
        <f>SUMIFS(СВЦЭМ!$K$40:$K$759,СВЦЭМ!$A$40:$A$759,$A433,СВЦЭМ!$B$39:$B$758,W$402)+'СЕТ СН'!$F$16</f>
        <v>0</v>
      </c>
      <c r="X433" s="36">
        <f>SUMIFS(СВЦЭМ!$K$40:$K$759,СВЦЭМ!$A$40:$A$759,$A433,СВЦЭМ!$B$39:$B$758,X$402)+'СЕТ СН'!$F$16</f>
        <v>0</v>
      </c>
      <c r="Y433" s="36">
        <f>SUMIFS(СВЦЭМ!$K$40:$K$759,СВЦЭМ!$A$40:$A$759,$A433,СВЦЭМ!$B$39:$B$758,Y$402)+'СЕТ СН'!$F$16</f>
        <v>0</v>
      </c>
    </row>
    <row r="434" spans="1:27" ht="15.75" hidden="1" x14ac:dyDescent="0.2">
      <c r="A434" s="39"/>
      <c r="B434" s="39"/>
      <c r="C434" s="39"/>
      <c r="D434" s="39"/>
      <c r="E434" s="39"/>
      <c r="F434" s="39"/>
      <c r="G434" s="39"/>
      <c r="H434" s="39"/>
      <c r="I434" s="39"/>
      <c r="J434" s="39"/>
      <c r="K434" s="39"/>
      <c r="L434" s="39"/>
      <c r="M434" s="39"/>
      <c r="N434" s="39"/>
      <c r="O434" s="39"/>
      <c r="P434" s="39"/>
      <c r="Q434" s="39"/>
      <c r="R434" s="39"/>
      <c r="S434" s="39"/>
      <c r="T434" s="39"/>
      <c r="U434" s="39"/>
      <c r="V434" s="39"/>
      <c r="W434" s="39"/>
      <c r="X434" s="39"/>
      <c r="Y434" s="39"/>
      <c r="Z434" s="39"/>
    </row>
    <row r="435" spans="1:27" ht="12.75" hidden="1" customHeight="1" x14ac:dyDescent="0.2">
      <c r="A435" s="128" t="s">
        <v>7</v>
      </c>
      <c r="B435" s="131" t="s">
        <v>121</v>
      </c>
      <c r="C435" s="132"/>
      <c r="D435" s="132"/>
      <c r="E435" s="132"/>
      <c r="F435" s="132"/>
      <c r="G435" s="132"/>
      <c r="H435" s="132"/>
      <c r="I435" s="132"/>
      <c r="J435" s="132"/>
      <c r="K435" s="132"/>
      <c r="L435" s="132"/>
      <c r="M435" s="132"/>
      <c r="N435" s="132"/>
      <c r="O435" s="132"/>
      <c r="P435" s="132"/>
      <c r="Q435" s="132"/>
      <c r="R435" s="132"/>
      <c r="S435" s="132"/>
      <c r="T435" s="132"/>
      <c r="U435" s="132"/>
      <c r="V435" s="132"/>
      <c r="W435" s="132"/>
      <c r="X435" s="132"/>
      <c r="Y435" s="133"/>
    </row>
    <row r="436" spans="1:27" ht="12.75" hidden="1" customHeight="1" x14ac:dyDescent="0.2">
      <c r="A436" s="129"/>
      <c r="B436" s="134"/>
      <c r="C436" s="135"/>
      <c r="D436" s="135"/>
      <c r="E436" s="135"/>
      <c r="F436" s="135"/>
      <c r="G436" s="135"/>
      <c r="H436" s="135"/>
      <c r="I436" s="135"/>
      <c r="J436" s="135"/>
      <c r="K436" s="135"/>
      <c r="L436" s="135"/>
      <c r="M436" s="135"/>
      <c r="N436" s="135"/>
      <c r="O436" s="135"/>
      <c r="P436" s="135"/>
      <c r="Q436" s="135"/>
      <c r="R436" s="135"/>
      <c r="S436" s="135"/>
      <c r="T436" s="135"/>
      <c r="U436" s="135"/>
      <c r="V436" s="135"/>
      <c r="W436" s="135"/>
      <c r="X436" s="135"/>
      <c r="Y436" s="136"/>
    </row>
    <row r="437" spans="1:27" s="46" customFormat="1" ht="12.75" hidden="1" customHeight="1" x14ac:dyDescent="0.2">
      <c r="A437" s="130"/>
      <c r="B437" s="34">
        <v>1</v>
      </c>
      <c r="C437" s="34">
        <v>2</v>
      </c>
      <c r="D437" s="34">
        <v>3</v>
      </c>
      <c r="E437" s="34">
        <v>4</v>
      </c>
      <c r="F437" s="34">
        <v>5</v>
      </c>
      <c r="G437" s="34">
        <v>6</v>
      </c>
      <c r="H437" s="34">
        <v>7</v>
      </c>
      <c r="I437" s="34">
        <v>8</v>
      </c>
      <c r="J437" s="34">
        <v>9</v>
      </c>
      <c r="K437" s="34">
        <v>10</v>
      </c>
      <c r="L437" s="34">
        <v>11</v>
      </c>
      <c r="M437" s="34">
        <v>12</v>
      </c>
      <c r="N437" s="34">
        <v>13</v>
      </c>
      <c r="O437" s="34">
        <v>14</v>
      </c>
      <c r="P437" s="34">
        <v>15</v>
      </c>
      <c r="Q437" s="34">
        <v>16</v>
      </c>
      <c r="R437" s="34">
        <v>17</v>
      </c>
      <c r="S437" s="34">
        <v>18</v>
      </c>
      <c r="T437" s="34">
        <v>19</v>
      </c>
      <c r="U437" s="34">
        <v>20</v>
      </c>
      <c r="V437" s="34">
        <v>21</v>
      </c>
      <c r="W437" s="34">
        <v>22</v>
      </c>
      <c r="X437" s="34">
        <v>23</v>
      </c>
      <c r="Y437" s="34">
        <v>24</v>
      </c>
    </row>
    <row r="438" spans="1:27" ht="15.75" hidden="1" customHeight="1" x14ac:dyDescent="0.2">
      <c r="A438" s="35" t="str">
        <f>A403</f>
        <v>01.09.2024</v>
      </c>
      <c r="B438" s="36">
        <f>SUMIFS(СВЦЭМ!$L$40:$L$759,СВЦЭМ!$A$40:$A$759,$A438,СВЦЭМ!$B$39:$B$758,B$437)+'СЕТ СН'!$F$16</f>
        <v>0</v>
      </c>
      <c r="C438" s="36">
        <f>SUMIFS(СВЦЭМ!$L$40:$L$759,СВЦЭМ!$A$40:$A$759,$A438,СВЦЭМ!$B$39:$B$758,C$437)+'СЕТ СН'!$F$16</f>
        <v>0</v>
      </c>
      <c r="D438" s="36">
        <f>SUMIFS(СВЦЭМ!$L$40:$L$759,СВЦЭМ!$A$40:$A$759,$A438,СВЦЭМ!$B$39:$B$758,D$437)+'СЕТ СН'!$F$16</f>
        <v>0</v>
      </c>
      <c r="E438" s="36">
        <f>SUMIFS(СВЦЭМ!$L$40:$L$759,СВЦЭМ!$A$40:$A$759,$A438,СВЦЭМ!$B$39:$B$758,E$437)+'СЕТ СН'!$F$16</f>
        <v>0</v>
      </c>
      <c r="F438" s="36">
        <f>SUMIFS(СВЦЭМ!$L$40:$L$759,СВЦЭМ!$A$40:$A$759,$A438,СВЦЭМ!$B$39:$B$758,F$437)+'СЕТ СН'!$F$16</f>
        <v>0</v>
      </c>
      <c r="G438" s="36">
        <f>SUMIFS(СВЦЭМ!$L$40:$L$759,СВЦЭМ!$A$40:$A$759,$A438,СВЦЭМ!$B$39:$B$758,G$437)+'СЕТ СН'!$F$16</f>
        <v>0</v>
      </c>
      <c r="H438" s="36">
        <f>SUMIFS(СВЦЭМ!$L$40:$L$759,СВЦЭМ!$A$40:$A$759,$A438,СВЦЭМ!$B$39:$B$758,H$437)+'СЕТ СН'!$F$16</f>
        <v>0</v>
      </c>
      <c r="I438" s="36">
        <f>SUMIFS(СВЦЭМ!$L$40:$L$759,СВЦЭМ!$A$40:$A$759,$A438,СВЦЭМ!$B$39:$B$758,I$437)+'СЕТ СН'!$F$16</f>
        <v>0</v>
      </c>
      <c r="J438" s="36">
        <f>SUMIFS(СВЦЭМ!$L$40:$L$759,СВЦЭМ!$A$40:$A$759,$A438,СВЦЭМ!$B$39:$B$758,J$437)+'СЕТ СН'!$F$16</f>
        <v>0</v>
      </c>
      <c r="K438" s="36">
        <f>SUMIFS(СВЦЭМ!$L$40:$L$759,СВЦЭМ!$A$40:$A$759,$A438,СВЦЭМ!$B$39:$B$758,K$437)+'СЕТ СН'!$F$16</f>
        <v>0</v>
      </c>
      <c r="L438" s="36">
        <f>SUMIFS(СВЦЭМ!$L$40:$L$759,СВЦЭМ!$A$40:$A$759,$A438,СВЦЭМ!$B$39:$B$758,L$437)+'СЕТ СН'!$F$16</f>
        <v>0</v>
      </c>
      <c r="M438" s="36">
        <f>SUMIFS(СВЦЭМ!$L$40:$L$759,СВЦЭМ!$A$40:$A$759,$A438,СВЦЭМ!$B$39:$B$758,M$437)+'СЕТ СН'!$F$16</f>
        <v>0</v>
      </c>
      <c r="N438" s="36">
        <f>SUMIFS(СВЦЭМ!$L$40:$L$759,СВЦЭМ!$A$40:$A$759,$A438,СВЦЭМ!$B$39:$B$758,N$437)+'СЕТ СН'!$F$16</f>
        <v>0</v>
      </c>
      <c r="O438" s="36">
        <f>SUMIFS(СВЦЭМ!$L$40:$L$759,СВЦЭМ!$A$40:$A$759,$A438,СВЦЭМ!$B$39:$B$758,O$437)+'СЕТ СН'!$F$16</f>
        <v>0</v>
      </c>
      <c r="P438" s="36">
        <f>SUMIFS(СВЦЭМ!$L$40:$L$759,СВЦЭМ!$A$40:$A$759,$A438,СВЦЭМ!$B$39:$B$758,P$437)+'СЕТ СН'!$F$16</f>
        <v>0</v>
      </c>
      <c r="Q438" s="36">
        <f>SUMIFS(СВЦЭМ!$L$40:$L$759,СВЦЭМ!$A$40:$A$759,$A438,СВЦЭМ!$B$39:$B$758,Q$437)+'СЕТ СН'!$F$16</f>
        <v>0</v>
      </c>
      <c r="R438" s="36">
        <f>SUMIFS(СВЦЭМ!$L$40:$L$759,СВЦЭМ!$A$40:$A$759,$A438,СВЦЭМ!$B$39:$B$758,R$437)+'СЕТ СН'!$F$16</f>
        <v>0</v>
      </c>
      <c r="S438" s="36">
        <f>SUMIFS(СВЦЭМ!$L$40:$L$759,СВЦЭМ!$A$40:$A$759,$A438,СВЦЭМ!$B$39:$B$758,S$437)+'СЕТ СН'!$F$16</f>
        <v>0</v>
      </c>
      <c r="T438" s="36">
        <f>SUMIFS(СВЦЭМ!$L$40:$L$759,СВЦЭМ!$A$40:$A$759,$A438,СВЦЭМ!$B$39:$B$758,T$437)+'СЕТ СН'!$F$16</f>
        <v>0</v>
      </c>
      <c r="U438" s="36">
        <f>SUMIFS(СВЦЭМ!$L$40:$L$759,СВЦЭМ!$A$40:$A$759,$A438,СВЦЭМ!$B$39:$B$758,U$437)+'СЕТ СН'!$F$16</f>
        <v>0</v>
      </c>
      <c r="V438" s="36">
        <f>SUMIFS(СВЦЭМ!$L$40:$L$759,СВЦЭМ!$A$40:$A$759,$A438,СВЦЭМ!$B$39:$B$758,V$437)+'СЕТ СН'!$F$16</f>
        <v>0</v>
      </c>
      <c r="W438" s="36">
        <f>SUMIFS(СВЦЭМ!$L$40:$L$759,СВЦЭМ!$A$40:$A$759,$A438,СВЦЭМ!$B$39:$B$758,W$437)+'СЕТ СН'!$F$16</f>
        <v>0</v>
      </c>
      <c r="X438" s="36">
        <f>SUMIFS(СВЦЭМ!$L$40:$L$759,СВЦЭМ!$A$40:$A$759,$A438,СВЦЭМ!$B$39:$B$758,X$437)+'СЕТ СН'!$F$16</f>
        <v>0</v>
      </c>
      <c r="Y438" s="36">
        <f>SUMIFS(СВЦЭМ!$L$40:$L$759,СВЦЭМ!$A$40:$A$759,$A438,СВЦЭМ!$B$39:$B$758,Y$437)+'СЕТ СН'!$F$16</f>
        <v>0</v>
      </c>
      <c r="AA438" s="45"/>
    </row>
    <row r="439" spans="1:27" ht="15.75" hidden="1" x14ac:dyDescent="0.2">
      <c r="A439" s="35">
        <f>A438+1</f>
        <v>45537</v>
      </c>
      <c r="B439" s="36">
        <f>SUMIFS(СВЦЭМ!$L$40:$L$759,СВЦЭМ!$A$40:$A$759,$A439,СВЦЭМ!$B$39:$B$758,B$437)+'СЕТ СН'!$F$16</f>
        <v>0</v>
      </c>
      <c r="C439" s="36">
        <f>SUMIFS(СВЦЭМ!$L$40:$L$759,СВЦЭМ!$A$40:$A$759,$A439,СВЦЭМ!$B$39:$B$758,C$437)+'СЕТ СН'!$F$16</f>
        <v>0</v>
      </c>
      <c r="D439" s="36">
        <f>SUMIFS(СВЦЭМ!$L$40:$L$759,СВЦЭМ!$A$40:$A$759,$A439,СВЦЭМ!$B$39:$B$758,D$437)+'СЕТ СН'!$F$16</f>
        <v>0</v>
      </c>
      <c r="E439" s="36">
        <f>SUMIFS(СВЦЭМ!$L$40:$L$759,СВЦЭМ!$A$40:$A$759,$A439,СВЦЭМ!$B$39:$B$758,E$437)+'СЕТ СН'!$F$16</f>
        <v>0</v>
      </c>
      <c r="F439" s="36">
        <f>SUMIFS(СВЦЭМ!$L$40:$L$759,СВЦЭМ!$A$40:$A$759,$A439,СВЦЭМ!$B$39:$B$758,F$437)+'СЕТ СН'!$F$16</f>
        <v>0</v>
      </c>
      <c r="G439" s="36">
        <f>SUMIFS(СВЦЭМ!$L$40:$L$759,СВЦЭМ!$A$40:$A$759,$A439,СВЦЭМ!$B$39:$B$758,G$437)+'СЕТ СН'!$F$16</f>
        <v>0</v>
      </c>
      <c r="H439" s="36">
        <f>SUMIFS(СВЦЭМ!$L$40:$L$759,СВЦЭМ!$A$40:$A$759,$A439,СВЦЭМ!$B$39:$B$758,H$437)+'СЕТ СН'!$F$16</f>
        <v>0</v>
      </c>
      <c r="I439" s="36">
        <f>SUMIFS(СВЦЭМ!$L$40:$L$759,СВЦЭМ!$A$40:$A$759,$A439,СВЦЭМ!$B$39:$B$758,I$437)+'СЕТ СН'!$F$16</f>
        <v>0</v>
      </c>
      <c r="J439" s="36">
        <f>SUMIFS(СВЦЭМ!$L$40:$L$759,СВЦЭМ!$A$40:$A$759,$A439,СВЦЭМ!$B$39:$B$758,J$437)+'СЕТ СН'!$F$16</f>
        <v>0</v>
      </c>
      <c r="K439" s="36">
        <f>SUMIFS(СВЦЭМ!$L$40:$L$759,СВЦЭМ!$A$40:$A$759,$A439,СВЦЭМ!$B$39:$B$758,K$437)+'СЕТ СН'!$F$16</f>
        <v>0</v>
      </c>
      <c r="L439" s="36">
        <f>SUMIFS(СВЦЭМ!$L$40:$L$759,СВЦЭМ!$A$40:$A$759,$A439,СВЦЭМ!$B$39:$B$758,L$437)+'СЕТ СН'!$F$16</f>
        <v>0</v>
      </c>
      <c r="M439" s="36">
        <f>SUMIFS(СВЦЭМ!$L$40:$L$759,СВЦЭМ!$A$40:$A$759,$A439,СВЦЭМ!$B$39:$B$758,M$437)+'СЕТ СН'!$F$16</f>
        <v>0</v>
      </c>
      <c r="N439" s="36">
        <f>SUMIFS(СВЦЭМ!$L$40:$L$759,СВЦЭМ!$A$40:$A$759,$A439,СВЦЭМ!$B$39:$B$758,N$437)+'СЕТ СН'!$F$16</f>
        <v>0</v>
      </c>
      <c r="O439" s="36">
        <f>SUMIFS(СВЦЭМ!$L$40:$L$759,СВЦЭМ!$A$40:$A$759,$A439,СВЦЭМ!$B$39:$B$758,O$437)+'СЕТ СН'!$F$16</f>
        <v>0</v>
      </c>
      <c r="P439" s="36">
        <f>SUMIFS(СВЦЭМ!$L$40:$L$759,СВЦЭМ!$A$40:$A$759,$A439,СВЦЭМ!$B$39:$B$758,P$437)+'СЕТ СН'!$F$16</f>
        <v>0</v>
      </c>
      <c r="Q439" s="36">
        <f>SUMIFS(СВЦЭМ!$L$40:$L$759,СВЦЭМ!$A$40:$A$759,$A439,СВЦЭМ!$B$39:$B$758,Q$437)+'СЕТ СН'!$F$16</f>
        <v>0</v>
      </c>
      <c r="R439" s="36">
        <f>SUMIFS(СВЦЭМ!$L$40:$L$759,СВЦЭМ!$A$40:$A$759,$A439,СВЦЭМ!$B$39:$B$758,R$437)+'СЕТ СН'!$F$16</f>
        <v>0</v>
      </c>
      <c r="S439" s="36">
        <f>SUMIFS(СВЦЭМ!$L$40:$L$759,СВЦЭМ!$A$40:$A$759,$A439,СВЦЭМ!$B$39:$B$758,S$437)+'СЕТ СН'!$F$16</f>
        <v>0</v>
      </c>
      <c r="T439" s="36">
        <f>SUMIFS(СВЦЭМ!$L$40:$L$759,СВЦЭМ!$A$40:$A$759,$A439,СВЦЭМ!$B$39:$B$758,T$437)+'СЕТ СН'!$F$16</f>
        <v>0</v>
      </c>
      <c r="U439" s="36">
        <f>SUMIFS(СВЦЭМ!$L$40:$L$759,СВЦЭМ!$A$40:$A$759,$A439,СВЦЭМ!$B$39:$B$758,U$437)+'СЕТ СН'!$F$16</f>
        <v>0</v>
      </c>
      <c r="V439" s="36">
        <f>SUMIFS(СВЦЭМ!$L$40:$L$759,СВЦЭМ!$A$40:$A$759,$A439,СВЦЭМ!$B$39:$B$758,V$437)+'СЕТ СН'!$F$16</f>
        <v>0</v>
      </c>
      <c r="W439" s="36">
        <f>SUMIFS(СВЦЭМ!$L$40:$L$759,СВЦЭМ!$A$40:$A$759,$A439,СВЦЭМ!$B$39:$B$758,W$437)+'СЕТ СН'!$F$16</f>
        <v>0</v>
      </c>
      <c r="X439" s="36">
        <f>SUMIFS(СВЦЭМ!$L$40:$L$759,СВЦЭМ!$A$40:$A$759,$A439,СВЦЭМ!$B$39:$B$758,X$437)+'СЕТ СН'!$F$16</f>
        <v>0</v>
      </c>
      <c r="Y439" s="36">
        <f>SUMIFS(СВЦЭМ!$L$40:$L$759,СВЦЭМ!$A$40:$A$759,$A439,СВЦЭМ!$B$39:$B$758,Y$437)+'СЕТ СН'!$F$16</f>
        <v>0</v>
      </c>
    </row>
    <row r="440" spans="1:27" ht="15.75" hidden="1" x14ac:dyDescent="0.2">
      <c r="A440" s="35">
        <f t="shared" ref="A440:A468" si="12">A439+1</f>
        <v>45538</v>
      </c>
      <c r="B440" s="36">
        <f>SUMIFS(СВЦЭМ!$L$40:$L$759,СВЦЭМ!$A$40:$A$759,$A440,СВЦЭМ!$B$39:$B$758,B$437)+'СЕТ СН'!$F$16</f>
        <v>0</v>
      </c>
      <c r="C440" s="36">
        <f>SUMIFS(СВЦЭМ!$L$40:$L$759,СВЦЭМ!$A$40:$A$759,$A440,СВЦЭМ!$B$39:$B$758,C$437)+'СЕТ СН'!$F$16</f>
        <v>0</v>
      </c>
      <c r="D440" s="36">
        <f>SUMIFS(СВЦЭМ!$L$40:$L$759,СВЦЭМ!$A$40:$A$759,$A440,СВЦЭМ!$B$39:$B$758,D$437)+'СЕТ СН'!$F$16</f>
        <v>0</v>
      </c>
      <c r="E440" s="36">
        <f>SUMIFS(СВЦЭМ!$L$40:$L$759,СВЦЭМ!$A$40:$A$759,$A440,СВЦЭМ!$B$39:$B$758,E$437)+'СЕТ СН'!$F$16</f>
        <v>0</v>
      </c>
      <c r="F440" s="36">
        <f>SUMIFS(СВЦЭМ!$L$40:$L$759,СВЦЭМ!$A$40:$A$759,$A440,СВЦЭМ!$B$39:$B$758,F$437)+'СЕТ СН'!$F$16</f>
        <v>0</v>
      </c>
      <c r="G440" s="36">
        <f>SUMIFS(СВЦЭМ!$L$40:$L$759,СВЦЭМ!$A$40:$A$759,$A440,СВЦЭМ!$B$39:$B$758,G$437)+'СЕТ СН'!$F$16</f>
        <v>0</v>
      </c>
      <c r="H440" s="36">
        <f>SUMIFS(СВЦЭМ!$L$40:$L$759,СВЦЭМ!$A$40:$A$759,$A440,СВЦЭМ!$B$39:$B$758,H$437)+'СЕТ СН'!$F$16</f>
        <v>0</v>
      </c>
      <c r="I440" s="36">
        <f>SUMIFS(СВЦЭМ!$L$40:$L$759,СВЦЭМ!$A$40:$A$759,$A440,СВЦЭМ!$B$39:$B$758,I$437)+'СЕТ СН'!$F$16</f>
        <v>0</v>
      </c>
      <c r="J440" s="36">
        <f>SUMIFS(СВЦЭМ!$L$40:$L$759,СВЦЭМ!$A$40:$A$759,$A440,СВЦЭМ!$B$39:$B$758,J$437)+'СЕТ СН'!$F$16</f>
        <v>0</v>
      </c>
      <c r="K440" s="36">
        <f>SUMIFS(СВЦЭМ!$L$40:$L$759,СВЦЭМ!$A$40:$A$759,$A440,СВЦЭМ!$B$39:$B$758,K$437)+'СЕТ СН'!$F$16</f>
        <v>0</v>
      </c>
      <c r="L440" s="36">
        <f>SUMIFS(СВЦЭМ!$L$40:$L$759,СВЦЭМ!$A$40:$A$759,$A440,СВЦЭМ!$B$39:$B$758,L$437)+'СЕТ СН'!$F$16</f>
        <v>0</v>
      </c>
      <c r="M440" s="36">
        <f>SUMIFS(СВЦЭМ!$L$40:$L$759,СВЦЭМ!$A$40:$A$759,$A440,СВЦЭМ!$B$39:$B$758,M$437)+'СЕТ СН'!$F$16</f>
        <v>0</v>
      </c>
      <c r="N440" s="36">
        <f>SUMIFS(СВЦЭМ!$L$40:$L$759,СВЦЭМ!$A$40:$A$759,$A440,СВЦЭМ!$B$39:$B$758,N$437)+'СЕТ СН'!$F$16</f>
        <v>0</v>
      </c>
      <c r="O440" s="36">
        <f>SUMIFS(СВЦЭМ!$L$40:$L$759,СВЦЭМ!$A$40:$A$759,$A440,СВЦЭМ!$B$39:$B$758,O$437)+'СЕТ СН'!$F$16</f>
        <v>0</v>
      </c>
      <c r="P440" s="36">
        <f>SUMIFS(СВЦЭМ!$L$40:$L$759,СВЦЭМ!$A$40:$A$759,$A440,СВЦЭМ!$B$39:$B$758,P$437)+'СЕТ СН'!$F$16</f>
        <v>0</v>
      </c>
      <c r="Q440" s="36">
        <f>SUMIFS(СВЦЭМ!$L$40:$L$759,СВЦЭМ!$A$40:$A$759,$A440,СВЦЭМ!$B$39:$B$758,Q$437)+'СЕТ СН'!$F$16</f>
        <v>0</v>
      </c>
      <c r="R440" s="36">
        <f>SUMIFS(СВЦЭМ!$L$40:$L$759,СВЦЭМ!$A$40:$A$759,$A440,СВЦЭМ!$B$39:$B$758,R$437)+'СЕТ СН'!$F$16</f>
        <v>0</v>
      </c>
      <c r="S440" s="36">
        <f>SUMIFS(СВЦЭМ!$L$40:$L$759,СВЦЭМ!$A$40:$A$759,$A440,СВЦЭМ!$B$39:$B$758,S$437)+'СЕТ СН'!$F$16</f>
        <v>0</v>
      </c>
      <c r="T440" s="36">
        <f>SUMIFS(СВЦЭМ!$L$40:$L$759,СВЦЭМ!$A$40:$A$759,$A440,СВЦЭМ!$B$39:$B$758,T$437)+'СЕТ СН'!$F$16</f>
        <v>0</v>
      </c>
      <c r="U440" s="36">
        <f>SUMIFS(СВЦЭМ!$L$40:$L$759,СВЦЭМ!$A$40:$A$759,$A440,СВЦЭМ!$B$39:$B$758,U$437)+'СЕТ СН'!$F$16</f>
        <v>0</v>
      </c>
      <c r="V440" s="36">
        <f>SUMIFS(СВЦЭМ!$L$40:$L$759,СВЦЭМ!$A$40:$A$759,$A440,СВЦЭМ!$B$39:$B$758,V$437)+'СЕТ СН'!$F$16</f>
        <v>0</v>
      </c>
      <c r="W440" s="36">
        <f>SUMIFS(СВЦЭМ!$L$40:$L$759,СВЦЭМ!$A$40:$A$759,$A440,СВЦЭМ!$B$39:$B$758,W$437)+'СЕТ СН'!$F$16</f>
        <v>0</v>
      </c>
      <c r="X440" s="36">
        <f>SUMIFS(СВЦЭМ!$L$40:$L$759,СВЦЭМ!$A$40:$A$759,$A440,СВЦЭМ!$B$39:$B$758,X$437)+'СЕТ СН'!$F$16</f>
        <v>0</v>
      </c>
      <c r="Y440" s="36">
        <f>SUMIFS(СВЦЭМ!$L$40:$L$759,СВЦЭМ!$A$40:$A$759,$A440,СВЦЭМ!$B$39:$B$758,Y$437)+'СЕТ СН'!$F$16</f>
        <v>0</v>
      </c>
    </row>
    <row r="441" spans="1:27" ht="15.75" hidden="1" x14ac:dyDescent="0.2">
      <c r="A441" s="35">
        <f t="shared" si="12"/>
        <v>45539</v>
      </c>
      <c r="B441" s="36">
        <f>SUMIFS(СВЦЭМ!$L$40:$L$759,СВЦЭМ!$A$40:$A$759,$A441,СВЦЭМ!$B$39:$B$758,B$437)+'СЕТ СН'!$F$16</f>
        <v>0</v>
      </c>
      <c r="C441" s="36">
        <f>SUMIFS(СВЦЭМ!$L$40:$L$759,СВЦЭМ!$A$40:$A$759,$A441,СВЦЭМ!$B$39:$B$758,C$437)+'СЕТ СН'!$F$16</f>
        <v>0</v>
      </c>
      <c r="D441" s="36">
        <f>SUMIFS(СВЦЭМ!$L$40:$L$759,СВЦЭМ!$A$40:$A$759,$A441,СВЦЭМ!$B$39:$B$758,D$437)+'СЕТ СН'!$F$16</f>
        <v>0</v>
      </c>
      <c r="E441" s="36">
        <f>SUMIFS(СВЦЭМ!$L$40:$L$759,СВЦЭМ!$A$40:$A$759,$A441,СВЦЭМ!$B$39:$B$758,E$437)+'СЕТ СН'!$F$16</f>
        <v>0</v>
      </c>
      <c r="F441" s="36">
        <f>SUMIFS(СВЦЭМ!$L$40:$L$759,СВЦЭМ!$A$40:$A$759,$A441,СВЦЭМ!$B$39:$B$758,F$437)+'СЕТ СН'!$F$16</f>
        <v>0</v>
      </c>
      <c r="G441" s="36">
        <f>SUMIFS(СВЦЭМ!$L$40:$L$759,СВЦЭМ!$A$40:$A$759,$A441,СВЦЭМ!$B$39:$B$758,G$437)+'СЕТ СН'!$F$16</f>
        <v>0</v>
      </c>
      <c r="H441" s="36">
        <f>SUMIFS(СВЦЭМ!$L$40:$L$759,СВЦЭМ!$A$40:$A$759,$A441,СВЦЭМ!$B$39:$B$758,H$437)+'СЕТ СН'!$F$16</f>
        <v>0</v>
      </c>
      <c r="I441" s="36">
        <f>SUMIFS(СВЦЭМ!$L$40:$L$759,СВЦЭМ!$A$40:$A$759,$A441,СВЦЭМ!$B$39:$B$758,I$437)+'СЕТ СН'!$F$16</f>
        <v>0</v>
      </c>
      <c r="J441" s="36">
        <f>SUMIFS(СВЦЭМ!$L$40:$L$759,СВЦЭМ!$A$40:$A$759,$A441,СВЦЭМ!$B$39:$B$758,J$437)+'СЕТ СН'!$F$16</f>
        <v>0</v>
      </c>
      <c r="K441" s="36">
        <f>SUMIFS(СВЦЭМ!$L$40:$L$759,СВЦЭМ!$A$40:$A$759,$A441,СВЦЭМ!$B$39:$B$758,K$437)+'СЕТ СН'!$F$16</f>
        <v>0</v>
      </c>
      <c r="L441" s="36">
        <f>SUMIFS(СВЦЭМ!$L$40:$L$759,СВЦЭМ!$A$40:$A$759,$A441,СВЦЭМ!$B$39:$B$758,L$437)+'СЕТ СН'!$F$16</f>
        <v>0</v>
      </c>
      <c r="M441" s="36">
        <f>SUMIFS(СВЦЭМ!$L$40:$L$759,СВЦЭМ!$A$40:$A$759,$A441,СВЦЭМ!$B$39:$B$758,M$437)+'СЕТ СН'!$F$16</f>
        <v>0</v>
      </c>
      <c r="N441" s="36">
        <f>SUMIFS(СВЦЭМ!$L$40:$L$759,СВЦЭМ!$A$40:$A$759,$A441,СВЦЭМ!$B$39:$B$758,N$437)+'СЕТ СН'!$F$16</f>
        <v>0</v>
      </c>
      <c r="O441" s="36">
        <f>SUMIFS(СВЦЭМ!$L$40:$L$759,СВЦЭМ!$A$40:$A$759,$A441,СВЦЭМ!$B$39:$B$758,O$437)+'СЕТ СН'!$F$16</f>
        <v>0</v>
      </c>
      <c r="P441" s="36">
        <f>SUMIFS(СВЦЭМ!$L$40:$L$759,СВЦЭМ!$A$40:$A$759,$A441,СВЦЭМ!$B$39:$B$758,P$437)+'СЕТ СН'!$F$16</f>
        <v>0</v>
      </c>
      <c r="Q441" s="36">
        <f>SUMIFS(СВЦЭМ!$L$40:$L$759,СВЦЭМ!$A$40:$A$759,$A441,СВЦЭМ!$B$39:$B$758,Q$437)+'СЕТ СН'!$F$16</f>
        <v>0</v>
      </c>
      <c r="R441" s="36">
        <f>SUMIFS(СВЦЭМ!$L$40:$L$759,СВЦЭМ!$A$40:$A$759,$A441,СВЦЭМ!$B$39:$B$758,R$437)+'СЕТ СН'!$F$16</f>
        <v>0</v>
      </c>
      <c r="S441" s="36">
        <f>SUMIFS(СВЦЭМ!$L$40:$L$759,СВЦЭМ!$A$40:$A$759,$A441,СВЦЭМ!$B$39:$B$758,S$437)+'СЕТ СН'!$F$16</f>
        <v>0</v>
      </c>
      <c r="T441" s="36">
        <f>SUMIFS(СВЦЭМ!$L$40:$L$759,СВЦЭМ!$A$40:$A$759,$A441,СВЦЭМ!$B$39:$B$758,T$437)+'СЕТ СН'!$F$16</f>
        <v>0</v>
      </c>
      <c r="U441" s="36">
        <f>SUMIFS(СВЦЭМ!$L$40:$L$759,СВЦЭМ!$A$40:$A$759,$A441,СВЦЭМ!$B$39:$B$758,U$437)+'СЕТ СН'!$F$16</f>
        <v>0</v>
      </c>
      <c r="V441" s="36">
        <f>SUMIFS(СВЦЭМ!$L$40:$L$759,СВЦЭМ!$A$40:$A$759,$A441,СВЦЭМ!$B$39:$B$758,V$437)+'СЕТ СН'!$F$16</f>
        <v>0</v>
      </c>
      <c r="W441" s="36">
        <f>SUMIFS(СВЦЭМ!$L$40:$L$759,СВЦЭМ!$A$40:$A$759,$A441,СВЦЭМ!$B$39:$B$758,W$437)+'СЕТ СН'!$F$16</f>
        <v>0</v>
      </c>
      <c r="X441" s="36">
        <f>SUMIFS(СВЦЭМ!$L$40:$L$759,СВЦЭМ!$A$40:$A$759,$A441,СВЦЭМ!$B$39:$B$758,X$437)+'СЕТ СН'!$F$16</f>
        <v>0</v>
      </c>
      <c r="Y441" s="36">
        <f>SUMIFS(СВЦЭМ!$L$40:$L$759,СВЦЭМ!$A$40:$A$759,$A441,СВЦЭМ!$B$39:$B$758,Y$437)+'СЕТ СН'!$F$16</f>
        <v>0</v>
      </c>
    </row>
    <row r="442" spans="1:27" ht="15.75" hidden="1" x14ac:dyDescent="0.2">
      <c r="A442" s="35">
        <f t="shared" si="12"/>
        <v>45540</v>
      </c>
      <c r="B442" s="36">
        <f>SUMIFS(СВЦЭМ!$L$40:$L$759,СВЦЭМ!$A$40:$A$759,$A442,СВЦЭМ!$B$39:$B$758,B$437)+'СЕТ СН'!$F$16</f>
        <v>0</v>
      </c>
      <c r="C442" s="36">
        <f>SUMIFS(СВЦЭМ!$L$40:$L$759,СВЦЭМ!$A$40:$A$759,$A442,СВЦЭМ!$B$39:$B$758,C$437)+'СЕТ СН'!$F$16</f>
        <v>0</v>
      </c>
      <c r="D442" s="36">
        <f>SUMIFS(СВЦЭМ!$L$40:$L$759,СВЦЭМ!$A$40:$A$759,$A442,СВЦЭМ!$B$39:$B$758,D$437)+'СЕТ СН'!$F$16</f>
        <v>0</v>
      </c>
      <c r="E442" s="36">
        <f>SUMIFS(СВЦЭМ!$L$40:$L$759,СВЦЭМ!$A$40:$A$759,$A442,СВЦЭМ!$B$39:$B$758,E$437)+'СЕТ СН'!$F$16</f>
        <v>0</v>
      </c>
      <c r="F442" s="36">
        <f>SUMIFS(СВЦЭМ!$L$40:$L$759,СВЦЭМ!$A$40:$A$759,$A442,СВЦЭМ!$B$39:$B$758,F$437)+'СЕТ СН'!$F$16</f>
        <v>0</v>
      </c>
      <c r="G442" s="36">
        <f>SUMIFS(СВЦЭМ!$L$40:$L$759,СВЦЭМ!$A$40:$A$759,$A442,СВЦЭМ!$B$39:$B$758,G$437)+'СЕТ СН'!$F$16</f>
        <v>0</v>
      </c>
      <c r="H442" s="36">
        <f>SUMIFS(СВЦЭМ!$L$40:$L$759,СВЦЭМ!$A$40:$A$759,$A442,СВЦЭМ!$B$39:$B$758,H$437)+'СЕТ СН'!$F$16</f>
        <v>0</v>
      </c>
      <c r="I442" s="36">
        <f>SUMIFS(СВЦЭМ!$L$40:$L$759,СВЦЭМ!$A$40:$A$759,$A442,СВЦЭМ!$B$39:$B$758,I$437)+'СЕТ СН'!$F$16</f>
        <v>0</v>
      </c>
      <c r="J442" s="36">
        <f>SUMIFS(СВЦЭМ!$L$40:$L$759,СВЦЭМ!$A$40:$A$759,$A442,СВЦЭМ!$B$39:$B$758,J$437)+'СЕТ СН'!$F$16</f>
        <v>0</v>
      </c>
      <c r="K442" s="36">
        <f>SUMIFS(СВЦЭМ!$L$40:$L$759,СВЦЭМ!$A$40:$A$759,$A442,СВЦЭМ!$B$39:$B$758,K$437)+'СЕТ СН'!$F$16</f>
        <v>0</v>
      </c>
      <c r="L442" s="36">
        <f>SUMIFS(СВЦЭМ!$L$40:$L$759,СВЦЭМ!$A$40:$A$759,$A442,СВЦЭМ!$B$39:$B$758,L$437)+'СЕТ СН'!$F$16</f>
        <v>0</v>
      </c>
      <c r="M442" s="36">
        <f>SUMIFS(СВЦЭМ!$L$40:$L$759,СВЦЭМ!$A$40:$A$759,$A442,СВЦЭМ!$B$39:$B$758,M$437)+'СЕТ СН'!$F$16</f>
        <v>0</v>
      </c>
      <c r="N442" s="36">
        <f>SUMIFS(СВЦЭМ!$L$40:$L$759,СВЦЭМ!$A$40:$A$759,$A442,СВЦЭМ!$B$39:$B$758,N$437)+'СЕТ СН'!$F$16</f>
        <v>0</v>
      </c>
      <c r="O442" s="36">
        <f>SUMIFS(СВЦЭМ!$L$40:$L$759,СВЦЭМ!$A$40:$A$759,$A442,СВЦЭМ!$B$39:$B$758,O$437)+'СЕТ СН'!$F$16</f>
        <v>0</v>
      </c>
      <c r="P442" s="36">
        <f>SUMIFS(СВЦЭМ!$L$40:$L$759,СВЦЭМ!$A$40:$A$759,$A442,СВЦЭМ!$B$39:$B$758,P$437)+'СЕТ СН'!$F$16</f>
        <v>0</v>
      </c>
      <c r="Q442" s="36">
        <f>SUMIFS(СВЦЭМ!$L$40:$L$759,СВЦЭМ!$A$40:$A$759,$A442,СВЦЭМ!$B$39:$B$758,Q$437)+'СЕТ СН'!$F$16</f>
        <v>0</v>
      </c>
      <c r="R442" s="36">
        <f>SUMIFS(СВЦЭМ!$L$40:$L$759,СВЦЭМ!$A$40:$A$759,$A442,СВЦЭМ!$B$39:$B$758,R$437)+'СЕТ СН'!$F$16</f>
        <v>0</v>
      </c>
      <c r="S442" s="36">
        <f>SUMIFS(СВЦЭМ!$L$40:$L$759,СВЦЭМ!$A$40:$A$759,$A442,СВЦЭМ!$B$39:$B$758,S$437)+'СЕТ СН'!$F$16</f>
        <v>0</v>
      </c>
      <c r="T442" s="36">
        <f>SUMIFS(СВЦЭМ!$L$40:$L$759,СВЦЭМ!$A$40:$A$759,$A442,СВЦЭМ!$B$39:$B$758,T$437)+'СЕТ СН'!$F$16</f>
        <v>0</v>
      </c>
      <c r="U442" s="36">
        <f>SUMIFS(СВЦЭМ!$L$40:$L$759,СВЦЭМ!$A$40:$A$759,$A442,СВЦЭМ!$B$39:$B$758,U$437)+'СЕТ СН'!$F$16</f>
        <v>0</v>
      </c>
      <c r="V442" s="36">
        <f>SUMIFS(СВЦЭМ!$L$40:$L$759,СВЦЭМ!$A$40:$A$759,$A442,СВЦЭМ!$B$39:$B$758,V$437)+'СЕТ СН'!$F$16</f>
        <v>0</v>
      </c>
      <c r="W442" s="36">
        <f>SUMIFS(СВЦЭМ!$L$40:$L$759,СВЦЭМ!$A$40:$A$759,$A442,СВЦЭМ!$B$39:$B$758,W$437)+'СЕТ СН'!$F$16</f>
        <v>0</v>
      </c>
      <c r="X442" s="36">
        <f>SUMIFS(СВЦЭМ!$L$40:$L$759,СВЦЭМ!$A$40:$A$759,$A442,СВЦЭМ!$B$39:$B$758,X$437)+'СЕТ СН'!$F$16</f>
        <v>0</v>
      </c>
      <c r="Y442" s="36">
        <f>SUMIFS(СВЦЭМ!$L$40:$L$759,СВЦЭМ!$A$40:$A$759,$A442,СВЦЭМ!$B$39:$B$758,Y$437)+'СЕТ СН'!$F$16</f>
        <v>0</v>
      </c>
    </row>
    <row r="443" spans="1:27" ht="15.75" hidden="1" x14ac:dyDescent="0.2">
      <c r="A443" s="35">
        <f t="shared" si="12"/>
        <v>45541</v>
      </c>
      <c r="B443" s="36">
        <f>SUMIFS(СВЦЭМ!$L$40:$L$759,СВЦЭМ!$A$40:$A$759,$A443,СВЦЭМ!$B$39:$B$758,B$437)+'СЕТ СН'!$F$16</f>
        <v>0</v>
      </c>
      <c r="C443" s="36">
        <f>SUMIFS(СВЦЭМ!$L$40:$L$759,СВЦЭМ!$A$40:$A$759,$A443,СВЦЭМ!$B$39:$B$758,C$437)+'СЕТ СН'!$F$16</f>
        <v>0</v>
      </c>
      <c r="D443" s="36">
        <f>SUMIFS(СВЦЭМ!$L$40:$L$759,СВЦЭМ!$A$40:$A$759,$A443,СВЦЭМ!$B$39:$B$758,D$437)+'СЕТ СН'!$F$16</f>
        <v>0</v>
      </c>
      <c r="E443" s="36">
        <f>SUMIFS(СВЦЭМ!$L$40:$L$759,СВЦЭМ!$A$40:$A$759,$A443,СВЦЭМ!$B$39:$B$758,E$437)+'СЕТ СН'!$F$16</f>
        <v>0</v>
      </c>
      <c r="F443" s="36">
        <f>SUMIFS(СВЦЭМ!$L$40:$L$759,СВЦЭМ!$A$40:$A$759,$A443,СВЦЭМ!$B$39:$B$758,F$437)+'СЕТ СН'!$F$16</f>
        <v>0</v>
      </c>
      <c r="G443" s="36">
        <f>SUMIFS(СВЦЭМ!$L$40:$L$759,СВЦЭМ!$A$40:$A$759,$A443,СВЦЭМ!$B$39:$B$758,G$437)+'СЕТ СН'!$F$16</f>
        <v>0</v>
      </c>
      <c r="H443" s="36">
        <f>SUMIFS(СВЦЭМ!$L$40:$L$759,СВЦЭМ!$A$40:$A$759,$A443,СВЦЭМ!$B$39:$B$758,H$437)+'СЕТ СН'!$F$16</f>
        <v>0</v>
      </c>
      <c r="I443" s="36">
        <f>SUMIFS(СВЦЭМ!$L$40:$L$759,СВЦЭМ!$A$40:$A$759,$A443,СВЦЭМ!$B$39:$B$758,I$437)+'СЕТ СН'!$F$16</f>
        <v>0</v>
      </c>
      <c r="J443" s="36">
        <f>SUMIFS(СВЦЭМ!$L$40:$L$759,СВЦЭМ!$A$40:$A$759,$A443,СВЦЭМ!$B$39:$B$758,J$437)+'СЕТ СН'!$F$16</f>
        <v>0</v>
      </c>
      <c r="K443" s="36">
        <f>SUMIFS(СВЦЭМ!$L$40:$L$759,СВЦЭМ!$A$40:$A$759,$A443,СВЦЭМ!$B$39:$B$758,K$437)+'СЕТ СН'!$F$16</f>
        <v>0</v>
      </c>
      <c r="L443" s="36">
        <f>SUMIFS(СВЦЭМ!$L$40:$L$759,СВЦЭМ!$A$40:$A$759,$A443,СВЦЭМ!$B$39:$B$758,L$437)+'СЕТ СН'!$F$16</f>
        <v>0</v>
      </c>
      <c r="M443" s="36">
        <f>SUMIFS(СВЦЭМ!$L$40:$L$759,СВЦЭМ!$A$40:$A$759,$A443,СВЦЭМ!$B$39:$B$758,M$437)+'СЕТ СН'!$F$16</f>
        <v>0</v>
      </c>
      <c r="N443" s="36">
        <f>SUMIFS(СВЦЭМ!$L$40:$L$759,СВЦЭМ!$A$40:$A$759,$A443,СВЦЭМ!$B$39:$B$758,N$437)+'СЕТ СН'!$F$16</f>
        <v>0</v>
      </c>
      <c r="O443" s="36">
        <f>SUMIFS(СВЦЭМ!$L$40:$L$759,СВЦЭМ!$A$40:$A$759,$A443,СВЦЭМ!$B$39:$B$758,O$437)+'СЕТ СН'!$F$16</f>
        <v>0</v>
      </c>
      <c r="P443" s="36">
        <f>SUMIFS(СВЦЭМ!$L$40:$L$759,СВЦЭМ!$A$40:$A$759,$A443,СВЦЭМ!$B$39:$B$758,P$437)+'СЕТ СН'!$F$16</f>
        <v>0</v>
      </c>
      <c r="Q443" s="36">
        <f>SUMIFS(СВЦЭМ!$L$40:$L$759,СВЦЭМ!$A$40:$A$759,$A443,СВЦЭМ!$B$39:$B$758,Q$437)+'СЕТ СН'!$F$16</f>
        <v>0</v>
      </c>
      <c r="R443" s="36">
        <f>SUMIFS(СВЦЭМ!$L$40:$L$759,СВЦЭМ!$A$40:$A$759,$A443,СВЦЭМ!$B$39:$B$758,R$437)+'СЕТ СН'!$F$16</f>
        <v>0</v>
      </c>
      <c r="S443" s="36">
        <f>SUMIFS(СВЦЭМ!$L$40:$L$759,СВЦЭМ!$A$40:$A$759,$A443,СВЦЭМ!$B$39:$B$758,S$437)+'СЕТ СН'!$F$16</f>
        <v>0</v>
      </c>
      <c r="T443" s="36">
        <f>SUMIFS(СВЦЭМ!$L$40:$L$759,СВЦЭМ!$A$40:$A$759,$A443,СВЦЭМ!$B$39:$B$758,T$437)+'СЕТ СН'!$F$16</f>
        <v>0</v>
      </c>
      <c r="U443" s="36">
        <f>SUMIFS(СВЦЭМ!$L$40:$L$759,СВЦЭМ!$A$40:$A$759,$A443,СВЦЭМ!$B$39:$B$758,U$437)+'СЕТ СН'!$F$16</f>
        <v>0</v>
      </c>
      <c r="V443" s="36">
        <f>SUMIFS(СВЦЭМ!$L$40:$L$759,СВЦЭМ!$A$40:$A$759,$A443,СВЦЭМ!$B$39:$B$758,V$437)+'СЕТ СН'!$F$16</f>
        <v>0</v>
      </c>
      <c r="W443" s="36">
        <f>SUMIFS(СВЦЭМ!$L$40:$L$759,СВЦЭМ!$A$40:$A$759,$A443,СВЦЭМ!$B$39:$B$758,W$437)+'СЕТ СН'!$F$16</f>
        <v>0</v>
      </c>
      <c r="X443" s="36">
        <f>SUMIFS(СВЦЭМ!$L$40:$L$759,СВЦЭМ!$A$40:$A$759,$A443,СВЦЭМ!$B$39:$B$758,X$437)+'СЕТ СН'!$F$16</f>
        <v>0</v>
      </c>
      <c r="Y443" s="36">
        <f>SUMIFS(СВЦЭМ!$L$40:$L$759,СВЦЭМ!$A$40:$A$759,$A443,СВЦЭМ!$B$39:$B$758,Y$437)+'СЕТ СН'!$F$16</f>
        <v>0</v>
      </c>
    </row>
    <row r="444" spans="1:27" ht="15.75" hidden="1" x14ac:dyDescent="0.2">
      <c r="A444" s="35">
        <f t="shared" si="12"/>
        <v>45542</v>
      </c>
      <c r="B444" s="36">
        <f>SUMIFS(СВЦЭМ!$L$40:$L$759,СВЦЭМ!$A$40:$A$759,$A444,СВЦЭМ!$B$39:$B$758,B$437)+'СЕТ СН'!$F$16</f>
        <v>0</v>
      </c>
      <c r="C444" s="36">
        <f>SUMIFS(СВЦЭМ!$L$40:$L$759,СВЦЭМ!$A$40:$A$759,$A444,СВЦЭМ!$B$39:$B$758,C$437)+'СЕТ СН'!$F$16</f>
        <v>0</v>
      </c>
      <c r="D444" s="36">
        <f>SUMIFS(СВЦЭМ!$L$40:$L$759,СВЦЭМ!$A$40:$A$759,$A444,СВЦЭМ!$B$39:$B$758,D$437)+'СЕТ СН'!$F$16</f>
        <v>0</v>
      </c>
      <c r="E444" s="36">
        <f>SUMIFS(СВЦЭМ!$L$40:$L$759,СВЦЭМ!$A$40:$A$759,$A444,СВЦЭМ!$B$39:$B$758,E$437)+'СЕТ СН'!$F$16</f>
        <v>0</v>
      </c>
      <c r="F444" s="36">
        <f>SUMIFS(СВЦЭМ!$L$40:$L$759,СВЦЭМ!$A$40:$A$759,$A444,СВЦЭМ!$B$39:$B$758,F$437)+'СЕТ СН'!$F$16</f>
        <v>0</v>
      </c>
      <c r="G444" s="36">
        <f>SUMIFS(СВЦЭМ!$L$40:$L$759,СВЦЭМ!$A$40:$A$759,$A444,СВЦЭМ!$B$39:$B$758,G$437)+'СЕТ СН'!$F$16</f>
        <v>0</v>
      </c>
      <c r="H444" s="36">
        <f>SUMIFS(СВЦЭМ!$L$40:$L$759,СВЦЭМ!$A$40:$A$759,$A444,СВЦЭМ!$B$39:$B$758,H$437)+'СЕТ СН'!$F$16</f>
        <v>0</v>
      </c>
      <c r="I444" s="36">
        <f>SUMIFS(СВЦЭМ!$L$40:$L$759,СВЦЭМ!$A$40:$A$759,$A444,СВЦЭМ!$B$39:$B$758,I$437)+'СЕТ СН'!$F$16</f>
        <v>0</v>
      </c>
      <c r="J444" s="36">
        <f>SUMIFS(СВЦЭМ!$L$40:$L$759,СВЦЭМ!$A$40:$A$759,$A444,СВЦЭМ!$B$39:$B$758,J$437)+'СЕТ СН'!$F$16</f>
        <v>0</v>
      </c>
      <c r="K444" s="36">
        <f>SUMIFS(СВЦЭМ!$L$40:$L$759,СВЦЭМ!$A$40:$A$759,$A444,СВЦЭМ!$B$39:$B$758,K$437)+'СЕТ СН'!$F$16</f>
        <v>0</v>
      </c>
      <c r="L444" s="36">
        <f>SUMIFS(СВЦЭМ!$L$40:$L$759,СВЦЭМ!$A$40:$A$759,$A444,СВЦЭМ!$B$39:$B$758,L$437)+'СЕТ СН'!$F$16</f>
        <v>0</v>
      </c>
      <c r="M444" s="36">
        <f>SUMIFS(СВЦЭМ!$L$40:$L$759,СВЦЭМ!$A$40:$A$759,$A444,СВЦЭМ!$B$39:$B$758,M$437)+'СЕТ СН'!$F$16</f>
        <v>0</v>
      </c>
      <c r="N444" s="36">
        <f>SUMIFS(СВЦЭМ!$L$40:$L$759,СВЦЭМ!$A$40:$A$759,$A444,СВЦЭМ!$B$39:$B$758,N$437)+'СЕТ СН'!$F$16</f>
        <v>0</v>
      </c>
      <c r="O444" s="36">
        <f>SUMIFS(СВЦЭМ!$L$40:$L$759,СВЦЭМ!$A$40:$A$759,$A444,СВЦЭМ!$B$39:$B$758,O$437)+'СЕТ СН'!$F$16</f>
        <v>0</v>
      </c>
      <c r="P444" s="36">
        <f>SUMIFS(СВЦЭМ!$L$40:$L$759,СВЦЭМ!$A$40:$A$759,$A444,СВЦЭМ!$B$39:$B$758,P$437)+'СЕТ СН'!$F$16</f>
        <v>0</v>
      </c>
      <c r="Q444" s="36">
        <f>SUMIFS(СВЦЭМ!$L$40:$L$759,СВЦЭМ!$A$40:$A$759,$A444,СВЦЭМ!$B$39:$B$758,Q$437)+'СЕТ СН'!$F$16</f>
        <v>0</v>
      </c>
      <c r="R444" s="36">
        <f>SUMIFS(СВЦЭМ!$L$40:$L$759,СВЦЭМ!$A$40:$A$759,$A444,СВЦЭМ!$B$39:$B$758,R$437)+'СЕТ СН'!$F$16</f>
        <v>0</v>
      </c>
      <c r="S444" s="36">
        <f>SUMIFS(СВЦЭМ!$L$40:$L$759,СВЦЭМ!$A$40:$A$759,$A444,СВЦЭМ!$B$39:$B$758,S$437)+'СЕТ СН'!$F$16</f>
        <v>0</v>
      </c>
      <c r="T444" s="36">
        <f>SUMIFS(СВЦЭМ!$L$40:$L$759,СВЦЭМ!$A$40:$A$759,$A444,СВЦЭМ!$B$39:$B$758,T$437)+'СЕТ СН'!$F$16</f>
        <v>0</v>
      </c>
      <c r="U444" s="36">
        <f>SUMIFS(СВЦЭМ!$L$40:$L$759,СВЦЭМ!$A$40:$A$759,$A444,СВЦЭМ!$B$39:$B$758,U$437)+'СЕТ СН'!$F$16</f>
        <v>0</v>
      </c>
      <c r="V444" s="36">
        <f>SUMIFS(СВЦЭМ!$L$40:$L$759,СВЦЭМ!$A$40:$A$759,$A444,СВЦЭМ!$B$39:$B$758,V$437)+'СЕТ СН'!$F$16</f>
        <v>0</v>
      </c>
      <c r="W444" s="36">
        <f>SUMIFS(СВЦЭМ!$L$40:$L$759,СВЦЭМ!$A$40:$A$759,$A444,СВЦЭМ!$B$39:$B$758,W$437)+'СЕТ СН'!$F$16</f>
        <v>0</v>
      </c>
      <c r="X444" s="36">
        <f>SUMIFS(СВЦЭМ!$L$40:$L$759,СВЦЭМ!$A$40:$A$759,$A444,СВЦЭМ!$B$39:$B$758,X$437)+'СЕТ СН'!$F$16</f>
        <v>0</v>
      </c>
      <c r="Y444" s="36">
        <f>SUMIFS(СВЦЭМ!$L$40:$L$759,СВЦЭМ!$A$40:$A$759,$A444,СВЦЭМ!$B$39:$B$758,Y$437)+'СЕТ СН'!$F$16</f>
        <v>0</v>
      </c>
    </row>
    <row r="445" spans="1:27" ht="15.75" hidden="1" x14ac:dyDescent="0.2">
      <c r="A445" s="35">
        <f t="shared" si="12"/>
        <v>45543</v>
      </c>
      <c r="B445" s="36">
        <f>SUMIFS(СВЦЭМ!$L$40:$L$759,СВЦЭМ!$A$40:$A$759,$A445,СВЦЭМ!$B$39:$B$758,B$437)+'СЕТ СН'!$F$16</f>
        <v>0</v>
      </c>
      <c r="C445" s="36">
        <f>SUMIFS(СВЦЭМ!$L$40:$L$759,СВЦЭМ!$A$40:$A$759,$A445,СВЦЭМ!$B$39:$B$758,C$437)+'СЕТ СН'!$F$16</f>
        <v>0</v>
      </c>
      <c r="D445" s="36">
        <f>SUMIFS(СВЦЭМ!$L$40:$L$759,СВЦЭМ!$A$40:$A$759,$A445,СВЦЭМ!$B$39:$B$758,D$437)+'СЕТ СН'!$F$16</f>
        <v>0</v>
      </c>
      <c r="E445" s="36">
        <f>SUMIFS(СВЦЭМ!$L$40:$L$759,СВЦЭМ!$A$40:$A$759,$A445,СВЦЭМ!$B$39:$B$758,E$437)+'СЕТ СН'!$F$16</f>
        <v>0</v>
      </c>
      <c r="F445" s="36">
        <f>SUMIFS(СВЦЭМ!$L$40:$L$759,СВЦЭМ!$A$40:$A$759,$A445,СВЦЭМ!$B$39:$B$758,F$437)+'СЕТ СН'!$F$16</f>
        <v>0</v>
      </c>
      <c r="G445" s="36">
        <f>SUMIFS(СВЦЭМ!$L$40:$L$759,СВЦЭМ!$A$40:$A$759,$A445,СВЦЭМ!$B$39:$B$758,G$437)+'СЕТ СН'!$F$16</f>
        <v>0</v>
      </c>
      <c r="H445" s="36">
        <f>SUMIFS(СВЦЭМ!$L$40:$L$759,СВЦЭМ!$A$40:$A$759,$A445,СВЦЭМ!$B$39:$B$758,H$437)+'СЕТ СН'!$F$16</f>
        <v>0</v>
      </c>
      <c r="I445" s="36">
        <f>SUMIFS(СВЦЭМ!$L$40:$L$759,СВЦЭМ!$A$40:$A$759,$A445,СВЦЭМ!$B$39:$B$758,I$437)+'СЕТ СН'!$F$16</f>
        <v>0</v>
      </c>
      <c r="J445" s="36">
        <f>SUMIFS(СВЦЭМ!$L$40:$L$759,СВЦЭМ!$A$40:$A$759,$A445,СВЦЭМ!$B$39:$B$758,J$437)+'СЕТ СН'!$F$16</f>
        <v>0</v>
      </c>
      <c r="K445" s="36">
        <f>SUMIFS(СВЦЭМ!$L$40:$L$759,СВЦЭМ!$A$40:$A$759,$A445,СВЦЭМ!$B$39:$B$758,K$437)+'СЕТ СН'!$F$16</f>
        <v>0</v>
      </c>
      <c r="L445" s="36">
        <f>SUMIFS(СВЦЭМ!$L$40:$L$759,СВЦЭМ!$A$40:$A$759,$A445,СВЦЭМ!$B$39:$B$758,L$437)+'СЕТ СН'!$F$16</f>
        <v>0</v>
      </c>
      <c r="M445" s="36">
        <f>SUMIFS(СВЦЭМ!$L$40:$L$759,СВЦЭМ!$A$40:$A$759,$A445,СВЦЭМ!$B$39:$B$758,M$437)+'СЕТ СН'!$F$16</f>
        <v>0</v>
      </c>
      <c r="N445" s="36">
        <f>SUMIFS(СВЦЭМ!$L$40:$L$759,СВЦЭМ!$A$40:$A$759,$A445,СВЦЭМ!$B$39:$B$758,N$437)+'СЕТ СН'!$F$16</f>
        <v>0</v>
      </c>
      <c r="O445" s="36">
        <f>SUMIFS(СВЦЭМ!$L$40:$L$759,СВЦЭМ!$A$40:$A$759,$A445,СВЦЭМ!$B$39:$B$758,O$437)+'СЕТ СН'!$F$16</f>
        <v>0</v>
      </c>
      <c r="P445" s="36">
        <f>SUMIFS(СВЦЭМ!$L$40:$L$759,СВЦЭМ!$A$40:$A$759,$A445,СВЦЭМ!$B$39:$B$758,P$437)+'СЕТ СН'!$F$16</f>
        <v>0</v>
      </c>
      <c r="Q445" s="36">
        <f>SUMIFS(СВЦЭМ!$L$40:$L$759,СВЦЭМ!$A$40:$A$759,$A445,СВЦЭМ!$B$39:$B$758,Q$437)+'СЕТ СН'!$F$16</f>
        <v>0</v>
      </c>
      <c r="R445" s="36">
        <f>SUMIFS(СВЦЭМ!$L$40:$L$759,СВЦЭМ!$A$40:$A$759,$A445,СВЦЭМ!$B$39:$B$758,R$437)+'СЕТ СН'!$F$16</f>
        <v>0</v>
      </c>
      <c r="S445" s="36">
        <f>SUMIFS(СВЦЭМ!$L$40:$L$759,СВЦЭМ!$A$40:$A$759,$A445,СВЦЭМ!$B$39:$B$758,S$437)+'СЕТ СН'!$F$16</f>
        <v>0</v>
      </c>
      <c r="T445" s="36">
        <f>SUMIFS(СВЦЭМ!$L$40:$L$759,СВЦЭМ!$A$40:$A$759,$A445,СВЦЭМ!$B$39:$B$758,T$437)+'СЕТ СН'!$F$16</f>
        <v>0</v>
      </c>
      <c r="U445" s="36">
        <f>SUMIFS(СВЦЭМ!$L$40:$L$759,СВЦЭМ!$A$40:$A$759,$A445,СВЦЭМ!$B$39:$B$758,U$437)+'СЕТ СН'!$F$16</f>
        <v>0</v>
      </c>
      <c r="V445" s="36">
        <f>SUMIFS(СВЦЭМ!$L$40:$L$759,СВЦЭМ!$A$40:$A$759,$A445,СВЦЭМ!$B$39:$B$758,V$437)+'СЕТ СН'!$F$16</f>
        <v>0</v>
      </c>
      <c r="W445" s="36">
        <f>SUMIFS(СВЦЭМ!$L$40:$L$759,СВЦЭМ!$A$40:$A$759,$A445,СВЦЭМ!$B$39:$B$758,W$437)+'СЕТ СН'!$F$16</f>
        <v>0</v>
      </c>
      <c r="X445" s="36">
        <f>SUMIFS(СВЦЭМ!$L$40:$L$759,СВЦЭМ!$A$40:$A$759,$A445,СВЦЭМ!$B$39:$B$758,X$437)+'СЕТ СН'!$F$16</f>
        <v>0</v>
      </c>
      <c r="Y445" s="36">
        <f>SUMIFS(СВЦЭМ!$L$40:$L$759,СВЦЭМ!$A$40:$A$759,$A445,СВЦЭМ!$B$39:$B$758,Y$437)+'СЕТ СН'!$F$16</f>
        <v>0</v>
      </c>
    </row>
    <row r="446" spans="1:27" ht="15.75" hidden="1" x14ac:dyDescent="0.2">
      <c r="A446" s="35">
        <f t="shared" si="12"/>
        <v>45544</v>
      </c>
      <c r="B446" s="36">
        <f>SUMIFS(СВЦЭМ!$L$40:$L$759,СВЦЭМ!$A$40:$A$759,$A446,СВЦЭМ!$B$39:$B$758,B$437)+'СЕТ СН'!$F$16</f>
        <v>0</v>
      </c>
      <c r="C446" s="36">
        <f>SUMIFS(СВЦЭМ!$L$40:$L$759,СВЦЭМ!$A$40:$A$759,$A446,СВЦЭМ!$B$39:$B$758,C$437)+'СЕТ СН'!$F$16</f>
        <v>0</v>
      </c>
      <c r="D446" s="36">
        <f>SUMIFS(СВЦЭМ!$L$40:$L$759,СВЦЭМ!$A$40:$A$759,$A446,СВЦЭМ!$B$39:$B$758,D$437)+'СЕТ СН'!$F$16</f>
        <v>0</v>
      </c>
      <c r="E446" s="36">
        <f>SUMIFS(СВЦЭМ!$L$40:$L$759,СВЦЭМ!$A$40:$A$759,$A446,СВЦЭМ!$B$39:$B$758,E$437)+'СЕТ СН'!$F$16</f>
        <v>0</v>
      </c>
      <c r="F446" s="36">
        <f>SUMIFS(СВЦЭМ!$L$40:$L$759,СВЦЭМ!$A$40:$A$759,$A446,СВЦЭМ!$B$39:$B$758,F$437)+'СЕТ СН'!$F$16</f>
        <v>0</v>
      </c>
      <c r="G446" s="36">
        <f>SUMIFS(СВЦЭМ!$L$40:$L$759,СВЦЭМ!$A$40:$A$759,$A446,СВЦЭМ!$B$39:$B$758,G$437)+'СЕТ СН'!$F$16</f>
        <v>0</v>
      </c>
      <c r="H446" s="36">
        <f>SUMIFS(СВЦЭМ!$L$40:$L$759,СВЦЭМ!$A$40:$A$759,$A446,СВЦЭМ!$B$39:$B$758,H$437)+'СЕТ СН'!$F$16</f>
        <v>0</v>
      </c>
      <c r="I446" s="36">
        <f>SUMIFS(СВЦЭМ!$L$40:$L$759,СВЦЭМ!$A$40:$A$759,$A446,СВЦЭМ!$B$39:$B$758,I$437)+'СЕТ СН'!$F$16</f>
        <v>0</v>
      </c>
      <c r="J446" s="36">
        <f>SUMIFS(СВЦЭМ!$L$40:$L$759,СВЦЭМ!$A$40:$A$759,$A446,СВЦЭМ!$B$39:$B$758,J$437)+'СЕТ СН'!$F$16</f>
        <v>0</v>
      </c>
      <c r="K446" s="36">
        <f>SUMIFS(СВЦЭМ!$L$40:$L$759,СВЦЭМ!$A$40:$A$759,$A446,СВЦЭМ!$B$39:$B$758,K$437)+'СЕТ СН'!$F$16</f>
        <v>0</v>
      </c>
      <c r="L446" s="36">
        <f>SUMIFS(СВЦЭМ!$L$40:$L$759,СВЦЭМ!$A$40:$A$759,$A446,СВЦЭМ!$B$39:$B$758,L$437)+'СЕТ СН'!$F$16</f>
        <v>0</v>
      </c>
      <c r="M446" s="36">
        <f>SUMIFS(СВЦЭМ!$L$40:$L$759,СВЦЭМ!$A$40:$A$759,$A446,СВЦЭМ!$B$39:$B$758,M$437)+'СЕТ СН'!$F$16</f>
        <v>0</v>
      </c>
      <c r="N446" s="36">
        <f>SUMIFS(СВЦЭМ!$L$40:$L$759,СВЦЭМ!$A$40:$A$759,$A446,СВЦЭМ!$B$39:$B$758,N$437)+'СЕТ СН'!$F$16</f>
        <v>0</v>
      </c>
      <c r="O446" s="36">
        <f>SUMIFS(СВЦЭМ!$L$40:$L$759,СВЦЭМ!$A$40:$A$759,$A446,СВЦЭМ!$B$39:$B$758,O$437)+'СЕТ СН'!$F$16</f>
        <v>0</v>
      </c>
      <c r="P446" s="36">
        <f>SUMIFS(СВЦЭМ!$L$40:$L$759,СВЦЭМ!$A$40:$A$759,$A446,СВЦЭМ!$B$39:$B$758,P$437)+'СЕТ СН'!$F$16</f>
        <v>0</v>
      </c>
      <c r="Q446" s="36">
        <f>SUMIFS(СВЦЭМ!$L$40:$L$759,СВЦЭМ!$A$40:$A$759,$A446,СВЦЭМ!$B$39:$B$758,Q$437)+'СЕТ СН'!$F$16</f>
        <v>0</v>
      </c>
      <c r="R446" s="36">
        <f>SUMIFS(СВЦЭМ!$L$40:$L$759,СВЦЭМ!$A$40:$A$759,$A446,СВЦЭМ!$B$39:$B$758,R$437)+'СЕТ СН'!$F$16</f>
        <v>0</v>
      </c>
      <c r="S446" s="36">
        <f>SUMIFS(СВЦЭМ!$L$40:$L$759,СВЦЭМ!$A$40:$A$759,$A446,СВЦЭМ!$B$39:$B$758,S$437)+'СЕТ СН'!$F$16</f>
        <v>0</v>
      </c>
      <c r="T446" s="36">
        <f>SUMIFS(СВЦЭМ!$L$40:$L$759,СВЦЭМ!$A$40:$A$759,$A446,СВЦЭМ!$B$39:$B$758,T$437)+'СЕТ СН'!$F$16</f>
        <v>0</v>
      </c>
      <c r="U446" s="36">
        <f>SUMIFS(СВЦЭМ!$L$40:$L$759,СВЦЭМ!$A$40:$A$759,$A446,СВЦЭМ!$B$39:$B$758,U$437)+'СЕТ СН'!$F$16</f>
        <v>0</v>
      </c>
      <c r="V446" s="36">
        <f>SUMIFS(СВЦЭМ!$L$40:$L$759,СВЦЭМ!$A$40:$A$759,$A446,СВЦЭМ!$B$39:$B$758,V$437)+'СЕТ СН'!$F$16</f>
        <v>0</v>
      </c>
      <c r="W446" s="36">
        <f>SUMIFS(СВЦЭМ!$L$40:$L$759,СВЦЭМ!$A$40:$A$759,$A446,СВЦЭМ!$B$39:$B$758,W$437)+'СЕТ СН'!$F$16</f>
        <v>0</v>
      </c>
      <c r="X446" s="36">
        <f>SUMIFS(СВЦЭМ!$L$40:$L$759,СВЦЭМ!$A$40:$A$759,$A446,СВЦЭМ!$B$39:$B$758,X$437)+'СЕТ СН'!$F$16</f>
        <v>0</v>
      </c>
      <c r="Y446" s="36">
        <f>SUMIFS(СВЦЭМ!$L$40:$L$759,СВЦЭМ!$A$40:$A$759,$A446,СВЦЭМ!$B$39:$B$758,Y$437)+'СЕТ СН'!$F$16</f>
        <v>0</v>
      </c>
    </row>
    <row r="447" spans="1:27" ht="15.75" hidden="1" x14ac:dyDescent="0.2">
      <c r="A447" s="35">
        <f t="shared" si="12"/>
        <v>45545</v>
      </c>
      <c r="B447" s="36">
        <f>SUMIFS(СВЦЭМ!$L$40:$L$759,СВЦЭМ!$A$40:$A$759,$A447,СВЦЭМ!$B$39:$B$758,B$437)+'СЕТ СН'!$F$16</f>
        <v>0</v>
      </c>
      <c r="C447" s="36">
        <f>SUMIFS(СВЦЭМ!$L$40:$L$759,СВЦЭМ!$A$40:$A$759,$A447,СВЦЭМ!$B$39:$B$758,C$437)+'СЕТ СН'!$F$16</f>
        <v>0</v>
      </c>
      <c r="D447" s="36">
        <f>SUMIFS(СВЦЭМ!$L$40:$L$759,СВЦЭМ!$A$40:$A$759,$A447,СВЦЭМ!$B$39:$B$758,D$437)+'СЕТ СН'!$F$16</f>
        <v>0</v>
      </c>
      <c r="E447" s="36">
        <f>SUMIFS(СВЦЭМ!$L$40:$L$759,СВЦЭМ!$A$40:$A$759,$A447,СВЦЭМ!$B$39:$B$758,E$437)+'СЕТ СН'!$F$16</f>
        <v>0</v>
      </c>
      <c r="F447" s="36">
        <f>SUMIFS(СВЦЭМ!$L$40:$L$759,СВЦЭМ!$A$40:$A$759,$A447,СВЦЭМ!$B$39:$B$758,F$437)+'СЕТ СН'!$F$16</f>
        <v>0</v>
      </c>
      <c r="G447" s="36">
        <f>SUMIFS(СВЦЭМ!$L$40:$L$759,СВЦЭМ!$A$40:$A$759,$A447,СВЦЭМ!$B$39:$B$758,G$437)+'СЕТ СН'!$F$16</f>
        <v>0</v>
      </c>
      <c r="H447" s="36">
        <f>SUMIFS(СВЦЭМ!$L$40:$L$759,СВЦЭМ!$A$40:$A$759,$A447,СВЦЭМ!$B$39:$B$758,H$437)+'СЕТ СН'!$F$16</f>
        <v>0</v>
      </c>
      <c r="I447" s="36">
        <f>SUMIFS(СВЦЭМ!$L$40:$L$759,СВЦЭМ!$A$40:$A$759,$A447,СВЦЭМ!$B$39:$B$758,I$437)+'СЕТ СН'!$F$16</f>
        <v>0</v>
      </c>
      <c r="J447" s="36">
        <f>SUMIFS(СВЦЭМ!$L$40:$L$759,СВЦЭМ!$A$40:$A$759,$A447,СВЦЭМ!$B$39:$B$758,J$437)+'СЕТ СН'!$F$16</f>
        <v>0</v>
      </c>
      <c r="K447" s="36">
        <f>SUMIFS(СВЦЭМ!$L$40:$L$759,СВЦЭМ!$A$40:$A$759,$A447,СВЦЭМ!$B$39:$B$758,K$437)+'СЕТ СН'!$F$16</f>
        <v>0</v>
      </c>
      <c r="L447" s="36">
        <f>SUMIFS(СВЦЭМ!$L$40:$L$759,СВЦЭМ!$A$40:$A$759,$A447,СВЦЭМ!$B$39:$B$758,L$437)+'СЕТ СН'!$F$16</f>
        <v>0</v>
      </c>
      <c r="M447" s="36">
        <f>SUMIFS(СВЦЭМ!$L$40:$L$759,СВЦЭМ!$A$40:$A$759,$A447,СВЦЭМ!$B$39:$B$758,M$437)+'СЕТ СН'!$F$16</f>
        <v>0</v>
      </c>
      <c r="N447" s="36">
        <f>SUMIFS(СВЦЭМ!$L$40:$L$759,СВЦЭМ!$A$40:$A$759,$A447,СВЦЭМ!$B$39:$B$758,N$437)+'СЕТ СН'!$F$16</f>
        <v>0</v>
      </c>
      <c r="O447" s="36">
        <f>SUMIFS(СВЦЭМ!$L$40:$L$759,СВЦЭМ!$A$40:$A$759,$A447,СВЦЭМ!$B$39:$B$758,O$437)+'СЕТ СН'!$F$16</f>
        <v>0</v>
      </c>
      <c r="P447" s="36">
        <f>SUMIFS(СВЦЭМ!$L$40:$L$759,СВЦЭМ!$A$40:$A$759,$A447,СВЦЭМ!$B$39:$B$758,P$437)+'СЕТ СН'!$F$16</f>
        <v>0</v>
      </c>
      <c r="Q447" s="36">
        <f>SUMIFS(СВЦЭМ!$L$40:$L$759,СВЦЭМ!$A$40:$A$759,$A447,СВЦЭМ!$B$39:$B$758,Q$437)+'СЕТ СН'!$F$16</f>
        <v>0</v>
      </c>
      <c r="R447" s="36">
        <f>SUMIFS(СВЦЭМ!$L$40:$L$759,СВЦЭМ!$A$40:$A$759,$A447,СВЦЭМ!$B$39:$B$758,R$437)+'СЕТ СН'!$F$16</f>
        <v>0</v>
      </c>
      <c r="S447" s="36">
        <f>SUMIFS(СВЦЭМ!$L$40:$L$759,СВЦЭМ!$A$40:$A$759,$A447,СВЦЭМ!$B$39:$B$758,S$437)+'СЕТ СН'!$F$16</f>
        <v>0</v>
      </c>
      <c r="T447" s="36">
        <f>SUMIFS(СВЦЭМ!$L$40:$L$759,СВЦЭМ!$A$40:$A$759,$A447,СВЦЭМ!$B$39:$B$758,T$437)+'СЕТ СН'!$F$16</f>
        <v>0</v>
      </c>
      <c r="U447" s="36">
        <f>SUMIFS(СВЦЭМ!$L$40:$L$759,СВЦЭМ!$A$40:$A$759,$A447,СВЦЭМ!$B$39:$B$758,U$437)+'СЕТ СН'!$F$16</f>
        <v>0</v>
      </c>
      <c r="V447" s="36">
        <f>SUMIFS(СВЦЭМ!$L$40:$L$759,СВЦЭМ!$A$40:$A$759,$A447,СВЦЭМ!$B$39:$B$758,V$437)+'СЕТ СН'!$F$16</f>
        <v>0</v>
      </c>
      <c r="W447" s="36">
        <f>SUMIFS(СВЦЭМ!$L$40:$L$759,СВЦЭМ!$A$40:$A$759,$A447,СВЦЭМ!$B$39:$B$758,W$437)+'СЕТ СН'!$F$16</f>
        <v>0</v>
      </c>
      <c r="X447" s="36">
        <f>SUMIFS(СВЦЭМ!$L$40:$L$759,СВЦЭМ!$A$40:$A$759,$A447,СВЦЭМ!$B$39:$B$758,X$437)+'СЕТ СН'!$F$16</f>
        <v>0</v>
      </c>
      <c r="Y447" s="36">
        <f>SUMIFS(СВЦЭМ!$L$40:$L$759,СВЦЭМ!$A$40:$A$759,$A447,СВЦЭМ!$B$39:$B$758,Y$437)+'СЕТ СН'!$F$16</f>
        <v>0</v>
      </c>
    </row>
    <row r="448" spans="1:27" ht="15.75" hidden="1" x14ac:dyDescent="0.2">
      <c r="A448" s="35">
        <f t="shared" si="12"/>
        <v>45546</v>
      </c>
      <c r="B448" s="36">
        <f>SUMIFS(СВЦЭМ!$L$40:$L$759,СВЦЭМ!$A$40:$A$759,$A448,СВЦЭМ!$B$39:$B$758,B$437)+'СЕТ СН'!$F$16</f>
        <v>0</v>
      </c>
      <c r="C448" s="36">
        <f>SUMIFS(СВЦЭМ!$L$40:$L$759,СВЦЭМ!$A$40:$A$759,$A448,СВЦЭМ!$B$39:$B$758,C$437)+'СЕТ СН'!$F$16</f>
        <v>0</v>
      </c>
      <c r="D448" s="36">
        <f>SUMIFS(СВЦЭМ!$L$40:$L$759,СВЦЭМ!$A$40:$A$759,$A448,СВЦЭМ!$B$39:$B$758,D$437)+'СЕТ СН'!$F$16</f>
        <v>0</v>
      </c>
      <c r="E448" s="36">
        <f>SUMIFS(СВЦЭМ!$L$40:$L$759,СВЦЭМ!$A$40:$A$759,$A448,СВЦЭМ!$B$39:$B$758,E$437)+'СЕТ СН'!$F$16</f>
        <v>0</v>
      </c>
      <c r="F448" s="36">
        <f>SUMIFS(СВЦЭМ!$L$40:$L$759,СВЦЭМ!$A$40:$A$759,$A448,СВЦЭМ!$B$39:$B$758,F$437)+'СЕТ СН'!$F$16</f>
        <v>0</v>
      </c>
      <c r="G448" s="36">
        <f>SUMIFS(СВЦЭМ!$L$40:$L$759,СВЦЭМ!$A$40:$A$759,$A448,СВЦЭМ!$B$39:$B$758,G$437)+'СЕТ СН'!$F$16</f>
        <v>0</v>
      </c>
      <c r="H448" s="36">
        <f>SUMIFS(СВЦЭМ!$L$40:$L$759,СВЦЭМ!$A$40:$A$759,$A448,СВЦЭМ!$B$39:$B$758,H$437)+'СЕТ СН'!$F$16</f>
        <v>0</v>
      </c>
      <c r="I448" s="36">
        <f>SUMIFS(СВЦЭМ!$L$40:$L$759,СВЦЭМ!$A$40:$A$759,$A448,СВЦЭМ!$B$39:$B$758,I$437)+'СЕТ СН'!$F$16</f>
        <v>0</v>
      </c>
      <c r="J448" s="36">
        <f>SUMIFS(СВЦЭМ!$L$40:$L$759,СВЦЭМ!$A$40:$A$759,$A448,СВЦЭМ!$B$39:$B$758,J$437)+'СЕТ СН'!$F$16</f>
        <v>0</v>
      </c>
      <c r="K448" s="36">
        <f>SUMIFS(СВЦЭМ!$L$40:$L$759,СВЦЭМ!$A$40:$A$759,$A448,СВЦЭМ!$B$39:$B$758,K$437)+'СЕТ СН'!$F$16</f>
        <v>0</v>
      </c>
      <c r="L448" s="36">
        <f>SUMIFS(СВЦЭМ!$L$40:$L$759,СВЦЭМ!$A$40:$A$759,$A448,СВЦЭМ!$B$39:$B$758,L$437)+'СЕТ СН'!$F$16</f>
        <v>0</v>
      </c>
      <c r="M448" s="36">
        <f>SUMIFS(СВЦЭМ!$L$40:$L$759,СВЦЭМ!$A$40:$A$759,$A448,СВЦЭМ!$B$39:$B$758,M$437)+'СЕТ СН'!$F$16</f>
        <v>0</v>
      </c>
      <c r="N448" s="36">
        <f>SUMIFS(СВЦЭМ!$L$40:$L$759,СВЦЭМ!$A$40:$A$759,$A448,СВЦЭМ!$B$39:$B$758,N$437)+'СЕТ СН'!$F$16</f>
        <v>0</v>
      </c>
      <c r="O448" s="36">
        <f>SUMIFS(СВЦЭМ!$L$40:$L$759,СВЦЭМ!$A$40:$A$759,$A448,СВЦЭМ!$B$39:$B$758,O$437)+'СЕТ СН'!$F$16</f>
        <v>0</v>
      </c>
      <c r="P448" s="36">
        <f>SUMIFS(СВЦЭМ!$L$40:$L$759,СВЦЭМ!$A$40:$A$759,$A448,СВЦЭМ!$B$39:$B$758,P$437)+'СЕТ СН'!$F$16</f>
        <v>0</v>
      </c>
      <c r="Q448" s="36">
        <f>SUMIFS(СВЦЭМ!$L$40:$L$759,СВЦЭМ!$A$40:$A$759,$A448,СВЦЭМ!$B$39:$B$758,Q$437)+'СЕТ СН'!$F$16</f>
        <v>0</v>
      </c>
      <c r="R448" s="36">
        <f>SUMIFS(СВЦЭМ!$L$40:$L$759,СВЦЭМ!$A$40:$A$759,$A448,СВЦЭМ!$B$39:$B$758,R$437)+'СЕТ СН'!$F$16</f>
        <v>0</v>
      </c>
      <c r="S448" s="36">
        <f>SUMIFS(СВЦЭМ!$L$40:$L$759,СВЦЭМ!$A$40:$A$759,$A448,СВЦЭМ!$B$39:$B$758,S$437)+'СЕТ СН'!$F$16</f>
        <v>0</v>
      </c>
      <c r="T448" s="36">
        <f>SUMIFS(СВЦЭМ!$L$40:$L$759,СВЦЭМ!$A$40:$A$759,$A448,СВЦЭМ!$B$39:$B$758,T$437)+'СЕТ СН'!$F$16</f>
        <v>0</v>
      </c>
      <c r="U448" s="36">
        <f>SUMIFS(СВЦЭМ!$L$40:$L$759,СВЦЭМ!$A$40:$A$759,$A448,СВЦЭМ!$B$39:$B$758,U$437)+'СЕТ СН'!$F$16</f>
        <v>0</v>
      </c>
      <c r="V448" s="36">
        <f>SUMIFS(СВЦЭМ!$L$40:$L$759,СВЦЭМ!$A$40:$A$759,$A448,СВЦЭМ!$B$39:$B$758,V$437)+'СЕТ СН'!$F$16</f>
        <v>0</v>
      </c>
      <c r="W448" s="36">
        <f>SUMIFS(СВЦЭМ!$L$40:$L$759,СВЦЭМ!$A$40:$A$759,$A448,СВЦЭМ!$B$39:$B$758,W$437)+'СЕТ СН'!$F$16</f>
        <v>0</v>
      </c>
      <c r="X448" s="36">
        <f>SUMIFS(СВЦЭМ!$L$40:$L$759,СВЦЭМ!$A$40:$A$759,$A448,СВЦЭМ!$B$39:$B$758,X$437)+'СЕТ СН'!$F$16</f>
        <v>0</v>
      </c>
      <c r="Y448" s="36">
        <f>SUMIFS(СВЦЭМ!$L$40:$L$759,СВЦЭМ!$A$40:$A$759,$A448,СВЦЭМ!$B$39:$B$758,Y$437)+'СЕТ СН'!$F$16</f>
        <v>0</v>
      </c>
    </row>
    <row r="449" spans="1:25" ht="15.75" hidden="1" x14ac:dyDescent="0.2">
      <c r="A449" s="35">
        <f t="shared" si="12"/>
        <v>45547</v>
      </c>
      <c r="B449" s="36">
        <f>SUMIFS(СВЦЭМ!$L$40:$L$759,СВЦЭМ!$A$40:$A$759,$A449,СВЦЭМ!$B$39:$B$758,B$437)+'СЕТ СН'!$F$16</f>
        <v>0</v>
      </c>
      <c r="C449" s="36">
        <f>SUMIFS(СВЦЭМ!$L$40:$L$759,СВЦЭМ!$A$40:$A$759,$A449,СВЦЭМ!$B$39:$B$758,C$437)+'СЕТ СН'!$F$16</f>
        <v>0</v>
      </c>
      <c r="D449" s="36">
        <f>SUMIFS(СВЦЭМ!$L$40:$L$759,СВЦЭМ!$A$40:$A$759,$A449,СВЦЭМ!$B$39:$B$758,D$437)+'СЕТ СН'!$F$16</f>
        <v>0</v>
      </c>
      <c r="E449" s="36">
        <f>SUMIFS(СВЦЭМ!$L$40:$L$759,СВЦЭМ!$A$40:$A$759,$A449,СВЦЭМ!$B$39:$B$758,E$437)+'СЕТ СН'!$F$16</f>
        <v>0</v>
      </c>
      <c r="F449" s="36">
        <f>SUMIFS(СВЦЭМ!$L$40:$L$759,СВЦЭМ!$A$40:$A$759,$A449,СВЦЭМ!$B$39:$B$758,F$437)+'СЕТ СН'!$F$16</f>
        <v>0</v>
      </c>
      <c r="G449" s="36">
        <f>SUMIFS(СВЦЭМ!$L$40:$L$759,СВЦЭМ!$A$40:$A$759,$A449,СВЦЭМ!$B$39:$B$758,G$437)+'СЕТ СН'!$F$16</f>
        <v>0</v>
      </c>
      <c r="H449" s="36">
        <f>SUMIFS(СВЦЭМ!$L$40:$L$759,СВЦЭМ!$A$40:$A$759,$A449,СВЦЭМ!$B$39:$B$758,H$437)+'СЕТ СН'!$F$16</f>
        <v>0</v>
      </c>
      <c r="I449" s="36">
        <f>SUMIFS(СВЦЭМ!$L$40:$L$759,СВЦЭМ!$A$40:$A$759,$A449,СВЦЭМ!$B$39:$B$758,I$437)+'СЕТ СН'!$F$16</f>
        <v>0</v>
      </c>
      <c r="J449" s="36">
        <f>SUMIFS(СВЦЭМ!$L$40:$L$759,СВЦЭМ!$A$40:$A$759,$A449,СВЦЭМ!$B$39:$B$758,J$437)+'СЕТ СН'!$F$16</f>
        <v>0</v>
      </c>
      <c r="K449" s="36">
        <f>SUMIFS(СВЦЭМ!$L$40:$L$759,СВЦЭМ!$A$40:$A$759,$A449,СВЦЭМ!$B$39:$B$758,K$437)+'СЕТ СН'!$F$16</f>
        <v>0</v>
      </c>
      <c r="L449" s="36">
        <f>SUMIFS(СВЦЭМ!$L$40:$L$759,СВЦЭМ!$A$40:$A$759,$A449,СВЦЭМ!$B$39:$B$758,L$437)+'СЕТ СН'!$F$16</f>
        <v>0</v>
      </c>
      <c r="M449" s="36">
        <f>SUMIFS(СВЦЭМ!$L$40:$L$759,СВЦЭМ!$A$40:$A$759,$A449,СВЦЭМ!$B$39:$B$758,M$437)+'СЕТ СН'!$F$16</f>
        <v>0</v>
      </c>
      <c r="N449" s="36">
        <f>SUMIFS(СВЦЭМ!$L$40:$L$759,СВЦЭМ!$A$40:$A$759,$A449,СВЦЭМ!$B$39:$B$758,N$437)+'СЕТ СН'!$F$16</f>
        <v>0</v>
      </c>
      <c r="O449" s="36">
        <f>SUMIFS(СВЦЭМ!$L$40:$L$759,СВЦЭМ!$A$40:$A$759,$A449,СВЦЭМ!$B$39:$B$758,O$437)+'СЕТ СН'!$F$16</f>
        <v>0</v>
      </c>
      <c r="P449" s="36">
        <f>SUMIFS(СВЦЭМ!$L$40:$L$759,СВЦЭМ!$A$40:$A$759,$A449,СВЦЭМ!$B$39:$B$758,P$437)+'СЕТ СН'!$F$16</f>
        <v>0</v>
      </c>
      <c r="Q449" s="36">
        <f>SUMIFS(СВЦЭМ!$L$40:$L$759,СВЦЭМ!$A$40:$A$759,$A449,СВЦЭМ!$B$39:$B$758,Q$437)+'СЕТ СН'!$F$16</f>
        <v>0</v>
      </c>
      <c r="R449" s="36">
        <f>SUMIFS(СВЦЭМ!$L$40:$L$759,СВЦЭМ!$A$40:$A$759,$A449,СВЦЭМ!$B$39:$B$758,R$437)+'СЕТ СН'!$F$16</f>
        <v>0</v>
      </c>
      <c r="S449" s="36">
        <f>SUMIFS(СВЦЭМ!$L$40:$L$759,СВЦЭМ!$A$40:$A$759,$A449,СВЦЭМ!$B$39:$B$758,S$437)+'СЕТ СН'!$F$16</f>
        <v>0</v>
      </c>
      <c r="T449" s="36">
        <f>SUMIFS(СВЦЭМ!$L$40:$L$759,СВЦЭМ!$A$40:$A$759,$A449,СВЦЭМ!$B$39:$B$758,T$437)+'СЕТ СН'!$F$16</f>
        <v>0</v>
      </c>
      <c r="U449" s="36">
        <f>SUMIFS(СВЦЭМ!$L$40:$L$759,СВЦЭМ!$A$40:$A$759,$A449,СВЦЭМ!$B$39:$B$758,U$437)+'СЕТ СН'!$F$16</f>
        <v>0</v>
      </c>
      <c r="V449" s="36">
        <f>SUMIFS(СВЦЭМ!$L$40:$L$759,СВЦЭМ!$A$40:$A$759,$A449,СВЦЭМ!$B$39:$B$758,V$437)+'СЕТ СН'!$F$16</f>
        <v>0</v>
      </c>
      <c r="W449" s="36">
        <f>SUMIFS(СВЦЭМ!$L$40:$L$759,СВЦЭМ!$A$40:$A$759,$A449,СВЦЭМ!$B$39:$B$758,W$437)+'СЕТ СН'!$F$16</f>
        <v>0</v>
      </c>
      <c r="X449" s="36">
        <f>SUMIFS(СВЦЭМ!$L$40:$L$759,СВЦЭМ!$A$40:$A$759,$A449,СВЦЭМ!$B$39:$B$758,X$437)+'СЕТ СН'!$F$16</f>
        <v>0</v>
      </c>
      <c r="Y449" s="36">
        <f>SUMIFS(СВЦЭМ!$L$40:$L$759,СВЦЭМ!$A$40:$A$759,$A449,СВЦЭМ!$B$39:$B$758,Y$437)+'СЕТ СН'!$F$16</f>
        <v>0</v>
      </c>
    </row>
    <row r="450" spans="1:25" ht="15.75" hidden="1" x14ac:dyDescent="0.2">
      <c r="A450" s="35">
        <f t="shared" si="12"/>
        <v>45548</v>
      </c>
      <c r="B450" s="36">
        <f>SUMIFS(СВЦЭМ!$L$40:$L$759,СВЦЭМ!$A$40:$A$759,$A450,СВЦЭМ!$B$39:$B$758,B$437)+'СЕТ СН'!$F$16</f>
        <v>0</v>
      </c>
      <c r="C450" s="36">
        <f>SUMIFS(СВЦЭМ!$L$40:$L$759,СВЦЭМ!$A$40:$A$759,$A450,СВЦЭМ!$B$39:$B$758,C$437)+'СЕТ СН'!$F$16</f>
        <v>0</v>
      </c>
      <c r="D450" s="36">
        <f>SUMIFS(СВЦЭМ!$L$40:$L$759,СВЦЭМ!$A$40:$A$759,$A450,СВЦЭМ!$B$39:$B$758,D$437)+'СЕТ СН'!$F$16</f>
        <v>0</v>
      </c>
      <c r="E450" s="36">
        <f>SUMIFS(СВЦЭМ!$L$40:$L$759,СВЦЭМ!$A$40:$A$759,$A450,СВЦЭМ!$B$39:$B$758,E$437)+'СЕТ СН'!$F$16</f>
        <v>0</v>
      </c>
      <c r="F450" s="36">
        <f>SUMIFS(СВЦЭМ!$L$40:$L$759,СВЦЭМ!$A$40:$A$759,$A450,СВЦЭМ!$B$39:$B$758,F$437)+'СЕТ СН'!$F$16</f>
        <v>0</v>
      </c>
      <c r="G450" s="36">
        <f>SUMIFS(СВЦЭМ!$L$40:$L$759,СВЦЭМ!$A$40:$A$759,$A450,СВЦЭМ!$B$39:$B$758,G$437)+'СЕТ СН'!$F$16</f>
        <v>0</v>
      </c>
      <c r="H450" s="36">
        <f>SUMIFS(СВЦЭМ!$L$40:$L$759,СВЦЭМ!$A$40:$A$759,$A450,СВЦЭМ!$B$39:$B$758,H$437)+'СЕТ СН'!$F$16</f>
        <v>0</v>
      </c>
      <c r="I450" s="36">
        <f>SUMIFS(СВЦЭМ!$L$40:$L$759,СВЦЭМ!$A$40:$A$759,$A450,СВЦЭМ!$B$39:$B$758,I$437)+'СЕТ СН'!$F$16</f>
        <v>0</v>
      </c>
      <c r="J450" s="36">
        <f>SUMIFS(СВЦЭМ!$L$40:$L$759,СВЦЭМ!$A$40:$A$759,$A450,СВЦЭМ!$B$39:$B$758,J$437)+'СЕТ СН'!$F$16</f>
        <v>0</v>
      </c>
      <c r="K450" s="36">
        <f>SUMIFS(СВЦЭМ!$L$40:$L$759,СВЦЭМ!$A$40:$A$759,$A450,СВЦЭМ!$B$39:$B$758,K$437)+'СЕТ СН'!$F$16</f>
        <v>0</v>
      </c>
      <c r="L450" s="36">
        <f>SUMIFS(СВЦЭМ!$L$40:$L$759,СВЦЭМ!$A$40:$A$759,$A450,СВЦЭМ!$B$39:$B$758,L$437)+'СЕТ СН'!$F$16</f>
        <v>0</v>
      </c>
      <c r="M450" s="36">
        <f>SUMIFS(СВЦЭМ!$L$40:$L$759,СВЦЭМ!$A$40:$A$759,$A450,СВЦЭМ!$B$39:$B$758,M$437)+'СЕТ СН'!$F$16</f>
        <v>0</v>
      </c>
      <c r="N450" s="36">
        <f>SUMIFS(СВЦЭМ!$L$40:$L$759,СВЦЭМ!$A$40:$A$759,$A450,СВЦЭМ!$B$39:$B$758,N$437)+'СЕТ СН'!$F$16</f>
        <v>0</v>
      </c>
      <c r="O450" s="36">
        <f>SUMIFS(СВЦЭМ!$L$40:$L$759,СВЦЭМ!$A$40:$A$759,$A450,СВЦЭМ!$B$39:$B$758,O$437)+'СЕТ СН'!$F$16</f>
        <v>0</v>
      </c>
      <c r="P450" s="36">
        <f>SUMIFS(СВЦЭМ!$L$40:$L$759,СВЦЭМ!$A$40:$A$759,$A450,СВЦЭМ!$B$39:$B$758,P$437)+'СЕТ СН'!$F$16</f>
        <v>0</v>
      </c>
      <c r="Q450" s="36">
        <f>SUMIFS(СВЦЭМ!$L$40:$L$759,СВЦЭМ!$A$40:$A$759,$A450,СВЦЭМ!$B$39:$B$758,Q$437)+'СЕТ СН'!$F$16</f>
        <v>0</v>
      </c>
      <c r="R450" s="36">
        <f>SUMIFS(СВЦЭМ!$L$40:$L$759,СВЦЭМ!$A$40:$A$759,$A450,СВЦЭМ!$B$39:$B$758,R$437)+'СЕТ СН'!$F$16</f>
        <v>0</v>
      </c>
      <c r="S450" s="36">
        <f>SUMIFS(СВЦЭМ!$L$40:$L$759,СВЦЭМ!$A$40:$A$759,$A450,СВЦЭМ!$B$39:$B$758,S$437)+'СЕТ СН'!$F$16</f>
        <v>0</v>
      </c>
      <c r="T450" s="36">
        <f>SUMIFS(СВЦЭМ!$L$40:$L$759,СВЦЭМ!$A$40:$A$759,$A450,СВЦЭМ!$B$39:$B$758,T$437)+'СЕТ СН'!$F$16</f>
        <v>0</v>
      </c>
      <c r="U450" s="36">
        <f>SUMIFS(СВЦЭМ!$L$40:$L$759,СВЦЭМ!$A$40:$A$759,$A450,СВЦЭМ!$B$39:$B$758,U$437)+'СЕТ СН'!$F$16</f>
        <v>0</v>
      </c>
      <c r="V450" s="36">
        <f>SUMIFS(СВЦЭМ!$L$40:$L$759,СВЦЭМ!$A$40:$A$759,$A450,СВЦЭМ!$B$39:$B$758,V$437)+'СЕТ СН'!$F$16</f>
        <v>0</v>
      </c>
      <c r="W450" s="36">
        <f>SUMIFS(СВЦЭМ!$L$40:$L$759,СВЦЭМ!$A$40:$A$759,$A450,СВЦЭМ!$B$39:$B$758,W$437)+'СЕТ СН'!$F$16</f>
        <v>0</v>
      </c>
      <c r="X450" s="36">
        <f>SUMIFS(СВЦЭМ!$L$40:$L$759,СВЦЭМ!$A$40:$A$759,$A450,СВЦЭМ!$B$39:$B$758,X$437)+'СЕТ СН'!$F$16</f>
        <v>0</v>
      </c>
      <c r="Y450" s="36">
        <f>SUMIFS(СВЦЭМ!$L$40:$L$759,СВЦЭМ!$A$40:$A$759,$A450,СВЦЭМ!$B$39:$B$758,Y$437)+'СЕТ СН'!$F$16</f>
        <v>0</v>
      </c>
    </row>
    <row r="451" spans="1:25" ht="15.75" hidden="1" x14ac:dyDescent="0.2">
      <c r="A451" s="35">
        <f t="shared" si="12"/>
        <v>45549</v>
      </c>
      <c r="B451" s="36">
        <f>SUMIFS(СВЦЭМ!$L$40:$L$759,СВЦЭМ!$A$40:$A$759,$A451,СВЦЭМ!$B$39:$B$758,B$437)+'СЕТ СН'!$F$16</f>
        <v>0</v>
      </c>
      <c r="C451" s="36">
        <f>SUMIFS(СВЦЭМ!$L$40:$L$759,СВЦЭМ!$A$40:$A$759,$A451,СВЦЭМ!$B$39:$B$758,C$437)+'СЕТ СН'!$F$16</f>
        <v>0</v>
      </c>
      <c r="D451" s="36">
        <f>SUMIFS(СВЦЭМ!$L$40:$L$759,СВЦЭМ!$A$40:$A$759,$A451,СВЦЭМ!$B$39:$B$758,D$437)+'СЕТ СН'!$F$16</f>
        <v>0</v>
      </c>
      <c r="E451" s="36">
        <f>SUMIFS(СВЦЭМ!$L$40:$L$759,СВЦЭМ!$A$40:$A$759,$A451,СВЦЭМ!$B$39:$B$758,E$437)+'СЕТ СН'!$F$16</f>
        <v>0</v>
      </c>
      <c r="F451" s="36">
        <f>SUMIFS(СВЦЭМ!$L$40:$L$759,СВЦЭМ!$A$40:$A$759,$A451,СВЦЭМ!$B$39:$B$758,F$437)+'СЕТ СН'!$F$16</f>
        <v>0</v>
      </c>
      <c r="G451" s="36">
        <f>SUMIFS(СВЦЭМ!$L$40:$L$759,СВЦЭМ!$A$40:$A$759,$A451,СВЦЭМ!$B$39:$B$758,G$437)+'СЕТ СН'!$F$16</f>
        <v>0</v>
      </c>
      <c r="H451" s="36">
        <f>SUMIFS(СВЦЭМ!$L$40:$L$759,СВЦЭМ!$A$40:$A$759,$A451,СВЦЭМ!$B$39:$B$758,H$437)+'СЕТ СН'!$F$16</f>
        <v>0</v>
      </c>
      <c r="I451" s="36">
        <f>SUMIFS(СВЦЭМ!$L$40:$L$759,СВЦЭМ!$A$40:$A$759,$A451,СВЦЭМ!$B$39:$B$758,I$437)+'СЕТ СН'!$F$16</f>
        <v>0</v>
      </c>
      <c r="J451" s="36">
        <f>SUMIFS(СВЦЭМ!$L$40:$L$759,СВЦЭМ!$A$40:$A$759,$A451,СВЦЭМ!$B$39:$B$758,J$437)+'СЕТ СН'!$F$16</f>
        <v>0</v>
      </c>
      <c r="K451" s="36">
        <f>SUMIFS(СВЦЭМ!$L$40:$L$759,СВЦЭМ!$A$40:$A$759,$A451,СВЦЭМ!$B$39:$B$758,K$437)+'СЕТ СН'!$F$16</f>
        <v>0</v>
      </c>
      <c r="L451" s="36">
        <f>SUMIFS(СВЦЭМ!$L$40:$L$759,СВЦЭМ!$A$40:$A$759,$A451,СВЦЭМ!$B$39:$B$758,L$437)+'СЕТ СН'!$F$16</f>
        <v>0</v>
      </c>
      <c r="M451" s="36">
        <f>SUMIFS(СВЦЭМ!$L$40:$L$759,СВЦЭМ!$A$40:$A$759,$A451,СВЦЭМ!$B$39:$B$758,M$437)+'СЕТ СН'!$F$16</f>
        <v>0</v>
      </c>
      <c r="N451" s="36">
        <f>SUMIFS(СВЦЭМ!$L$40:$L$759,СВЦЭМ!$A$40:$A$759,$A451,СВЦЭМ!$B$39:$B$758,N$437)+'СЕТ СН'!$F$16</f>
        <v>0</v>
      </c>
      <c r="O451" s="36">
        <f>SUMIFS(СВЦЭМ!$L$40:$L$759,СВЦЭМ!$A$40:$A$759,$A451,СВЦЭМ!$B$39:$B$758,O$437)+'СЕТ СН'!$F$16</f>
        <v>0</v>
      </c>
      <c r="P451" s="36">
        <f>SUMIFS(СВЦЭМ!$L$40:$L$759,СВЦЭМ!$A$40:$A$759,$A451,СВЦЭМ!$B$39:$B$758,P$437)+'СЕТ СН'!$F$16</f>
        <v>0</v>
      </c>
      <c r="Q451" s="36">
        <f>SUMIFS(СВЦЭМ!$L$40:$L$759,СВЦЭМ!$A$40:$A$759,$A451,СВЦЭМ!$B$39:$B$758,Q$437)+'СЕТ СН'!$F$16</f>
        <v>0</v>
      </c>
      <c r="R451" s="36">
        <f>SUMIFS(СВЦЭМ!$L$40:$L$759,СВЦЭМ!$A$40:$A$759,$A451,СВЦЭМ!$B$39:$B$758,R$437)+'СЕТ СН'!$F$16</f>
        <v>0</v>
      </c>
      <c r="S451" s="36">
        <f>SUMIFS(СВЦЭМ!$L$40:$L$759,СВЦЭМ!$A$40:$A$759,$A451,СВЦЭМ!$B$39:$B$758,S$437)+'СЕТ СН'!$F$16</f>
        <v>0</v>
      </c>
      <c r="T451" s="36">
        <f>SUMIFS(СВЦЭМ!$L$40:$L$759,СВЦЭМ!$A$40:$A$759,$A451,СВЦЭМ!$B$39:$B$758,T$437)+'СЕТ СН'!$F$16</f>
        <v>0</v>
      </c>
      <c r="U451" s="36">
        <f>SUMIFS(СВЦЭМ!$L$40:$L$759,СВЦЭМ!$A$40:$A$759,$A451,СВЦЭМ!$B$39:$B$758,U$437)+'СЕТ СН'!$F$16</f>
        <v>0</v>
      </c>
      <c r="V451" s="36">
        <f>SUMIFS(СВЦЭМ!$L$40:$L$759,СВЦЭМ!$A$40:$A$759,$A451,СВЦЭМ!$B$39:$B$758,V$437)+'СЕТ СН'!$F$16</f>
        <v>0</v>
      </c>
      <c r="W451" s="36">
        <f>SUMIFS(СВЦЭМ!$L$40:$L$759,СВЦЭМ!$A$40:$A$759,$A451,СВЦЭМ!$B$39:$B$758,W$437)+'СЕТ СН'!$F$16</f>
        <v>0</v>
      </c>
      <c r="X451" s="36">
        <f>SUMIFS(СВЦЭМ!$L$40:$L$759,СВЦЭМ!$A$40:$A$759,$A451,СВЦЭМ!$B$39:$B$758,X$437)+'СЕТ СН'!$F$16</f>
        <v>0</v>
      </c>
      <c r="Y451" s="36">
        <f>SUMIFS(СВЦЭМ!$L$40:$L$759,СВЦЭМ!$A$40:$A$759,$A451,СВЦЭМ!$B$39:$B$758,Y$437)+'СЕТ СН'!$F$16</f>
        <v>0</v>
      </c>
    </row>
    <row r="452" spans="1:25" ht="15.75" hidden="1" x14ac:dyDescent="0.2">
      <c r="A452" s="35">
        <f t="shared" si="12"/>
        <v>45550</v>
      </c>
      <c r="B452" s="36">
        <f>SUMIFS(СВЦЭМ!$L$40:$L$759,СВЦЭМ!$A$40:$A$759,$A452,СВЦЭМ!$B$39:$B$758,B$437)+'СЕТ СН'!$F$16</f>
        <v>0</v>
      </c>
      <c r="C452" s="36">
        <f>SUMIFS(СВЦЭМ!$L$40:$L$759,СВЦЭМ!$A$40:$A$759,$A452,СВЦЭМ!$B$39:$B$758,C$437)+'СЕТ СН'!$F$16</f>
        <v>0</v>
      </c>
      <c r="D452" s="36">
        <f>SUMIFS(СВЦЭМ!$L$40:$L$759,СВЦЭМ!$A$40:$A$759,$A452,СВЦЭМ!$B$39:$B$758,D$437)+'СЕТ СН'!$F$16</f>
        <v>0</v>
      </c>
      <c r="E452" s="36">
        <f>SUMIFS(СВЦЭМ!$L$40:$L$759,СВЦЭМ!$A$40:$A$759,$A452,СВЦЭМ!$B$39:$B$758,E$437)+'СЕТ СН'!$F$16</f>
        <v>0</v>
      </c>
      <c r="F452" s="36">
        <f>SUMIFS(СВЦЭМ!$L$40:$L$759,СВЦЭМ!$A$40:$A$759,$A452,СВЦЭМ!$B$39:$B$758,F$437)+'СЕТ СН'!$F$16</f>
        <v>0</v>
      </c>
      <c r="G452" s="36">
        <f>SUMIFS(СВЦЭМ!$L$40:$L$759,СВЦЭМ!$A$40:$A$759,$A452,СВЦЭМ!$B$39:$B$758,G$437)+'СЕТ СН'!$F$16</f>
        <v>0</v>
      </c>
      <c r="H452" s="36">
        <f>SUMIFS(СВЦЭМ!$L$40:$L$759,СВЦЭМ!$A$40:$A$759,$A452,СВЦЭМ!$B$39:$B$758,H$437)+'СЕТ СН'!$F$16</f>
        <v>0</v>
      </c>
      <c r="I452" s="36">
        <f>SUMIFS(СВЦЭМ!$L$40:$L$759,СВЦЭМ!$A$40:$A$759,$A452,СВЦЭМ!$B$39:$B$758,I$437)+'СЕТ СН'!$F$16</f>
        <v>0</v>
      </c>
      <c r="J452" s="36">
        <f>SUMIFS(СВЦЭМ!$L$40:$L$759,СВЦЭМ!$A$40:$A$759,$A452,СВЦЭМ!$B$39:$B$758,J$437)+'СЕТ СН'!$F$16</f>
        <v>0</v>
      </c>
      <c r="K452" s="36">
        <f>SUMIFS(СВЦЭМ!$L$40:$L$759,СВЦЭМ!$A$40:$A$759,$A452,СВЦЭМ!$B$39:$B$758,K$437)+'СЕТ СН'!$F$16</f>
        <v>0</v>
      </c>
      <c r="L452" s="36">
        <f>SUMIFS(СВЦЭМ!$L$40:$L$759,СВЦЭМ!$A$40:$A$759,$A452,СВЦЭМ!$B$39:$B$758,L$437)+'СЕТ СН'!$F$16</f>
        <v>0</v>
      </c>
      <c r="M452" s="36">
        <f>SUMIFS(СВЦЭМ!$L$40:$L$759,СВЦЭМ!$A$40:$A$759,$A452,СВЦЭМ!$B$39:$B$758,M$437)+'СЕТ СН'!$F$16</f>
        <v>0</v>
      </c>
      <c r="N452" s="36">
        <f>SUMIFS(СВЦЭМ!$L$40:$L$759,СВЦЭМ!$A$40:$A$759,$A452,СВЦЭМ!$B$39:$B$758,N$437)+'СЕТ СН'!$F$16</f>
        <v>0</v>
      </c>
      <c r="O452" s="36">
        <f>SUMIFS(СВЦЭМ!$L$40:$L$759,СВЦЭМ!$A$40:$A$759,$A452,СВЦЭМ!$B$39:$B$758,O$437)+'СЕТ СН'!$F$16</f>
        <v>0</v>
      </c>
      <c r="P452" s="36">
        <f>SUMIFS(СВЦЭМ!$L$40:$L$759,СВЦЭМ!$A$40:$A$759,$A452,СВЦЭМ!$B$39:$B$758,P$437)+'СЕТ СН'!$F$16</f>
        <v>0</v>
      </c>
      <c r="Q452" s="36">
        <f>SUMIFS(СВЦЭМ!$L$40:$L$759,СВЦЭМ!$A$40:$A$759,$A452,СВЦЭМ!$B$39:$B$758,Q$437)+'СЕТ СН'!$F$16</f>
        <v>0</v>
      </c>
      <c r="R452" s="36">
        <f>SUMIFS(СВЦЭМ!$L$40:$L$759,СВЦЭМ!$A$40:$A$759,$A452,СВЦЭМ!$B$39:$B$758,R$437)+'СЕТ СН'!$F$16</f>
        <v>0</v>
      </c>
      <c r="S452" s="36">
        <f>SUMIFS(СВЦЭМ!$L$40:$L$759,СВЦЭМ!$A$40:$A$759,$A452,СВЦЭМ!$B$39:$B$758,S$437)+'СЕТ СН'!$F$16</f>
        <v>0</v>
      </c>
      <c r="T452" s="36">
        <f>SUMIFS(СВЦЭМ!$L$40:$L$759,СВЦЭМ!$A$40:$A$759,$A452,СВЦЭМ!$B$39:$B$758,T$437)+'СЕТ СН'!$F$16</f>
        <v>0</v>
      </c>
      <c r="U452" s="36">
        <f>SUMIFS(СВЦЭМ!$L$40:$L$759,СВЦЭМ!$A$40:$A$759,$A452,СВЦЭМ!$B$39:$B$758,U$437)+'СЕТ СН'!$F$16</f>
        <v>0</v>
      </c>
      <c r="V452" s="36">
        <f>SUMIFS(СВЦЭМ!$L$40:$L$759,СВЦЭМ!$A$40:$A$759,$A452,СВЦЭМ!$B$39:$B$758,V$437)+'СЕТ СН'!$F$16</f>
        <v>0</v>
      </c>
      <c r="W452" s="36">
        <f>SUMIFS(СВЦЭМ!$L$40:$L$759,СВЦЭМ!$A$40:$A$759,$A452,СВЦЭМ!$B$39:$B$758,W$437)+'СЕТ СН'!$F$16</f>
        <v>0</v>
      </c>
      <c r="X452" s="36">
        <f>SUMIFS(СВЦЭМ!$L$40:$L$759,СВЦЭМ!$A$40:$A$759,$A452,СВЦЭМ!$B$39:$B$758,X$437)+'СЕТ СН'!$F$16</f>
        <v>0</v>
      </c>
      <c r="Y452" s="36">
        <f>SUMIFS(СВЦЭМ!$L$40:$L$759,СВЦЭМ!$A$40:$A$759,$A452,СВЦЭМ!$B$39:$B$758,Y$437)+'СЕТ СН'!$F$16</f>
        <v>0</v>
      </c>
    </row>
    <row r="453" spans="1:25" ht="15.75" hidden="1" x14ac:dyDescent="0.2">
      <c r="A453" s="35">
        <f t="shared" si="12"/>
        <v>45551</v>
      </c>
      <c r="B453" s="36">
        <f>SUMIFS(СВЦЭМ!$L$40:$L$759,СВЦЭМ!$A$40:$A$759,$A453,СВЦЭМ!$B$39:$B$758,B$437)+'СЕТ СН'!$F$16</f>
        <v>0</v>
      </c>
      <c r="C453" s="36">
        <f>SUMIFS(СВЦЭМ!$L$40:$L$759,СВЦЭМ!$A$40:$A$759,$A453,СВЦЭМ!$B$39:$B$758,C$437)+'СЕТ СН'!$F$16</f>
        <v>0</v>
      </c>
      <c r="D453" s="36">
        <f>SUMIFS(СВЦЭМ!$L$40:$L$759,СВЦЭМ!$A$40:$A$759,$A453,СВЦЭМ!$B$39:$B$758,D$437)+'СЕТ СН'!$F$16</f>
        <v>0</v>
      </c>
      <c r="E453" s="36">
        <f>SUMIFS(СВЦЭМ!$L$40:$L$759,СВЦЭМ!$A$40:$A$759,$A453,СВЦЭМ!$B$39:$B$758,E$437)+'СЕТ СН'!$F$16</f>
        <v>0</v>
      </c>
      <c r="F453" s="36">
        <f>SUMIFS(СВЦЭМ!$L$40:$L$759,СВЦЭМ!$A$40:$A$759,$A453,СВЦЭМ!$B$39:$B$758,F$437)+'СЕТ СН'!$F$16</f>
        <v>0</v>
      </c>
      <c r="G453" s="36">
        <f>SUMIFS(СВЦЭМ!$L$40:$L$759,СВЦЭМ!$A$40:$A$759,$A453,СВЦЭМ!$B$39:$B$758,G$437)+'СЕТ СН'!$F$16</f>
        <v>0</v>
      </c>
      <c r="H453" s="36">
        <f>SUMIFS(СВЦЭМ!$L$40:$L$759,СВЦЭМ!$A$40:$A$759,$A453,СВЦЭМ!$B$39:$B$758,H$437)+'СЕТ СН'!$F$16</f>
        <v>0</v>
      </c>
      <c r="I453" s="36">
        <f>SUMIFS(СВЦЭМ!$L$40:$L$759,СВЦЭМ!$A$40:$A$759,$A453,СВЦЭМ!$B$39:$B$758,I$437)+'СЕТ СН'!$F$16</f>
        <v>0</v>
      </c>
      <c r="J453" s="36">
        <f>SUMIFS(СВЦЭМ!$L$40:$L$759,СВЦЭМ!$A$40:$A$759,$A453,СВЦЭМ!$B$39:$B$758,J$437)+'СЕТ СН'!$F$16</f>
        <v>0</v>
      </c>
      <c r="K453" s="36">
        <f>SUMIFS(СВЦЭМ!$L$40:$L$759,СВЦЭМ!$A$40:$A$759,$A453,СВЦЭМ!$B$39:$B$758,K$437)+'СЕТ СН'!$F$16</f>
        <v>0</v>
      </c>
      <c r="L453" s="36">
        <f>SUMIFS(СВЦЭМ!$L$40:$L$759,СВЦЭМ!$A$40:$A$759,$A453,СВЦЭМ!$B$39:$B$758,L$437)+'СЕТ СН'!$F$16</f>
        <v>0</v>
      </c>
      <c r="M453" s="36">
        <f>SUMIFS(СВЦЭМ!$L$40:$L$759,СВЦЭМ!$A$40:$A$759,$A453,СВЦЭМ!$B$39:$B$758,M$437)+'СЕТ СН'!$F$16</f>
        <v>0</v>
      </c>
      <c r="N453" s="36">
        <f>SUMIFS(СВЦЭМ!$L$40:$L$759,СВЦЭМ!$A$40:$A$759,$A453,СВЦЭМ!$B$39:$B$758,N$437)+'СЕТ СН'!$F$16</f>
        <v>0</v>
      </c>
      <c r="O453" s="36">
        <f>SUMIFS(СВЦЭМ!$L$40:$L$759,СВЦЭМ!$A$40:$A$759,$A453,СВЦЭМ!$B$39:$B$758,O$437)+'СЕТ СН'!$F$16</f>
        <v>0</v>
      </c>
      <c r="P453" s="36">
        <f>SUMIFS(СВЦЭМ!$L$40:$L$759,СВЦЭМ!$A$40:$A$759,$A453,СВЦЭМ!$B$39:$B$758,P$437)+'СЕТ СН'!$F$16</f>
        <v>0</v>
      </c>
      <c r="Q453" s="36">
        <f>SUMIFS(СВЦЭМ!$L$40:$L$759,СВЦЭМ!$A$40:$A$759,$A453,СВЦЭМ!$B$39:$B$758,Q$437)+'СЕТ СН'!$F$16</f>
        <v>0</v>
      </c>
      <c r="R453" s="36">
        <f>SUMIFS(СВЦЭМ!$L$40:$L$759,СВЦЭМ!$A$40:$A$759,$A453,СВЦЭМ!$B$39:$B$758,R$437)+'СЕТ СН'!$F$16</f>
        <v>0</v>
      </c>
      <c r="S453" s="36">
        <f>SUMIFS(СВЦЭМ!$L$40:$L$759,СВЦЭМ!$A$40:$A$759,$A453,СВЦЭМ!$B$39:$B$758,S$437)+'СЕТ СН'!$F$16</f>
        <v>0</v>
      </c>
      <c r="T453" s="36">
        <f>SUMIFS(СВЦЭМ!$L$40:$L$759,СВЦЭМ!$A$40:$A$759,$A453,СВЦЭМ!$B$39:$B$758,T$437)+'СЕТ СН'!$F$16</f>
        <v>0</v>
      </c>
      <c r="U453" s="36">
        <f>SUMIFS(СВЦЭМ!$L$40:$L$759,СВЦЭМ!$A$40:$A$759,$A453,СВЦЭМ!$B$39:$B$758,U$437)+'СЕТ СН'!$F$16</f>
        <v>0</v>
      </c>
      <c r="V453" s="36">
        <f>SUMIFS(СВЦЭМ!$L$40:$L$759,СВЦЭМ!$A$40:$A$759,$A453,СВЦЭМ!$B$39:$B$758,V$437)+'СЕТ СН'!$F$16</f>
        <v>0</v>
      </c>
      <c r="W453" s="36">
        <f>SUMIFS(СВЦЭМ!$L$40:$L$759,СВЦЭМ!$A$40:$A$759,$A453,СВЦЭМ!$B$39:$B$758,W$437)+'СЕТ СН'!$F$16</f>
        <v>0</v>
      </c>
      <c r="X453" s="36">
        <f>SUMIFS(СВЦЭМ!$L$40:$L$759,СВЦЭМ!$A$40:$A$759,$A453,СВЦЭМ!$B$39:$B$758,X$437)+'СЕТ СН'!$F$16</f>
        <v>0</v>
      </c>
      <c r="Y453" s="36">
        <f>SUMIFS(СВЦЭМ!$L$40:$L$759,СВЦЭМ!$A$40:$A$759,$A453,СВЦЭМ!$B$39:$B$758,Y$437)+'СЕТ СН'!$F$16</f>
        <v>0</v>
      </c>
    </row>
    <row r="454" spans="1:25" ht="15.75" hidden="1" x14ac:dyDescent="0.2">
      <c r="A454" s="35">
        <f t="shared" si="12"/>
        <v>45552</v>
      </c>
      <c r="B454" s="36">
        <f>SUMIFS(СВЦЭМ!$L$40:$L$759,СВЦЭМ!$A$40:$A$759,$A454,СВЦЭМ!$B$39:$B$758,B$437)+'СЕТ СН'!$F$16</f>
        <v>0</v>
      </c>
      <c r="C454" s="36">
        <f>SUMIFS(СВЦЭМ!$L$40:$L$759,СВЦЭМ!$A$40:$A$759,$A454,СВЦЭМ!$B$39:$B$758,C$437)+'СЕТ СН'!$F$16</f>
        <v>0</v>
      </c>
      <c r="D454" s="36">
        <f>SUMIFS(СВЦЭМ!$L$40:$L$759,СВЦЭМ!$A$40:$A$759,$A454,СВЦЭМ!$B$39:$B$758,D$437)+'СЕТ СН'!$F$16</f>
        <v>0</v>
      </c>
      <c r="E454" s="36">
        <f>SUMIFS(СВЦЭМ!$L$40:$L$759,СВЦЭМ!$A$40:$A$759,$A454,СВЦЭМ!$B$39:$B$758,E$437)+'СЕТ СН'!$F$16</f>
        <v>0</v>
      </c>
      <c r="F454" s="36">
        <f>SUMIFS(СВЦЭМ!$L$40:$L$759,СВЦЭМ!$A$40:$A$759,$A454,СВЦЭМ!$B$39:$B$758,F$437)+'СЕТ СН'!$F$16</f>
        <v>0</v>
      </c>
      <c r="G454" s="36">
        <f>SUMIFS(СВЦЭМ!$L$40:$L$759,СВЦЭМ!$A$40:$A$759,$A454,СВЦЭМ!$B$39:$B$758,G$437)+'СЕТ СН'!$F$16</f>
        <v>0</v>
      </c>
      <c r="H454" s="36">
        <f>SUMIFS(СВЦЭМ!$L$40:$L$759,СВЦЭМ!$A$40:$A$759,$A454,СВЦЭМ!$B$39:$B$758,H$437)+'СЕТ СН'!$F$16</f>
        <v>0</v>
      </c>
      <c r="I454" s="36">
        <f>SUMIFS(СВЦЭМ!$L$40:$L$759,СВЦЭМ!$A$40:$A$759,$A454,СВЦЭМ!$B$39:$B$758,I$437)+'СЕТ СН'!$F$16</f>
        <v>0</v>
      </c>
      <c r="J454" s="36">
        <f>SUMIFS(СВЦЭМ!$L$40:$L$759,СВЦЭМ!$A$40:$A$759,$A454,СВЦЭМ!$B$39:$B$758,J$437)+'СЕТ СН'!$F$16</f>
        <v>0</v>
      </c>
      <c r="K454" s="36">
        <f>SUMIFS(СВЦЭМ!$L$40:$L$759,СВЦЭМ!$A$40:$A$759,$A454,СВЦЭМ!$B$39:$B$758,K$437)+'СЕТ СН'!$F$16</f>
        <v>0</v>
      </c>
      <c r="L454" s="36">
        <f>SUMIFS(СВЦЭМ!$L$40:$L$759,СВЦЭМ!$A$40:$A$759,$A454,СВЦЭМ!$B$39:$B$758,L$437)+'СЕТ СН'!$F$16</f>
        <v>0</v>
      </c>
      <c r="M454" s="36">
        <f>SUMIFS(СВЦЭМ!$L$40:$L$759,СВЦЭМ!$A$40:$A$759,$A454,СВЦЭМ!$B$39:$B$758,M$437)+'СЕТ СН'!$F$16</f>
        <v>0</v>
      </c>
      <c r="N454" s="36">
        <f>SUMIFS(СВЦЭМ!$L$40:$L$759,СВЦЭМ!$A$40:$A$759,$A454,СВЦЭМ!$B$39:$B$758,N$437)+'СЕТ СН'!$F$16</f>
        <v>0</v>
      </c>
      <c r="O454" s="36">
        <f>SUMIFS(СВЦЭМ!$L$40:$L$759,СВЦЭМ!$A$40:$A$759,$A454,СВЦЭМ!$B$39:$B$758,O$437)+'СЕТ СН'!$F$16</f>
        <v>0</v>
      </c>
      <c r="P454" s="36">
        <f>SUMIFS(СВЦЭМ!$L$40:$L$759,СВЦЭМ!$A$40:$A$759,$A454,СВЦЭМ!$B$39:$B$758,P$437)+'СЕТ СН'!$F$16</f>
        <v>0</v>
      </c>
      <c r="Q454" s="36">
        <f>SUMIFS(СВЦЭМ!$L$40:$L$759,СВЦЭМ!$A$40:$A$759,$A454,СВЦЭМ!$B$39:$B$758,Q$437)+'СЕТ СН'!$F$16</f>
        <v>0</v>
      </c>
      <c r="R454" s="36">
        <f>SUMIFS(СВЦЭМ!$L$40:$L$759,СВЦЭМ!$A$40:$A$759,$A454,СВЦЭМ!$B$39:$B$758,R$437)+'СЕТ СН'!$F$16</f>
        <v>0</v>
      </c>
      <c r="S454" s="36">
        <f>SUMIFS(СВЦЭМ!$L$40:$L$759,СВЦЭМ!$A$40:$A$759,$A454,СВЦЭМ!$B$39:$B$758,S$437)+'СЕТ СН'!$F$16</f>
        <v>0</v>
      </c>
      <c r="T454" s="36">
        <f>SUMIFS(СВЦЭМ!$L$40:$L$759,СВЦЭМ!$A$40:$A$759,$A454,СВЦЭМ!$B$39:$B$758,T$437)+'СЕТ СН'!$F$16</f>
        <v>0</v>
      </c>
      <c r="U454" s="36">
        <f>SUMIFS(СВЦЭМ!$L$40:$L$759,СВЦЭМ!$A$40:$A$759,$A454,СВЦЭМ!$B$39:$B$758,U$437)+'СЕТ СН'!$F$16</f>
        <v>0</v>
      </c>
      <c r="V454" s="36">
        <f>SUMIFS(СВЦЭМ!$L$40:$L$759,СВЦЭМ!$A$40:$A$759,$A454,СВЦЭМ!$B$39:$B$758,V$437)+'СЕТ СН'!$F$16</f>
        <v>0</v>
      </c>
      <c r="W454" s="36">
        <f>SUMIFS(СВЦЭМ!$L$40:$L$759,СВЦЭМ!$A$40:$A$759,$A454,СВЦЭМ!$B$39:$B$758,W$437)+'СЕТ СН'!$F$16</f>
        <v>0</v>
      </c>
      <c r="X454" s="36">
        <f>SUMIFS(СВЦЭМ!$L$40:$L$759,СВЦЭМ!$A$40:$A$759,$A454,СВЦЭМ!$B$39:$B$758,X$437)+'СЕТ СН'!$F$16</f>
        <v>0</v>
      </c>
      <c r="Y454" s="36">
        <f>SUMIFS(СВЦЭМ!$L$40:$L$759,СВЦЭМ!$A$40:$A$759,$A454,СВЦЭМ!$B$39:$B$758,Y$437)+'СЕТ СН'!$F$16</f>
        <v>0</v>
      </c>
    </row>
    <row r="455" spans="1:25" ht="15.75" hidden="1" x14ac:dyDescent="0.2">
      <c r="A455" s="35">
        <f t="shared" si="12"/>
        <v>45553</v>
      </c>
      <c r="B455" s="36">
        <f>SUMIFS(СВЦЭМ!$L$40:$L$759,СВЦЭМ!$A$40:$A$759,$A455,СВЦЭМ!$B$39:$B$758,B$437)+'СЕТ СН'!$F$16</f>
        <v>0</v>
      </c>
      <c r="C455" s="36">
        <f>SUMIFS(СВЦЭМ!$L$40:$L$759,СВЦЭМ!$A$40:$A$759,$A455,СВЦЭМ!$B$39:$B$758,C$437)+'СЕТ СН'!$F$16</f>
        <v>0</v>
      </c>
      <c r="D455" s="36">
        <f>SUMIFS(СВЦЭМ!$L$40:$L$759,СВЦЭМ!$A$40:$A$759,$A455,СВЦЭМ!$B$39:$B$758,D$437)+'СЕТ СН'!$F$16</f>
        <v>0</v>
      </c>
      <c r="E455" s="36">
        <f>SUMIFS(СВЦЭМ!$L$40:$L$759,СВЦЭМ!$A$40:$A$759,$A455,СВЦЭМ!$B$39:$B$758,E$437)+'СЕТ СН'!$F$16</f>
        <v>0</v>
      </c>
      <c r="F455" s="36">
        <f>SUMIFS(СВЦЭМ!$L$40:$L$759,СВЦЭМ!$A$40:$A$759,$A455,СВЦЭМ!$B$39:$B$758,F$437)+'СЕТ СН'!$F$16</f>
        <v>0</v>
      </c>
      <c r="G455" s="36">
        <f>SUMIFS(СВЦЭМ!$L$40:$L$759,СВЦЭМ!$A$40:$A$759,$A455,СВЦЭМ!$B$39:$B$758,G$437)+'СЕТ СН'!$F$16</f>
        <v>0</v>
      </c>
      <c r="H455" s="36">
        <f>SUMIFS(СВЦЭМ!$L$40:$L$759,СВЦЭМ!$A$40:$A$759,$A455,СВЦЭМ!$B$39:$B$758,H$437)+'СЕТ СН'!$F$16</f>
        <v>0</v>
      </c>
      <c r="I455" s="36">
        <f>SUMIFS(СВЦЭМ!$L$40:$L$759,СВЦЭМ!$A$40:$A$759,$A455,СВЦЭМ!$B$39:$B$758,I$437)+'СЕТ СН'!$F$16</f>
        <v>0</v>
      </c>
      <c r="J455" s="36">
        <f>SUMIFS(СВЦЭМ!$L$40:$L$759,СВЦЭМ!$A$40:$A$759,$A455,СВЦЭМ!$B$39:$B$758,J$437)+'СЕТ СН'!$F$16</f>
        <v>0</v>
      </c>
      <c r="K455" s="36">
        <f>SUMIFS(СВЦЭМ!$L$40:$L$759,СВЦЭМ!$A$40:$A$759,$A455,СВЦЭМ!$B$39:$B$758,K$437)+'СЕТ СН'!$F$16</f>
        <v>0</v>
      </c>
      <c r="L455" s="36">
        <f>SUMIFS(СВЦЭМ!$L$40:$L$759,СВЦЭМ!$A$40:$A$759,$A455,СВЦЭМ!$B$39:$B$758,L$437)+'СЕТ СН'!$F$16</f>
        <v>0</v>
      </c>
      <c r="M455" s="36">
        <f>SUMIFS(СВЦЭМ!$L$40:$L$759,СВЦЭМ!$A$40:$A$759,$A455,СВЦЭМ!$B$39:$B$758,M$437)+'СЕТ СН'!$F$16</f>
        <v>0</v>
      </c>
      <c r="N455" s="36">
        <f>SUMIFS(СВЦЭМ!$L$40:$L$759,СВЦЭМ!$A$40:$A$759,$A455,СВЦЭМ!$B$39:$B$758,N$437)+'СЕТ СН'!$F$16</f>
        <v>0</v>
      </c>
      <c r="O455" s="36">
        <f>SUMIFS(СВЦЭМ!$L$40:$L$759,СВЦЭМ!$A$40:$A$759,$A455,СВЦЭМ!$B$39:$B$758,O$437)+'СЕТ СН'!$F$16</f>
        <v>0</v>
      </c>
      <c r="P455" s="36">
        <f>SUMIFS(СВЦЭМ!$L$40:$L$759,СВЦЭМ!$A$40:$A$759,$A455,СВЦЭМ!$B$39:$B$758,P$437)+'СЕТ СН'!$F$16</f>
        <v>0</v>
      </c>
      <c r="Q455" s="36">
        <f>SUMIFS(СВЦЭМ!$L$40:$L$759,СВЦЭМ!$A$40:$A$759,$A455,СВЦЭМ!$B$39:$B$758,Q$437)+'СЕТ СН'!$F$16</f>
        <v>0</v>
      </c>
      <c r="R455" s="36">
        <f>SUMIFS(СВЦЭМ!$L$40:$L$759,СВЦЭМ!$A$40:$A$759,$A455,СВЦЭМ!$B$39:$B$758,R$437)+'СЕТ СН'!$F$16</f>
        <v>0</v>
      </c>
      <c r="S455" s="36">
        <f>SUMIFS(СВЦЭМ!$L$40:$L$759,СВЦЭМ!$A$40:$A$759,$A455,СВЦЭМ!$B$39:$B$758,S$437)+'СЕТ СН'!$F$16</f>
        <v>0</v>
      </c>
      <c r="T455" s="36">
        <f>SUMIFS(СВЦЭМ!$L$40:$L$759,СВЦЭМ!$A$40:$A$759,$A455,СВЦЭМ!$B$39:$B$758,T$437)+'СЕТ СН'!$F$16</f>
        <v>0</v>
      </c>
      <c r="U455" s="36">
        <f>SUMIFS(СВЦЭМ!$L$40:$L$759,СВЦЭМ!$A$40:$A$759,$A455,СВЦЭМ!$B$39:$B$758,U$437)+'СЕТ СН'!$F$16</f>
        <v>0</v>
      </c>
      <c r="V455" s="36">
        <f>SUMIFS(СВЦЭМ!$L$40:$L$759,СВЦЭМ!$A$40:$A$759,$A455,СВЦЭМ!$B$39:$B$758,V$437)+'СЕТ СН'!$F$16</f>
        <v>0</v>
      </c>
      <c r="W455" s="36">
        <f>SUMIFS(СВЦЭМ!$L$40:$L$759,СВЦЭМ!$A$40:$A$759,$A455,СВЦЭМ!$B$39:$B$758,W$437)+'СЕТ СН'!$F$16</f>
        <v>0</v>
      </c>
      <c r="X455" s="36">
        <f>SUMIFS(СВЦЭМ!$L$40:$L$759,СВЦЭМ!$A$40:$A$759,$A455,СВЦЭМ!$B$39:$B$758,X$437)+'СЕТ СН'!$F$16</f>
        <v>0</v>
      </c>
      <c r="Y455" s="36">
        <f>SUMIFS(СВЦЭМ!$L$40:$L$759,СВЦЭМ!$A$40:$A$759,$A455,СВЦЭМ!$B$39:$B$758,Y$437)+'СЕТ СН'!$F$16</f>
        <v>0</v>
      </c>
    </row>
    <row r="456" spans="1:25" ht="15.75" hidden="1" x14ac:dyDescent="0.2">
      <c r="A456" s="35">
        <f t="shared" si="12"/>
        <v>45554</v>
      </c>
      <c r="B456" s="36">
        <f>SUMIFS(СВЦЭМ!$L$40:$L$759,СВЦЭМ!$A$40:$A$759,$A456,СВЦЭМ!$B$39:$B$758,B$437)+'СЕТ СН'!$F$16</f>
        <v>0</v>
      </c>
      <c r="C456" s="36">
        <f>SUMIFS(СВЦЭМ!$L$40:$L$759,СВЦЭМ!$A$40:$A$759,$A456,СВЦЭМ!$B$39:$B$758,C$437)+'СЕТ СН'!$F$16</f>
        <v>0</v>
      </c>
      <c r="D456" s="36">
        <f>SUMIFS(СВЦЭМ!$L$40:$L$759,СВЦЭМ!$A$40:$A$759,$A456,СВЦЭМ!$B$39:$B$758,D$437)+'СЕТ СН'!$F$16</f>
        <v>0</v>
      </c>
      <c r="E456" s="36">
        <f>SUMIFS(СВЦЭМ!$L$40:$L$759,СВЦЭМ!$A$40:$A$759,$A456,СВЦЭМ!$B$39:$B$758,E$437)+'СЕТ СН'!$F$16</f>
        <v>0</v>
      </c>
      <c r="F456" s="36">
        <f>SUMIFS(СВЦЭМ!$L$40:$L$759,СВЦЭМ!$A$40:$A$759,$A456,СВЦЭМ!$B$39:$B$758,F$437)+'СЕТ СН'!$F$16</f>
        <v>0</v>
      </c>
      <c r="G456" s="36">
        <f>SUMIFS(СВЦЭМ!$L$40:$L$759,СВЦЭМ!$A$40:$A$759,$A456,СВЦЭМ!$B$39:$B$758,G$437)+'СЕТ СН'!$F$16</f>
        <v>0</v>
      </c>
      <c r="H456" s="36">
        <f>SUMIFS(СВЦЭМ!$L$40:$L$759,СВЦЭМ!$A$40:$A$759,$A456,СВЦЭМ!$B$39:$B$758,H$437)+'СЕТ СН'!$F$16</f>
        <v>0</v>
      </c>
      <c r="I456" s="36">
        <f>SUMIFS(СВЦЭМ!$L$40:$L$759,СВЦЭМ!$A$40:$A$759,$A456,СВЦЭМ!$B$39:$B$758,I$437)+'СЕТ СН'!$F$16</f>
        <v>0</v>
      </c>
      <c r="J456" s="36">
        <f>SUMIFS(СВЦЭМ!$L$40:$L$759,СВЦЭМ!$A$40:$A$759,$A456,СВЦЭМ!$B$39:$B$758,J$437)+'СЕТ СН'!$F$16</f>
        <v>0</v>
      </c>
      <c r="K456" s="36">
        <f>SUMIFS(СВЦЭМ!$L$40:$L$759,СВЦЭМ!$A$40:$A$759,$A456,СВЦЭМ!$B$39:$B$758,K$437)+'СЕТ СН'!$F$16</f>
        <v>0</v>
      </c>
      <c r="L456" s="36">
        <f>SUMIFS(СВЦЭМ!$L$40:$L$759,СВЦЭМ!$A$40:$A$759,$A456,СВЦЭМ!$B$39:$B$758,L$437)+'СЕТ СН'!$F$16</f>
        <v>0</v>
      </c>
      <c r="M456" s="36">
        <f>SUMIFS(СВЦЭМ!$L$40:$L$759,СВЦЭМ!$A$40:$A$759,$A456,СВЦЭМ!$B$39:$B$758,M$437)+'СЕТ СН'!$F$16</f>
        <v>0</v>
      </c>
      <c r="N456" s="36">
        <f>SUMIFS(СВЦЭМ!$L$40:$L$759,СВЦЭМ!$A$40:$A$759,$A456,СВЦЭМ!$B$39:$B$758,N$437)+'СЕТ СН'!$F$16</f>
        <v>0</v>
      </c>
      <c r="O456" s="36">
        <f>SUMIFS(СВЦЭМ!$L$40:$L$759,СВЦЭМ!$A$40:$A$759,$A456,СВЦЭМ!$B$39:$B$758,O$437)+'СЕТ СН'!$F$16</f>
        <v>0</v>
      </c>
      <c r="P456" s="36">
        <f>SUMIFS(СВЦЭМ!$L$40:$L$759,СВЦЭМ!$A$40:$A$759,$A456,СВЦЭМ!$B$39:$B$758,P$437)+'СЕТ СН'!$F$16</f>
        <v>0</v>
      </c>
      <c r="Q456" s="36">
        <f>SUMIFS(СВЦЭМ!$L$40:$L$759,СВЦЭМ!$A$40:$A$759,$A456,СВЦЭМ!$B$39:$B$758,Q$437)+'СЕТ СН'!$F$16</f>
        <v>0</v>
      </c>
      <c r="R456" s="36">
        <f>SUMIFS(СВЦЭМ!$L$40:$L$759,СВЦЭМ!$A$40:$A$759,$A456,СВЦЭМ!$B$39:$B$758,R$437)+'СЕТ СН'!$F$16</f>
        <v>0</v>
      </c>
      <c r="S456" s="36">
        <f>SUMIFS(СВЦЭМ!$L$40:$L$759,СВЦЭМ!$A$40:$A$759,$A456,СВЦЭМ!$B$39:$B$758,S$437)+'СЕТ СН'!$F$16</f>
        <v>0</v>
      </c>
      <c r="T456" s="36">
        <f>SUMIFS(СВЦЭМ!$L$40:$L$759,СВЦЭМ!$A$40:$A$759,$A456,СВЦЭМ!$B$39:$B$758,T$437)+'СЕТ СН'!$F$16</f>
        <v>0</v>
      </c>
      <c r="U456" s="36">
        <f>SUMIFS(СВЦЭМ!$L$40:$L$759,СВЦЭМ!$A$40:$A$759,$A456,СВЦЭМ!$B$39:$B$758,U$437)+'СЕТ СН'!$F$16</f>
        <v>0</v>
      </c>
      <c r="V456" s="36">
        <f>SUMIFS(СВЦЭМ!$L$40:$L$759,СВЦЭМ!$A$40:$A$759,$A456,СВЦЭМ!$B$39:$B$758,V$437)+'СЕТ СН'!$F$16</f>
        <v>0</v>
      </c>
      <c r="W456" s="36">
        <f>SUMIFS(СВЦЭМ!$L$40:$L$759,СВЦЭМ!$A$40:$A$759,$A456,СВЦЭМ!$B$39:$B$758,W$437)+'СЕТ СН'!$F$16</f>
        <v>0</v>
      </c>
      <c r="X456" s="36">
        <f>SUMIFS(СВЦЭМ!$L$40:$L$759,СВЦЭМ!$A$40:$A$759,$A456,СВЦЭМ!$B$39:$B$758,X$437)+'СЕТ СН'!$F$16</f>
        <v>0</v>
      </c>
      <c r="Y456" s="36">
        <f>SUMIFS(СВЦЭМ!$L$40:$L$759,СВЦЭМ!$A$40:$A$759,$A456,СВЦЭМ!$B$39:$B$758,Y$437)+'СЕТ СН'!$F$16</f>
        <v>0</v>
      </c>
    </row>
    <row r="457" spans="1:25" ht="15.75" hidden="1" x14ac:dyDescent="0.2">
      <c r="A457" s="35">
        <f t="shared" si="12"/>
        <v>45555</v>
      </c>
      <c r="B457" s="36">
        <f>SUMIFS(СВЦЭМ!$L$40:$L$759,СВЦЭМ!$A$40:$A$759,$A457,СВЦЭМ!$B$39:$B$758,B$437)+'СЕТ СН'!$F$16</f>
        <v>0</v>
      </c>
      <c r="C457" s="36">
        <f>SUMIFS(СВЦЭМ!$L$40:$L$759,СВЦЭМ!$A$40:$A$759,$A457,СВЦЭМ!$B$39:$B$758,C$437)+'СЕТ СН'!$F$16</f>
        <v>0</v>
      </c>
      <c r="D457" s="36">
        <f>SUMIFS(СВЦЭМ!$L$40:$L$759,СВЦЭМ!$A$40:$A$759,$A457,СВЦЭМ!$B$39:$B$758,D$437)+'СЕТ СН'!$F$16</f>
        <v>0</v>
      </c>
      <c r="E457" s="36">
        <f>SUMIFS(СВЦЭМ!$L$40:$L$759,СВЦЭМ!$A$40:$A$759,$A457,СВЦЭМ!$B$39:$B$758,E$437)+'СЕТ СН'!$F$16</f>
        <v>0</v>
      </c>
      <c r="F457" s="36">
        <f>SUMIFS(СВЦЭМ!$L$40:$L$759,СВЦЭМ!$A$40:$A$759,$A457,СВЦЭМ!$B$39:$B$758,F$437)+'СЕТ СН'!$F$16</f>
        <v>0</v>
      </c>
      <c r="G457" s="36">
        <f>SUMIFS(СВЦЭМ!$L$40:$L$759,СВЦЭМ!$A$40:$A$759,$A457,СВЦЭМ!$B$39:$B$758,G$437)+'СЕТ СН'!$F$16</f>
        <v>0</v>
      </c>
      <c r="H457" s="36">
        <f>SUMIFS(СВЦЭМ!$L$40:$L$759,СВЦЭМ!$A$40:$A$759,$A457,СВЦЭМ!$B$39:$B$758,H$437)+'СЕТ СН'!$F$16</f>
        <v>0</v>
      </c>
      <c r="I457" s="36">
        <f>SUMIFS(СВЦЭМ!$L$40:$L$759,СВЦЭМ!$A$40:$A$759,$A457,СВЦЭМ!$B$39:$B$758,I$437)+'СЕТ СН'!$F$16</f>
        <v>0</v>
      </c>
      <c r="J457" s="36">
        <f>SUMIFS(СВЦЭМ!$L$40:$L$759,СВЦЭМ!$A$40:$A$759,$A457,СВЦЭМ!$B$39:$B$758,J$437)+'СЕТ СН'!$F$16</f>
        <v>0</v>
      </c>
      <c r="K457" s="36">
        <f>SUMIFS(СВЦЭМ!$L$40:$L$759,СВЦЭМ!$A$40:$A$759,$A457,СВЦЭМ!$B$39:$B$758,K$437)+'СЕТ СН'!$F$16</f>
        <v>0</v>
      </c>
      <c r="L457" s="36">
        <f>SUMIFS(СВЦЭМ!$L$40:$L$759,СВЦЭМ!$A$40:$A$759,$A457,СВЦЭМ!$B$39:$B$758,L$437)+'СЕТ СН'!$F$16</f>
        <v>0</v>
      </c>
      <c r="M457" s="36">
        <f>SUMIFS(СВЦЭМ!$L$40:$L$759,СВЦЭМ!$A$40:$A$759,$A457,СВЦЭМ!$B$39:$B$758,M$437)+'СЕТ СН'!$F$16</f>
        <v>0</v>
      </c>
      <c r="N457" s="36">
        <f>SUMIFS(СВЦЭМ!$L$40:$L$759,СВЦЭМ!$A$40:$A$759,$A457,СВЦЭМ!$B$39:$B$758,N$437)+'СЕТ СН'!$F$16</f>
        <v>0</v>
      </c>
      <c r="O457" s="36">
        <f>SUMIFS(СВЦЭМ!$L$40:$L$759,СВЦЭМ!$A$40:$A$759,$A457,СВЦЭМ!$B$39:$B$758,O$437)+'СЕТ СН'!$F$16</f>
        <v>0</v>
      </c>
      <c r="P457" s="36">
        <f>SUMIFS(СВЦЭМ!$L$40:$L$759,СВЦЭМ!$A$40:$A$759,$A457,СВЦЭМ!$B$39:$B$758,P$437)+'СЕТ СН'!$F$16</f>
        <v>0</v>
      </c>
      <c r="Q457" s="36">
        <f>SUMIFS(СВЦЭМ!$L$40:$L$759,СВЦЭМ!$A$40:$A$759,$A457,СВЦЭМ!$B$39:$B$758,Q$437)+'СЕТ СН'!$F$16</f>
        <v>0</v>
      </c>
      <c r="R457" s="36">
        <f>SUMIFS(СВЦЭМ!$L$40:$L$759,СВЦЭМ!$A$40:$A$759,$A457,СВЦЭМ!$B$39:$B$758,R$437)+'СЕТ СН'!$F$16</f>
        <v>0</v>
      </c>
      <c r="S457" s="36">
        <f>SUMIFS(СВЦЭМ!$L$40:$L$759,СВЦЭМ!$A$40:$A$759,$A457,СВЦЭМ!$B$39:$B$758,S$437)+'СЕТ СН'!$F$16</f>
        <v>0</v>
      </c>
      <c r="T457" s="36">
        <f>SUMIFS(СВЦЭМ!$L$40:$L$759,СВЦЭМ!$A$40:$A$759,$A457,СВЦЭМ!$B$39:$B$758,T$437)+'СЕТ СН'!$F$16</f>
        <v>0</v>
      </c>
      <c r="U457" s="36">
        <f>SUMIFS(СВЦЭМ!$L$40:$L$759,СВЦЭМ!$A$40:$A$759,$A457,СВЦЭМ!$B$39:$B$758,U$437)+'СЕТ СН'!$F$16</f>
        <v>0</v>
      </c>
      <c r="V457" s="36">
        <f>SUMIFS(СВЦЭМ!$L$40:$L$759,СВЦЭМ!$A$40:$A$759,$A457,СВЦЭМ!$B$39:$B$758,V$437)+'СЕТ СН'!$F$16</f>
        <v>0</v>
      </c>
      <c r="W457" s="36">
        <f>SUMIFS(СВЦЭМ!$L$40:$L$759,СВЦЭМ!$A$40:$A$759,$A457,СВЦЭМ!$B$39:$B$758,W$437)+'СЕТ СН'!$F$16</f>
        <v>0</v>
      </c>
      <c r="X457" s="36">
        <f>SUMIFS(СВЦЭМ!$L$40:$L$759,СВЦЭМ!$A$40:$A$759,$A457,СВЦЭМ!$B$39:$B$758,X$437)+'СЕТ СН'!$F$16</f>
        <v>0</v>
      </c>
      <c r="Y457" s="36">
        <f>SUMIFS(СВЦЭМ!$L$40:$L$759,СВЦЭМ!$A$40:$A$759,$A457,СВЦЭМ!$B$39:$B$758,Y$437)+'СЕТ СН'!$F$16</f>
        <v>0</v>
      </c>
    </row>
    <row r="458" spans="1:25" ht="15.75" hidden="1" x14ac:dyDescent="0.2">
      <c r="A458" s="35">
        <f t="shared" si="12"/>
        <v>45556</v>
      </c>
      <c r="B458" s="36">
        <f>SUMIFS(СВЦЭМ!$L$40:$L$759,СВЦЭМ!$A$40:$A$759,$A458,СВЦЭМ!$B$39:$B$758,B$437)+'СЕТ СН'!$F$16</f>
        <v>0</v>
      </c>
      <c r="C458" s="36">
        <f>SUMIFS(СВЦЭМ!$L$40:$L$759,СВЦЭМ!$A$40:$A$759,$A458,СВЦЭМ!$B$39:$B$758,C$437)+'СЕТ СН'!$F$16</f>
        <v>0</v>
      </c>
      <c r="D458" s="36">
        <f>SUMIFS(СВЦЭМ!$L$40:$L$759,СВЦЭМ!$A$40:$A$759,$A458,СВЦЭМ!$B$39:$B$758,D$437)+'СЕТ СН'!$F$16</f>
        <v>0</v>
      </c>
      <c r="E458" s="36">
        <f>SUMIFS(СВЦЭМ!$L$40:$L$759,СВЦЭМ!$A$40:$A$759,$A458,СВЦЭМ!$B$39:$B$758,E$437)+'СЕТ СН'!$F$16</f>
        <v>0</v>
      </c>
      <c r="F458" s="36">
        <f>SUMIFS(СВЦЭМ!$L$40:$L$759,СВЦЭМ!$A$40:$A$759,$A458,СВЦЭМ!$B$39:$B$758,F$437)+'СЕТ СН'!$F$16</f>
        <v>0</v>
      </c>
      <c r="G458" s="36">
        <f>SUMIFS(СВЦЭМ!$L$40:$L$759,СВЦЭМ!$A$40:$A$759,$A458,СВЦЭМ!$B$39:$B$758,G$437)+'СЕТ СН'!$F$16</f>
        <v>0</v>
      </c>
      <c r="H458" s="36">
        <f>SUMIFS(СВЦЭМ!$L$40:$L$759,СВЦЭМ!$A$40:$A$759,$A458,СВЦЭМ!$B$39:$B$758,H$437)+'СЕТ СН'!$F$16</f>
        <v>0</v>
      </c>
      <c r="I458" s="36">
        <f>SUMIFS(СВЦЭМ!$L$40:$L$759,СВЦЭМ!$A$40:$A$759,$A458,СВЦЭМ!$B$39:$B$758,I$437)+'СЕТ СН'!$F$16</f>
        <v>0</v>
      </c>
      <c r="J458" s="36">
        <f>SUMIFS(СВЦЭМ!$L$40:$L$759,СВЦЭМ!$A$40:$A$759,$A458,СВЦЭМ!$B$39:$B$758,J$437)+'СЕТ СН'!$F$16</f>
        <v>0</v>
      </c>
      <c r="K458" s="36">
        <f>SUMIFS(СВЦЭМ!$L$40:$L$759,СВЦЭМ!$A$40:$A$759,$A458,СВЦЭМ!$B$39:$B$758,K$437)+'СЕТ СН'!$F$16</f>
        <v>0</v>
      </c>
      <c r="L458" s="36">
        <f>SUMIFS(СВЦЭМ!$L$40:$L$759,СВЦЭМ!$A$40:$A$759,$A458,СВЦЭМ!$B$39:$B$758,L$437)+'СЕТ СН'!$F$16</f>
        <v>0</v>
      </c>
      <c r="M458" s="36">
        <f>SUMIFS(СВЦЭМ!$L$40:$L$759,СВЦЭМ!$A$40:$A$759,$A458,СВЦЭМ!$B$39:$B$758,M$437)+'СЕТ СН'!$F$16</f>
        <v>0</v>
      </c>
      <c r="N458" s="36">
        <f>SUMIFS(СВЦЭМ!$L$40:$L$759,СВЦЭМ!$A$40:$A$759,$A458,СВЦЭМ!$B$39:$B$758,N$437)+'СЕТ СН'!$F$16</f>
        <v>0</v>
      </c>
      <c r="O458" s="36">
        <f>SUMIFS(СВЦЭМ!$L$40:$L$759,СВЦЭМ!$A$40:$A$759,$A458,СВЦЭМ!$B$39:$B$758,O$437)+'СЕТ СН'!$F$16</f>
        <v>0</v>
      </c>
      <c r="P458" s="36">
        <f>SUMIFS(СВЦЭМ!$L$40:$L$759,СВЦЭМ!$A$40:$A$759,$A458,СВЦЭМ!$B$39:$B$758,P$437)+'СЕТ СН'!$F$16</f>
        <v>0</v>
      </c>
      <c r="Q458" s="36">
        <f>SUMIFS(СВЦЭМ!$L$40:$L$759,СВЦЭМ!$A$40:$A$759,$A458,СВЦЭМ!$B$39:$B$758,Q$437)+'СЕТ СН'!$F$16</f>
        <v>0</v>
      </c>
      <c r="R458" s="36">
        <f>SUMIFS(СВЦЭМ!$L$40:$L$759,СВЦЭМ!$A$40:$A$759,$A458,СВЦЭМ!$B$39:$B$758,R$437)+'СЕТ СН'!$F$16</f>
        <v>0</v>
      </c>
      <c r="S458" s="36">
        <f>SUMIFS(СВЦЭМ!$L$40:$L$759,СВЦЭМ!$A$40:$A$759,$A458,СВЦЭМ!$B$39:$B$758,S$437)+'СЕТ СН'!$F$16</f>
        <v>0</v>
      </c>
      <c r="T458" s="36">
        <f>SUMIFS(СВЦЭМ!$L$40:$L$759,СВЦЭМ!$A$40:$A$759,$A458,СВЦЭМ!$B$39:$B$758,T$437)+'СЕТ СН'!$F$16</f>
        <v>0</v>
      </c>
      <c r="U458" s="36">
        <f>SUMIFS(СВЦЭМ!$L$40:$L$759,СВЦЭМ!$A$40:$A$759,$A458,СВЦЭМ!$B$39:$B$758,U$437)+'СЕТ СН'!$F$16</f>
        <v>0</v>
      </c>
      <c r="V458" s="36">
        <f>SUMIFS(СВЦЭМ!$L$40:$L$759,СВЦЭМ!$A$40:$A$759,$A458,СВЦЭМ!$B$39:$B$758,V$437)+'СЕТ СН'!$F$16</f>
        <v>0</v>
      </c>
      <c r="W458" s="36">
        <f>SUMIFS(СВЦЭМ!$L$40:$L$759,СВЦЭМ!$A$40:$A$759,$A458,СВЦЭМ!$B$39:$B$758,W$437)+'СЕТ СН'!$F$16</f>
        <v>0</v>
      </c>
      <c r="X458" s="36">
        <f>SUMIFS(СВЦЭМ!$L$40:$L$759,СВЦЭМ!$A$40:$A$759,$A458,СВЦЭМ!$B$39:$B$758,X$437)+'СЕТ СН'!$F$16</f>
        <v>0</v>
      </c>
      <c r="Y458" s="36">
        <f>SUMIFS(СВЦЭМ!$L$40:$L$759,СВЦЭМ!$A$40:$A$759,$A458,СВЦЭМ!$B$39:$B$758,Y$437)+'СЕТ СН'!$F$16</f>
        <v>0</v>
      </c>
    </row>
    <row r="459" spans="1:25" ht="15.75" hidden="1" x14ac:dyDescent="0.2">
      <c r="A459" s="35">
        <f t="shared" si="12"/>
        <v>45557</v>
      </c>
      <c r="B459" s="36">
        <f>SUMIFS(СВЦЭМ!$L$40:$L$759,СВЦЭМ!$A$40:$A$759,$A459,СВЦЭМ!$B$39:$B$758,B$437)+'СЕТ СН'!$F$16</f>
        <v>0</v>
      </c>
      <c r="C459" s="36">
        <f>SUMIFS(СВЦЭМ!$L$40:$L$759,СВЦЭМ!$A$40:$A$759,$A459,СВЦЭМ!$B$39:$B$758,C$437)+'СЕТ СН'!$F$16</f>
        <v>0</v>
      </c>
      <c r="D459" s="36">
        <f>SUMIFS(СВЦЭМ!$L$40:$L$759,СВЦЭМ!$A$40:$A$759,$A459,СВЦЭМ!$B$39:$B$758,D$437)+'СЕТ СН'!$F$16</f>
        <v>0</v>
      </c>
      <c r="E459" s="36">
        <f>SUMIFS(СВЦЭМ!$L$40:$L$759,СВЦЭМ!$A$40:$A$759,$A459,СВЦЭМ!$B$39:$B$758,E$437)+'СЕТ СН'!$F$16</f>
        <v>0</v>
      </c>
      <c r="F459" s="36">
        <f>SUMIFS(СВЦЭМ!$L$40:$L$759,СВЦЭМ!$A$40:$A$759,$A459,СВЦЭМ!$B$39:$B$758,F$437)+'СЕТ СН'!$F$16</f>
        <v>0</v>
      </c>
      <c r="G459" s="36">
        <f>SUMIFS(СВЦЭМ!$L$40:$L$759,СВЦЭМ!$A$40:$A$759,$A459,СВЦЭМ!$B$39:$B$758,G$437)+'СЕТ СН'!$F$16</f>
        <v>0</v>
      </c>
      <c r="H459" s="36">
        <f>SUMIFS(СВЦЭМ!$L$40:$L$759,СВЦЭМ!$A$40:$A$759,$A459,СВЦЭМ!$B$39:$B$758,H$437)+'СЕТ СН'!$F$16</f>
        <v>0</v>
      </c>
      <c r="I459" s="36">
        <f>SUMIFS(СВЦЭМ!$L$40:$L$759,СВЦЭМ!$A$40:$A$759,$A459,СВЦЭМ!$B$39:$B$758,I$437)+'СЕТ СН'!$F$16</f>
        <v>0</v>
      </c>
      <c r="J459" s="36">
        <f>SUMIFS(СВЦЭМ!$L$40:$L$759,СВЦЭМ!$A$40:$A$759,$A459,СВЦЭМ!$B$39:$B$758,J$437)+'СЕТ СН'!$F$16</f>
        <v>0</v>
      </c>
      <c r="K459" s="36">
        <f>SUMIFS(СВЦЭМ!$L$40:$L$759,СВЦЭМ!$A$40:$A$759,$A459,СВЦЭМ!$B$39:$B$758,K$437)+'СЕТ СН'!$F$16</f>
        <v>0</v>
      </c>
      <c r="L459" s="36">
        <f>SUMIFS(СВЦЭМ!$L$40:$L$759,СВЦЭМ!$A$40:$A$759,$A459,СВЦЭМ!$B$39:$B$758,L$437)+'СЕТ СН'!$F$16</f>
        <v>0</v>
      </c>
      <c r="M459" s="36">
        <f>SUMIFS(СВЦЭМ!$L$40:$L$759,СВЦЭМ!$A$40:$A$759,$A459,СВЦЭМ!$B$39:$B$758,M$437)+'СЕТ СН'!$F$16</f>
        <v>0</v>
      </c>
      <c r="N459" s="36">
        <f>SUMIFS(СВЦЭМ!$L$40:$L$759,СВЦЭМ!$A$40:$A$759,$A459,СВЦЭМ!$B$39:$B$758,N$437)+'СЕТ СН'!$F$16</f>
        <v>0</v>
      </c>
      <c r="O459" s="36">
        <f>SUMIFS(СВЦЭМ!$L$40:$L$759,СВЦЭМ!$A$40:$A$759,$A459,СВЦЭМ!$B$39:$B$758,O$437)+'СЕТ СН'!$F$16</f>
        <v>0</v>
      </c>
      <c r="P459" s="36">
        <f>SUMIFS(СВЦЭМ!$L$40:$L$759,СВЦЭМ!$A$40:$A$759,$A459,СВЦЭМ!$B$39:$B$758,P$437)+'СЕТ СН'!$F$16</f>
        <v>0</v>
      </c>
      <c r="Q459" s="36">
        <f>SUMIFS(СВЦЭМ!$L$40:$L$759,СВЦЭМ!$A$40:$A$759,$A459,СВЦЭМ!$B$39:$B$758,Q$437)+'СЕТ СН'!$F$16</f>
        <v>0</v>
      </c>
      <c r="R459" s="36">
        <f>SUMIFS(СВЦЭМ!$L$40:$L$759,СВЦЭМ!$A$40:$A$759,$A459,СВЦЭМ!$B$39:$B$758,R$437)+'СЕТ СН'!$F$16</f>
        <v>0</v>
      </c>
      <c r="S459" s="36">
        <f>SUMIFS(СВЦЭМ!$L$40:$L$759,СВЦЭМ!$A$40:$A$759,$A459,СВЦЭМ!$B$39:$B$758,S$437)+'СЕТ СН'!$F$16</f>
        <v>0</v>
      </c>
      <c r="T459" s="36">
        <f>SUMIFS(СВЦЭМ!$L$40:$L$759,СВЦЭМ!$A$40:$A$759,$A459,СВЦЭМ!$B$39:$B$758,T$437)+'СЕТ СН'!$F$16</f>
        <v>0</v>
      </c>
      <c r="U459" s="36">
        <f>SUMIFS(СВЦЭМ!$L$40:$L$759,СВЦЭМ!$A$40:$A$759,$A459,СВЦЭМ!$B$39:$B$758,U$437)+'СЕТ СН'!$F$16</f>
        <v>0</v>
      </c>
      <c r="V459" s="36">
        <f>SUMIFS(СВЦЭМ!$L$40:$L$759,СВЦЭМ!$A$40:$A$759,$A459,СВЦЭМ!$B$39:$B$758,V$437)+'СЕТ СН'!$F$16</f>
        <v>0</v>
      </c>
      <c r="W459" s="36">
        <f>SUMIFS(СВЦЭМ!$L$40:$L$759,СВЦЭМ!$A$40:$A$759,$A459,СВЦЭМ!$B$39:$B$758,W$437)+'СЕТ СН'!$F$16</f>
        <v>0</v>
      </c>
      <c r="X459" s="36">
        <f>SUMIFS(СВЦЭМ!$L$40:$L$759,СВЦЭМ!$A$40:$A$759,$A459,СВЦЭМ!$B$39:$B$758,X$437)+'СЕТ СН'!$F$16</f>
        <v>0</v>
      </c>
      <c r="Y459" s="36">
        <f>SUMIFS(СВЦЭМ!$L$40:$L$759,СВЦЭМ!$A$40:$A$759,$A459,СВЦЭМ!$B$39:$B$758,Y$437)+'СЕТ СН'!$F$16</f>
        <v>0</v>
      </c>
    </row>
    <row r="460" spans="1:25" ht="15.75" hidden="1" x14ac:dyDescent="0.2">
      <c r="A460" s="35">
        <f t="shared" si="12"/>
        <v>45558</v>
      </c>
      <c r="B460" s="36">
        <f>SUMIFS(СВЦЭМ!$L$40:$L$759,СВЦЭМ!$A$40:$A$759,$A460,СВЦЭМ!$B$39:$B$758,B$437)+'СЕТ СН'!$F$16</f>
        <v>0</v>
      </c>
      <c r="C460" s="36">
        <f>SUMIFS(СВЦЭМ!$L$40:$L$759,СВЦЭМ!$A$40:$A$759,$A460,СВЦЭМ!$B$39:$B$758,C$437)+'СЕТ СН'!$F$16</f>
        <v>0</v>
      </c>
      <c r="D460" s="36">
        <f>SUMIFS(СВЦЭМ!$L$40:$L$759,СВЦЭМ!$A$40:$A$759,$A460,СВЦЭМ!$B$39:$B$758,D$437)+'СЕТ СН'!$F$16</f>
        <v>0</v>
      </c>
      <c r="E460" s="36">
        <f>SUMIFS(СВЦЭМ!$L$40:$L$759,СВЦЭМ!$A$40:$A$759,$A460,СВЦЭМ!$B$39:$B$758,E$437)+'СЕТ СН'!$F$16</f>
        <v>0</v>
      </c>
      <c r="F460" s="36">
        <f>SUMIFS(СВЦЭМ!$L$40:$L$759,СВЦЭМ!$A$40:$A$759,$A460,СВЦЭМ!$B$39:$B$758,F$437)+'СЕТ СН'!$F$16</f>
        <v>0</v>
      </c>
      <c r="G460" s="36">
        <f>SUMIFS(СВЦЭМ!$L$40:$L$759,СВЦЭМ!$A$40:$A$759,$A460,СВЦЭМ!$B$39:$B$758,G$437)+'СЕТ СН'!$F$16</f>
        <v>0</v>
      </c>
      <c r="H460" s="36">
        <f>SUMIFS(СВЦЭМ!$L$40:$L$759,СВЦЭМ!$A$40:$A$759,$A460,СВЦЭМ!$B$39:$B$758,H$437)+'СЕТ СН'!$F$16</f>
        <v>0</v>
      </c>
      <c r="I460" s="36">
        <f>SUMIFS(СВЦЭМ!$L$40:$L$759,СВЦЭМ!$A$40:$A$759,$A460,СВЦЭМ!$B$39:$B$758,I$437)+'СЕТ СН'!$F$16</f>
        <v>0</v>
      </c>
      <c r="J460" s="36">
        <f>SUMIFS(СВЦЭМ!$L$40:$L$759,СВЦЭМ!$A$40:$A$759,$A460,СВЦЭМ!$B$39:$B$758,J$437)+'СЕТ СН'!$F$16</f>
        <v>0</v>
      </c>
      <c r="K460" s="36">
        <f>SUMIFS(СВЦЭМ!$L$40:$L$759,СВЦЭМ!$A$40:$A$759,$A460,СВЦЭМ!$B$39:$B$758,K$437)+'СЕТ СН'!$F$16</f>
        <v>0</v>
      </c>
      <c r="L460" s="36">
        <f>SUMIFS(СВЦЭМ!$L$40:$L$759,СВЦЭМ!$A$40:$A$759,$A460,СВЦЭМ!$B$39:$B$758,L$437)+'СЕТ СН'!$F$16</f>
        <v>0</v>
      </c>
      <c r="M460" s="36">
        <f>SUMIFS(СВЦЭМ!$L$40:$L$759,СВЦЭМ!$A$40:$A$759,$A460,СВЦЭМ!$B$39:$B$758,M$437)+'СЕТ СН'!$F$16</f>
        <v>0</v>
      </c>
      <c r="N460" s="36">
        <f>SUMIFS(СВЦЭМ!$L$40:$L$759,СВЦЭМ!$A$40:$A$759,$A460,СВЦЭМ!$B$39:$B$758,N$437)+'СЕТ СН'!$F$16</f>
        <v>0</v>
      </c>
      <c r="O460" s="36">
        <f>SUMIFS(СВЦЭМ!$L$40:$L$759,СВЦЭМ!$A$40:$A$759,$A460,СВЦЭМ!$B$39:$B$758,O$437)+'СЕТ СН'!$F$16</f>
        <v>0</v>
      </c>
      <c r="P460" s="36">
        <f>SUMIFS(СВЦЭМ!$L$40:$L$759,СВЦЭМ!$A$40:$A$759,$A460,СВЦЭМ!$B$39:$B$758,P$437)+'СЕТ СН'!$F$16</f>
        <v>0</v>
      </c>
      <c r="Q460" s="36">
        <f>SUMIFS(СВЦЭМ!$L$40:$L$759,СВЦЭМ!$A$40:$A$759,$A460,СВЦЭМ!$B$39:$B$758,Q$437)+'СЕТ СН'!$F$16</f>
        <v>0</v>
      </c>
      <c r="R460" s="36">
        <f>SUMIFS(СВЦЭМ!$L$40:$L$759,СВЦЭМ!$A$40:$A$759,$A460,СВЦЭМ!$B$39:$B$758,R$437)+'СЕТ СН'!$F$16</f>
        <v>0</v>
      </c>
      <c r="S460" s="36">
        <f>SUMIFS(СВЦЭМ!$L$40:$L$759,СВЦЭМ!$A$40:$A$759,$A460,СВЦЭМ!$B$39:$B$758,S$437)+'СЕТ СН'!$F$16</f>
        <v>0</v>
      </c>
      <c r="T460" s="36">
        <f>SUMIFS(СВЦЭМ!$L$40:$L$759,СВЦЭМ!$A$40:$A$759,$A460,СВЦЭМ!$B$39:$B$758,T$437)+'СЕТ СН'!$F$16</f>
        <v>0</v>
      </c>
      <c r="U460" s="36">
        <f>SUMIFS(СВЦЭМ!$L$40:$L$759,СВЦЭМ!$A$40:$A$759,$A460,СВЦЭМ!$B$39:$B$758,U$437)+'СЕТ СН'!$F$16</f>
        <v>0</v>
      </c>
      <c r="V460" s="36">
        <f>SUMIFS(СВЦЭМ!$L$40:$L$759,СВЦЭМ!$A$40:$A$759,$A460,СВЦЭМ!$B$39:$B$758,V$437)+'СЕТ СН'!$F$16</f>
        <v>0</v>
      </c>
      <c r="W460" s="36">
        <f>SUMIFS(СВЦЭМ!$L$40:$L$759,СВЦЭМ!$A$40:$A$759,$A460,СВЦЭМ!$B$39:$B$758,W$437)+'СЕТ СН'!$F$16</f>
        <v>0</v>
      </c>
      <c r="X460" s="36">
        <f>SUMIFS(СВЦЭМ!$L$40:$L$759,СВЦЭМ!$A$40:$A$759,$A460,СВЦЭМ!$B$39:$B$758,X$437)+'СЕТ СН'!$F$16</f>
        <v>0</v>
      </c>
      <c r="Y460" s="36">
        <f>SUMIFS(СВЦЭМ!$L$40:$L$759,СВЦЭМ!$A$40:$A$759,$A460,СВЦЭМ!$B$39:$B$758,Y$437)+'СЕТ СН'!$F$16</f>
        <v>0</v>
      </c>
    </row>
    <row r="461" spans="1:25" ht="15.75" hidden="1" x14ac:dyDescent="0.2">
      <c r="A461" s="35">
        <f t="shared" si="12"/>
        <v>45559</v>
      </c>
      <c r="B461" s="36">
        <f>SUMIFS(СВЦЭМ!$L$40:$L$759,СВЦЭМ!$A$40:$A$759,$A461,СВЦЭМ!$B$39:$B$758,B$437)+'СЕТ СН'!$F$16</f>
        <v>0</v>
      </c>
      <c r="C461" s="36">
        <f>SUMIFS(СВЦЭМ!$L$40:$L$759,СВЦЭМ!$A$40:$A$759,$A461,СВЦЭМ!$B$39:$B$758,C$437)+'СЕТ СН'!$F$16</f>
        <v>0</v>
      </c>
      <c r="D461" s="36">
        <f>SUMIFS(СВЦЭМ!$L$40:$L$759,СВЦЭМ!$A$40:$A$759,$A461,СВЦЭМ!$B$39:$B$758,D$437)+'СЕТ СН'!$F$16</f>
        <v>0</v>
      </c>
      <c r="E461" s="36">
        <f>SUMIFS(СВЦЭМ!$L$40:$L$759,СВЦЭМ!$A$40:$A$759,$A461,СВЦЭМ!$B$39:$B$758,E$437)+'СЕТ СН'!$F$16</f>
        <v>0</v>
      </c>
      <c r="F461" s="36">
        <f>SUMIFS(СВЦЭМ!$L$40:$L$759,СВЦЭМ!$A$40:$A$759,$A461,СВЦЭМ!$B$39:$B$758,F$437)+'СЕТ СН'!$F$16</f>
        <v>0</v>
      </c>
      <c r="G461" s="36">
        <f>SUMIFS(СВЦЭМ!$L$40:$L$759,СВЦЭМ!$A$40:$A$759,$A461,СВЦЭМ!$B$39:$B$758,G$437)+'СЕТ СН'!$F$16</f>
        <v>0</v>
      </c>
      <c r="H461" s="36">
        <f>SUMIFS(СВЦЭМ!$L$40:$L$759,СВЦЭМ!$A$40:$A$759,$A461,СВЦЭМ!$B$39:$B$758,H$437)+'СЕТ СН'!$F$16</f>
        <v>0</v>
      </c>
      <c r="I461" s="36">
        <f>SUMIFS(СВЦЭМ!$L$40:$L$759,СВЦЭМ!$A$40:$A$759,$A461,СВЦЭМ!$B$39:$B$758,I$437)+'СЕТ СН'!$F$16</f>
        <v>0</v>
      </c>
      <c r="J461" s="36">
        <f>SUMIFS(СВЦЭМ!$L$40:$L$759,СВЦЭМ!$A$40:$A$759,$A461,СВЦЭМ!$B$39:$B$758,J$437)+'СЕТ СН'!$F$16</f>
        <v>0</v>
      </c>
      <c r="K461" s="36">
        <f>SUMIFS(СВЦЭМ!$L$40:$L$759,СВЦЭМ!$A$40:$A$759,$A461,СВЦЭМ!$B$39:$B$758,K$437)+'СЕТ СН'!$F$16</f>
        <v>0</v>
      </c>
      <c r="L461" s="36">
        <f>SUMIFS(СВЦЭМ!$L$40:$L$759,СВЦЭМ!$A$40:$A$759,$A461,СВЦЭМ!$B$39:$B$758,L$437)+'СЕТ СН'!$F$16</f>
        <v>0</v>
      </c>
      <c r="M461" s="36">
        <f>SUMIFS(СВЦЭМ!$L$40:$L$759,СВЦЭМ!$A$40:$A$759,$A461,СВЦЭМ!$B$39:$B$758,M$437)+'СЕТ СН'!$F$16</f>
        <v>0</v>
      </c>
      <c r="N461" s="36">
        <f>SUMIFS(СВЦЭМ!$L$40:$L$759,СВЦЭМ!$A$40:$A$759,$A461,СВЦЭМ!$B$39:$B$758,N$437)+'СЕТ СН'!$F$16</f>
        <v>0</v>
      </c>
      <c r="O461" s="36">
        <f>SUMIFS(СВЦЭМ!$L$40:$L$759,СВЦЭМ!$A$40:$A$759,$A461,СВЦЭМ!$B$39:$B$758,O$437)+'СЕТ СН'!$F$16</f>
        <v>0</v>
      </c>
      <c r="P461" s="36">
        <f>SUMIFS(СВЦЭМ!$L$40:$L$759,СВЦЭМ!$A$40:$A$759,$A461,СВЦЭМ!$B$39:$B$758,P$437)+'СЕТ СН'!$F$16</f>
        <v>0</v>
      </c>
      <c r="Q461" s="36">
        <f>SUMIFS(СВЦЭМ!$L$40:$L$759,СВЦЭМ!$A$40:$A$759,$A461,СВЦЭМ!$B$39:$B$758,Q$437)+'СЕТ СН'!$F$16</f>
        <v>0</v>
      </c>
      <c r="R461" s="36">
        <f>SUMIFS(СВЦЭМ!$L$40:$L$759,СВЦЭМ!$A$40:$A$759,$A461,СВЦЭМ!$B$39:$B$758,R$437)+'СЕТ СН'!$F$16</f>
        <v>0</v>
      </c>
      <c r="S461" s="36">
        <f>SUMIFS(СВЦЭМ!$L$40:$L$759,СВЦЭМ!$A$40:$A$759,$A461,СВЦЭМ!$B$39:$B$758,S$437)+'СЕТ СН'!$F$16</f>
        <v>0</v>
      </c>
      <c r="T461" s="36">
        <f>SUMIFS(СВЦЭМ!$L$40:$L$759,СВЦЭМ!$A$40:$A$759,$A461,СВЦЭМ!$B$39:$B$758,T$437)+'СЕТ СН'!$F$16</f>
        <v>0</v>
      </c>
      <c r="U461" s="36">
        <f>SUMIFS(СВЦЭМ!$L$40:$L$759,СВЦЭМ!$A$40:$A$759,$A461,СВЦЭМ!$B$39:$B$758,U$437)+'СЕТ СН'!$F$16</f>
        <v>0</v>
      </c>
      <c r="V461" s="36">
        <f>SUMIFS(СВЦЭМ!$L$40:$L$759,СВЦЭМ!$A$40:$A$759,$A461,СВЦЭМ!$B$39:$B$758,V$437)+'СЕТ СН'!$F$16</f>
        <v>0</v>
      </c>
      <c r="W461" s="36">
        <f>SUMIFS(СВЦЭМ!$L$40:$L$759,СВЦЭМ!$A$40:$A$759,$A461,СВЦЭМ!$B$39:$B$758,W$437)+'СЕТ СН'!$F$16</f>
        <v>0</v>
      </c>
      <c r="X461" s="36">
        <f>SUMIFS(СВЦЭМ!$L$40:$L$759,СВЦЭМ!$A$40:$A$759,$A461,СВЦЭМ!$B$39:$B$758,X$437)+'СЕТ СН'!$F$16</f>
        <v>0</v>
      </c>
      <c r="Y461" s="36">
        <f>SUMIFS(СВЦЭМ!$L$40:$L$759,СВЦЭМ!$A$40:$A$759,$A461,СВЦЭМ!$B$39:$B$758,Y$437)+'СЕТ СН'!$F$16</f>
        <v>0</v>
      </c>
    </row>
    <row r="462" spans="1:25" ht="15.75" hidden="1" x14ac:dyDescent="0.2">
      <c r="A462" s="35">
        <f t="shared" si="12"/>
        <v>45560</v>
      </c>
      <c r="B462" s="36">
        <f>SUMIFS(СВЦЭМ!$L$40:$L$759,СВЦЭМ!$A$40:$A$759,$A462,СВЦЭМ!$B$39:$B$758,B$437)+'СЕТ СН'!$F$16</f>
        <v>0</v>
      </c>
      <c r="C462" s="36">
        <f>SUMIFS(СВЦЭМ!$L$40:$L$759,СВЦЭМ!$A$40:$A$759,$A462,СВЦЭМ!$B$39:$B$758,C$437)+'СЕТ СН'!$F$16</f>
        <v>0</v>
      </c>
      <c r="D462" s="36">
        <f>SUMIFS(СВЦЭМ!$L$40:$L$759,СВЦЭМ!$A$40:$A$759,$A462,СВЦЭМ!$B$39:$B$758,D$437)+'СЕТ СН'!$F$16</f>
        <v>0</v>
      </c>
      <c r="E462" s="36">
        <f>SUMIFS(СВЦЭМ!$L$40:$L$759,СВЦЭМ!$A$40:$A$759,$A462,СВЦЭМ!$B$39:$B$758,E$437)+'СЕТ СН'!$F$16</f>
        <v>0</v>
      </c>
      <c r="F462" s="36">
        <f>SUMIFS(СВЦЭМ!$L$40:$L$759,СВЦЭМ!$A$40:$A$759,$A462,СВЦЭМ!$B$39:$B$758,F$437)+'СЕТ СН'!$F$16</f>
        <v>0</v>
      </c>
      <c r="G462" s="36">
        <f>SUMIFS(СВЦЭМ!$L$40:$L$759,СВЦЭМ!$A$40:$A$759,$A462,СВЦЭМ!$B$39:$B$758,G$437)+'СЕТ СН'!$F$16</f>
        <v>0</v>
      </c>
      <c r="H462" s="36">
        <f>SUMIFS(СВЦЭМ!$L$40:$L$759,СВЦЭМ!$A$40:$A$759,$A462,СВЦЭМ!$B$39:$B$758,H$437)+'СЕТ СН'!$F$16</f>
        <v>0</v>
      </c>
      <c r="I462" s="36">
        <f>SUMIFS(СВЦЭМ!$L$40:$L$759,СВЦЭМ!$A$40:$A$759,$A462,СВЦЭМ!$B$39:$B$758,I$437)+'СЕТ СН'!$F$16</f>
        <v>0</v>
      </c>
      <c r="J462" s="36">
        <f>SUMIFS(СВЦЭМ!$L$40:$L$759,СВЦЭМ!$A$40:$A$759,$A462,СВЦЭМ!$B$39:$B$758,J$437)+'СЕТ СН'!$F$16</f>
        <v>0</v>
      </c>
      <c r="K462" s="36">
        <f>SUMIFS(СВЦЭМ!$L$40:$L$759,СВЦЭМ!$A$40:$A$759,$A462,СВЦЭМ!$B$39:$B$758,K$437)+'СЕТ СН'!$F$16</f>
        <v>0</v>
      </c>
      <c r="L462" s="36">
        <f>SUMIFS(СВЦЭМ!$L$40:$L$759,СВЦЭМ!$A$40:$A$759,$A462,СВЦЭМ!$B$39:$B$758,L$437)+'СЕТ СН'!$F$16</f>
        <v>0</v>
      </c>
      <c r="M462" s="36">
        <f>SUMIFS(СВЦЭМ!$L$40:$L$759,СВЦЭМ!$A$40:$A$759,$A462,СВЦЭМ!$B$39:$B$758,M$437)+'СЕТ СН'!$F$16</f>
        <v>0</v>
      </c>
      <c r="N462" s="36">
        <f>SUMIFS(СВЦЭМ!$L$40:$L$759,СВЦЭМ!$A$40:$A$759,$A462,СВЦЭМ!$B$39:$B$758,N$437)+'СЕТ СН'!$F$16</f>
        <v>0</v>
      </c>
      <c r="O462" s="36">
        <f>SUMIFS(СВЦЭМ!$L$40:$L$759,СВЦЭМ!$A$40:$A$759,$A462,СВЦЭМ!$B$39:$B$758,O$437)+'СЕТ СН'!$F$16</f>
        <v>0</v>
      </c>
      <c r="P462" s="36">
        <f>SUMIFS(СВЦЭМ!$L$40:$L$759,СВЦЭМ!$A$40:$A$759,$A462,СВЦЭМ!$B$39:$B$758,P$437)+'СЕТ СН'!$F$16</f>
        <v>0</v>
      </c>
      <c r="Q462" s="36">
        <f>SUMIFS(СВЦЭМ!$L$40:$L$759,СВЦЭМ!$A$40:$A$759,$A462,СВЦЭМ!$B$39:$B$758,Q$437)+'СЕТ СН'!$F$16</f>
        <v>0</v>
      </c>
      <c r="R462" s="36">
        <f>SUMIFS(СВЦЭМ!$L$40:$L$759,СВЦЭМ!$A$40:$A$759,$A462,СВЦЭМ!$B$39:$B$758,R$437)+'СЕТ СН'!$F$16</f>
        <v>0</v>
      </c>
      <c r="S462" s="36">
        <f>SUMIFS(СВЦЭМ!$L$40:$L$759,СВЦЭМ!$A$40:$A$759,$A462,СВЦЭМ!$B$39:$B$758,S$437)+'СЕТ СН'!$F$16</f>
        <v>0</v>
      </c>
      <c r="T462" s="36">
        <f>SUMIFS(СВЦЭМ!$L$40:$L$759,СВЦЭМ!$A$40:$A$759,$A462,СВЦЭМ!$B$39:$B$758,T$437)+'СЕТ СН'!$F$16</f>
        <v>0</v>
      </c>
      <c r="U462" s="36">
        <f>SUMIFS(СВЦЭМ!$L$40:$L$759,СВЦЭМ!$A$40:$A$759,$A462,СВЦЭМ!$B$39:$B$758,U$437)+'СЕТ СН'!$F$16</f>
        <v>0</v>
      </c>
      <c r="V462" s="36">
        <f>SUMIFS(СВЦЭМ!$L$40:$L$759,СВЦЭМ!$A$40:$A$759,$A462,СВЦЭМ!$B$39:$B$758,V$437)+'СЕТ СН'!$F$16</f>
        <v>0</v>
      </c>
      <c r="W462" s="36">
        <f>SUMIFS(СВЦЭМ!$L$40:$L$759,СВЦЭМ!$A$40:$A$759,$A462,СВЦЭМ!$B$39:$B$758,W$437)+'СЕТ СН'!$F$16</f>
        <v>0</v>
      </c>
      <c r="X462" s="36">
        <f>SUMIFS(СВЦЭМ!$L$40:$L$759,СВЦЭМ!$A$40:$A$759,$A462,СВЦЭМ!$B$39:$B$758,X$437)+'СЕТ СН'!$F$16</f>
        <v>0</v>
      </c>
      <c r="Y462" s="36">
        <f>SUMIFS(СВЦЭМ!$L$40:$L$759,СВЦЭМ!$A$40:$A$759,$A462,СВЦЭМ!$B$39:$B$758,Y$437)+'СЕТ СН'!$F$16</f>
        <v>0</v>
      </c>
    </row>
    <row r="463" spans="1:25" ht="15.75" hidden="1" x14ac:dyDescent="0.2">
      <c r="A463" s="35">
        <f t="shared" si="12"/>
        <v>45561</v>
      </c>
      <c r="B463" s="36">
        <f>SUMIFS(СВЦЭМ!$L$40:$L$759,СВЦЭМ!$A$40:$A$759,$A463,СВЦЭМ!$B$39:$B$758,B$437)+'СЕТ СН'!$F$16</f>
        <v>0</v>
      </c>
      <c r="C463" s="36">
        <f>SUMIFS(СВЦЭМ!$L$40:$L$759,СВЦЭМ!$A$40:$A$759,$A463,СВЦЭМ!$B$39:$B$758,C$437)+'СЕТ СН'!$F$16</f>
        <v>0</v>
      </c>
      <c r="D463" s="36">
        <f>SUMIFS(СВЦЭМ!$L$40:$L$759,СВЦЭМ!$A$40:$A$759,$A463,СВЦЭМ!$B$39:$B$758,D$437)+'СЕТ СН'!$F$16</f>
        <v>0</v>
      </c>
      <c r="E463" s="36">
        <f>SUMIFS(СВЦЭМ!$L$40:$L$759,СВЦЭМ!$A$40:$A$759,$A463,СВЦЭМ!$B$39:$B$758,E$437)+'СЕТ СН'!$F$16</f>
        <v>0</v>
      </c>
      <c r="F463" s="36">
        <f>SUMIFS(СВЦЭМ!$L$40:$L$759,СВЦЭМ!$A$40:$A$759,$A463,СВЦЭМ!$B$39:$B$758,F$437)+'СЕТ СН'!$F$16</f>
        <v>0</v>
      </c>
      <c r="G463" s="36">
        <f>SUMIFS(СВЦЭМ!$L$40:$L$759,СВЦЭМ!$A$40:$A$759,$A463,СВЦЭМ!$B$39:$B$758,G$437)+'СЕТ СН'!$F$16</f>
        <v>0</v>
      </c>
      <c r="H463" s="36">
        <f>SUMIFS(СВЦЭМ!$L$40:$L$759,СВЦЭМ!$A$40:$A$759,$A463,СВЦЭМ!$B$39:$B$758,H$437)+'СЕТ СН'!$F$16</f>
        <v>0</v>
      </c>
      <c r="I463" s="36">
        <f>SUMIFS(СВЦЭМ!$L$40:$L$759,СВЦЭМ!$A$40:$A$759,$A463,СВЦЭМ!$B$39:$B$758,I$437)+'СЕТ СН'!$F$16</f>
        <v>0</v>
      </c>
      <c r="J463" s="36">
        <f>SUMIFS(СВЦЭМ!$L$40:$L$759,СВЦЭМ!$A$40:$A$759,$A463,СВЦЭМ!$B$39:$B$758,J$437)+'СЕТ СН'!$F$16</f>
        <v>0</v>
      </c>
      <c r="K463" s="36">
        <f>SUMIFS(СВЦЭМ!$L$40:$L$759,СВЦЭМ!$A$40:$A$759,$A463,СВЦЭМ!$B$39:$B$758,K$437)+'СЕТ СН'!$F$16</f>
        <v>0</v>
      </c>
      <c r="L463" s="36">
        <f>SUMIFS(СВЦЭМ!$L$40:$L$759,СВЦЭМ!$A$40:$A$759,$A463,СВЦЭМ!$B$39:$B$758,L$437)+'СЕТ СН'!$F$16</f>
        <v>0</v>
      </c>
      <c r="M463" s="36">
        <f>SUMIFS(СВЦЭМ!$L$40:$L$759,СВЦЭМ!$A$40:$A$759,$A463,СВЦЭМ!$B$39:$B$758,M$437)+'СЕТ СН'!$F$16</f>
        <v>0</v>
      </c>
      <c r="N463" s="36">
        <f>SUMIFS(СВЦЭМ!$L$40:$L$759,СВЦЭМ!$A$40:$A$759,$A463,СВЦЭМ!$B$39:$B$758,N$437)+'СЕТ СН'!$F$16</f>
        <v>0</v>
      </c>
      <c r="O463" s="36">
        <f>SUMIFS(СВЦЭМ!$L$40:$L$759,СВЦЭМ!$A$40:$A$759,$A463,СВЦЭМ!$B$39:$B$758,O$437)+'СЕТ СН'!$F$16</f>
        <v>0</v>
      </c>
      <c r="P463" s="36">
        <f>SUMIFS(СВЦЭМ!$L$40:$L$759,СВЦЭМ!$A$40:$A$759,$A463,СВЦЭМ!$B$39:$B$758,P$437)+'СЕТ СН'!$F$16</f>
        <v>0</v>
      </c>
      <c r="Q463" s="36">
        <f>SUMIFS(СВЦЭМ!$L$40:$L$759,СВЦЭМ!$A$40:$A$759,$A463,СВЦЭМ!$B$39:$B$758,Q$437)+'СЕТ СН'!$F$16</f>
        <v>0</v>
      </c>
      <c r="R463" s="36">
        <f>SUMIFS(СВЦЭМ!$L$40:$L$759,СВЦЭМ!$A$40:$A$759,$A463,СВЦЭМ!$B$39:$B$758,R$437)+'СЕТ СН'!$F$16</f>
        <v>0</v>
      </c>
      <c r="S463" s="36">
        <f>SUMIFS(СВЦЭМ!$L$40:$L$759,СВЦЭМ!$A$40:$A$759,$A463,СВЦЭМ!$B$39:$B$758,S$437)+'СЕТ СН'!$F$16</f>
        <v>0</v>
      </c>
      <c r="T463" s="36">
        <f>SUMIFS(СВЦЭМ!$L$40:$L$759,СВЦЭМ!$A$40:$A$759,$A463,СВЦЭМ!$B$39:$B$758,T$437)+'СЕТ СН'!$F$16</f>
        <v>0</v>
      </c>
      <c r="U463" s="36">
        <f>SUMIFS(СВЦЭМ!$L$40:$L$759,СВЦЭМ!$A$40:$A$759,$A463,СВЦЭМ!$B$39:$B$758,U$437)+'СЕТ СН'!$F$16</f>
        <v>0</v>
      </c>
      <c r="V463" s="36">
        <f>SUMIFS(СВЦЭМ!$L$40:$L$759,СВЦЭМ!$A$40:$A$759,$A463,СВЦЭМ!$B$39:$B$758,V$437)+'СЕТ СН'!$F$16</f>
        <v>0</v>
      </c>
      <c r="W463" s="36">
        <f>SUMIFS(СВЦЭМ!$L$40:$L$759,СВЦЭМ!$A$40:$A$759,$A463,СВЦЭМ!$B$39:$B$758,W$437)+'СЕТ СН'!$F$16</f>
        <v>0</v>
      </c>
      <c r="X463" s="36">
        <f>SUMIFS(СВЦЭМ!$L$40:$L$759,СВЦЭМ!$A$40:$A$759,$A463,СВЦЭМ!$B$39:$B$758,X$437)+'СЕТ СН'!$F$16</f>
        <v>0</v>
      </c>
      <c r="Y463" s="36">
        <f>SUMIFS(СВЦЭМ!$L$40:$L$759,СВЦЭМ!$A$40:$A$759,$A463,СВЦЭМ!$B$39:$B$758,Y$437)+'СЕТ СН'!$F$16</f>
        <v>0</v>
      </c>
    </row>
    <row r="464" spans="1:25" ht="15.75" hidden="1" x14ac:dyDescent="0.2">
      <c r="A464" s="35">
        <f t="shared" si="12"/>
        <v>45562</v>
      </c>
      <c r="B464" s="36">
        <f>SUMIFS(СВЦЭМ!$L$40:$L$759,СВЦЭМ!$A$40:$A$759,$A464,СВЦЭМ!$B$39:$B$758,B$437)+'СЕТ СН'!$F$16</f>
        <v>0</v>
      </c>
      <c r="C464" s="36">
        <f>SUMIFS(СВЦЭМ!$L$40:$L$759,СВЦЭМ!$A$40:$A$759,$A464,СВЦЭМ!$B$39:$B$758,C$437)+'СЕТ СН'!$F$16</f>
        <v>0</v>
      </c>
      <c r="D464" s="36">
        <f>SUMIFS(СВЦЭМ!$L$40:$L$759,СВЦЭМ!$A$40:$A$759,$A464,СВЦЭМ!$B$39:$B$758,D$437)+'СЕТ СН'!$F$16</f>
        <v>0</v>
      </c>
      <c r="E464" s="36">
        <f>SUMIFS(СВЦЭМ!$L$40:$L$759,СВЦЭМ!$A$40:$A$759,$A464,СВЦЭМ!$B$39:$B$758,E$437)+'СЕТ СН'!$F$16</f>
        <v>0</v>
      </c>
      <c r="F464" s="36">
        <f>SUMIFS(СВЦЭМ!$L$40:$L$759,СВЦЭМ!$A$40:$A$759,$A464,СВЦЭМ!$B$39:$B$758,F$437)+'СЕТ СН'!$F$16</f>
        <v>0</v>
      </c>
      <c r="G464" s="36">
        <f>SUMIFS(СВЦЭМ!$L$40:$L$759,СВЦЭМ!$A$40:$A$759,$A464,СВЦЭМ!$B$39:$B$758,G$437)+'СЕТ СН'!$F$16</f>
        <v>0</v>
      </c>
      <c r="H464" s="36">
        <f>SUMIFS(СВЦЭМ!$L$40:$L$759,СВЦЭМ!$A$40:$A$759,$A464,СВЦЭМ!$B$39:$B$758,H$437)+'СЕТ СН'!$F$16</f>
        <v>0</v>
      </c>
      <c r="I464" s="36">
        <f>SUMIFS(СВЦЭМ!$L$40:$L$759,СВЦЭМ!$A$40:$A$759,$A464,СВЦЭМ!$B$39:$B$758,I$437)+'СЕТ СН'!$F$16</f>
        <v>0</v>
      </c>
      <c r="J464" s="36">
        <f>SUMIFS(СВЦЭМ!$L$40:$L$759,СВЦЭМ!$A$40:$A$759,$A464,СВЦЭМ!$B$39:$B$758,J$437)+'СЕТ СН'!$F$16</f>
        <v>0</v>
      </c>
      <c r="K464" s="36">
        <f>SUMIFS(СВЦЭМ!$L$40:$L$759,СВЦЭМ!$A$40:$A$759,$A464,СВЦЭМ!$B$39:$B$758,K$437)+'СЕТ СН'!$F$16</f>
        <v>0</v>
      </c>
      <c r="L464" s="36">
        <f>SUMIFS(СВЦЭМ!$L$40:$L$759,СВЦЭМ!$A$40:$A$759,$A464,СВЦЭМ!$B$39:$B$758,L$437)+'СЕТ СН'!$F$16</f>
        <v>0</v>
      </c>
      <c r="M464" s="36">
        <f>SUMIFS(СВЦЭМ!$L$40:$L$759,СВЦЭМ!$A$40:$A$759,$A464,СВЦЭМ!$B$39:$B$758,M$437)+'СЕТ СН'!$F$16</f>
        <v>0</v>
      </c>
      <c r="N464" s="36">
        <f>SUMIFS(СВЦЭМ!$L$40:$L$759,СВЦЭМ!$A$40:$A$759,$A464,СВЦЭМ!$B$39:$B$758,N$437)+'СЕТ СН'!$F$16</f>
        <v>0</v>
      </c>
      <c r="O464" s="36">
        <f>SUMIFS(СВЦЭМ!$L$40:$L$759,СВЦЭМ!$A$40:$A$759,$A464,СВЦЭМ!$B$39:$B$758,O$437)+'СЕТ СН'!$F$16</f>
        <v>0</v>
      </c>
      <c r="P464" s="36">
        <f>SUMIFS(СВЦЭМ!$L$40:$L$759,СВЦЭМ!$A$40:$A$759,$A464,СВЦЭМ!$B$39:$B$758,P$437)+'СЕТ СН'!$F$16</f>
        <v>0</v>
      </c>
      <c r="Q464" s="36">
        <f>SUMIFS(СВЦЭМ!$L$40:$L$759,СВЦЭМ!$A$40:$A$759,$A464,СВЦЭМ!$B$39:$B$758,Q$437)+'СЕТ СН'!$F$16</f>
        <v>0</v>
      </c>
      <c r="R464" s="36">
        <f>SUMIFS(СВЦЭМ!$L$40:$L$759,СВЦЭМ!$A$40:$A$759,$A464,СВЦЭМ!$B$39:$B$758,R$437)+'СЕТ СН'!$F$16</f>
        <v>0</v>
      </c>
      <c r="S464" s="36">
        <f>SUMIFS(СВЦЭМ!$L$40:$L$759,СВЦЭМ!$A$40:$A$759,$A464,СВЦЭМ!$B$39:$B$758,S$437)+'СЕТ СН'!$F$16</f>
        <v>0</v>
      </c>
      <c r="T464" s="36">
        <f>SUMIFS(СВЦЭМ!$L$40:$L$759,СВЦЭМ!$A$40:$A$759,$A464,СВЦЭМ!$B$39:$B$758,T$437)+'СЕТ СН'!$F$16</f>
        <v>0</v>
      </c>
      <c r="U464" s="36">
        <f>SUMIFS(СВЦЭМ!$L$40:$L$759,СВЦЭМ!$A$40:$A$759,$A464,СВЦЭМ!$B$39:$B$758,U$437)+'СЕТ СН'!$F$16</f>
        <v>0</v>
      </c>
      <c r="V464" s="36">
        <f>SUMIFS(СВЦЭМ!$L$40:$L$759,СВЦЭМ!$A$40:$A$759,$A464,СВЦЭМ!$B$39:$B$758,V$437)+'СЕТ СН'!$F$16</f>
        <v>0</v>
      </c>
      <c r="W464" s="36">
        <f>SUMIFS(СВЦЭМ!$L$40:$L$759,СВЦЭМ!$A$40:$A$759,$A464,СВЦЭМ!$B$39:$B$758,W$437)+'СЕТ СН'!$F$16</f>
        <v>0</v>
      </c>
      <c r="X464" s="36">
        <f>SUMIFS(СВЦЭМ!$L$40:$L$759,СВЦЭМ!$A$40:$A$759,$A464,СВЦЭМ!$B$39:$B$758,X$437)+'СЕТ СН'!$F$16</f>
        <v>0</v>
      </c>
      <c r="Y464" s="36">
        <f>SUMIFS(СВЦЭМ!$L$40:$L$759,СВЦЭМ!$A$40:$A$759,$A464,СВЦЭМ!$B$39:$B$758,Y$437)+'СЕТ СН'!$F$16</f>
        <v>0</v>
      </c>
    </row>
    <row r="465" spans="1:26" ht="15.75" hidden="1" x14ac:dyDescent="0.2">
      <c r="A465" s="35">
        <f t="shared" si="12"/>
        <v>45563</v>
      </c>
      <c r="B465" s="36">
        <f>SUMIFS(СВЦЭМ!$L$40:$L$759,СВЦЭМ!$A$40:$A$759,$A465,СВЦЭМ!$B$39:$B$758,B$437)+'СЕТ СН'!$F$16</f>
        <v>0</v>
      </c>
      <c r="C465" s="36">
        <f>SUMIFS(СВЦЭМ!$L$40:$L$759,СВЦЭМ!$A$40:$A$759,$A465,СВЦЭМ!$B$39:$B$758,C$437)+'СЕТ СН'!$F$16</f>
        <v>0</v>
      </c>
      <c r="D465" s="36">
        <f>SUMIFS(СВЦЭМ!$L$40:$L$759,СВЦЭМ!$A$40:$A$759,$A465,СВЦЭМ!$B$39:$B$758,D$437)+'СЕТ СН'!$F$16</f>
        <v>0</v>
      </c>
      <c r="E465" s="36">
        <f>SUMIFS(СВЦЭМ!$L$40:$L$759,СВЦЭМ!$A$40:$A$759,$A465,СВЦЭМ!$B$39:$B$758,E$437)+'СЕТ СН'!$F$16</f>
        <v>0</v>
      </c>
      <c r="F465" s="36">
        <f>SUMIFS(СВЦЭМ!$L$40:$L$759,СВЦЭМ!$A$40:$A$759,$A465,СВЦЭМ!$B$39:$B$758,F$437)+'СЕТ СН'!$F$16</f>
        <v>0</v>
      </c>
      <c r="G465" s="36">
        <f>SUMIFS(СВЦЭМ!$L$40:$L$759,СВЦЭМ!$A$40:$A$759,$A465,СВЦЭМ!$B$39:$B$758,G$437)+'СЕТ СН'!$F$16</f>
        <v>0</v>
      </c>
      <c r="H465" s="36">
        <f>SUMIFS(СВЦЭМ!$L$40:$L$759,СВЦЭМ!$A$40:$A$759,$A465,СВЦЭМ!$B$39:$B$758,H$437)+'СЕТ СН'!$F$16</f>
        <v>0</v>
      </c>
      <c r="I465" s="36">
        <f>SUMIFS(СВЦЭМ!$L$40:$L$759,СВЦЭМ!$A$40:$A$759,$A465,СВЦЭМ!$B$39:$B$758,I$437)+'СЕТ СН'!$F$16</f>
        <v>0</v>
      </c>
      <c r="J465" s="36">
        <f>SUMIFS(СВЦЭМ!$L$40:$L$759,СВЦЭМ!$A$40:$A$759,$A465,СВЦЭМ!$B$39:$B$758,J$437)+'СЕТ СН'!$F$16</f>
        <v>0</v>
      </c>
      <c r="K465" s="36">
        <f>SUMIFS(СВЦЭМ!$L$40:$L$759,СВЦЭМ!$A$40:$A$759,$A465,СВЦЭМ!$B$39:$B$758,K$437)+'СЕТ СН'!$F$16</f>
        <v>0</v>
      </c>
      <c r="L465" s="36">
        <f>SUMIFS(СВЦЭМ!$L$40:$L$759,СВЦЭМ!$A$40:$A$759,$A465,СВЦЭМ!$B$39:$B$758,L$437)+'СЕТ СН'!$F$16</f>
        <v>0</v>
      </c>
      <c r="M465" s="36">
        <f>SUMIFS(СВЦЭМ!$L$40:$L$759,СВЦЭМ!$A$40:$A$759,$A465,СВЦЭМ!$B$39:$B$758,M$437)+'СЕТ СН'!$F$16</f>
        <v>0</v>
      </c>
      <c r="N465" s="36">
        <f>SUMIFS(СВЦЭМ!$L$40:$L$759,СВЦЭМ!$A$40:$A$759,$A465,СВЦЭМ!$B$39:$B$758,N$437)+'СЕТ СН'!$F$16</f>
        <v>0</v>
      </c>
      <c r="O465" s="36">
        <f>SUMIFS(СВЦЭМ!$L$40:$L$759,СВЦЭМ!$A$40:$A$759,$A465,СВЦЭМ!$B$39:$B$758,O$437)+'СЕТ СН'!$F$16</f>
        <v>0</v>
      </c>
      <c r="P465" s="36">
        <f>SUMIFS(СВЦЭМ!$L$40:$L$759,СВЦЭМ!$A$40:$A$759,$A465,СВЦЭМ!$B$39:$B$758,P$437)+'СЕТ СН'!$F$16</f>
        <v>0</v>
      </c>
      <c r="Q465" s="36">
        <f>SUMIFS(СВЦЭМ!$L$40:$L$759,СВЦЭМ!$A$40:$A$759,$A465,СВЦЭМ!$B$39:$B$758,Q$437)+'СЕТ СН'!$F$16</f>
        <v>0</v>
      </c>
      <c r="R465" s="36">
        <f>SUMIFS(СВЦЭМ!$L$40:$L$759,СВЦЭМ!$A$40:$A$759,$A465,СВЦЭМ!$B$39:$B$758,R$437)+'СЕТ СН'!$F$16</f>
        <v>0</v>
      </c>
      <c r="S465" s="36">
        <f>SUMIFS(СВЦЭМ!$L$40:$L$759,СВЦЭМ!$A$40:$A$759,$A465,СВЦЭМ!$B$39:$B$758,S$437)+'СЕТ СН'!$F$16</f>
        <v>0</v>
      </c>
      <c r="T465" s="36">
        <f>SUMIFS(СВЦЭМ!$L$40:$L$759,СВЦЭМ!$A$40:$A$759,$A465,СВЦЭМ!$B$39:$B$758,T$437)+'СЕТ СН'!$F$16</f>
        <v>0</v>
      </c>
      <c r="U465" s="36">
        <f>SUMIFS(СВЦЭМ!$L$40:$L$759,СВЦЭМ!$A$40:$A$759,$A465,СВЦЭМ!$B$39:$B$758,U$437)+'СЕТ СН'!$F$16</f>
        <v>0</v>
      </c>
      <c r="V465" s="36">
        <f>SUMIFS(СВЦЭМ!$L$40:$L$759,СВЦЭМ!$A$40:$A$759,$A465,СВЦЭМ!$B$39:$B$758,V$437)+'СЕТ СН'!$F$16</f>
        <v>0</v>
      </c>
      <c r="W465" s="36">
        <f>SUMIFS(СВЦЭМ!$L$40:$L$759,СВЦЭМ!$A$40:$A$759,$A465,СВЦЭМ!$B$39:$B$758,W$437)+'СЕТ СН'!$F$16</f>
        <v>0</v>
      </c>
      <c r="X465" s="36">
        <f>SUMIFS(СВЦЭМ!$L$40:$L$759,СВЦЭМ!$A$40:$A$759,$A465,СВЦЭМ!$B$39:$B$758,X$437)+'СЕТ СН'!$F$16</f>
        <v>0</v>
      </c>
      <c r="Y465" s="36">
        <f>SUMIFS(СВЦЭМ!$L$40:$L$759,СВЦЭМ!$A$40:$A$759,$A465,СВЦЭМ!$B$39:$B$758,Y$437)+'СЕТ СН'!$F$16</f>
        <v>0</v>
      </c>
    </row>
    <row r="466" spans="1:26" ht="15.75" hidden="1" x14ac:dyDescent="0.2">
      <c r="A466" s="35">
        <f t="shared" si="12"/>
        <v>45564</v>
      </c>
      <c r="B466" s="36">
        <f>SUMIFS(СВЦЭМ!$L$40:$L$759,СВЦЭМ!$A$40:$A$759,$A466,СВЦЭМ!$B$39:$B$758,B$437)+'СЕТ СН'!$F$16</f>
        <v>0</v>
      </c>
      <c r="C466" s="36">
        <f>SUMIFS(СВЦЭМ!$L$40:$L$759,СВЦЭМ!$A$40:$A$759,$A466,СВЦЭМ!$B$39:$B$758,C$437)+'СЕТ СН'!$F$16</f>
        <v>0</v>
      </c>
      <c r="D466" s="36">
        <f>SUMIFS(СВЦЭМ!$L$40:$L$759,СВЦЭМ!$A$40:$A$759,$A466,СВЦЭМ!$B$39:$B$758,D$437)+'СЕТ СН'!$F$16</f>
        <v>0</v>
      </c>
      <c r="E466" s="36">
        <f>SUMIFS(СВЦЭМ!$L$40:$L$759,СВЦЭМ!$A$40:$A$759,$A466,СВЦЭМ!$B$39:$B$758,E$437)+'СЕТ СН'!$F$16</f>
        <v>0</v>
      </c>
      <c r="F466" s="36">
        <f>SUMIFS(СВЦЭМ!$L$40:$L$759,СВЦЭМ!$A$40:$A$759,$A466,СВЦЭМ!$B$39:$B$758,F$437)+'СЕТ СН'!$F$16</f>
        <v>0</v>
      </c>
      <c r="G466" s="36">
        <f>SUMIFS(СВЦЭМ!$L$40:$L$759,СВЦЭМ!$A$40:$A$759,$A466,СВЦЭМ!$B$39:$B$758,G$437)+'СЕТ СН'!$F$16</f>
        <v>0</v>
      </c>
      <c r="H466" s="36">
        <f>SUMIFS(СВЦЭМ!$L$40:$L$759,СВЦЭМ!$A$40:$A$759,$A466,СВЦЭМ!$B$39:$B$758,H$437)+'СЕТ СН'!$F$16</f>
        <v>0</v>
      </c>
      <c r="I466" s="36">
        <f>SUMIFS(СВЦЭМ!$L$40:$L$759,СВЦЭМ!$A$40:$A$759,$A466,СВЦЭМ!$B$39:$B$758,I$437)+'СЕТ СН'!$F$16</f>
        <v>0</v>
      </c>
      <c r="J466" s="36">
        <f>SUMIFS(СВЦЭМ!$L$40:$L$759,СВЦЭМ!$A$40:$A$759,$A466,СВЦЭМ!$B$39:$B$758,J$437)+'СЕТ СН'!$F$16</f>
        <v>0</v>
      </c>
      <c r="K466" s="36">
        <f>SUMIFS(СВЦЭМ!$L$40:$L$759,СВЦЭМ!$A$40:$A$759,$A466,СВЦЭМ!$B$39:$B$758,K$437)+'СЕТ СН'!$F$16</f>
        <v>0</v>
      </c>
      <c r="L466" s="36">
        <f>SUMIFS(СВЦЭМ!$L$40:$L$759,СВЦЭМ!$A$40:$A$759,$A466,СВЦЭМ!$B$39:$B$758,L$437)+'СЕТ СН'!$F$16</f>
        <v>0</v>
      </c>
      <c r="M466" s="36">
        <f>SUMIFS(СВЦЭМ!$L$40:$L$759,СВЦЭМ!$A$40:$A$759,$A466,СВЦЭМ!$B$39:$B$758,M$437)+'СЕТ СН'!$F$16</f>
        <v>0</v>
      </c>
      <c r="N466" s="36">
        <f>SUMIFS(СВЦЭМ!$L$40:$L$759,СВЦЭМ!$A$40:$A$759,$A466,СВЦЭМ!$B$39:$B$758,N$437)+'СЕТ СН'!$F$16</f>
        <v>0</v>
      </c>
      <c r="O466" s="36">
        <f>SUMIFS(СВЦЭМ!$L$40:$L$759,СВЦЭМ!$A$40:$A$759,$A466,СВЦЭМ!$B$39:$B$758,O$437)+'СЕТ СН'!$F$16</f>
        <v>0</v>
      </c>
      <c r="P466" s="36">
        <f>SUMIFS(СВЦЭМ!$L$40:$L$759,СВЦЭМ!$A$40:$A$759,$A466,СВЦЭМ!$B$39:$B$758,P$437)+'СЕТ СН'!$F$16</f>
        <v>0</v>
      </c>
      <c r="Q466" s="36">
        <f>SUMIFS(СВЦЭМ!$L$40:$L$759,СВЦЭМ!$A$40:$A$759,$A466,СВЦЭМ!$B$39:$B$758,Q$437)+'СЕТ СН'!$F$16</f>
        <v>0</v>
      </c>
      <c r="R466" s="36">
        <f>SUMIFS(СВЦЭМ!$L$40:$L$759,СВЦЭМ!$A$40:$A$759,$A466,СВЦЭМ!$B$39:$B$758,R$437)+'СЕТ СН'!$F$16</f>
        <v>0</v>
      </c>
      <c r="S466" s="36">
        <f>SUMIFS(СВЦЭМ!$L$40:$L$759,СВЦЭМ!$A$40:$A$759,$A466,СВЦЭМ!$B$39:$B$758,S$437)+'СЕТ СН'!$F$16</f>
        <v>0</v>
      </c>
      <c r="T466" s="36">
        <f>SUMIFS(СВЦЭМ!$L$40:$L$759,СВЦЭМ!$A$40:$A$759,$A466,СВЦЭМ!$B$39:$B$758,T$437)+'СЕТ СН'!$F$16</f>
        <v>0</v>
      </c>
      <c r="U466" s="36">
        <f>SUMIFS(СВЦЭМ!$L$40:$L$759,СВЦЭМ!$A$40:$A$759,$A466,СВЦЭМ!$B$39:$B$758,U$437)+'СЕТ СН'!$F$16</f>
        <v>0</v>
      </c>
      <c r="V466" s="36">
        <f>SUMIFS(СВЦЭМ!$L$40:$L$759,СВЦЭМ!$A$40:$A$759,$A466,СВЦЭМ!$B$39:$B$758,V$437)+'СЕТ СН'!$F$16</f>
        <v>0</v>
      </c>
      <c r="W466" s="36">
        <f>SUMIFS(СВЦЭМ!$L$40:$L$759,СВЦЭМ!$A$40:$A$759,$A466,СВЦЭМ!$B$39:$B$758,W$437)+'СЕТ СН'!$F$16</f>
        <v>0</v>
      </c>
      <c r="X466" s="36">
        <f>SUMIFS(СВЦЭМ!$L$40:$L$759,СВЦЭМ!$A$40:$A$759,$A466,СВЦЭМ!$B$39:$B$758,X$437)+'СЕТ СН'!$F$16</f>
        <v>0</v>
      </c>
      <c r="Y466" s="36">
        <f>SUMIFS(СВЦЭМ!$L$40:$L$759,СВЦЭМ!$A$40:$A$759,$A466,СВЦЭМ!$B$39:$B$758,Y$437)+'СЕТ СН'!$F$16</f>
        <v>0</v>
      </c>
    </row>
    <row r="467" spans="1:26" ht="15.75" hidden="1" x14ac:dyDescent="0.2">
      <c r="A467" s="35">
        <f t="shared" si="12"/>
        <v>45565</v>
      </c>
      <c r="B467" s="36">
        <f>SUMIFS(СВЦЭМ!$L$40:$L$759,СВЦЭМ!$A$40:$A$759,$A467,СВЦЭМ!$B$39:$B$758,B$437)+'СЕТ СН'!$F$16</f>
        <v>0</v>
      </c>
      <c r="C467" s="36">
        <f>SUMIFS(СВЦЭМ!$L$40:$L$759,СВЦЭМ!$A$40:$A$759,$A467,СВЦЭМ!$B$39:$B$758,C$437)+'СЕТ СН'!$F$16</f>
        <v>0</v>
      </c>
      <c r="D467" s="36">
        <f>SUMIFS(СВЦЭМ!$L$40:$L$759,СВЦЭМ!$A$40:$A$759,$A467,СВЦЭМ!$B$39:$B$758,D$437)+'СЕТ СН'!$F$16</f>
        <v>0</v>
      </c>
      <c r="E467" s="36">
        <f>SUMIFS(СВЦЭМ!$L$40:$L$759,СВЦЭМ!$A$40:$A$759,$A467,СВЦЭМ!$B$39:$B$758,E$437)+'СЕТ СН'!$F$16</f>
        <v>0</v>
      </c>
      <c r="F467" s="36">
        <f>SUMIFS(СВЦЭМ!$L$40:$L$759,СВЦЭМ!$A$40:$A$759,$A467,СВЦЭМ!$B$39:$B$758,F$437)+'СЕТ СН'!$F$16</f>
        <v>0</v>
      </c>
      <c r="G467" s="36">
        <f>SUMIFS(СВЦЭМ!$L$40:$L$759,СВЦЭМ!$A$40:$A$759,$A467,СВЦЭМ!$B$39:$B$758,G$437)+'СЕТ СН'!$F$16</f>
        <v>0</v>
      </c>
      <c r="H467" s="36">
        <f>SUMIFS(СВЦЭМ!$L$40:$L$759,СВЦЭМ!$A$40:$A$759,$A467,СВЦЭМ!$B$39:$B$758,H$437)+'СЕТ СН'!$F$16</f>
        <v>0</v>
      </c>
      <c r="I467" s="36">
        <f>SUMIFS(СВЦЭМ!$L$40:$L$759,СВЦЭМ!$A$40:$A$759,$A467,СВЦЭМ!$B$39:$B$758,I$437)+'СЕТ СН'!$F$16</f>
        <v>0</v>
      </c>
      <c r="J467" s="36">
        <f>SUMIFS(СВЦЭМ!$L$40:$L$759,СВЦЭМ!$A$40:$A$759,$A467,СВЦЭМ!$B$39:$B$758,J$437)+'СЕТ СН'!$F$16</f>
        <v>0</v>
      </c>
      <c r="K467" s="36">
        <f>SUMIFS(СВЦЭМ!$L$40:$L$759,СВЦЭМ!$A$40:$A$759,$A467,СВЦЭМ!$B$39:$B$758,K$437)+'СЕТ СН'!$F$16</f>
        <v>0</v>
      </c>
      <c r="L467" s="36">
        <f>SUMIFS(СВЦЭМ!$L$40:$L$759,СВЦЭМ!$A$40:$A$759,$A467,СВЦЭМ!$B$39:$B$758,L$437)+'СЕТ СН'!$F$16</f>
        <v>0</v>
      </c>
      <c r="M467" s="36">
        <f>SUMIFS(СВЦЭМ!$L$40:$L$759,СВЦЭМ!$A$40:$A$759,$A467,СВЦЭМ!$B$39:$B$758,M$437)+'СЕТ СН'!$F$16</f>
        <v>0</v>
      </c>
      <c r="N467" s="36">
        <f>SUMIFS(СВЦЭМ!$L$40:$L$759,СВЦЭМ!$A$40:$A$759,$A467,СВЦЭМ!$B$39:$B$758,N$437)+'СЕТ СН'!$F$16</f>
        <v>0</v>
      </c>
      <c r="O467" s="36">
        <f>SUMIFS(СВЦЭМ!$L$40:$L$759,СВЦЭМ!$A$40:$A$759,$A467,СВЦЭМ!$B$39:$B$758,O$437)+'СЕТ СН'!$F$16</f>
        <v>0</v>
      </c>
      <c r="P467" s="36">
        <f>SUMIFS(СВЦЭМ!$L$40:$L$759,СВЦЭМ!$A$40:$A$759,$A467,СВЦЭМ!$B$39:$B$758,P$437)+'СЕТ СН'!$F$16</f>
        <v>0</v>
      </c>
      <c r="Q467" s="36">
        <f>SUMIFS(СВЦЭМ!$L$40:$L$759,СВЦЭМ!$A$40:$A$759,$A467,СВЦЭМ!$B$39:$B$758,Q$437)+'СЕТ СН'!$F$16</f>
        <v>0</v>
      </c>
      <c r="R467" s="36">
        <f>SUMIFS(СВЦЭМ!$L$40:$L$759,СВЦЭМ!$A$40:$A$759,$A467,СВЦЭМ!$B$39:$B$758,R$437)+'СЕТ СН'!$F$16</f>
        <v>0</v>
      </c>
      <c r="S467" s="36">
        <f>SUMIFS(СВЦЭМ!$L$40:$L$759,СВЦЭМ!$A$40:$A$759,$A467,СВЦЭМ!$B$39:$B$758,S$437)+'СЕТ СН'!$F$16</f>
        <v>0</v>
      </c>
      <c r="T467" s="36">
        <f>SUMIFS(СВЦЭМ!$L$40:$L$759,СВЦЭМ!$A$40:$A$759,$A467,СВЦЭМ!$B$39:$B$758,T$437)+'СЕТ СН'!$F$16</f>
        <v>0</v>
      </c>
      <c r="U467" s="36">
        <f>SUMIFS(СВЦЭМ!$L$40:$L$759,СВЦЭМ!$A$40:$A$759,$A467,СВЦЭМ!$B$39:$B$758,U$437)+'СЕТ СН'!$F$16</f>
        <v>0</v>
      </c>
      <c r="V467" s="36">
        <f>SUMIFS(СВЦЭМ!$L$40:$L$759,СВЦЭМ!$A$40:$A$759,$A467,СВЦЭМ!$B$39:$B$758,V$437)+'СЕТ СН'!$F$16</f>
        <v>0</v>
      </c>
      <c r="W467" s="36">
        <f>SUMIFS(СВЦЭМ!$L$40:$L$759,СВЦЭМ!$A$40:$A$759,$A467,СВЦЭМ!$B$39:$B$758,W$437)+'СЕТ СН'!$F$16</f>
        <v>0</v>
      </c>
      <c r="X467" s="36">
        <f>SUMIFS(СВЦЭМ!$L$40:$L$759,СВЦЭМ!$A$40:$A$759,$A467,СВЦЭМ!$B$39:$B$758,X$437)+'СЕТ СН'!$F$16</f>
        <v>0</v>
      </c>
      <c r="Y467" s="36">
        <f>SUMIFS(СВЦЭМ!$L$40:$L$759,СВЦЭМ!$A$40:$A$759,$A467,СВЦЭМ!$B$39:$B$758,Y$437)+'СЕТ СН'!$F$16</f>
        <v>0</v>
      </c>
    </row>
    <row r="468" spans="1:26" ht="15.75" hidden="1" x14ac:dyDescent="0.2">
      <c r="A468" s="35">
        <f t="shared" si="12"/>
        <v>45566</v>
      </c>
      <c r="B468" s="36">
        <f>SUMIFS(СВЦЭМ!$L$40:$L$759,СВЦЭМ!$A$40:$A$759,$A468,СВЦЭМ!$B$39:$B$758,B$437)+'СЕТ СН'!$F$16</f>
        <v>0</v>
      </c>
      <c r="C468" s="36">
        <f>SUMIFS(СВЦЭМ!$L$40:$L$759,СВЦЭМ!$A$40:$A$759,$A468,СВЦЭМ!$B$39:$B$758,C$437)+'СЕТ СН'!$F$16</f>
        <v>0</v>
      </c>
      <c r="D468" s="36">
        <f>SUMIFS(СВЦЭМ!$L$40:$L$759,СВЦЭМ!$A$40:$A$759,$A468,СВЦЭМ!$B$39:$B$758,D$437)+'СЕТ СН'!$F$16</f>
        <v>0</v>
      </c>
      <c r="E468" s="36">
        <f>SUMIFS(СВЦЭМ!$L$40:$L$759,СВЦЭМ!$A$40:$A$759,$A468,СВЦЭМ!$B$39:$B$758,E$437)+'СЕТ СН'!$F$16</f>
        <v>0</v>
      </c>
      <c r="F468" s="36">
        <f>SUMIFS(СВЦЭМ!$L$40:$L$759,СВЦЭМ!$A$40:$A$759,$A468,СВЦЭМ!$B$39:$B$758,F$437)+'СЕТ СН'!$F$16</f>
        <v>0</v>
      </c>
      <c r="G468" s="36">
        <f>SUMIFS(СВЦЭМ!$L$40:$L$759,СВЦЭМ!$A$40:$A$759,$A468,СВЦЭМ!$B$39:$B$758,G$437)+'СЕТ СН'!$F$16</f>
        <v>0</v>
      </c>
      <c r="H468" s="36">
        <f>SUMIFS(СВЦЭМ!$L$40:$L$759,СВЦЭМ!$A$40:$A$759,$A468,СВЦЭМ!$B$39:$B$758,H$437)+'СЕТ СН'!$F$16</f>
        <v>0</v>
      </c>
      <c r="I468" s="36">
        <f>SUMIFS(СВЦЭМ!$L$40:$L$759,СВЦЭМ!$A$40:$A$759,$A468,СВЦЭМ!$B$39:$B$758,I$437)+'СЕТ СН'!$F$16</f>
        <v>0</v>
      </c>
      <c r="J468" s="36">
        <f>SUMIFS(СВЦЭМ!$L$40:$L$759,СВЦЭМ!$A$40:$A$759,$A468,СВЦЭМ!$B$39:$B$758,J$437)+'СЕТ СН'!$F$16</f>
        <v>0</v>
      </c>
      <c r="K468" s="36">
        <f>SUMIFS(СВЦЭМ!$L$40:$L$759,СВЦЭМ!$A$40:$A$759,$A468,СВЦЭМ!$B$39:$B$758,K$437)+'СЕТ СН'!$F$16</f>
        <v>0</v>
      </c>
      <c r="L468" s="36">
        <f>SUMIFS(СВЦЭМ!$L$40:$L$759,СВЦЭМ!$A$40:$A$759,$A468,СВЦЭМ!$B$39:$B$758,L$437)+'СЕТ СН'!$F$16</f>
        <v>0</v>
      </c>
      <c r="M468" s="36">
        <f>SUMIFS(СВЦЭМ!$L$40:$L$759,СВЦЭМ!$A$40:$A$759,$A468,СВЦЭМ!$B$39:$B$758,M$437)+'СЕТ СН'!$F$16</f>
        <v>0</v>
      </c>
      <c r="N468" s="36">
        <f>SUMIFS(СВЦЭМ!$L$40:$L$759,СВЦЭМ!$A$40:$A$759,$A468,СВЦЭМ!$B$39:$B$758,N$437)+'СЕТ СН'!$F$16</f>
        <v>0</v>
      </c>
      <c r="O468" s="36">
        <f>SUMIFS(СВЦЭМ!$L$40:$L$759,СВЦЭМ!$A$40:$A$759,$A468,СВЦЭМ!$B$39:$B$758,O$437)+'СЕТ СН'!$F$16</f>
        <v>0</v>
      </c>
      <c r="P468" s="36">
        <f>SUMIFS(СВЦЭМ!$L$40:$L$759,СВЦЭМ!$A$40:$A$759,$A468,СВЦЭМ!$B$39:$B$758,P$437)+'СЕТ СН'!$F$16</f>
        <v>0</v>
      </c>
      <c r="Q468" s="36">
        <f>SUMIFS(СВЦЭМ!$L$40:$L$759,СВЦЭМ!$A$40:$A$759,$A468,СВЦЭМ!$B$39:$B$758,Q$437)+'СЕТ СН'!$F$16</f>
        <v>0</v>
      </c>
      <c r="R468" s="36">
        <f>SUMIFS(СВЦЭМ!$L$40:$L$759,СВЦЭМ!$A$40:$A$759,$A468,СВЦЭМ!$B$39:$B$758,R$437)+'СЕТ СН'!$F$16</f>
        <v>0</v>
      </c>
      <c r="S468" s="36">
        <f>SUMIFS(СВЦЭМ!$L$40:$L$759,СВЦЭМ!$A$40:$A$759,$A468,СВЦЭМ!$B$39:$B$758,S$437)+'СЕТ СН'!$F$16</f>
        <v>0</v>
      </c>
      <c r="T468" s="36">
        <f>SUMIFS(СВЦЭМ!$L$40:$L$759,СВЦЭМ!$A$40:$A$759,$A468,СВЦЭМ!$B$39:$B$758,T$437)+'СЕТ СН'!$F$16</f>
        <v>0</v>
      </c>
      <c r="U468" s="36">
        <f>SUMIFS(СВЦЭМ!$L$40:$L$759,СВЦЭМ!$A$40:$A$759,$A468,СВЦЭМ!$B$39:$B$758,U$437)+'СЕТ СН'!$F$16</f>
        <v>0</v>
      </c>
      <c r="V468" s="36">
        <f>SUMIFS(СВЦЭМ!$L$40:$L$759,СВЦЭМ!$A$40:$A$759,$A468,СВЦЭМ!$B$39:$B$758,V$437)+'СЕТ СН'!$F$16</f>
        <v>0</v>
      </c>
      <c r="W468" s="36">
        <f>SUMIFS(СВЦЭМ!$L$40:$L$759,СВЦЭМ!$A$40:$A$759,$A468,СВЦЭМ!$B$39:$B$758,W$437)+'СЕТ СН'!$F$16</f>
        <v>0</v>
      </c>
      <c r="X468" s="36">
        <f>SUMIFS(СВЦЭМ!$L$40:$L$759,СВЦЭМ!$A$40:$A$759,$A468,СВЦЭМ!$B$39:$B$758,X$437)+'СЕТ СН'!$F$16</f>
        <v>0</v>
      </c>
      <c r="Y468" s="36">
        <f>SUMIFS(СВЦЭМ!$L$40:$L$759,СВЦЭМ!$A$40:$A$759,$A468,СВЦЭМ!$B$39:$B$758,Y$437)+'СЕТ СН'!$F$16</f>
        <v>0</v>
      </c>
    </row>
    <row r="469" spans="1:26" ht="15.75" x14ac:dyDescent="0.2">
      <c r="A469" s="39"/>
      <c r="B469" s="39"/>
      <c r="C469" s="39"/>
      <c r="D469" s="39"/>
      <c r="E469" s="39"/>
      <c r="F469" s="39"/>
      <c r="G469" s="39"/>
      <c r="H469" s="39"/>
      <c r="I469" s="39"/>
      <c r="J469" s="39"/>
      <c r="K469" s="39"/>
      <c r="L469" s="39"/>
      <c r="M469" s="39"/>
      <c r="N469" s="39"/>
      <c r="O469" s="39"/>
      <c r="P469" s="39"/>
      <c r="Q469" s="39"/>
      <c r="R469" s="39"/>
      <c r="S469" s="39"/>
      <c r="T469" s="39"/>
      <c r="U469" s="39"/>
      <c r="V469" s="39"/>
      <c r="W469" s="39"/>
      <c r="X469" s="39"/>
      <c r="Y469" s="39"/>
      <c r="Z469" s="39"/>
    </row>
    <row r="470" spans="1:26" ht="15.75" x14ac:dyDescent="0.2">
      <c r="A470" s="39"/>
      <c r="B470" s="39"/>
      <c r="C470" s="39"/>
      <c r="D470" s="39"/>
      <c r="E470" s="39"/>
      <c r="F470" s="39"/>
      <c r="G470" s="39"/>
      <c r="H470" s="39"/>
      <c r="I470" s="39"/>
      <c r="J470" s="39"/>
      <c r="K470" s="39"/>
      <c r="L470" s="39"/>
      <c r="M470" s="39"/>
      <c r="N470" s="39"/>
      <c r="O470" s="39"/>
      <c r="P470" s="39"/>
      <c r="Q470" s="39"/>
      <c r="R470" s="39"/>
      <c r="S470" s="39"/>
      <c r="T470" s="39"/>
      <c r="U470" s="39"/>
      <c r="V470" s="39"/>
      <c r="W470" s="39"/>
      <c r="X470" s="39"/>
      <c r="Y470" s="39"/>
      <c r="Z470" s="39"/>
    </row>
    <row r="471" spans="1:26" s="48" customFormat="1" ht="66" customHeight="1" x14ac:dyDescent="0.25">
      <c r="A471" s="157" t="s">
        <v>122</v>
      </c>
      <c r="B471" s="157"/>
      <c r="C471" s="157"/>
      <c r="D471" s="157"/>
      <c r="E471" s="157"/>
      <c r="F471" s="157"/>
      <c r="G471" s="157"/>
      <c r="H471" s="157"/>
      <c r="I471" s="157"/>
      <c r="J471" s="157"/>
      <c r="K471" s="157"/>
      <c r="L471" s="158">
        <f>СВЦЭМ!$D$18+'СЕТ СН'!$F$17</f>
        <v>27.933251760000001</v>
      </c>
      <c r="M471" s="159"/>
      <c r="N471" s="47"/>
      <c r="O471" s="47"/>
      <c r="P471" s="47"/>
      <c r="Q471" s="47"/>
      <c r="R471" s="47"/>
      <c r="S471" s="47"/>
      <c r="T471" s="47"/>
      <c r="U471" s="47"/>
      <c r="V471" s="47"/>
      <c r="W471" s="47"/>
      <c r="X471" s="47"/>
      <c r="Y471" s="47"/>
    </row>
    <row r="472" spans="1:26" ht="30" customHeight="1" x14ac:dyDescent="0.2">
      <c r="A472" s="38"/>
      <c r="B472" s="47"/>
      <c r="C472" s="47"/>
      <c r="D472" s="47"/>
      <c r="E472" s="47"/>
      <c r="F472" s="47"/>
      <c r="G472" s="47"/>
      <c r="H472" s="47"/>
      <c r="I472" s="47"/>
      <c r="J472" s="47"/>
      <c r="K472" s="47"/>
      <c r="L472" s="47"/>
      <c r="M472" s="47"/>
      <c r="N472" s="47"/>
      <c r="O472" s="47"/>
      <c r="P472" s="47"/>
      <c r="Q472" s="47"/>
      <c r="R472" s="47"/>
      <c r="S472" s="47"/>
      <c r="T472" s="47"/>
      <c r="U472" s="47"/>
      <c r="V472" s="47"/>
      <c r="W472" s="47"/>
      <c r="X472" s="47"/>
      <c r="Y472" s="47"/>
    </row>
    <row r="473" spans="1:26" ht="15.75" x14ac:dyDescent="0.2">
      <c r="A473" s="139" t="s">
        <v>74</v>
      </c>
      <c r="B473" s="139"/>
      <c r="C473" s="139"/>
      <c r="D473" s="139"/>
      <c r="E473" s="139"/>
      <c r="F473" s="139"/>
      <c r="G473" s="139"/>
      <c r="H473" s="139"/>
      <c r="I473" s="139"/>
      <c r="J473" s="139"/>
      <c r="K473" s="139"/>
      <c r="L473" s="139"/>
      <c r="M473" s="139"/>
      <c r="N473" s="160">
        <f>СВЦЭМ!$D$12+'СЕТ СН'!$F$13</f>
        <v>712083.86836027715</v>
      </c>
      <c r="O473" s="161"/>
      <c r="P473" s="47"/>
      <c r="Q473" s="47"/>
      <c r="R473" s="47"/>
      <c r="S473" s="47"/>
      <c r="T473" s="47"/>
      <c r="U473" s="47"/>
      <c r="V473" s="47"/>
      <c r="W473" s="47"/>
      <c r="X473" s="47"/>
      <c r="Y473" s="47"/>
    </row>
    <row r="474" spans="1:26" ht="15.75" x14ac:dyDescent="0.2">
      <c r="A474" s="139"/>
      <c r="B474" s="139"/>
      <c r="C474" s="139"/>
      <c r="D474" s="139"/>
      <c r="E474" s="139"/>
      <c r="F474" s="139"/>
      <c r="G474" s="139"/>
      <c r="H474" s="139"/>
      <c r="I474" s="139"/>
      <c r="J474" s="139"/>
      <c r="K474" s="139"/>
      <c r="L474" s="139"/>
      <c r="M474" s="139"/>
      <c r="N474" s="162"/>
      <c r="O474" s="163"/>
      <c r="P474" s="47"/>
      <c r="Q474" s="47"/>
      <c r="R474" s="47"/>
      <c r="S474" s="47"/>
      <c r="T474" s="47"/>
      <c r="U474" s="47"/>
      <c r="V474" s="47"/>
      <c r="W474" s="47"/>
      <c r="X474" s="47"/>
      <c r="Y474" s="47"/>
    </row>
    <row r="475" spans="1:26" ht="15.75" x14ac:dyDescent="0.2">
      <c r="A475" s="139"/>
      <c r="B475" s="139"/>
      <c r="C475" s="139"/>
      <c r="D475" s="139"/>
      <c r="E475" s="139"/>
      <c r="F475" s="139"/>
      <c r="G475" s="139"/>
      <c r="H475" s="139"/>
      <c r="I475" s="139"/>
      <c r="J475" s="139"/>
      <c r="K475" s="139"/>
      <c r="L475" s="139"/>
      <c r="M475" s="139"/>
      <c r="N475" s="164"/>
      <c r="O475" s="165"/>
      <c r="P475" s="47"/>
      <c r="Q475" s="47"/>
      <c r="R475" s="47"/>
      <c r="S475" s="47"/>
      <c r="T475" s="47"/>
      <c r="U475" s="47"/>
      <c r="V475" s="47"/>
      <c r="W475" s="47"/>
      <c r="X475" s="47"/>
      <c r="Y475" s="47"/>
    </row>
    <row r="476" spans="1:26" ht="30" customHeight="1" x14ac:dyDescent="0.25"/>
    <row r="477" spans="1:26" ht="15.75" x14ac:dyDescent="0.25">
      <c r="A477" s="148" t="s">
        <v>138</v>
      </c>
      <c r="B477" s="149"/>
      <c r="C477" s="149"/>
      <c r="D477" s="149"/>
      <c r="E477" s="149"/>
      <c r="F477" s="149"/>
      <c r="G477" s="149"/>
      <c r="H477" s="149"/>
      <c r="I477" s="149"/>
      <c r="J477" s="149"/>
      <c r="K477" s="149"/>
      <c r="L477" s="149"/>
      <c r="M477" s="150"/>
      <c r="N477" s="140" t="s">
        <v>29</v>
      </c>
      <c r="O477" s="140"/>
      <c r="P477" s="140"/>
      <c r="Q477" s="140"/>
      <c r="R477" s="140"/>
      <c r="S477" s="140"/>
      <c r="T477" s="140"/>
      <c r="U477" s="140"/>
    </row>
    <row r="478" spans="1:26" ht="15.75" x14ac:dyDescent="0.25">
      <c r="A478" s="151"/>
      <c r="B478" s="152"/>
      <c r="C478" s="152"/>
      <c r="D478" s="152"/>
      <c r="E478" s="152"/>
      <c r="F478" s="152"/>
      <c r="G478" s="152"/>
      <c r="H478" s="152"/>
      <c r="I478" s="152"/>
      <c r="J478" s="152"/>
      <c r="K478" s="152"/>
      <c r="L478" s="152"/>
      <c r="M478" s="153"/>
      <c r="N478" s="141" t="s">
        <v>0</v>
      </c>
      <c r="O478" s="141"/>
      <c r="P478" s="141" t="s">
        <v>1</v>
      </c>
      <c r="Q478" s="141"/>
      <c r="R478" s="141" t="s">
        <v>2</v>
      </c>
      <c r="S478" s="141"/>
      <c r="T478" s="141" t="s">
        <v>3</v>
      </c>
      <c r="U478" s="141"/>
    </row>
    <row r="479" spans="1:26" ht="15.75" x14ac:dyDescent="0.25">
      <c r="A479" s="154"/>
      <c r="B479" s="155"/>
      <c r="C479" s="155"/>
      <c r="D479" s="155"/>
      <c r="E479" s="155"/>
      <c r="F479" s="155"/>
      <c r="G479" s="155"/>
      <c r="H479" s="155"/>
      <c r="I479" s="155"/>
      <c r="J479" s="155"/>
      <c r="K479" s="155"/>
      <c r="L479" s="155"/>
      <c r="M479" s="156"/>
      <c r="N479" s="147">
        <f>'СЕТ СН'!$F$7</f>
        <v>600287.68999999994</v>
      </c>
      <c r="O479" s="147"/>
      <c r="P479" s="147">
        <f>'СЕТ СН'!$G$7</f>
        <v>987185.15</v>
      </c>
      <c r="Q479" s="147"/>
      <c r="R479" s="147">
        <f>'СЕТ СН'!$H$7</f>
        <v>1116401.95</v>
      </c>
      <c r="S479" s="147"/>
      <c r="T479" s="147">
        <f>'СЕТ СН'!$I$7</f>
        <v>915621.51</v>
      </c>
      <c r="U479" s="147"/>
    </row>
    <row r="482" spans="1:25" ht="15.75" x14ac:dyDescent="0.25">
      <c r="A482" s="148" t="s">
        <v>139</v>
      </c>
      <c r="B482" s="149"/>
      <c r="C482" s="149"/>
      <c r="D482" s="149"/>
      <c r="E482" s="149"/>
      <c r="F482" s="149"/>
      <c r="G482" s="149"/>
      <c r="H482" s="149"/>
      <c r="I482" s="149"/>
      <c r="J482" s="149"/>
      <c r="K482" s="149"/>
      <c r="L482" s="149"/>
      <c r="M482" s="150"/>
      <c r="N482" s="94" t="s">
        <v>140</v>
      </c>
      <c r="O482" s="95"/>
      <c r="T482" s="42"/>
      <c r="U482" s="42"/>
      <c r="V482" s="42"/>
      <c r="W482" s="42"/>
      <c r="X482" s="42"/>
      <c r="Y482" s="42"/>
    </row>
    <row r="483" spans="1:25" ht="15.75" x14ac:dyDescent="0.25">
      <c r="A483" s="151"/>
      <c r="B483" s="152"/>
      <c r="C483" s="152"/>
      <c r="D483" s="152"/>
      <c r="E483" s="152"/>
      <c r="F483" s="152"/>
      <c r="G483" s="152"/>
      <c r="H483" s="152"/>
      <c r="I483" s="152"/>
      <c r="J483" s="152"/>
      <c r="K483" s="152"/>
      <c r="L483" s="152"/>
      <c r="M483" s="153"/>
      <c r="N483" s="141" t="s">
        <v>145</v>
      </c>
      <c r="O483" s="141"/>
      <c r="T483" s="42"/>
      <c r="U483" s="42"/>
      <c r="V483" s="42"/>
      <c r="W483" s="42"/>
      <c r="X483" s="42"/>
      <c r="Y483" s="42"/>
    </row>
    <row r="484" spans="1:25" ht="15.75" x14ac:dyDescent="0.25">
      <c r="A484" s="154"/>
      <c r="B484" s="155"/>
      <c r="C484" s="155"/>
      <c r="D484" s="155"/>
      <c r="E484" s="155"/>
      <c r="F484" s="155"/>
      <c r="G484" s="155"/>
      <c r="H484" s="155"/>
      <c r="I484" s="155"/>
      <c r="J484" s="155"/>
      <c r="K484" s="155"/>
      <c r="L484" s="155"/>
      <c r="M484" s="156"/>
      <c r="N484" s="147">
        <f>'СЕТ СН'!$F$10</f>
        <v>282975.71999999997</v>
      </c>
      <c r="O484" s="147"/>
      <c r="T484" s="42"/>
      <c r="U484" s="42"/>
      <c r="V484" s="42"/>
      <c r="W484" s="42"/>
      <c r="X484" s="42"/>
      <c r="Y484" s="42"/>
    </row>
    <row r="485" spans="1:25" ht="30" customHeight="1" x14ac:dyDescent="0.25"/>
    <row r="486" spans="1:25" ht="30" customHeight="1" x14ac:dyDescent="0.25"/>
    <row r="487" spans="1:25" ht="30" customHeight="1" x14ac:dyDescent="0.25"/>
    <row r="488" spans="1:25" ht="30" customHeight="1" x14ac:dyDescent="0.25"/>
    <row r="489" spans="1:25" ht="30" customHeight="1" x14ac:dyDescent="0.25"/>
    <row r="490" spans="1:25" ht="30" customHeight="1" x14ac:dyDescent="0.25"/>
    <row r="491" spans="1:25" ht="30" customHeight="1" x14ac:dyDescent="0.25"/>
    <row r="492" spans="1:25" ht="30" customHeight="1" x14ac:dyDescent="0.25"/>
    <row r="493" spans="1:25" ht="30" customHeight="1" x14ac:dyDescent="0.25"/>
    <row r="494" spans="1:25" ht="30" customHeight="1" x14ac:dyDescent="0.25"/>
    <row r="495" spans="1:25" ht="30" customHeight="1" x14ac:dyDescent="0.25"/>
    <row r="496" spans="1:25" ht="30" customHeight="1" x14ac:dyDescent="0.25"/>
    <row r="497" ht="30" customHeight="1" x14ac:dyDescent="0.25"/>
    <row r="498" ht="30" customHeight="1" x14ac:dyDescent="0.25"/>
    <row r="499" ht="30" customHeight="1" x14ac:dyDescent="0.25"/>
    <row r="500" ht="30" customHeight="1" x14ac:dyDescent="0.25"/>
    <row r="501" ht="30" customHeight="1" x14ac:dyDescent="0.25"/>
    <row r="502" ht="30" customHeight="1" x14ac:dyDescent="0.25"/>
    <row r="503" ht="30" customHeight="1" x14ac:dyDescent="0.25"/>
    <row r="504" ht="30" customHeight="1" x14ac:dyDescent="0.25"/>
    <row r="505" ht="30" customHeight="1" x14ac:dyDescent="0.25"/>
    <row r="506" ht="30" customHeight="1" x14ac:dyDescent="0.25"/>
    <row r="507" ht="30" customHeight="1" x14ac:dyDescent="0.25"/>
    <row r="508" ht="30" customHeight="1" x14ac:dyDescent="0.25"/>
    <row r="509" ht="30" customHeight="1" x14ac:dyDescent="0.25"/>
    <row r="510" ht="30" customHeight="1" x14ac:dyDescent="0.25"/>
    <row r="511" ht="30" customHeight="1" x14ac:dyDescent="0.25"/>
    <row r="512" ht="30" customHeight="1" x14ac:dyDescent="0.25"/>
    <row r="513" ht="30" customHeight="1" x14ac:dyDescent="0.25"/>
    <row r="514" ht="30" customHeight="1" x14ac:dyDescent="0.25"/>
    <row r="515" ht="30" customHeight="1" x14ac:dyDescent="0.25"/>
    <row r="516" ht="30" customHeight="1" x14ac:dyDescent="0.25"/>
    <row r="517" ht="30" customHeight="1" x14ac:dyDescent="0.25"/>
    <row r="518" ht="30" customHeight="1" x14ac:dyDescent="0.25"/>
    <row r="519" ht="30" customHeight="1" x14ac:dyDescent="0.25"/>
    <row r="520" ht="30" customHeight="1" x14ac:dyDescent="0.25"/>
    <row r="521" ht="30" customHeight="1" x14ac:dyDescent="0.25"/>
    <row r="522" ht="30" customHeight="1" x14ac:dyDescent="0.25"/>
    <row r="523" ht="30" customHeight="1" x14ac:dyDescent="0.25"/>
    <row r="524" ht="30" customHeight="1" x14ac:dyDescent="0.25"/>
    <row r="525" ht="30" customHeight="1" x14ac:dyDescent="0.25"/>
    <row r="526" ht="30" customHeight="1" x14ac:dyDescent="0.25"/>
    <row r="527" ht="30" customHeight="1" x14ac:dyDescent="0.25"/>
    <row r="528" ht="30" customHeight="1" x14ac:dyDescent="0.25"/>
    <row r="529" ht="30" customHeight="1" x14ac:dyDescent="0.25"/>
    <row r="530" ht="30" customHeight="1" x14ac:dyDescent="0.25"/>
    <row r="531" ht="30" customHeight="1" x14ac:dyDescent="0.25"/>
    <row r="532" ht="30" customHeight="1" x14ac:dyDescent="0.25"/>
    <row r="533" ht="30" customHeight="1" x14ac:dyDescent="0.25"/>
    <row r="534" ht="30" customHeight="1" x14ac:dyDescent="0.25"/>
    <row r="535" ht="30" customHeight="1" x14ac:dyDescent="0.25"/>
    <row r="536" ht="30" customHeight="1" x14ac:dyDescent="0.25"/>
    <row r="537" ht="30" customHeight="1" x14ac:dyDescent="0.25"/>
    <row r="538" ht="30" customHeight="1" x14ac:dyDescent="0.25"/>
    <row r="539" ht="30" customHeight="1" x14ac:dyDescent="0.25"/>
    <row r="540" ht="30" customHeight="1" x14ac:dyDescent="0.25"/>
    <row r="541" ht="30" customHeight="1" x14ac:dyDescent="0.25"/>
    <row r="542" ht="30" customHeight="1" x14ac:dyDescent="0.25"/>
    <row r="543" ht="30" customHeight="1" x14ac:dyDescent="0.25"/>
    <row r="544" ht="30" customHeight="1" x14ac:dyDescent="0.25"/>
    <row r="545" ht="30" customHeight="1" x14ac:dyDescent="0.25"/>
    <row r="546" ht="30" customHeight="1" x14ac:dyDescent="0.25"/>
    <row r="547" ht="30" customHeight="1" x14ac:dyDescent="0.25"/>
    <row r="548" ht="30" customHeight="1" x14ac:dyDescent="0.25"/>
    <row r="549" ht="30" customHeight="1" x14ac:dyDescent="0.25"/>
    <row r="550" ht="30" customHeight="1" x14ac:dyDescent="0.25"/>
    <row r="551" ht="30" customHeight="1" x14ac:dyDescent="0.25"/>
    <row r="552" ht="30" customHeight="1" x14ac:dyDescent="0.25"/>
    <row r="553" ht="30" customHeight="1" x14ac:dyDescent="0.25"/>
    <row r="554" ht="30" customHeight="1" x14ac:dyDescent="0.25"/>
    <row r="555" ht="30" customHeight="1" x14ac:dyDescent="0.25"/>
    <row r="556" ht="30" customHeight="1" x14ac:dyDescent="0.25"/>
    <row r="557" ht="30" customHeight="1" x14ac:dyDescent="0.25"/>
    <row r="558" ht="30" customHeight="1" x14ac:dyDescent="0.25"/>
    <row r="559" ht="30" customHeight="1" x14ac:dyDescent="0.25"/>
    <row r="560" ht="30" customHeight="1" x14ac:dyDescent="0.25"/>
    <row r="561" ht="30" customHeight="1" x14ac:dyDescent="0.25"/>
    <row r="562" ht="30" customHeight="1" x14ac:dyDescent="0.25"/>
    <row r="563" ht="30" customHeight="1" x14ac:dyDescent="0.25"/>
    <row r="564" ht="30" customHeight="1" x14ac:dyDescent="0.25"/>
    <row r="565" ht="30" customHeight="1" x14ac:dyDescent="0.25"/>
    <row r="566" ht="30" customHeight="1" x14ac:dyDescent="0.25"/>
    <row r="567" ht="30" customHeight="1" x14ac:dyDescent="0.25"/>
    <row r="568" ht="30" customHeight="1" x14ac:dyDescent="0.25"/>
    <row r="569" ht="30" customHeight="1" x14ac:dyDescent="0.25"/>
    <row r="570" ht="30" customHeight="1" x14ac:dyDescent="0.25"/>
    <row r="571" ht="30" customHeight="1" x14ac:dyDescent="0.25"/>
    <row r="572" ht="30" customHeight="1" x14ac:dyDescent="0.25"/>
    <row r="573" ht="30" customHeight="1" x14ac:dyDescent="0.25"/>
    <row r="574" ht="30" customHeight="1" x14ac:dyDescent="0.25"/>
  </sheetData>
  <sheetProtection password="CF36" sheet="1" objects="1" scenarios="1" formatCells="0" formatColumns="0" formatRows="0" insertColumns="0" insertRows="0" insertHyperlinks="0" deleteColumns="0" deleteRows="0" sort="0" autoFilter="0" pivotTables="0"/>
  <mergeCells count="46">
    <mergeCell ref="A482:M484"/>
    <mergeCell ref="N483:O483"/>
    <mergeCell ref="N484:O484"/>
    <mergeCell ref="A477:M479"/>
    <mergeCell ref="N477:U477"/>
    <mergeCell ref="N478:O478"/>
    <mergeCell ref="P478:Q478"/>
    <mergeCell ref="R478:S478"/>
    <mergeCell ref="T478:U478"/>
    <mergeCell ref="N479:O479"/>
    <mergeCell ref="P479:Q479"/>
    <mergeCell ref="R479:S479"/>
    <mergeCell ref="T479:U479"/>
    <mergeCell ref="A435:A437"/>
    <mergeCell ref="B435:Y436"/>
    <mergeCell ref="A471:K471"/>
    <mergeCell ref="L471:M471"/>
    <mergeCell ref="A473:M475"/>
    <mergeCell ref="N473:O475"/>
    <mergeCell ref="A330:A332"/>
    <mergeCell ref="B330:Y331"/>
    <mergeCell ref="A365:A367"/>
    <mergeCell ref="B365:Y366"/>
    <mergeCell ref="A400:A402"/>
    <mergeCell ref="B400:Y401"/>
    <mergeCell ref="A224:A226"/>
    <mergeCell ref="B224:Y225"/>
    <mergeCell ref="A259:A261"/>
    <mergeCell ref="B259:Y260"/>
    <mergeCell ref="A294:A296"/>
    <mergeCell ref="B294:Y295"/>
    <mergeCell ref="A117:A119"/>
    <mergeCell ref="B117:Y118"/>
    <mergeCell ref="A153:A155"/>
    <mergeCell ref="B153:Y154"/>
    <mergeCell ref="A189:A191"/>
    <mergeCell ref="B189:Y190"/>
    <mergeCell ref="A81:A83"/>
    <mergeCell ref="B81:Y82"/>
    <mergeCell ref="A1:Y1"/>
    <mergeCell ref="A3:Y3"/>
    <mergeCell ref="A4:Y4"/>
    <mergeCell ref="A45:A47"/>
    <mergeCell ref="B45:Y46"/>
    <mergeCell ref="A9:A11"/>
    <mergeCell ref="B9:Y10"/>
  </mergeCells>
  <pageMargins left="0.19685039370078741" right="0.15748031496062992" top="0.43307086614173229" bottom="0.27559055118110237" header="0.31496062992125984" footer="0.15748031496062992"/>
  <pageSetup paperSize="9" scale="53" fitToHeight="27"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7"/>
  <sheetViews>
    <sheetView zoomScale="70" zoomScaleNormal="70" zoomScaleSheetLayoutView="80" workbookViewId="0">
      <selection activeCell="O10" sqref="O10"/>
    </sheetView>
  </sheetViews>
  <sheetFormatPr defaultColWidth="9" defaultRowHeight="15" x14ac:dyDescent="0.25"/>
  <cols>
    <col min="1" max="1" width="56.25" style="55" customWidth="1"/>
    <col min="2" max="2" width="26.125" style="55" customWidth="1"/>
    <col min="3" max="5" width="12.125" style="55" customWidth="1"/>
    <col min="6" max="9" width="14" style="55" customWidth="1"/>
    <col min="10" max="16384" width="9" style="50"/>
  </cols>
  <sheetData>
    <row r="1" spans="1:9" ht="15.75" x14ac:dyDescent="0.25">
      <c r="A1" s="166" t="s">
        <v>43</v>
      </c>
      <c r="B1" s="166"/>
      <c r="C1" s="166"/>
      <c r="D1" s="166"/>
      <c r="E1" s="166"/>
      <c r="F1" s="166"/>
      <c r="G1" s="166"/>
      <c r="H1" s="166"/>
      <c r="I1" s="166"/>
    </row>
    <row r="2" spans="1:9" x14ac:dyDescent="0.25">
      <c r="A2" s="51"/>
      <c r="B2" s="51"/>
      <c r="C2" s="51"/>
      <c r="D2" s="51"/>
      <c r="E2" s="51"/>
      <c r="F2" s="51"/>
      <c r="G2" s="51"/>
      <c r="H2" s="51"/>
      <c r="I2" s="51"/>
    </row>
    <row r="3" spans="1:9" ht="39" customHeight="1" x14ac:dyDescent="0.2">
      <c r="A3" s="167" t="s">
        <v>15</v>
      </c>
      <c r="B3" s="168" t="s">
        <v>16</v>
      </c>
      <c r="C3" s="168" t="s">
        <v>17</v>
      </c>
      <c r="D3" s="168" t="s">
        <v>18</v>
      </c>
      <c r="E3" s="168" t="s">
        <v>11</v>
      </c>
      <c r="F3" s="168" t="s">
        <v>19</v>
      </c>
      <c r="G3" s="168"/>
      <c r="H3" s="168"/>
      <c r="I3" s="168"/>
    </row>
    <row r="4" spans="1:9" x14ac:dyDescent="0.2">
      <c r="A4" s="167"/>
      <c r="B4" s="168"/>
      <c r="C4" s="168"/>
      <c r="D4" s="168"/>
      <c r="E4" s="168"/>
      <c r="F4" s="52" t="s">
        <v>0</v>
      </c>
      <c r="G4" s="52" t="s">
        <v>1</v>
      </c>
      <c r="H4" s="52" t="s">
        <v>2</v>
      </c>
      <c r="I4" s="52" t="s">
        <v>3</v>
      </c>
    </row>
    <row r="5" spans="1:9" ht="60" x14ac:dyDescent="0.2">
      <c r="A5" s="53" t="s">
        <v>133</v>
      </c>
      <c r="B5" s="90" t="s">
        <v>156</v>
      </c>
      <c r="C5" s="54">
        <v>44896</v>
      </c>
      <c r="D5" s="54">
        <v>45473</v>
      </c>
      <c r="E5" s="52" t="s">
        <v>20</v>
      </c>
      <c r="F5" s="52">
        <v>1146.3900000000001</v>
      </c>
      <c r="G5" s="52">
        <v>2047.5</v>
      </c>
      <c r="H5" s="52">
        <v>2299.52</v>
      </c>
      <c r="I5" s="52">
        <v>2992.6</v>
      </c>
    </row>
    <row r="6" spans="1:9" ht="60" x14ac:dyDescent="0.2">
      <c r="A6" s="53" t="s">
        <v>134</v>
      </c>
      <c r="B6" s="92" t="s">
        <v>156</v>
      </c>
      <c r="C6" s="54">
        <v>44896</v>
      </c>
      <c r="D6" s="54">
        <v>45473</v>
      </c>
      <c r="E6" s="52" t="s">
        <v>20</v>
      </c>
      <c r="F6" s="52">
        <v>66.819999999999993</v>
      </c>
      <c r="G6" s="52">
        <v>284.72000000000003</v>
      </c>
      <c r="H6" s="52">
        <v>346.04</v>
      </c>
      <c r="I6" s="52">
        <v>706.66</v>
      </c>
    </row>
    <row r="7" spans="1:9" ht="60" x14ac:dyDescent="0.2">
      <c r="A7" s="53" t="s">
        <v>135</v>
      </c>
      <c r="B7" s="92" t="s">
        <v>156</v>
      </c>
      <c r="C7" s="54">
        <v>44896</v>
      </c>
      <c r="D7" s="54">
        <v>45291</v>
      </c>
      <c r="E7" s="52" t="s">
        <v>21</v>
      </c>
      <c r="F7" s="52">
        <v>600287.68999999994</v>
      </c>
      <c r="G7" s="52">
        <v>987185.15</v>
      </c>
      <c r="H7" s="52">
        <v>1116401.95</v>
      </c>
      <c r="I7" s="52">
        <v>915621.51</v>
      </c>
    </row>
    <row r="8" spans="1:9" ht="90" x14ac:dyDescent="0.2">
      <c r="A8" s="53" t="s">
        <v>144</v>
      </c>
      <c r="B8" s="93" t="s">
        <v>157</v>
      </c>
      <c r="C8" s="54">
        <v>45292</v>
      </c>
      <c r="D8" s="54">
        <v>45657</v>
      </c>
      <c r="E8" s="93" t="s">
        <v>143</v>
      </c>
      <c r="F8" s="96">
        <v>6.7000000000000004E-2</v>
      </c>
      <c r="G8" s="93"/>
      <c r="H8" s="93"/>
      <c r="I8" s="93"/>
    </row>
    <row r="9" spans="1:9" ht="75" x14ac:dyDescent="0.2">
      <c r="A9" s="53" t="s">
        <v>136</v>
      </c>
      <c r="B9" s="93" t="s">
        <v>141</v>
      </c>
      <c r="C9" s="54">
        <v>45536</v>
      </c>
      <c r="D9" s="54">
        <v>45565</v>
      </c>
      <c r="E9" s="93" t="s">
        <v>20</v>
      </c>
      <c r="F9" s="103" t="s">
        <v>159</v>
      </c>
      <c r="G9" s="93"/>
      <c r="H9" s="93"/>
      <c r="I9" s="93"/>
    </row>
    <row r="10" spans="1:9" ht="45" x14ac:dyDescent="0.2">
      <c r="A10" s="53" t="s">
        <v>142</v>
      </c>
      <c r="B10" s="93" t="s">
        <v>149</v>
      </c>
      <c r="C10" s="54">
        <v>44896</v>
      </c>
      <c r="D10" s="54">
        <v>45291</v>
      </c>
      <c r="E10" s="91" t="s">
        <v>21</v>
      </c>
      <c r="F10" s="91">
        <v>282975.71999999997</v>
      </c>
      <c r="G10" s="93"/>
      <c r="H10" s="93"/>
      <c r="I10" s="93"/>
    </row>
    <row r="11" spans="1:9" ht="30" x14ac:dyDescent="0.2">
      <c r="A11" s="53" t="s">
        <v>113</v>
      </c>
      <c r="B11" s="85"/>
      <c r="C11" s="54"/>
      <c r="D11" s="54"/>
      <c r="E11" s="52" t="s">
        <v>20</v>
      </c>
      <c r="F11" s="91">
        <v>50</v>
      </c>
      <c r="G11" s="91">
        <v>50</v>
      </c>
      <c r="H11" s="91">
        <v>50</v>
      </c>
      <c r="I11" s="91">
        <v>50</v>
      </c>
    </row>
    <row r="12" spans="1:9" ht="30" x14ac:dyDescent="0.2">
      <c r="A12" s="53" t="s">
        <v>114</v>
      </c>
      <c r="B12" s="52"/>
      <c r="C12" s="54"/>
      <c r="D12" s="54"/>
      <c r="E12" s="52" t="s">
        <v>20</v>
      </c>
      <c r="F12" s="91">
        <v>50</v>
      </c>
      <c r="G12" s="91">
        <v>50</v>
      </c>
      <c r="H12" s="91">
        <v>50</v>
      </c>
      <c r="I12" s="91">
        <v>50</v>
      </c>
    </row>
    <row r="13" spans="1:9" ht="30" x14ac:dyDescent="0.2">
      <c r="A13" s="53" t="s">
        <v>80</v>
      </c>
      <c r="B13" s="52"/>
      <c r="C13" s="54"/>
      <c r="D13" s="54"/>
      <c r="E13" s="52" t="s">
        <v>115</v>
      </c>
      <c r="F13" s="91">
        <v>0</v>
      </c>
      <c r="G13" s="91">
        <v>0</v>
      </c>
      <c r="H13" s="91">
        <v>0</v>
      </c>
      <c r="I13" s="91">
        <v>0</v>
      </c>
    </row>
    <row r="14" spans="1:9" ht="30" x14ac:dyDescent="0.2">
      <c r="A14" s="53" t="s">
        <v>76</v>
      </c>
      <c r="B14" s="52"/>
      <c r="C14" s="54"/>
      <c r="D14" s="54"/>
      <c r="E14" s="52" t="s">
        <v>20</v>
      </c>
      <c r="F14" s="91">
        <v>50</v>
      </c>
      <c r="G14" s="91">
        <v>50</v>
      </c>
      <c r="H14" s="91">
        <v>50</v>
      </c>
      <c r="I14" s="91">
        <v>50</v>
      </c>
    </row>
    <row r="15" spans="1:9" ht="30" x14ac:dyDescent="0.2">
      <c r="A15" s="53" t="s">
        <v>77</v>
      </c>
      <c r="B15" s="52"/>
      <c r="C15" s="54"/>
      <c r="D15" s="54"/>
      <c r="E15" s="52" t="s">
        <v>20</v>
      </c>
      <c r="F15" s="91">
        <v>0</v>
      </c>
      <c r="G15" s="91">
        <v>0</v>
      </c>
      <c r="H15" s="91">
        <v>0</v>
      </c>
      <c r="I15" s="91">
        <v>0</v>
      </c>
    </row>
    <row r="16" spans="1:9" ht="30" x14ac:dyDescent="0.2">
      <c r="A16" s="53" t="s">
        <v>78</v>
      </c>
      <c r="B16" s="52"/>
      <c r="C16" s="54"/>
      <c r="D16" s="54"/>
      <c r="E16" s="52" t="s">
        <v>20</v>
      </c>
      <c r="F16" s="91">
        <v>0</v>
      </c>
      <c r="G16" s="91">
        <v>0</v>
      </c>
      <c r="H16" s="91">
        <v>0</v>
      </c>
      <c r="I16" s="91">
        <v>0</v>
      </c>
    </row>
    <row r="17" spans="1:9" ht="30" x14ac:dyDescent="0.2">
      <c r="A17" s="53" t="s">
        <v>79</v>
      </c>
      <c r="B17" s="52"/>
      <c r="C17" s="54"/>
      <c r="D17" s="54"/>
      <c r="E17" s="52" t="s">
        <v>20</v>
      </c>
      <c r="F17" s="91">
        <v>0</v>
      </c>
      <c r="G17" s="91">
        <v>0</v>
      </c>
      <c r="H17" s="91">
        <v>0</v>
      </c>
      <c r="I17" s="91">
        <v>0</v>
      </c>
    </row>
    <row r="18" spans="1:9" ht="75" hidden="1" x14ac:dyDescent="0.2">
      <c r="A18" s="53" t="s">
        <v>123</v>
      </c>
      <c r="B18" s="89"/>
      <c r="C18" s="54"/>
      <c r="D18" s="54"/>
      <c r="E18" s="87"/>
      <c r="F18" s="87"/>
      <c r="G18" s="87"/>
      <c r="H18" s="87"/>
      <c r="I18" s="87"/>
    </row>
    <row r="19" spans="1:9" ht="75" hidden="1" x14ac:dyDescent="0.2">
      <c r="A19" s="53" t="s">
        <v>124</v>
      </c>
      <c r="B19" s="89"/>
      <c r="C19" s="54"/>
      <c r="D19" s="54"/>
      <c r="E19" s="88"/>
      <c r="F19" s="88"/>
      <c r="G19" s="89"/>
      <c r="H19" s="89"/>
      <c r="I19" s="89"/>
    </row>
    <row r="20" spans="1:9" ht="75" hidden="1" x14ac:dyDescent="0.2">
      <c r="A20" s="53" t="s">
        <v>125</v>
      </c>
      <c r="B20" s="89"/>
      <c r="C20" s="54"/>
      <c r="D20" s="54"/>
      <c r="E20" s="87"/>
      <c r="F20" s="87"/>
      <c r="G20" s="89"/>
      <c r="H20" s="89"/>
      <c r="I20" s="89"/>
    </row>
    <row r="21" spans="1:9" ht="75" hidden="1" x14ac:dyDescent="0.2">
      <c r="A21" s="53" t="s">
        <v>126</v>
      </c>
      <c r="B21" s="89"/>
      <c r="C21" s="54"/>
      <c r="D21" s="54"/>
      <c r="E21" s="87"/>
      <c r="F21" s="87"/>
      <c r="G21" s="87"/>
      <c r="H21" s="87"/>
      <c r="I21" s="87"/>
    </row>
    <row r="22" spans="1:9" ht="75" hidden="1" x14ac:dyDescent="0.2">
      <c r="A22" s="53" t="s">
        <v>127</v>
      </c>
      <c r="B22" s="89"/>
      <c r="C22" s="54"/>
      <c r="D22" s="54"/>
      <c r="E22" s="88"/>
      <c r="F22" s="89"/>
      <c r="G22" s="89"/>
      <c r="H22" s="89"/>
      <c r="I22" s="89"/>
    </row>
    <row r="23" spans="1:9" ht="75" hidden="1" x14ac:dyDescent="0.2">
      <c r="A23" s="53" t="s">
        <v>128</v>
      </c>
      <c r="B23" s="89"/>
      <c r="C23" s="54"/>
      <c r="D23" s="54"/>
      <c r="E23" s="88"/>
      <c r="F23" s="89"/>
      <c r="G23" s="89"/>
      <c r="H23" s="89"/>
      <c r="I23" s="89"/>
    </row>
    <row r="24" spans="1:9" ht="75" hidden="1" x14ac:dyDescent="0.2">
      <c r="A24" s="53" t="s">
        <v>130</v>
      </c>
      <c r="B24" s="89"/>
      <c r="C24" s="54"/>
      <c r="D24" s="54"/>
      <c r="E24" s="89"/>
      <c r="F24" s="89"/>
      <c r="G24" s="89"/>
      <c r="H24" s="89"/>
      <c r="I24" s="89"/>
    </row>
    <row r="25" spans="1:9" ht="75" hidden="1" x14ac:dyDescent="0.2">
      <c r="A25" s="53" t="s">
        <v>129</v>
      </c>
      <c r="B25" s="89"/>
      <c r="C25" s="54"/>
      <c r="D25" s="54"/>
      <c r="E25" s="89"/>
      <c r="F25" s="89"/>
      <c r="G25" s="89"/>
      <c r="H25" s="89"/>
      <c r="I25" s="89"/>
    </row>
    <row r="26" spans="1:9" ht="75" hidden="1" x14ac:dyDescent="0.2">
      <c r="A26" s="53" t="s">
        <v>131</v>
      </c>
      <c r="B26" s="89"/>
      <c r="C26" s="54"/>
      <c r="D26" s="54"/>
      <c r="E26" s="89"/>
      <c r="F26" s="89"/>
      <c r="G26" s="89"/>
      <c r="H26" s="89"/>
      <c r="I26" s="89"/>
    </row>
    <row r="27" spans="1:9" ht="75" hidden="1" x14ac:dyDescent="0.2">
      <c r="A27" s="53" t="s">
        <v>132</v>
      </c>
      <c r="B27" s="89"/>
      <c r="C27" s="54"/>
      <c r="D27" s="54"/>
      <c r="E27" s="89"/>
      <c r="F27" s="89"/>
      <c r="G27" s="89"/>
      <c r="H27" s="89"/>
      <c r="I27" s="89"/>
    </row>
  </sheetData>
  <sheetProtection password="CF36" sheet="1" formatCells="0" formatColumns="0" formatRows="0" insertColumns="0" insertRows="0" insertHyperlinks="0" deleteColumns="0" deleteRows="0" sort="0" autoFilter="0" pivotTables="0"/>
  <mergeCells count="7">
    <mergeCell ref="A1:I1"/>
    <mergeCell ref="A3:A4"/>
    <mergeCell ref="B3:B4"/>
    <mergeCell ref="C3:C4"/>
    <mergeCell ref="D3:D4"/>
    <mergeCell ref="E3:E4"/>
    <mergeCell ref="F3:I3"/>
  </mergeCells>
  <pageMargins left="0.75" right="0.75" top="1" bottom="1" header="0.5" footer="0.5"/>
  <pageSetup paperSize="9" scale="66" orientation="landscape" r:id="rId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758"/>
  <sheetViews>
    <sheetView tabSelected="1" zoomScale="70" zoomScaleNormal="70" workbookViewId="0">
      <selection activeCell="I13" sqref="I13"/>
    </sheetView>
  </sheetViews>
  <sheetFormatPr defaultRowHeight="12.75" x14ac:dyDescent="0.2"/>
  <cols>
    <col min="1" max="1" width="39.375" style="62" customWidth="1"/>
    <col min="2" max="2" width="39.5" style="62" customWidth="1"/>
    <col min="3" max="6" width="21.25" style="62" customWidth="1"/>
    <col min="7" max="7" width="13.75" style="62" customWidth="1"/>
    <col min="8" max="256" width="9" style="62"/>
    <col min="257" max="257" width="39.375" style="62" customWidth="1"/>
    <col min="258" max="258" width="39.5" style="62" customWidth="1"/>
    <col min="259" max="262" width="21.25" style="62" customWidth="1"/>
    <col min="263" max="263" width="13.75" style="62" customWidth="1"/>
    <col min="264" max="512" width="9" style="62"/>
    <col min="513" max="513" width="39.375" style="62" customWidth="1"/>
    <col min="514" max="514" width="39.5" style="62" customWidth="1"/>
    <col min="515" max="518" width="21.25" style="62" customWidth="1"/>
    <col min="519" max="519" width="13.75" style="62" customWidth="1"/>
    <col min="520" max="768" width="9" style="62"/>
    <col min="769" max="769" width="39.375" style="62" customWidth="1"/>
    <col min="770" max="770" width="39.5" style="62" customWidth="1"/>
    <col min="771" max="774" width="21.25" style="62" customWidth="1"/>
    <col min="775" max="775" width="13.75" style="62" customWidth="1"/>
    <col min="776" max="1024" width="9" style="62"/>
    <col min="1025" max="1025" width="39.375" style="62" customWidth="1"/>
    <col min="1026" max="1026" width="39.5" style="62" customWidth="1"/>
    <col min="1027" max="1030" width="21.25" style="62" customWidth="1"/>
    <col min="1031" max="1031" width="13.75" style="62" customWidth="1"/>
    <col min="1032" max="1280" width="9" style="62"/>
    <col min="1281" max="1281" width="39.375" style="62" customWidth="1"/>
    <col min="1282" max="1282" width="39.5" style="62" customWidth="1"/>
    <col min="1283" max="1286" width="21.25" style="62" customWidth="1"/>
    <col min="1287" max="1287" width="13.75" style="62" customWidth="1"/>
    <col min="1288" max="1536" width="9" style="62"/>
    <col min="1537" max="1537" width="39.375" style="62" customWidth="1"/>
    <col min="1538" max="1538" width="39.5" style="62" customWidth="1"/>
    <col min="1539" max="1542" width="21.25" style="62" customWidth="1"/>
    <col min="1543" max="1543" width="13.75" style="62" customWidth="1"/>
    <col min="1544" max="1792" width="9" style="62"/>
    <col min="1793" max="1793" width="39.375" style="62" customWidth="1"/>
    <col min="1794" max="1794" width="39.5" style="62" customWidth="1"/>
    <col min="1795" max="1798" width="21.25" style="62" customWidth="1"/>
    <col min="1799" max="1799" width="13.75" style="62" customWidth="1"/>
    <col min="1800" max="2048" width="9" style="62"/>
    <col min="2049" max="2049" width="39.375" style="62" customWidth="1"/>
    <col min="2050" max="2050" width="39.5" style="62" customWidth="1"/>
    <col min="2051" max="2054" width="21.25" style="62" customWidth="1"/>
    <col min="2055" max="2055" width="13.75" style="62" customWidth="1"/>
    <col min="2056" max="2304" width="9" style="62"/>
    <col min="2305" max="2305" width="39.375" style="62" customWidth="1"/>
    <col min="2306" max="2306" width="39.5" style="62" customWidth="1"/>
    <col min="2307" max="2310" width="21.25" style="62" customWidth="1"/>
    <col min="2311" max="2311" width="13.75" style="62" customWidth="1"/>
    <col min="2312" max="2560" width="9" style="62"/>
    <col min="2561" max="2561" width="39.375" style="62" customWidth="1"/>
    <col min="2562" max="2562" width="39.5" style="62" customWidth="1"/>
    <col min="2563" max="2566" width="21.25" style="62" customWidth="1"/>
    <col min="2567" max="2567" width="13.75" style="62" customWidth="1"/>
    <col min="2568" max="2816" width="9" style="62"/>
    <col min="2817" max="2817" width="39.375" style="62" customWidth="1"/>
    <col min="2818" max="2818" width="39.5" style="62" customWidth="1"/>
    <col min="2819" max="2822" width="21.25" style="62" customWidth="1"/>
    <col min="2823" max="2823" width="13.75" style="62" customWidth="1"/>
    <col min="2824" max="3072" width="9" style="62"/>
    <col min="3073" max="3073" width="39.375" style="62" customWidth="1"/>
    <col min="3074" max="3074" width="39.5" style="62" customWidth="1"/>
    <col min="3075" max="3078" width="21.25" style="62" customWidth="1"/>
    <col min="3079" max="3079" width="13.75" style="62" customWidth="1"/>
    <col min="3080" max="3328" width="9" style="62"/>
    <col min="3329" max="3329" width="39.375" style="62" customWidth="1"/>
    <col min="3330" max="3330" width="39.5" style="62" customWidth="1"/>
    <col min="3331" max="3334" width="21.25" style="62" customWidth="1"/>
    <col min="3335" max="3335" width="13.75" style="62" customWidth="1"/>
    <col min="3336" max="3584" width="9" style="62"/>
    <col min="3585" max="3585" width="39.375" style="62" customWidth="1"/>
    <col min="3586" max="3586" width="39.5" style="62" customWidth="1"/>
    <col min="3587" max="3590" width="21.25" style="62" customWidth="1"/>
    <col min="3591" max="3591" width="13.75" style="62" customWidth="1"/>
    <col min="3592" max="3840" width="9" style="62"/>
    <col min="3841" max="3841" width="39.375" style="62" customWidth="1"/>
    <col min="3842" max="3842" width="39.5" style="62" customWidth="1"/>
    <col min="3843" max="3846" width="21.25" style="62" customWidth="1"/>
    <col min="3847" max="3847" width="13.75" style="62" customWidth="1"/>
    <col min="3848" max="4096" width="9" style="62"/>
    <col min="4097" max="4097" width="39.375" style="62" customWidth="1"/>
    <col min="4098" max="4098" width="39.5" style="62" customWidth="1"/>
    <col min="4099" max="4102" width="21.25" style="62" customWidth="1"/>
    <col min="4103" max="4103" width="13.75" style="62" customWidth="1"/>
    <col min="4104" max="4352" width="9" style="62"/>
    <col min="4353" max="4353" width="39.375" style="62" customWidth="1"/>
    <col min="4354" max="4354" width="39.5" style="62" customWidth="1"/>
    <col min="4355" max="4358" width="21.25" style="62" customWidth="1"/>
    <col min="4359" max="4359" width="13.75" style="62" customWidth="1"/>
    <col min="4360" max="4608" width="9" style="62"/>
    <col min="4609" max="4609" width="39.375" style="62" customWidth="1"/>
    <col min="4610" max="4610" width="39.5" style="62" customWidth="1"/>
    <col min="4611" max="4614" width="21.25" style="62" customWidth="1"/>
    <col min="4615" max="4615" width="13.75" style="62" customWidth="1"/>
    <col min="4616" max="4864" width="9" style="62"/>
    <col min="4865" max="4865" width="39.375" style="62" customWidth="1"/>
    <col min="4866" max="4866" width="39.5" style="62" customWidth="1"/>
    <col min="4867" max="4870" width="21.25" style="62" customWidth="1"/>
    <col min="4871" max="4871" width="13.75" style="62" customWidth="1"/>
    <col min="4872" max="5120" width="9" style="62"/>
    <col min="5121" max="5121" width="39.375" style="62" customWidth="1"/>
    <col min="5122" max="5122" width="39.5" style="62" customWidth="1"/>
    <col min="5123" max="5126" width="21.25" style="62" customWidth="1"/>
    <col min="5127" max="5127" width="13.75" style="62" customWidth="1"/>
    <col min="5128" max="5376" width="9" style="62"/>
    <col min="5377" max="5377" width="39.375" style="62" customWidth="1"/>
    <col min="5378" max="5378" width="39.5" style="62" customWidth="1"/>
    <col min="5379" max="5382" width="21.25" style="62" customWidth="1"/>
    <col min="5383" max="5383" width="13.75" style="62" customWidth="1"/>
    <col min="5384" max="5632" width="9" style="62"/>
    <col min="5633" max="5633" width="39.375" style="62" customWidth="1"/>
    <col min="5634" max="5634" width="39.5" style="62" customWidth="1"/>
    <col min="5635" max="5638" width="21.25" style="62" customWidth="1"/>
    <col min="5639" max="5639" width="13.75" style="62" customWidth="1"/>
    <col min="5640" max="5888" width="9" style="62"/>
    <col min="5889" max="5889" width="39.375" style="62" customWidth="1"/>
    <col min="5890" max="5890" width="39.5" style="62" customWidth="1"/>
    <col min="5891" max="5894" width="21.25" style="62" customWidth="1"/>
    <col min="5895" max="5895" width="13.75" style="62" customWidth="1"/>
    <col min="5896" max="6144" width="9" style="62"/>
    <col min="6145" max="6145" width="39.375" style="62" customWidth="1"/>
    <col min="6146" max="6146" width="39.5" style="62" customWidth="1"/>
    <col min="6147" max="6150" width="21.25" style="62" customWidth="1"/>
    <col min="6151" max="6151" width="13.75" style="62" customWidth="1"/>
    <col min="6152" max="6400" width="9" style="62"/>
    <col min="6401" max="6401" width="39.375" style="62" customWidth="1"/>
    <col min="6402" max="6402" width="39.5" style="62" customWidth="1"/>
    <col min="6403" max="6406" width="21.25" style="62" customWidth="1"/>
    <col min="6407" max="6407" width="13.75" style="62" customWidth="1"/>
    <col min="6408" max="6656" width="9" style="62"/>
    <col min="6657" max="6657" width="39.375" style="62" customWidth="1"/>
    <col min="6658" max="6658" width="39.5" style="62" customWidth="1"/>
    <col min="6659" max="6662" width="21.25" style="62" customWidth="1"/>
    <col min="6663" max="6663" width="13.75" style="62" customWidth="1"/>
    <col min="6664" max="6912" width="9" style="62"/>
    <col min="6913" max="6913" width="39.375" style="62" customWidth="1"/>
    <col min="6914" max="6914" width="39.5" style="62" customWidth="1"/>
    <col min="6915" max="6918" width="21.25" style="62" customWidth="1"/>
    <col min="6919" max="6919" width="13.75" style="62" customWidth="1"/>
    <col min="6920" max="7168" width="9" style="62"/>
    <col min="7169" max="7169" width="39.375" style="62" customWidth="1"/>
    <col min="7170" max="7170" width="39.5" style="62" customWidth="1"/>
    <col min="7171" max="7174" width="21.25" style="62" customWidth="1"/>
    <col min="7175" max="7175" width="13.75" style="62" customWidth="1"/>
    <col min="7176" max="7424" width="9" style="62"/>
    <col min="7425" max="7425" width="39.375" style="62" customWidth="1"/>
    <col min="7426" max="7426" width="39.5" style="62" customWidth="1"/>
    <col min="7427" max="7430" width="21.25" style="62" customWidth="1"/>
    <col min="7431" max="7431" width="13.75" style="62" customWidth="1"/>
    <col min="7432" max="7680" width="9" style="62"/>
    <col min="7681" max="7681" width="39.375" style="62" customWidth="1"/>
    <col min="7682" max="7682" width="39.5" style="62" customWidth="1"/>
    <col min="7683" max="7686" width="21.25" style="62" customWidth="1"/>
    <col min="7687" max="7687" width="13.75" style="62" customWidth="1"/>
    <col min="7688" max="7936" width="9" style="62"/>
    <col min="7937" max="7937" width="39.375" style="62" customWidth="1"/>
    <col min="7938" max="7938" width="39.5" style="62" customWidth="1"/>
    <col min="7939" max="7942" width="21.25" style="62" customWidth="1"/>
    <col min="7943" max="7943" width="13.75" style="62" customWidth="1"/>
    <col min="7944" max="8192" width="9" style="62"/>
    <col min="8193" max="8193" width="39.375" style="62" customWidth="1"/>
    <col min="8194" max="8194" width="39.5" style="62" customWidth="1"/>
    <col min="8195" max="8198" width="21.25" style="62" customWidth="1"/>
    <col min="8199" max="8199" width="13.75" style="62" customWidth="1"/>
    <col min="8200" max="8448" width="9" style="62"/>
    <col min="8449" max="8449" width="39.375" style="62" customWidth="1"/>
    <col min="8450" max="8450" width="39.5" style="62" customWidth="1"/>
    <col min="8451" max="8454" width="21.25" style="62" customWidth="1"/>
    <col min="8455" max="8455" width="13.75" style="62" customWidth="1"/>
    <col min="8456" max="8704" width="9" style="62"/>
    <col min="8705" max="8705" width="39.375" style="62" customWidth="1"/>
    <col min="8706" max="8706" width="39.5" style="62" customWidth="1"/>
    <col min="8707" max="8710" width="21.25" style="62" customWidth="1"/>
    <col min="8711" max="8711" width="13.75" style="62" customWidth="1"/>
    <col min="8712" max="8960" width="9" style="62"/>
    <col min="8961" max="8961" width="39.375" style="62" customWidth="1"/>
    <col min="8962" max="8962" width="39.5" style="62" customWidth="1"/>
    <col min="8963" max="8966" width="21.25" style="62" customWidth="1"/>
    <col min="8967" max="8967" width="13.75" style="62" customWidth="1"/>
    <col min="8968" max="9216" width="9" style="62"/>
    <col min="9217" max="9217" width="39.375" style="62" customWidth="1"/>
    <col min="9218" max="9218" width="39.5" style="62" customWidth="1"/>
    <col min="9219" max="9222" width="21.25" style="62" customWidth="1"/>
    <col min="9223" max="9223" width="13.75" style="62" customWidth="1"/>
    <col min="9224" max="9472" width="9" style="62"/>
    <col min="9473" max="9473" width="39.375" style="62" customWidth="1"/>
    <col min="9474" max="9474" width="39.5" style="62" customWidth="1"/>
    <col min="9475" max="9478" width="21.25" style="62" customWidth="1"/>
    <col min="9479" max="9479" width="13.75" style="62" customWidth="1"/>
    <col min="9480" max="9728" width="9" style="62"/>
    <col min="9729" max="9729" width="39.375" style="62" customWidth="1"/>
    <col min="9730" max="9730" width="39.5" style="62" customWidth="1"/>
    <col min="9731" max="9734" width="21.25" style="62" customWidth="1"/>
    <col min="9735" max="9735" width="13.75" style="62" customWidth="1"/>
    <col min="9736" max="9984" width="9" style="62"/>
    <col min="9985" max="9985" width="39.375" style="62" customWidth="1"/>
    <col min="9986" max="9986" width="39.5" style="62" customWidth="1"/>
    <col min="9987" max="9990" width="21.25" style="62" customWidth="1"/>
    <col min="9991" max="9991" width="13.75" style="62" customWidth="1"/>
    <col min="9992" max="10240" width="9" style="62"/>
    <col min="10241" max="10241" width="39.375" style="62" customWidth="1"/>
    <col min="10242" max="10242" width="39.5" style="62" customWidth="1"/>
    <col min="10243" max="10246" width="21.25" style="62" customWidth="1"/>
    <col min="10247" max="10247" width="13.75" style="62" customWidth="1"/>
    <col min="10248" max="10496" width="9" style="62"/>
    <col min="10497" max="10497" width="39.375" style="62" customWidth="1"/>
    <col min="10498" max="10498" width="39.5" style="62" customWidth="1"/>
    <col min="10499" max="10502" width="21.25" style="62" customWidth="1"/>
    <col min="10503" max="10503" width="13.75" style="62" customWidth="1"/>
    <col min="10504" max="10752" width="9" style="62"/>
    <col min="10753" max="10753" width="39.375" style="62" customWidth="1"/>
    <col min="10754" max="10754" width="39.5" style="62" customWidth="1"/>
    <col min="10755" max="10758" width="21.25" style="62" customWidth="1"/>
    <col min="10759" max="10759" width="13.75" style="62" customWidth="1"/>
    <col min="10760" max="11008" width="9" style="62"/>
    <col min="11009" max="11009" width="39.375" style="62" customWidth="1"/>
    <col min="11010" max="11010" width="39.5" style="62" customWidth="1"/>
    <col min="11011" max="11014" width="21.25" style="62" customWidth="1"/>
    <col min="11015" max="11015" width="13.75" style="62" customWidth="1"/>
    <col min="11016" max="11264" width="9" style="62"/>
    <col min="11265" max="11265" width="39.375" style="62" customWidth="1"/>
    <col min="11266" max="11266" width="39.5" style="62" customWidth="1"/>
    <col min="11267" max="11270" width="21.25" style="62" customWidth="1"/>
    <col min="11271" max="11271" width="13.75" style="62" customWidth="1"/>
    <col min="11272" max="11520" width="9" style="62"/>
    <col min="11521" max="11521" width="39.375" style="62" customWidth="1"/>
    <col min="11522" max="11522" width="39.5" style="62" customWidth="1"/>
    <col min="11523" max="11526" width="21.25" style="62" customWidth="1"/>
    <col min="11527" max="11527" width="13.75" style="62" customWidth="1"/>
    <col min="11528" max="11776" width="9" style="62"/>
    <col min="11777" max="11777" width="39.375" style="62" customWidth="1"/>
    <col min="11778" max="11778" width="39.5" style="62" customWidth="1"/>
    <col min="11779" max="11782" width="21.25" style="62" customWidth="1"/>
    <col min="11783" max="11783" width="13.75" style="62" customWidth="1"/>
    <col min="11784" max="12032" width="9" style="62"/>
    <col min="12033" max="12033" width="39.375" style="62" customWidth="1"/>
    <col min="12034" max="12034" width="39.5" style="62" customWidth="1"/>
    <col min="12035" max="12038" width="21.25" style="62" customWidth="1"/>
    <col min="12039" max="12039" width="13.75" style="62" customWidth="1"/>
    <col min="12040" max="12288" width="9" style="62"/>
    <col min="12289" max="12289" width="39.375" style="62" customWidth="1"/>
    <col min="12290" max="12290" width="39.5" style="62" customWidth="1"/>
    <col min="12291" max="12294" width="21.25" style="62" customWidth="1"/>
    <col min="12295" max="12295" width="13.75" style="62" customWidth="1"/>
    <col min="12296" max="12544" width="9" style="62"/>
    <col min="12545" max="12545" width="39.375" style="62" customWidth="1"/>
    <col min="12546" max="12546" width="39.5" style="62" customWidth="1"/>
    <col min="12547" max="12550" width="21.25" style="62" customWidth="1"/>
    <col min="12551" max="12551" width="13.75" style="62" customWidth="1"/>
    <col min="12552" max="12800" width="9" style="62"/>
    <col min="12801" max="12801" width="39.375" style="62" customWidth="1"/>
    <col min="12802" max="12802" width="39.5" style="62" customWidth="1"/>
    <col min="12803" max="12806" width="21.25" style="62" customWidth="1"/>
    <col min="12807" max="12807" width="13.75" style="62" customWidth="1"/>
    <col min="12808" max="13056" width="9" style="62"/>
    <col min="13057" max="13057" width="39.375" style="62" customWidth="1"/>
    <col min="13058" max="13058" width="39.5" style="62" customWidth="1"/>
    <col min="13059" max="13062" width="21.25" style="62" customWidth="1"/>
    <col min="13063" max="13063" width="13.75" style="62" customWidth="1"/>
    <col min="13064" max="13312" width="9" style="62"/>
    <col min="13313" max="13313" width="39.375" style="62" customWidth="1"/>
    <col min="13314" max="13314" width="39.5" style="62" customWidth="1"/>
    <col min="13315" max="13318" width="21.25" style="62" customWidth="1"/>
    <col min="13319" max="13319" width="13.75" style="62" customWidth="1"/>
    <col min="13320" max="13568" width="9" style="62"/>
    <col min="13569" max="13569" width="39.375" style="62" customWidth="1"/>
    <col min="13570" max="13570" width="39.5" style="62" customWidth="1"/>
    <col min="13571" max="13574" width="21.25" style="62" customWidth="1"/>
    <col min="13575" max="13575" width="13.75" style="62" customWidth="1"/>
    <col min="13576" max="13824" width="9" style="62"/>
    <col min="13825" max="13825" width="39.375" style="62" customWidth="1"/>
    <col min="13826" max="13826" width="39.5" style="62" customWidth="1"/>
    <col min="13827" max="13830" width="21.25" style="62" customWidth="1"/>
    <col min="13831" max="13831" width="13.75" style="62" customWidth="1"/>
    <col min="13832" max="14080" width="9" style="62"/>
    <col min="14081" max="14081" width="39.375" style="62" customWidth="1"/>
    <col min="14082" max="14082" width="39.5" style="62" customWidth="1"/>
    <col min="14083" max="14086" width="21.25" style="62" customWidth="1"/>
    <col min="14087" max="14087" width="13.75" style="62" customWidth="1"/>
    <col min="14088" max="14336" width="9" style="62"/>
    <col min="14337" max="14337" width="39.375" style="62" customWidth="1"/>
    <col min="14338" max="14338" width="39.5" style="62" customWidth="1"/>
    <col min="14339" max="14342" width="21.25" style="62" customWidth="1"/>
    <col min="14343" max="14343" width="13.75" style="62" customWidth="1"/>
    <col min="14344" max="14592" width="9" style="62"/>
    <col min="14593" max="14593" width="39.375" style="62" customWidth="1"/>
    <col min="14594" max="14594" width="39.5" style="62" customWidth="1"/>
    <col min="14595" max="14598" width="21.25" style="62" customWidth="1"/>
    <col min="14599" max="14599" width="13.75" style="62" customWidth="1"/>
    <col min="14600" max="14848" width="9" style="62"/>
    <col min="14849" max="14849" width="39.375" style="62" customWidth="1"/>
    <col min="14850" max="14850" width="39.5" style="62" customWidth="1"/>
    <col min="14851" max="14854" width="21.25" style="62" customWidth="1"/>
    <col min="14855" max="14855" width="13.75" style="62" customWidth="1"/>
    <col min="14856" max="15104" width="9" style="62"/>
    <col min="15105" max="15105" width="39.375" style="62" customWidth="1"/>
    <col min="15106" max="15106" width="39.5" style="62" customWidth="1"/>
    <col min="15107" max="15110" width="21.25" style="62" customWidth="1"/>
    <col min="15111" max="15111" width="13.75" style="62" customWidth="1"/>
    <col min="15112" max="15360" width="9" style="62"/>
    <col min="15361" max="15361" width="39.375" style="62" customWidth="1"/>
    <col min="15362" max="15362" width="39.5" style="62" customWidth="1"/>
    <col min="15363" max="15366" width="21.25" style="62" customWidth="1"/>
    <col min="15367" max="15367" width="13.75" style="62" customWidth="1"/>
    <col min="15368" max="15616" width="9" style="62"/>
    <col min="15617" max="15617" width="39.375" style="62" customWidth="1"/>
    <col min="15618" max="15618" width="39.5" style="62" customWidth="1"/>
    <col min="15619" max="15622" width="21.25" style="62" customWidth="1"/>
    <col min="15623" max="15623" width="13.75" style="62" customWidth="1"/>
    <col min="15624" max="15872" width="9" style="62"/>
    <col min="15873" max="15873" width="39.375" style="62" customWidth="1"/>
    <col min="15874" max="15874" width="39.5" style="62" customWidth="1"/>
    <col min="15875" max="15878" width="21.25" style="62" customWidth="1"/>
    <col min="15879" max="15879" width="13.75" style="62" customWidth="1"/>
    <col min="15880" max="16128" width="9" style="62"/>
    <col min="16129" max="16129" width="39.375" style="62" customWidth="1"/>
    <col min="16130" max="16130" width="39.5" style="62" customWidth="1"/>
    <col min="16131" max="16134" width="21.25" style="62" customWidth="1"/>
    <col min="16135" max="16135" width="13.75" style="62" customWidth="1"/>
    <col min="16136" max="16384" width="9" style="62"/>
  </cols>
  <sheetData>
    <row r="1" spans="1:4" x14ac:dyDescent="0.2">
      <c r="A1" s="61" t="s">
        <v>82</v>
      </c>
      <c r="B1" s="61"/>
    </row>
    <row r="2" spans="1:4" ht="15" customHeight="1" x14ac:dyDescent="0.2">
      <c r="A2" s="61" t="s">
        <v>83</v>
      </c>
      <c r="B2" s="61"/>
    </row>
    <row r="3" spans="1:4" ht="15" customHeight="1" x14ac:dyDescent="0.2">
      <c r="A3" s="61"/>
      <c r="B3" s="61"/>
    </row>
    <row r="4" spans="1:4" ht="15" customHeight="1" x14ac:dyDescent="0.2">
      <c r="A4" s="169" t="s">
        <v>84</v>
      </c>
      <c r="B4" s="170"/>
      <c r="C4" s="63"/>
      <c r="D4" s="64" t="s">
        <v>85</v>
      </c>
    </row>
    <row r="5" spans="1:4" ht="15" customHeight="1" x14ac:dyDescent="0.2">
      <c r="A5" s="172" t="s">
        <v>86</v>
      </c>
      <c r="B5" s="173"/>
      <c r="C5" s="65"/>
      <c r="D5" s="66" t="s">
        <v>87</v>
      </c>
    </row>
    <row r="6" spans="1:4" ht="15" customHeight="1" x14ac:dyDescent="0.2">
      <c r="A6" s="169" t="s">
        <v>88</v>
      </c>
      <c r="B6" s="170"/>
      <c r="C6" s="67"/>
      <c r="D6" s="64" t="s">
        <v>146</v>
      </c>
    </row>
    <row r="7" spans="1:4" ht="15" customHeight="1" x14ac:dyDescent="0.2">
      <c r="A7" s="169" t="s">
        <v>89</v>
      </c>
      <c r="B7" s="170"/>
      <c r="C7" s="67"/>
      <c r="D7" s="64" t="s">
        <v>160</v>
      </c>
    </row>
    <row r="8" spans="1:4" ht="15" customHeight="1" x14ac:dyDescent="0.2">
      <c r="A8" s="171" t="s">
        <v>90</v>
      </c>
      <c r="B8" s="171"/>
      <c r="C8" s="102"/>
      <c r="D8" s="68"/>
    </row>
    <row r="9" spans="1:4" ht="15" customHeight="1" x14ac:dyDescent="0.2">
      <c r="A9" s="69" t="s">
        <v>91</v>
      </c>
      <c r="B9" s="70"/>
      <c r="C9" s="71"/>
      <c r="D9" s="72"/>
    </row>
    <row r="10" spans="1:4" ht="30" customHeight="1" x14ac:dyDescent="0.2">
      <c r="A10" s="174" t="s">
        <v>92</v>
      </c>
      <c r="B10" s="175"/>
      <c r="C10" s="73"/>
      <c r="D10" s="74">
        <v>4.8109998200000001</v>
      </c>
    </row>
    <row r="11" spans="1:4" ht="66" customHeight="1" x14ac:dyDescent="0.2">
      <c r="A11" s="174" t="s">
        <v>93</v>
      </c>
      <c r="B11" s="175"/>
      <c r="C11" s="73"/>
      <c r="D11" s="74">
        <v>1705.8051175400001</v>
      </c>
    </row>
    <row r="12" spans="1:4" ht="30" customHeight="1" x14ac:dyDescent="0.2">
      <c r="A12" s="174" t="s">
        <v>94</v>
      </c>
      <c r="B12" s="175"/>
      <c r="C12" s="73"/>
      <c r="D12" s="75">
        <v>712083.86836027715</v>
      </c>
    </row>
    <row r="13" spans="1:4" ht="30" customHeight="1" x14ac:dyDescent="0.2">
      <c r="A13" s="174" t="s">
        <v>95</v>
      </c>
      <c r="B13" s="175"/>
      <c r="C13" s="73"/>
      <c r="D13" s="76"/>
    </row>
    <row r="14" spans="1:4" ht="15" customHeight="1" x14ac:dyDescent="0.2">
      <c r="A14" s="176" t="s">
        <v>96</v>
      </c>
      <c r="B14" s="177"/>
      <c r="C14" s="73"/>
      <c r="D14" s="74">
        <v>1861.0832620900001</v>
      </c>
    </row>
    <row r="15" spans="1:4" ht="15" customHeight="1" x14ac:dyDescent="0.2">
      <c r="A15" s="176" t="s">
        <v>97</v>
      </c>
      <c r="B15" s="177"/>
      <c r="C15" s="73"/>
      <c r="D15" s="74">
        <v>2682.5401721399999</v>
      </c>
    </row>
    <row r="16" spans="1:4" ht="15" customHeight="1" x14ac:dyDescent="0.2">
      <c r="A16" s="176" t="s">
        <v>98</v>
      </c>
      <c r="B16" s="177"/>
      <c r="C16" s="73"/>
      <c r="D16" s="74">
        <v>4348.9920569699998</v>
      </c>
    </row>
    <row r="17" spans="1:4" ht="15" customHeight="1" x14ac:dyDescent="0.2">
      <c r="A17" s="176" t="s">
        <v>99</v>
      </c>
      <c r="B17" s="177"/>
      <c r="C17" s="73"/>
      <c r="D17" s="74">
        <v>3237.5526633700001</v>
      </c>
    </row>
    <row r="18" spans="1:4" ht="52.5" customHeight="1" x14ac:dyDescent="0.2">
      <c r="A18" s="174" t="s">
        <v>100</v>
      </c>
      <c r="B18" s="175"/>
      <c r="C18" s="73"/>
      <c r="D18" s="74">
        <v>27.933251760000001</v>
      </c>
    </row>
    <row r="19" spans="1:4" ht="52.5" customHeight="1" x14ac:dyDescent="0.25">
      <c r="A19" s="174" t="s">
        <v>150</v>
      </c>
      <c r="B19" s="175"/>
      <c r="C19" s="81"/>
      <c r="D19" s="74">
        <v>1663.29727353</v>
      </c>
    </row>
    <row r="20" spans="1:4" ht="52.5" customHeight="1" x14ac:dyDescent="0.25">
      <c r="A20" s="174" t="s">
        <v>151</v>
      </c>
      <c r="B20" s="175"/>
      <c r="C20" s="81"/>
      <c r="D20" s="101"/>
    </row>
    <row r="21" spans="1:4" ht="52.5" customHeight="1" x14ac:dyDescent="0.25">
      <c r="A21" s="176" t="s">
        <v>152</v>
      </c>
      <c r="B21" s="177"/>
      <c r="C21" s="81"/>
      <c r="D21" s="74">
        <v>1817.2270952199999</v>
      </c>
    </row>
    <row r="22" spans="1:4" ht="52.5" customHeight="1" x14ac:dyDescent="0.25">
      <c r="A22" s="176" t="s">
        <v>153</v>
      </c>
      <c r="B22" s="177"/>
      <c r="C22" s="81"/>
      <c r="D22" s="74">
        <v>1592.85691486</v>
      </c>
    </row>
    <row r="23" spans="1:4" ht="52.5" customHeight="1" x14ac:dyDescent="0.25">
      <c r="A23" s="176" t="s">
        <v>154</v>
      </c>
      <c r="B23" s="177"/>
      <c r="C23" s="81"/>
      <c r="D23" s="74">
        <v>1565.7801692099999</v>
      </c>
    </row>
    <row r="24" spans="1:4" ht="52.5" customHeight="1" x14ac:dyDescent="0.25">
      <c r="A24" s="176" t="s">
        <v>155</v>
      </c>
      <c r="B24" s="177"/>
      <c r="C24" s="81"/>
      <c r="D24" s="74">
        <v>1583.5945141</v>
      </c>
    </row>
    <row r="25" spans="1:4" ht="15" customHeight="1" x14ac:dyDescent="0.2">
      <c r="A25" s="69" t="s">
        <v>101</v>
      </c>
      <c r="B25" s="70"/>
      <c r="C25" s="77"/>
      <c r="D25" s="78"/>
    </row>
    <row r="26" spans="1:4" ht="30" customHeight="1" x14ac:dyDescent="0.2">
      <c r="A26" s="174" t="s">
        <v>102</v>
      </c>
      <c r="B26" s="175"/>
      <c r="C26" s="73"/>
      <c r="D26" s="79">
        <v>579.46100000000001</v>
      </c>
    </row>
    <row r="27" spans="1:4" ht="30" customHeight="1" x14ac:dyDescent="0.2">
      <c r="A27" s="174" t="s">
        <v>103</v>
      </c>
      <c r="B27" s="175"/>
      <c r="C27" s="80"/>
      <c r="D27" s="79">
        <v>0.86599999999999999</v>
      </c>
    </row>
    <row r="28" spans="1:4" ht="15" customHeight="1" x14ac:dyDescent="0.2">
      <c r="A28" s="69" t="s">
        <v>104</v>
      </c>
      <c r="B28" s="70"/>
      <c r="C28" s="77"/>
      <c r="D28" s="78"/>
    </row>
    <row r="29" spans="1:4" ht="15" customHeight="1" x14ac:dyDescent="0.25">
      <c r="A29" s="174" t="s">
        <v>105</v>
      </c>
      <c r="B29" s="175"/>
      <c r="C29" s="81"/>
      <c r="D29" s="76"/>
    </row>
    <row r="30" spans="1:4" ht="15" customHeight="1" x14ac:dyDescent="0.25">
      <c r="A30" s="176" t="s">
        <v>96</v>
      </c>
      <c r="B30" s="177"/>
      <c r="C30" s="81"/>
      <c r="D30" s="82">
        <v>0</v>
      </c>
    </row>
    <row r="31" spans="1:4" ht="15" customHeight="1" x14ac:dyDescent="0.25">
      <c r="A31" s="176" t="s">
        <v>97</v>
      </c>
      <c r="B31" s="177"/>
      <c r="C31" s="81"/>
      <c r="D31" s="82">
        <v>1.4717586058090001E-3</v>
      </c>
    </row>
    <row r="32" spans="1:4" ht="15" customHeight="1" x14ac:dyDescent="0.25">
      <c r="A32" s="176" t="s">
        <v>98</v>
      </c>
      <c r="B32" s="177"/>
      <c r="C32" s="81"/>
      <c r="D32" s="82">
        <v>3.8494148986180001E-3</v>
      </c>
    </row>
    <row r="33" spans="1:6" ht="15" customHeight="1" x14ac:dyDescent="0.25">
      <c r="A33" s="176" t="s">
        <v>99</v>
      </c>
      <c r="B33" s="177"/>
      <c r="C33" s="81"/>
      <c r="D33" s="82">
        <v>2.2639812607190002E-3</v>
      </c>
    </row>
    <row r="35" spans="1:6" x14ac:dyDescent="0.2">
      <c r="A35" s="58" t="s">
        <v>106</v>
      </c>
      <c r="B35" s="59"/>
      <c r="C35" s="59"/>
      <c r="D35" s="56"/>
      <c r="E35" s="56"/>
      <c r="F35" s="60"/>
    </row>
    <row r="36" spans="1:6" ht="280.5" customHeight="1" x14ac:dyDescent="0.2">
      <c r="A36" s="178" t="s">
        <v>7</v>
      </c>
      <c r="B36" s="178" t="s">
        <v>107</v>
      </c>
      <c r="C36" s="57" t="s">
        <v>108</v>
      </c>
      <c r="D36" s="57" t="s">
        <v>109</v>
      </c>
      <c r="E36" s="57" t="s">
        <v>110</v>
      </c>
      <c r="F36" s="57" t="s">
        <v>111</v>
      </c>
    </row>
    <row r="37" spans="1:6" x14ac:dyDescent="0.2">
      <c r="A37" s="179"/>
      <c r="B37" s="179"/>
      <c r="C37" s="57" t="s">
        <v>112</v>
      </c>
      <c r="D37" s="57" t="s">
        <v>112</v>
      </c>
      <c r="E37" s="97" t="s">
        <v>112</v>
      </c>
      <c r="F37" s="97" t="s">
        <v>112</v>
      </c>
    </row>
    <row r="38" spans="1:6" ht="30.75" customHeight="1" x14ac:dyDescent="0.2">
      <c r="A38" s="98"/>
      <c r="B38" s="98"/>
      <c r="C38" s="98"/>
      <c r="D38" s="98"/>
      <c r="E38" s="99"/>
      <c r="F38" s="100"/>
    </row>
    <row r="39" spans="1:6" ht="12.75" customHeight="1" x14ac:dyDescent="0.2">
      <c r="A39" s="83" t="s">
        <v>161</v>
      </c>
      <c r="B39" s="83">
        <v>1</v>
      </c>
      <c r="C39" s="84">
        <v>1812.37373269</v>
      </c>
      <c r="D39" s="84">
        <v>1778.6405928300001</v>
      </c>
      <c r="E39" s="84">
        <v>267.97202501999999</v>
      </c>
      <c r="F39" s="84">
        <v>267.97202501999999</v>
      </c>
    </row>
    <row r="40" spans="1:6" ht="12.75" customHeight="1" x14ac:dyDescent="0.2">
      <c r="A40" s="83" t="s">
        <v>161</v>
      </c>
      <c r="B40" s="83">
        <v>2</v>
      </c>
      <c r="C40" s="84">
        <v>1871.84114557</v>
      </c>
      <c r="D40" s="84">
        <v>1832.82916613</v>
      </c>
      <c r="E40" s="84">
        <v>276.13613742000001</v>
      </c>
      <c r="F40" s="84">
        <v>276.13613742000001</v>
      </c>
    </row>
    <row r="41" spans="1:6" ht="12.75" customHeight="1" x14ac:dyDescent="0.2">
      <c r="A41" s="83" t="s">
        <v>161</v>
      </c>
      <c r="B41" s="83">
        <v>3</v>
      </c>
      <c r="C41" s="84">
        <v>1936.2895324000001</v>
      </c>
      <c r="D41" s="84">
        <v>1898.8529362500001</v>
      </c>
      <c r="E41" s="84">
        <v>286.08335411000002</v>
      </c>
      <c r="F41" s="84">
        <v>286.08335411000002</v>
      </c>
    </row>
    <row r="42" spans="1:6" ht="12.75" customHeight="1" x14ac:dyDescent="0.2">
      <c r="A42" s="83" t="s">
        <v>161</v>
      </c>
      <c r="B42" s="83">
        <v>4</v>
      </c>
      <c r="C42" s="84">
        <v>1944.8129218500001</v>
      </c>
      <c r="D42" s="84">
        <v>1905.72243495</v>
      </c>
      <c r="E42" s="84">
        <v>287.11832063000003</v>
      </c>
      <c r="F42" s="84">
        <v>287.11832063000003</v>
      </c>
    </row>
    <row r="43" spans="1:6" ht="12.75" customHeight="1" x14ac:dyDescent="0.2">
      <c r="A43" s="83" t="s">
        <v>161</v>
      </c>
      <c r="B43" s="83">
        <v>5</v>
      </c>
      <c r="C43" s="84">
        <v>1945.7214360099999</v>
      </c>
      <c r="D43" s="84">
        <v>1904.5824803200001</v>
      </c>
      <c r="E43" s="84">
        <v>286.94657376999999</v>
      </c>
      <c r="F43" s="84">
        <v>286.94657376999999</v>
      </c>
    </row>
    <row r="44" spans="1:6" ht="12.75" customHeight="1" x14ac:dyDescent="0.2">
      <c r="A44" s="83" t="s">
        <v>161</v>
      </c>
      <c r="B44" s="83">
        <v>6</v>
      </c>
      <c r="C44" s="84">
        <v>1914.8749515500001</v>
      </c>
      <c r="D44" s="84">
        <v>1877.9957482699999</v>
      </c>
      <c r="E44" s="84">
        <v>282.94098631999998</v>
      </c>
      <c r="F44" s="84">
        <v>282.94098631999998</v>
      </c>
    </row>
    <row r="45" spans="1:6" ht="12.75" customHeight="1" x14ac:dyDescent="0.2">
      <c r="A45" s="83" t="s">
        <v>161</v>
      </c>
      <c r="B45" s="83">
        <v>7</v>
      </c>
      <c r="C45" s="84">
        <v>1926.7886369600001</v>
      </c>
      <c r="D45" s="84">
        <v>1886.4716309</v>
      </c>
      <c r="E45" s="84">
        <v>284.21797249000002</v>
      </c>
      <c r="F45" s="84">
        <v>284.21797249000002</v>
      </c>
    </row>
    <row r="46" spans="1:6" ht="12.75" customHeight="1" x14ac:dyDescent="0.2">
      <c r="A46" s="83" t="s">
        <v>161</v>
      </c>
      <c r="B46" s="83">
        <v>8</v>
      </c>
      <c r="C46" s="84">
        <v>1871.22585033</v>
      </c>
      <c r="D46" s="84">
        <v>1828.24766361</v>
      </c>
      <c r="E46" s="84">
        <v>275.44588302</v>
      </c>
      <c r="F46" s="84">
        <v>275.44588302</v>
      </c>
    </row>
    <row r="47" spans="1:6" ht="12.75" customHeight="1" x14ac:dyDescent="0.2">
      <c r="A47" s="83" t="s">
        <v>161</v>
      </c>
      <c r="B47" s="83">
        <v>9</v>
      </c>
      <c r="C47" s="84">
        <v>1749.77288559</v>
      </c>
      <c r="D47" s="84">
        <v>1710.83342406</v>
      </c>
      <c r="E47" s="84">
        <v>257.75611945999998</v>
      </c>
      <c r="F47" s="84">
        <v>257.75611945999998</v>
      </c>
    </row>
    <row r="48" spans="1:6" ht="12.75" customHeight="1" x14ac:dyDescent="0.2">
      <c r="A48" s="83" t="s">
        <v>161</v>
      </c>
      <c r="B48" s="83">
        <v>10</v>
      </c>
      <c r="C48" s="84">
        <v>1641.0408443399999</v>
      </c>
      <c r="D48" s="84">
        <v>1604.40413631</v>
      </c>
      <c r="E48" s="84">
        <v>241.72136130000001</v>
      </c>
      <c r="F48" s="84">
        <v>241.72136130000001</v>
      </c>
    </row>
    <row r="49" spans="1:6" ht="12.75" customHeight="1" x14ac:dyDescent="0.2">
      <c r="A49" s="83" t="s">
        <v>161</v>
      </c>
      <c r="B49" s="83">
        <v>11</v>
      </c>
      <c r="C49" s="84">
        <v>1575.28577683</v>
      </c>
      <c r="D49" s="84">
        <v>1539.57780303</v>
      </c>
      <c r="E49" s="84">
        <v>231.95455182000001</v>
      </c>
      <c r="F49" s="84">
        <v>231.95455182000001</v>
      </c>
    </row>
    <row r="50" spans="1:6" ht="12.75" customHeight="1" x14ac:dyDescent="0.2">
      <c r="A50" s="83" t="s">
        <v>161</v>
      </c>
      <c r="B50" s="83">
        <v>12</v>
      </c>
      <c r="C50" s="84">
        <v>1552.4516887100001</v>
      </c>
      <c r="D50" s="84">
        <v>1514.90419471</v>
      </c>
      <c r="E50" s="84">
        <v>228.23719778</v>
      </c>
      <c r="F50" s="84">
        <v>228.23719778</v>
      </c>
    </row>
    <row r="51" spans="1:6" ht="12.75" customHeight="1" x14ac:dyDescent="0.2">
      <c r="A51" s="83" t="s">
        <v>161</v>
      </c>
      <c r="B51" s="83">
        <v>13</v>
      </c>
      <c r="C51" s="84">
        <v>1559.4754779899999</v>
      </c>
      <c r="D51" s="84">
        <v>1519.1016242200001</v>
      </c>
      <c r="E51" s="84">
        <v>228.86958730999999</v>
      </c>
      <c r="F51" s="84">
        <v>228.86958730999999</v>
      </c>
    </row>
    <row r="52" spans="1:6" ht="12.75" customHeight="1" x14ac:dyDescent="0.2">
      <c r="A52" s="83" t="s">
        <v>161</v>
      </c>
      <c r="B52" s="83">
        <v>14</v>
      </c>
      <c r="C52" s="84">
        <v>1555.1599031799999</v>
      </c>
      <c r="D52" s="84">
        <v>1518.01610183</v>
      </c>
      <c r="E52" s="84">
        <v>228.70604126999999</v>
      </c>
      <c r="F52" s="84">
        <v>228.70604126999999</v>
      </c>
    </row>
    <row r="53" spans="1:6" ht="12.75" customHeight="1" x14ac:dyDescent="0.2">
      <c r="A53" s="83" t="s">
        <v>161</v>
      </c>
      <c r="B53" s="83">
        <v>15</v>
      </c>
      <c r="C53" s="84">
        <v>1552.2874658400001</v>
      </c>
      <c r="D53" s="84">
        <v>1515.7237353800001</v>
      </c>
      <c r="E53" s="84">
        <v>228.36067072</v>
      </c>
      <c r="F53" s="84">
        <v>228.36067072</v>
      </c>
    </row>
    <row r="54" spans="1:6" ht="12.75" customHeight="1" x14ac:dyDescent="0.2">
      <c r="A54" s="83" t="s">
        <v>161</v>
      </c>
      <c r="B54" s="83">
        <v>16</v>
      </c>
      <c r="C54" s="84">
        <v>1565.6941964600001</v>
      </c>
      <c r="D54" s="84">
        <v>1528.35403191</v>
      </c>
      <c r="E54" s="84">
        <v>230.26356562999999</v>
      </c>
      <c r="F54" s="84">
        <v>230.26356562999999</v>
      </c>
    </row>
    <row r="55" spans="1:6" ht="12.75" customHeight="1" x14ac:dyDescent="0.2">
      <c r="A55" s="83" t="s">
        <v>161</v>
      </c>
      <c r="B55" s="83">
        <v>17</v>
      </c>
      <c r="C55" s="84">
        <v>1569.83187492</v>
      </c>
      <c r="D55" s="84">
        <v>1526.62484165</v>
      </c>
      <c r="E55" s="84">
        <v>230.00304385000001</v>
      </c>
      <c r="F55" s="84">
        <v>230.00304385000001</v>
      </c>
    </row>
    <row r="56" spans="1:6" ht="12.75" customHeight="1" x14ac:dyDescent="0.2">
      <c r="A56" s="83" t="s">
        <v>161</v>
      </c>
      <c r="B56" s="83">
        <v>18</v>
      </c>
      <c r="C56" s="84">
        <v>1546.38604517</v>
      </c>
      <c r="D56" s="84">
        <v>1510.87727034</v>
      </c>
      <c r="E56" s="84">
        <v>227.63049674999999</v>
      </c>
      <c r="F56" s="84">
        <v>227.63049674999999</v>
      </c>
    </row>
    <row r="57" spans="1:6" ht="12.75" customHeight="1" x14ac:dyDescent="0.2">
      <c r="A57" s="83" t="s">
        <v>161</v>
      </c>
      <c r="B57" s="83">
        <v>19</v>
      </c>
      <c r="C57" s="84">
        <v>1531.8878935099999</v>
      </c>
      <c r="D57" s="84">
        <v>1497.68501986</v>
      </c>
      <c r="E57" s="84">
        <v>225.64293721999999</v>
      </c>
      <c r="F57" s="84">
        <v>225.64293721999999</v>
      </c>
    </row>
    <row r="58" spans="1:6" ht="12.75" customHeight="1" x14ac:dyDescent="0.2">
      <c r="A58" s="83" t="s">
        <v>161</v>
      </c>
      <c r="B58" s="83">
        <v>20</v>
      </c>
      <c r="C58" s="84">
        <v>1533.575006</v>
      </c>
      <c r="D58" s="84">
        <v>1495.53394884</v>
      </c>
      <c r="E58" s="84">
        <v>225.31885439999999</v>
      </c>
      <c r="F58" s="84">
        <v>225.31885439999999</v>
      </c>
    </row>
    <row r="59" spans="1:6" ht="12.75" customHeight="1" x14ac:dyDescent="0.2">
      <c r="A59" s="83" t="s">
        <v>161</v>
      </c>
      <c r="B59" s="83">
        <v>21</v>
      </c>
      <c r="C59" s="84">
        <v>1513.05665391</v>
      </c>
      <c r="D59" s="84">
        <v>1477.40499626</v>
      </c>
      <c r="E59" s="84">
        <v>222.58752568</v>
      </c>
      <c r="F59" s="84">
        <v>222.58752568</v>
      </c>
    </row>
    <row r="60" spans="1:6" ht="12.75" customHeight="1" x14ac:dyDescent="0.2">
      <c r="A60" s="83" t="s">
        <v>161</v>
      </c>
      <c r="B60" s="83">
        <v>22</v>
      </c>
      <c r="C60" s="84">
        <v>1521.9590728799999</v>
      </c>
      <c r="D60" s="84">
        <v>1481.9002750499999</v>
      </c>
      <c r="E60" s="84">
        <v>223.26478951999999</v>
      </c>
      <c r="F60" s="84">
        <v>223.26478951999999</v>
      </c>
    </row>
    <row r="61" spans="1:6" ht="12.75" customHeight="1" x14ac:dyDescent="0.2">
      <c r="A61" s="83" t="s">
        <v>161</v>
      </c>
      <c r="B61" s="83">
        <v>23</v>
      </c>
      <c r="C61" s="84">
        <v>1581.2462487299999</v>
      </c>
      <c r="D61" s="84">
        <v>1547.5577349499999</v>
      </c>
      <c r="E61" s="84">
        <v>233.15681749000001</v>
      </c>
      <c r="F61" s="84">
        <v>233.15681749000001</v>
      </c>
    </row>
    <row r="62" spans="1:6" ht="12.75" customHeight="1" x14ac:dyDescent="0.2">
      <c r="A62" s="83" t="s">
        <v>161</v>
      </c>
      <c r="B62" s="83">
        <v>24</v>
      </c>
      <c r="C62" s="84">
        <v>1705.46312442</v>
      </c>
      <c r="D62" s="84">
        <v>1659.54124703</v>
      </c>
      <c r="E62" s="84">
        <v>250.02838143</v>
      </c>
      <c r="F62" s="84">
        <v>250.02838143</v>
      </c>
    </row>
    <row r="63" spans="1:6" ht="12.75" customHeight="1" x14ac:dyDescent="0.2">
      <c r="A63" s="83" t="s">
        <v>162</v>
      </c>
      <c r="B63" s="83">
        <v>1</v>
      </c>
      <c r="C63" s="84">
        <v>1772.1738703200001</v>
      </c>
      <c r="D63" s="84">
        <v>1730.1875495700001</v>
      </c>
      <c r="E63" s="84">
        <v>260.67203412999999</v>
      </c>
      <c r="F63" s="84">
        <v>260.67203412999999</v>
      </c>
    </row>
    <row r="64" spans="1:6" ht="12.75" customHeight="1" x14ac:dyDescent="0.2">
      <c r="A64" s="83" t="s">
        <v>162</v>
      </c>
      <c r="B64" s="83">
        <v>2</v>
      </c>
      <c r="C64" s="84">
        <v>1845.7075215299999</v>
      </c>
      <c r="D64" s="84">
        <v>1807.0256455900001</v>
      </c>
      <c r="E64" s="84">
        <v>272.24854951999998</v>
      </c>
      <c r="F64" s="84">
        <v>272.24854951999998</v>
      </c>
    </row>
    <row r="65" spans="1:6" ht="12.75" customHeight="1" x14ac:dyDescent="0.2">
      <c r="A65" s="83" t="s">
        <v>162</v>
      </c>
      <c r="B65" s="83">
        <v>3</v>
      </c>
      <c r="C65" s="84">
        <v>1887.89904791</v>
      </c>
      <c r="D65" s="84">
        <v>1844.1976750700001</v>
      </c>
      <c r="E65" s="84">
        <v>277.84892997999998</v>
      </c>
      <c r="F65" s="84">
        <v>277.84892997999998</v>
      </c>
    </row>
    <row r="66" spans="1:6" ht="12.75" customHeight="1" x14ac:dyDescent="0.2">
      <c r="A66" s="83" t="s">
        <v>162</v>
      </c>
      <c r="B66" s="83">
        <v>4</v>
      </c>
      <c r="C66" s="84">
        <v>1892.71798147</v>
      </c>
      <c r="D66" s="84">
        <v>1852.0649472099999</v>
      </c>
      <c r="E66" s="84">
        <v>279.03422218999998</v>
      </c>
      <c r="F66" s="84">
        <v>279.03422218999998</v>
      </c>
    </row>
    <row r="67" spans="1:6" ht="12.75" customHeight="1" x14ac:dyDescent="0.2">
      <c r="A67" s="83" t="s">
        <v>162</v>
      </c>
      <c r="B67" s="83">
        <v>5</v>
      </c>
      <c r="C67" s="84">
        <v>1916.01704212</v>
      </c>
      <c r="D67" s="84">
        <v>1872.16884579</v>
      </c>
      <c r="E67" s="84">
        <v>282.06309852999999</v>
      </c>
      <c r="F67" s="84">
        <v>282.06309852999999</v>
      </c>
    </row>
    <row r="68" spans="1:6" ht="12.75" customHeight="1" x14ac:dyDescent="0.2">
      <c r="A68" s="83" t="s">
        <v>162</v>
      </c>
      <c r="B68" s="83">
        <v>6</v>
      </c>
      <c r="C68" s="84">
        <v>1878.42997378</v>
      </c>
      <c r="D68" s="84">
        <v>1832.8758357900001</v>
      </c>
      <c r="E68" s="84">
        <v>276.14316873000001</v>
      </c>
      <c r="F68" s="84">
        <v>276.14316873000001</v>
      </c>
    </row>
    <row r="69" spans="1:6" ht="12.75" customHeight="1" x14ac:dyDescent="0.2">
      <c r="A69" s="83" t="s">
        <v>162</v>
      </c>
      <c r="B69" s="83">
        <v>7</v>
      </c>
      <c r="C69" s="84">
        <v>1849.6085519000001</v>
      </c>
      <c r="D69" s="84">
        <v>1806.7798703200001</v>
      </c>
      <c r="E69" s="84">
        <v>272.21152074000003</v>
      </c>
      <c r="F69" s="84">
        <v>272.21152074000003</v>
      </c>
    </row>
    <row r="70" spans="1:6" ht="12.75" customHeight="1" x14ac:dyDescent="0.2">
      <c r="A70" s="83" t="s">
        <v>162</v>
      </c>
      <c r="B70" s="83">
        <v>8</v>
      </c>
      <c r="C70" s="84">
        <v>1741.97317064</v>
      </c>
      <c r="D70" s="84">
        <v>1711.70571176</v>
      </c>
      <c r="E70" s="84">
        <v>257.88753931999997</v>
      </c>
      <c r="F70" s="84">
        <v>257.88753931999997</v>
      </c>
    </row>
    <row r="71" spans="1:6" ht="12.75" customHeight="1" x14ac:dyDescent="0.2">
      <c r="A71" s="83" t="s">
        <v>162</v>
      </c>
      <c r="B71" s="83">
        <v>9</v>
      </c>
      <c r="C71" s="84">
        <v>1607.41239466</v>
      </c>
      <c r="D71" s="84">
        <v>1566.81067749</v>
      </c>
      <c r="E71" s="84">
        <v>236.05748782000001</v>
      </c>
      <c r="F71" s="84">
        <v>236.05748782000001</v>
      </c>
    </row>
    <row r="72" spans="1:6" ht="12.75" customHeight="1" x14ac:dyDescent="0.2">
      <c r="A72" s="83" t="s">
        <v>162</v>
      </c>
      <c r="B72" s="83">
        <v>10</v>
      </c>
      <c r="C72" s="84">
        <v>1521.18354039</v>
      </c>
      <c r="D72" s="84">
        <v>1479.0964763899999</v>
      </c>
      <c r="E72" s="84">
        <v>222.84236601000001</v>
      </c>
      <c r="F72" s="84">
        <v>222.84236601000001</v>
      </c>
    </row>
    <row r="73" spans="1:6" ht="12.75" customHeight="1" x14ac:dyDescent="0.2">
      <c r="A73" s="83" t="s">
        <v>162</v>
      </c>
      <c r="B73" s="83">
        <v>11</v>
      </c>
      <c r="C73" s="84">
        <v>1510.2043416500001</v>
      </c>
      <c r="D73" s="84">
        <v>1466.44799175</v>
      </c>
      <c r="E73" s="84">
        <v>220.93673085</v>
      </c>
      <c r="F73" s="84">
        <v>220.93673085</v>
      </c>
    </row>
    <row r="74" spans="1:6" ht="12.75" customHeight="1" x14ac:dyDescent="0.2">
      <c r="A74" s="83" t="s">
        <v>162</v>
      </c>
      <c r="B74" s="83">
        <v>12</v>
      </c>
      <c r="C74" s="84">
        <v>1485.53547843</v>
      </c>
      <c r="D74" s="84">
        <v>1456.59595491</v>
      </c>
      <c r="E74" s="84">
        <v>219.45241171999999</v>
      </c>
      <c r="F74" s="84">
        <v>219.45241171999999</v>
      </c>
    </row>
    <row r="75" spans="1:6" ht="12.75" customHeight="1" x14ac:dyDescent="0.2">
      <c r="A75" s="83" t="s">
        <v>162</v>
      </c>
      <c r="B75" s="83">
        <v>13</v>
      </c>
      <c r="C75" s="84">
        <v>1492.00528852</v>
      </c>
      <c r="D75" s="84">
        <v>1457.68081519</v>
      </c>
      <c r="E75" s="84">
        <v>219.61585801000001</v>
      </c>
      <c r="F75" s="84">
        <v>219.61585801000001</v>
      </c>
    </row>
    <row r="76" spans="1:6" ht="12.75" customHeight="1" x14ac:dyDescent="0.2">
      <c r="A76" s="83" t="s">
        <v>162</v>
      </c>
      <c r="B76" s="83">
        <v>14</v>
      </c>
      <c r="C76" s="84">
        <v>1498.6372901899999</v>
      </c>
      <c r="D76" s="84">
        <v>1461.7397524200001</v>
      </c>
      <c r="E76" s="84">
        <v>220.22738213</v>
      </c>
      <c r="F76" s="84">
        <v>220.22738213</v>
      </c>
    </row>
    <row r="77" spans="1:6" ht="12.75" customHeight="1" x14ac:dyDescent="0.2">
      <c r="A77" s="83" t="s">
        <v>162</v>
      </c>
      <c r="B77" s="83">
        <v>15</v>
      </c>
      <c r="C77" s="84">
        <v>1487.2045996500001</v>
      </c>
      <c r="D77" s="84">
        <v>1452.5786945499999</v>
      </c>
      <c r="E77" s="84">
        <v>218.84716667999999</v>
      </c>
      <c r="F77" s="84">
        <v>218.84716667999999</v>
      </c>
    </row>
    <row r="78" spans="1:6" ht="12.75" customHeight="1" x14ac:dyDescent="0.2">
      <c r="A78" s="83" t="s">
        <v>162</v>
      </c>
      <c r="B78" s="83">
        <v>16</v>
      </c>
      <c r="C78" s="84">
        <v>1495.0826091399999</v>
      </c>
      <c r="D78" s="84">
        <v>1453.99353602</v>
      </c>
      <c r="E78" s="84">
        <v>219.06032830999999</v>
      </c>
      <c r="F78" s="84">
        <v>219.06032830999999</v>
      </c>
    </row>
    <row r="79" spans="1:6" ht="12.75" customHeight="1" x14ac:dyDescent="0.2">
      <c r="A79" s="83" t="s">
        <v>162</v>
      </c>
      <c r="B79" s="83">
        <v>17</v>
      </c>
      <c r="C79" s="84">
        <v>1499.6317021299999</v>
      </c>
      <c r="D79" s="84">
        <v>1458.2383958</v>
      </c>
      <c r="E79" s="84">
        <v>219.69986374000001</v>
      </c>
      <c r="F79" s="84">
        <v>219.69986374000001</v>
      </c>
    </row>
    <row r="80" spans="1:6" ht="12.75" customHeight="1" x14ac:dyDescent="0.2">
      <c r="A80" s="83" t="s">
        <v>162</v>
      </c>
      <c r="B80" s="83">
        <v>18</v>
      </c>
      <c r="C80" s="84">
        <v>1491.84958334</v>
      </c>
      <c r="D80" s="84">
        <v>1452.4012618199999</v>
      </c>
      <c r="E80" s="84">
        <v>218.82043446</v>
      </c>
      <c r="F80" s="84">
        <v>218.82043446</v>
      </c>
    </row>
    <row r="81" spans="1:6" ht="12.75" customHeight="1" x14ac:dyDescent="0.2">
      <c r="A81" s="83" t="s">
        <v>162</v>
      </c>
      <c r="B81" s="83">
        <v>19</v>
      </c>
      <c r="C81" s="84">
        <v>1480.9022816700001</v>
      </c>
      <c r="D81" s="84">
        <v>1440.7428155600001</v>
      </c>
      <c r="E81" s="84">
        <v>217.06395961999999</v>
      </c>
      <c r="F81" s="84">
        <v>217.06395961999999</v>
      </c>
    </row>
    <row r="82" spans="1:6" ht="12.75" customHeight="1" x14ac:dyDescent="0.2">
      <c r="A82" s="83" t="s">
        <v>162</v>
      </c>
      <c r="B82" s="83">
        <v>20</v>
      </c>
      <c r="C82" s="84">
        <v>1472.9212807700001</v>
      </c>
      <c r="D82" s="84">
        <v>1444.6098506799999</v>
      </c>
      <c r="E82" s="84">
        <v>217.64657155</v>
      </c>
      <c r="F82" s="84">
        <v>217.64657155</v>
      </c>
    </row>
    <row r="83" spans="1:6" ht="12.75" customHeight="1" x14ac:dyDescent="0.2">
      <c r="A83" s="83" t="s">
        <v>162</v>
      </c>
      <c r="B83" s="83">
        <v>21</v>
      </c>
      <c r="C83" s="84">
        <v>1469.64273344</v>
      </c>
      <c r="D83" s="84">
        <v>1429.8909040999999</v>
      </c>
      <c r="E83" s="84">
        <v>215.42899824</v>
      </c>
      <c r="F83" s="84">
        <v>215.42899824</v>
      </c>
    </row>
    <row r="84" spans="1:6" ht="12.75" customHeight="1" x14ac:dyDescent="0.2">
      <c r="A84" s="83" t="s">
        <v>162</v>
      </c>
      <c r="B84" s="83">
        <v>22</v>
      </c>
      <c r="C84" s="84">
        <v>1489.10661706</v>
      </c>
      <c r="D84" s="84">
        <v>1447.7519904000001</v>
      </c>
      <c r="E84" s="84">
        <v>218.11996991999999</v>
      </c>
      <c r="F84" s="84">
        <v>218.11996991999999</v>
      </c>
    </row>
    <row r="85" spans="1:6" ht="12.75" customHeight="1" x14ac:dyDescent="0.2">
      <c r="A85" s="83" t="s">
        <v>162</v>
      </c>
      <c r="B85" s="83">
        <v>23</v>
      </c>
      <c r="C85" s="84">
        <v>1569.11828279</v>
      </c>
      <c r="D85" s="84">
        <v>1522.0832836899999</v>
      </c>
      <c r="E85" s="84">
        <v>229.31880753999999</v>
      </c>
      <c r="F85" s="84">
        <v>229.31880753999999</v>
      </c>
    </row>
    <row r="86" spans="1:6" ht="12.75" customHeight="1" x14ac:dyDescent="0.2">
      <c r="A86" s="83" t="s">
        <v>162</v>
      </c>
      <c r="B86" s="83">
        <v>24</v>
      </c>
      <c r="C86" s="84">
        <v>1649.7744706399999</v>
      </c>
      <c r="D86" s="84">
        <v>1599.6107901600001</v>
      </c>
      <c r="E86" s="84">
        <v>240.99919029</v>
      </c>
      <c r="F86" s="84">
        <v>240.99919029</v>
      </c>
    </row>
    <row r="87" spans="1:6" ht="12.75" customHeight="1" x14ac:dyDescent="0.2">
      <c r="A87" s="83" t="s">
        <v>163</v>
      </c>
      <c r="B87" s="83">
        <v>1</v>
      </c>
      <c r="C87" s="84">
        <v>1751.8367125</v>
      </c>
      <c r="D87" s="84">
        <v>1707.4111292699999</v>
      </c>
      <c r="E87" s="84">
        <v>257.24051261</v>
      </c>
      <c r="F87" s="84">
        <v>257.24051261</v>
      </c>
    </row>
    <row r="88" spans="1:6" ht="12.75" customHeight="1" x14ac:dyDescent="0.2">
      <c r="A88" s="83" t="s">
        <v>163</v>
      </c>
      <c r="B88" s="83">
        <v>2</v>
      </c>
      <c r="C88" s="84">
        <v>1841.27425571</v>
      </c>
      <c r="D88" s="84">
        <v>1796.6178851899999</v>
      </c>
      <c r="E88" s="84">
        <v>270.68050443999999</v>
      </c>
      <c r="F88" s="84">
        <v>270.68050443999999</v>
      </c>
    </row>
    <row r="89" spans="1:6" ht="12.75" customHeight="1" x14ac:dyDescent="0.2">
      <c r="A89" s="83" t="s">
        <v>163</v>
      </c>
      <c r="B89" s="83">
        <v>3</v>
      </c>
      <c r="C89" s="84">
        <v>1924.9691591000001</v>
      </c>
      <c r="D89" s="84">
        <v>1877.0263654</v>
      </c>
      <c r="E89" s="84">
        <v>282.79493798999999</v>
      </c>
      <c r="F89" s="84">
        <v>282.79493798999999</v>
      </c>
    </row>
    <row r="90" spans="1:6" ht="12.75" customHeight="1" x14ac:dyDescent="0.2">
      <c r="A90" s="83" t="s">
        <v>163</v>
      </c>
      <c r="B90" s="83">
        <v>4</v>
      </c>
      <c r="C90" s="84">
        <v>1963.2255237700001</v>
      </c>
      <c r="D90" s="84">
        <v>1917.7781793199999</v>
      </c>
      <c r="E90" s="84">
        <v>288.93465286000003</v>
      </c>
      <c r="F90" s="84">
        <v>288.93465286000003</v>
      </c>
    </row>
    <row r="91" spans="1:6" ht="12.75" customHeight="1" x14ac:dyDescent="0.2">
      <c r="A91" s="83" t="s">
        <v>163</v>
      </c>
      <c r="B91" s="83">
        <v>5</v>
      </c>
      <c r="C91" s="84">
        <v>1973.28793733</v>
      </c>
      <c r="D91" s="84">
        <v>1925.7192195600001</v>
      </c>
      <c r="E91" s="84">
        <v>290.13105905999998</v>
      </c>
      <c r="F91" s="84">
        <v>290.13105905999998</v>
      </c>
    </row>
    <row r="92" spans="1:6" ht="12.75" customHeight="1" x14ac:dyDescent="0.2">
      <c r="A92" s="83" t="s">
        <v>163</v>
      </c>
      <c r="B92" s="83">
        <v>6</v>
      </c>
      <c r="C92" s="84">
        <v>1992.96970149</v>
      </c>
      <c r="D92" s="84">
        <v>1937.9741921100001</v>
      </c>
      <c r="E92" s="84">
        <v>291.97740723999999</v>
      </c>
      <c r="F92" s="84">
        <v>291.97740723999999</v>
      </c>
    </row>
    <row r="93" spans="1:6" ht="12.75" customHeight="1" x14ac:dyDescent="0.2">
      <c r="A93" s="83" t="s">
        <v>163</v>
      </c>
      <c r="B93" s="83">
        <v>7</v>
      </c>
      <c r="C93" s="84">
        <v>1987.3995073900001</v>
      </c>
      <c r="D93" s="84">
        <v>1929.6435913400001</v>
      </c>
      <c r="E93" s="84">
        <v>290.72230939999997</v>
      </c>
      <c r="F93" s="84">
        <v>290.72230939999997</v>
      </c>
    </row>
    <row r="94" spans="1:6" ht="12.75" customHeight="1" x14ac:dyDescent="0.2">
      <c r="A94" s="83" t="s">
        <v>163</v>
      </c>
      <c r="B94" s="83">
        <v>8</v>
      </c>
      <c r="C94" s="84">
        <v>1888.3632534999999</v>
      </c>
      <c r="D94" s="84">
        <v>1844.17803024</v>
      </c>
      <c r="E94" s="84">
        <v>277.84597026</v>
      </c>
      <c r="F94" s="84">
        <v>277.84597026</v>
      </c>
    </row>
    <row r="95" spans="1:6" ht="12.75" customHeight="1" x14ac:dyDescent="0.2">
      <c r="A95" s="83" t="s">
        <v>163</v>
      </c>
      <c r="B95" s="83">
        <v>9</v>
      </c>
      <c r="C95" s="84">
        <v>1803.3037358199999</v>
      </c>
      <c r="D95" s="84">
        <v>1755.6638056199999</v>
      </c>
      <c r="E95" s="84">
        <v>264.51031599999999</v>
      </c>
      <c r="F95" s="84">
        <v>264.51031599999999</v>
      </c>
    </row>
    <row r="96" spans="1:6" ht="12.75" customHeight="1" x14ac:dyDescent="0.2">
      <c r="A96" s="83" t="s">
        <v>163</v>
      </c>
      <c r="B96" s="83">
        <v>10</v>
      </c>
      <c r="C96" s="84">
        <v>1710.7459439100001</v>
      </c>
      <c r="D96" s="84">
        <v>1661.68155157</v>
      </c>
      <c r="E96" s="84">
        <v>250.35084216000001</v>
      </c>
      <c r="F96" s="84">
        <v>250.35084216000001</v>
      </c>
    </row>
    <row r="97" spans="1:6" ht="12.75" customHeight="1" x14ac:dyDescent="0.2">
      <c r="A97" s="83" t="s">
        <v>163</v>
      </c>
      <c r="B97" s="83">
        <v>11</v>
      </c>
      <c r="C97" s="84">
        <v>1681.3692621099999</v>
      </c>
      <c r="D97" s="84">
        <v>1632.9619771499999</v>
      </c>
      <c r="E97" s="84">
        <v>246.02391825000001</v>
      </c>
      <c r="F97" s="84">
        <v>246.02391825000001</v>
      </c>
    </row>
    <row r="98" spans="1:6" ht="12.75" customHeight="1" x14ac:dyDescent="0.2">
      <c r="A98" s="83" t="s">
        <v>163</v>
      </c>
      <c r="B98" s="83">
        <v>12</v>
      </c>
      <c r="C98" s="84">
        <v>1657.3636503600001</v>
      </c>
      <c r="D98" s="84">
        <v>1615.32772168</v>
      </c>
      <c r="E98" s="84">
        <v>243.36712116000001</v>
      </c>
      <c r="F98" s="84">
        <v>243.36712116000001</v>
      </c>
    </row>
    <row r="99" spans="1:6" ht="12.75" customHeight="1" x14ac:dyDescent="0.2">
      <c r="A99" s="83" t="s">
        <v>163</v>
      </c>
      <c r="B99" s="83">
        <v>13</v>
      </c>
      <c r="C99" s="84">
        <v>1630.0619250100001</v>
      </c>
      <c r="D99" s="84">
        <v>1593.1402969799999</v>
      </c>
      <c r="E99" s="84">
        <v>240.02433839</v>
      </c>
      <c r="F99" s="84">
        <v>240.02433839</v>
      </c>
    </row>
    <row r="100" spans="1:6" ht="12.75" customHeight="1" x14ac:dyDescent="0.2">
      <c r="A100" s="83" t="s">
        <v>163</v>
      </c>
      <c r="B100" s="83">
        <v>14</v>
      </c>
      <c r="C100" s="84">
        <v>1617.33770566</v>
      </c>
      <c r="D100" s="84">
        <v>1574.22815752</v>
      </c>
      <c r="E100" s="84">
        <v>237.17501383999999</v>
      </c>
      <c r="F100" s="84">
        <v>237.17501383999999</v>
      </c>
    </row>
    <row r="101" spans="1:6" ht="12.75" customHeight="1" x14ac:dyDescent="0.2">
      <c r="A101" s="83" t="s">
        <v>163</v>
      </c>
      <c r="B101" s="83">
        <v>15</v>
      </c>
      <c r="C101" s="84">
        <v>1618.0211273</v>
      </c>
      <c r="D101" s="84">
        <v>1573.25042394</v>
      </c>
      <c r="E101" s="84">
        <v>237.02770738000001</v>
      </c>
      <c r="F101" s="84">
        <v>237.02770738000001</v>
      </c>
    </row>
    <row r="102" spans="1:6" ht="12.75" customHeight="1" x14ac:dyDescent="0.2">
      <c r="A102" s="83" t="s">
        <v>163</v>
      </c>
      <c r="B102" s="83">
        <v>16</v>
      </c>
      <c r="C102" s="84">
        <v>1620.0272418</v>
      </c>
      <c r="D102" s="84">
        <v>1576.12778699</v>
      </c>
      <c r="E102" s="84">
        <v>237.46121418999999</v>
      </c>
      <c r="F102" s="84">
        <v>237.46121418999999</v>
      </c>
    </row>
    <row r="103" spans="1:6" ht="12.75" customHeight="1" x14ac:dyDescent="0.2">
      <c r="A103" s="83" t="s">
        <v>163</v>
      </c>
      <c r="B103" s="83">
        <v>17</v>
      </c>
      <c r="C103" s="84">
        <v>1632.78935256</v>
      </c>
      <c r="D103" s="84">
        <v>1590.57126984</v>
      </c>
      <c r="E103" s="84">
        <v>239.63728581999999</v>
      </c>
      <c r="F103" s="84">
        <v>239.63728581999999</v>
      </c>
    </row>
    <row r="104" spans="1:6" ht="12.75" customHeight="1" x14ac:dyDescent="0.2">
      <c r="A104" s="83" t="s">
        <v>163</v>
      </c>
      <c r="B104" s="83">
        <v>18</v>
      </c>
      <c r="C104" s="84">
        <v>1624.12393464</v>
      </c>
      <c r="D104" s="84">
        <v>1583.1766028300001</v>
      </c>
      <c r="E104" s="84">
        <v>238.52319684</v>
      </c>
      <c r="F104" s="84">
        <v>238.52319684</v>
      </c>
    </row>
    <row r="105" spans="1:6" ht="12.75" customHeight="1" x14ac:dyDescent="0.2">
      <c r="A105" s="83" t="s">
        <v>163</v>
      </c>
      <c r="B105" s="83">
        <v>19</v>
      </c>
      <c r="C105" s="84">
        <v>1618.94236641</v>
      </c>
      <c r="D105" s="84">
        <v>1579.92485977</v>
      </c>
      <c r="E105" s="84">
        <v>238.03328551000001</v>
      </c>
      <c r="F105" s="84">
        <v>238.03328551000001</v>
      </c>
    </row>
    <row r="106" spans="1:6" ht="12.75" customHeight="1" x14ac:dyDescent="0.2">
      <c r="A106" s="83" t="s">
        <v>163</v>
      </c>
      <c r="B106" s="83">
        <v>20</v>
      </c>
      <c r="C106" s="84">
        <v>1640.99612546</v>
      </c>
      <c r="D106" s="84">
        <v>1602.3620017999999</v>
      </c>
      <c r="E106" s="84">
        <v>241.41369098000001</v>
      </c>
      <c r="F106" s="84">
        <v>241.41369098000001</v>
      </c>
    </row>
    <row r="107" spans="1:6" ht="12.75" customHeight="1" x14ac:dyDescent="0.2">
      <c r="A107" s="83" t="s">
        <v>163</v>
      </c>
      <c r="B107" s="83">
        <v>21</v>
      </c>
      <c r="C107" s="84">
        <v>1654.7935470699999</v>
      </c>
      <c r="D107" s="84">
        <v>1612.48401294</v>
      </c>
      <c r="E107" s="84">
        <v>242.93868474999999</v>
      </c>
      <c r="F107" s="84">
        <v>242.93868474999999</v>
      </c>
    </row>
    <row r="108" spans="1:6" ht="12.75" customHeight="1" x14ac:dyDescent="0.2">
      <c r="A108" s="83" t="s">
        <v>163</v>
      </c>
      <c r="B108" s="83">
        <v>22</v>
      </c>
      <c r="C108" s="84">
        <v>1661.3991992599999</v>
      </c>
      <c r="D108" s="84">
        <v>1617.0478390999999</v>
      </c>
      <c r="E108" s="84">
        <v>243.62627602000001</v>
      </c>
      <c r="F108" s="84">
        <v>243.62627602000001</v>
      </c>
    </row>
    <row r="109" spans="1:6" ht="12.75" customHeight="1" x14ac:dyDescent="0.2">
      <c r="A109" s="83" t="s">
        <v>163</v>
      </c>
      <c r="B109" s="83">
        <v>23</v>
      </c>
      <c r="C109" s="84">
        <v>1751.75038967</v>
      </c>
      <c r="D109" s="84">
        <v>1700.7048944799999</v>
      </c>
      <c r="E109" s="84">
        <v>256.23014361000003</v>
      </c>
      <c r="F109" s="84">
        <v>256.23014361000003</v>
      </c>
    </row>
    <row r="110" spans="1:6" ht="12.75" customHeight="1" x14ac:dyDescent="0.2">
      <c r="A110" s="83" t="s">
        <v>163</v>
      </c>
      <c r="B110" s="83">
        <v>24</v>
      </c>
      <c r="C110" s="84">
        <v>1841.91099674</v>
      </c>
      <c r="D110" s="84">
        <v>1785.48654038</v>
      </c>
      <c r="E110" s="84">
        <v>269.00344331000002</v>
      </c>
      <c r="F110" s="84">
        <v>269.00344331000002</v>
      </c>
    </row>
    <row r="111" spans="1:6" ht="12.75" customHeight="1" x14ac:dyDescent="0.2">
      <c r="A111" s="83" t="s">
        <v>164</v>
      </c>
      <c r="B111" s="83">
        <v>1</v>
      </c>
      <c r="C111" s="84">
        <v>1776.71711972</v>
      </c>
      <c r="D111" s="84">
        <v>1729.94662328</v>
      </c>
      <c r="E111" s="84">
        <v>260.63573589999999</v>
      </c>
      <c r="F111" s="84">
        <v>260.63573589999999</v>
      </c>
    </row>
    <row r="112" spans="1:6" ht="12.75" customHeight="1" x14ac:dyDescent="0.2">
      <c r="A112" s="83" t="s">
        <v>164</v>
      </c>
      <c r="B112" s="83">
        <v>2</v>
      </c>
      <c r="C112" s="84">
        <v>1922.5620221300001</v>
      </c>
      <c r="D112" s="84">
        <v>1869.6553780700001</v>
      </c>
      <c r="E112" s="84">
        <v>281.68441661000003</v>
      </c>
      <c r="F112" s="84">
        <v>281.68441661000003</v>
      </c>
    </row>
    <row r="113" spans="1:6" ht="12.75" customHeight="1" x14ac:dyDescent="0.2">
      <c r="A113" s="83" t="s">
        <v>164</v>
      </c>
      <c r="B113" s="83">
        <v>3</v>
      </c>
      <c r="C113" s="84">
        <v>1947.3866387400001</v>
      </c>
      <c r="D113" s="84">
        <v>1895.99513123</v>
      </c>
      <c r="E113" s="84">
        <v>285.65279393999998</v>
      </c>
      <c r="F113" s="84">
        <v>285.65279393999998</v>
      </c>
    </row>
    <row r="114" spans="1:6" ht="12.75" customHeight="1" x14ac:dyDescent="0.2">
      <c r="A114" s="83" t="s">
        <v>164</v>
      </c>
      <c r="B114" s="83">
        <v>4</v>
      </c>
      <c r="C114" s="84">
        <v>1925.6740818400001</v>
      </c>
      <c r="D114" s="84">
        <v>1878.62895721</v>
      </c>
      <c r="E114" s="84">
        <v>283.03638631000001</v>
      </c>
      <c r="F114" s="84">
        <v>283.03638631000001</v>
      </c>
    </row>
    <row r="115" spans="1:6" ht="12.75" customHeight="1" x14ac:dyDescent="0.2">
      <c r="A115" s="83" t="s">
        <v>164</v>
      </c>
      <c r="B115" s="83">
        <v>5</v>
      </c>
      <c r="C115" s="84">
        <v>1917.40782311</v>
      </c>
      <c r="D115" s="84">
        <v>1874.3288803400001</v>
      </c>
      <c r="E115" s="84">
        <v>282.38853181000002</v>
      </c>
      <c r="F115" s="84">
        <v>282.38853181000002</v>
      </c>
    </row>
    <row r="116" spans="1:6" ht="12.75" customHeight="1" x14ac:dyDescent="0.2">
      <c r="A116" s="83" t="s">
        <v>164</v>
      </c>
      <c r="B116" s="83">
        <v>6</v>
      </c>
      <c r="C116" s="84">
        <v>1938.2507114699999</v>
      </c>
      <c r="D116" s="84">
        <v>1892.1475836899999</v>
      </c>
      <c r="E116" s="84">
        <v>285.07311801999998</v>
      </c>
      <c r="F116" s="84">
        <v>285.07311801999998</v>
      </c>
    </row>
    <row r="117" spans="1:6" ht="12.75" customHeight="1" x14ac:dyDescent="0.2">
      <c r="A117" s="83" t="s">
        <v>164</v>
      </c>
      <c r="B117" s="83">
        <v>7</v>
      </c>
      <c r="C117" s="84">
        <v>1955.70949896</v>
      </c>
      <c r="D117" s="84">
        <v>1909.08229684</v>
      </c>
      <c r="E117" s="84">
        <v>287.62452127</v>
      </c>
      <c r="F117" s="84">
        <v>287.62452127</v>
      </c>
    </row>
    <row r="118" spans="1:6" ht="12.75" customHeight="1" x14ac:dyDescent="0.2">
      <c r="A118" s="83" t="s">
        <v>164</v>
      </c>
      <c r="B118" s="83">
        <v>8</v>
      </c>
      <c r="C118" s="84">
        <v>1801.9647406399999</v>
      </c>
      <c r="D118" s="84">
        <v>1770.1549794800001</v>
      </c>
      <c r="E118" s="84">
        <v>266.69357281999999</v>
      </c>
      <c r="F118" s="84">
        <v>266.69357281999999</v>
      </c>
    </row>
    <row r="119" spans="1:6" ht="12.75" customHeight="1" x14ac:dyDescent="0.2">
      <c r="A119" s="83" t="s">
        <v>164</v>
      </c>
      <c r="B119" s="83">
        <v>9</v>
      </c>
      <c r="C119" s="84">
        <v>1692.7853874800001</v>
      </c>
      <c r="D119" s="84">
        <v>1649.2068321100001</v>
      </c>
      <c r="E119" s="84">
        <v>248.47138666999999</v>
      </c>
      <c r="F119" s="84">
        <v>248.47138666999999</v>
      </c>
    </row>
    <row r="120" spans="1:6" ht="12.75" customHeight="1" x14ac:dyDescent="0.2">
      <c r="A120" s="83" t="s">
        <v>164</v>
      </c>
      <c r="B120" s="83">
        <v>10</v>
      </c>
      <c r="C120" s="84">
        <v>1599.5863006699999</v>
      </c>
      <c r="D120" s="84">
        <v>1558.15528313</v>
      </c>
      <c r="E120" s="84">
        <v>234.75345621</v>
      </c>
      <c r="F120" s="84">
        <v>234.75345621</v>
      </c>
    </row>
    <row r="121" spans="1:6" ht="12.75" customHeight="1" x14ac:dyDescent="0.2">
      <c r="A121" s="83" t="s">
        <v>164</v>
      </c>
      <c r="B121" s="83">
        <v>11</v>
      </c>
      <c r="C121" s="84">
        <v>1612.61108719</v>
      </c>
      <c r="D121" s="84">
        <v>1569.7301935999999</v>
      </c>
      <c r="E121" s="84">
        <v>236.49734545000001</v>
      </c>
      <c r="F121" s="84">
        <v>236.49734545000001</v>
      </c>
    </row>
    <row r="122" spans="1:6" ht="12.75" customHeight="1" x14ac:dyDescent="0.2">
      <c r="A122" s="83" t="s">
        <v>164</v>
      </c>
      <c r="B122" s="83">
        <v>12</v>
      </c>
      <c r="C122" s="84">
        <v>1615.6772249999999</v>
      </c>
      <c r="D122" s="84">
        <v>1573.76970097</v>
      </c>
      <c r="E122" s="84">
        <v>237.10594225</v>
      </c>
      <c r="F122" s="84">
        <v>237.10594225</v>
      </c>
    </row>
    <row r="123" spans="1:6" ht="12.75" customHeight="1" x14ac:dyDescent="0.2">
      <c r="A123" s="83" t="s">
        <v>164</v>
      </c>
      <c r="B123" s="83">
        <v>13</v>
      </c>
      <c r="C123" s="84">
        <v>1603.41074635</v>
      </c>
      <c r="D123" s="84">
        <v>1565.1967164499999</v>
      </c>
      <c r="E123" s="84">
        <v>235.81432659999999</v>
      </c>
      <c r="F123" s="84">
        <v>235.81432659999999</v>
      </c>
    </row>
    <row r="124" spans="1:6" ht="12.75" customHeight="1" x14ac:dyDescent="0.2">
      <c r="A124" s="83" t="s">
        <v>164</v>
      </c>
      <c r="B124" s="83">
        <v>14</v>
      </c>
      <c r="C124" s="84">
        <v>1583.0381057699999</v>
      </c>
      <c r="D124" s="84">
        <v>1544.7241336300001</v>
      </c>
      <c r="E124" s="84">
        <v>232.72990386999999</v>
      </c>
      <c r="F124" s="84">
        <v>232.72990386999999</v>
      </c>
    </row>
    <row r="125" spans="1:6" ht="12.75" customHeight="1" x14ac:dyDescent="0.2">
      <c r="A125" s="83" t="s">
        <v>164</v>
      </c>
      <c r="B125" s="83">
        <v>15</v>
      </c>
      <c r="C125" s="84">
        <v>1591.9191647299999</v>
      </c>
      <c r="D125" s="84">
        <v>1551.0731792900001</v>
      </c>
      <c r="E125" s="84">
        <v>233.68645835000001</v>
      </c>
      <c r="F125" s="84">
        <v>233.68645835000001</v>
      </c>
    </row>
    <row r="126" spans="1:6" ht="12.75" customHeight="1" x14ac:dyDescent="0.2">
      <c r="A126" s="83" t="s">
        <v>164</v>
      </c>
      <c r="B126" s="83">
        <v>16</v>
      </c>
      <c r="C126" s="84">
        <v>1598.88201435</v>
      </c>
      <c r="D126" s="84">
        <v>1554.06726697</v>
      </c>
      <c r="E126" s="84">
        <v>234.13755101999999</v>
      </c>
      <c r="F126" s="84">
        <v>234.13755101999999</v>
      </c>
    </row>
    <row r="127" spans="1:6" ht="12.75" customHeight="1" x14ac:dyDescent="0.2">
      <c r="A127" s="83" t="s">
        <v>164</v>
      </c>
      <c r="B127" s="83">
        <v>17</v>
      </c>
      <c r="C127" s="84">
        <v>1608.7559873800001</v>
      </c>
      <c r="D127" s="84">
        <v>1565.9799002899999</v>
      </c>
      <c r="E127" s="84">
        <v>235.93232198000001</v>
      </c>
      <c r="F127" s="84">
        <v>235.93232198000001</v>
      </c>
    </row>
    <row r="128" spans="1:6" ht="12.75" customHeight="1" x14ac:dyDescent="0.2">
      <c r="A128" s="83" t="s">
        <v>164</v>
      </c>
      <c r="B128" s="83">
        <v>18</v>
      </c>
      <c r="C128" s="84">
        <v>1579.95198908</v>
      </c>
      <c r="D128" s="84">
        <v>1544.98399073</v>
      </c>
      <c r="E128" s="84">
        <v>232.76905424</v>
      </c>
      <c r="F128" s="84">
        <v>232.76905424</v>
      </c>
    </row>
    <row r="129" spans="1:6" ht="12.75" customHeight="1" x14ac:dyDescent="0.2">
      <c r="A129" s="83" t="s">
        <v>164</v>
      </c>
      <c r="B129" s="83">
        <v>19</v>
      </c>
      <c r="C129" s="84">
        <v>1576.5162269699999</v>
      </c>
      <c r="D129" s="84">
        <v>1539.8405856700001</v>
      </c>
      <c r="E129" s="84">
        <v>231.99414295</v>
      </c>
      <c r="F129" s="84">
        <v>231.99414295</v>
      </c>
    </row>
    <row r="130" spans="1:6" ht="12.75" customHeight="1" x14ac:dyDescent="0.2">
      <c r="A130" s="83" t="s">
        <v>164</v>
      </c>
      <c r="B130" s="83">
        <v>20</v>
      </c>
      <c r="C130" s="84">
        <v>1583.6062990299999</v>
      </c>
      <c r="D130" s="84">
        <v>1540.83555621</v>
      </c>
      <c r="E130" s="84">
        <v>232.14404635</v>
      </c>
      <c r="F130" s="84">
        <v>232.14404635</v>
      </c>
    </row>
    <row r="131" spans="1:6" ht="12.75" customHeight="1" x14ac:dyDescent="0.2">
      <c r="A131" s="83" t="s">
        <v>164</v>
      </c>
      <c r="B131" s="83">
        <v>21</v>
      </c>
      <c r="C131" s="84">
        <v>1571.3001898699999</v>
      </c>
      <c r="D131" s="84">
        <v>1534.91101497</v>
      </c>
      <c r="E131" s="84">
        <v>231.2514482</v>
      </c>
      <c r="F131" s="84">
        <v>231.2514482</v>
      </c>
    </row>
    <row r="132" spans="1:6" ht="12.75" customHeight="1" x14ac:dyDescent="0.2">
      <c r="A132" s="83" t="s">
        <v>164</v>
      </c>
      <c r="B132" s="83">
        <v>22</v>
      </c>
      <c r="C132" s="84">
        <v>1571.5438139</v>
      </c>
      <c r="D132" s="84">
        <v>1534.4500758700001</v>
      </c>
      <c r="E132" s="84">
        <v>231.18200257999999</v>
      </c>
      <c r="F132" s="84">
        <v>231.18200257999999</v>
      </c>
    </row>
    <row r="133" spans="1:6" ht="12.75" customHeight="1" x14ac:dyDescent="0.2">
      <c r="A133" s="83" t="s">
        <v>164</v>
      </c>
      <c r="B133" s="83">
        <v>23</v>
      </c>
      <c r="C133" s="84">
        <v>1655.74842902</v>
      </c>
      <c r="D133" s="84">
        <v>1616.30634416</v>
      </c>
      <c r="E133" s="84">
        <v>243.51456153999999</v>
      </c>
      <c r="F133" s="84">
        <v>243.51456153999999</v>
      </c>
    </row>
    <row r="134" spans="1:6" ht="12.75" customHeight="1" x14ac:dyDescent="0.2">
      <c r="A134" s="83" t="s">
        <v>164</v>
      </c>
      <c r="B134" s="83">
        <v>24</v>
      </c>
      <c r="C134" s="84">
        <v>1739.8500070499999</v>
      </c>
      <c r="D134" s="84">
        <v>1701.2859400899999</v>
      </c>
      <c r="E134" s="84">
        <v>256.31768461000001</v>
      </c>
      <c r="F134" s="84">
        <v>256.31768461000001</v>
      </c>
    </row>
    <row r="135" spans="1:6" ht="12.75" customHeight="1" x14ac:dyDescent="0.2">
      <c r="A135" s="83" t="s">
        <v>165</v>
      </c>
      <c r="B135" s="83">
        <v>1</v>
      </c>
      <c r="C135" s="84">
        <v>1805.1625294600001</v>
      </c>
      <c r="D135" s="84">
        <v>1764.93335673</v>
      </c>
      <c r="E135" s="84">
        <v>265.90687716000002</v>
      </c>
      <c r="F135" s="84">
        <v>265.90687716000002</v>
      </c>
    </row>
    <row r="136" spans="1:6" ht="12.75" customHeight="1" x14ac:dyDescent="0.2">
      <c r="A136" s="83" t="s">
        <v>165</v>
      </c>
      <c r="B136" s="83">
        <v>2</v>
      </c>
      <c r="C136" s="84">
        <v>1805.6726745399999</v>
      </c>
      <c r="D136" s="84">
        <v>1763.56568803</v>
      </c>
      <c r="E136" s="84">
        <v>265.70082263</v>
      </c>
      <c r="F136" s="84">
        <v>265.70082263</v>
      </c>
    </row>
    <row r="137" spans="1:6" ht="12.75" customHeight="1" x14ac:dyDescent="0.2">
      <c r="A137" s="83" t="s">
        <v>165</v>
      </c>
      <c r="B137" s="83">
        <v>3</v>
      </c>
      <c r="C137" s="84">
        <v>1819.8703211699999</v>
      </c>
      <c r="D137" s="84">
        <v>1785.3623974100001</v>
      </c>
      <c r="E137" s="84">
        <v>268.98473978999999</v>
      </c>
      <c r="F137" s="84">
        <v>268.98473978999999</v>
      </c>
    </row>
    <row r="138" spans="1:6" ht="12.75" customHeight="1" x14ac:dyDescent="0.2">
      <c r="A138" s="83" t="s">
        <v>165</v>
      </c>
      <c r="B138" s="83">
        <v>4</v>
      </c>
      <c r="C138" s="84">
        <v>1817.334965</v>
      </c>
      <c r="D138" s="84">
        <v>1776.6662772499999</v>
      </c>
      <c r="E138" s="84">
        <v>267.67457237999997</v>
      </c>
      <c r="F138" s="84">
        <v>267.67457237999997</v>
      </c>
    </row>
    <row r="139" spans="1:6" ht="12.75" customHeight="1" x14ac:dyDescent="0.2">
      <c r="A139" s="83" t="s">
        <v>165</v>
      </c>
      <c r="B139" s="83">
        <v>5</v>
      </c>
      <c r="C139" s="84">
        <v>1813.9517151800001</v>
      </c>
      <c r="D139" s="84">
        <v>1774.70645685</v>
      </c>
      <c r="E139" s="84">
        <v>267.37930360000001</v>
      </c>
      <c r="F139" s="84">
        <v>267.37930360000001</v>
      </c>
    </row>
    <row r="140" spans="1:6" ht="12.75" customHeight="1" x14ac:dyDescent="0.2">
      <c r="A140" s="83" t="s">
        <v>165</v>
      </c>
      <c r="B140" s="83">
        <v>6</v>
      </c>
      <c r="C140" s="84">
        <v>1833.5675949500001</v>
      </c>
      <c r="D140" s="84">
        <v>1788.9865693500001</v>
      </c>
      <c r="E140" s="84">
        <v>269.53076167</v>
      </c>
      <c r="F140" s="84">
        <v>269.53076167</v>
      </c>
    </row>
    <row r="141" spans="1:6" ht="12.75" customHeight="1" x14ac:dyDescent="0.2">
      <c r="A141" s="83" t="s">
        <v>165</v>
      </c>
      <c r="B141" s="83">
        <v>7</v>
      </c>
      <c r="C141" s="84">
        <v>1717.4838028500001</v>
      </c>
      <c r="D141" s="84">
        <v>1676.0316343899999</v>
      </c>
      <c r="E141" s="84">
        <v>252.51284204000001</v>
      </c>
      <c r="F141" s="84">
        <v>252.51284204000001</v>
      </c>
    </row>
    <row r="142" spans="1:6" ht="12.75" customHeight="1" x14ac:dyDescent="0.2">
      <c r="A142" s="83" t="s">
        <v>165</v>
      </c>
      <c r="B142" s="83">
        <v>8</v>
      </c>
      <c r="C142" s="84">
        <v>1737.48233028</v>
      </c>
      <c r="D142" s="84">
        <v>1699.7088730299999</v>
      </c>
      <c r="E142" s="84">
        <v>256.08008188000002</v>
      </c>
      <c r="F142" s="84">
        <v>256.08008188000002</v>
      </c>
    </row>
    <row r="143" spans="1:6" ht="12.75" customHeight="1" x14ac:dyDescent="0.2">
      <c r="A143" s="83" t="s">
        <v>165</v>
      </c>
      <c r="B143" s="83">
        <v>9</v>
      </c>
      <c r="C143" s="84">
        <v>1564.6816663499999</v>
      </c>
      <c r="D143" s="84">
        <v>1523.4176522299999</v>
      </c>
      <c r="E143" s="84">
        <v>229.51984503</v>
      </c>
      <c r="F143" s="84">
        <v>229.51984503</v>
      </c>
    </row>
    <row r="144" spans="1:6" ht="12.75" customHeight="1" x14ac:dyDescent="0.2">
      <c r="A144" s="83" t="s">
        <v>165</v>
      </c>
      <c r="B144" s="83">
        <v>10</v>
      </c>
      <c r="C144" s="84">
        <v>1614.35624573</v>
      </c>
      <c r="D144" s="84">
        <v>1571.3490782199999</v>
      </c>
      <c r="E144" s="84">
        <v>236.74124846000001</v>
      </c>
      <c r="F144" s="84">
        <v>236.74124846000001</v>
      </c>
    </row>
    <row r="145" spans="1:6" ht="12.75" customHeight="1" x14ac:dyDescent="0.2">
      <c r="A145" s="83" t="s">
        <v>165</v>
      </c>
      <c r="B145" s="83">
        <v>11</v>
      </c>
      <c r="C145" s="84">
        <v>1616.5762069100001</v>
      </c>
      <c r="D145" s="84">
        <v>1570.9711304099999</v>
      </c>
      <c r="E145" s="84">
        <v>236.68430641</v>
      </c>
      <c r="F145" s="84">
        <v>236.68430641</v>
      </c>
    </row>
    <row r="146" spans="1:6" ht="12.75" customHeight="1" x14ac:dyDescent="0.2">
      <c r="A146" s="83" t="s">
        <v>165</v>
      </c>
      <c r="B146" s="83">
        <v>12</v>
      </c>
      <c r="C146" s="84">
        <v>1648.5790669600001</v>
      </c>
      <c r="D146" s="84">
        <v>1605.8952756599999</v>
      </c>
      <c r="E146" s="84">
        <v>241.94601806</v>
      </c>
      <c r="F146" s="84">
        <v>241.94601806</v>
      </c>
    </row>
    <row r="147" spans="1:6" ht="12.75" customHeight="1" x14ac:dyDescent="0.2">
      <c r="A147" s="83" t="s">
        <v>165</v>
      </c>
      <c r="B147" s="83">
        <v>13</v>
      </c>
      <c r="C147" s="84">
        <v>1639.6439318299999</v>
      </c>
      <c r="D147" s="84">
        <v>1602.96177429</v>
      </c>
      <c r="E147" s="84">
        <v>241.50405339</v>
      </c>
      <c r="F147" s="84">
        <v>241.50405339</v>
      </c>
    </row>
    <row r="148" spans="1:6" ht="12.75" customHeight="1" x14ac:dyDescent="0.2">
      <c r="A148" s="83" t="s">
        <v>165</v>
      </c>
      <c r="B148" s="83">
        <v>14</v>
      </c>
      <c r="C148" s="84">
        <v>1648.2602311200001</v>
      </c>
      <c r="D148" s="84">
        <v>1605.2777198199999</v>
      </c>
      <c r="E148" s="84">
        <v>241.85297639000001</v>
      </c>
      <c r="F148" s="84">
        <v>241.85297639000001</v>
      </c>
    </row>
    <row r="149" spans="1:6" ht="12.75" customHeight="1" x14ac:dyDescent="0.2">
      <c r="A149" s="83" t="s">
        <v>165</v>
      </c>
      <c r="B149" s="83">
        <v>15</v>
      </c>
      <c r="C149" s="84">
        <v>1644.4477101099999</v>
      </c>
      <c r="D149" s="84">
        <v>1598.5821240499999</v>
      </c>
      <c r="E149" s="84">
        <v>240.84421028</v>
      </c>
      <c r="F149" s="84">
        <v>240.84421028</v>
      </c>
    </row>
    <row r="150" spans="1:6" ht="12.75" customHeight="1" x14ac:dyDescent="0.2">
      <c r="A150" s="83" t="s">
        <v>165</v>
      </c>
      <c r="B150" s="83">
        <v>16</v>
      </c>
      <c r="C150" s="84">
        <v>1639.2554362200001</v>
      </c>
      <c r="D150" s="84">
        <v>1594.4752394100001</v>
      </c>
      <c r="E150" s="84">
        <v>240.22546234000001</v>
      </c>
      <c r="F150" s="84">
        <v>240.22546234000001</v>
      </c>
    </row>
    <row r="151" spans="1:6" ht="12.75" customHeight="1" x14ac:dyDescent="0.2">
      <c r="A151" s="83" t="s">
        <v>165</v>
      </c>
      <c r="B151" s="83">
        <v>17</v>
      </c>
      <c r="C151" s="84">
        <v>1643.3354728100001</v>
      </c>
      <c r="D151" s="84">
        <v>1604.64931058</v>
      </c>
      <c r="E151" s="84">
        <v>241.75829954</v>
      </c>
      <c r="F151" s="84">
        <v>241.75829954</v>
      </c>
    </row>
    <row r="152" spans="1:6" ht="12.75" customHeight="1" x14ac:dyDescent="0.2">
      <c r="A152" s="83" t="s">
        <v>165</v>
      </c>
      <c r="B152" s="83">
        <v>18</v>
      </c>
      <c r="C152" s="84">
        <v>1638.6413169099999</v>
      </c>
      <c r="D152" s="84">
        <v>1595.9919139599999</v>
      </c>
      <c r="E152" s="84">
        <v>240.45396625999999</v>
      </c>
      <c r="F152" s="84">
        <v>240.45396625999999</v>
      </c>
    </row>
    <row r="153" spans="1:6" ht="12.75" customHeight="1" x14ac:dyDescent="0.2">
      <c r="A153" s="83" t="s">
        <v>165</v>
      </c>
      <c r="B153" s="83">
        <v>19</v>
      </c>
      <c r="C153" s="84">
        <v>1630.8969379499999</v>
      </c>
      <c r="D153" s="84">
        <v>1587.5656145999999</v>
      </c>
      <c r="E153" s="84">
        <v>239.18445037000001</v>
      </c>
      <c r="F153" s="84">
        <v>239.18445037000001</v>
      </c>
    </row>
    <row r="154" spans="1:6" ht="12.75" customHeight="1" x14ac:dyDescent="0.2">
      <c r="A154" s="83" t="s">
        <v>165</v>
      </c>
      <c r="B154" s="83">
        <v>20</v>
      </c>
      <c r="C154" s="84">
        <v>1606.7240004400001</v>
      </c>
      <c r="D154" s="84">
        <v>1565.7896837400001</v>
      </c>
      <c r="E154" s="84">
        <v>235.90366373000001</v>
      </c>
      <c r="F154" s="84">
        <v>235.90366373000001</v>
      </c>
    </row>
    <row r="155" spans="1:6" ht="12.75" customHeight="1" x14ac:dyDescent="0.2">
      <c r="A155" s="83" t="s">
        <v>165</v>
      </c>
      <c r="B155" s="83">
        <v>21</v>
      </c>
      <c r="C155" s="84">
        <v>1600.8910764100001</v>
      </c>
      <c r="D155" s="84">
        <v>1558.40866185</v>
      </c>
      <c r="E155" s="84">
        <v>234.79163054</v>
      </c>
      <c r="F155" s="84">
        <v>234.79163054</v>
      </c>
    </row>
    <row r="156" spans="1:6" ht="12.75" customHeight="1" x14ac:dyDescent="0.2">
      <c r="A156" s="83" t="s">
        <v>165</v>
      </c>
      <c r="B156" s="83">
        <v>22</v>
      </c>
      <c r="C156" s="84">
        <v>1610.7591108199999</v>
      </c>
      <c r="D156" s="84">
        <v>1566.5053754400001</v>
      </c>
      <c r="E156" s="84">
        <v>236.01149065999999</v>
      </c>
      <c r="F156" s="84">
        <v>236.01149065999999</v>
      </c>
    </row>
    <row r="157" spans="1:6" ht="12.75" customHeight="1" x14ac:dyDescent="0.2">
      <c r="A157" s="83" t="s">
        <v>165</v>
      </c>
      <c r="B157" s="83">
        <v>23</v>
      </c>
      <c r="C157" s="84">
        <v>1687.5553166699999</v>
      </c>
      <c r="D157" s="84">
        <v>1642.9671925600001</v>
      </c>
      <c r="E157" s="84">
        <v>247.53131543999999</v>
      </c>
      <c r="F157" s="84">
        <v>247.53131543999999</v>
      </c>
    </row>
    <row r="158" spans="1:6" ht="12.75" customHeight="1" x14ac:dyDescent="0.2">
      <c r="A158" s="83" t="s">
        <v>165</v>
      </c>
      <c r="B158" s="83">
        <v>24</v>
      </c>
      <c r="C158" s="84">
        <v>1790.69478574</v>
      </c>
      <c r="D158" s="84">
        <v>1748.53321377</v>
      </c>
      <c r="E158" s="84">
        <v>263.43601288000002</v>
      </c>
      <c r="F158" s="84">
        <v>263.43601288000002</v>
      </c>
    </row>
    <row r="159" spans="1:6" ht="12.75" customHeight="1" x14ac:dyDescent="0.2">
      <c r="A159" s="83" t="s">
        <v>166</v>
      </c>
      <c r="B159" s="83">
        <v>1</v>
      </c>
      <c r="C159" s="84">
        <v>1824.25101806</v>
      </c>
      <c r="D159" s="84">
        <v>1780.8631354500001</v>
      </c>
      <c r="E159" s="84">
        <v>268.30687583000002</v>
      </c>
      <c r="F159" s="84">
        <v>268.30687583000002</v>
      </c>
    </row>
    <row r="160" spans="1:6" ht="12.75" customHeight="1" x14ac:dyDescent="0.2">
      <c r="A160" s="83" t="s">
        <v>166</v>
      </c>
      <c r="B160" s="83">
        <v>2</v>
      </c>
      <c r="C160" s="84">
        <v>1878.9814068400001</v>
      </c>
      <c r="D160" s="84">
        <v>1830.1173199899999</v>
      </c>
      <c r="E160" s="84">
        <v>275.72756758000003</v>
      </c>
      <c r="F160" s="84">
        <v>275.72756758000003</v>
      </c>
    </row>
    <row r="161" spans="1:6" ht="12.75" customHeight="1" x14ac:dyDescent="0.2">
      <c r="A161" s="83" t="s">
        <v>166</v>
      </c>
      <c r="B161" s="83">
        <v>3</v>
      </c>
      <c r="C161" s="84">
        <v>1974.58199519</v>
      </c>
      <c r="D161" s="84">
        <v>1917.53073928</v>
      </c>
      <c r="E161" s="84">
        <v>288.89737325999999</v>
      </c>
      <c r="F161" s="84">
        <v>288.89737325999999</v>
      </c>
    </row>
    <row r="162" spans="1:6" ht="12.75" customHeight="1" x14ac:dyDescent="0.2">
      <c r="A162" s="83" t="s">
        <v>166</v>
      </c>
      <c r="B162" s="83">
        <v>4</v>
      </c>
      <c r="C162" s="84">
        <v>1964.7091207599999</v>
      </c>
      <c r="D162" s="84">
        <v>1913.3233500700001</v>
      </c>
      <c r="E162" s="84">
        <v>288.2634832</v>
      </c>
      <c r="F162" s="84">
        <v>288.2634832</v>
      </c>
    </row>
    <row r="163" spans="1:6" ht="12.75" customHeight="1" x14ac:dyDescent="0.2">
      <c r="A163" s="83" t="s">
        <v>166</v>
      </c>
      <c r="B163" s="83">
        <v>5</v>
      </c>
      <c r="C163" s="84">
        <v>1956.8659774600001</v>
      </c>
      <c r="D163" s="84">
        <v>1909.7526660999999</v>
      </c>
      <c r="E163" s="84">
        <v>287.72551987000003</v>
      </c>
      <c r="F163" s="84">
        <v>287.72551987000003</v>
      </c>
    </row>
    <row r="164" spans="1:6" ht="12.75" customHeight="1" x14ac:dyDescent="0.2">
      <c r="A164" s="83" t="s">
        <v>166</v>
      </c>
      <c r="B164" s="83">
        <v>6</v>
      </c>
      <c r="C164" s="84">
        <v>1962.8886961200001</v>
      </c>
      <c r="D164" s="84">
        <v>1906.7516326099999</v>
      </c>
      <c r="E164" s="84">
        <v>287.27338072999999</v>
      </c>
      <c r="F164" s="84">
        <v>287.27338072999999</v>
      </c>
    </row>
    <row r="165" spans="1:6" ht="12.75" customHeight="1" x14ac:dyDescent="0.2">
      <c r="A165" s="83" t="s">
        <v>166</v>
      </c>
      <c r="B165" s="83">
        <v>7</v>
      </c>
      <c r="C165" s="84">
        <v>1903.3066677500001</v>
      </c>
      <c r="D165" s="84">
        <v>1855.5305794400001</v>
      </c>
      <c r="E165" s="84">
        <v>279.5563583</v>
      </c>
      <c r="F165" s="84">
        <v>279.5563583</v>
      </c>
    </row>
    <row r="166" spans="1:6" ht="12.75" customHeight="1" x14ac:dyDescent="0.2">
      <c r="A166" s="83" t="s">
        <v>166</v>
      </c>
      <c r="B166" s="83">
        <v>8</v>
      </c>
      <c r="C166" s="84">
        <v>1772.0282825899999</v>
      </c>
      <c r="D166" s="84">
        <v>1737.1920580799999</v>
      </c>
      <c r="E166" s="84">
        <v>261.72734138999999</v>
      </c>
      <c r="F166" s="84">
        <v>261.72734138999999</v>
      </c>
    </row>
    <row r="167" spans="1:6" ht="12.75" customHeight="1" x14ac:dyDescent="0.2">
      <c r="A167" s="83" t="s">
        <v>166</v>
      </c>
      <c r="B167" s="83">
        <v>9</v>
      </c>
      <c r="C167" s="84">
        <v>1680.3326287299999</v>
      </c>
      <c r="D167" s="84">
        <v>1634.0405406</v>
      </c>
      <c r="E167" s="84">
        <v>246.18641585</v>
      </c>
      <c r="F167" s="84">
        <v>246.18641585</v>
      </c>
    </row>
    <row r="168" spans="1:6" ht="12.75" customHeight="1" x14ac:dyDescent="0.2">
      <c r="A168" s="83" t="s">
        <v>166</v>
      </c>
      <c r="B168" s="83">
        <v>10</v>
      </c>
      <c r="C168" s="84">
        <v>1632.58907718</v>
      </c>
      <c r="D168" s="84">
        <v>1585.3309374400001</v>
      </c>
      <c r="E168" s="84">
        <v>238.84777134999999</v>
      </c>
      <c r="F168" s="84">
        <v>238.84777134999999</v>
      </c>
    </row>
    <row r="169" spans="1:6" ht="12.75" customHeight="1" x14ac:dyDescent="0.2">
      <c r="A169" s="83" t="s">
        <v>166</v>
      </c>
      <c r="B169" s="83">
        <v>11</v>
      </c>
      <c r="C169" s="84">
        <v>1626.2219304099999</v>
      </c>
      <c r="D169" s="84">
        <v>1578.9427855500001</v>
      </c>
      <c r="E169" s="84">
        <v>237.88532509000001</v>
      </c>
      <c r="F169" s="84">
        <v>237.88532509000001</v>
      </c>
    </row>
    <row r="170" spans="1:6" ht="12.75" customHeight="1" x14ac:dyDescent="0.2">
      <c r="A170" s="83" t="s">
        <v>166</v>
      </c>
      <c r="B170" s="83">
        <v>12</v>
      </c>
      <c r="C170" s="84">
        <v>1604.44143188</v>
      </c>
      <c r="D170" s="84">
        <v>1559.0706333099999</v>
      </c>
      <c r="E170" s="84">
        <v>234.89136391</v>
      </c>
      <c r="F170" s="84">
        <v>234.89136391</v>
      </c>
    </row>
    <row r="171" spans="1:6" ht="12.75" customHeight="1" x14ac:dyDescent="0.2">
      <c r="A171" s="83" t="s">
        <v>166</v>
      </c>
      <c r="B171" s="83">
        <v>13</v>
      </c>
      <c r="C171" s="84">
        <v>1581.3657369800001</v>
      </c>
      <c r="D171" s="84">
        <v>1543.3070955400001</v>
      </c>
      <c r="E171" s="84">
        <v>232.51641129000001</v>
      </c>
      <c r="F171" s="84">
        <v>232.51641129000001</v>
      </c>
    </row>
    <row r="172" spans="1:6" ht="12.75" customHeight="1" x14ac:dyDescent="0.2">
      <c r="A172" s="83" t="s">
        <v>166</v>
      </c>
      <c r="B172" s="83">
        <v>14</v>
      </c>
      <c r="C172" s="84">
        <v>1596.7051376100001</v>
      </c>
      <c r="D172" s="84">
        <v>1558.5636590399999</v>
      </c>
      <c r="E172" s="84">
        <v>234.81498259</v>
      </c>
      <c r="F172" s="84">
        <v>234.81498259</v>
      </c>
    </row>
    <row r="173" spans="1:6" ht="12.75" customHeight="1" x14ac:dyDescent="0.2">
      <c r="A173" s="83" t="s">
        <v>166</v>
      </c>
      <c r="B173" s="83">
        <v>15</v>
      </c>
      <c r="C173" s="84">
        <v>1609.5143867199999</v>
      </c>
      <c r="D173" s="84">
        <v>1566.3061540000001</v>
      </c>
      <c r="E173" s="84">
        <v>235.98147573</v>
      </c>
      <c r="F173" s="84">
        <v>235.98147573</v>
      </c>
    </row>
    <row r="174" spans="1:6" ht="12.75" customHeight="1" x14ac:dyDescent="0.2">
      <c r="A174" s="83" t="s">
        <v>166</v>
      </c>
      <c r="B174" s="83">
        <v>16</v>
      </c>
      <c r="C174" s="84">
        <v>1615.47590429</v>
      </c>
      <c r="D174" s="84">
        <v>1563.6295770700001</v>
      </c>
      <c r="E174" s="84">
        <v>235.57821959</v>
      </c>
      <c r="F174" s="84">
        <v>235.57821959</v>
      </c>
    </row>
    <row r="175" spans="1:6" ht="12.75" customHeight="1" x14ac:dyDescent="0.2">
      <c r="A175" s="83" t="s">
        <v>166</v>
      </c>
      <c r="B175" s="83">
        <v>17</v>
      </c>
      <c r="C175" s="84">
        <v>1612.51827766</v>
      </c>
      <c r="D175" s="84">
        <v>1563.4962904399999</v>
      </c>
      <c r="E175" s="84">
        <v>235.55813848</v>
      </c>
      <c r="F175" s="84">
        <v>235.55813848</v>
      </c>
    </row>
    <row r="176" spans="1:6" ht="12.75" customHeight="1" x14ac:dyDescent="0.2">
      <c r="A176" s="83" t="s">
        <v>166</v>
      </c>
      <c r="B176" s="83">
        <v>18</v>
      </c>
      <c r="C176" s="84">
        <v>1593.5101009099999</v>
      </c>
      <c r="D176" s="84">
        <v>1552.9410694200001</v>
      </c>
      <c r="E176" s="84">
        <v>233.96787681000001</v>
      </c>
      <c r="F176" s="84">
        <v>233.96787681000001</v>
      </c>
    </row>
    <row r="177" spans="1:6" ht="12.75" customHeight="1" x14ac:dyDescent="0.2">
      <c r="A177" s="83" t="s">
        <v>166</v>
      </c>
      <c r="B177" s="83">
        <v>19</v>
      </c>
      <c r="C177" s="84">
        <v>1582.74004954</v>
      </c>
      <c r="D177" s="84">
        <v>1540.03892187</v>
      </c>
      <c r="E177" s="84">
        <v>232.02402451</v>
      </c>
      <c r="F177" s="84">
        <v>232.02402451</v>
      </c>
    </row>
    <row r="178" spans="1:6" ht="12.75" customHeight="1" x14ac:dyDescent="0.2">
      <c r="A178" s="83" t="s">
        <v>166</v>
      </c>
      <c r="B178" s="83">
        <v>20</v>
      </c>
      <c r="C178" s="84">
        <v>1572.47538323</v>
      </c>
      <c r="D178" s="84">
        <v>1529.2846981</v>
      </c>
      <c r="E178" s="84">
        <v>230.40378086000001</v>
      </c>
      <c r="F178" s="84">
        <v>230.40378086000001</v>
      </c>
    </row>
    <row r="179" spans="1:6" ht="12.75" customHeight="1" x14ac:dyDescent="0.2">
      <c r="A179" s="83" t="s">
        <v>166</v>
      </c>
      <c r="B179" s="83">
        <v>21</v>
      </c>
      <c r="C179" s="84">
        <v>1556.79931485</v>
      </c>
      <c r="D179" s="84">
        <v>1527.4446898399999</v>
      </c>
      <c r="E179" s="84">
        <v>230.12656311999999</v>
      </c>
      <c r="F179" s="84">
        <v>230.12656311999999</v>
      </c>
    </row>
    <row r="180" spans="1:6" ht="12.75" customHeight="1" x14ac:dyDescent="0.2">
      <c r="A180" s="83" t="s">
        <v>166</v>
      </c>
      <c r="B180" s="83">
        <v>22</v>
      </c>
      <c r="C180" s="84">
        <v>1582.90940922</v>
      </c>
      <c r="D180" s="84">
        <v>1544.56467251</v>
      </c>
      <c r="E180" s="84">
        <v>232.70587928</v>
      </c>
      <c r="F180" s="84">
        <v>232.70587928</v>
      </c>
    </row>
    <row r="181" spans="1:6" ht="12.75" customHeight="1" x14ac:dyDescent="0.2">
      <c r="A181" s="83" t="s">
        <v>166</v>
      </c>
      <c r="B181" s="83">
        <v>23</v>
      </c>
      <c r="C181" s="84">
        <v>1657.7516406499999</v>
      </c>
      <c r="D181" s="84">
        <v>1618.41084654</v>
      </c>
      <c r="E181" s="84">
        <v>243.83162827999999</v>
      </c>
      <c r="F181" s="84">
        <v>243.83162827999999</v>
      </c>
    </row>
    <row r="182" spans="1:6" ht="12.75" customHeight="1" x14ac:dyDescent="0.2">
      <c r="A182" s="83" t="s">
        <v>166</v>
      </c>
      <c r="B182" s="83">
        <v>24</v>
      </c>
      <c r="C182" s="84">
        <v>1761.7635177100001</v>
      </c>
      <c r="D182" s="84">
        <v>1723.1682364599999</v>
      </c>
      <c r="E182" s="84">
        <v>259.61449640000001</v>
      </c>
      <c r="F182" s="84">
        <v>259.61449640000001</v>
      </c>
    </row>
    <row r="183" spans="1:6" ht="12.75" customHeight="1" x14ac:dyDescent="0.2">
      <c r="A183" s="83" t="s">
        <v>167</v>
      </c>
      <c r="B183" s="83">
        <v>1</v>
      </c>
      <c r="C183" s="84">
        <v>1826.83169929</v>
      </c>
      <c r="D183" s="84">
        <v>1787.3705121800001</v>
      </c>
      <c r="E183" s="84">
        <v>269.28728465</v>
      </c>
      <c r="F183" s="84">
        <v>269.28728465</v>
      </c>
    </row>
    <row r="184" spans="1:6" ht="12.75" customHeight="1" x14ac:dyDescent="0.2">
      <c r="A184" s="83" t="s">
        <v>167</v>
      </c>
      <c r="B184" s="83">
        <v>2</v>
      </c>
      <c r="C184" s="84">
        <v>1802.9169841600001</v>
      </c>
      <c r="D184" s="84">
        <v>1756.5536422</v>
      </c>
      <c r="E184" s="84">
        <v>264.64437979000002</v>
      </c>
      <c r="F184" s="84">
        <v>264.64437979000002</v>
      </c>
    </row>
    <row r="185" spans="1:6" ht="12.75" customHeight="1" x14ac:dyDescent="0.2">
      <c r="A185" s="83" t="s">
        <v>167</v>
      </c>
      <c r="B185" s="83">
        <v>3</v>
      </c>
      <c r="C185" s="84">
        <v>1823.3486209099999</v>
      </c>
      <c r="D185" s="84">
        <v>1771.0442042699999</v>
      </c>
      <c r="E185" s="84">
        <v>266.82754444</v>
      </c>
      <c r="F185" s="84">
        <v>266.82754444</v>
      </c>
    </row>
    <row r="186" spans="1:6" ht="12.75" customHeight="1" x14ac:dyDescent="0.2">
      <c r="A186" s="83" t="s">
        <v>167</v>
      </c>
      <c r="B186" s="83">
        <v>4</v>
      </c>
      <c r="C186" s="84">
        <v>1848.4725963400001</v>
      </c>
      <c r="D186" s="84">
        <v>1799.00117763</v>
      </c>
      <c r="E186" s="84">
        <v>271.03957400000002</v>
      </c>
      <c r="F186" s="84">
        <v>271.03957400000002</v>
      </c>
    </row>
    <row r="187" spans="1:6" ht="12.75" customHeight="1" x14ac:dyDescent="0.2">
      <c r="A187" s="83" t="s">
        <v>167</v>
      </c>
      <c r="B187" s="83">
        <v>5</v>
      </c>
      <c r="C187" s="84">
        <v>1849.41861363</v>
      </c>
      <c r="D187" s="84">
        <v>1801.2073364099999</v>
      </c>
      <c r="E187" s="84">
        <v>271.37195641</v>
      </c>
      <c r="F187" s="84">
        <v>271.37195641</v>
      </c>
    </row>
    <row r="188" spans="1:6" ht="12.75" customHeight="1" x14ac:dyDescent="0.2">
      <c r="A188" s="83" t="s">
        <v>167</v>
      </c>
      <c r="B188" s="83">
        <v>6</v>
      </c>
      <c r="C188" s="84">
        <v>1828.58619595</v>
      </c>
      <c r="D188" s="84">
        <v>1782.42100841</v>
      </c>
      <c r="E188" s="84">
        <v>268.54158675999997</v>
      </c>
      <c r="F188" s="84">
        <v>268.54158675999997</v>
      </c>
    </row>
    <row r="189" spans="1:6" ht="12.75" customHeight="1" x14ac:dyDescent="0.2">
      <c r="A189" s="83" t="s">
        <v>167</v>
      </c>
      <c r="B189" s="83">
        <v>7</v>
      </c>
      <c r="C189" s="84">
        <v>1822.70498533</v>
      </c>
      <c r="D189" s="84">
        <v>1778.79942443</v>
      </c>
      <c r="E189" s="84">
        <v>267.99595477000003</v>
      </c>
      <c r="F189" s="84">
        <v>267.99595477000003</v>
      </c>
    </row>
    <row r="190" spans="1:6" ht="12.75" customHeight="1" x14ac:dyDescent="0.2">
      <c r="A190" s="83" t="s">
        <v>167</v>
      </c>
      <c r="B190" s="83">
        <v>8</v>
      </c>
      <c r="C190" s="84">
        <v>1731.2205153699999</v>
      </c>
      <c r="D190" s="84">
        <v>1692.26879125</v>
      </c>
      <c r="E190" s="84">
        <v>254.95915066000001</v>
      </c>
      <c r="F190" s="84">
        <v>254.95915066000001</v>
      </c>
    </row>
    <row r="191" spans="1:6" ht="12.75" customHeight="1" x14ac:dyDescent="0.2">
      <c r="A191" s="83" t="s">
        <v>167</v>
      </c>
      <c r="B191" s="83">
        <v>9</v>
      </c>
      <c r="C191" s="84">
        <v>1761.2158404300001</v>
      </c>
      <c r="D191" s="84">
        <v>1716.7395315000001</v>
      </c>
      <c r="E191" s="84">
        <v>258.64594036</v>
      </c>
      <c r="F191" s="84">
        <v>258.64594036</v>
      </c>
    </row>
    <row r="192" spans="1:6" ht="12.75" customHeight="1" x14ac:dyDescent="0.2">
      <c r="A192" s="83" t="s">
        <v>167</v>
      </c>
      <c r="B192" s="83">
        <v>10</v>
      </c>
      <c r="C192" s="84">
        <v>1659.94504037</v>
      </c>
      <c r="D192" s="84">
        <v>1613.1215083100001</v>
      </c>
      <c r="E192" s="84">
        <v>243.03473052999999</v>
      </c>
      <c r="F192" s="84">
        <v>243.03473052999999</v>
      </c>
    </row>
    <row r="193" spans="1:6" ht="12.75" customHeight="1" x14ac:dyDescent="0.2">
      <c r="A193" s="83" t="s">
        <v>167</v>
      </c>
      <c r="B193" s="83">
        <v>11</v>
      </c>
      <c r="C193" s="84">
        <v>1590.6220467000001</v>
      </c>
      <c r="D193" s="84">
        <v>1545.7497130100001</v>
      </c>
      <c r="E193" s="84">
        <v>232.88441882999999</v>
      </c>
      <c r="F193" s="84">
        <v>232.88441882999999</v>
      </c>
    </row>
    <row r="194" spans="1:6" ht="12.75" customHeight="1" x14ac:dyDescent="0.2">
      <c r="A194" s="83" t="s">
        <v>167</v>
      </c>
      <c r="B194" s="83">
        <v>12</v>
      </c>
      <c r="C194" s="84">
        <v>1581.9167941000001</v>
      </c>
      <c r="D194" s="84">
        <v>1539.4850184700001</v>
      </c>
      <c r="E194" s="84">
        <v>231.94057279</v>
      </c>
      <c r="F194" s="84">
        <v>231.94057279</v>
      </c>
    </row>
    <row r="195" spans="1:6" ht="12.75" customHeight="1" x14ac:dyDescent="0.2">
      <c r="A195" s="83" t="s">
        <v>167</v>
      </c>
      <c r="B195" s="83">
        <v>13</v>
      </c>
      <c r="C195" s="84">
        <v>1582.7227777099999</v>
      </c>
      <c r="D195" s="84">
        <v>1543.7505975700001</v>
      </c>
      <c r="E195" s="84">
        <v>232.58322982000001</v>
      </c>
      <c r="F195" s="84">
        <v>232.58322982000001</v>
      </c>
    </row>
    <row r="196" spans="1:6" ht="12.75" customHeight="1" x14ac:dyDescent="0.2">
      <c r="A196" s="83" t="s">
        <v>167</v>
      </c>
      <c r="B196" s="83">
        <v>14</v>
      </c>
      <c r="C196" s="84">
        <v>1595.6265475099999</v>
      </c>
      <c r="D196" s="84">
        <v>1550.1358746999999</v>
      </c>
      <c r="E196" s="84">
        <v>233.54524297</v>
      </c>
      <c r="F196" s="84">
        <v>233.54524297</v>
      </c>
    </row>
    <row r="197" spans="1:6" ht="12.75" customHeight="1" x14ac:dyDescent="0.2">
      <c r="A197" s="83" t="s">
        <v>167</v>
      </c>
      <c r="B197" s="83">
        <v>15</v>
      </c>
      <c r="C197" s="84">
        <v>1598.59039138</v>
      </c>
      <c r="D197" s="84">
        <v>1555.0011233800001</v>
      </c>
      <c r="E197" s="84">
        <v>234.2782469</v>
      </c>
      <c r="F197" s="84">
        <v>234.2782469</v>
      </c>
    </row>
    <row r="198" spans="1:6" ht="12.75" customHeight="1" x14ac:dyDescent="0.2">
      <c r="A198" s="83" t="s">
        <v>167</v>
      </c>
      <c r="B198" s="83">
        <v>16</v>
      </c>
      <c r="C198" s="84">
        <v>1598.8896914500001</v>
      </c>
      <c r="D198" s="84">
        <v>1569.6178477200001</v>
      </c>
      <c r="E198" s="84">
        <v>236.48041928999999</v>
      </c>
      <c r="F198" s="84">
        <v>236.48041928999999</v>
      </c>
    </row>
    <row r="199" spans="1:6" ht="12.75" customHeight="1" x14ac:dyDescent="0.2">
      <c r="A199" s="83" t="s">
        <v>167</v>
      </c>
      <c r="B199" s="83">
        <v>17</v>
      </c>
      <c r="C199" s="84">
        <v>1603.97185386</v>
      </c>
      <c r="D199" s="84">
        <v>1565.04868738</v>
      </c>
      <c r="E199" s="84">
        <v>235.79202437000001</v>
      </c>
      <c r="F199" s="84">
        <v>235.79202437000001</v>
      </c>
    </row>
    <row r="200" spans="1:6" ht="12.75" customHeight="1" x14ac:dyDescent="0.2">
      <c r="A200" s="83" t="s">
        <v>167</v>
      </c>
      <c r="B200" s="83">
        <v>18</v>
      </c>
      <c r="C200" s="84">
        <v>1611.8693709300001</v>
      </c>
      <c r="D200" s="84">
        <v>1565.54266723</v>
      </c>
      <c r="E200" s="84">
        <v>235.86644794</v>
      </c>
      <c r="F200" s="84">
        <v>235.86644794</v>
      </c>
    </row>
    <row r="201" spans="1:6" ht="12.75" customHeight="1" x14ac:dyDescent="0.2">
      <c r="A201" s="83" t="s">
        <v>167</v>
      </c>
      <c r="B201" s="83">
        <v>19</v>
      </c>
      <c r="C201" s="84">
        <v>1599.7322874700001</v>
      </c>
      <c r="D201" s="84">
        <v>1554.77098327</v>
      </c>
      <c r="E201" s="84">
        <v>234.24357372</v>
      </c>
      <c r="F201" s="84">
        <v>234.24357372</v>
      </c>
    </row>
    <row r="202" spans="1:6" ht="12.75" customHeight="1" x14ac:dyDescent="0.2">
      <c r="A202" s="83" t="s">
        <v>167</v>
      </c>
      <c r="B202" s="83">
        <v>20</v>
      </c>
      <c r="C202" s="84">
        <v>1582.5603163400001</v>
      </c>
      <c r="D202" s="84">
        <v>1547.2341203399999</v>
      </c>
      <c r="E202" s="84">
        <v>233.10806134000001</v>
      </c>
      <c r="F202" s="84">
        <v>233.10806134000001</v>
      </c>
    </row>
    <row r="203" spans="1:6" ht="12.75" customHeight="1" x14ac:dyDescent="0.2">
      <c r="A203" s="83" t="s">
        <v>167</v>
      </c>
      <c r="B203" s="83">
        <v>21</v>
      </c>
      <c r="C203" s="84">
        <v>1572.53256994</v>
      </c>
      <c r="D203" s="84">
        <v>1535.79212504</v>
      </c>
      <c r="E203" s="84">
        <v>231.38419725</v>
      </c>
      <c r="F203" s="84">
        <v>231.38419725</v>
      </c>
    </row>
    <row r="204" spans="1:6" ht="12.75" customHeight="1" x14ac:dyDescent="0.2">
      <c r="A204" s="83" t="s">
        <v>167</v>
      </c>
      <c r="B204" s="83">
        <v>22</v>
      </c>
      <c r="C204" s="84">
        <v>1579.2297661699999</v>
      </c>
      <c r="D204" s="84">
        <v>1540.9338686399999</v>
      </c>
      <c r="E204" s="84">
        <v>232.15885821000001</v>
      </c>
      <c r="F204" s="84">
        <v>232.15885821000001</v>
      </c>
    </row>
    <row r="205" spans="1:6" ht="12.75" customHeight="1" x14ac:dyDescent="0.2">
      <c r="A205" s="83" t="s">
        <v>167</v>
      </c>
      <c r="B205" s="83">
        <v>23</v>
      </c>
      <c r="C205" s="84">
        <v>1648.0329391</v>
      </c>
      <c r="D205" s="84">
        <v>1605.0903498099999</v>
      </c>
      <c r="E205" s="84">
        <v>241.82474701000001</v>
      </c>
      <c r="F205" s="84">
        <v>241.82474701000001</v>
      </c>
    </row>
    <row r="206" spans="1:6" ht="12.75" customHeight="1" x14ac:dyDescent="0.2">
      <c r="A206" s="83" t="s">
        <v>167</v>
      </c>
      <c r="B206" s="83">
        <v>24</v>
      </c>
      <c r="C206" s="84">
        <v>1741.7231837899999</v>
      </c>
      <c r="D206" s="84">
        <v>1699.9573802100001</v>
      </c>
      <c r="E206" s="84">
        <v>256.11752225999999</v>
      </c>
      <c r="F206" s="84">
        <v>256.11752225999999</v>
      </c>
    </row>
    <row r="207" spans="1:6" ht="12.75" customHeight="1" x14ac:dyDescent="0.2">
      <c r="A207" s="83" t="s">
        <v>168</v>
      </c>
      <c r="B207" s="83">
        <v>1</v>
      </c>
      <c r="C207" s="84">
        <v>1754.7744028499999</v>
      </c>
      <c r="D207" s="84">
        <v>1712.15777392</v>
      </c>
      <c r="E207" s="84">
        <v>257.95564752000001</v>
      </c>
      <c r="F207" s="84">
        <v>257.95564752000001</v>
      </c>
    </row>
    <row r="208" spans="1:6" ht="12.75" customHeight="1" x14ac:dyDescent="0.2">
      <c r="A208" s="83" t="s">
        <v>168</v>
      </c>
      <c r="B208" s="83">
        <v>2</v>
      </c>
      <c r="C208" s="84">
        <v>1834.6479792299999</v>
      </c>
      <c r="D208" s="84">
        <v>1786.11233348</v>
      </c>
      <c r="E208" s="84">
        <v>269.09772600999997</v>
      </c>
      <c r="F208" s="84">
        <v>269.09772600999997</v>
      </c>
    </row>
    <row r="209" spans="1:6" ht="12.75" customHeight="1" x14ac:dyDescent="0.2">
      <c r="A209" s="83" t="s">
        <v>168</v>
      </c>
      <c r="B209" s="83">
        <v>3</v>
      </c>
      <c r="C209" s="84">
        <v>1948.41449949</v>
      </c>
      <c r="D209" s="84">
        <v>1894.64656726</v>
      </c>
      <c r="E209" s="84">
        <v>285.44961775000002</v>
      </c>
      <c r="F209" s="84">
        <v>285.44961775000002</v>
      </c>
    </row>
    <row r="210" spans="1:6" ht="12.75" customHeight="1" x14ac:dyDescent="0.2">
      <c r="A210" s="83" t="s">
        <v>168</v>
      </c>
      <c r="B210" s="83">
        <v>4</v>
      </c>
      <c r="C210" s="84">
        <v>2012.4041812099999</v>
      </c>
      <c r="D210" s="84">
        <v>1964.72016426</v>
      </c>
      <c r="E210" s="84">
        <v>296.00698598000002</v>
      </c>
      <c r="F210" s="84">
        <v>296.00698598000002</v>
      </c>
    </row>
    <row r="211" spans="1:6" ht="12.75" customHeight="1" x14ac:dyDescent="0.2">
      <c r="A211" s="83" t="s">
        <v>168</v>
      </c>
      <c r="B211" s="83">
        <v>5</v>
      </c>
      <c r="C211" s="84">
        <v>2017.08997217</v>
      </c>
      <c r="D211" s="84">
        <v>1971.03094158</v>
      </c>
      <c r="E211" s="84">
        <v>296.9577749</v>
      </c>
      <c r="F211" s="84">
        <v>296.9577749</v>
      </c>
    </row>
    <row r="212" spans="1:6" ht="12.75" customHeight="1" x14ac:dyDescent="0.2">
      <c r="A212" s="83" t="s">
        <v>168</v>
      </c>
      <c r="B212" s="83">
        <v>6</v>
      </c>
      <c r="C212" s="84">
        <v>2016.8761054900001</v>
      </c>
      <c r="D212" s="84">
        <v>1966.0898699700001</v>
      </c>
      <c r="E212" s="84">
        <v>296.21334740999998</v>
      </c>
      <c r="F212" s="84">
        <v>296.21334740999998</v>
      </c>
    </row>
    <row r="213" spans="1:6" ht="12.75" customHeight="1" x14ac:dyDescent="0.2">
      <c r="A213" s="83" t="s">
        <v>168</v>
      </c>
      <c r="B213" s="83">
        <v>7</v>
      </c>
      <c r="C213" s="84">
        <v>2010.28660285</v>
      </c>
      <c r="D213" s="84">
        <v>1957.22707313</v>
      </c>
      <c r="E213" s="84">
        <v>294.8780683</v>
      </c>
      <c r="F213" s="84">
        <v>294.8780683</v>
      </c>
    </row>
    <row r="214" spans="1:6" ht="12.75" customHeight="1" x14ac:dyDescent="0.2">
      <c r="A214" s="83" t="s">
        <v>168</v>
      </c>
      <c r="B214" s="83">
        <v>8</v>
      </c>
      <c r="C214" s="84">
        <v>1735.28656533</v>
      </c>
      <c r="D214" s="84">
        <v>1689.2291110599999</v>
      </c>
      <c r="E214" s="84">
        <v>254.50118896999999</v>
      </c>
      <c r="F214" s="84">
        <v>254.50118896999999</v>
      </c>
    </row>
    <row r="215" spans="1:6" ht="12.75" customHeight="1" x14ac:dyDescent="0.2">
      <c r="A215" s="83" t="s">
        <v>168</v>
      </c>
      <c r="B215" s="83">
        <v>9</v>
      </c>
      <c r="C215" s="84">
        <v>1723.7787410799999</v>
      </c>
      <c r="D215" s="84">
        <v>1681.8471610199999</v>
      </c>
      <c r="E215" s="84">
        <v>253.38901593</v>
      </c>
      <c r="F215" s="84">
        <v>253.38901593</v>
      </c>
    </row>
    <row r="216" spans="1:6" ht="12.75" customHeight="1" x14ac:dyDescent="0.2">
      <c r="A216" s="83" t="s">
        <v>168</v>
      </c>
      <c r="B216" s="83">
        <v>10</v>
      </c>
      <c r="C216" s="84">
        <v>1636.31506268</v>
      </c>
      <c r="D216" s="84">
        <v>1590.00597885</v>
      </c>
      <c r="E216" s="84">
        <v>239.55211843999999</v>
      </c>
      <c r="F216" s="84">
        <v>239.55211843999999</v>
      </c>
    </row>
    <row r="217" spans="1:6" ht="12.75" customHeight="1" x14ac:dyDescent="0.2">
      <c r="A217" s="83" t="s">
        <v>168</v>
      </c>
      <c r="B217" s="83">
        <v>11</v>
      </c>
      <c r="C217" s="84">
        <v>1662.9573578100001</v>
      </c>
      <c r="D217" s="84">
        <v>1616.7203649800001</v>
      </c>
      <c r="E217" s="84">
        <v>243.57693839000001</v>
      </c>
      <c r="F217" s="84">
        <v>243.57693839000001</v>
      </c>
    </row>
    <row r="218" spans="1:6" ht="12.75" customHeight="1" x14ac:dyDescent="0.2">
      <c r="A218" s="83" t="s">
        <v>168</v>
      </c>
      <c r="B218" s="83">
        <v>12</v>
      </c>
      <c r="C218" s="84">
        <v>1643.54708837</v>
      </c>
      <c r="D218" s="84">
        <v>1598.81797203</v>
      </c>
      <c r="E218" s="84">
        <v>240.8797434</v>
      </c>
      <c r="F218" s="84">
        <v>240.8797434</v>
      </c>
    </row>
    <row r="219" spans="1:6" ht="12.75" customHeight="1" x14ac:dyDescent="0.2">
      <c r="A219" s="83" t="s">
        <v>168</v>
      </c>
      <c r="B219" s="83">
        <v>13</v>
      </c>
      <c r="C219" s="84">
        <v>1639.85833675</v>
      </c>
      <c r="D219" s="84">
        <v>1601.3262668699999</v>
      </c>
      <c r="E219" s="84">
        <v>241.25764597</v>
      </c>
      <c r="F219" s="84">
        <v>241.25764597</v>
      </c>
    </row>
    <row r="220" spans="1:6" ht="12.75" customHeight="1" x14ac:dyDescent="0.2">
      <c r="A220" s="83" t="s">
        <v>168</v>
      </c>
      <c r="B220" s="83">
        <v>14</v>
      </c>
      <c r="C220" s="84">
        <v>1653.7641462300001</v>
      </c>
      <c r="D220" s="84">
        <v>1610.6870014900001</v>
      </c>
      <c r="E220" s="84">
        <v>242.66794494999999</v>
      </c>
      <c r="F220" s="84">
        <v>242.66794494999999</v>
      </c>
    </row>
    <row r="221" spans="1:6" ht="12.75" customHeight="1" x14ac:dyDescent="0.2">
      <c r="A221" s="83" t="s">
        <v>168</v>
      </c>
      <c r="B221" s="83">
        <v>15</v>
      </c>
      <c r="C221" s="84">
        <v>1651.3009068399999</v>
      </c>
      <c r="D221" s="84">
        <v>1608.5179423699999</v>
      </c>
      <c r="E221" s="84">
        <v>242.34115202000001</v>
      </c>
      <c r="F221" s="84">
        <v>242.34115202000001</v>
      </c>
    </row>
    <row r="222" spans="1:6" ht="12.75" customHeight="1" x14ac:dyDescent="0.2">
      <c r="A222" s="83" t="s">
        <v>168</v>
      </c>
      <c r="B222" s="83">
        <v>16</v>
      </c>
      <c r="C222" s="84">
        <v>1659.02669902</v>
      </c>
      <c r="D222" s="84">
        <v>1615.7748167899999</v>
      </c>
      <c r="E222" s="84">
        <v>243.43448101999999</v>
      </c>
      <c r="F222" s="84">
        <v>243.43448101999999</v>
      </c>
    </row>
    <row r="223" spans="1:6" ht="12.75" customHeight="1" x14ac:dyDescent="0.2">
      <c r="A223" s="83" t="s">
        <v>168</v>
      </c>
      <c r="B223" s="83">
        <v>17</v>
      </c>
      <c r="C223" s="84">
        <v>1667.6749465600001</v>
      </c>
      <c r="D223" s="84">
        <v>1625.2778108800001</v>
      </c>
      <c r="E223" s="84">
        <v>244.86621296999999</v>
      </c>
      <c r="F223" s="84">
        <v>244.86621296999999</v>
      </c>
    </row>
    <row r="224" spans="1:6" ht="12.75" customHeight="1" x14ac:dyDescent="0.2">
      <c r="A224" s="83" t="s">
        <v>168</v>
      </c>
      <c r="B224" s="83">
        <v>18</v>
      </c>
      <c r="C224" s="84">
        <v>1652.02591553</v>
      </c>
      <c r="D224" s="84">
        <v>1600.91596641</v>
      </c>
      <c r="E224" s="84">
        <v>241.19582964</v>
      </c>
      <c r="F224" s="84">
        <v>241.19582964</v>
      </c>
    </row>
    <row r="225" spans="1:6" ht="12.75" customHeight="1" x14ac:dyDescent="0.2">
      <c r="A225" s="83" t="s">
        <v>168</v>
      </c>
      <c r="B225" s="83">
        <v>19</v>
      </c>
      <c r="C225" s="84">
        <v>1636.4558328600001</v>
      </c>
      <c r="D225" s="84">
        <v>1588.4538699300001</v>
      </c>
      <c r="E225" s="84">
        <v>239.31827593</v>
      </c>
      <c r="F225" s="84">
        <v>239.31827593</v>
      </c>
    </row>
    <row r="226" spans="1:6" ht="12.75" customHeight="1" x14ac:dyDescent="0.2">
      <c r="A226" s="83" t="s">
        <v>168</v>
      </c>
      <c r="B226" s="83">
        <v>20</v>
      </c>
      <c r="C226" s="84">
        <v>1626.17026214</v>
      </c>
      <c r="D226" s="84">
        <v>1585.11302753</v>
      </c>
      <c r="E226" s="84">
        <v>238.81494079999999</v>
      </c>
      <c r="F226" s="84">
        <v>238.81494079999999</v>
      </c>
    </row>
    <row r="227" spans="1:6" ht="12.75" customHeight="1" x14ac:dyDescent="0.2">
      <c r="A227" s="83" t="s">
        <v>168</v>
      </c>
      <c r="B227" s="83">
        <v>21</v>
      </c>
      <c r="C227" s="84">
        <v>1584.67159444</v>
      </c>
      <c r="D227" s="84">
        <v>1544.0407074100001</v>
      </c>
      <c r="E227" s="84">
        <v>232.62693809999999</v>
      </c>
      <c r="F227" s="84">
        <v>232.62693809999999</v>
      </c>
    </row>
    <row r="228" spans="1:6" ht="12.75" customHeight="1" x14ac:dyDescent="0.2">
      <c r="A228" s="83" t="s">
        <v>168</v>
      </c>
      <c r="B228" s="83">
        <v>22</v>
      </c>
      <c r="C228" s="84">
        <v>1590.8528819000001</v>
      </c>
      <c r="D228" s="84">
        <v>1552.7581024399999</v>
      </c>
      <c r="E228" s="84">
        <v>233.94031079999999</v>
      </c>
      <c r="F228" s="84">
        <v>233.94031079999999</v>
      </c>
    </row>
    <row r="229" spans="1:6" ht="12.75" customHeight="1" x14ac:dyDescent="0.2">
      <c r="A229" s="83" t="s">
        <v>168</v>
      </c>
      <c r="B229" s="83">
        <v>23</v>
      </c>
      <c r="C229" s="84">
        <v>1649.45727938</v>
      </c>
      <c r="D229" s="84">
        <v>1608.5468269099999</v>
      </c>
      <c r="E229" s="84">
        <v>242.34550379999999</v>
      </c>
      <c r="F229" s="84">
        <v>242.34550379999999</v>
      </c>
    </row>
    <row r="230" spans="1:6" ht="12.75" customHeight="1" x14ac:dyDescent="0.2">
      <c r="A230" s="83" t="s">
        <v>168</v>
      </c>
      <c r="B230" s="83">
        <v>24</v>
      </c>
      <c r="C230" s="84">
        <v>1768.2356711499999</v>
      </c>
      <c r="D230" s="84">
        <v>1728.4887922200001</v>
      </c>
      <c r="E230" s="84">
        <v>260.41609741000002</v>
      </c>
      <c r="F230" s="84">
        <v>260.41609741000002</v>
      </c>
    </row>
    <row r="231" spans="1:6" ht="12.75" customHeight="1" x14ac:dyDescent="0.2">
      <c r="A231" s="83" t="s">
        <v>169</v>
      </c>
      <c r="B231" s="83">
        <v>1</v>
      </c>
      <c r="C231" s="84">
        <v>1911.16358724</v>
      </c>
      <c r="D231" s="84">
        <v>1865.8679701200001</v>
      </c>
      <c r="E231" s="84">
        <v>281.1138014</v>
      </c>
      <c r="F231" s="84">
        <v>281.1138014</v>
      </c>
    </row>
    <row r="232" spans="1:6" ht="12.75" customHeight="1" x14ac:dyDescent="0.2">
      <c r="A232" s="83" t="s">
        <v>169</v>
      </c>
      <c r="B232" s="83">
        <v>2</v>
      </c>
      <c r="C232" s="84">
        <v>2000.6568246100001</v>
      </c>
      <c r="D232" s="84">
        <v>1950.29183958</v>
      </c>
      <c r="E232" s="84">
        <v>293.83319809</v>
      </c>
      <c r="F232" s="84">
        <v>293.83319809</v>
      </c>
    </row>
    <row r="233" spans="1:6" ht="12.75" customHeight="1" x14ac:dyDescent="0.2">
      <c r="A233" s="83" t="s">
        <v>169</v>
      </c>
      <c r="B233" s="83">
        <v>3</v>
      </c>
      <c r="C233" s="84">
        <v>1997.9317344999999</v>
      </c>
      <c r="D233" s="84">
        <v>1946.24996386</v>
      </c>
      <c r="E233" s="84">
        <v>293.22424446999997</v>
      </c>
      <c r="F233" s="84">
        <v>293.22424446999997</v>
      </c>
    </row>
    <row r="234" spans="1:6" ht="12.75" customHeight="1" x14ac:dyDescent="0.2">
      <c r="A234" s="83" t="s">
        <v>169</v>
      </c>
      <c r="B234" s="83">
        <v>4</v>
      </c>
      <c r="C234" s="84">
        <v>1989.37714235</v>
      </c>
      <c r="D234" s="84">
        <v>1942.4464228500001</v>
      </c>
      <c r="E234" s="84">
        <v>292.65119863000001</v>
      </c>
      <c r="F234" s="84">
        <v>292.65119863000001</v>
      </c>
    </row>
    <row r="235" spans="1:6" ht="12.75" customHeight="1" x14ac:dyDescent="0.2">
      <c r="A235" s="83" t="s">
        <v>169</v>
      </c>
      <c r="B235" s="83">
        <v>5</v>
      </c>
      <c r="C235" s="84">
        <v>1980.3862064299999</v>
      </c>
      <c r="D235" s="84">
        <v>1935.6637532</v>
      </c>
      <c r="E235" s="84">
        <v>291.62931386999998</v>
      </c>
      <c r="F235" s="84">
        <v>291.62931386999998</v>
      </c>
    </row>
    <row r="236" spans="1:6" ht="12.75" customHeight="1" x14ac:dyDescent="0.2">
      <c r="A236" s="83" t="s">
        <v>169</v>
      </c>
      <c r="B236" s="83">
        <v>6</v>
      </c>
      <c r="C236" s="84">
        <v>2000.21965486</v>
      </c>
      <c r="D236" s="84">
        <v>1954.1019800199999</v>
      </c>
      <c r="E236" s="84">
        <v>294.40723819999999</v>
      </c>
      <c r="F236" s="84">
        <v>294.40723819999999</v>
      </c>
    </row>
    <row r="237" spans="1:6" ht="12.75" customHeight="1" x14ac:dyDescent="0.2">
      <c r="A237" s="83" t="s">
        <v>169</v>
      </c>
      <c r="B237" s="83">
        <v>7</v>
      </c>
      <c r="C237" s="84">
        <v>1965.37336652</v>
      </c>
      <c r="D237" s="84">
        <v>1916.9403563599999</v>
      </c>
      <c r="E237" s="84">
        <v>288.8084255</v>
      </c>
      <c r="F237" s="84">
        <v>288.8084255</v>
      </c>
    </row>
    <row r="238" spans="1:6" ht="12.75" customHeight="1" x14ac:dyDescent="0.2">
      <c r="A238" s="83" t="s">
        <v>169</v>
      </c>
      <c r="B238" s="83">
        <v>8</v>
      </c>
      <c r="C238" s="84">
        <v>1833.80918451</v>
      </c>
      <c r="D238" s="84">
        <v>1791.43296775</v>
      </c>
      <c r="E238" s="84">
        <v>269.89933884999999</v>
      </c>
      <c r="F238" s="84">
        <v>269.89933884999999</v>
      </c>
    </row>
    <row r="239" spans="1:6" ht="12.75" customHeight="1" x14ac:dyDescent="0.2">
      <c r="A239" s="83" t="s">
        <v>169</v>
      </c>
      <c r="B239" s="83">
        <v>9</v>
      </c>
      <c r="C239" s="84">
        <v>1736.9504060199999</v>
      </c>
      <c r="D239" s="84">
        <v>1690.9898220800001</v>
      </c>
      <c r="E239" s="84">
        <v>254.76645970000001</v>
      </c>
      <c r="F239" s="84">
        <v>254.76645970000001</v>
      </c>
    </row>
    <row r="240" spans="1:6" ht="12.75" customHeight="1" x14ac:dyDescent="0.2">
      <c r="A240" s="83" t="s">
        <v>169</v>
      </c>
      <c r="B240" s="83">
        <v>10</v>
      </c>
      <c r="C240" s="84">
        <v>1675.6847972999999</v>
      </c>
      <c r="D240" s="84">
        <v>1628.58251238</v>
      </c>
      <c r="E240" s="84">
        <v>245.36410308000001</v>
      </c>
      <c r="F240" s="84">
        <v>245.36410308000001</v>
      </c>
    </row>
    <row r="241" spans="1:6" ht="12.75" customHeight="1" x14ac:dyDescent="0.2">
      <c r="A241" s="83" t="s">
        <v>169</v>
      </c>
      <c r="B241" s="83">
        <v>11</v>
      </c>
      <c r="C241" s="84">
        <v>1630.7409095600001</v>
      </c>
      <c r="D241" s="84">
        <v>1583.6643647400001</v>
      </c>
      <c r="E241" s="84">
        <v>238.59668361000001</v>
      </c>
      <c r="F241" s="84">
        <v>238.59668361000001</v>
      </c>
    </row>
    <row r="242" spans="1:6" ht="12.75" customHeight="1" x14ac:dyDescent="0.2">
      <c r="A242" s="83" t="s">
        <v>169</v>
      </c>
      <c r="B242" s="83">
        <v>12</v>
      </c>
      <c r="C242" s="84">
        <v>1623.45647725</v>
      </c>
      <c r="D242" s="84">
        <v>1579.20957232</v>
      </c>
      <c r="E242" s="84">
        <v>237.92551949</v>
      </c>
      <c r="F242" s="84">
        <v>237.92551949</v>
      </c>
    </row>
    <row r="243" spans="1:6" ht="12.75" customHeight="1" x14ac:dyDescent="0.2">
      <c r="A243" s="83" t="s">
        <v>169</v>
      </c>
      <c r="B243" s="83">
        <v>13</v>
      </c>
      <c r="C243" s="84">
        <v>1611.87800924</v>
      </c>
      <c r="D243" s="84">
        <v>1573.34454635</v>
      </c>
      <c r="E243" s="84">
        <v>237.04188797</v>
      </c>
      <c r="F243" s="84">
        <v>237.04188797</v>
      </c>
    </row>
    <row r="244" spans="1:6" ht="12.75" customHeight="1" x14ac:dyDescent="0.2">
      <c r="A244" s="83" t="s">
        <v>169</v>
      </c>
      <c r="B244" s="83">
        <v>14</v>
      </c>
      <c r="C244" s="84">
        <v>1613.6869080399999</v>
      </c>
      <c r="D244" s="84">
        <v>1570.58132985</v>
      </c>
      <c r="E244" s="84">
        <v>236.62557860999999</v>
      </c>
      <c r="F244" s="84">
        <v>236.62557860999999</v>
      </c>
    </row>
    <row r="245" spans="1:6" ht="12.75" customHeight="1" x14ac:dyDescent="0.2">
      <c r="A245" s="83" t="s">
        <v>169</v>
      </c>
      <c r="B245" s="83">
        <v>15</v>
      </c>
      <c r="C245" s="84">
        <v>1617.6955452100001</v>
      </c>
      <c r="D245" s="84">
        <v>1574.7260783900001</v>
      </c>
      <c r="E245" s="84">
        <v>237.25003117</v>
      </c>
      <c r="F245" s="84">
        <v>237.25003117</v>
      </c>
    </row>
    <row r="246" spans="1:6" ht="12.75" customHeight="1" x14ac:dyDescent="0.2">
      <c r="A246" s="83" t="s">
        <v>169</v>
      </c>
      <c r="B246" s="83">
        <v>16</v>
      </c>
      <c r="C246" s="84">
        <v>1620.3872317099999</v>
      </c>
      <c r="D246" s="84">
        <v>1572.6386878400001</v>
      </c>
      <c r="E246" s="84">
        <v>236.93554252000001</v>
      </c>
      <c r="F246" s="84">
        <v>236.93554252000001</v>
      </c>
    </row>
    <row r="247" spans="1:6" ht="12.75" customHeight="1" x14ac:dyDescent="0.2">
      <c r="A247" s="83" t="s">
        <v>169</v>
      </c>
      <c r="B247" s="83">
        <v>17</v>
      </c>
      <c r="C247" s="84">
        <v>1624.1821121999999</v>
      </c>
      <c r="D247" s="84">
        <v>1573.9229098599999</v>
      </c>
      <c r="E247" s="84">
        <v>237.12902488</v>
      </c>
      <c r="F247" s="84">
        <v>237.12902488</v>
      </c>
    </row>
    <row r="248" spans="1:6" ht="12.75" customHeight="1" x14ac:dyDescent="0.2">
      <c r="A248" s="83" t="s">
        <v>169</v>
      </c>
      <c r="B248" s="83">
        <v>18</v>
      </c>
      <c r="C248" s="84">
        <v>1600.2588747499999</v>
      </c>
      <c r="D248" s="84">
        <v>1562.0444884799999</v>
      </c>
      <c r="E248" s="84">
        <v>235.33940833</v>
      </c>
      <c r="F248" s="84">
        <v>235.33940833</v>
      </c>
    </row>
    <row r="249" spans="1:6" ht="12.75" customHeight="1" x14ac:dyDescent="0.2">
      <c r="A249" s="83" t="s">
        <v>169</v>
      </c>
      <c r="B249" s="83">
        <v>19</v>
      </c>
      <c r="C249" s="84">
        <v>1583.28108944</v>
      </c>
      <c r="D249" s="84">
        <v>1544.5450969399999</v>
      </c>
      <c r="E249" s="84">
        <v>232.70293000000001</v>
      </c>
      <c r="F249" s="84">
        <v>232.70293000000001</v>
      </c>
    </row>
    <row r="250" spans="1:6" ht="12.75" customHeight="1" x14ac:dyDescent="0.2">
      <c r="A250" s="83" t="s">
        <v>169</v>
      </c>
      <c r="B250" s="83">
        <v>20</v>
      </c>
      <c r="C250" s="84">
        <v>1605.4834899099999</v>
      </c>
      <c r="D250" s="84">
        <v>1562.21681554</v>
      </c>
      <c r="E250" s="84">
        <v>235.36537132000001</v>
      </c>
      <c r="F250" s="84">
        <v>235.36537132000001</v>
      </c>
    </row>
    <row r="251" spans="1:6" ht="12.75" customHeight="1" x14ac:dyDescent="0.2">
      <c r="A251" s="83" t="s">
        <v>169</v>
      </c>
      <c r="B251" s="83">
        <v>21</v>
      </c>
      <c r="C251" s="84">
        <v>1609.06021233</v>
      </c>
      <c r="D251" s="84">
        <v>1570.11941469</v>
      </c>
      <c r="E251" s="84">
        <v>236.55598595000001</v>
      </c>
      <c r="F251" s="84">
        <v>236.55598595000001</v>
      </c>
    </row>
    <row r="252" spans="1:6" ht="12.75" customHeight="1" x14ac:dyDescent="0.2">
      <c r="A252" s="83" t="s">
        <v>169</v>
      </c>
      <c r="B252" s="83">
        <v>22</v>
      </c>
      <c r="C252" s="84">
        <v>1640.67015012</v>
      </c>
      <c r="D252" s="84">
        <v>1611.50411947</v>
      </c>
      <c r="E252" s="84">
        <v>242.79105288</v>
      </c>
      <c r="F252" s="84">
        <v>242.79105288</v>
      </c>
    </row>
    <row r="253" spans="1:6" ht="12.75" customHeight="1" x14ac:dyDescent="0.2">
      <c r="A253" s="83" t="s">
        <v>169</v>
      </c>
      <c r="B253" s="83">
        <v>23</v>
      </c>
      <c r="C253" s="84">
        <v>1725.4518709500001</v>
      </c>
      <c r="D253" s="84">
        <v>1683.88724987</v>
      </c>
      <c r="E253" s="84">
        <v>253.69637804999999</v>
      </c>
      <c r="F253" s="84">
        <v>253.69637804999999</v>
      </c>
    </row>
    <row r="254" spans="1:6" ht="12.75" customHeight="1" x14ac:dyDescent="0.2">
      <c r="A254" s="83" t="s">
        <v>169</v>
      </c>
      <c r="B254" s="83">
        <v>24</v>
      </c>
      <c r="C254" s="84">
        <v>1779.8930705</v>
      </c>
      <c r="D254" s="84">
        <v>1745.5103207899999</v>
      </c>
      <c r="E254" s="84">
        <v>262.98058035999998</v>
      </c>
      <c r="F254" s="84">
        <v>262.98058035999998</v>
      </c>
    </row>
    <row r="255" spans="1:6" ht="12.75" customHeight="1" x14ac:dyDescent="0.2">
      <c r="A255" s="83" t="s">
        <v>170</v>
      </c>
      <c r="B255" s="83">
        <v>1</v>
      </c>
      <c r="C255" s="84">
        <v>1875.1391954799999</v>
      </c>
      <c r="D255" s="84">
        <v>1828.74591814</v>
      </c>
      <c r="E255" s="84">
        <v>275.52095061</v>
      </c>
      <c r="F255" s="84">
        <v>275.52095061</v>
      </c>
    </row>
    <row r="256" spans="1:6" ht="12.75" customHeight="1" x14ac:dyDescent="0.2">
      <c r="A256" s="83" t="s">
        <v>170</v>
      </c>
      <c r="B256" s="83">
        <v>2</v>
      </c>
      <c r="C256" s="84">
        <v>1923.1730617400001</v>
      </c>
      <c r="D256" s="84">
        <v>1874.5544072600001</v>
      </c>
      <c r="E256" s="84">
        <v>282.42250995000001</v>
      </c>
      <c r="F256" s="84">
        <v>282.42250995000001</v>
      </c>
    </row>
    <row r="257" spans="1:6" ht="12.75" customHeight="1" x14ac:dyDescent="0.2">
      <c r="A257" s="83" t="s">
        <v>170</v>
      </c>
      <c r="B257" s="83">
        <v>3</v>
      </c>
      <c r="C257" s="84">
        <v>1990.6228867100001</v>
      </c>
      <c r="D257" s="84">
        <v>1942.2845249699999</v>
      </c>
      <c r="E257" s="84">
        <v>292.62680691000003</v>
      </c>
      <c r="F257" s="84">
        <v>292.62680691000003</v>
      </c>
    </row>
    <row r="258" spans="1:6" ht="12.75" customHeight="1" x14ac:dyDescent="0.2">
      <c r="A258" s="83" t="s">
        <v>170</v>
      </c>
      <c r="B258" s="83">
        <v>4</v>
      </c>
      <c r="C258" s="84">
        <v>2035.65763137</v>
      </c>
      <c r="D258" s="84">
        <v>1987.7190426300001</v>
      </c>
      <c r="E258" s="84">
        <v>299.47202327999997</v>
      </c>
      <c r="F258" s="84">
        <v>299.47202327999997</v>
      </c>
    </row>
    <row r="259" spans="1:6" ht="12.75" customHeight="1" x14ac:dyDescent="0.2">
      <c r="A259" s="83" t="s">
        <v>170</v>
      </c>
      <c r="B259" s="83">
        <v>5</v>
      </c>
      <c r="C259" s="84">
        <v>2035.0438423799999</v>
      </c>
      <c r="D259" s="84">
        <v>1987.5426540200001</v>
      </c>
      <c r="E259" s="84">
        <v>299.44544837000001</v>
      </c>
      <c r="F259" s="84">
        <v>299.44544837000001</v>
      </c>
    </row>
    <row r="260" spans="1:6" ht="12.75" customHeight="1" x14ac:dyDescent="0.2">
      <c r="A260" s="83" t="s">
        <v>170</v>
      </c>
      <c r="B260" s="83">
        <v>6</v>
      </c>
      <c r="C260" s="84">
        <v>1997.9943412299999</v>
      </c>
      <c r="D260" s="84">
        <v>1950.8227498799999</v>
      </c>
      <c r="E260" s="84">
        <v>293.91318563999999</v>
      </c>
      <c r="F260" s="84">
        <v>293.91318563999999</v>
      </c>
    </row>
    <row r="261" spans="1:6" ht="12.75" customHeight="1" x14ac:dyDescent="0.2">
      <c r="A261" s="83" t="s">
        <v>170</v>
      </c>
      <c r="B261" s="83">
        <v>7</v>
      </c>
      <c r="C261" s="84">
        <v>1934.1990312099999</v>
      </c>
      <c r="D261" s="84">
        <v>1887.7074026499999</v>
      </c>
      <c r="E261" s="84">
        <v>284.40415526999999</v>
      </c>
      <c r="F261" s="84">
        <v>284.40415526999999</v>
      </c>
    </row>
    <row r="262" spans="1:6" ht="12.75" customHeight="1" x14ac:dyDescent="0.2">
      <c r="A262" s="83" t="s">
        <v>170</v>
      </c>
      <c r="B262" s="83">
        <v>8</v>
      </c>
      <c r="C262" s="84">
        <v>1830.8026499499999</v>
      </c>
      <c r="D262" s="84">
        <v>1801.57241084</v>
      </c>
      <c r="E262" s="84">
        <v>271.42695894000002</v>
      </c>
      <c r="F262" s="84">
        <v>271.42695894000002</v>
      </c>
    </row>
    <row r="263" spans="1:6" ht="12.75" customHeight="1" x14ac:dyDescent="0.2">
      <c r="A263" s="83" t="s">
        <v>170</v>
      </c>
      <c r="B263" s="83">
        <v>9</v>
      </c>
      <c r="C263" s="84">
        <v>1758.8068521499999</v>
      </c>
      <c r="D263" s="84">
        <v>1714.0890098</v>
      </c>
      <c r="E263" s="84">
        <v>258.24660972999999</v>
      </c>
      <c r="F263" s="84">
        <v>258.24660972999999</v>
      </c>
    </row>
    <row r="264" spans="1:6" ht="12.75" customHeight="1" x14ac:dyDescent="0.2">
      <c r="A264" s="83" t="s">
        <v>170</v>
      </c>
      <c r="B264" s="83">
        <v>10</v>
      </c>
      <c r="C264" s="84">
        <v>1699.48815597</v>
      </c>
      <c r="D264" s="84">
        <v>1653.1932066100001</v>
      </c>
      <c r="E264" s="84">
        <v>249.07197841000001</v>
      </c>
      <c r="F264" s="84">
        <v>249.07197841000001</v>
      </c>
    </row>
    <row r="265" spans="1:6" ht="12.75" customHeight="1" x14ac:dyDescent="0.2">
      <c r="A265" s="83" t="s">
        <v>170</v>
      </c>
      <c r="B265" s="83">
        <v>11</v>
      </c>
      <c r="C265" s="84">
        <v>1683.7596529100001</v>
      </c>
      <c r="D265" s="84">
        <v>1637.9671309099999</v>
      </c>
      <c r="E265" s="84">
        <v>246.77800042999999</v>
      </c>
      <c r="F265" s="84">
        <v>246.77800042999999</v>
      </c>
    </row>
    <row r="266" spans="1:6" ht="12.75" customHeight="1" x14ac:dyDescent="0.2">
      <c r="A266" s="83" t="s">
        <v>170</v>
      </c>
      <c r="B266" s="83">
        <v>12</v>
      </c>
      <c r="C266" s="84">
        <v>1699.88951365</v>
      </c>
      <c r="D266" s="84">
        <v>1655.31833278</v>
      </c>
      <c r="E266" s="84">
        <v>249.39215234</v>
      </c>
      <c r="F266" s="84">
        <v>249.39215234</v>
      </c>
    </row>
    <row r="267" spans="1:6" ht="12.75" customHeight="1" x14ac:dyDescent="0.2">
      <c r="A267" s="83" t="s">
        <v>170</v>
      </c>
      <c r="B267" s="83">
        <v>13</v>
      </c>
      <c r="C267" s="84">
        <v>1673.33275847</v>
      </c>
      <c r="D267" s="84">
        <v>1634.5369885299999</v>
      </c>
      <c r="E267" s="84">
        <v>246.26121126000001</v>
      </c>
      <c r="F267" s="84">
        <v>246.26121126000001</v>
      </c>
    </row>
    <row r="268" spans="1:6" ht="12.75" customHeight="1" x14ac:dyDescent="0.2">
      <c r="A268" s="83" t="s">
        <v>170</v>
      </c>
      <c r="B268" s="83">
        <v>14</v>
      </c>
      <c r="C268" s="84">
        <v>1681.6889595499999</v>
      </c>
      <c r="D268" s="84">
        <v>1636.33070159</v>
      </c>
      <c r="E268" s="84">
        <v>246.53145412000001</v>
      </c>
      <c r="F268" s="84">
        <v>246.53145412000001</v>
      </c>
    </row>
    <row r="269" spans="1:6" ht="12.75" customHeight="1" x14ac:dyDescent="0.2">
      <c r="A269" s="83" t="s">
        <v>170</v>
      </c>
      <c r="B269" s="83">
        <v>15</v>
      </c>
      <c r="C269" s="84">
        <v>1694.66330036</v>
      </c>
      <c r="D269" s="84">
        <v>1648.9461210899999</v>
      </c>
      <c r="E269" s="84">
        <v>248.43210765000001</v>
      </c>
      <c r="F269" s="84">
        <v>248.43210765000001</v>
      </c>
    </row>
    <row r="270" spans="1:6" ht="12.75" customHeight="1" x14ac:dyDescent="0.2">
      <c r="A270" s="83" t="s">
        <v>170</v>
      </c>
      <c r="B270" s="83">
        <v>16</v>
      </c>
      <c r="C270" s="84">
        <v>1702.0276007699999</v>
      </c>
      <c r="D270" s="84">
        <v>1652.2130146100001</v>
      </c>
      <c r="E270" s="84">
        <v>248.92430156</v>
      </c>
      <c r="F270" s="84">
        <v>248.92430156</v>
      </c>
    </row>
    <row r="271" spans="1:6" ht="12.75" customHeight="1" x14ac:dyDescent="0.2">
      <c r="A271" s="83" t="s">
        <v>170</v>
      </c>
      <c r="B271" s="83">
        <v>17</v>
      </c>
      <c r="C271" s="84">
        <v>1700.60837541</v>
      </c>
      <c r="D271" s="84">
        <v>1653.6044035</v>
      </c>
      <c r="E271" s="84">
        <v>249.1339298</v>
      </c>
      <c r="F271" s="84">
        <v>249.1339298</v>
      </c>
    </row>
    <row r="272" spans="1:6" ht="12.75" customHeight="1" x14ac:dyDescent="0.2">
      <c r="A272" s="83" t="s">
        <v>170</v>
      </c>
      <c r="B272" s="83">
        <v>18</v>
      </c>
      <c r="C272" s="84">
        <v>1686.7210469700001</v>
      </c>
      <c r="D272" s="84">
        <v>1648.75223661</v>
      </c>
      <c r="E272" s="84">
        <v>248.40289679</v>
      </c>
      <c r="F272" s="84">
        <v>248.40289679</v>
      </c>
    </row>
    <row r="273" spans="1:6" ht="12.75" customHeight="1" x14ac:dyDescent="0.2">
      <c r="A273" s="83" t="s">
        <v>170</v>
      </c>
      <c r="B273" s="83">
        <v>19</v>
      </c>
      <c r="C273" s="84">
        <v>1672.9700273999999</v>
      </c>
      <c r="D273" s="84">
        <v>1634.6230831299999</v>
      </c>
      <c r="E273" s="84">
        <v>246.27418237000001</v>
      </c>
      <c r="F273" s="84">
        <v>246.27418237000001</v>
      </c>
    </row>
    <row r="274" spans="1:6" ht="12.75" customHeight="1" x14ac:dyDescent="0.2">
      <c r="A274" s="83" t="s">
        <v>170</v>
      </c>
      <c r="B274" s="83">
        <v>20</v>
      </c>
      <c r="C274" s="84">
        <v>1667.9630863</v>
      </c>
      <c r="D274" s="84">
        <v>1625.3968840499999</v>
      </c>
      <c r="E274" s="84">
        <v>244.88415266999999</v>
      </c>
      <c r="F274" s="84">
        <v>244.88415266999999</v>
      </c>
    </row>
    <row r="275" spans="1:6" ht="12.75" customHeight="1" x14ac:dyDescent="0.2">
      <c r="A275" s="83" t="s">
        <v>170</v>
      </c>
      <c r="B275" s="83">
        <v>21</v>
      </c>
      <c r="C275" s="84">
        <v>1642.43166795</v>
      </c>
      <c r="D275" s="84">
        <v>1610.1328489299999</v>
      </c>
      <c r="E275" s="84">
        <v>242.58445569</v>
      </c>
      <c r="F275" s="84">
        <v>242.58445569</v>
      </c>
    </row>
    <row r="276" spans="1:6" ht="12.75" customHeight="1" x14ac:dyDescent="0.2">
      <c r="A276" s="83" t="s">
        <v>170</v>
      </c>
      <c r="B276" s="83">
        <v>22</v>
      </c>
      <c r="C276" s="84">
        <v>1650.8868899300001</v>
      </c>
      <c r="D276" s="84">
        <v>1619.2149802599999</v>
      </c>
      <c r="E276" s="84">
        <v>243.95277998</v>
      </c>
      <c r="F276" s="84">
        <v>243.95277998</v>
      </c>
    </row>
    <row r="277" spans="1:6" ht="12.75" customHeight="1" x14ac:dyDescent="0.2">
      <c r="A277" s="83" t="s">
        <v>170</v>
      </c>
      <c r="B277" s="83">
        <v>23</v>
      </c>
      <c r="C277" s="84">
        <v>1750.4676761999999</v>
      </c>
      <c r="D277" s="84">
        <v>1714.6718654900001</v>
      </c>
      <c r="E277" s="84">
        <v>258.33442343000002</v>
      </c>
      <c r="F277" s="84">
        <v>258.33442343000002</v>
      </c>
    </row>
    <row r="278" spans="1:6" ht="12.75" customHeight="1" x14ac:dyDescent="0.2">
      <c r="A278" s="83" t="s">
        <v>170</v>
      </c>
      <c r="B278" s="83">
        <v>24</v>
      </c>
      <c r="C278" s="84">
        <v>1805.72988057</v>
      </c>
      <c r="D278" s="84">
        <v>1774.13952928</v>
      </c>
      <c r="E278" s="84">
        <v>267.29388963999997</v>
      </c>
      <c r="F278" s="84">
        <v>267.29388963999997</v>
      </c>
    </row>
    <row r="279" spans="1:6" ht="12.75" customHeight="1" x14ac:dyDescent="0.2">
      <c r="A279" s="83" t="s">
        <v>171</v>
      </c>
      <c r="B279" s="83">
        <v>1</v>
      </c>
      <c r="C279" s="84">
        <v>1825.86824398</v>
      </c>
      <c r="D279" s="84">
        <v>1781.94718863</v>
      </c>
      <c r="E279" s="84">
        <v>268.47020053</v>
      </c>
      <c r="F279" s="84">
        <v>268.47020053</v>
      </c>
    </row>
    <row r="280" spans="1:6" ht="12.75" customHeight="1" x14ac:dyDescent="0.2">
      <c r="A280" s="83" t="s">
        <v>171</v>
      </c>
      <c r="B280" s="83">
        <v>2</v>
      </c>
      <c r="C280" s="84">
        <v>1871.6961033499999</v>
      </c>
      <c r="D280" s="84">
        <v>1828.8176937200001</v>
      </c>
      <c r="E280" s="84">
        <v>275.53176439999999</v>
      </c>
      <c r="F280" s="84">
        <v>275.53176439999999</v>
      </c>
    </row>
    <row r="281" spans="1:6" ht="12.75" customHeight="1" x14ac:dyDescent="0.2">
      <c r="A281" s="83" t="s">
        <v>171</v>
      </c>
      <c r="B281" s="83">
        <v>3</v>
      </c>
      <c r="C281" s="84">
        <v>1914.73190439</v>
      </c>
      <c r="D281" s="84">
        <v>1868.5763923699999</v>
      </c>
      <c r="E281" s="84">
        <v>281.52185538999998</v>
      </c>
      <c r="F281" s="84">
        <v>281.52185538999998</v>
      </c>
    </row>
    <row r="282" spans="1:6" ht="12.75" customHeight="1" x14ac:dyDescent="0.2">
      <c r="A282" s="83" t="s">
        <v>171</v>
      </c>
      <c r="B282" s="83">
        <v>4</v>
      </c>
      <c r="C282" s="84">
        <v>1914.0203712699999</v>
      </c>
      <c r="D282" s="84">
        <v>1866.52422202</v>
      </c>
      <c r="E282" s="84">
        <v>281.21267305999999</v>
      </c>
      <c r="F282" s="84">
        <v>281.21267305999999</v>
      </c>
    </row>
    <row r="283" spans="1:6" ht="12.75" customHeight="1" x14ac:dyDescent="0.2">
      <c r="A283" s="83" t="s">
        <v>171</v>
      </c>
      <c r="B283" s="83">
        <v>5</v>
      </c>
      <c r="C283" s="84">
        <v>1913.1695080100001</v>
      </c>
      <c r="D283" s="84">
        <v>1862.0705248500001</v>
      </c>
      <c r="E283" s="84">
        <v>280.54167396000003</v>
      </c>
      <c r="F283" s="84">
        <v>280.54167396000003</v>
      </c>
    </row>
    <row r="284" spans="1:6" ht="12.75" customHeight="1" x14ac:dyDescent="0.2">
      <c r="A284" s="83" t="s">
        <v>171</v>
      </c>
      <c r="B284" s="83">
        <v>6</v>
      </c>
      <c r="C284" s="84">
        <v>1919.9845503199999</v>
      </c>
      <c r="D284" s="84">
        <v>1867.3430050500001</v>
      </c>
      <c r="E284" s="84">
        <v>281.33603184999998</v>
      </c>
      <c r="F284" s="84">
        <v>281.33603184999998</v>
      </c>
    </row>
    <row r="285" spans="1:6" ht="12.75" customHeight="1" x14ac:dyDescent="0.2">
      <c r="A285" s="83" t="s">
        <v>171</v>
      </c>
      <c r="B285" s="83">
        <v>7</v>
      </c>
      <c r="C285" s="84">
        <v>1886.78309601</v>
      </c>
      <c r="D285" s="84">
        <v>1837.3836315200001</v>
      </c>
      <c r="E285" s="84">
        <v>276.82231839000002</v>
      </c>
      <c r="F285" s="84">
        <v>276.82231839000002</v>
      </c>
    </row>
    <row r="286" spans="1:6" ht="12.75" customHeight="1" x14ac:dyDescent="0.2">
      <c r="A286" s="83" t="s">
        <v>171</v>
      </c>
      <c r="B286" s="83">
        <v>8</v>
      </c>
      <c r="C286" s="84">
        <v>1762.70064069</v>
      </c>
      <c r="D286" s="84">
        <v>1720.02414776</v>
      </c>
      <c r="E286" s="84">
        <v>259.14080439999998</v>
      </c>
      <c r="F286" s="84">
        <v>259.14080439999998</v>
      </c>
    </row>
    <row r="287" spans="1:6" ht="12.75" customHeight="1" x14ac:dyDescent="0.2">
      <c r="A287" s="83" t="s">
        <v>171</v>
      </c>
      <c r="B287" s="83">
        <v>9</v>
      </c>
      <c r="C287" s="84">
        <v>1699.1898272999999</v>
      </c>
      <c r="D287" s="84">
        <v>1655.3827180799999</v>
      </c>
      <c r="E287" s="84">
        <v>249.40185270999999</v>
      </c>
      <c r="F287" s="84">
        <v>249.40185270999999</v>
      </c>
    </row>
    <row r="288" spans="1:6" ht="12.75" customHeight="1" x14ac:dyDescent="0.2">
      <c r="A288" s="83" t="s">
        <v>171</v>
      </c>
      <c r="B288" s="83">
        <v>10</v>
      </c>
      <c r="C288" s="84">
        <v>1632.0715959500001</v>
      </c>
      <c r="D288" s="84">
        <v>1587.2199666500001</v>
      </c>
      <c r="E288" s="84">
        <v>239.13237465</v>
      </c>
      <c r="F288" s="84">
        <v>239.13237465</v>
      </c>
    </row>
    <row r="289" spans="1:6" ht="12.75" customHeight="1" x14ac:dyDescent="0.2">
      <c r="A289" s="83" t="s">
        <v>171</v>
      </c>
      <c r="B289" s="83">
        <v>11</v>
      </c>
      <c r="C289" s="84">
        <v>1611.4600207799999</v>
      </c>
      <c r="D289" s="84">
        <v>1567.5953601599999</v>
      </c>
      <c r="E289" s="84">
        <v>236.17570900999999</v>
      </c>
      <c r="F289" s="84">
        <v>236.17570900999999</v>
      </c>
    </row>
    <row r="290" spans="1:6" ht="12.75" customHeight="1" x14ac:dyDescent="0.2">
      <c r="A290" s="83" t="s">
        <v>171</v>
      </c>
      <c r="B290" s="83">
        <v>12</v>
      </c>
      <c r="C290" s="84">
        <v>1639.35752639</v>
      </c>
      <c r="D290" s="84">
        <v>1594.17472709</v>
      </c>
      <c r="E290" s="84">
        <v>240.18018681000001</v>
      </c>
      <c r="F290" s="84">
        <v>240.18018681000001</v>
      </c>
    </row>
    <row r="291" spans="1:6" ht="12.75" customHeight="1" x14ac:dyDescent="0.2">
      <c r="A291" s="83" t="s">
        <v>171</v>
      </c>
      <c r="B291" s="83">
        <v>13</v>
      </c>
      <c r="C291" s="84">
        <v>1612.3861744400001</v>
      </c>
      <c r="D291" s="84">
        <v>1571.2209880299999</v>
      </c>
      <c r="E291" s="84">
        <v>236.72195024999999</v>
      </c>
      <c r="F291" s="84">
        <v>236.72195024999999</v>
      </c>
    </row>
    <row r="292" spans="1:6" ht="12.75" customHeight="1" x14ac:dyDescent="0.2">
      <c r="A292" s="83" t="s">
        <v>171</v>
      </c>
      <c r="B292" s="83">
        <v>14</v>
      </c>
      <c r="C292" s="84">
        <v>1622.10228811</v>
      </c>
      <c r="D292" s="84">
        <v>1577.3798939599999</v>
      </c>
      <c r="E292" s="84">
        <v>237.64985805000001</v>
      </c>
      <c r="F292" s="84">
        <v>237.64985805000001</v>
      </c>
    </row>
    <row r="293" spans="1:6" ht="12.75" customHeight="1" x14ac:dyDescent="0.2">
      <c r="A293" s="83" t="s">
        <v>171</v>
      </c>
      <c r="B293" s="83">
        <v>15</v>
      </c>
      <c r="C293" s="84">
        <v>1622.77422888</v>
      </c>
      <c r="D293" s="84">
        <v>1578.68258483</v>
      </c>
      <c r="E293" s="84">
        <v>237.84612294999999</v>
      </c>
      <c r="F293" s="84">
        <v>237.84612294999999</v>
      </c>
    </row>
    <row r="294" spans="1:6" ht="12.75" customHeight="1" x14ac:dyDescent="0.2">
      <c r="A294" s="83" t="s">
        <v>171</v>
      </c>
      <c r="B294" s="83">
        <v>16</v>
      </c>
      <c r="C294" s="84">
        <v>1622.69696178</v>
      </c>
      <c r="D294" s="84">
        <v>1578.5547907499999</v>
      </c>
      <c r="E294" s="84">
        <v>237.82686935000001</v>
      </c>
      <c r="F294" s="84">
        <v>237.82686935000001</v>
      </c>
    </row>
    <row r="295" spans="1:6" ht="12.75" customHeight="1" x14ac:dyDescent="0.2">
      <c r="A295" s="83" t="s">
        <v>171</v>
      </c>
      <c r="B295" s="83">
        <v>17</v>
      </c>
      <c r="C295" s="84">
        <v>1631.4628417900001</v>
      </c>
      <c r="D295" s="84">
        <v>1582.1522034</v>
      </c>
      <c r="E295" s="84">
        <v>238.36885964999999</v>
      </c>
      <c r="F295" s="84">
        <v>238.36885964999999</v>
      </c>
    </row>
    <row r="296" spans="1:6" ht="12.75" customHeight="1" x14ac:dyDescent="0.2">
      <c r="A296" s="83" t="s">
        <v>171</v>
      </c>
      <c r="B296" s="83">
        <v>18</v>
      </c>
      <c r="C296" s="84">
        <v>1631.99792531</v>
      </c>
      <c r="D296" s="84">
        <v>1582.1244748199999</v>
      </c>
      <c r="E296" s="84">
        <v>238.36468203000001</v>
      </c>
      <c r="F296" s="84">
        <v>238.36468203000001</v>
      </c>
    </row>
    <row r="297" spans="1:6" ht="12.75" customHeight="1" x14ac:dyDescent="0.2">
      <c r="A297" s="83" t="s">
        <v>171</v>
      </c>
      <c r="B297" s="83">
        <v>19</v>
      </c>
      <c r="C297" s="84">
        <v>1601.7129125199999</v>
      </c>
      <c r="D297" s="84">
        <v>1558.6553631199999</v>
      </c>
      <c r="E297" s="84">
        <v>234.82879883000001</v>
      </c>
      <c r="F297" s="84">
        <v>234.82879883000001</v>
      </c>
    </row>
    <row r="298" spans="1:6" ht="12.75" customHeight="1" x14ac:dyDescent="0.2">
      <c r="A298" s="83" t="s">
        <v>171</v>
      </c>
      <c r="B298" s="83">
        <v>20</v>
      </c>
      <c r="C298" s="84">
        <v>1582.25361284</v>
      </c>
      <c r="D298" s="84">
        <v>1540.5649313199999</v>
      </c>
      <c r="E298" s="84">
        <v>232.10327369999999</v>
      </c>
      <c r="F298" s="84">
        <v>232.10327369999999</v>
      </c>
    </row>
    <row r="299" spans="1:6" ht="12.75" customHeight="1" x14ac:dyDescent="0.2">
      <c r="A299" s="83" t="s">
        <v>171</v>
      </c>
      <c r="B299" s="83">
        <v>21</v>
      </c>
      <c r="C299" s="84">
        <v>1571.0546961099999</v>
      </c>
      <c r="D299" s="84">
        <v>1528.2209588799999</v>
      </c>
      <c r="E299" s="84">
        <v>230.24351669999999</v>
      </c>
      <c r="F299" s="84">
        <v>230.24351669999999</v>
      </c>
    </row>
    <row r="300" spans="1:6" ht="12.75" customHeight="1" x14ac:dyDescent="0.2">
      <c r="A300" s="83" t="s">
        <v>171</v>
      </c>
      <c r="B300" s="83">
        <v>22</v>
      </c>
      <c r="C300" s="84">
        <v>1591.13185957</v>
      </c>
      <c r="D300" s="84">
        <v>1545.29485578</v>
      </c>
      <c r="E300" s="84">
        <v>232.81588952000001</v>
      </c>
      <c r="F300" s="84">
        <v>232.81588952000001</v>
      </c>
    </row>
    <row r="301" spans="1:6" ht="12.75" customHeight="1" x14ac:dyDescent="0.2">
      <c r="A301" s="83" t="s">
        <v>171</v>
      </c>
      <c r="B301" s="83">
        <v>23</v>
      </c>
      <c r="C301" s="84">
        <v>1675.19793794</v>
      </c>
      <c r="D301" s="84">
        <v>1631.01163273</v>
      </c>
      <c r="E301" s="84">
        <v>245.73007713000001</v>
      </c>
      <c r="F301" s="84">
        <v>245.73007713000001</v>
      </c>
    </row>
    <row r="302" spans="1:6" ht="12.75" customHeight="1" x14ac:dyDescent="0.2">
      <c r="A302" s="83" t="s">
        <v>171</v>
      </c>
      <c r="B302" s="83">
        <v>24</v>
      </c>
      <c r="C302" s="84">
        <v>1736.2870518899999</v>
      </c>
      <c r="D302" s="84">
        <v>1694.4733986000001</v>
      </c>
      <c r="E302" s="84">
        <v>255.29129932000001</v>
      </c>
      <c r="F302" s="84">
        <v>255.29129932000001</v>
      </c>
    </row>
    <row r="303" spans="1:6" ht="12.75" customHeight="1" x14ac:dyDescent="0.2">
      <c r="A303" s="83" t="s">
        <v>172</v>
      </c>
      <c r="B303" s="83">
        <v>1</v>
      </c>
      <c r="C303" s="84">
        <v>1766.5863898600001</v>
      </c>
      <c r="D303" s="84">
        <v>1727.73828168</v>
      </c>
      <c r="E303" s="84">
        <v>260.30302462999998</v>
      </c>
      <c r="F303" s="84">
        <v>260.30302462999998</v>
      </c>
    </row>
    <row r="304" spans="1:6" ht="12.75" customHeight="1" x14ac:dyDescent="0.2">
      <c r="A304" s="83" t="s">
        <v>172</v>
      </c>
      <c r="B304" s="83">
        <v>2</v>
      </c>
      <c r="C304" s="84">
        <v>1847.1545167300001</v>
      </c>
      <c r="D304" s="84">
        <v>1799.53597044</v>
      </c>
      <c r="E304" s="84">
        <v>271.12014649999998</v>
      </c>
      <c r="F304" s="84">
        <v>271.12014649999998</v>
      </c>
    </row>
    <row r="305" spans="1:6" ht="12.75" customHeight="1" x14ac:dyDescent="0.2">
      <c r="A305" s="83" t="s">
        <v>172</v>
      </c>
      <c r="B305" s="83">
        <v>3</v>
      </c>
      <c r="C305" s="84">
        <v>1903.96646962</v>
      </c>
      <c r="D305" s="84">
        <v>1851.61547642</v>
      </c>
      <c r="E305" s="84">
        <v>278.96650441000003</v>
      </c>
      <c r="F305" s="84">
        <v>278.96650441000003</v>
      </c>
    </row>
    <row r="306" spans="1:6" ht="12.75" customHeight="1" x14ac:dyDescent="0.2">
      <c r="A306" s="83" t="s">
        <v>172</v>
      </c>
      <c r="B306" s="83">
        <v>4</v>
      </c>
      <c r="C306" s="84">
        <v>1893.6966058</v>
      </c>
      <c r="D306" s="84">
        <v>1845.1038306800001</v>
      </c>
      <c r="E306" s="84">
        <v>277.98545242</v>
      </c>
      <c r="F306" s="84">
        <v>277.98545242</v>
      </c>
    </row>
    <row r="307" spans="1:6" ht="12.75" customHeight="1" x14ac:dyDescent="0.2">
      <c r="A307" s="83" t="s">
        <v>172</v>
      </c>
      <c r="B307" s="83">
        <v>5</v>
      </c>
      <c r="C307" s="84">
        <v>1885.06221091</v>
      </c>
      <c r="D307" s="84">
        <v>1840.6966084600001</v>
      </c>
      <c r="E307" s="84">
        <v>277.32145528000001</v>
      </c>
      <c r="F307" s="84">
        <v>277.32145528000001</v>
      </c>
    </row>
    <row r="308" spans="1:6" ht="12.75" customHeight="1" x14ac:dyDescent="0.2">
      <c r="A308" s="83" t="s">
        <v>172</v>
      </c>
      <c r="B308" s="83">
        <v>6</v>
      </c>
      <c r="C308" s="84">
        <v>1887.92374451</v>
      </c>
      <c r="D308" s="84">
        <v>1842.86542306</v>
      </c>
      <c r="E308" s="84">
        <v>277.64821137000001</v>
      </c>
      <c r="F308" s="84">
        <v>277.64821137000001</v>
      </c>
    </row>
    <row r="309" spans="1:6" ht="12.75" customHeight="1" x14ac:dyDescent="0.2">
      <c r="A309" s="83" t="s">
        <v>172</v>
      </c>
      <c r="B309" s="83">
        <v>7</v>
      </c>
      <c r="C309" s="84">
        <v>1844.63192177</v>
      </c>
      <c r="D309" s="84">
        <v>1799.79096187</v>
      </c>
      <c r="E309" s="84">
        <v>271.15856380000002</v>
      </c>
      <c r="F309" s="84">
        <v>271.15856380000002</v>
      </c>
    </row>
    <row r="310" spans="1:6" ht="12.75" customHeight="1" x14ac:dyDescent="0.2">
      <c r="A310" s="83" t="s">
        <v>172</v>
      </c>
      <c r="B310" s="83">
        <v>8</v>
      </c>
      <c r="C310" s="84">
        <v>1720.3213436200001</v>
      </c>
      <c r="D310" s="84">
        <v>1678.17060016</v>
      </c>
      <c r="E310" s="84">
        <v>252.83510107000001</v>
      </c>
      <c r="F310" s="84">
        <v>252.83510107000001</v>
      </c>
    </row>
    <row r="311" spans="1:6" ht="12.75" customHeight="1" x14ac:dyDescent="0.2">
      <c r="A311" s="83" t="s">
        <v>172</v>
      </c>
      <c r="B311" s="83">
        <v>9</v>
      </c>
      <c r="C311" s="84">
        <v>1669.0821301799999</v>
      </c>
      <c r="D311" s="84">
        <v>1625.39810035</v>
      </c>
      <c r="E311" s="84">
        <v>244.88433592000001</v>
      </c>
      <c r="F311" s="84">
        <v>244.88433592000001</v>
      </c>
    </row>
    <row r="312" spans="1:6" ht="12.75" customHeight="1" x14ac:dyDescent="0.2">
      <c r="A312" s="83" t="s">
        <v>172</v>
      </c>
      <c r="B312" s="83">
        <v>10</v>
      </c>
      <c r="C312" s="84">
        <v>1611.00994294</v>
      </c>
      <c r="D312" s="84">
        <v>1567.5271910399999</v>
      </c>
      <c r="E312" s="84">
        <v>236.16543856999999</v>
      </c>
      <c r="F312" s="84">
        <v>236.16543856999999</v>
      </c>
    </row>
    <row r="313" spans="1:6" ht="12.75" customHeight="1" x14ac:dyDescent="0.2">
      <c r="A313" s="83" t="s">
        <v>172</v>
      </c>
      <c r="B313" s="83">
        <v>11</v>
      </c>
      <c r="C313" s="84">
        <v>1581.4802196600001</v>
      </c>
      <c r="D313" s="84">
        <v>1539.9589015500001</v>
      </c>
      <c r="E313" s="84">
        <v>232.01196856000001</v>
      </c>
      <c r="F313" s="84">
        <v>232.01196856000001</v>
      </c>
    </row>
    <row r="314" spans="1:6" ht="12.75" customHeight="1" x14ac:dyDescent="0.2">
      <c r="A314" s="83" t="s">
        <v>172</v>
      </c>
      <c r="B314" s="83">
        <v>12</v>
      </c>
      <c r="C314" s="84">
        <v>1593.5195383099999</v>
      </c>
      <c r="D314" s="84">
        <v>1551.9885114599999</v>
      </c>
      <c r="E314" s="84">
        <v>233.82436333999999</v>
      </c>
      <c r="F314" s="84">
        <v>233.82436333999999</v>
      </c>
    </row>
    <row r="315" spans="1:6" ht="12.75" customHeight="1" x14ac:dyDescent="0.2">
      <c r="A315" s="83" t="s">
        <v>172</v>
      </c>
      <c r="B315" s="83">
        <v>13</v>
      </c>
      <c r="C315" s="84">
        <v>1592.2837595000001</v>
      </c>
      <c r="D315" s="84">
        <v>1561.3816831700001</v>
      </c>
      <c r="E315" s="84">
        <v>235.23954932999999</v>
      </c>
      <c r="F315" s="84">
        <v>235.23954932999999</v>
      </c>
    </row>
    <row r="316" spans="1:6" ht="12.75" customHeight="1" x14ac:dyDescent="0.2">
      <c r="A316" s="83" t="s">
        <v>172</v>
      </c>
      <c r="B316" s="83">
        <v>14</v>
      </c>
      <c r="C316" s="84">
        <v>1620.56652846</v>
      </c>
      <c r="D316" s="84">
        <v>1571.82723074</v>
      </c>
      <c r="E316" s="84">
        <v>236.81328747000001</v>
      </c>
      <c r="F316" s="84">
        <v>236.81328747000001</v>
      </c>
    </row>
    <row r="317" spans="1:6" ht="12.75" customHeight="1" x14ac:dyDescent="0.2">
      <c r="A317" s="83" t="s">
        <v>172</v>
      </c>
      <c r="B317" s="83">
        <v>15</v>
      </c>
      <c r="C317" s="84">
        <v>1627.5483801800001</v>
      </c>
      <c r="D317" s="84">
        <v>1577.86960271</v>
      </c>
      <c r="E317" s="84">
        <v>237.72363813000001</v>
      </c>
      <c r="F317" s="84">
        <v>237.72363813000001</v>
      </c>
    </row>
    <row r="318" spans="1:6" ht="12.75" customHeight="1" x14ac:dyDescent="0.2">
      <c r="A318" s="83" t="s">
        <v>172</v>
      </c>
      <c r="B318" s="83">
        <v>16</v>
      </c>
      <c r="C318" s="84">
        <v>1631.9457314799999</v>
      </c>
      <c r="D318" s="84">
        <v>1578.3956438</v>
      </c>
      <c r="E318" s="84">
        <v>237.80289209</v>
      </c>
      <c r="F318" s="84">
        <v>237.80289209</v>
      </c>
    </row>
    <row r="319" spans="1:6" ht="12.75" customHeight="1" x14ac:dyDescent="0.2">
      <c r="A319" s="83" t="s">
        <v>172</v>
      </c>
      <c r="B319" s="83">
        <v>17</v>
      </c>
      <c r="C319" s="84">
        <v>1616.9956573300001</v>
      </c>
      <c r="D319" s="84">
        <v>1571.7242139800001</v>
      </c>
      <c r="E319" s="84">
        <v>236.79776684000001</v>
      </c>
      <c r="F319" s="84">
        <v>236.79776684000001</v>
      </c>
    </row>
    <row r="320" spans="1:6" ht="12.75" customHeight="1" x14ac:dyDescent="0.2">
      <c r="A320" s="83" t="s">
        <v>172</v>
      </c>
      <c r="B320" s="83">
        <v>18</v>
      </c>
      <c r="C320" s="84">
        <v>1586.57699009</v>
      </c>
      <c r="D320" s="84">
        <v>1540.46891282</v>
      </c>
      <c r="E320" s="84">
        <v>232.08880744000001</v>
      </c>
      <c r="F320" s="84">
        <v>232.08880744000001</v>
      </c>
    </row>
    <row r="321" spans="1:6" ht="12.75" customHeight="1" x14ac:dyDescent="0.2">
      <c r="A321" s="83" t="s">
        <v>172</v>
      </c>
      <c r="B321" s="83">
        <v>19</v>
      </c>
      <c r="C321" s="84">
        <v>1563.0806898000001</v>
      </c>
      <c r="D321" s="84">
        <v>1520.47421454</v>
      </c>
      <c r="E321" s="84">
        <v>229.07638334000001</v>
      </c>
      <c r="F321" s="84">
        <v>229.07638334000001</v>
      </c>
    </row>
    <row r="322" spans="1:6" ht="12.75" customHeight="1" x14ac:dyDescent="0.2">
      <c r="A322" s="83" t="s">
        <v>172</v>
      </c>
      <c r="B322" s="83">
        <v>20</v>
      </c>
      <c r="C322" s="84">
        <v>1564.31851183</v>
      </c>
      <c r="D322" s="84">
        <v>1523.3227262</v>
      </c>
      <c r="E322" s="84">
        <v>229.50554335999999</v>
      </c>
      <c r="F322" s="84">
        <v>229.50554335999999</v>
      </c>
    </row>
    <row r="323" spans="1:6" ht="12.75" customHeight="1" x14ac:dyDescent="0.2">
      <c r="A323" s="83" t="s">
        <v>172</v>
      </c>
      <c r="B323" s="83">
        <v>21</v>
      </c>
      <c r="C323" s="84">
        <v>1540.7588306800001</v>
      </c>
      <c r="D323" s="84">
        <v>1500.36097292</v>
      </c>
      <c r="E323" s="84">
        <v>226.04609936</v>
      </c>
      <c r="F323" s="84">
        <v>226.04609936</v>
      </c>
    </row>
    <row r="324" spans="1:6" ht="12.75" customHeight="1" x14ac:dyDescent="0.2">
      <c r="A324" s="83" t="s">
        <v>172</v>
      </c>
      <c r="B324" s="83">
        <v>22</v>
      </c>
      <c r="C324" s="84">
        <v>1553.6852206200001</v>
      </c>
      <c r="D324" s="84">
        <v>1509.3040246400001</v>
      </c>
      <c r="E324" s="84">
        <v>227.39346975999999</v>
      </c>
      <c r="F324" s="84">
        <v>227.39346975999999</v>
      </c>
    </row>
    <row r="325" spans="1:6" ht="12.75" customHeight="1" x14ac:dyDescent="0.2">
      <c r="A325" s="83" t="s">
        <v>172</v>
      </c>
      <c r="B325" s="83">
        <v>23</v>
      </c>
      <c r="C325" s="84">
        <v>1650.2193559100001</v>
      </c>
      <c r="D325" s="84">
        <v>1608.03531144</v>
      </c>
      <c r="E325" s="84">
        <v>242.26843830000001</v>
      </c>
      <c r="F325" s="84">
        <v>242.26843830000001</v>
      </c>
    </row>
    <row r="326" spans="1:6" ht="12.75" customHeight="1" x14ac:dyDescent="0.2">
      <c r="A326" s="83" t="s">
        <v>172</v>
      </c>
      <c r="B326" s="83">
        <v>24</v>
      </c>
      <c r="C326" s="84">
        <v>1752.19426965</v>
      </c>
      <c r="D326" s="84">
        <v>1708.6312398099999</v>
      </c>
      <c r="E326" s="84">
        <v>257.42433585999999</v>
      </c>
      <c r="F326" s="84">
        <v>257.42433585999999</v>
      </c>
    </row>
    <row r="327" spans="1:6" ht="12.75" customHeight="1" x14ac:dyDescent="0.2">
      <c r="A327" s="83" t="s">
        <v>173</v>
      </c>
      <c r="B327" s="83">
        <v>1</v>
      </c>
      <c r="C327" s="84">
        <v>1785.95354152</v>
      </c>
      <c r="D327" s="84">
        <v>1743.5019036199999</v>
      </c>
      <c r="E327" s="84">
        <v>262.67798993999997</v>
      </c>
      <c r="F327" s="84">
        <v>262.67798993999997</v>
      </c>
    </row>
    <row r="328" spans="1:6" ht="12.75" customHeight="1" x14ac:dyDescent="0.2">
      <c r="A328" s="83" t="s">
        <v>173</v>
      </c>
      <c r="B328" s="83">
        <v>2</v>
      </c>
      <c r="C328" s="84">
        <v>1842.2157782199999</v>
      </c>
      <c r="D328" s="84">
        <v>1799.6781783500001</v>
      </c>
      <c r="E328" s="84">
        <v>271.14157170999999</v>
      </c>
      <c r="F328" s="84">
        <v>271.14157170999999</v>
      </c>
    </row>
    <row r="329" spans="1:6" ht="12.75" customHeight="1" x14ac:dyDescent="0.2">
      <c r="A329" s="83" t="s">
        <v>173</v>
      </c>
      <c r="B329" s="83">
        <v>3</v>
      </c>
      <c r="C329" s="84">
        <v>1864.12770927</v>
      </c>
      <c r="D329" s="84">
        <v>1818.2628512599999</v>
      </c>
      <c r="E329" s="84">
        <v>273.94155977000003</v>
      </c>
      <c r="F329" s="84">
        <v>273.94155977000003</v>
      </c>
    </row>
    <row r="330" spans="1:6" ht="12.75" customHeight="1" x14ac:dyDescent="0.2">
      <c r="A330" s="83" t="s">
        <v>173</v>
      </c>
      <c r="B330" s="83">
        <v>4</v>
      </c>
      <c r="C330" s="84">
        <v>1846.55169598</v>
      </c>
      <c r="D330" s="84">
        <v>1802.4174071899999</v>
      </c>
      <c r="E330" s="84">
        <v>271.55426705999997</v>
      </c>
      <c r="F330" s="84">
        <v>271.55426705999997</v>
      </c>
    </row>
    <row r="331" spans="1:6" ht="12.75" customHeight="1" x14ac:dyDescent="0.2">
      <c r="A331" s="83" t="s">
        <v>173</v>
      </c>
      <c r="B331" s="83">
        <v>5</v>
      </c>
      <c r="C331" s="84">
        <v>1848.8418831700001</v>
      </c>
      <c r="D331" s="84">
        <v>1800.40718612</v>
      </c>
      <c r="E331" s="84">
        <v>271.25140484999997</v>
      </c>
      <c r="F331" s="84">
        <v>271.25140484999997</v>
      </c>
    </row>
    <row r="332" spans="1:6" ht="12.75" customHeight="1" x14ac:dyDescent="0.2">
      <c r="A332" s="83" t="s">
        <v>173</v>
      </c>
      <c r="B332" s="83">
        <v>6</v>
      </c>
      <c r="C332" s="84">
        <v>1877.8752911900001</v>
      </c>
      <c r="D332" s="84">
        <v>1830.99511229</v>
      </c>
      <c r="E332" s="84">
        <v>275.85981678000002</v>
      </c>
      <c r="F332" s="84">
        <v>275.85981678000002</v>
      </c>
    </row>
    <row r="333" spans="1:6" ht="12.75" customHeight="1" x14ac:dyDescent="0.2">
      <c r="A333" s="83" t="s">
        <v>173</v>
      </c>
      <c r="B333" s="83">
        <v>7</v>
      </c>
      <c r="C333" s="84">
        <v>1842.92959954</v>
      </c>
      <c r="D333" s="84">
        <v>1798.7591387299999</v>
      </c>
      <c r="E333" s="84">
        <v>271.00310815</v>
      </c>
      <c r="F333" s="84">
        <v>271.00310815</v>
      </c>
    </row>
    <row r="334" spans="1:6" ht="12.75" customHeight="1" x14ac:dyDescent="0.2">
      <c r="A334" s="83" t="s">
        <v>173</v>
      </c>
      <c r="B334" s="83">
        <v>8</v>
      </c>
      <c r="C334" s="84">
        <v>1720.97025375</v>
      </c>
      <c r="D334" s="84">
        <v>1679.6641247499999</v>
      </c>
      <c r="E334" s="84">
        <v>253.06011719</v>
      </c>
      <c r="F334" s="84">
        <v>253.06011719</v>
      </c>
    </row>
    <row r="335" spans="1:6" ht="12.75" customHeight="1" x14ac:dyDescent="0.2">
      <c r="A335" s="83" t="s">
        <v>173</v>
      </c>
      <c r="B335" s="83">
        <v>9</v>
      </c>
      <c r="C335" s="84">
        <v>1620.8463800300001</v>
      </c>
      <c r="D335" s="84">
        <v>1586.94173753</v>
      </c>
      <c r="E335" s="84">
        <v>239.09045634</v>
      </c>
      <c r="F335" s="84">
        <v>239.09045634</v>
      </c>
    </row>
    <row r="336" spans="1:6" ht="12.75" customHeight="1" x14ac:dyDescent="0.2">
      <c r="A336" s="83" t="s">
        <v>173</v>
      </c>
      <c r="B336" s="83">
        <v>10</v>
      </c>
      <c r="C336" s="84">
        <v>1556.1813417000001</v>
      </c>
      <c r="D336" s="84">
        <v>1524.3615917899999</v>
      </c>
      <c r="E336" s="84">
        <v>229.66206004</v>
      </c>
      <c r="F336" s="84">
        <v>229.66206004</v>
      </c>
    </row>
    <row r="337" spans="1:6" ht="12.75" customHeight="1" x14ac:dyDescent="0.2">
      <c r="A337" s="83" t="s">
        <v>173</v>
      </c>
      <c r="B337" s="83">
        <v>11</v>
      </c>
      <c r="C337" s="84">
        <v>1542.74705395</v>
      </c>
      <c r="D337" s="84">
        <v>1502.0709268400001</v>
      </c>
      <c r="E337" s="84">
        <v>226.30372298</v>
      </c>
      <c r="F337" s="84">
        <v>226.30372298</v>
      </c>
    </row>
    <row r="338" spans="1:6" ht="12.75" customHeight="1" x14ac:dyDescent="0.2">
      <c r="A338" s="83" t="s">
        <v>173</v>
      </c>
      <c r="B338" s="83">
        <v>12</v>
      </c>
      <c r="C338" s="84">
        <v>1540.4967447399999</v>
      </c>
      <c r="D338" s="84">
        <v>1499.18041801</v>
      </c>
      <c r="E338" s="84">
        <v>225.86823561</v>
      </c>
      <c r="F338" s="84">
        <v>225.86823561</v>
      </c>
    </row>
    <row r="339" spans="1:6" ht="12.75" customHeight="1" x14ac:dyDescent="0.2">
      <c r="A339" s="83" t="s">
        <v>173</v>
      </c>
      <c r="B339" s="83">
        <v>13</v>
      </c>
      <c r="C339" s="84">
        <v>1532.7896736800001</v>
      </c>
      <c r="D339" s="84">
        <v>1491.70514794</v>
      </c>
      <c r="E339" s="84">
        <v>224.74200288</v>
      </c>
      <c r="F339" s="84">
        <v>224.74200288</v>
      </c>
    </row>
    <row r="340" spans="1:6" ht="12.75" customHeight="1" x14ac:dyDescent="0.2">
      <c r="A340" s="83" t="s">
        <v>173</v>
      </c>
      <c r="B340" s="83">
        <v>14</v>
      </c>
      <c r="C340" s="84">
        <v>1549.3614337199999</v>
      </c>
      <c r="D340" s="84">
        <v>1506.20286358</v>
      </c>
      <c r="E340" s="84">
        <v>226.92624529</v>
      </c>
      <c r="F340" s="84">
        <v>226.92624529</v>
      </c>
    </row>
    <row r="341" spans="1:6" ht="12.75" customHeight="1" x14ac:dyDescent="0.2">
      <c r="A341" s="83" t="s">
        <v>173</v>
      </c>
      <c r="B341" s="83">
        <v>15</v>
      </c>
      <c r="C341" s="84">
        <v>1546.78975773</v>
      </c>
      <c r="D341" s="84">
        <v>1505.83522657</v>
      </c>
      <c r="E341" s="84">
        <v>226.87085668</v>
      </c>
      <c r="F341" s="84">
        <v>226.87085668</v>
      </c>
    </row>
    <row r="342" spans="1:6" ht="12.75" customHeight="1" x14ac:dyDescent="0.2">
      <c r="A342" s="83" t="s">
        <v>173</v>
      </c>
      <c r="B342" s="83">
        <v>16</v>
      </c>
      <c r="C342" s="84">
        <v>1574.8491970699999</v>
      </c>
      <c r="D342" s="84">
        <v>1532.12282783</v>
      </c>
      <c r="E342" s="84">
        <v>230.83137672999999</v>
      </c>
      <c r="F342" s="84">
        <v>230.83137672999999</v>
      </c>
    </row>
    <row r="343" spans="1:6" ht="12.75" customHeight="1" x14ac:dyDescent="0.2">
      <c r="A343" s="83" t="s">
        <v>173</v>
      </c>
      <c r="B343" s="83">
        <v>17</v>
      </c>
      <c r="C343" s="84">
        <v>1548.72635833</v>
      </c>
      <c r="D343" s="84">
        <v>1512.74607814</v>
      </c>
      <c r="E343" s="84">
        <v>227.91205346999999</v>
      </c>
      <c r="F343" s="84">
        <v>227.91205346999999</v>
      </c>
    </row>
    <row r="344" spans="1:6" ht="12.75" customHeight="1" x14ac:dyDescent="0.2">
      <c r="A344" s="83" t="s">
        <v>173</v>
      </c>
      <c r="B344" s="83">
        <v>18</v>
      </c>
      <c r="C344" s="84">
        <v>1558.0902790800001</v>
      </c>
      <c r="D344" s="84">
        <v>1517.9946856500001</v>
      </c>
      <c r="E344" s="84">
        <v>228.70281467999999</v>
      </c>
      <c r="F344" s="84">
        <v>228.70281467999999</v>
      </c>
    </row>
    <row r="345" spans="1:6" ht="12.75" customHeight="1" x14ac:dyDescent="0.2">
      <c r="A345" s="83" t="s">
        <v>173</v>
      </c>
      <c r="B345" s="83">
        <v>19</v>
      </c>
      <c r="C345" s="84">
        <v>1531.6797847099999</v>
      </c>
      <c r="D345" s="84">
        <v>1491.6075899499999</v>
      </c>
      <c r="E345" s="84">
        <v>224.72730468</v>
      </c>
      <c r="F345" s="84">
        <v>224.72730468</v>
      </c>
    </row>
    <row r="346" spans="1:6" ht="12.75" customHeight="1" x14ac:dyDescent="0.2">
      <c r="A346" s="83" t="s">
        <v>173</v>
      </c>
      <c r="B346" s="83">
        <v>20</v>
      </c>
      <c r="C346" s="84">
        <v>1532.2541322500001</v>
      </c>
      <c r="D346" s="84">
        <v>1490.95996436</v>
      </c>
      <c r="E346" s="84">
        <v>224.62973267000001</v>
      </c>
      <c r="F346" s="84">
        <v>224.62973267000001</v>
      </c>
    </row>
    <row r="347" spans="1:6" ht="12.75" customHeight="1" x14ac:dyDescent="0.2">
      <c r="A347" s="83" t="s">
        <v>173</v>
      </c>
      <c r="B347" s="83">
        <v>21</v>
      </c>
      <c r="C347" s="84">
        <v>1522.34675253</v>
      </c>
      <c r="D347" s="84">
        <v>1481.6136644799999</v>
      </c>
      <c r="E347" s="84">
        <v>223.22160844000001</v>
      </c>
      <c r="F347" s="84">
        <v>223.22160844000001</v>
      </c>
    </row>
    <row r="348" spans="1:6" ht="12.75" customHeight="1" x14ac:dyDescent="0.2">
      <c r="A348" s="83" t="s">
        <v>173</v>
      </c>
      <c r="B348" s="83">
        <v>22</v>
      </c>
      <c r="C348" s="84">
        <v>1544.4377019000001</v>
      </c>
      <c r="D348" s="84">
        <v>1503.39604136</v>
      </c>
      <c r="E348" s="84">
        <v>226.50336623999999</v>
      </c>
      <c r="F348" s="84">
        <v>226.50336623999999</v>
      </c>
    </row>
    <row r="349" spans="1:6" ht="12.75" customHeight="1" x14ac:dyDescent="0.2">
      <c r="A349" s="83" t="s">
        <v>173</v>
      </c>
      <c r="B349" s="83">
        <v>23</v>
      </c>
      <c r="C349" s="84">
        <v>1606.1707503299999</v>
      </c>
      <c r="D349" s="84">
        <v>1565.2862880600001</v>
      </c>
      <c r="E349" s="84">
        <v>235.82782155999999</v>
      </c>
      <c r="F349" s="84">
        <v>235.82782155999999</v>
      </c>
    </row>
    <row r="350" spans="1:6" ht="12.75" customHeight="1" x14ac:dyDescent="0.2">
      <c r="A350" s="83" t="s">
        <v>173</v>
      </c>
      <c r="B350" s="83">
        <v>24</v>
      </c>
      <c r="C350" s="84">
        <v>1668.17827986</v>
      </c>
      <c r="D350" s="84">
        <v>1626.6864627</v>
      </c>
      <c r="E350" s="84">
        <v>245.07844206999999</v>
      </c>
      <c r="F350" s="84">
        <v>245.07844206999999</v>
      </c>
    </row>
    <row r="351" spans="1:6" ht="12.75" customHeight="1" x14ac:dyDescent="0.2">
      <c r="A351" s="83" t="s">
        <v>174</v>
      </c>
      <c r="B351" s="83">
        <v>1</v>
      </c>
      <c r="C351" s="84">
        <v>1815.4747040899999</v>
      </c>
      <c r="D351" s="84">
        <v>1770.33652323</v>
      </c>
      <c r="E351" s="84">
        <v>266.7209244</v>
      </c>
      <c r="F351" s="84">
        <v>266.7209244</v>
      </c>
    </row>
    <row r="352" spans="1:6" ht="12.75" customHeight="1" x14ac:dyDescent="0.2">
      <c r="A352" s="83" t="s">
        <v>174</v>
      </c>
      <c r="B352" s="83">
        <v>2</v>
      </c>
      <c r="C352" s="84">
        <v>1805.5806041599999</v>
      </c>
      <c r="D352" s="84">
        <v>1774.7708838399999</v>
      </c>
      <c r="E352" s="84">
        <v>267.38901024</v>
      </c>
      <c r="F352" s="84">
        <v>267.38901024</v>
      </c>
    </row>
    <row r="353" spans="1:6" ht="12.75" customHeight="1" x14ac:dyDescent="0.2">
      <c r="A353" s="83" t="s">
        <v>174</v>
      </c>
      <c r="B353" s="83">
        <v>3</v>
      </c>
      <c r="C353" s="84">
        <v>1877.0444410499999</v>
      </c>
      <c r="D353" s="84">
        <v>1836.1276623700001</v>
      </c>
      <c r="E353" s="84">
        <v>276.63309263999997</v>
      </c>
      <c r="F353" s="84">
        <v>276.63309263999997</v>
      </c>
    </row>
    <row r="354" spans="1:6" ht="12.75" customHeight="1" x14ac:dyDescent="0.2">
      <c r="A354" s="83" t="s">
        <v>174</v>
      </c>
      <c r="B354" s="83">
        <v>4</v>
      </c>
      <c r="C354" s="84">
        <v>1856.24736345</v>
      </c>
      <c r="D354" s="84">
        <v>1828.3105914</v>
      </c>
      <c r="E354" s="84">
        <v>275.45536378999998</v>
      </c>
      <c r="F354" s="84">
        <v>275.45536378999998</v>
      </c>
    </row>
    <row r="355" spans="1:6" ht="12.75" customHeight="1" x14ac:dyDescent="0.2">
      <c r="A355" s="83" t="s">
        <v>174</v>
      </c>
      <c r="B355" s="83">
        <v>5</v>
      </c>
      <c r="C355" s="84">
        <v>1883.5123954999999</v>
      </c>
      <c r="D355" s="84">
        <v>1843.0489190599999</v>
      </c>
      <c r="E355" s="84">
        <v>277.67585708000001</v>
      </c>
      <c r="F355" s="84">
        <v>277.67585708000001</v>
      </c>
    </row>
    <row r="356" spans="1:6" ht="12.75" customHeight="1" x14ac:dyDescent="0.2">
      <c r="A356" s="83" t="s">
        <v>174</v>
      </c>
      <c r="B356" s="83">
        <v>6</v>
      </c>
      <c r="C356" s="84">
        <v>1876.82927982</v>
      </c>
      <c r="D356" s="84">
        <v>1844.4626315200001</v>
      </c>
      <c r="E356" s="84">
        <v>277.88884861999998</v>
      </c>
      <c r="F356" s="84">
        <v>277.88884861999998</v>
      </c>
    </row>
    <row r="357" spans="1:6" ht="12.75" customHeight="1" x14ac:dyDescent="0.2">
      <c r="A357" s="83" t="s">
        <v>174</v>
      </c>
      <c r="B357" s="83">
        <v>7</v>
      </c>
      <c r="C357" s="84">
        <v>1902.7737763099999</v>
      </c>
      <c r="D357" s="84">
        <v>1856.6987658999999</v>
      </c>
      <c r="E357" s="84">
        <v>279.73235861000001</v>
      </c>
      <c r="F357" s="84">
        <v>279.73235861000001</v>
      </c>
    </row>
    <row r="358" spans="1:6" ht="12.75" customHeight="1" x14ac:dyDescent="0.2">
      <c r="A358" s="83" t="s">
        <v>174</v>
      </c>
      <c r="B358" s="83">
        <v>8</v>
      </c>
      <c r="C358" s="84">
        <v>1838.0682813000001</v>
      </c>
      <c r="D358" s="84">
        <v>1795.8058409600001</v>
      </c>
      <c r="E358" s="84">
        <v>270.55816092999999</v>
      </c>
      <c r="F358" s="84">
        <v>270.55816092999999</v>
      </c>
    </row>
    <row r="359" spans="1:6" ht="12.75" customHeight="1" x14ac:dyDescent="0.2">
      <c r="A359" s="83" t="s">
        <v>174</v>
      </c>
      <c r="B359" s="83">
        <v>9</v>
      </c>
      <c r="C359" s="84">
        <v>1689.1221039</v>
      </c>
      <c r="D359" s="84">
        <v>1649.53199296</v>
      </c>
      <c r="E359" s="84">
        <v>248.52037576999999</v>
      </c>
      <c r="F359" s="84">
        <v>248.52037576999999</v>
      </c>
    </row>
    <row r="360" spans="1:6" ht="12.75" customHeight="1" x14ac:dyDescent="0.2">
      <c r="A360" s="83" t="s">
        <v>174</v>
      </c>
      <c r="B360" s="83">
        <v>10</v>
      </c>
      <c r="C360" s="84">
        <v>1575.88834868</v>
      </c>
      <c r="D360" s="84">
        <v>1545.9494963100001</v>
      </c>
      <c r="E360" s="84">
        <v>232.91451841</v>
      </c>
      <c r="F360" s="84">
        <v>232.91451841</v>
      </c>
    </row>
    <row r="361" spans="1:6" ht="12.75" customHeight="1" x14ac:dyDescent="0.2">
      <c r="A361" s="83" t="s">
        <v>174</v>
      </c>
      <c r="B361" s="83">
        <v>11</v>
      </c>
      <c r="C361" s="84">
        <v>1529.1571354099999</v>
      </c>
      <c r="D361" s="84">
        <v>1490.88212576</v>
      </c>
      <c r="E361" s="84">
        <v>224.61800540999999</v>
      </c>
      <c r="F361" s="84">
        <v>224.61800540999999</v>
      </c>
    </row>
    <row r="362" spans="1:6" ht="12.75" customHeight="1" x14ac:dyDescent="0.2">
      <c r="A362" s="83" t="s">
        <v>174</v>
      </c>
      <c r="B362" s="83">
        <v>12</v>
      </c>
      <c r="C362" s="84">
        <v>1518.1207318199999</v>
      </c>
      <c r="D362" s="84">
        <v>1480.8907978899999</v>
      </c>
      <c r="E362" s="84">
        <v>223.11270053999999</v>
      </c>
      <c r="F362" s="84">
        <v>223.11270053999999</v>
      </c>
    </row>
    <row r="363" spans="1:6" ht="12.75" customHeight="1" x14ac:dyDescent="0.2">
      <c r="A363" s="83" t="s">
        <v>174</v>
      </c>
      <c r="B363" s="83">
        <v>13</v>
      </c>
      <c r="C363" s="84">
        <v>1527.7392281899999</v>
      </c>
      <c r="D363" s="84">
        <v>1487.8037955</v>
      </c>
      <c r="E363" s="84">
        <v>224.15422065999999</v>
      </c>
      <c r="F363" s="84">
        <v>224.15422065999999</v>
      </c>
    </row>
    <row r="364" spans="1:6" ht="12.75" customHeight="1" x14ac:dyDescent="0.2">
      <c r="A364" s="83" t="s">
        <v>174</v>
      </c>
      <c r="B364" s="83">
        <v>14</v>
      </c>
      <c r="C364" s="84">
        <v>1548.8662955499999</v>
      </c>
      <c r="D364" s="84">
        <v>1508.23211515</v>
      </c>
      <c r="E364" s="84">
        <v>227.23197465000001</v>
      </c>
      <c r="F364" s="84">
        <v>227.23197465000001</v>
      </c>
    </row>
    <row r="365" spans="1:6" ht="12.75" customHeight="1" x14ac:dyDescent="0.2">
      <c r="A365" s="83" t="s">
        <v>174</v>
      </c>
      <c r="B365" s="83">
        <v>15</v>
      </c>
      <c r="C365" s="84">
        <v>1554.10770957</v>
      </c>
      <c r="D365" s="84">
        <v>1512.3309465499999</v>
      </c>
      <c r="E365" s="84">
        <v>227.84950927</v>
      </c>
      <c r="F365" s="84">
        <v>227.84950927</v>
      </c>
    </row>
    <row r="366" spans="1:6" ht="12.75" customHeight="1" x14ac:dyDescent="0.2">
      <c r="A366" s="83" t="s">
        <v>174</v>
      </c>
      <c r="B366" s="83">
        <v>16</v>
      </c>
      <c r="C366" s="84">
        <v>1553.8315574000001</v>
      </c>
      <c r="D366" s="84">
        <v>1515.21648411</v>
      </c>
      <c r="E366" s="84">
        <v>228.28424766000001</v>
      </c>
      <c r="F366" s="84">
        <v>228.28424766000001</v>
      </c>
    </row>
    <row r="367" spans="1:6" ht="12.75" customHeight="1" x14ac:dyDescent="0.2">
      <c r="A367" s="83" t="s">
        <v>174</v>
      </c>
      <c r="B367" s="83">
        <v>17</v>
      </c>
      <c r="C367" s="84">
        <v>1557.66939475</v>
      </c>
      <c r="D367" s="84">
        <v>1526.6441047200001</v>
      </c>
      <c r="E367" s="84">
        <v>230.00594605000001</v>
      </c>
      <c r="F367" s="84">
        <v>230.00594605000001</v>
      </c>
    </row>
    <row r="368" spans="1:6" ht="12.75" customHeight="1" x14ac:dyDescent="0.2">
      <c r="A368" s="83" t="s">
        <v>174</v>
      </c>
      <c r="B368" s="83">
        <v>18</v>
      </c>
      <c r="C368" s="84">
        <v>1558.0718487199999</v>
      </c>
      <c r="D368" s="84">
        <v>1523.8400359100001</v>
      </c>
      <c r="E368" s="84">
        <v>229.58348183000001</v>
      </c>
      <c r="F368" s="84">
        <v>229.58348183000001</v>
      </c>
    </row>
    <row r="369" spans="1:6" ht="12.75" customHeight="1" x14ac:dyDescent="0.2">
      <c r="A369" s="83" t="s">
        <v>174</v>
      </c>
      <c r="B369" s="83">
        <v>19</v>
      </c>
      <c r="C369" s="84">
        <v>1536.93228615</v>
      </c>
      <c r="D369" s="84">
        <v>1503.14297177</v>
      </c>
      <c r="E369" s="84">
        <v>226.46523848999999</v>
      </c>
      <c r="F369" s="84">
        <v>226.46523848999999</v>
      </c>
    </row>
    <row r="370" spans="1:6" ht="12.75" customHeight="1" x14ac:dyDescent="0.2">
      <c r="A370" s="83" t="s">
        <v>174</v>
      </c>
      <c r="B370" s="83">
        <v>20</v>
      </c>
      <c r="C370" s="84">
        <v>1531.0467093699999</v>
      </c>
      <c r="D370" s="84">
        <v>1492.4520840499999</v>
      </c>
      <c r="E370" s="84">
        <v>224.85453713000001</v>
      </c>
      <c r="F370" s="84">
        <v>224.85453713000001</v>
      </c>
    </row>
    <row r="371" spans="1:6" ht="12.75" customHeight="1" x14ac:dyDescent="0.2">
      <c r="A371" s="83" t="s">
        <v>174</v>
      </c>
      <c r="B371" s="83">
        <v>21</v>
      </c>
      <c r="C371" s="84">
        <v>1533.90787591</v>
      </c>
      <c r="D371" s="84">
        <v>1497.0975217499999</v>
      </c>
      <c r="E371" s="84">
        <v>225.55442407999999</v>
      </c>
      <c r="F371" s="84">
        <v>225.55442407999999</v>
      </c>
    </row>
    <row r="372" spans="1:6" ht="12.75" customHeight="1" x14ac:dyDescent="0.2">
      <c r="A372" s="83" t="s">
        <v>174</v>
      </c>
      <c r="B372" s="83">
        <v>22</v>
      </c>
      <c r="C372" s="84">
        <v>1554.0355601700001</v>
      </c>
      <c r="D372" s="84">
        <v>1518.1305675999999</v>
      </c>
      <c r="E372" s="84">
        <v>228.72328680999999</v>
      </c>
      <c r="F372" s="84">
        <v>228.72328680999999</v>
      </c>
    </row>
    <row r="373" spans="1:6" ht="12.75" customHeight="1" x14ac:dyDescent="0.2">
      <c r="A373" s="83" t="s">
        <v>174</v>
      </c>
      <c r="B373" s="83">
        <v>23</v>
      </c>
      <c r="C373" s="84">
        <v>1618.19831817</v>
      </c>
      <c r="D373" s="84">
        <v>1575.2959487600001</v>
      </c>
      <c r="E373" s="84">
        <v>237.33588849</v>
      </c>
      <c r="F373" s="84">
        <v>237.33588849</v>
      </c>
    </row>
    <row r="374" spans="1:6" ht="12.75" customHeight="1" x14ac:dyDescent="0.2">
      <c r="A374" s="83" t="s">
        <v>174</v>
      </c>
      <c r="B374" s="83">
        <v>24</v>
      </c>
      <c r="C374" s="84">
        <v>1710.8355996299999</v>
      </c>
      <c r="D374" s="84">
        <v>1668.2224974999999</v>
      </c>
      <c r="E374" s="84">
        <v>251.33630855000001</v>
      </c>
      <c r="F374" s="84">
        <v>251.33630855000001</v>
      </c>
    </row>
    <row r="375" spans="1:6" ht="12.75" customHeight="1" x14ac:dyDescent="0.2">
      <c r="A375" s="83" t="s">
        <v>175</v>
      </c>
      <c r="B375" s="83">
        <v>1</v>
      </c>
      <c r="C375" s="84">
        <v>1794.31936017</v>
      </c>
      <c r="D375" s="84">
        <v>1746.7715343299999</v>
      </c>
      <c r="E375" s="84">
        <v>263.17059624000001</v>
      </c>
      <c r="F375" s="84">
        <v>263.17059624000001</v>
      </c>
    </row>
    <row r="376" spans="1:6" ht="12.75" customHeight="1" x14ac:dyDescent="0.2">
      <c r="A376" s="83" t="s">
        <v>175</v>
      </c>
      <c r="B376" s="83">
        <v>2</v>
      </c>
      <c r="C376" s="84">
        <v>1875.10626529</v>
      </c>
      <c r="D376" s="84">
        <v>1830.98736381</v>
      </c>
      <c r="E376" s="84">
        <v>275.85864937999997</v>
      </c>
      <c r="F376" s="84">
        <v>275.85864937999997</v>
      </c>
    </row>
    <row r="377" spans="1:6" ht="12.75" customHeight="1" x14ac:dyDescent="0.2">
      <c r="A377" s="83" t="s">
        <v>175</v>
      </c>
      <c r="B377" s="83">
        <v>3</v>
      </c>
      <c r="C377" s="84">
        <v>1872.4356873199999</v>
      </c>
      <c r="D377" s="84">
        <v>1829.0968837200001</v>
      </c>
      <c r="E377" s="84">
        <v>275.57382748999999</v>
      </c>
      <c r="F377" s="84">
        <v>275.57382748999999</v>
      </c>
    </row>
    <row r="378" spans="1:6" ht="12.75" customHeight="1" x14ac:dyDescent="0.2">
      <c r="A378" s="83" t="s">
        <v>175</v>
      </c>
      <c r="B378" s="83">
        <v>4</v>
      </c>
      <c r="C378" s="84">
        <v>1853.02059558</v>
      </c>
      <c r="D378" s="84">
        <v>1810.56316281</v>
      </c>
      <c r="E378" s="84">
        <v>272.78151591</v>
      </c>
      <c r="F378" s="84">
        <v>272.78151591</v>
      </c>
    </row>
    <row r="379" spans="1:6" ht="12.75" customHeight="1" x14ac:dyDescent="0.2">
      <c r="A379" s="83" t="s">
        <v>175</v>
      </c>
      <c r="B379" s="83">
        <v>5</v>
      </c>
      <c r="C379" s="84">
        <v>1843.24331671</v>
      </c>
      <c r="D379" s="84">
        <v>1803.68404162</v>
      </c>
      <c r="E379" s="84">
        <v>271.74509964999999</v>
      </c>
      <c r="F379" s="84">
        <v>271.74509964999999</v>
      </c>
    </row>
    <row r="380" spans="1:6" ht="12.75" customHeight="1" x14ac:dyDescent="0.2">
      <c r="A380" s="83" t="s">
        <v>175</v>
      </c>
      <c r="B380" s="83">
        <v>6</v>
      </c>
      <c r="C380" s="84">
        <v>1842.9692518500001</v>
      </c>
      <c r="D380" s="84">
        <v>1812.6242206300001</v>
      </c>
      <c r="E380" s="84">
        <v>273.09203724000002</v>
      </c>
      <c r="F380" s="84">
        <v>273.09203724000002</v>
      </c>
    </row>
    <row r="381" spans="1:6" ht="12.75" customHeight="1" x14ac:dyDescent="0.2">
      <c r="A381" s="83" t="s">
        <v>175</v>
      </c>
      <c r="B381" s="83">
        <v>7</v>
      </c>
      <c r="C381" s="84">
        <v>1868.1836802600001</v>
      </c>
      <c r="D381" s="84">
        <v>1839.9819479</v>
      </c>
      <c r="E381" s="84">
        <v>277.21378370000002</v>
      </c>
      <c r="F381" s="84">
        <v>277.21378370000002</v>
      </c>
    </row>
    <row r="382" spans="1:6" ht="12.75" customHeight="1" x14ac:dyDescent="0.2">
      <c r="A382" s="83" t="s">
        <v>175</v>
      </c>
      <c r="B382" s="83">
        <v>8</v>
      </c>
      <c r="C382" s="84">
        <v>1863.64699034</v>
      </c>
      <c r="D382" s="84">
        <v>1830.5384089199999</v>
      </c>
      <c r="E382" s="84">
        <v>275.79100932</v>
      </c>
      <c r="F382" s="84">
        <v>275.79100932</v>
      </c>
    </row>
    <row r="383" spans="1:6" ht="12.75" customHeight="1" x14ac:dyDescent="0.2">
      <c r="A383" s="83" t="s">
        <v>175</v>
      </c>
      <c r="B383" s="83">
        <v>9</v>
      </c>
      <c r="C383" s="84">
        <v>1744.1698006300001</v>
      </c>
      <c r="D383" s="84">
        <v>1701.59896712</v>
      </c>
      <c r="E383" s="84">
        <v>256.36484561999998</v>
      </c>
      <c r="F383" s="84">
        <v>256.36484561999998</v>
      </c>
    </row>
    <row r="384" spans="1:6" ht="12.75" customHeight="1" x14ac:dyDescent="0.2">
      <c r="A384" s="83" t="s">
        <v>175</v>
      </c>
      <c r="B384" s="83">
        <v>10</v>
      </c>
      <c r="C384" s="84">
        <v>1639.1528997099999</v>
      </c>
      <c r="D384" s="84">
        <v>1594.2530686699999</v>
      </c>
      <c r="E384" s="84">
        <v>240.19198983999999</v>
      </c>
      <c r="F384" s="84">
        <v>240.19198983999999</v>
      </c>
    </row>
    <row r="385" spans="1:6" ht="12.75" customHeight="1" x14ac:dyDescent="0.2">
      <c r="A385" s="83" t="s">
        <v>175</v>
      </c>
      <c r="B385" s="83">
        <v>11</v>
      </c>
      <c r="C385" s="84">
        <v>1595.83779998</v>
      </c>
      <c r="D385" s="84">
        <v>1550.6134488499999</v>
      </c>
      <c r="E385" s="84">
        <v>233.61719482999999</v>
      </c>
      <c r="F385" s="84">
        <v>233.61719482999999</v>
      </c>
    </row>
    <row r="386" spans="1:6" ht="12.75" customHeight="1" x14ac:dyDescent="0.2">
      <c r="A386" s="83" t="s">
        <v>175</v>
      </c>
      <c r="B386" s="83">
        <v>12</v>
      </c>
      <c r="C386" s="84">
        <v>1582.58332367</v>
      </c>
      <c r="D386" s="84">
        <v>1540.2401137100001</v>
      </c>
      <c r="E386" s="84">
        <v>232.05433629999999</v>
      </c>
      <c r="F386" s="84">
        <v>232.05433629999999</v>
      </c>
    </row>
    <row r="387" spans="1:6" ht="12.75" customHeight="1" x14ac:dyDescent="0.2">
      <c r="A387" s="83" t="s">
        <v>175</v>
      </c>
      <c r="B387" s="83">
        <v>13</v>
      </c>
      <c r="C387" s="84">
        <v>1582.3941806600001</v>
      </c>
      <c r="D387" s="84">
        <v>1544.4607518600001</v>
      </c>
      <c r="E387" s="84">
        <v>232.69022247000001</v>
      </c>
      <c r="F387" s="84">
        <v>232.69022247000001</v>
      </c>
    </row>
    <row r="388" spans="1:6" ht="12.75" customHeight="1" x14ac:dyDescent="0.2">
      <c r="A388" s="83" t="s">
        <v>175</v>
      </c>
      <c r="B388" s="83">
        <v>14</v>
      </c>
      <c r="C388" s="84">
        <v>1595.97654732</v>
      </c>
      <c r="D388" s="84">
        <v>1557.5643496800001</v>
      </c>
      <c r="E388" s="84">
        <v>234.66442549999999</v>
      </c>
      <c r="F388" s="84">
        <v>234.66442549999999</v>
      </c>
    </row>
    <row r="389" spans="1:6" ht="12.75" customHeight="1" x14ac:dyDescent="0.2">
      <c r="A389" s="83" t="s">
        <v>175</v>
      </c>
      <c r="B389" s="83">
        <v>15</v>
      </c>
      <c r="C389" s="84">
        <v>1597.4729914899999</v>
      </c>
      <c r="D389" s="84">
        <v>1556.8204227199999</v>
      </c>
      <c r="E389" s="84">
        <v>234.55234461000001</v>
      </c>
      <c r="F389" s="84">
        <v>234.55234461000001</v>
      </c>
    </row>
    <row r="390" spans="1:6" ht="12.75" customHeight="1" x14ac:dyDescent="0.2">
      <c r="A390" s="83" t="s">
        <v>175</v>
      </c>
      <c r="B390" s="83">
        <v>16</v>
      </c>
      <c r="C390" s="84">
        <v>1619.5253989299999</v>
      </c>
      <c r="D390" s="84">
        <v>1572.4023841000001</v>
      </c>
      <c r="E390" s="84">
        <v>236.89994073</v>
      </c>
      <c r="F390" s="84">
        <v>236.89994073</v>
      </c>
    </row>
    <row r="391" spans="1:6" ht="12.75" customHeight="1" x14ac:dyDescent="0.2">
      <c r="A391" s="83" t="s">
        <v>175</v>
      </c>
      <c r="B391" s="83">
        <v>17</v>
      </c>
      <c r="C391" s="84">
        <v>1625.95036501</v>
      </c>
      <c r="D391" s="84">
        <v>1577.5041071799999</v>
      </c>
      <c r="E391" s="84">
        <v>237.66857216</v>
      </c>
      <c r="F391" s="84">
        <v>237.66857216</v>
      </c>
    </row>
    <row r="392" spans="1:6" ht="12.75" customHeight="1" x14ac:dyDescent="0.2">
      <c r="A392" s="83" t="s">
        <v>175</v>
      </c>
      <c r="B392" s="83">
        <v>18</v>
      </c>
      <c r="C392" s="84">
        <v>1597.9765997300001</v>
      </c>
      <c r="D392" s="84">
        <v>1560.4281443899999</v>
      </c>
      <c r="E392" s="84">
        <v>235.09588808000001</v>
      </c>
      <c r="F392" s="84">
        <v>235.09588808000001</v>
      </c>
    </row>
    <row r="393" spans="1:6" ht="12.75" customHeight="1" x14ac:dyDescent="0.2">
      <c r="A393" s="83" t="s">
        <v>175</v>
      </c>
      <c r="B393" s="83">
        <v>19</v>
      </c>
      <c r="C393" s="84">
        <v>1558.9669286799999</v>
      </c>
      <c r="D393" s="84">
        <v>1521.68570937</v>
      </c>
      <c r="E393" s="84">
        <v>229.25890853999999</v>
      </c>
      <c r="F393" s="84">
        <v>229.25890853999999</v>
      </c>
    </row>
    <row r="394" spans="1:6" ht="12.75" customHeight="1" x14ac:dyDescent="0.2">
      <c r="A394" s="83" t="s">
        <v>175</v>
      </c>
      <c r="B394" s="83">
        <v>20</v>
      </c>
      <c r="C394" s="84">
        <v>1554.5815667300001</v>
      </c>
      <c r="D394" s="84">
        <v>1512.5323991099999</v>
      </c>
      <c r="E394" s="84">
        <v>227.87986035</v>
      </c>
      <c r="F394" s="84">
        <v>227.87986035</v>
      </c>
    </row>
    <row r="395" spans="1:6" ht="12.75" customHeight="1" x14ac:dyDescent="0.2">
      <c r="A395" s="83" t="s">
        <v>175</v>
      </c>
      <c r="B395" s="83">
        <v>21</v>
      </c>
      <c r="C395" s="84">
        <v>1514.97246191</v>
      </c>
      <c r="D395" s="84">
        <v>1482.86821356</v>
      </c>
      <c r="E395" s="84">
        <v>223.41062023999999</v>
      </c>
      <c r="F395" s="84">
        <v>223.41062023999999</v>
      </c>
    </row>
    <row r="396" spans="1:6" ht="12.75" customHeight="1" x14ac:dyDescent="0.2">
      <c r="A396" s="83" t="s">
        <v>175</v>
      </c>
      <c r="B396" s="83">
        <v>22</v>
      </c>
      <c r="C396" s="84">
        <v>1528.97900727</v>
      </c>
      <c r="D396" s="84">
        <v>1491.0636427500001</v>
      </c>
      <c r="E396" s="84">
        <v>224.64535297</v>
      </c>
      <c r="F396" s="84">
        <v>224.64535297</v>
      </c>
    </row>
    <row r="397" spans="1:6" ht="12.75" customHeight="1" x14ac:dyDescent="0.2">
      <c r="A397" s="83" t="s">
        <v>175</v>
      </c>
      <c r="B397" s="83">
        <v>23</v>
      </c>
      <c r="C397" s="84">
        <v>1610.6141289899999</v>
      </c>
      <c r="D397" s="84">
        <v>1579.90116502</v>
      </c>
      <c r="E397" s="84">
        <v>238.02971563</v>
      </c>
      <c r="F397" s="84">
        <v>238.02971563</v>
      </c>
    </row>
    <row r="398" spans="1:6" ht="12.75" customHeight="1" x14ac:dyDescent="0.2">
      <c r="A398" s="83" t="s">
        <v>175</v>
      </c>
      <c r="B398" s="83">
        <v>24</v>
      </c>
      <c r="C398" s="84">
        <v>1648.52823266</v>
      </c>
      <c r="D398" s="84">
        <v>1606.4713174200001</v>
      </c>
      <c r="E398" s="84">
        <v>242.03280516999999</v>
      </c>
      <c r="F398" s="84">
        <v>242.03280516999999</v>
      </c>
    </row>
    <row r="399" spans="1:6" ht="12.75" customHeight="1" x14ac:dyDescent="0.2">
      <c r="A399" s="83" t="s">
        <v>176</v>
      </c>
      <c r="B399" s="83">
        <v>1</v>
      </c>
      <c r="C399" s="84">
        <v>1792.04279094</v>
      </c>
      <c r="D399" s="84">
        <v>1747.11151344</v>
      </c>
      <c r="E399" s="84">
        <v>263.22181788</v>
      </c>
      <c r="F399" s="84">
        <v>263.22181788</v>
      </c>
    </row>
    <row r="400" spans="1:6" ht="12.75" customHeight="1" x14ac:dyDescent="0.2">
      <c r="A400" s="83" t="s">
        <v>176</v>
      </c>
      <c r="B400" s="83">
        <v>2</v>
      </c>
      <c r="C400" s="84">
        <v>1927.8786787500001</v>
      </c>
      <c r="D400" s="84">
        <v>1879.3461960499999</v>
      </c>
      <c r="E400" s="84">
        <v>283.14444632999999</v>
      </c>
      <c r="F400" s="84">
        <v>283.14444632999999</v>
      </c>
    </row>
    <row r="401" spans="1:6" ht="12.75" customHeight="1" x14ac:dyDescent="0.2">
      <c r="A401" s="83" t="s">
        <v>176</v>
      </c>
      <c r="B401" s="83">
        <v>3</v>
      </c>
      <c r="C401" s="84">
        <v>1947.38510273</v>
      </c>
      <c r="D401" s="84">
        <v>1900.6026034900001</v>
      </c>
      <c r="E401" s="84">
        <v>286.34696097</v>
      </c>
      <c r="F401" s="84">
        <v>286.34696097</v>
      </c>
    </row>
    <row r="402" spans="1:6" ht="12.75" customHeight="1" x14ac:dyDescent="0.2">
      <c r="A402" s="83" t="s">
        <v>176</v>
      </c>
      <c r="B402" s="83">
        <v>4</v>
      </c>
      <c r="C402" s="84">
        <v>1947.16892334</v>
      </c>
      <c r="D402" s="84">
        <v>1902.4569983399999</v>
      </c>
      <c r="E402" s="84">
        <v>286.62634622000002</v>
      </c>
      <c r="F402" s="84">
        <v>286.62634622000002</v>
      </c>
    </row>
    <row r="403" spans="1:6" ht="12.75" customHeight="1" x14ac:dyDescent="0.2">
      <c r="A403" s="83" t="s">
        <v>176</v>
      </c>
      <c r="B403" s="83">
        <v>5</v>
      </c>
      <c r="C403" s="84">
        <v>1938.5356955699999</v>
      </c>
      <c r="D403" s="84">
        <v>1891.56521705</v>
      </c>
      <c r="E403" s="84">
        <v>284.98537800000003</v>
      </c>
      <c r="F403" s="84">
        <v>284.98537800000003</v>
      </c>
    </row>
    <row r="404" spans="1:6" ht="12.75" customHeight="1" x14ac:dyDescent="0.2">
      <c r="A404" s="83" t="s">
        <v>176</v>
      </c>
      <c r="B404" s="83">
        <v>6</v>
      </c>
      <c r="C404" s="84">
        <v>1966.7202965500001</v>
      </c>
      <c r="D404" s="84">
        <v>1914.58874668</v>
      </c>
      <c r="E404" s="84">
        <v>288.45412929999998</v>
      </c>
      <c r="F404" s="84">
        <v>288.45412929999998</v>
      </c>
    </row>
    <row r="405" spans="1:6" ht="12.75" customHeight="1" x14ac:dyDescent="0.2">
      <c r="A405" s="83" t="s">
        <v>176</v>
      </c>
      <c r="B405" s="83">
        <v>7</v>
      </c>
      <c r="C405" s="84">
        <v>1943.60735806</v>
      </c>
      <c r="D405" s="84">
        <v>1893.2961441099999</v>
      </c>
      <c r="E405" s="84">
        <v>285.24616144999999</v>
      </c>
      <c r="F405" s="84">
        <v>285.24616144999999</v>
      </c>
    </row>
    <row r="406" spans="1:6" ht="12.75" customHeight="1" x14ac:dyDescent="0.2">
      <c r="A406" s="83" t="s">
        <v>176</v>
      </c>
      <c r="B406" s="83">
        <v>8</v>
      </c>
      <c r="C406" s="84">
        <v>1805.4328386</v>
      </c>
      <c r="D406" s="84">
        <v>1762.6073645900001</v>
      </c>
      <c r="E406" s="84">
        <v>265.55644052999997</v>
      </c>
      <c r="F406" s="84">
        <v>265.55644052999997</v>
      </c>
    </row>
    <row r="407" spans="1:6" ht="12.75" customHeight="1" x14ac:dyDescent="0.2">
      <c r="A407" s="83" t="s">
        <v>176</v>
      </c>
      <c r="B407" s="83">
        <v>9</v>
      </c>
      <c r="C407" s="84">
        <v>1747.1703161299999</v>
      </c>
      <c r="D407" s="84">
        <v>1700.3566435</v>
      </c>
      <c r="E407" s="84">
        <v>256.17767572000002</v>
      </c>
      <c r="F407" s="84">
        <v>256.17767572000002</v>
      </c>
    </row>
    <row r="408" spans="1:6" ht="12.75" customHeight="1" x14ac:dyDescent="0.2">
      <c r="A408" s="83" t="s">
        <v>176</v>
      </c>
      <c r="B408" s="83">
        <v>10</v>
      </c>
      <c r="C408" s="84">
        <v>1676.9885432599999</v>
      </c>
      <c r="D408" s="84">
        <v>1626.5744703800001</v>
      </c>
      <c r="E408" s="84">
        <v>245.06156917999999</v>
      </c>
      <c r="F408" s="84">
        <v>245.06156917999999</v>
      </c>
    </row>
    <row r="409" spans="1:6" ht="12.75" customHeight="1" x14ac:dyDescent="0.2">
      <c r="A409" s="83" t="s">
        <v>176</v>
      </c>
      <c r="B409" s="83">
        <v>11</v>
      </c>
      <c r="C409" s="84">
        <v>1653.87210424</v>
      </c>
      <c r="D409" s="84">
        <v>1603.5017284400001</v>
      </c>
      <c r="E409" s="84">
        <v>241.58540350000001</v>
      </c>
      <c r="F409" s="84">
        <v>241.58540350000001</v>
      </c>
    </row>
    <row r="410" spans="1:6" ht="12.75" customHeight="1" x14ac:dyDescent="0.2">
      <c r="A410" s="83" t="s">
        <v>176</v>
      </c>
      <c r="B410" s="83">
        <v>12</v>
      </c>
      <c r="C410" s="84">
        <v>1670.33911612</v>
      </c>
      <c r="D410" s="84">
        <v>1623.0027447699999</v>
      </c>
      <c r="E410" s="84">
        <v>244.52344891000001</v>
      </c>
      <c r="F410" s="84">
        <v>244.52344891000001</v>
      </c>
    </row>
    <row r="411" spans="1:6" ht="12.75" customHeight="1" x14ac:dyDescent="0.2">
      <c r="A411" s="83" t="s">
        <v>176</v>
      </c>
      <c r="B411" s="83">
        <v>13</v>
      </c>
      <c r="C411" s="84">
        <v>1667.66181173</v>
      </c>
      <c r="D411" s="84">
        <v>1625.20592304</v>
      </c>
      <c r="E411" s="84">
        <v>244.85538227000001</v>
      </c>
      <c r="F411" s="84">
        <v>244.85538227000001</v>
      </c>
    </row>
    <row r="412" spans="1:6" ht="12.75" customHeight="1" x14ac:dyDescent="0.2">
      <c r="A412" s="83" t="s">
        <v>176</v>
      </c>
      <c r="B412" s="83">
        <v>14</v>
      </c>
      <c r="C412" s="84">
        <v>1685.0657906700001</v>
      </c>
      <c r="D412" s="84">
        <v>1636.48734924</v>
      </c>
      <c r="E412" s="84">
        <v>246.55505484</v>
      </c>
      <c r="F412" s="84">
        <v>246.55505484</v>
      </c>
    </row>
    <row r="413" spans="1:6" ht="12.75" customHeight="1" x14ac:dyDescent="0.2">
      <c r="A413" s="83" t="s">
        <v>176</v>
      </c>
      <c r="B413" s="83">
        <v>15</v>
      </c>
      <c r="C413" s="84">
        <v>1682.9160527900001</v>
      </c>
      <c r="D413" s="84">
        <v>1636.3873159499999</v>
      </c>
      <c r="E413" s="84">
        <v>246.53998371</v>
      </c>
      <c r="F413" s="84">
        <v>246.53998371</v>
      </c>
    </row>
    <row r="414" spans="1:6" ht="12.75" customHeight="1" x14ac:dyDescent="0.2">
      <c r="A414" s="83" t="s">
        <v>176</v>
      </c>
      <c r="B414" s="83">
        <v>16</v>
      </c>
      <c r="C414" s="84">
        <v>1690.35456088</v>
      </c>
      <c r="D414" s="84">
        <v>1644.2395994999999</v>
      </c>
      <c r="E414" s="84">
        <v>247.72301772</v>
      </c>
      <c r="F414" s="84">
        <v>247.72301772</v>
      </c>
    </row>
    <row r="415" spans="1:6" ht="12.75" customHeight="1" x14ac:dyDescent="0.2">
      <c r="A415" s="83" t="s">
        <v>176</v>
      </c>
      <c r="B415" s="83">
        <v>17</v>
      </c>
      <c r="C415" s="84">
        <v>1694.4143993</v>
      </c>
      <c r="D415" s="84">
        <v>1646.8482591500001</v>
      </c>
      <c r="E415" s="84">
        <v>248.11604137</v>
      </c>
      <c r="F415" s="84">
        <v>248.11604137</v>
      </c>
    </row>
    <row r="416" spans="1:6" ht="12.75" customHeight="1" x14ac:dyDescent="0.2">
      <c r="A416" s="83" t="s">
        <v>176</v>
      </c>
      <c r="B416" s="83">
        <v>18</v>
      </c>
      <c r="C416" s="84">
        <v>1671.6708054600001</v>
      </c>
      <c r="D416" s="84">
        <v>1619.8453949300001</v>
      </c>
      <c r="E416" s="84">
        <v>244.04775898</v>
      </c>
      <c r="F416" s="84">
        <v>244.04775898</v>
      </c>
    </row>
    <row r="417" spans="1:6" ht="12.75" customHeight="1" x14ac:dyDescent="0.2">
      <c r="A417" s="83" t="s">
        <v>176</v>
      </c>
      <c r="B417" s="83">
        <v>19</v>
      </c>
      <c r="C417" s="84">
        <v>1637.61549565</v>
      </c>
      <c r="D417" s="84">
        <v>1594.5893629699999</v>
      </c>
      <c r="E417" s="84">
        <v>240.24265632999999</v>
      </c>
      <c r="F417" s="84">
        <v>240.24265632999999</v>
      </c>
    </row>
    <row r="418" spans="1:6" ht="12.75" customHeight="1" x14ac:dyDescent="0.2">
      <c r="A418" s="83" t="s">
        <v>176</v>
      </c>
      <c r="B418" s="83">
        <v>20</v>
      </c>
      <c r="C418" s="84">
        <v>1610.4761776400001</v>
      </c>
      <c r="D418" s="84">
        <v>1568.13667781</v>
      </c>
      <c r="E418" s="84">
        <v>236.25726453999999</v>
      </c>
      <c r="F418" s="84">
        <v>236.25726453999999</v>
      </c>
    </row>
    <row r="419" spans="1:6" ht="12.75" customHeight="1" x14ac:dyDescent="0.2">
      <c r="A419" s="83" t="s">
        <v>176</v>
      </c>
      <c r="B419" s="83">
        <v>21</v>
      </c>
      <c r="C419" s="84">
        <v>1602.34965734</v>
      </c>
      <c r="D419" s="84">
        <v>1556.9554005299999</v>
      </c>
      <c r="E419" s="84">
        <v>234.57268052000001</v>
      </c>
      <c r="F419" s="84">
        <v>234.57268052000001</v>
      </c>
    </row>
    <row r="420" spans="1:6" ht="12.75" customHeight="1" x14ac:dyDescent="0.2">
      <c r="A420" s="83" t="s">
        <v>176</v>
      </c>
      <c r="B420" s="83">
        <v>22</v>
      </c>
      <c r="C420" s="84">
        <v>1646.6547613</v>
      </c>
      <c r="D420" s="84">
        <v>1594.1990709199999</v>
      </c>
      <c r="E420" s="84">
        <v>240.18385448000001</v>
      </c>
      <c r="F420" s="84">
        <v>240.18385448000001</v>
      </c>
    </row>
    <row r="421" spans="1:6" ht="12.75" customHeight="1" x14ac:dyDescent="0.2">
      <c r="A421" s="83" t="s">
        <v>176</v>
      </c>
      <c r="B421" s="83">
        <v>23</v>
      </c>
      <c r="C421" s="84">
        <v>1721.46073299</v>
      </c>
      <c r="D421" s="84">
        <v>1667.5890261699999</v>
      </c>
      <c r="E421" s="84">
        <v>251.24086904000001</v>
      </c>
      <c r="F421" s="84">
        <v>251.24086904000001</v>
      </c>
    </row>
    <row r="422" spans="1:6" ht="12.75" customHeight="1" x14ac:dyDescent="0.2">
      <c r="A422" s="83" t="s">
        <v>176</v>
      </c>
      <c r="B422" s="83">
        <v>24</v>
      </c>
      <c r="C422" s="84">
        <v>1797.30611327</v>
      </c>
      <c r="D422" s="84">
        <v>1751.6829962199999</v>
      </c>
      <c r="E422" s="84">
        <v>263.91056270000001</v>
      </c>
      <c r="F422" s="84">
        <v>263.91056270000001</v>
      </c>
    </row>
    <row r="423" spans="1:6" ht="12.75" customHeight="1" x14ac:dyDescent="0.2">
      <c r="A423" s="83" t="s">
        <v>177</v>
      </c>
      <c r="B423" s="83">
        <v>1</v>
      </c>
      <c r="C423" s="84">
        <v>1750.01087964</v>
      </c>
      <c r="D423" s="84">
        <v>1713.3648876499999</v>
      </c>
      <c r="E423" s="84">
        <v>258.13751266000003</v>
      </c>
      <c r="F423" s="84">
        <v>258.13751266000003</v>
      </c>
    </row>
    <row r="424" spans="1:6" ht="12.75" customHeight="1" x14ac:dyDescent="0.2">
      <c r="A424" s="83" t="s">
        <v>177</v>
      </c>
      <c r="B424" s="83">
        <v>2</v>
      </c>
      <c r="C424" s="84">
        <v>1845.2343132000001</v>
      </c>
      <c r="D424" s="84">
        <v>1798.53319055</v>
      </c>
      <c r="E424" s="84">
        <v>270.96906653999997</v>
      </c>
      <c r="F424" s="84">
        <v>270.96906653999997</v>
      </c>
    </row>
    <row r="425" spans="1:6" ht="12.75" customHeight="1" x14ac:dyDescent="0.2">
      <c r="A425" s="83" t="s">
        <v>177</v>
      </c>
      <c r="B425" s="83">
        <v>3</v>
      </c>
      <c r="C425" s="84">
        <v>1898.72513923</v>
      </c>
      <c r="D425" s="84">
        <v>1849.91993209</v>
      </c>
      <c r="E425" s="84">
        <v>278.71105175999998</v>
      </c>
      <c r="F425" s="84">
        <v>278.71105175999998</v>
      </c>
    </row>
    <row r="426" spans="1:6" ht="12.75" customHeight="1" x14ac:dyDescent="0.2">
      <c r="A426" s="83" t="s">
        <v>177</v>
      </c>
      <c r="B426" s="83">
        <v>4</v>
      </c>
      <c r="C426" s="84">
        <v>1919.6675418499999</v>
      </c>
      <c r="D426" s="84">
        <v>1869.3070739499999</v>
      </c>
      <c r="E426" s="84">
        <v>281.63194071999999</v>
      </c>
      <c r="F426" s="84">
        <v>281.63194071999999</v>
      </c>
    </row>
    <row r="427" spans="1:6" ht="12.75" customHeight="1" x14ac:dyDescent="0.2">
      <c r="A427" s="83" t="s">
        <v>177</v>
      </c>
      <c r="B427" s="83">
        <v>5</v>
      </c>
      <c r="C427" s="84">
        <v>1907.53488997</v>
      </c>
      <c r="D427" s="84">
        <v>1851.94815423</v>
      </c>
      <c r="E427" s="84">
        <v>279.01662603</v>
      </c>
      <c r="F427" s="84">
        <v>279.01662603</v>
      </c>
    </row>
    <row r="428" spans="1:6" ht="12.75" customHeight="1" x14ac:dyDescent="0.2">
      <c r="A428" s="83" t="s">
        <v>177</v>
      </c>
      <c r="B428" s="83">
        <v>6</v>
      </c>
      <c r="C428" s="84">
        <v>1880.43434609</v>
      </c>
      <c r="D428" s="84">
        <v>1830.5974153100001</v>
      </c>
      <c r="E428" s="84">
        <v>275.79989928999998</v>
      </c>
      <c r="F428" s="84">
        <v>275.79989928999998</v>
      </c>
    </row>
    <row r="429" spans="1:6" ht="12.75" customHeight="1" x14ac:dyDescent="0.2">
      <c r="A429" s="83" t="s">
        <v>177</v>
      </c>
      <c r="B429" s="83">
        <v>7</v>
      </c>
      <c r="C429" s="84">
        <v>1806.53447132</v>
      </c>
      <c r="D429" s="84">
        <v>1760.2678183400001</v>
      </c>
      <c r="E429" s="84">
        <v>265.20396181000001</v>
      </c>
      <c r="F429" s="84">
        <v>265.20396181000001</v>
      </c>
    </row>
    <row r="430" spans="1:6" ht="12.75" customHeight="1" x14ac:dyDescent="0.2">
      <c r="A430" s="83" t="s">
        <v>177</v>
      </c>
      <c r="B430" s="83">
        <v>8</v>
      </c>
      <c r="C430" s="84">
        <v>1665.78902943</v>
      </c>
      <c r="D430" s="84">
        <v>1622.8966647699999</v>
      </c>
      <c r="E430" s="84">
        <v>244.50746677999999</v>
      </c>
      <c r="F430" s="84">
        <v>244.50746677999999</v>
      </c>
    </row>
    <row r="431" spans="1:6" ht="12.75" customHeight="1" x14ac:dyDescent="0.2">
      <c r="A431" s="83" t="s">
        <v>177</v>
      </c>
      <c r="B431" s="83">
        <v>9</v>
      </c>
      <c r="C431" s="84">
        <v>1583.3039446400001</v>
      </c>
      <c r="D431" s="84">
        <v>1540.8088777</v>
      </c>
      <c r="E431" s="84">
        <v>232.14002694000001</v>
      </c>
      <c r="F431" s="84">
        <v>232.14002694000001</v>
      </c>
    </row>
    <row r="432" spans="1:6" ht="12.75" customHeight="1" x14ac:dyDescent="0.2">
      <c r="A432" s="83" t="s">
        <v>177</v>
      </c>
      <c r="B432" s="83">
        <v>10</v>
      </c>
      <c r="C432" s="84">
        <v>1519.9240497799999</v>
      </c>
      <c r="D432" s="84">
        <v>1479.1356079100001</v>
      </c>
      <c r="E432" s="84">
        <v>222.84826161000001</v>
      </c>
      <c r="F432" s="84">
        <v>222.84826161000001</v>
      </c>
    </row>
    <row r="433" spans="1:6" ht="12.75" customHeight="1" x14ac:dyDescent="0.2">
      <c r="A433" s="83" t="s">
        <v>177</v>
      </c>
      <c r="B433" s="83">
        <v>11</v>
      </c>
      <c r="C433" s="84">
        <v>1561.67767615</v>
      </c>
      <c r="D433" s="84">
        <v>1519.8436587599999</v>
      </c>
      <c r="E433" s="84">
        <v>228.98138308</v>
      </c>
      <c r="F433" s="84">
        <v>228.98138308</v>
      </c>
    </row>
    <row r="434" spans="1:6" ht="12.75" customHeight="1" x14ac:dyDescent="0.2">
      <c r="A434" s="83" t="s">
        <v>177</v>
      </c>
      <c r="B434" s="83">
        <v>12</v>
      </c>
      <c r="C434" s="84">
        <v>1628.7314036099999</v>
      </c>
      <c r="D434" s="84">
        <v>1586.8438565599999</v>
      </c>
      <c r="E434" s="84">
        <v>239.07570948</v>
      </c>
      <c r="F434" s="84">
        <v>239.07570948</v>
      </c>
    </row>
    <row r="435" spans="1:6" ht="12.75" customHeight="1" x14ac:dyDescent="0.2">
      <c r="A435" s="83" t="s">
        <v>177</v>
      </c>
      <c r="B435" s="83">
        <v>13</v>
      </c>
      <c r="C435" s="84">
        <v>1638.77586791</v>
      </c>
      <c r="D435" s="84">
        <v>1595.0039566999999</v>
      </c>
      <c r="E435" s="84">
        <v>240.30511949000001</v>
      </c>
      <c r="F435" s="84">
        <v>240.30511949000001</v>
      </c>
    </row>
    <row r="436" spans="1:6" ht="12.75" customHeight="1" x14ac:dyDescent="0.2">
      <c r="A436" s="83" t="s">
        <v>177</v>
      </c>
      <c r="B436" s="83">
        <v>14</v>
      </c>
      <c r="C436" s="84">
        <v>1619.6815478599999</v>
      </c>
      <c r="D436" s="84">
        <v>1575.86895187</v>
      </c>
      <c r="E436" s="84">
        <v>237.42221778999999</v>
      </c>
      <c r="F436" s="84">
        <v>237.42221778999999</v>
      </c>
    </row>
    <row r="437" spans="1:6" ht="12.75" customHeight="1" x14ac:dyDescent="0.2">
      <c r="A437" s="83" t="s">
        <v>177</v>
      </c>
      <c r="B437" s="83">
        <v>15</v>
      </c>
      <c r="C437" s="84">
        <v>1600.0261260699999</v>
      </c>
      <c r="D437" s="84">
        <v>1558.11445908</v>
      </c>
      <c r="E437" s="84">
        <v>234.74730561000001</v>
      </c>
      <c r="F437" s="84">
        <v>234.74730561000001</v>
      </c>
    </row>
    <row r="438" spans="1:6" ht="12.75" customHeight="1" x14ac:dyDescent="0.2">
      <c r="A438" s="83" t="s">
        <v>177</v>
      </c>
      <c r="B438" s="83">
        <v>16</v>
      </c>
      <c r="C438" s="84">
        <v>1628.86494722</v>
      </c>
      <c r="D438" s="84">
        <v>1585.87464677</v>
      </c>
      <c r="E438" s="84">
        <v>238.92968722000001</v>
      </c>
      <c r="F438" s="84">
        <v>238.92968722000001</v>
      </c>
    </row>
    <row r="439" spans="1:6" ht="12.75" customHeight="1" x14ac:dyDescent="0.2">
      <c r="A439" s="83" t="s">
        <v>177</v>
      </c>
      <c r="B439" s="83">
        <v>17</v>
      </c>
      <c r="C439" s="84">
        <v>1653.32405176</v>
      </c>
      <c r="D439" s="84">
        <v>1614.6423838000001</v>
      </c>
      <c r="E439" s="84">
        <v>243.26386737000001</v>
      </c>
      <c r="F439" s="84">
        <v>243.26386737000001</v>
      </c>
    </row>
    <row r="440" spans="1:6" ht="12.75" customHeight="1" x14ac:dyDescent="0.2">
      <c r="A440" s="83" t="s">
        <v>177</v>
      </c>
      <c r="B440" s="83">
        <v>18</v>
      </c>
      <c r="C440" s="84">
        <v>1640.0220126700001</v>
      </c>
      <c r="D440" s="84">
        <v>1598.60047592</v>
      </c>
      <c r="E440" s="84">
        <v>240.84697518999999</v>
      </c>
      <c r="F440" s="84">
        <v>240.84697518999999</v>
      </c>
    </row>
    <row r="441" spans="1:6" ht="12.75" customHeight="1" x14ac:dyDescent="0.2">
      <c r="A441" s="83" t="s">
        <v>177</v>
      </c>
      <c r="B441" s="83">
        <v>19</v>
      </c>
      <c r="C441" s="84">
        <v>1639.39795643</v>
      </c>
      <c r="D441" s="84">
        <v>1601.64135283</v>
      </c>
      <c r="E441" s="84">
        <v>241.30511718</v>
      </c>
      <c r="F441" s="84">
        <v>241.30511718</v>
      </c>
    </row>
    <row r="442" spans="1:6" ht="12.75" customHeight="1" x14ac:dyDescent="0.2">
      <c r="A442" s="83" t="s">
        <v>177</v>
      </c>
      <c r="B442" s="83">
        <v>20</v>
      </c>
      <c r="C442" s="84">
        <v>1617.9679446</v>
      </c>
      <c r="D442" s="84">
        <v>1577.5178929900001</v>
      </c>
      <c r="E442" s="84">
        <v>237.67064915</v>
      </c>
      <c r="F442" s="84">
        <v>237.67064915</v>
      </c>
    </row>
    <row r="443" spans="1:6" ht="12.75" customHeight="1" x14ac:dyDescent="0.2">
      <c r="A443" s="83" t="s">
        <v>177</v>
      </c>
      <c r="B443" s="83">
        <v>21</v>
      </c>
      <c r="C443" s="84">
        <v>1621.1733118699999</v>
      </c>
      <c r="D443" s="84">
        <v>1579.7913744499999</v>
      </c>
      <c r="E443" s="84">
        <v>238.01317445999999</v>
      </c>
      <c r="F443" s="84">
        <v>238.01317445999999</v>
      </c>
    </row>
    <row r="444" spans="1:6" ht="12.75" customHeight="1" x14ac:dyDescent="0.2">
      <c r="A444" s="83" t="s">
        <v>177</v>
      </c>
      <c r="B444" s="83">
        <v>22</v>
      </c>
      <c r="C444" s="84">
        <v>1636.52270217</v>
      </c>
      <c r="D444" s="84">
        <v>1593.5025918599999</v>
      </c>
      <c r="E444" s="84">
        <v>240.07892215000001</v>
      </c>
      <c r="F444" s="84">
        <v>240.07892215000001</v>
      </c>
    </row>
    <row r="445" spans="1:6" ht="12.75" customHeight="1" x14ac:dyDescent="0.2">
      <c r="A445" s="83" t="s">
        <v>177</v>
      </c>
      <c r="B445" s="83">
        <v>23</v>
      </c>
      <c r="C445" s="84">
        <v>1730.11189973</v>
      </c>
      <c r="D445" s="84">
        <v>1684.6534647599999</v>
      </c>
      <c r="E445" s="84">
        <v>253.81181685999999</v>
      </c>
      <c r="F445" s="84">
        <v>253.81181685999999</v>
      </c>
    </row>
    <row r="446" spans="1:6" ht="12.75" customHeight="1" x14ac:dyDescent="0.2">
      <c r="A446" s="83" t="s">
        <v>177</v>
      </c>
      <c r="B446" s="83">
        <v>24</v>
      </c>
      <c r="C446" s="84">
        <v>1770.9957046899999</v>
      </c>
      <c r="D446" s="84">
        <v>1726.2888036300001</v>
      </c>
      <c r="E446" s="84">
        <v>260.08464461</v>
      </c>
      <c r="F446" s="84">
        <v>260.08464461</v>
      </c>
    </row>
    <row r="447" spans="1:6" ht="12.75" customHeight="1" x14ac:dyDescent="0.2">
      <c r="A447" s="83" t="s">
        <v>178</v>
      </c>
      <c r="B447" s="83">
        <v>1</v>
      </c>
      <c r="C447" s="84">
        <v>1872.6608197400001</v>
      </c>
      <c r="D447" s="84">
        <v>1828.8276073</v>
      </c>
      <c r="E447" s="84">
        <v>275.53325799999999</v>
      </c>
      <c r="F447" s="84">
        <v>275.53325799999999</v>
      </c>
    </row>
    <row r="448" spans="1:6" ht="12.75" customHeight="1" x14ac:dyDescent="0.2">
      <c r="A448" s="83" t="s">
        <v>178</v>
      </c>
      <c r="B448" s="83">
        <v>2</v>
      </c>
      <c r="C448" s="84">
        <v>1873.5023499599999</v>
      </c>
      <c r="D448" s="84">
        <v>1829.51925108</v>
      </c>
      <c r="E448" s="84">
        <v>275.63746184000001</v>
      </c>
      <c r="F448" s="84">
        <v>275.63746184000001</v>
      </c>
    </row>
    <row r="449" spans="1:6" ht="12.75" customHeight="1" x14ac:dyDescent="0.2">
      <c r="A449" s="83" t="s">
        <v>178</v>
      </c>
      <c r="B449" s="83">
        <v>3</v>
      </c>
      <c r="C449" s="84">
        <v>1833.4526211499999</v>
      </c>
      <c r="D449" s="84">
        <v>1788.0366012300001</v>
      </c>
      <c r="E449" s="84">
        <v>269.38763839000001</v>
      </c>
      <c r="F449" s="84">
        <v>269.38763839000001</v>
      </c>
    </row>
    <row r="450" spans="1:6" ht="12.75" customHeight="1" x14ac:dyDescent="0.2">
      <c r="A450" s="83" t="s">
        <v>178</v>
      </c>
      <c r="B450" s="83">
        <v>4</v>
      </c>
      <c r="C450" s="84">
        <v>1815.4678467000001</v>
      </c>
      <c r="D450" s="84">
        <v>1771.0262416600001</v>
      </c>
      <c r="E450" s="84">
        <v>266.82483817000002</v>
      </c>
      <c r="F450" s="84">
        <v>266.82483817000002</v>
      </c>
    </row>
    <row r="451" spans="1:6" ht="12.75" customHeight="1" x14ac:dyDescent="0.2">
      <c r="A451" s="83" t="s">
        <v>178</v>
      </c>
      <c r="B451" s="83">
        <v>5</v>
      </c>
      <c r="C451" s="84">
        <v>1808.0620109500001</v>
      </c>
      <c r="D451" s="84">
        <v>1768.2757625500001</v>
      </c>
      <c r="E451" s="84">
        <v>266.41044784000002</v>
      </c>
      <c r="F451" s="84">
        <v>266.41044784000002</v>
      </c>
    </row>
    <row r="452" spans="1:6" ht="12.75" customHeight="1" x14ac:dyDescent="0.2">
      <c r="A452" s="83" t="s">
        <v>178</v>
      </c>
      <c r="B452" s="83">
        <v>6</v>
      </c>
      <c r="C452" s="84">
        <v>1843.04369896</v>
      </c>
      <c r="D452" s="84">
        <v>1797.4556487699999</v>
      </c>
      <c r="E452" s="84">
        <v>270.80672285999998</v>
      </c>
      <c r="F452" s="84">
        <v>270.80672285999998</v>
      </c>
    </row>
    <row r="453" spans="1:6" ht="12.75" customHeight="1" x14ac:dyDescent="0.2">
      <c r="A453" s="83" t="s">
        <v>178</v>
      </c>
      <c r="B453" s="83">
        <v>7</v>
      </c>
      <c r="C453" s="84">
        <v>1913.27217999</v>
      </c>
      <c r="D453" s="84">
        <v>1869.31688461</v>
      </c>
      <c r="E453" s="84">
        <v>281.63341880000002</v>
      </c>
      <c r="F453" s="84">
        <v>281.63341880000002</v>
      </c>
    </row>
    <row r="454" spans="1:6" ht="12.75" customHeight="1" x14ac:dyDescent="0.2">
      <c r="A454" s="83" t="s">
        <v>178</v>
      </c>
      <c r="B454" s="83">
        <v>8</v>
      </c>
      <c r="C454" s="84">
        <v>1758.72277697</v>
      </c>
      <c r="D454" s="84">
        <v>1724.5376850099999</v>
      </c>
      <c r="E454" s="84">
        <v>259.82081907999998</v>
      </c>
      <c r="F454" s="84">
        <v>259.82081907999998</v>
      </c>
    </row>
    <row r="455" spans="1:6" ht="12.75" customHeight="1" x14ac:dyDescent="0.2">
      <c r="A455" s="83" t="s">
        <v>178</v>
      </c>
      <c r="B455" s="83">
        <v>9</v>
      </c>
      <c r="C455" s="84">
        <v>1676.93127192</v>
      </c>
      <c r="D455" s="84">
        <v>1631.92476558</v>
      </c>
      <c r="E455" s="84">
        <v>245.86765077000001</v>
      </c>
      <c r="F455" s="84">
        <v>245.86765077000001</v>
      </c>
    </row>
    <row r="456" spans="1:6" ht="12.75" customHeight="1" x14ac:dyDescent="0.2">
      <c r="A456" s="83" t="s">
        <v>178</v>
      </c>
      <c r="B456" s="83">
        <v>10</v>
      </c>
      <c r="C456" s="84">
        <v>1623.7033028599999</v>
      </c>
      <c r="D456" s="84">
        <v>1579.0135746999999</v>
      </c>
      <c r="E456" s="84">
        <v>237.89599025999999</v>
      </c>
      <c r="F456" s="84">
        <v>237.89599025999999</v>
      </c>
    </row>
    <row r="457" spans="1:6" ht="12.75" customHeight="1" x14ac:dyDescent="0.2">
      <c r="A457" s="83" t="s">
        <v>178</v>
      </c>
      <c r="B457" s="83">
        <v>11</v>
      </c>
      <c r="C457" s="84">
        <v>1500.60229258</v>
      </c>
      <c r="D457" s="84">
        <v>1457.6071973400001</v>
      </c>
      <c r="E457" s="84">
        <v>219.60476666</v>
      </c>
      <c r="F457" s="84">
        <v>219.60476666</v>
      </c>
    </row>
    <row r="458" spans="1:6" ht="12.75" customHeight="1" x14ac:dyDescent="0.2">
      <c r="A458" s="83" t="s">
        <v>178</v>
      </c>
      <c r="B458" s="83">
        <v>12</v>
      </c>
      <c r="C458" s="84">
        <v>1514.3621154800001</v>
      </c>
      <c r="D458" s="84">
        <v>1469.6551447899999</v>
      </c>
      <c r="E458" s="84">
        <v>221.4199242</v>
      </c>
      <c r="F458" s="84">
        <v>221.4199242</v>
      </c>
    </row>
    <row r="459" spans="1:6" ht="12.75" customHeight="1" x14ac:dyDescent="0.2">
      <c r="A459" s="83" t="s">
        <v>178</v>
      </c>
      <c r="B459" s="83">
        <v>13</v>
      </c>
      <c r="C459" s="84">
        <v>1495.5238893999999</v>
      </c>
      <c r="D459" s="84">
        <v>1454.44074323</v>
      </c>
      <c r="E459" s="84">
        <v>219.12770506000001</v>
      </c>
      <c r="F459" s="84">
        <v>219.12770506000001</v>
      </c>
    </row>
    <row r="460" spans="1:6" ht="12.75" customHeight="1" x14ac:dyDescent="0.2">
      <c r="A460" s="83" t="s">
        <v>178</v>
      </c>
      <c r="B460" s="83">
        <v>14</v>
      </c>
      <c r="C460" s="84">
        <v>1511.1168374599999</v>
      </c>
      <c r="D460" s="84">
        <v>1469.0348608199999</v>
      </c>
      <c r="E460" s="84">
        <v>221.3264715</v>
      </c>
      <c r="F460" s="84">
        <v>221.3264715</v>
      </c>
    </row>
    <row r="461" spans="1:6" ht="12.75" customHeight="1" x14ac:dyDescent="0.2">
      <c r="A461" s="83" t="s">
        <v>178</v>
      </c>
      <c r="B461" s="83">
        <v>15</v>
      </c>
      <c r="C461" s="84">
        <v>1556.07668653</v>
      </c>
      <c r="D461" s="84">
        <v>1512.05091051</v>
      </c>
      <c r="E461" s="84">
        <v>227.80731872000001</v>
      </c>
      <c r="F461" s="84">
        <v>227.80731872000001</v>
      </c>
    </row>
    <row r="462" spans="1:6" ht="12.75" customHeight="1" x14ac:dyDescent="0.2">
      <c r="A462" s="83" t="s">
        <v>178</v>
      </c>
      <c r="B462" s="83">
        <v>16</v>
      </c>
      <c r="C462" s="84">
        <v>1561.58022491</v>
      </c>
      <c r="D462" s="84">
        <v>1520.4859296699999</v>
      </c>
      <c r="E462" s="84">
        <v>229.07814834999999</v>
      </c>
      <c r="F462" s="84">
        <v>229.07814834999999</v>
      </c>
    </row>
    <row r="463" spans="1:6" ht="12.75" customHeight="1" x14ac:dyDescent="0.2">
      <c r="A463" s="83" t="s">
        <v>178</v>
      </c>
      <c r="B463" s="83">
        <v>17</v>
      </c>
      <c r="C463" s="84">
        <v>1593.38644383</v>
      </c>
      <c r="D463" s="84">
        <v>1552.7487025400001</v>
      </c>
      <c r="E463" s="84">
        <v>233.9388946</v>
      </c>
      <c r="F463" s="84">
        <v>233.9388946</v>
      </c>
    </row>
    <row r="464" spans="1:6" ht="12.75" customHeight="1" x14ac:dyDescent="0.2">
      <c r="A464" s="83" t="s">
        <v>178</v>
      </c>
      <c r="B464" s="83">
        <v>18</v>
      </c>
      <c r="C464" s="84">
        <v>1561.6658635900001</v>
      </c>
      <c r="D464" s="84">
        <v>1516.2276529599999</v>
      </c>
      <c r="E464" s="84">
        <v>228.43659152000001</v>
      </c>
      <c r="F464" s="84">
        <v>228.43659152000001</v>
      </c>
    </row>
    <row r="465" spans="1:6" ht="12.75" customHeight="1" x14ac:dyDescent="0.2">
      <c r="A465" s="83" t="s">
        <v>178</v>
      </c>
      <c r="B465" s="83">
        <v>19</v>
      </c>
      <c r="C465" s="84">
        <v>1540.36057028</v>
      </c>
      <c r="D465" s="84">
        <v>1496.5624787899999</v>
      </c>
      <c r="E465" s="84">
        <v>225.47381390000001</v>
      </c>
      <c r="F465" s="84">
        <v>225.47381390000001</v>
      </c>
    </row>
    <row r="466" spans="1:6" ht="12.75" customHeight="1" x14ac:dyDescent="0.2">
      <c r="A466" s="83" t="s">
        <v>178</v>
      </c>
      <c r="B466" s="83">
        <v>20</v>
      </c>
      <c r="C466" s="84">
        <v>1505.02147999</v>
      </c>
      <c r="D466" s="84">
        <v>1467.4432540600001</v>
      </c>
      <c r="E466" s="84">
        <v>221.08667821</v>
      </c>
      <c r="F466" s="84">
        <v>221.08667821</v>
      </c>
    </row>
    <row r="467" spans="1:6" ht="12.75" customHeight="1" x14ac:dyDescent="0.2">
      <c r="A467" s="83" t="s">
        <v>178</v>
      </c>
      <c r="B467" s="83">
        <v>21</v>
      </c>
      <c r="C467" s="84">
        <v>1557.8964536200001</v>
      </c>
      <c r="D467" s="84">
        <v>1521.50812415</v>
      </c>
      <c r="E467" s="84">
        <v>229.23215334</v>
      </c>
      <c r="F467" s="84">
        <v>229.23215334</v>
      </c>
    </row>
    <row r="468" spans="1:6" ht="12.75" customHeight="1" x14ac:dyDescent="0.2">
      <c r="A468" s="83" t="s">
        <v>178</v>
      </c>
      <c r="B468" s="83">
        <v>22</v>
      </c>
      <c r="C468" s="84">
        <v>1582.98290516</v>
      </c>
      <c r="D468" s="84">
        <v>1539.50866937</v>
      </c>
      <c r="E468" s="84">
        <v>231.94413606000001</v>
      </c>
      <c r="F468" s="84">
        <v>231.94413606000001</v>
      </c>
    </row>
    <row r="469" spans="1:6" ht="12.75" customHeight="1" x14ac:dyDescent="0.2">
      <c r="A469" s="83" t="s">
        <v>178</v>
      </c>
      <c r="B469" s="83">
        <v>23</v>
      </c>
      <c r="C469" s="84">
        <v>1671.6241800800001</v>
      </c>
      <c r="D469" s="84">
        <v>1624.0501044600001</v>
      </c>
      <c r="E469" s="84">
        <v>244.68124531999999</v>
      </c>
      <c r="F469" s="84">
        <v>244.68124531999999</v>
      </c>
    </row>
    <row r="470" spans="1:6" ht="12.75" customHeight="1" x14ac:dyDescent="0.2">
      <c r="A470" s="83" t="s">
        <v>178</v>
      </c>
      <c r="B470" s="83">
        <v>24</v>
      </c>
      <c r="C470" s="84">
        <v>1745.12292953</v>
      </c>
      <c r="D470" s="84">
        <v>1698.63250399</v>
      </c>
      <c r="E470" s="84">
        <v>255.91791488999999</v>
      </c>
      <c r="F470" s="84">
        <v>255.91791488999999</v>
      </c>
    </row>
    <row r="471" spans="1:6" ht="12.75" customHeight="1" x14ac:dyDescent="0.2">
      <c r="A471" s="83" t="s">
        <v>179</v>
      </c>
      <c r="B471" s="83">
        <v>1</v>
      </c>
      <c r="C471" s="84">
        <v>1852.2027549300001</v>
      </c>
      <c r="D471" s="84">
        <v>1809.1744236100001</v>
      </c>
      <c r="E471" s="84">
        <v>272.57228687000003</v>
      </c>
      <c r="F471" s="84">
        <v>272.57228687000003</v>
      </c>
    </row>
    <row r="472" spans="1:6" ht="12.75" customHeight="1" x14ac:dyDescent="0.2">
      <c r="A472" s="83" t="s">
        <v>179</v>
      </c>
      <c r="B472" s="83">
        <v>2</v>
      </c>
      <c r="C472" s="84">
        <v>1862.67471441</v>
      </c>
      <c r="D472" s="84">
        <v>1812.42043881</v>
      </c>
      <c r="E472" s="84">
        <v>273.06133523</v>
      </c>
      <c r="F472" s="84">
        <v>273.06133523</v>
      </c>
    </row>
    <row r="473" spans="1:6" ht="12.75" customHeight="1" x14ac:dyDescent="0.2">
      <c r="A473" s="83" t="s">
        <v>179</v>
      </c>
      <c r="B473" s="83">
        <v>3</v>
      </c>
      <c r="C473" s="84">
        <v>1839.5330314600001</v>
      </c>
      <c r="D473" s="84">
        <v>1788.9643496399999</v>
      </c>
      <c r="E473" s="84">
        <v>269.52741402999999</v>
      </c>
      <c r="F473" s="84">
        <v>269.52741402999999</v>
      </c>
    </row>
    <row r="474" spans="1:6" ht="12.75" customHeight="1" x14ac:dyDescent="0.2">
      <c r="A474" s="83" t="s">
        <v>179</v>
      </c>
      <c r="B474" s="83">
        <v>4</v>
      </c>
      <c r="C474" s="84">
        <v>1833.4541506099999</v>
      </c>
      <c r="D474" s="84">
        <v>1784.87555363</v>
      </c>
      <c r="E474" s="84">
        <v>268.91139134000002</v>
      </c>
      <c r="F474" s="84">
        <v>268.91139134000002</v>
      </c>
    </row>
    <row r="475" spans="1:6" ht="12.75" customHeight="1" x14ac:dyDescent="0.2">
      <c r="A475" s="83" t="s">
        <v>179</v>
      </c>
      <c r="B475" s="83">
        <v>5</v>
      </c>
      <c r="C475" s="84">
        <v>1829.4735497300001</v>
      </c>
      <c r="D475" s="84">
        <v>1783.7586927699999</v>
      </c>
      <c r="E475" s="84">
        <v>268.74312380999999</v>
      </c>
      <c r="F475" s="84">
        <v>268.74312380999999</v>
      </c>
    </row>
    <row r="476" spans="1:6" ht="12.75" customHeight="1" x14ac:dyDescent="0.2">
      <c r="A476" s="83" t="s">
        <v>179</v>
      </c>
      <c r="B476" s="83">
        <v>6</v>
      </c>
      <c r="C476" s="84">
        <v>1856.35864057</v>
      </c>
      <c r="D476" s="84">
        <v>1801.8119354099999</v>
      </c>
      <c r="E476" s="84">
        <v>271.46304599000001</v>
      </c>
      <c r="F476" s="84">
        <v>271.46304599000001</v>
      </c>
    </row>
    <row r="477" spans="1:6" ht="12.75" customHeight="1" x14ac:dyDescent="0.2">
      <c r="A477" s="83" t="s">
        <v>179</v>
      </c>
      <c r="B477" s="83">
        <v>7</v>
      </c>
      <c r="C477" s="84">
        <v>1857.70200561</v>
      </c>
      <c r="D477" s="84">
        <v>1808.39228931</v>
      </c>
      <c r="E477" s="84">
        <v>272.45444963</v>
      </c>
      <c r="F477" s="84">
        <v>272.45444963</v>
      </c>
    </row>
    <row r="478" spans="1:6" ht="12.75" customHeight="1" x14ac:dyDescent="0.2">
      <c r="A478" s="83" t="s">
        <v>179</v>
      </c>
      <c r="B478" s="83">
        <v>8</v>
      </c>
      <c r="C478" s="84">
        <v>1700.7791311599999</v>
      </c>
      <c r="D478" s="84">
        <v>1667.61723269</v>
      </c>
      <c r="E478" s="84">
        <v>251.24511866</v>
      </c>
      <c r="F478" s="84">
        <v>251.24511866</v>
      </c>
    </row>
    <row r="479" spans="1:6" ht="12.75" customHeight="1" x14ac:dyDescent="0.2">
      <c r="A479" s="83" t="s">
        <v>179</v>
      </c>
      <c r="B479" s="83">
        <v>9</v>
      </c>
      <c r="C479" s="84">
        <v>1592.9937692000001</v>
      </c>
      <c r="D479" s="84">
        <v>1547.3681174200001</v>
      </c>
      <c r="E479" s="84">
        <v>233.12824949</v>
      </c>
      <c r="F479" s="84">
        <v>233.12824949</v>
      </c>
    </row>
    <row r="480" spans="1:6" ht="12.75" customHeight="1" x14ac:dyDescent="0.2">
      <c r="A480" s="83" t="s">
        <v>179</v>
      </c>
      <c r="B480" s="83">
        <v>10</v>
      </c>
      <c r="C480" s="84">
        <v>1558.8448615899999</v>
      </c>
      <c r="D480" s="84">
        <v>1509.7528628800001</v>
      </c>
      <c r="E480" s="84">
        <v>227.46109224</v>
      </c>
      <c r="F480" s="84">
        <v>227.46109224</v>
      </c>
    </row>
    <row r="481" spans="1:6" ht="12.75" customHeight="1" x14ac:dyDescent="0.2">
      <c r="A481" s="83" t="s">
        <v>179</v>
      </c>
      <c r="B481" s="83">
        <v>11</v>
      </c>
      <c r="C481" s="84">
        <v>1517.6321365900001</v>
      </c>
      <c r="D481" s="84">
        <v>1474.0651471199999</v>
      </c>
      <c r="E481" s="84">
        <v>222.08434019000001</v>
      </c>
      <c r="F481" s="84">
        <v>222.08434019000001</v>
      </c>
    </row>
    <row r="482" spans="1:6" ht="12.75" customHeight="1" x14ac:dyDescent="0.2">
      <c r="A482" s="83" t="s">
        <v>179</v>
      </c>
      <c r="B482" s="83">
        <v>12</v>
      </c>
      <c r="C482" s="84">
        <v>1541.18448423</v>
      </c>
      <c r="D482" s="84">
        <v>1495.50608293</v>
      </c>
      <c r="E482" s="84">
        <v>225.31465609</v>
      </c>
      <c r="F482" s="84">
        <v>225.31465609</v>
      </c>
    </row>
    <row r="483" spans="1:6" ht="12.75" customHeight="1" x14ac:dyDescent="0.2">
      <c r="A483" s="83" t="s">
        <v>179</v>
      </c>
      <c r="B483" s="83">
        <v>13</v>
      </c>
      <c r="C483" s="84">
        <v>1537.8605206</v>
      </c>
      <c r="D483" s="84">
        <v>1494.93756125</v>
      </c>
      <c r="E483" s="84">
        <v>225.22900196000001</v>
      </c>
      <c r="F483" s="84">
        <v>225.22900196000001</v>
      </c>
    </row>
    <row r="484" spans="1:6" ht="12.75" customHeight="1" x14ac:dyDescent="0.2">
      <c r="A484" s="83" t="s">
        <v>179</v>
      </c>
      <c r="B484" s="83">
        <v>14</v>
      </c>
      <c r="C484" s="84">
        <v>1559.8257686300001</v>
      </c>
      <c r="D484" s="84">
        <v>1514.5379253599999</v>
      </c>
      <c r="E484" s="84">
        <v>228.18201522000001</v>
      </c>
      <c r="F484" s="84">
        <v>228.18201522000001</v>
      </c>
    </row>
    <row r="485" spans="1:6" ht="12.75" customHeight="1" x14ac:dyDescent="0.2">
      <c r="A485" s="83" t="s">
        <v>179</v>
      </c>
      <c r="B485" s="83">
        <v>15</v>
      </c>
      <c r="C485" s="84">
        <v>1575.32174257</v>
      </c>
      <c r="D485" s="84">
        <v>1529.0659603300001</v>
      </c>
      <c r="E485" s="84">
        <v>230.37082558</v>
      </c>
      <c r="F485" s="84">
        <v>230.37082558</v>
      </c>
    </row>
    <row r="486" spans="1:6" ht="12.75" customHeight="1" x14ac:dyDescent="0.2">
      <c r="A486" s="83" t="s">
        <v>179</v>
      </c>
      <c r="B486" s="83">
        <v>16</v>
      </c>
      <c r="C486" s="84">
        <v>1557.74401145</v>
      </c>
      <c r="D486" s="84">
        <v>1515.2824204200001</v>
      </c>
      <c r="E486" s="84">
        <v>228.2941817</v>
      </c>
      <c r="F486" s="84">
        <v>228.2941817</v>
      </c>
    </row>
    <row r="487" spans="1:6" ht="12.75" customHeight="1" x14ac:dyDescent="0.2">
      <c r="A487" s="83" t="s">
        <v>179</v>
      </c>
      <c r="B487" s="83">
        <v>17</v>
      </c>
      <c r="C487" s="84">
        <v>1564.66660961</v>
      </c>
      <c r="D487" s="84">
        <v>1524.54084248</v>
      </c>
      <c r="E487" s="84">
        <v>229.68906615</v>
      </c>
      <c r="F487" s="84">
        <v>229.68906615</v>
      </c>
    </row>
    <row r="488" spans="1:6" ht="12.75" customHeight="1" x14ac:dyDescent="0.2">
      <c r="A488" s="83" t="s">
        <v>179</v>
      </c>
      <c r="B488" s="83">
        <v>18</v>
      </c>
      <c r="C488" s="84">
        <v>1579.05821724</v>
      </c>
      <c r="D488" s="84">
        <v>1538.7423662000001</v>
      </c>
      <c r="E488" s="84">
        <v>231.82868395</v>
      </c>
      <c r="F488" s="84">
        <v>231.82868395</v>
      </c>
    </row>
    <row r="489" spans="1:6" ht="12.75" customHeight="1" x14ac:dyDescent="0.2">
      <c r="A489" s="83" t="s">
        <v>179</v>
      </c>
      <c r="B489" s="83">
        <v>19</v>
      </c>
      <c r="C489" s="84">
        <v>1579.56875758</v>
      </c>
      <c r="D489" s="84">
        <v>1538.9170307700001</v>
      </c>
      <c r="E489" s="84">
        <v>231.85499912</v>
      </c>
      <c r="F489" s="84">
        <v>231.85499912</v>
      </c>
    </row>
    <row r="490" spans="1:6" ht="12.75" customHeight="1" x14ac:dyDescent="0.2">
      <c r="A490" s="83" t="s">
        <v>179</v>
      </c>
      <c r="B490" s="83">
        <v>20</v>
      </c>
      <c r="C490" s="84">
        <v>1571.08236369</v>
      </c>
      <c r="D490" s="84">
        <v>1529.42071508</v>
      </c>
      <c r="E490" s="84">
        <v>230.42427334000001</v>
      </c>
      <c r="F490" s="84">
        <v>230.42427334000001</v>
      </c>
    </row>
    <row r="491" spans="1:6" ht="12.75" customHeight="1" x14ac:dyDescent="0.2">
      <c r="A491" s="83" t="s">
        <v>179</v>
      </c>
      <c r="B491" s="83">
        <v>21</v>
      </c>
      <c r="C491" s="84">
        <v>1567.0050736999999</v>
      </c>
      <c r="D491" s="84">
        <v>1524.5929705200001</v>
      </c>
      <c r="E491" s="84">
        <v>229.69691982000001</v>
      </c>
      <c r="F491" s="84">
        <v>229.69691982000001</v>
      </c>
    </row>
    <row r="492" spans="1:6" ht="12.75" customHeight="1" x14ac:dyDescent="0.2">
      <c r="A492" s="83" t="s">
        <v>179</v>
      </c>
      <c r="B492" s="83">
        <v>22</v>
      </c>
      <c r="C492" s="84">
        <v>1575.6720702699999</v>
      </c>
      <c r="D492" s="84">
        <v>1530.56825568</v>
      </c>
      <c r="E492" s="84">
        <v>230.59716312</v>
      </c>
      <c r="F492" s="84">
        <v>230.59716312</v>
      </c>
    </row>
    <row r="493" spans="1:6" ht="12.75" customHeight="1" x14ac:dyDescent="0.2">
      <c r="A493" s="83" t="s">
        <v>179</v>
      </c>
      <c r="B493" s="83">
        <v>23</v>
      </c>
      <c r="C493" s="84">
        <v>1648.9449600299999</v>
      </c>
      <c r="D493" s="84">
        <v>1601.9083462000001</v>
      </c>
      <c r="E493" s="84">
        <v>241.34534271000001</v>
      </c>
      <c r="F493" s="84">
        <v>241.34534271000001</v>
      </c>
    </row>
    <row r="494" spans="1:6" ht="12.75" customHeight="1" x14ac:dyDescent="0.2">
      <c r="A494" s="83" t="s">
        <v>179</v>
      </c>
      <c r="B494" s="83">
        <v>24</v>
      </c>
      <c r="C494" s="84">
        <v>1732.27486729</v>
      </c>
      <c r="D494" s="84">
        <v>1684.1876099900001</v>
      </c>
      <c r="E494" s="84">
        <v>253.74163064999999</v>
      </c>
      <c r="F494" s="84">
        <v>253.74163064999999</v>
      </c>
    </row>
    <row r="495" spans="1:6" ht="12.75" customHeight="1" x14ac:dyDescent="0.2">
      <c r="A495" s="83" t="s">
        <v>180</v>
      </c>
      <c r="B495" s="83">
        <v>1</v>
      </c>
      <c r="C495" s="84">
        <v>1822.8404863400001</v>
      </c>
      <c r="D495" s="84">
        <v>1782.4293401699999</v>
      </c>
      <c r="E495" s="84">
        <v>268.54284202999997</v>
      </c>
      <c r="F495" s="84">
        <v>268.54284202999997</v>
      </c>
    </row>
    <row r="496" spans="1:6" ht="12.75" customHeight="1" x14ac:dyDescent="0.2">
      <c r="A496" s="83" t="s">
        <v>180</v>
      </c>
      <c r="B496" s="83">
        <v>2</v>
      </c>
      <c r="C496" s="84">
        <v>1865.1224230400001</v>
      </c>
      <c r="D496" s="84">
        <v>1817.192898</v>
      </c>
      <c r="E496" s="84">
        <v>273.78035939</v>
      </c>
      <c r="F496" s="84">
        <v>273.78035939</v>
      </c>
    </row>
    <row r="497" spans="1:6" ht="12.75" customHeight="1" x14ac:dyDescent="0.2">
      <c r="A497" s="83" t="s">
        <v>180</v>
      </c>
      <c r="B497" s="83">
        <v>3</v>
      </c>
      <c r="C497" s="84">
        <v>1848.4951963599999</v>
      </c>
      <c r="D497" s="84">
        <v>1796.8885407</v>
      </c>
      <c r="E497" s="84">
        <v>270.72128171000003</v>
      </c>
      <c r="F497" s="84">
        <v>270.72128171000003</v>
      </c>
    </row>
    <row r="498" spans="1:6" ht="12.75" customHeight="1" x14ac:dyDescent="0.2">
      <c r="A498" s="83" t="s">
        <v>180</v>
      </c>
      <c r="B498" s="83">
        <v>4</v>
      </c>
      <c r="C498" s="84">
        <v>1824.49134067</v>
      </c>
      <c r="D498" s="84">
        <v>1777.55242286</v>
      </c>
      <c r="E498" s="84">
        <v>267.80808008999998</v>
      </c>
      <c r="F498" s="84">
        <v>267.80808008999998</v>
      </c>
    </row>
    <row r="499" spans="1:6" ht="12.75" customHeight="1" x14ac:dyDescent="0.2">
      <c r="A499" s="83" t="s">
        <v>180</v>
      </c>
      <c r="B499" s="83">
        <v>5</v>
      </c>
      <c r="C499" s="84">
        <v>1817.45768008</v>
      </c>
      <c r="D499" s="84">
        <v>1774.0504916499999</v>
      </c>
      <c r="E499" s="84">
        <v>267.28047513000001</v>
      </c>
      <c r="F499" s="84">
        <v>267.28047513000001</v>
      </c>
    </row>
    <row r="500" spans="1:6" ht="12.75" customHeight="1" x14ac:dyDescent="0.2">
      <c r="A500" s="83" t="s">
        <v>180</v>
      </c>
      <c r="B500" s="83">
        <v>6</v>
      </c>
      <c r="C500" s="84">
        <v>1860.5439904499999</v>
      </c>
      <c r="D500" s="84">
        <v>1810.7398000000001</v>
      </c>
      <c r="E500" s="84">
        <v>272.80812827</v>
      </c>
      <c r="F500" s="84">
        <v>272.80812827</v>
      </c>
    </row>
    <row r="501" spans="1:6" ht="12.75" customHeight="1" x14ac:dyDescent="0.2">
      <c r="A501" s="83" t="s">
        <v>180</v>
      </c>
      <c r="B501" s="83">
        <v>7</v>
      </c>
      <c r="C501" s="84">
        <v>1925.0029560999999</v>
      </c>
      <c r="D501" s="84">
        <v>1876.0814474900001</v>
      </c>
      <c r="E501" s="84">
        <v>282.65257558000002</v>
      </c>
      <c r="F501" s="84">
        <v>282.65257558000002</v>
      </c>
    </row>
    <row r="502" spans="1:6" ht="12.75" customHeight="1" x14ac:dyDescent="0.2">
      <c r="A502" s="83" t="s">
        <v>180</v>
      </c>
      <c r="B502" s="83">
        <v>8</v>
      </c>
      <c r="C502" s="84">
        <v>1832.3901965699999</v>
      </c>
      <c r="D502" s="84">
        <v>1798.37859265</v>
      </c>
      <c r="E502" s="84">
        <v>270.94577464000002</v>
      </c>
      <c r="F502" s="84">
        <v>270.94577464000002</v>
      </c>
    </row>
    <row r="503" spans="1:6" ht="12.75" customHeight="1" x14ac:dyDescent="0.2">
      <c r="A503" s="83" t="s">
        <v>180</v>
      </c>
      <c r="B503" s="83">
        <v>9</v>
      </c>
      <c r="C503" s="84">
        <v>1744.9693574299999</v>
      </c>
      <c r="D503" s="84">
        <v>1698.9471107500001</v>
      </c>
      <c r="E503" s="84">
        <v>255.96531390999999</v>
      </c>
      <c r="F503" s="84">
        <v>255.96531390999999</v>
      </c>
    </row>
    <row r="504" spans="1:6" ht="12.75" customHeight="1" x14ac:dyDescent="0.2">
      <c r="A504" s="83" t="s">
        <v>180</v>
      </c>
      <c r="B504" s="83">
        <v>10</v>
      </c>
      <c r="C504" s="84">
        <v>1697.9710220300001</v>
      </c>
      <c r="D504" s="84">
        <v>1649.0553541199999</v>
      </c>
      <c r="E504" s="84">
        <v>248.44856482</v>
      </c>
      <c r="F504" s="84">
        <v>248.44856482</v>
      </c>
    </row>
    <row r="505" spans="1:6" ht="12.75" customHeight="1" x14ac:dyDescent="0.2">
      <c r="A505" s="83" t="s">
        <v>180</v>
      </c>
      <c r="B505" s="83">
        <v>11</v>
      </c>
      <c r="C505" s="84">
        <v>1666.18837998</v>
      </c>
      <c r="D505" s="84">
        <v>1617.3218980300001</v>
      </c>
      <c r="E505" s="84">
        <v>243.66756605</v>
      </c>
      <c r="F505" s="84">
        <v>243.66756605</v>
      </c>
    </row>
    <row r="506" spans="1:6" ht="12.75" customHeight="1" x14ac:dyDescent="0.2">
      <c r="A506" s="83" t="s">
        <v>180</v>
      </c>
      <c r="B506" s="83">
        <v>12</v>
      </c>
      <c r="C506" s="84">
        <v>1637.2892146700001</v>
      </c>
      <c r="D506" s="84">
        <v>1589.2770179300001</v>
      </c>
      <c r="E506" s="84">
        <v>239.44229235</v>
      </c>
      <c r="F506" s="84">
        <v>239.44229235</v>
      </c>
    </row>
    <row r="507" spans="1:6" ht="12.75" customHeight="1" x14ac:dyDescent="0.2">
      <c r="A507" s="83" t="s">
        <v>180</v>
      </c>
      <c r="B507" s="83">
        <v>13</v>
      </c>
      <c r="C507" s="84">
        <v>1606.01635859</v>
      </c>
      <c r="D507" s="84">
        <v>1571.27632819</v>
      </c>
      <c r="E507" s="84">
        <v>236.73028786</v>
      </c>
      <c r="F507" s="84">
        <v>236.73028786</v>
      </c>
    </row>
    <row r="508" spans="1:6" ht="12.75" customHeight="1" x14ac:dyDescent="0.2">
      <c r="A508" s="83" t="s">
        <v>180</v>
      </c>
      <c r="B508" s="83">
        <v>14</v>
      </c>
      <c r="C508" s="84">
        <v>1589.1673869700001</v>
      </c>
      <c r="D508" s="84">
        <v>1543.7720543400001</v>
      </c>
      <c r="E508" s="84">
        <v>232.58646252</v>
      </c>
      <c r="F508" s="84">
        <v>232.58646252</v>
      </c>
    </row>
    <row r="509" spans="1:6" ht="12.75" customHeight="1" x14ac:dyDescent="0.2">
      <c r="A509" s="83" t="s">
        <v>180</v>
      </c>
      <c r="B509" s="83">
        <v>15</v>
      </c>
      <c r="C509" s="84">
        <v>1589.67854962</v>
      </c>
      <c r="D509" s="84">
        <v>1541.65884938</v>
      </c>
      <c r="E509" s="84">
        <v>232.26808464000001</v>
      </c>
      <c r="F509" s="84">
        <v>232.26808464000001</v>
      </c>
    </row>
    <row r="510" spans="1:6" ht="12.75" customHeight="1" x14ac:dyDescent="0.2">
      <c r="A510" s="83" t="s">
        <v>180</v>
      </c>
      <c r="B510" s="83">
        <v>16</v>
      </c>
      <c r="C510" s="84">
        <v>1603.49147533</v>
      </c>
      <c r="D510" s="84">
        <v>1559.25209273</v>
      </c>
      <c r="E510" s="84">
        <v>234.91870280000001</v>
      </c>
      <c r="F510" s="84">
        <v>234.91870280000001</v>
      </c>
    </row>
    <row r="511" spans="1:6" ht="12.75" customHeight="1" x14ac:dyDescent="0.2">
      <c r="A511" s="83" t="s">
        <v>180</v>
      </c>
      <c r="B511" s="83">
        <v>17</v>
      </c>
      <c r="C511" s="84">
        <v>1602.0354799900001</v>
      </c>
      <c r="D511" s="84">
        <v>1560.59445385</v>
      </c>
      <c r="E511" s="84">
        <v>235.12094446</v>
      </c>
      <c r="F511" s="84">
        <v>235.12094446</v>
      </c>
    </row>
    <row r="512" spans="1:6" ht="12.75" customHeight="1" x14ac:dyDescent="0.2">
      <c r="A512" s="83" t="s">
        <v>180</v>
      </c>
      <c r="B512" s="83">
        <v>18</v>
      </c>
      <c r="C512" s="84">
        <v>1578.8753194799999</v>
      </c>
      <c r="D512" s="84">
        <v>1534.5031920700001</v>
      </c>
      <c r="E512" s="84">
        <v>231.19000513</v>
      </c>
      <c r="F512" s="84">
        <v>231.19000513</v>
      </c>
    </row>
    <row r="513" spans="1:6" ht="12.75" customHeight="1" x14ac:dyDescent="0.2">
      <c r="A513" s="83" t="s">
        <v>180</v>
      </c>
      <c r="B513" s="83">
        <v>19</v>
      </c>
      <c r="C513" s="84">
        <v>1581.10919369</v>
      </c>
      <c r="D513" s="84">
        <v>1534.3687652799999</v>
      </c>
      <c r="E513" s="84">
        <v>231.16975224000001</v>
      </c>
      <c r="F513" s="84">
        <v>231.16975224000001</v>
      </c>
    </row>
    <row r="514" spans="1:6" ht="12.75" customHeight="1" x14ac:dyDescent="0.2">
      <c r="A514" s="83" t="s">
        <v>180</v>
      </c>
      <c r="B514" s="83">
        <v>20</v>
      </c>
      <c r="C514" s="84">
        <v>1549.66348741</v>
      </c>
      <c r="D514" s="84">
        <v>1508.4319539799999</v>
      </c>
      <c r="E514" s="84">
        <v>227.26208260000001</v>
      </c>
      <c r="F514" s="84">
        <v>227.26208260000001</v>
      </c>
    </row>
    <row r="515" spans="1:6" ht="12.75" customHeight="1" x14ac:dyDescent="0.2">
      <c r="A515" s="83" t="s">
        <v>180</v>
      </c>
      <c r="B515" s="83">
        <v>21</v>
      </c>
      <c r="C515" s="84">
        <v>1564.4034989300001</v>
      </c>
      <c r="D515" s="84">
        <v>1518.3858141999999</v>
      </c>
      <c r="E515" s="84">
        <v>228.76174255999999</v>
      </c>
      <c r="F515" s="84">
        <v>228.76174255999999</v>
      </c>
    </row>
    <row r="516" spans="1:6" ht="12.75" customHeight="1" x14ac:dyDescent="0.2">
      <c r="A516" s="83" t="s">
        <v>180</v>
      </c>
      <c r="B516" s="83">
        <v>22</v>
      </c>
      <c r="C516" s="84">
        <v>1563.1301277600001</v>
      </c>
      <c r="D516" s="84">
        <v>1515.5001324100001</v>
      </c>
      <c r="E516" s="84">
        <v>228.32698243999999</v>
      </c>
      <c r="F516" s="84">
        <v>228.32698243999999</v>
      </c>
    </row>
    <row r="517" spans="1:6" ht="12.75" customHeight="1" x14ac:dyDescent="0.2">
      <c r="A517" s="83" t="s">
        <v>180</v>
      </c>
      <c r="B517" s="83">
        <v>23</v>
      </c>
      <c r="C517" s="84">
        <v>1593.17210129</v>
      </c>
      <c r="D517" s="84">
        <v>1547.7908997100001</v>
      </c>
      <c r="E517" s="84">
        <v>233.19194634999999</v>
      </c>
      <c r="F517" s="84">
        <v>233.19194634999999</v>
      </c>
    </row>
    <row r="518" spans="1:6" ht="12.75" customHeight="1" x14ac:dyDescent="0.2">
      <c r="A518" s="83" t="s">
        <v>180</v>
      </c>
      <c r="B518" s="83">
        <v>24</v>
      </c>
      <c r="C518" s="84">
        <v>1680.51239794</v>
      </c>
      <c r="D518" s="84">
        <v>1636.5637173600001</v>
      </c>
      <c r="E518" s="84">
        <v>246.56656054999999</v>
      </c>
      <c r="F518" s="84">
        <v>246.56656054999999</v>
      </c>
    </row>
    <row r="519" spans="1:6" ht="12.75" customHeight="1" x14ac:dyDescent="0.2">
      <c r="A519" s="83" t="s">
        <v>181</v>
      </c>
      <c r="B519" s="83">
        <v>1</v>
      </c>
      <c r="C519" s="84">
        <v>1752.3333249699999</v>
      </c>
      <c r="D519" s="84">
        <v>1710.1026426200001</v>
      </c>
      <c r="E519" s="84">
        <v>257.64601908999998</v>
      </c>
      <c r="F519" s="84">
        <v>257.64601908999998</v>
      </c>
    </row>
    <row r="520" spans="1:6" ht="12.75" customHeight="1" x14ac:dyDescent="0.2">
      <c r="A520" s="83" t="s">
        <v>181</v>
      </c>
      <c r="B520" s="83">
        <v>2</v>
      </c>
      <c r="C520" s="84">
        <v>1863.0911042299999</v>
      </c>
      <c r="D520" s="84">
        <v>1825.2786556200001</v>
      </c>
      <c r="E520" s="84">
        <v>274.99856887999999</v>
      </c>
      <c r="F520" s="84">
        <v>274.99856887999999</v>
      </c>
    </row>
    <row r="521" spans="1:6" ht="12.75" customHeight="1" x14ac:dyDescent="0.2">
      <c r="A521" s="83" t="s">
        <v>181</v>
      </c>
      <c r="B521" s="83">
        <v>3</v>
      </c>
      <c r="C521" s="84">
        <v>1969.5951742100001</v>
      </c>
      <c r="D521" s="84">
        <v>1914.52180294</v>
      </c>
      <c r="E521" s="84">
        <v>288.44404347</v>
      </c>
      <c r="F521" s="84">
        <v>288.44404347</v>
      </c>
    </row>
    <row r="522" spans="1:6" ht="12.75" customHeight="1" x14ac:dyDescent="0.2">
      <c r="A522" s="83" t="s">
        <v>181</v>
      </c>
      <c r="B522" s="83">
        <v>4</v>
      </c>
      <c r="C522" s="84">
        <v>2012.44904507</v>
      </c>
      <c r="D522" s="84">
        <v>1956.26159659</v>
      </c>
      <c r="E522" s="84">
        <v>294.73260850000003</v>
      </c>
      <c r="F522" s="84">
        <v>294.73260850000003</v>
      </c>
    </row>
    <row r="523" spans="1:6" ht="12.75" customHeight="1" x14ac:dyDescent="0.2">
      <c r="A523" s="83" t="s">
        <v>181</v>
      </c>
      <c r="B523" s="83">
        <v>5</v>
      </c>
      <c r="C523" s="84">
        <v>2018.2661559799999</v>
      </c>
      <c r="D523" s="84">
        <v>1965.93429425</v>
      </c>
      <c r="E523" s="84">
        <v>296.18990818999998</v>
      </c>
      <c r="F523" s="84">
        <v>296.18990818999998</v>
      </c>
    </row>
    <row r="524" spans="1:6" ht="12.75" customHeight="1" x14ac:dyDescent="0.2">
      <c r="A524" s="83" t="s">
        <v>181</v>
      </c>
      <c r="B524" s="83">
        <v>6</v>
      </c>
      <c r="C524" s="84">
        <v>1987.35423068</v>
      </c>
      <c r="D524" s="84">
        <v>1942.7886440899999</v>
      </c>
      <c r="E524" s="84">
        <v>292.70275808000002</v>
      </c>
      <c r="F524" s="84">
        <v>292.70275808000002</v>
      </c>
    </row>
    <row r="525" spans="1:6" ht="12.75" customHeight="1" x14ac:dyDescent="0.2">
      <c r="A525" s="83" t="s">
        <v>181</v>
      </c>
      <c r="B525" s="83">
        <v>7</v>
      </c>
      <c r="C525" s="84">
        <v>1931.90374443</v>
      </c>
      <c r="D525" s="84">
        <v>1884.97145991</v>
      </c>
      <c r="E525" s="84">
        <v>283.99195501000003</v>
      </c>
      <c r="F525" s="84">
        <v>283.99195501000003</v>
      </c>
    </row>
    <row r="526" spans="1:6" ht="12.75" customHeight="1" x14ac:dyDescent="0.2">
      <c r="A526" s="83" t="s">
        <v>181</v>
      </c>
      <c r="B526" s="83">
        <v>8</v>
      </c>
      <c r="C526" s="84">
        <v>1848.7008781699999</v>
      </c>
      <c r="D526" s="84">
        <v>1803.20750322</v>
      </c>
      <c r="E526" s="84">
        <v>271.67330383000001</v>
      </c>
      <c r="F526" s="84">
        <v>271.67330383000001</v>
      </c>
    </row>
    <row r="527" spans="1:6" ht="12.75" customHeight="1" x14ac:dyDescent="0.2">
      <c r="A527" s="83" t="s">
        <v>181</v>
      </c>
      <c r="B527" s="83">
        <v>9</v>
      </c>
      <c r="C527" s="84">
        <v>1721.7073499400001</v>
      </c>
      <c r="D527" s="84">
        <v>1682.46226946</v>
      </c>
      <c r="E527" s="84">
        <v>253.48168887</v>
      </c>
      <c r="F527" s="84">
        <v>253.48168887</v>
      </c>
    </row>
    <row r="528" spans="1:6" ht="12.75" customHeight="1" x14ac:dyDescent="0.2">
      <c r="A528" s="83" t="s">
        <v>181</v>
      </c>
      <c r="B528" s="83">
        <v>10</v>
      </c>
      <c r="C528" s="84">
        <v>1627.2638566200001</v>
      </c>
      <c r="D528" s="84">
        <v>1585.71919615</v>
      </c>
      <c r="E528" s="84">
        <v>238.90626685999999</v>
      </c>
      <c r="F528" s="84">
        <v>238.90626685999999</v>
      </c>
    </row>
    <row r="529" spans="1:6" ht="12.75" customHeight="1" x14ac:dyDescent="0.2">
      <c r="A529" s="83" t="s">
        <v>181</v>
      </c>
      <c r="B529" s="83">
        <v>11</v>
      </c>
      <c r="C529" s="84">
        <v>1582.4764895400001</v>
      </c>
      <c r="D529" s="84">
        <v>1537.0784505900001</v>
      </c>
      <c r="E529" s="84">
        <v>231.57799652</v>
      </c>
      <c r="F529" s="84">
        <v>231.57799652</v>
      </c>
    </row>
    <row r="530" spans="1:6" ht="12.75" customHeight="1" x14ac:dyDescent="0.2">
      <c r="A530" s="83" t="s">
        <v>181</v>
      </c>
      <c r="B530" s="83">
        <v>12</v>
      </c>
      <c r="C530" s="84">
        <v>1588.1355191600001</v>
      </c>
      <c r="D530" s="84">
        <v>1545.1510264399999</v>
      </c>
      <c r="E530" s="84">
        <v>232.79422002999999</v>
      </c>
      <c r="F530" s="84">
        <v>232.79422002999999</v>
      </c>
    </row>
    <row r="531" spans="1:6" ht="12.75" customHeight="1" x14ac:dyDescent="0.2">
      <c r="A531" s="83" t="s">
        <v>181</v>
      </c>
      <c r="B531" s="83">
        <v>13</v>
      </c>
      <c r="C531" s="84">
        <v>1591.6544599399999</v>
      </c>
      <c r="D531" s="84">
        <v>1553.2639746499999</v>
      </c>
      <c r="E531" s="84">
        <v>234.01652608000001</v>
      </c>
      <c r="F531" s="84">
        <v>234.01652608000001</v>
      </c>
    </row>
    <row r="532" spans="1:6" ht="12.75" customHeight="1" x14ac:dyDescent="0.2">
      <c r="A532" s="83" t="s">
        <v>181</v>
      </c>
      <c r="B532" s="83">
        <v>14</v>
      </c>
      <c r="C532" s="84">
        <v>1618.87123468</v>
      </c>
      <c r="D532" s="84">
        <v>1577.68978982</v>
      </c>
      <c r="E532" s="84">
        <v>237.69654732000001</v>
      </c>
      <c r="F532" s="84">
        <v>237.69654732000001</v>
      </c>
    </row>
    <row r="533" spans="1:6" ht="12.75" customHeight="1" x14ac:dyDescent="0.2">
      <c r="A533" s="83" t="s">
        <v>181</v>
      </c>
      <c r="B533" s="83">
        <v>15</v>
      </c>
      <c r="C533" s="84">
        <v>1646.8227859000001</v>
      </c>
      <c r="D533" s="84">
        <v>1602.0135206800001</v>
      </c>
      <c r="E533" s="84">
        <v>241.36118841999999</v>
      </c>
      <c r="F533" s="84">
        <v>241.36118841999999</v>
      </c>
    </row>
    <row r="534" spans="1:6" ht="12.75" customHeight="1" x14ac:dyDescent="0.2">
      <c r="A534" s="83" t="s">
        <v>181</v>
      </c>
      <c r="B534" s="83">
        <v>16</v>
      </c>
      <c r="C534" s="84">
        <v>1651.0320043199999</v>
      </c>
      <c r="D534" s="84">
        <v>1607.4678452999999</v>
      </c>
      <c r="E534" s="84">
        <v>242.18294320000001</v>
      </c>
      <c r="F534" s="84">
        <v>242.18294320000001</v>
      </c>
    </row>
    <row r="535" spans="1:6" ht="12.75" customHeight="1" x14ac:dyDescent="0.2">
      <c r="A535" s="83" t="s">
        <v>181</v>
      </c>
      <c r="B535" s="83">
        <v>17</v>
      </c>
      <c r="C535" s="84">
        <v>1630.3719990899999</v>
      </c>
      <c r="D535" s="84">
        <v>1602.1000240999999</v>
      </c>
      <c r="E535" s="84">
        <v>241.37422111999999</v>
      </c>
      <c r="F535" s="84">
        <v>241.37422111999999</v>
      </c>
    </row>
    <row r="536" spans="1:6" ht="12.75" customHeight="1" x14ac:dyDescent="0.2">
      <c r="A536" s="83" t="s">
        <v>181</v>
      </c>
      <c r="B536" s="83">
        <v>18</v>
      </c>
      <c r="C536" s="84">
        <v>1604.80103878</v>
      </c>
      <c r="D536" s="84">
        <v>1564.1510410799999</v>
      </c>
      <c r="E536" s="84">
        <v>235.65678396000001</v>
      </c>
      <c r="F536" s="84">
        <v>235.65678396000001</v>
      </c>
    </row>
    <row r="537" spans="1:6" ht="12.75" customHeight="1" x14ac:dyDescent="0.2">
      <c r="A537" s="83" t="s">
        <v>181</v>
      </c>
      <c r="B537" s="83">
        <v>19</v>
      </c>
      <c r="C537" s="84">
        <v>1586.8096387999999</v>
      </c>
      <c r="D537" s="84">
        <v>1539.6242030400001</v>
      </c>
      <c r="E537" s="84">
        <v>231.96154250000001</v>
      </c>
      <c r="F537" s="84">
        <v>231.96154250000001</v>
      </c>
    </row>
    <row r="538" spans="1:6" ht="12.75" customHeight="1" x14ac:dyDescent="0.2">
      <c r="A538" s="83" t="s">
        <v>181</v>
      </c>
      <c r="B538" s="83">
        <v>20</v>
      </c>
      <c r="C538" s="84">
        <v>1571.44957856</v>
      </c>
      <c r="D538" s="84">
        <v>1528.8763530199999</v>
      </c>
      <c r="E538" s="84">
        <v>230.34225913</v>
      </c>
      <c r="F538" s="84">
        <v>230.34225913</v>
      </c>
    </row>
    <row r="539" spans="1:6" ht="12.75" customHeight="1" x14ac:dyDescent="0.2">
      <c r="A539" s="83" t="s">
        <v>181</v>
      </c>
      <c r="B539" s="83">
        <v>21</v>
      </c>
      <c r="C539" s="84">
        <v>1636.3570151500001</v>
      </c>
      <c r="D539" s="84">
        <v>1593.7822999</v>
      </c>
      <c r="E539" s="84">
        <v>240.12106327999999</v>
      </c>
      <c r="F539" s="84">
        <v>240.12106327999999</v>
      </c>
    </row>
    <row r="540" spans="1:6" ht="12.75" customHeight="1" x14ac:dyDescent="0.2">
      <c r="A540" s="83" t="s">
        <v>181</v>
      </c>
      <c r="B540" s="83">
        <v>22</v>
      </c>
      <c r="C540" s="84">
        <v>1663.7382568099999</v>
      </c>
      <c r="D540" s="84">
        <v>1615.2746193</v>
      </c>
      <c r="E540" s="84">
        <v>243.35912069</v>
      </c>
      <c r="F540" s="84">
        <v>243.35912069</v>
      </c>
    </row>
    <row r="541" spans="1:6" ht="12.75" customHeight="1" x14ac:dyDescent="0.2">
      <c r="A541" s="83" t="s">
        <v>181</v>
      </c>
      <c r="B541" s="83">
        <v>23</v>
      </c>
      <c r="C541" s="84">
        <v>1735.9395257000001</v>
      </c>
      <c r="D541" s="84">
        <v>1691.77919303</v>
      </c>
      <c r="E541" s="84">
        <v>254.88538722999999</v>
      </c>
      <c r="F541" s="84">
        <v>254.88538722999999</v>
      </c>
    </row>
    <row r="542" spans="1:6" ht="12.75" customHeight="1" x14ac:dyDescent="0.2">
      <c r="A542" s="83" t="s">
        <v>181</v>
      </c>
      <c r="B542" s="83">
        <v>24</v>
      </c>
      <c r="C542" s="84">
        <v>1828.35089156</v>
      </c>
      <c r="D542" s="84">
        <v>1783.7436518</v>
      </c>
      <c r="E542" s="84">
        <v>268.74085772000001</v>
      </c>
      <c r="F542" s="84">
        <v>268.74085772000001</v>
      </c>
    </row>
    <row r="543" spans="1:6" ht="12.75" customHeight="1" x14ac:dyDescent="0.2">
      <c r="A543" s="83" t="s">
        <v>182</v>
      </c>
      <c r="B543" s="83">
        <v>1</v>
      </c>
      <c r="C543" s="84">
        <v>1810.36061597</v>
      </c>
      <c r="D543" s="84">
        <v>1765.2314030499999</v>
      </c>
      <c r="E543" s="84">
        <v>265.95178116</v>
      </c>
      <c r="F543" s="84">
        <v>265.95178116</v>
      </c>
    </row>
    <row r="544" spans="1:6" ht="12.75" customHeight="1" x14ac:dyDescent="0.2">
      <c r="A544" s="83" t="s">
        <v>182</v>
      </c>
      <c r="B544" s="83">
        <v>2</v>
      </c>
      <c r="C544" s="84">
        <v>1890.9481949999999</v>
      </c>
      <c r="D544" s="84">
        <v>1851.78301016</v>
      </c>
      <c r="E544" s="84">
        <v>278.99174522999999</v>
      </c>
      <c r="F544" s="84">
        <v>278.99174522999999</v>
      </c>
    </row>
    <row r="545" spans="1:6" ht="12.75" customHeight="1" x14ac:dyDescent="0.2">
      <c r="A545" s="83" t="s">
        <v>182</v>
      </c>
      <c r="B545" s="83">
        <v>3</v>
      </c>
      <c r="C545" s="84">
        <v>1965.0782411</v>
      </c>
      <c r="D545" s="84">
        <v>1915.5379626900001</v>
      </c>
      <c r="E545" s="84">
        <v>288.59713926000001</v>
      </c>
      <c r="F545" s="84">
        <v>288.59713926000001</v>
      </c>
    </row>
    <row r="546" spans="1:6" ht="12.75" customHeight="1" x14ac:dyDescent="0.2">
      <c r="A546" s="83" t="s">
        <v>182</v>
      </c>
      <c r="B546" s="83">
        <v>4</v>
      </c>
      <c r="C546" s="84">
        <v>1975.3890550799999</v>
      </c>
      <c r="D546" s="84">
        <v>1922.28868502</v>
      </c>
      <c r="E546" s="84">
        <v>289.61421080999997</v>
      </c>
      <c r="F546" s="84">
        <v>289.61421080999997</v>
      </c>
    </row>
    <row r="547" spans="1:6" ht="12.75" customHeight="1" x14ac:dyDescent="0.2">
      <c r="A547" s="83" t="s">
        <v>182</v>
      </c>
      <c r="B547" s="83">
        <v>5</v>
      </c>
      <c r="C547" s="84">
        <v>1969.96129305</v>
      </c>
      <c r="D547" s="84">
        <v>1923.2724626300001</v>
      </c>
      <c r="E547" s="84">
        <v>289.76242787000001</v>
      </c>
      <c r="F547" s="84">
        <v>289.76242787000001</v>
      </c>
    </row>
    <row r="548" spans="1:6" ht="12.75" customHeight="1" x14ac:dyDescent="0.2">
      <c r="A548" s="83" t="s">
        <v>182</v>
      </c>
      <c r="B548" s="83">
        <v>6</v>
      </c>
      <c r="C548" s="84">
        <v>1943.2669568599999</v>
      </c>
      <c r="D548" s="84">
        <v>1902.7429771899999</v>
      </c>
      <c r="E548" s="84">
        <v>286.66943212000001</v>
      </c>
      <c r="F548" s="84">
        <v>286.66943212000001</v>
      </c>
    </row>
    <row r="549" spans="1:6" ht="12.75" customHeight="1" x14ac:dyDescent="0.2">
      <c r="A549" s="83" t="s">
        <v>182</v>
      </c>
      <c r="B549" s="83">
        <v>7</v>
      </c>
      <c r="C549" s="84">
        <v>1905.49844659</v>
      </c>
      <c r="D549" s="84">
        <v>1859.57186738</v>
      </c>
      <c r="E549" s="84">
        <v>280.16522336999998</v>
      </c>
      <c r="F549" s="84">
        <v>280.16522336999998</v>
      </c>
    </row>
    <row r="550" spans="1:6" ht="12.75" customHeight="1" x14ac:dyDescent="0.2">
      <c r="A550" s="83" t="s">
        <v>182</v>
      </c>
      <c r="B550" s="83">
        <v>8</v>
      </c>
      <c r="C550" s="84">
        <v>1848.06342533</v>
      </c>
      <c r="D550" s="84">
        <v>1800.2029206300001</v>
      </c>
      <c r="E550" s="84">
        <v>271.22062998000001</v>
      </c>
      <c r="F550" s="84">
        <v>271.22062998000001</v>
      </c>
    </row>
    <row r="551" spans="1:6" ht="12.75" customHeight="1" x14ac:dyDescent="0.2">
      <c r="A551" s="83" t="s">
        <v>182</v>
      </c>
      <c r="B551" s="83">
        <v>9</v>
      </c>
      <c r="C551" s="84">
        <v>1717.9788451899999</v>
      </c>
      <c r="D551" s="84">
        <v>1678.7947862000001</v>
      </c>
      <c r="E551" s="84">
        <v>252.92914164999999</v>
      </c>
      <c r="F551" s="84">
        <v>252.92914164999999</v>
      </c>
    </row>
    <row r="552" spans="1:6" ht="12.75" customHeight="1" x14ac:dyDescent="0.2">
      <c r="A552" s="83" t="s">
        <v>182</v>
      </c>
      <c r="B552" s="83">
        <v>10</v>
      </c>
      <c r="C552" s="84">
        <v>1624.4377710700001</v>
      </c>
      <c r="D552" s="84">
        <v>1581.60892388</v>
      </c>
      <c r="E552" s="84">
        <v>238.28700853999999</v>
      </c>
      <c r="F552" s="84">
        <v>238.28700853999999</v>
      </c>
    </row>
    <row r="553" spans="1:6" ht="12.75" customHeight="1" x14ac:dyDescent="0.2">
      <c r="A553" s="83" t="s">
        <v>182</v>
      </c>
      <c r="B553" s="83">
        <v>11</v>
      </c>
      <c r="C553" s="84">
        <v>1557.8503521</v>
      </c>
      <c r="D553" s="84">
        <v>1515.95575388</v>
      </c>
      <c r="E553" s="84">
        <v>228.39562688999999</v>
      </c>
      <c r="F553" s="84">
        <v>228.39562688999999</v>
      </c>
    </row>
    <row r="554" spans="1:6" ht="12.75" customHeight="1" x14ac:dyDescent="0.2">
      <c r="A554" s="83" t="s">
        <v>182</v>
      </c>
      <c r="B554" s="83">
        <v>12</v>
      </c>
      <c r="C554" s="84">
        <v>1584.9611147099999</v>
      </c>
      <c r="D554" s="84">
        <v>1547.6117069699999</v>
      </c>
      <c r="E554" s="84">
        <v>233.16494897000001</v>
      </c>
      <c r="F554" s="84">
        <v>233.16494897000001</v>
      </c>
    </row>
    <row r="555" spans="1:6" ht="12.75" customHeight="1" x14ac:dyDescent="0.2">
      <c r="A555" s="83" t="s">
        <v>182</v>
      </c>
      <c r="B555" s="83">
        <v>13</v>
      </c>
      <c r="C555" s="84">
        <v>1593.89852737</v>
      </c>
      <c r="D555" s="84">
        <v>1555.8260980299999</v>
      </c>
      <c r="E555" s="84">
        <v>234.40253852000001</v>
      </c>
      <c r="F555" s="84">
        <v>234.40253852000001</v>
      </c>
    </row>
    <row r="556" spans="1:6" ht="12.75" customHeight="1" x14ac:dyDescent="0.2">
      <c r="A556" s="83" t="s">
        <v>182</v>
      </c>
      <c r="B556" s="83">
        <v>14</v>
      </c>
      <c r="C556" s="84">
        <v>1619.61408628</v>
      </c>
      <c r="D556" s="84">
        <v>1581.43090291</v>
      </c>
      <c r="E556" s="84">
        <v>238.26018769000001</v>
      </c>
      <c r="F556" s="84">
        <v>238.26018769000001</v>
      </c>
    </row>
    <row r="557" spans="1:6" ht="12.75" customHeight="1" x14ac:dyDescent="0.2">
      <c r="A557" s="83" t="s">
        <v>182</v>
      </c>
      <c r="B557" s="83">
        <v>15</v>
      </c>
      <c r="C557" s="84">
        <v>1633.81695481</v>
      </c>
      <c r="D557" s="84">
        <v>1586.67004791</v>
      </c>
      <c r="E557" s="84">
        <v>239.04952327000001</v>
      </c>
      <c r="F557" s="84">
        <v>239.04952327000001</v>
      </c>
    </row>
    <row r="558" spans="1:6" ht="12.75" customHeight="1" x14ac:dyDescent="0.2">
      <c r="A558" s="83" t="s">
        <v>182</v>
      </c>
      <c r="B558" s="83">
        <v>16</v>
      </c>
      <c r="C558" s="84">
        <v>1654.4166973599999</v>
      </c>
      <c r="D558" s="84">
        <v>1605.9941940399999</v>
      </c>
      <c r="E558" s="84">
        <v>241.96092121999999</v>
      </c>
      <c r="F558" s="84">
        <v>241.96092121999999</v>
      </c>
    </row>
    <row r="559" spans="1:6" ht="12.75" customHeight="1" x14ac:dyDescent="0.2">
      <c r="A559" s="83" t="s">
        <v>182</v>
      </c>
      <c r="B559" s="83">
        <v>17</v>
      </c>
      <c r="C559" s="84">
        <v>1668.0699907600001</v>
      </c>
      <c r="D559" s="84">
        <v>1626.4475245399999</v>
      </c>
      <c r="E559" s="84">
        <v>245.04244337</v>
      </c>
      <c r="F559" s="84">
        <v>245.04244337</v>
      </c>
    </row>
    <row r="560" spans="1:6" ht="12.75" customHeight="1" x14ac:dyDescent="0.2">
      <c r="A560" s="83" t="s">
        <v>182</v>
      </c>
      <c r="B560" s="83">
        <v>18</v>
      </c>
      <c r="C560" s="84">
        <v>1636.1483833100001</v>
      </c>
      <c r="D560" s="84">
        <v>1596.7399213399999</v>
      </c>
      <c r="E560" s="84">
        <v>240.56666190999999</v>
      </c>
      <c r="F560" s="84">
        <v>240.56666190999999</v>
      </c>
    </row>
    <row r="561" spans="1:6" ht="12.75" customHeight="1" x14ac:dyDescent="0.2">
      <c r="A561" s="83" t="s">
        <v>182</v>
      </c>
      <c r="B561" s="83">
        <v>19</v>
      </c>
      <c r="C561" s="84">
        <v>1588.8281239</v>
      </c>
      <c r="D561" s="84">
        <v>1547.5019448999999</v>
      </c>
      <c r="E561" s="84">
        <v>233.14841208999999</v>
      </c>
      <c r="F561" s="84">
        <v>233.14841208999999</v>
      </c>
    </row>
    <row r="562" spans="1:6" ht="12.75" customHeight="1" x14ac:dyDescent="0.2">
      <c r="A562" s="83" t="s">
        <v>182</v>
      </c>
      <c r="B562" s="83">
        <v>20</v>
      </c>
      <c r="C562" s="84">
        <v>1556.0613344000001</v>
      </c>
      <c r="D562" s="84">
        <v>1517.78353997</v>
      </c>
      <c r="E562" s="84">
        <v>228.67100323</v>
      </c>
      <c r="F562" s="84">
        <v>228.67100323</v>
      </c>
    </row>
    <row r="563" spans="1:6" ht="12.75" customHeight="1" x14ac:dyDescent="0.2">
      <c r="A563" s="83" t="s">
        <v>182</v>
      </c>
      <c r="B563" s="83">
        <v>21</v>
      </c>
      <c r="C563" s="84">
        <v>1545.3535219400001</v>
      </c>
      <c r="D563" s="84">
        <v>1503.47476233</v>
      </c>
      <c r="E563" s="84">
        <v>226.51522643999999</v>
      </c>
      <c r="F563" s="84">
        <v>226.51522643999999</v>
      </c>
    </row>
    <row r="564" spans="1:6" ht="12.75" customHeight="1" x14ac:dyDescent="0.2">
      <c r="A564" s="83" t="s">
        <v>182</v>
      </c>
      <c r="B564" s="83">
        <v>22</v>
      </c>
      <c r="C564" s="84">
        <v>1555.91401225</v>
      </c>
      <c r="D564" s="84">
        <v>1512.4196098800001</v>
      </c>
      <c r="E564" s="84">
        <v>227.86286738999999</v>
      </c>
      <c r="F564" s="84">
        <v>227.86286738999999</v>
      </c>
    </row>
    <row r="565" spans="1:6" ht="12.75" customHeight="1" x14ac:dyDescent="0.2">
      <c r="A565" s="83" t="s">
        <v>182</v>
      </c>
      <c r="B565" s="83">
        <v>23</v>
      </c>
      <c r="C565" s="84">
        <v>1642.0227793500001</v>
      </c>
      <c r="D565" s="84">
        <v>1596.97139502</v>
      </c>
      <c r="E565" s="84">
        <v>240.60153600000001</v>
      </c>
      <c r="F565" s="84">
        <v>240.60153600000001</v>
      </c>
    </row>
    <row r="566" spans="1:6" ht="12.75" customHeight="1" x14ac:dyDescent="0.2">
      <c r="A566" s="83" t="s">
        <v>182</v>
      </c>
      <c r="B566" s="83">
        <v>24</v>
      </c>
      <c r="C566" s="84">
        <v>1750.3078088699999</v>
      </c>
      <c r="D566" s="84">
        <v>1700.7336581</v>
      </c>
      <c r="E566" s="84">
        <v>256.23447716999999</v>
      </c>
      <c r="F566" s="84">
        <v>256.23447716999999</v>
      </c>
    </row>
    <row r="567" spans="1:6" ht="12.75" customHeight="1" x14ac:dyDescent="0.2">
      <c r="A567" s="83" t="s">
        <v>183</v>
      </c>
      <c r="B567" s="83">
        <v>1</v>
      </c>
      <c r="C567" s="84">
        <v>1878.9549926899999</v>
      </c>
      <c r="D567" s="84">
        <v>1837.8491555000001</v>
      </c>
      <c r="E567" s="84">
        <v>276.89245476000002</v>
      </c>
      <c r="F567" s="84">
        <v>276.89245476000002</v>
      </c>
    </row>
    <row r="568" spans="1:6" ht="12.75" customHeight="1" x14ac:dyDescent="0.2">
      <c r="A568" s="83" t="s">
        <v>183</v>
      </c>
      <c r="B568" s="83">
        <v>2</v>
      </c>
      <c r="C568" s="84">
        <v>1987.7060560299999</v>
      </c>
      <c r="D568" s="84">
        <v>1939.3641099700001</v>
      </c>
      <c r="E568" s="84">
        <v>292.18681385000002</v>
      </c>
      <c r="F568" s="84">
        <v>292.18681385000002</v>
      </c>
    </row>
    <row r="569" spans="1:6" ht="12.75" customHeight="1" x14ac:dyDescent="0.2">
      <c r="A569" s="83" t="s">
        <v>183</v>
      </c>
      <c r="B569" s="83">
        <v>3</v>
      </c>
      <c r="C569" s="84">
        <v>1977.3186909799999</v>
      </c>
      <c r="D569" s="84">
        <v>1926.6801453</v>
      </c>
      <c r="E569" s="84">
        <v>290.27583322999999</v>
      </c>
      <c r="F569" s="84">
        <v>290.27583322999999</v>
      </c>
    </row>
    <row r="570" spans="1:6" ht="12.75" customHeight="1" x14ac:dyDescent="0.2">
      <c r="A570" s="83" t="s">
        <v>183</v>
      </c>
      <c r="B570" s="83">
        <v>4</v>
      </c>
      <c r="C570" s="84">
        <v>1971.18993189</v>
      </c>
      <c r="D570" s="84">
        <v>1924.15026453</v>
      </c>
      <c r="E570" s="84">
        <v>289.89467851000001</v>
      </c>
      <c r="F570" s="84">
        <v>289.89467851000001</v>
      </c>
    </row>
    <row r="571" spans="1:6" ht="12.75" customHeight="1" x14ac:dyDescent="0.2">
      <c r="A571" s="83" t="s">
        <v>183</v>
      </c>
      <c r="B571" s="83">
        <v>5</v>
      </c>
      <c r="C571" s="84">
        <v>1951.6100246200001</v>
      </c>
      <c r="D571" s="84">
        <v>1923.6819849200001</v>
      </c>
      <c r="E571" s="84">
        <v>289.82412696</v>
      </c>
      <c r="F571" s="84">
        <v>289.82412696</v>
      </c>
    </row>
    <row r="572" spans="1:6" ht="12.75" customHeight="1" x14ac:dyDescent="0.2">
      <c r="A572" s="83" t="s">
        <v>183</v>
      </c>
      <c r="B572" s="83">
        <v>6</v>
      </c>
      <c r="C572" s="84">
        <v>1991.9742251299999</v>
      </c>
      <c r="D572" s="84">
        <v>1940.4458613700001</v>
      </c>
      <c r="E572" s="84">
        <v>292.34979175000001</v>
      </c>
      <c r="F572" s="84">
        <v>292.34979175000001</v>
      </c>
    </row>
    <row r="573" spans="1:6" ht="12.75" customHeight="1" x14ac:dyDescent="0.2">
      <c r="A573" s="83" t="s">
        <v>183</v>
      </c>
      <c r="B573" s="83">
        <v>7</v>
      </c>
      <c r="C573" s="84">
        <v>1851.4473073300001</v>
      </c>
      <c r="D573" s="84">
        <v>1808.2613454899999</v>
      </c>
      <c r="E573" s="84">
        <v>272.43472148000001</v>
      </c>
      <c r="F573" s="84">
        <v>272.43472148000001</v>
      </c>
    </row>
    <row r="574" spans="1:6" ht="12.75" customHeight="1" x14ac:dyDescent="0.2">
      <c r="A574" s="83" t="s">
        <v>183</v>
      </c>
      <c r="B574" s="83">
        <v>8</v>
      </c>
      <c r="C574" s="84">
        <v>1756.02724203</v>
      </c>
      <c r="D574" s="84">
        <v>1715.8091585100001</v>
      </c>
      <c r="E574" s="84">
        <v>258.5057693</v>
      </c>
      <c r="F574" s="84">
        <v>258.5057693</v>
      </c>
    </row>
    <row r="575" spans="1:6" ht="12.75" customHeight="1" x14ac:dyDescent="0.2">
      <c r="A575" s="83" t="s">
        <v>183</v>
      </c>
      <c r="B575" s="83">
        <v>9</v>
      </c>
      <c r="C575" s="84">
        <v>1727.4233304100001</v>
      </c>
      <c r="D575" s="84">
        <v>1682.4479822799999</v>
      </c>
      <c r="E575" s="84">
        <v>253.47953634999999</v>
      </c>
      <c r="F575" s="84">
        <v>253.47953634999999</v>
      </c>
    </row>
    <row r="576" spans="1:6" ht="12.75" customHeight="1" x14ac:dyDescent="0.2">
      <c r="A576" s="83" t="s">
        <v>183</v>
      </c>
      <c r="B576" s="83">
        <v>10</v>
      </c>
      <c r="C576" s="84">
        <v>1684.7987843599999</v>
      </c>
      <c r="D576" s="84">
        <v>1639.97782979</v>
      </c>
      <c r="E576" s="84">
        <v>247.08093463</v>
      </c>
      <c r="F576" s="84">
        <v>247.08093463</v>
      </c>
    </row>
    <row r="577" spans="1:6" ht="12.75" customHeight="1" x14ac:dyDescent="0.2">
      <c r="A577" s="83" t="s">
        <v>183</v>
      </c>
      <c r="B577" s="83">
        <v>11</v>
      </c>
      <c r="C577" s="84">
        <v>1676.77352129</v>
      </c>
      <c r="D577" s="84">
        <v>1632.26447669</v>
      </c>
      <c r="E577" s="84">
        <v>245.91883203</v>
      </c>
      <c r="F577" s="84">
        <v>245.91883203</v>
      </c>
    </row>
    <row r="578" spans="1:6" ht="12.75" customHeight="1" x14ac:dyDescent="0.2">
      <c r="A578" s="83" t="s">
        <v>183</v>
      </c>
      <c r="B578" s="83">
        <v>12</v>
      </c>
      <c r="C578" s="84">
        <v>1700.9410612300001</v>
      </c>
      <c r="D578" s="84">
        <v>1653.67532744</v>
      </c>
      <c r="E578" s="84">
        <v>249.14461528000001</v>
      </c>
      <c r="F578" s="84">
        <v>249.14461528000001</v>
      </c>
    </row>
    <row r="579" spans="1:6" ht="12.75" customHeight="1" x14ac:dyDescent="0.2">
      <c r="A579" s="83" t="s">
        <v>183</v>
      </c>
      <c r="B579" s="83">
        <v>13</v>
      </c>
      <c r="C579" s="84">
        <v>1683.38421109</v>
      </c>
      <c r="D579" s="84">
        <v>1649.71040212</v>
      </c>
      <c r="E579" s="84">
        <v>248.5472551</v>
      </c>
      <c r="F579" s="84">
        <v>248.5472551</v>
      </c>
    </row>
    <row r="580" spans="1:6" ht="12.75" customHeight="1" x14ac:dyDescent="0.2">
      <c r="A580" s="83" t="s">
        <v>183</v>
      </c>
      <c r="B580" s="83">
        <v>14</v>
      </c>
      <c r="C580" s="84">
        <v>1683.2392323900001</v>
      </c>
      <c r="D580" s="84">
        <v>1639.7184808899999</v>
      </c>
      <c r="E580" s="84">
        <v>247.04186082000001</v>
      </c>
      <c r="F580" s="84">
        <v>247.04186082000001</v>
      </c>
    </row>
    <row r="581" spans="1:6" ht="12.75" customHeight="1" x14ac:dyDescent="0.2">
      <c r="A581" s="83" t="s">
        <v>183</v>
      </c>
      <c r="B581" s="83">
        <v>15</v>
      </c>
      <c r="C581" s="84">
        <v>1702.2630876799999</v>
      </c>
      <c r="D581" s="84">
        <v>1659.1724015899999</v>
      </c>
      <c r="E581" s="84">
        <v>249.97281075999999</v>
      </c>
      <c r="F581" s="84">
        <v>249.97281075999999</v>
      </c>
    </row>
    <row r="582" spans="1:6" ht="12.75" customHeight="1" x14ac:dyDescent="0.2">
      <c r="A582" s="83" t="s">
        <v>183</v>
      </c>
      <c r="B582" s="83">
        <v>16</v>
      </c>
      <c r="C582" s="84">
        <v>1726.5656497699999</v>
      </c>
      <c r="D582" s="84">
        <v>1684.0679368900001</v>
      </c>
      <c r="E582" s="84">
        <v>253.72360057</v>
      </c>
      <c r="F582" s="84">
        <v>253.72360057</v>
      </c>
    </row>
    <row r="583" spans="1:6" ht="12.75" customHeight="1" x14ac:dyDescent="0.2">
      <c r="A583" s="83" t="s">
        <v>183</v>
      </c>
      <c r="B583" s="83">
        <v>17</v>
      </c>
      <c r="C583" s="84">
        <v>1750.19663277</v>
      </c>
      <c r="D583" s="84">
        <v>1708.4442521799999</v>
      </c>
      <c r="E583" s="84">
        <v>257.39616409000001</v>
      </c>
      <c r="F583" s="84">
        <v>257.39616409000001</v>
      </c>
    </row>
    <row r="584" spans="1:6" ht="12.75" customHeight="1" x14ac:dyDescent="0.2">
      <c r="A584" s="83" t="s">
        <v>183</v>
      </c>
      <c r="B584" s="83">
        <v>18</v>
      </c>
      <c r="C584" s="84">
        <v>1742.4697261700001</v>
      </c>
      <c r="D584" s="84">
        <v>1698.67955592</v>
      </c>
      <c r="E584" s="84">
        <v>255.92500379000001</v>
      </c>
      <c r="F584" s="84">
        <v>255.92500379000001</v>
      </c>
    </row>
    <row r="585" spans="1:6" ht="12.75" customHeight="1" x14ac:dyDescent="0.2">
      <c r="A585" s="83" t="s">
        <v>183</v>
      </c>
      <c r="B585" s="83">
        <v>19</v>
      </c>
      <c r="C585" s="84">
        <v>1681.5599467500001</v>
      </c>
      <c r="D585" s="84">
        <v>1639.6962608700001</v>
      </c>
      <c r="E585" s="84">
        <v>247.03851313000001</v>
      </c>
      <c r="F585" s="84">
        <v>247.03851313000001</v>
      </c>
    </row>
    <row r="586" spans="1:6" ht="12.75" customHeight="1" x14ac:dyDescent="0.2">
      <c r="A586" s="83" t="s">
        <v>183</v>
      </c>
      <c r="B586" s="83">
        <v>20</v>
      </c>
      <c r="C586" s="84">
        <v>1635.7121724900001</v>
      </c>
      <c r="D586" s="84">
        <v>1603.4230516099999</v>
      </c>
      <c r="E586" s="84">
        <v>241.57354996000001</v>
      </c>
      <c r="F586" s="84">
        <v>241.57354996000001</v>
      </c>
    </row>
    <row r="587" spans="1:6" ht="12.75" customHeight="1" x14ac:dyDescent="0.2">
      <c r="A587" s="83" t="s">
        <v>183</v>
      </c>
      <c r="B587" s="83">
        <v>21</v>
      </c>
      <c r="C587" s="84">
        <v>1647.7898455500001</v>
      </c>
      <c r="D587" s="84">
        <v>1603.4604642300001</v>
      </c>
      <c r="E587" s="84">
        <v>241.57918659000001</v>
      </c>
      <c r="F587" s="84">
        <v>241.57918659000001</v>
      </c>
    </row>
    <row r="588" spans="1:6" ht="12.75" customHeight="1" x14ac:dyDescent="0.2">
      <c r="A588" s="83" t="s">
        <v>183</v>
      </c>
      <c r="B588" s="83">
        <v>22</v>
      </c>
      <c r="C588" s="84">
        <v>1681.6665518299999</v>
      </c>
      <c r="D588" s="84">
        <v>1639.07527213</v>
      </c>
      <c r="E588" s="84">
        <v>246.94495426</v>
      </c>
      <c r="F588" s="84">
        <v>246.94495426</v>
      </c>
    </row>
    <row r="589" spans="1:6" ht="12.75" customHeight="1" x14ac:dyDescent="0.2">
      <c r="A589" s="83" t="s">
        <v>183</v>
      </c>
      <c r="B589" s="83">
        <v>23</v>
      </c>
      <c r="C589" s="84">
        <v>1713.21460318</v>
      </c>
      <c r="D589" s="84">
        <v>1669.80007041</v>
      </c>
      <c r="E589" s="84">
        <v>251.57398749000001</v>
      </c>
      <c r="F589" s="84">
        <v>251.57398749000001</v>
      </c>
    </row>
    <row r="590" spans="1:6" ht="12.75" customHeight="1" x14ac:dyDescent="0.2">
      <c r="A590" s="83" t="s">
        <v>183</v>
      </c>
      <c r="B590" s="83">
        <v>24</v>
      </c>
      <c r="C590" s="84">
        <v>1758.7491753100001</v>
      </c>
      <c r="D590" s="84">
        <v>1713.4433556500001</v>
      </c>
      <c r="E590" s="84">
        <v>258.14933473999997</v>
      </c>
      <c r="F590" s="84">
        <v>258.14933473999997</v>
      </c>
    </row>
    <row r="591" spans="1:6" ht="12.75" customHeight="1" x14ac:dyDescent="0.2">
      <c r="A591" s="83" t="s">
        <v>184</v>
      </c>
      <c r="B591" s="83">
        <v>1</v>
      </c>
      <c r="C591" s="84">
        <v>1843.0550627699999</v>
      </c>
      <c r="D591" s="84">
        <v>1800.36791105</v>
      </c>
      <c r="E591" s="84">
        <v>271.24548762000001</v>
      </c>
      <c r="F591" s="84">
        <v>271.24548762000001</v>
      </c>
    </row>
    <row r="592" spans="1:6" ht="12.75" customHeight="1" x14ac:dyDescent="0.2">
      <c r="A592" s="83" t="s">
        <v>184</v>
      </c>
      <c r="B592" s="83">
        <v>2</v>
      </c>
      <c r="C592" s="84">
        <v>1886.27604292</v>
      </c>
      <c r="D592" s="84">
        <v>1838.7285784600001</v>
      </c>
      <c r="E592" s="84">
        <v>277.02494962999998</v>
      </c>
      <c r="F592" s="84">
        <v>277.02494962999998</v>
      </c>
    </row>
    <row r="593" spans="1:6" ht="12.75" customHeight="1" x14ac:dyDescent="0.2">
      <c r="A593" s="83" t="s">
        <v>184</v>
      </c>
      <c r="B593" s="83">
        <v>3</v>
      </c>
      <c r="C593" s="84">
        <v>1936.1842561000001</v>
      </c>
      <c r="D593" s="84">
        <v>1888.32724143</v>
      </c>
      <c r="E593" s="84">
        <v>284.49754088999998</v>
      </c>
      <c r="F593" s="84">
        <v>284.49754088999998</v>
      </c>
    </row>
    <row r="594" spans="1:6" ht="12.75" customHeight="1" x14ac:dyDescent="0.2">
      <c r="A594" s="83" t="s">
        <v>184</v>
      </c>
      <c r="B594" s="83">
        <v>4</v>
      </c>
      <c r="C594" s="84">
        <v>1959.67690554</v>
      </c>
      <c r="D594" s="84">
        <v>1914.8927624800001</v>
      </c>
      <c r="E594" s="84">
        <v>288.49993266000001</v>
      </c>
      <c r="F594" s="84">
        <v>288.49993266000001</v>
      </c>
    </row>
    <row r="595" spans="1:6" ht="12.75" customHeight="1" x14ac:dyDescent="0.2">
      <c r="A595" s="83" t="s">
        <v>184</v>
      </c>
      <c r="B595" s="83">
        <v>5</v>
      </c>
      <c r="C595" s="84">
        <v>1949.97884198</v>
      </c>
      <c r="D595" s="84">
        <v>1909.2360774399999</v>
      </c>
      <c r="E595" s="84">
        <v>287.64769002999998</v>
      </c>
      <c r="F595" s="84">
        <v>287.64769002999998</v>
      </c>
    </row>
    <row r="596" spans="1:6" ht="12.75" customHeight="1" x14ac:dyDescent="0.2">
      <c r="A596" s="83" t="s">
        <v>184</v>
      </c>
      <c r="B596" s="83">
        <v>6</v>
      </c>
      <c r="C596" s="84">
        <v>1931.34142722</v>
      </c>
      <c r="D596" s="84">
        <v>1884.13913432</v>
      </c>
      <c r="E596" s="84">
        <v>283.86655588999997</v>
      </c>
      <c r="F596" s="84">
        <v>283.86655588999997</v>
      </c>
    </row>
    <row r="597" spans="1:6" ht="12.75" customHeight="1" x14ac:dyDescent="0.2">
      <c r="A597" s="83" t="s">
        <v>184</v>
      </c>
      <c r="B597" s="83">
        <v>7</v>
      </c>
      <c r="C597" s="84">
        <v>1840.51982679</v>
      </c>
      <c r="D597" s="84">
        <v>1796.75008514</v>
      </c>
      <c r="E597" s="84">
        <v>270.70042183999999</v>
      </c>
      <c r="F597" s="84">
        <v>270.70042183999999</v>
      </c>
    </row>
    <row r="598" spans="1:6" ht="12.75" customHeight="1" x14ac:dyDescent="0.2">
      <c r="A598" s="83" t="s">
        <v>184</v>
      </c>
      <c r="B598" s="83">
        <v>8</v>
      </c>
      <c r="C598" s="84">
        <v>1692.00164212</v>
      </c>
      <c r="D598" s="84">
        <v>1659.44753266</v>
      </c>
      <c r="E598" s="84">
        <v>250.01426232</v>
      </c>
      <c r="F598" s="84">
        <v>250.01426232</v>
      </c>
    </row>
    <row r="599" spans="1:6" ht="12.75" customHeight="1" x14ac:dyDescent="0.2">
      <c r="A599" s="83" t="s">
        <v>184</v>
      </c>
      <c r="B599" s="83">
        <v>9</v>
      </c>
      <c r="C599" s="84">
        <v>1644.4414999400001</v>
      </c>
      <c r="D599" s="84">
        <v>1602.0013515000001</v>
      </c>
      <c r="E599" s="84">
        <v>241.35935499000001</v>
      </c>
      <c r="F599" s="84">
        <v>241.35935499000001</v>
      </c>
    </row>
    <row r="600" spans="1:6" ht="12.75" customHeight="1" x14ac:dyDescent="0.2">
      <c r="A600" s="83" t="s">
        <v>184</v>
      </c>
      <c r="B600" s="83">
        <v>10</v>
      </c>
      <c r="C600" s="84">
        <v>1614.35048596</v>
      </c>
      <c r="D600" s="84">
        <v>1570.6946828600001</v>
      </c>
      <c r="E600" s="84">
        <v>236.64265650999999</v>
      </c>
      <c r="F600" s="84">
        <v>236.64265650999999</v>
      </c>
    </row>
    <row r="601" spans="1:6" ht="12.75" customHeight="1" x14ac:dyDescent="0.2">
      <c r="A601" s="83" t="s">
        <v>184</v>
      </c>
      <c r="B601" s="83">
        <v>11</v>
      </c>
      <c r="C601" s="84">
        <v>1645.4376247499999</v>
      </c>
      <c r="D601" s="84">
        <v>1602.17538603</v>
      </c>
      <c r="E601" s="84">
        <v>241.38557523</v>
      </c>
      <c r="F601" s="84">
        <v>241.38557523</v>
      </c>
    </row>
    <row r="602" spans="1:6" ht="12.75" customHeight="1" x14ac:dyDescent="0.2">
      <c r="A602" s="83" t="s">
        <v>184</v>
      </c>
      <c r="B602" s="83">
        <v>12</v>
      </c>
      <c r="C602" s="84">
        <v>1665.2946033600001</v>
      </c>
      <c r="D602" s="84">
        <v>1620.6900398400001</v>
      </c>
      <c r="E602" s="84">
        <v>244.17501414</v>
      </c>
      <c r="F602" s="84">
        <v>244.17501414</v>
      </c>
    </row>
    <row r="603" spans="1:6" ht="12.75" customHeight="1" x14ac:dyDescent="0.2">
      <c r="A603" s="83" t="s">
        <v>184</v>
      </c>
      <c r="B603" s="83">
        <v>13</v>
      </c>
      <c r="C603" s="84">
        <v>1681.84904291</v>
      </c>
      <c r="D603" s="84">
        <v>1642.57149458</v>
      </c>
      <c r="E603" s="84">
        <v>247.47169912999999</v>
      </c>
      <c r="F603" s="84">
        <v>247.47169912999999</v>
      </c>
    </row>
    <row r="604" spans="1:6" ht="12.75" customHeight="1" x14ac:dyDescent="0.2">
      <c r="A604" s="83" t="s">
        <v>184</v>
      </c>
      <c r="B604" s="83">
        <v>14</v>
      </c>
      <c r="C604" s="84">
        <v>1681.12071924</v>
      </c>
      <c r="D604" s="84">
        <v>1637.79331576</v>
      </c>
      <c r="E604" s="84">
        <v>246.75181325</v>
      </c>
      <c r="F604" s="84">
        <v>246.75181325</v>
      </c>
    </row>
    <row r="605" spans="1:6" ht="12.75" customHeight="1" x14ac:dyDescent="0.2">
      <c r="A605" s="83" t="s">
        <v>184</v>
      </c>
      <c r="B605" s="83">
        <v>15</v>
      </c>
      <c r="C605" s="84">
        <v>1684.7249635400001</v>
      </c>
      <c r="D605" s="84">
        <v>1640.9306553399999</v>
      </c>
      <c r="E605" s="84">
        <v>247.22448840999999</v>
      </c>
      <c r="F605" s="84">
        <v>247.22448840999999</v>
      </c>
    </row>
    <row r="606" spans="1:6" ht="12.75" customHeight="1" x14ac:dyDescent="0.2">
      <c r="A606" s="83" t="s">
        <v>184</v>
      </c>
      <c r="B606" s="83">
        <v>16</v>
      </c>
      <c r="C606" s="84">
        <v>1720.4595663099999</v>
      </c>
      <c r="D606" s="84">
        <v>1679.0717923699999</v>
      </c>
      <c r="E606" s="84">
        <v>252.97087572000001</v>
      </c>
      <c r="F606" s="84">
        <v>252.97087572000001</v>
      </c>
    </row>
    <row r="607" spans="1:6" ht="12.75" customHeight="1" x14ac:dyDescent="0.2">
      <c r="A607" s="83" t="s">
        <v>184</v>
      </c>
      <c r="B607" s="83">
        <v>17</v>
      </c>
      <c r="C607" s="84">
        <v>1699.81640492</v>
      </c>
      <c r="D607" s="84">
        <v>1670.58977433</v>
      </c>
      <c r="E607" s="84">
        <v>251.69296519</v>
      </c>
      <c r="F607" s="84">
        <v>251.69296519</v>
      </c>
    </row>
    <row r="608" spans="1:6" ht="12.75" customHeight="1" x14ac:dyDescent="0.2">
      <c r="A608" s="83" t="s">
        <v>184</v>
      </c>
      <c r="B608" s="83">
        <v>18</v>
      </c>
      <c r="C608" s="84">
        <v>1680.43527769</v>
      </c>
      <c r="D608" s="84">
        <v>1635.58427484</v>
      </c>
      <c r="E608" s="84">
        <v>246.41899662</v>
      </c>
      <c r="F608" s="84">
        <v>246.41899662</v>
      </c>
    </row>
    <row r="609" spans="1:6" ht="12.75" customHeight="1" x14ac:dyDescent="0.2">
      <c r="A609" s="83" t="s">
        <v>184</v>
      </c>
      <c r="B609" s="83">
        <v>19</v>
      </c>
      <c r="C609" s="84">
        <v>1624.71963093</v>
      </c>
      <c r="D609" s="84">
        <v>1582.65133504</v>
      </c>
      <c r="E609" s="84">
        <v>238.44405939000001</v>
      </c>
      <c r="F609" s="84">
        <v>238.44405939000001</v>
      </c>
    </row>
    <row r="610" spans="1:6" ht="12.75" customHeight="1" x14ac:dyDescent="0.2">
      <c r="A610" s="83" t="s">
        <v>184</v>
      </c>
      <c r="B610" s="83">
        <v>20</v>
      </c>
      <c r="C610" s="84">
        <v>1607.14638341</v>
      </c>
      <c r="D610" s="84">
        <v>1565.9353081100001</v>
      </c>
      <c r="E610" s="84">
        <v>235.92560366999999</v>
      </c>
      <c r="F610" s="84">
        <v>235.92560366999999</v>
      </c>
    </row>
    <row r="611" spans="1:6" ht="12.75" customHeight="1" x14ac:dyDescent="0.2">
      <c r="A611" s="83" t="s">
        <v>184</v>
      </c>
      <c r="B611" s="83">
        <v>21</v>
      </c>
      <c r="C611" s="84">
        <v>1596.5886427200001</v>
      </c>
      <c r="D611" s="84">
        <v>1552.1309420699999</v>
      </c>
      <c r="E611" s="84">
        <v>233.84582209999999</v>
      </c>
      <c r="F611" s="84">
        <v>233.84582209999999</v>
      </c>
    </row>
    <row r="612" spans="1:6" ht="12.75" customHeight="1" x14ac:dyDescent="0.2">
      <c r="A612" s="83" t="s">
        <v>184</v>
      </c>
      <c r="B612" s="83">
        <v>22</v>
      </c>
      <c r="C612" s="84">
        <v>1581.78532395</v>
      </c>
      <c r="D612" s="84">
        <v>1539.5721663899999</v>
      </c>
      <c r="E612" s="84">
        <v>231.95370260000001</v>
      </c>
      <c r="F612" s="84">
        <v>231.95370260000001</v>
      </c>
    </row>
    <row r="613" spans="1:6" ht="12.75" customHeight="1" x14ac:dyDescent="0.2">
      <c r="A613" s="83" t="s">
        <v>184</v>
      </c>
      <c r="B613" s="83">
        <v>23</v>
      </c>
      <c r="C613" s="84">
        <v>1634.3050020600001</v>
      </c>
      <c r="D613" s="84">
        <v>1588.9898324599999</v>
      </c>
      <c r="E613" s="84">
        <v>239.39902466000001</v>
      </c>
      <c r="F613" s="84">
        <v>239.39902466000001</v>
      </c>
    </row>
    <row r="614" spans="1:6" ht="12.75" customHeight="1" x14ac:dyDescent="0.2">
      <c r="A614" s="83" t="s">
        <v>184</v>
      </c>
      <c r="B614" s="83">
        <v>24</v>
      </c>
      <c r="C614" s="84">
        <v>1704.27859094</v>
      </c>
      <c r="D614" s="84">
        <v>1659.02592112</v>
      </c>
      <c r="E614" s="84">
        <v>249.95074184000001</v>
      </c>
      <c r="F614" s="84">
        <v>249.95074184000001</v>
      </c>
    </row>
    <row r="615" spans="1:6" ht="12.75" customHeight="1" x14ac:dyDescent="0.2">
      <c r="A615" s="83" t="s">
        <v>185</v>
      </c>
      <c r="B615" s="83">
        <v>1</v>
      </c>
      <c r="C615" s="84">
        <v>1748.0063306</v>
      </c>
      <c r="D615" s="84">
        <v>1710.6730474999999</v>
      </c>
      <c r="E615" s="84">
        <v>257.73195693999998</v>
      </c>
      <c r="F615" s="84">
        <v>257.73195693999998</v>
      </c>
    </row>
    <row r="616" spans="1:6" ht="12.75" customHeight="1" x14ac:dyDescent="0.2">
      <c r="A616" s="83" t="s">
        <v>185</v>
      </c>
      <c r="B616" s="83">
        <v>2</v>
      </c>
      <c r="C616" s="84">
        <v>1816.09488816</v>
      </c>
      <c r="D616" s="84">
        <v>1768.9338609199999</v>
      </c>
      <c r="E616" s="84">
        <v>266.50959769999997</v>
      </c>
      <c r="F616" s="84">
        <v>266.50959769999997</v>
      </c>
    </row>
    <row r="617" spans="1:6" ht="12.75" customHeight="1" x14ac:dyDescent="0.2">
      <c r="A617" s="83" t="s">
        <v>185</v>
      </c>
      <c r="B617" s="83">
        <v>3</v>
      </c>
      <c r="C617" s="84">
        <v>1921.2461971600001</v>
      </c>
      <c r="D617" s="84">
        <v>1868.2926408599999</v>
      </c>
      <c r="E617" s="84">
        <v>281.47910507</v>
      </c>
      <c r="F617" s="84">
        <v>281.47910507</v>
      </c>
    </row>
    <row r="618" spans="1:6" ht="12.75" customHeight="1" x14ac:dyDescent="0.2">
      <c r="A618" s="83" t="s">
        <v>185</v>
      </c>
      <c r="B618" s="83">
        <v>4</v>
      </c>
      <c r="C618" s="84">
        <v>1944.7181225500001</v>
      </c>
      <c r="D618" s="84">
        <v>1896.84950671</v>
      </c>
      <c r="E618" s="84">
        <v>285.78151511999999</v>
      </c>
      <c r="F618" s="84">
        <v>285.78151511999999</v>
      </c>
    </row>
    <row r="619" spans="1:6" ht="12.75" customHeight="1" x14ac:dyDescent="0.2">
      <c r="A619" s="83" t="s">
        <v>185</v>
      </c>
      <c r="B619" s="83">
        <v>5</v>
      </c>
      <c r="C619" s="84">
        <v>1940.11854436</v>
      </c>
      <c r="D619" s="84">
        <v>1893.0821836800001</v>
      </c>
      <c r="E619" s="84">
        <v>285.21392593000002</v>
      </c>
      <c r="F619" s="84">
        <v>285.21392593000002</v>
      </c>
    </row>
    <row r="620" spans="1:6" ht="12.75" customHeight="1" x14ac:dyDescent="0.2">
      <c r="A620" s="83" t="s">
        <v>185</v>
      </c>
      <c r="B620" s="83">
        <v>6</v>
      </c>
      <c r="C620" s="84">
        <v>1895.54211437</v>
      </c>
      <c r="D620" s="84">
        <v>1845.55852467</v>
      </c>
      <c r="E620" s="84">
        <v>278.05395713000001</v>
      </c>
      <c r="F620" s="84">
        <v>278.05395713000001</v>
      </c>
    </row>
    <row r="621" spans="1:6" ht="12.75" customHeight="1" x14ac:dyDescent="0.2">
      <c r="A621" s="83" t="s">
        <v>185</v>
      </c>
      <c r="B621" s="83">
        <v>7</v>
      </c>
      <c r="C621" s="84">
        <v>1821.3916894199999</v>
      </c>
      <c r="D621" s="84">
        <v>1777.86397936</v>
      </c>
      <c r="E621" s="84">
        <v>267.85501955000001</v>
      </c>
      <c r="F621" s="84">
        <v>267.85501955000001</v>
      </c>
    </row>
    <row r="622" spans="1:6" ht="12.75" customHeight="1" x14ac:dyDescent="0.2">
      <c r="A622" s="83" t="s">
        <v>185</v>
      </c>
      <c r="B622" s="83">
        <v>8</v>
      </c>
      <c r="C622" s="84">
        <v>1693.69090375</v>
      </c>
      <c r="D622" s="84">
        <v>1663.03372246</v>
      </c>
      <c r="E622" s="84">
        <v>250.55456176999999</v>
      </c>
      <c r="F622" s="84">
        <v>250.55456176999999</v>
      </c>
    </row>
    <row r="623" spans="1:6" ht="12.75" customHeight="1" x14ac:dyDescent="0.2">
      <c r="A623" s="83" t="s">
        <v>185</v>
      </c>
      <c r="B623" s="83">
        <v>9</v>
      </c>
      <c r="C623" s="84">
        <v>1681.6402298</v>
      </c>
      <c r="D623" s="84">
        <v>1636.89366675</v>
      </c>
      <c r="E623" s="84">
        <v>246.61627110000001</v>
      </c>
      <c r="F623" s="84">
        <v>246.61627110000001</v>
      </c>
    </row>
    <row r="624" spans="1:6" ht="12.75" customHeight="1" x14ac:dyDescent="0.2">
      <c r="A624" s="83" t="s">
        <v>185</v>
      </c>
      <c r="B624" s="83">
        <v>10</v>
      </c>
      <c r="C624" s="84">
        <v>1638.66847809</v>
      </c>
      <c r="D624" s="84">
        <v>1596.38451072</v>
      </c>
      <c r="E624" s="84">
        <v>240.51311534000001</v>
      </c>
      <c r="F624" s="84">
        <v>240.51311534000001</v>
      </c>
    </row>
    <row r="625" spans="1:6" ht="12.75" customHeight="1" x14ac:dyDescent="0.2">
      <c r="A625" s="83" t="s">
        <v>185</v>
      </c>
      <c r="B625" s="83">
        <v>11</v>
      </c>
      <c r="C625" s="84">
        <v>1631.8203590799999</v>
      </c>
      <c r="D625" s="84">
        <v>1588.7307623900001</v>
      </c>
      <c r="E625" s="84">
        <v>239.35999287000001</v>
      </c>
      <c r="F625" s="84">
        <v>239.35999287000001</v>
      </c>
    </row>
    <row r="626" spans="1:6" ht="12.75" customHeight="1" x14ac:dyDescent="0.2">
      <c r="A626" s="83" t="s">
        <v>185</v>
      </c>
      <c r="B626" s="83">
        <v>12</v>
      </c>
      <c r="C626" s="84">
        <v>1655.31167486</v>
      </c>
      <c r="D626" s="84">
        <v>1610.0768660199999</v>
      </c>
      <c r="E626" s="84">
        <v>242.57602123999999</v>
      </c>
      <c r="F626" s="84">
        <v>242.57602123999999</v>
      </c>
    </row>
    <row r="627" spans="1:6" ht="12.75" customHeight="1" x14ac:dyDescent="0.2">
      <c r="A627" s="83" t="s">
        <v>185</v>
      </c>
      <c r="B627" s="83">
        <v>13</v>
      </c>
      <c r="C627" s="84">
        <v>1675.2854797800001</v>
      </c>
      <c r="D627" s="84">
        <v>1632.0057308099999</v>
      </c>
      <c r="E627" s="84">
        <v>245.87984908000001</v>
      </c>
      <c r="F627" s="84">
        <v>245.87984908000001</v>
      </c>
    </row>
    <row r="628" spans="1:6" ht="12.75" customHeight="1" x14ac:dyDescent="0.2">
      <c r="A628" s="83" t="s">
        <v>185</v>
      </c>
      <c r="B628" s="83">
        <v>14</v>
      </c>
      <c r="C628" s="84">
        <v>1693.3408167699999</v>
      </c>
      <c r="D628" s="84">
        <v>1646.4365738399999</v>
      </c>
      <c r="E628" s="84">
        <v>248.05401638999999</v>
      </c>
      <c r="F628" s="84">
        <v>248.05401638999999</v>
      </c>
    </row>
    <row r="629" spans="1:6" ht="12.75" customHeight="1" x14ac:dyDescent="0.2">
      <c r="A629" s="83" t="s">
        <v>185</v>
      </c>
      <c r="B629" s="83">
        <v>15</v>
      </c>
      <c r="C629" s="84">
        <v>1700.52157289</v>
      </c>
      <c r="D629" s="84">
        <v>1653.70159397</v>
      </c>
      <c r="E629" s="84">
        <v>249.14857262999999</v>
      </c>
      <c r="F629" s="84">
        <v>249.14857262999999</v>
      </c>
    </row>
    <row r="630" spans="1:6" ht="12.75" customHeight="1" x14ac:dyDescent="0.2">
      <c r="A630" s="83" t="s">
        <v>185</v>
      </c>
      <c r="B630" s="83">
        <v>16</v>
      </c>
      <c r="C630" s="84">
        <v>1704.4445979100001</v>
      </c>
      <c r="D630" s="84">
        <v>1662.42261502</v>
      </c>
      <c r="E630" s="84">
        <v>250.46249162999999</v>
      </c>
      <c r="F630" s="84">
        <v>250.46249162999999</v>
      </c>
    </row>
    <row r="631" spans="1:6" ht="12.75" customHeight="1" x14ac:dyDescent="0.2">
      <c r="A631" s="83" t="s">
        <v>185</v>
      </c>
      <c r="B631" s="83">
        <v>17</v>
      </c>
      <c r="C631" s="84">
        <v>1710.74415802</v>
      </c>
      <c r="D631" s="84">
        <v>1670.86967968</v>
      </c>
      <c r="E631" s="84">
        <v>251.73513604999999</v>
      </c>
      <c r="F631" s="84">
        <v>251.73513604999999</v>
      </c>
    </row>
    <row r="632" spans="1:6" ht="12.75" customHeight="1" x14ac:dyDescent="0.2">
      <c r="A632" s="83" t="s">
        <v>185</v>
      </c>
      <c r="B632" s="83">
        <v>18</v>
      </c>
      <c r="C632" s="84">
        <v>1687.49152783</v>
      </c>
      <c r="D632" s="84">
        <v>1647.9037342700001</v>
      </c>
      <c r="E632" s="84">
        <v>248.27506045999999</v>
      </c>
      <c r="F632" s="84">
        <v>248.27506045999999</v>
      </c>
    </row>
    <row r="633" spans="1:6" ht="12.75" customHeight="1" x14ac:dyDescent="0.2">
      <c r="A633" s="83" t="s">
        <v>185</v>
      </c>
      <c r="B633" s="83">
        <v>19</v>
      </c>
      <c r="C633" s="84">
        <v>1633.3420208699999</v>
      </c>
      <c r="D633" s="84">
        <v>1598.65782883</v>
      </c>
      <c r="E633" s="84">
        <v>240.85561605000001</v>
      </c>
      <c r="F633" s="84">
        <v>240.85561605000001</v>
      </c>
    </row>
    <row r="634" spans="1:6" ht="12.75" customHeight="1" x14ac:dyDescent="0.2">
      <c r="A634" s="83" t="s">
        <v>185</v>
      </c>
      <c r="B634" s="83">
        <v>20</v>
      </c>
      <c r="C634" s="84">
        <v>1576.9917958599999</v>
      </c>
      <c r="D634" s="84">
        <v>1540.5337529200001</v>
      </c>
      <c r="E634" s="84">
        <v>232.09857632000001</v>
      </c>
      <c r="F634" s="84">
        <v>232.09857632000001</v>
      </c>
    </row>
    <row r="635" spans="1:6" ht="12.75" customHeight="1" x14ac:dyDescent="0.2">
      <c r="A635" s="83" t="s">
        <v>185</v>
      </c>
      <c r="B635" s="83">
        <v>21</v>
      </c>
      <c r="C635" s="84">
        <v>1567.92810394</v>
      </c>
      <c r="D635" s="84">
        <v>1525.70741853</v>
      </c>
      <c r="E635" s="84">
        <v>229.86482383000001</v>
      </c>
      <c r="F635" s="84">
        <v>229.86482383000001</v>
      </c>
    </row>
    <row r="636" spans="1:6" ht="12.75" customHeight="1" x14ac:dyDescent="0.2">
      <c r="A636" s="83" t="s">
        <v>185</v>
      </c>
      <c r="B636" s="83">
        <v>22</v>
      </c>
      <c r="C636" s="84">
        <v>1591.80844978</v>
      </c>
      <c r="D636" s="84">
        <v>1549.31287565</v>
      </c>
      <c r="E636" s="84">
        <v>233.42124899000001</v>
      </c>
      <c r="F636" s="84">
        <v>233.42124899000001</v>
      </c>
    </row>
    <row r="637" spans="1:6" ht="12.75" customHeight="1" x14ac:dyDescent="0.2">
      <c r="A637" s="83" t="s">
        <v>185</v>
      </c>
      <c r="B637" s="83">
        <v>23</v>
      </c>
      <c r="C637" s="84">
        <v>1654.09636471</v>
      </c>
      <c r="D637" s="84">
        <v>1609.0023830299999</v>
      </c>
      <c r="E637" s="84">
        <v>242.41413840999999</v>
      </c>
      <c r="F637" s="84">
        <v>242.41413840999999</v>
      </c>
    </row>
    <row r="638" spans="1:6" ht="12.75" customHeight="1" x14ac:dyDescent="0.2">
      <c r="A638" s="83" t="s">
        <v>185</v>
      </c>
      <c r="B638" s="83">
        <v>24</v>
      </c>
      <c r="C638" s="84">
        <v>1732.11096099</v>
      </c>
      <c r="D638" s="84">
        <v>1689.4071355000001</v>
      </c>
      <c r="E638" s="84">
        <v>254.52801033</v>
      </c>
      <c r="F638" s="84">
        <v>254.52801033</v>
      </c>
    </row>
    <row r="639" spans="1:6" ht="12.75" customHeight="1" x14ac:dyDescent="0.2">
      <c r="A639" s="83" t="s">
        <v>186</v>
      </c>
      <c r="B639" s="83">
        <v>1</v>
      </c>
      <c r="C639" s="84">
        <v>1842.1672807100001</v>
      </c>
      <c r="D639" s="84">
        <v>1810.3108382200001</v>
      </c>
      <c r="E639" s="84">
        <v>272.74350040000002</v>
      </c>
      <c r="F639" s="84">
        <v>272.74350040000002</v>
      </c>
    </row>
    <row r="640" spans="1:6" ht="12.75" customHeight="1" x14ac:dyDescent="0.2">
      <c r="A640" s="83" t="s">
        <v>186</v>
      </c>
      <c r="B640" s="83">
        <v>2</v>
      </c>
      <c r="C640" s="84">
        <v>1920.0602274600001</v>
      </c>
      <c r="D640" s="84">
        <v>1879.6840119999999</v>
      </c>
      <c r="E640" s="84">
        <v>283.19534206999998</v>
      </c>
      <c r="F640" s="84">
        <v>283.19534206999998</v>
      </c>
    </row>
    <row r="641" spans="1:6" ht="12.75" customHeight="1" x14ac:dyDescent="0.2">
      <c r="A641" s="83" t="s">
        <v>186</v>
      </c>
      <c r="B641" s="83">
        <v>3</v>
      </c>
      <c r="C641" s="84">
        <v>1957.6411694599999</v>
      </c>
      <c r="D641" s="84">
        <v>1917.0451893300001</v>
      </c>
      <c r="E641" s="84">
        <v>288.82421975</v>
      </c>
      <c r="F641" s="84">
        <v>288.82421975</v>
      </c>
    </row>
    <row r="642" spans="1:6" ht="12.75" customHeight="1" x14ac:dyDescent="0.2">
      <c r="A642" s="83" t="s">
        <v>186</v>
      </c>
      <c r="B642" s="83">
        <v>4</v>
      </c>
      <c r="C642" s="84">
        <v>1966.1199988200001</v>
      </c>
      <c r="D642" s="84">
        <v>1926.94809839</v>
      </c>
      <c r="E642" s="84">
        <v>290.31620335000002</v>
      </c>
      <c r="F642" s="84">
        <v>290.31620335000002</v>
      </c>
    </row>
    <row r="643" spans="1:6" ht="12.75" customHeight="1" x14ac:dyDescent="0.2">
      <c r="A643" s="83" t="s">
        <v>186</v>
      </c>
      <c r="B643" s="83">
        <v>5</v>
      </c>
      <c r="C643" s="84">
        <v>1962.30551077</v>
      </c>
      <c r="D643" s="84">
        <v>1923.9731256099999</v>
      </c>
      <c r="E643" s="84">
        <v>289.86799055</v>
      </c>
      <c r="F643" s="84">
        <v>289.86799055</v>
      </c>
    </row>
    <row r="644" spans="1:6" ht="12.75" customHeight="1" x14ac:dyDescent="0.2">
      <c r="A644" s="83" t="s">
        <v>186</v>
      </c>
      <c r="B644" s="83">
        <v>6</v>
      </c>
      <c r="C644" s="84">
        <v>1936.8351547899999</v>
      </c>
      <c r="D644" s="84">
        <v>1895.6882861199999</v>
      </c>
      <c r="E644" s="84">
        <v>285.6065643</v>
      </c>
      <c r="F644" s="84">
        <v>285.6065643</v>
      </c>
    </row>
    <row r="645" spans="1:6" ht="12.75" customHeight="1" x14ac:dyDescent="0.2">
      <c r="A645" s="83" t="s">
        <v>186</v>
      </c>
      <c r="B645" s="83">
        <v>7</v>
      </c>
      <c r="C645" s="84">
        <v>1867.74145445</v>
      </c>
      <c r="D645" s="84">
        <v>1835.3307280500001</v>
      </c>
      <c r="E645" s="84">
        <v>276.51302559999999</v>
      </c>
      <c r="F645" s="84">
        <v>276.51302559999999</v>
      </c>
    </row>
    <row r="646" spans="1:6" ht="12.75" customHeight="1" x14ac:dyDescent="0.2">
      <c r="A646" s="83" t="s">
        <v>186</v>
      </c>
      <c r="B646" s="83">
        <v>8</v>
      </c>
      <c r="C646" s="84">
        <v>1767.99786055</v>
      </c>
      <c r="D646" s="84">
        <v>1729.5112087</v>
      </c>
      <c r="E646" s="84">
        <v>260.57013584999999</v>
      </c>
      <c r="F646" s="84">
        <v>260.57013584999999</v>
      </c>
    </row>
    <row r="647" spans="1:6" ht="12.75" customHeight="1" x14ac:dyDescent="0.2">
      <c r="A647" s="83" t="s">
        <v>186</v>
      </c>
      <c r="B647" s="83">
        <v>9</v>
      </c>
      <c r="C647" s="84">
        <v>1720.77018696</v>
      </c>
      <c r="D647" s="84">
        <v>1681.0601377</v>
      </c>
      <c r="E647" s="84">
        <v>253.2704421</v>
      </c>
      <c r="F647" s="84">
        <v>253.2704421</v>
      </c>
    </row>
    <row r="648" spans="1:6" ht="12.75" customHeight="1" x14ac:dyDescent="0.2">
      <c r="A648" s="83" t="s">
        <v>186</v>
      </c>
      <c r="B648" s="83">
        <v>10</v>
      </c>
      <c r="C648" s="84">
        <v>1682.5053460199999</v>
      </c>
      <c r="D648" s="84">
        <v>1640.0808485699999</v>
      </c>
      <c r="E648" s="84">
        <v>247.09645555</v>
      </c>
      <c r="F648" s="84">
        <v>247.09645555</v>
      </c>
    </row>
    <row r="649" spans="1:6" ht="12.75" customHeight="1" x14ac:dyDescent="0.2">
      <c r="A649" s="83" t="s">
        <v>186</v>
      </c>
      <c r="B649" s="83">
        <v>11</v>
      </c>
      <c r="C649" s="84">
        <v>1687.9312452700001</v>
      </c>
      <c r="D649" s="84">
        <v>1650.7554256799999</v>
      </c>
      <c r="E649" s="84">
        <v>248.70469954000001</v>
      </c>
      <c r="F649" s="84">
        <v>248.70469954000001</v>
      </c>
    </row>
    <row r="650" spans="1:6" ht="12.75" customHeight="1" x14ac:dyDescent="0.2">
      <c r="A650" s="83" t="s">
        <v>186</v>
      </c>
      <c r="B650" s="83">
        <v>12</v>
      </c>
      <c r="C650" s="84">
        <v>1726.50884197</v>
      </c>
      <c r="D650" s="84">
        <v>1684.5377109399999</v>
      </c>
      <c r="E650" s="84">
        <v>253.79437726</v>
      </c>
      <c r="F650" s="84">
        <v>253.79437726</v>
      </c>
    </row>
    <row r="651" spans="1:6" ht="12.75" customHeight="1" x14ac:dyDescent="0.2">
      <c r="A651" s="83" t="s">
        <v>186</v>
      </c>
      <c r="B651" s="83">
        <v>13</v>
      </c>
      <c r="C651" s="84">
        <v>1743.0490188199999</v>
      </c>
      <c r="D651" s="84">
        <v>1703.08485855</v>
      </c>
      <c r="E651" s="84">
        <v>256.58871171999999</v>
      </c>
      <c r="F651" s="84">
        <v>256.58871171999999</v>
      </c>
    </row>
    <row r="652" spans="1:6" ht="12.75" customHeight="1" x14ac:dyDescent="0.2">
      <c r="A652" s="83" t="s">
        <v>186</v>
      </c>
      <c r="B652" s="83">
        <v>14</v>
      </c>
      <c r="C652" s="84">
        <v>1761.14650252</v>
      </c>
      <c r="D652" s="84">
        <v>1717.3771133499999</v>
      </c>
      <c r="E652" s="84">
        <v>258.74199916999999</v>
      </c>
      <c r="F652" s="84">
        <v>258.74199916999999</v>
      </c>
    </row>
    <row r="653" spans="1:6" ht="12.75" customHeight="1" x14ac:dyDescent="0.2">
      <c r="A653" s="83" t="s">
        <v>186</v>
      </c>
      <c r="B653" s="83">
        <v>15</v>
      </c>
      <c r="C653" s="84">
        <v>1781.6141833199999</v>
      </c>
      <c r="D653" s="84">
        <v>1737.11817655</v>
      </c>
      <c r="E653" s="84">
        <v>261.71621032000002</v>
      </c>
      <c r="F653" s="84">
        <v>261.71621032000002</v>
      </c>
    </row>
    <row r="654" spans="1:6" ht="12.75" customHeight="1" x14ac:dyDescent="0.2">
      <c r="A654" s="83" t="s">
        <v>186</v>
      </c>
      <c r="B654" s="83">
        <v>16</v>
      </c>
      <c r="C654" s="84">
        <v>1803.9134077199999</v>
      </c>
      <c r="D654" s="84">
        <v>1758.2807127999999</v>
      </c>
      <c r="E654" s="84">
        <v>264.90458222000001</v>
      </c>
      <c r="F654" s="84">
        <v>264.90458222000001</v>
      </c>
    </row>
    <row r="655" spans="1:6" ht="12.75" customHeight="1" x14ac:dyDescent="0.2">
      <c r="A655" s="83" t="s">
        <v>186</v>
      </c>
      <c r="B655" s="83">
        <v>17</v>
      </c>
      <c r="C655" s="84">
        <v>1772.9830375700001</v>
      </c>
      <c r="D655" s="84">
        <v>1733.56382852</v>
      </c>
      <c r="E655" s="84">
        <v>261.18070818000001</v>
      </c>
      <c r="F655" s="84">
        <v>261.18070818000001</v>
      </c>
    </row>
    <row r="656" spans="1:6" ht="12.75" customHeight="1" x14ac:dyDescent="0.2">
      <c r="A656" s="83" t="s">
        <v>186</v>
      </c>
      <c r="B656" s="83">
        <v>18</v>
      </c>
      <c r="C656" s="84">
        <v>1744.3883548700001</v>
      </c>
      <c r="D656" s="84">
        <v>1700.0695898700001</v>
      </c>
      <c r="E656" s="84">
        <v>256.13442789999999</v>
      </c>
      <c r="F656" s="84">
        <v>256.13442789999999</v>
      </c>
    </row>
    <row r="657" spans="1:6" ht="12.75" customHeight="1" x14ac:dyDescent="0.2">
      <c r="A657" s="83" t="s">
        <v>186</v>
      </c>
      <c r="B657" s="83">
        <v>19</v>
      </c>
      <c r="C657" s="84">
        <v>1717.6652733200001</v>
      </c>
      <c r="D657" s="84">
        <v>1675.0083919000001</v>
      </c>
      <c r="E657" s="84">
        <v>252.35867916000001</v>
      </c>
      <c r="F657" s="84">
        <v>252.35867916000001</v>
      </c>
    </row>
    <row r="658" spans="1:6" ht="12.75" customHeight="1" x14ac:dyDescent="0.2">
      <c r="A658" s="83" t="s">
        <v>186</v>
      </c>
      <c r="B658" s="83">
        <v>20</v>
      </c>
      <c r="C658" s="84">
        <v>1615.7589300899999</v>
      </c>
      <c r="D658" s="84">
        <v>1577.22721415</v>
      </c>
      <c r="E658" s="84">
        <v>237.62685514</v>
      </c>
      <c r="F658" s="84">
        <v>237.62685514</v>
      </c>
    </row>
    <row r="659" spans="1:6" ht="12.75" customHeight="1" x14ac:dyDescent="0.2">
      <c r="A659" s="83" t="s">
        <v>186</v>
      </c>
      <c r="B659" s="83">
        <v>21</v>
      </c>
      <c r="C659" s="84">
        <v>1619.84532687</v>
      </c>
      <c r="D659" s="84">
        <v>1577.6575754400001</v>
      </c>
      <c r="E659" s="84">
        <v>237.69169385999999</v>
      </c>
      <c r="F659" s="84">
        <v>237.69169385999999</v>
      </c>
    </row>
    <row r="660" spans="1:6" ht="12.75" customHeight="1" x14ac:dyDescent="0.2">
      <c r="A660" s="83" t="s">
        <v>186</v>
      </c>
      <c r="B660" s="83">
        <v>22</v>
      </c>
      <c r="C660" s="84">
        <v>1644.81390526</v>
      </c>
      <c r="D660" s="84">
        <v>1604.8864048200001</v>
      </c>
      <c r="E660" s="84">
        <v>241.79402042000001</v>
      </c>
      <c r="F660" s="84">
        <v>241.79402042000001</v>
      </c>
    </row>
    <row r="661" spans="1:6" ht="12.75" customHeight="1" x14ac:dyDescent="0.2">
      <c r="A661" s="83" t="s">
        <v>186</v>
      </c>
      <c r="B661" s="83">
        <v>23</v>
      </c>
      <c r="C661" s="84">
        <v>1751.0213394899999</v>
      </c>
      <c r="D661" s="84">
        <v>1707.22611005</v>
      </c>
      <c r="E661" s="84">
        <v>257.21263741000001</v>
      </c>
      <c r="F661" s="84">
        <v>257.21263741000001</v>
      </c>
    </row>
    <row r="662" spans="1:6" ht="12.75" customHeight="1" x14ac:dyDescent="0.2">
      <c r="A662" s="83" t="s">
        <v>186</v>
      </c>
      <c r="B662" s="83">
        <v>24</v>
      </c>
      <c r="C662" s="84">
        <v>1866.5651298499999</v>
      </c>
      <c r="D662" s="84">
        <v>1821.8614398</v>
      </c>
      <c r="E662" s="84">
        <v>274.48372724000001</v>
      </c>
      <c r="F662" s="84">
        <v>274.48372724000001</v>
      </c>
    </row>
    <row r="663" spans="1:6" ht="12.75" customHeight="1" x14ac:dyDescent="0.2">
      <c r="A663" s="83" t="s">
        <v>187</v>
      </c>
      <c r="B663" s="83">
        <v>1</v>
      </c>
      <c r="C663" s="84">
        <v>1737.31587857</v>
      </c>
      <c r="D663" s="84">
        <v>1702.88200998</v>
      </c>
      <c r="E663" s="84">
        <v>256.55815031999998</v>
      </c>
      <c r="F663" s="84">
        <v>256.55815031999998</v>
      </c>
    </row>
    <row r="664" spans="1:6" ht="12.75" customHeight="1" x14ac:dyDescent="0.2">
      <c r="A664" s="83" t="s">
        <v>187</v>
      </c>
      <c r="B664" s="83">
        <v>2</v>
      </c>
      <c r="C664" s="84">
        <v>1667.9340633899999</v>
      </c>
      <c r="D664" s="84">
        <v>1638.7485440400001</v>
      </c>
      <c r="E664" s="84">
        <v>246.89572903000001</v>
      </c>
      <c r="F664" s="84">
        <v>246.89572903000001</v>
      </c>
    </row>
    <row r="665" spans="1:6" ht="12.75" customHeight="1" x14ac:dyDescent="0.2">
      <c r="A665" s="83" t="s">
        <v>187</v>
      </c>
      <c r="B665" s="83">
        <v>3</v>
      </c>
      <c r="C665" s="84">
        <v>1652.9500834</v>
      </c>
      <c r="D665" s="84">
        <v>1619.8048854599999</v>
      </c>
      <c r="E665" s="84">
        <v>244.04165577000001</v>
      </c>
      <c r="F665" s="84">
        <v>244.04165577000001</v>
      </c>
    </row>
    <row r="666" spans="1:6" ht="12.75" customHeight="1" x14ac:dyDescent="0.2">
      <c r="A666" s="83" t="s">
        <v>187</v>
      </c>
      <c r="B666" s="83">
        <v>4</v>
      </c>
      <c r="C666" s="84">
        <v>1669.8147219499999</v>
      </c>
      <c r="D666" s="84">
        <v>1631.5582570700001</v>
      </c>
      <c r="E666" s="84">
        <v>245.81243218</v>
      </c>
      <c r="F666" s="84">
        <v>245.81243218</v>
      </c>
    </row>
    <row r="667" spans="1:6" ht="12.75" customHeight="1" x14ac:dyDescent="0.2">
      <c r="A667" s="83" t="s">
        <v>187</v>
      </c>
      <c r="B667" s="83">
        <v>5</v>
      </c>
      <c r="C667" s="84">
        <v>1677.8523353600001</v>
      </c>
      <c r="D667" s="84">
        <v>1638.1753370399999</v>
      </c>
      <c r="E667" s="84">
        <v>246.80936901000001</v>
      </c>
      <c r="F667" s="84">
        <v>246.80936901000001</v>
      </c>
    </row>
    <row r="668" spans="1:6" ht="12.75" customHeight="1" x14ac:dyDescent="0.2">
      <c r="A668" s="83" t="s">
        <v>187</v>
      </c>
      <c r="B668" s="83">
        <v>6</v>
      </c>
      <c r="C668" s="84">
        <v>1665.1147690400001</v>
      </c>
      <c r="D668" s="84">
        <v>1626.3138781</v>
      </c>
      <c r="E668" s="84">
        <v>245.02230804000001</v>
      </c>
      <c r="F668" s="84">
        <v>245.02230804000001</v>
      </c>
    </row>
    <row r="669" spans="1:6" ht="12.75" customHeight="1" x14ac:dyDescent="0.2">
      <c r="A669" s="83" t="s">
        <v>187</v>
      </c>
      <c r="B669" s="83">
        <v>7</v>
      </c>
      <c r="C669" s="84">
        <v>1566.6349691600001</v>
      </c>
      <c r="D669" s="84">
        <v>1534.6089208000001</v>
      </c>
      <c r="E669" s="84">
        <v>231.20593434</v>
      </c>
      <c r="F669" s="84">
        <v>231.20593434</v>
      </c>
    </row>
    <row r="670" spans="1:6" ht="12.75" customHeight="1" x14ac:dyDescent="0.2">
      <c r="A670" s="83" t="s">
        <v>187</v>
      </c>
      <c r="B670" s="83">
        <v>8</v>
      </c>
      <c r="C670" s="84">
        <v>1620.49965752</v>
      </c>
      <c r="D670" s="84">
        <v>1579.2866825200001</v>
      </c>
      <c r="E670" s="84">
        <v>237.93713700000001</v>
      </c>
      <c r="F670" s="84">
        <v>237.93713700000001</v>
      </c>
    </row>
    <row r="671" spans="1:6" ht="12.75" customHeight="1" x14ac:dyDescent="0.2">
      <c r="A671" s="83" t="s">
        <v>187</v>
      </c>
      <c r="B671" s="83">
        <v>9</v>
      </c>
      <c r="C671" s="84">
        <v>1635.8941810199999</v>
      </c>
      <c r="D671" s="84">
        <v>1594.32172044</v>
      </c>
      <c r="E671" s="84">
        <v>240.20233300000001</v>
      </c>
      <c r="F671" s="84">
        <v>240.20233300000001</v>
      </c>
    </row>
    <row r="672" spans="1:6" ht="12.75" customHeight="1" x14ac:dyDescent="0.2">
      <c r="A672" s="83" t="s">
        <v>187</v>
      </c>
      <c r="B672" s="83">
        <v>10</v>
      </c>
      <c r="C672" s="84">
        <v>1587.5754467199999</v>
      </c>
      <c r="D672" s="84">
        <v>1559.23058601</v>
      </c>
      <c r="E672" s="84">
        <v>234.91546256999999</v>
      </c>
      <c r="F672" s="84">
        <v>234.91546256999999</v>
      </c>
    </row>
    <row r="673" spans="1:6" ht="12.75" customHeight="1" x14ac:dyDescent="0.2">
      <c r="A673" s="83" t="s">
        <v>187</v>
      </c>
      <c r="B673" s="83">
        <v>11</v>
      </c>
      <c r="C673" s="84">
        <v>1590.4043549800001</v>
      </c>
      <c r="D673" s="84">
        <v>1557.5997923800001</v>
      </c>
      <c r="E673" s="84">
        <v>234.66976534</v>
      </c>
      <c r="F673" s="84">
        <v>234.66976534</v>
      </c>
    </row>
    <row r="674" spans="1:6" ht="12.75" customHeight="1" x14ac:dyDescent="0.2">
      <c r="A674" s="83" t="s">
        <v>187</v>
      </c>
      <c r="B674" s="83">
        <v>12</v>
      </c>
      <c r="C674" s="84">
        <v>1603.3859892</v>
      </c>
      <c r="D674" s="84">
        <v>1559.0269476399999</v>
      </c>
      <c r="E674" s="84">
        <v>234.88478218</v>
      </c>
      <c r="F674" s="84">
        <v>234.88478218</v>
      </c>
    </row>
    <row r="675" spans="1:6" ht="12.75" customHeight="1" x14ac:dyDescent="0.2">
      <c r="A675" s="83" t="s">
        <v>187</v>
      </c>
      <c r="B675" s="83">
        <v>13</v>
      </c>
      <c r="C675" s="84">
        <v>1637.37597955</v>
      </c>
      <c r="D675" s="84">
        <v>1588.91715211</v>
      </c>
      <c r="E675" s="84">
        <v>239.38807456000001</v>
      </c>
      <c r="F675" s="84">
        <v>239.38807456000001</v>
      </c>
    </row>
    <row r="676" spans="1:6" ht="12.75" customHeight="1" x14ac:dyDescent="0.2">
      <c r="A676" s="83" t="s">
        <v>187</v>
      </c>
      <c r="B676" s="83">
        <v>14</v>
      </c>
      <c r="C676" s="84">
        <v>1649.94546926</v>
      </c>
      <c r="D676" s="84">
        <v>1602.47471103</v>
      </c>
      <c r="E676" s="84">
        <v>241.43067188000001</v>
      </c>
      <c r="F676" s="84">
        <v>241.43067188000001</v>
      </c>
    </row>
    <row r="677" spans="1:6" ht="12.75" customHeight="1" x14ac:dyDescent="0.2">
      <c r="A677" s="83" t="s">
        <v>187</v>
      </c>
      <c r="B677" s="83">
        <v>15</v>
      </c>
      <c r="C677" s="84">
        <v>1645.6211297299999</v>
      </c>
      <c r="D677" s="84">
        <v>1601.0097306099999</v>
      </c>
      <c r="E677" s="84">
        <v>241.20995626000001</v>
      </c>
      <c r="F677" s="84">
        <v>241.20995626000001</v>
      </c>
    </row>
    <row r="678" spans="1:6" ht="12.75" customHeight="1" x14ac:dyDescent="0.2">
      <c r="A678" s="83" t="s">
        <v>187</v>
      </c>
      <c r="B678" s="83">
        <v>16</v>
      </c>
      <c r="C678" s="84">
        <v>1651.2060822000001</v>
      </c>
      <c r="D678" s="84">
        <v>1604.3214732900001</v>
      </c>
      <c r="E678" s="84">
        <v>241.70890718999999</v>
      </c>
      <c r="F678" s="84">
        <v>241.70890718999999</v>
      </c>
    </row>
    <row r="679" spans="1:6" ht="12.75" customHeight="1" x14ac:dyDescent="0.2">
      <c r="A679" s="83" t="s">
        <v>187</v>
      </c>
      <c r="B679" s="83">
        <v>17</v>
      </c>
      <c r="C679" s="84">
        <v>1649.7499088300001</v>
      </c>
      <c r="D679" s="84">
        <v>1604.11568956</v>
      </c>
      <c r="E679" s="84">
        <v>241.67790357999999</v>
      </c>
      <c r="F679" s="84">
        <v>241.67790357999999</v>
      </c>
    </row>
    <row r="680" spans="1:6" ht="12.75" customHeight="1" x14ac:dyDescent="0.2">
      <c r="A680" s="83" t="s">
        <v>187</v>
      </c>
      <c r="B680" s="83">
        <v>18</v>
      </c>
      <c r="C680" s="84">
        <v>1638.7063760000001</v>
      </c>
      <c r="D680" s="84">
        <v>1589.6164319300001</v>
      </c>
      <c r="E680" s="84">
        <v>239.49342884999999</v>
      </c>
      <c r="F680" s="84">
        <v>239.49342884999999</v>
      </c>
    </row>
    <row r="681" spans="1:6" ht="12.75" customHeight="1" x14ac:dyDescent="0.2">
      <c r="A681" s="83" t="s">
        <v>187</v>
      </c>
      <c r="B681" s="83">
        <v>19</v>
      </c>
      <c r="C681" s="84">
        <v>1493.1572735</v>
      </c>
      <c r="D681" s="84">
        <v>1445.8893098599999</v>
      </c>
      <c r="E681" s="84">
        <v>217.83933633999999</v>
      </c>
      <c r="F681" s="84">
        <v>217.83933633999999</v>
      </c>
    </row>
    <row r="682" spans="1:6" ht="12.75" customHeight="1" x14ac:dyDescent="0.2">
      <c r="A682" s="83" t="s">
        <v>187</v>
      </c>
      <c r="B682" s="83">
        <v>20</v>
      </c>
      <c r="C682" s="84">
        <v>1587.4391414199999</v>
      </c>
      <c r="D682" s="84">
        <v>1557.2279123400001</v>
      </c>
      <c r="E682" s="84">
        <v>234.61373746999999</v>
      </c>
      <c r="F682" s="84">
        <v>234.61373746999999</v>
      </c>
    </row>
    <row r="683" spans="1:6" ht="12.75" customHeight="1" x14ac:dyDescent="0.2">
      <c r="A683" s="83" t="s">
        <v>187</v>
      </c>
      <c r="B683" s="83">
        <v>21</v>
      </c>
      <c r="C683" s="84">
        <v>1539.0176864</v>
      </c>
      <c r="D683" s="84">
        <v>1496.0049854599999</v>
      </c>
      <c r="E683" s="84">
        <v>225.38982131</v>
      </c>
      <c r="F683" s="84">
        <v>225.38982131</v>
      </c>
    </row>
    <row r="684" spans="1:6" ht="12.75" customHeight="1" x14ac:dyDescent="0.2">
      <c r="A684" s="83" t="s">
        <v>187</v>
      </c>
      <c r="B684" s="83">
        <v>22</v>
      </c>
      <c r="C684" s="84">
        <v>1599.02127436</v>
      </c>
      <c r="D684" s="84">
        <v>1554.00922455</v>
      </c>
      <c r="E684" s="84">
        <v>234.12880627999999</v>
      </c>
      <c r="F684" s="84">
        <v>234.12880627999999</v>
      </c>
    </row>
    <row r="685" spans="1:6" ht="12.75" customHeight="1" x14ac:dyDescent="0.2">
      <c r="A685" s="83" t="s">
        <v>187</v>
      </c>
      <c r="B685" s="83">
        <v>23</v>
      </c>
      <c r="C685" s="84">
        <v>1614.16283507</v>
      </c>
      <c r="D685" s="84">
        <v>1566.4543901699999</v>
      </c>
      <c r="E685" s="84">
        <v>236.00380916</v>
      </c>
      <c r="F685" s="84">
        <v>236.00380916</v>
      </c>
    </row>
    <row r="686" spans="1:6" ht="12.75" customHeight="1" x14ac:dyDescent="0.2">
      <c r="A686" s="83" t="s">
        <v>187</v>
      </c>
      <c r="B686" s="83">
        <v>24</v>
      </c>
      <c r="C686" s="84">
        <v>1648.1642937199999</v>
      </c>
      <c r="D686" s="84">
        <v>1607.46381931</v>
      </c>
      <c r="E686" s="84">
        <v>242.18233663999999</v>
      </c>
      <c r="F686" s="84">
        <v>242.18233663999999</v>
      </c>
    </row>
    <row r="687" spans="1:6" ht="12.75" customHeight="1" x14ac:dyDescent="0.2">
      <c r="A687" s="83" t="s">
        <v>188</v>
      </c>
      <c r="B687" s="83">
        <v>1</v>
      </c>
      <c r="C687" s="84">
        <v>1726.0780250099999</v>
      </c>
      <c r="D687" s="84">
        <v>1679.4971620700001</v>
      </c>
      <c r="E687" s="84">
        <v>253.03496240999999</v>
      </c>
      <c r="F687" s="84">
        <v>253.03496240999999</v>
      </c>
    </row>
    <row r="688" spans="1:6" ht="12.75" customHeight="1" x14ac:dyDescent="0.2">
      <c r="A688" s="83" t="s">
        <v>188</v>
      </c>
      <c r="B688" s="83">
        <v>2</v>
      </c>
      <c r="C688" s="84">
        <v>1779.5232974600001</v>
      </c>
      <c r="D688" s="84">
        <v>1741.2192648499999</v>
      </c>
      <c r="E688" s="84">
        <v>262.33408496999999</v>
      </c>
      <c r="F688" s="84">
        <v>262.33408496999999</v>
      </c>
    </row>
    <row r="689" spans="1:6" ht="12.75" customHeight="1" x14ac:dyDescent="0.2">
      <c r="A689" s="83" t="s">
        <v>188</v>
      </c>
      <c r="B689" s="83">
        <v>3</v>
      </c>
      <c r="C689" s="84">
        <v>1831.16161812</v>
      </c>
      <c r="D689" s="84">
        <v>1786.1185235200001</v>
      </c>
      <c r="E689" s="84">
        <v>269.09865860999997</v>
      </c>
      <c r="F689" s="84">
        <v>269.09865860999997</v>
      </c>
    </row>
    <row r="690" spans="1:6" ht="12.75" customHeight="1" x14ac:dyDescent="0.2">
      <c r="A690" s="83" t="s">
        <v>188</v>
      </c>
      <c r="B690" s="83">
        <v>4</v>
      </c>
      <c r="C690" s="84">
        <v>1843.47438545</v>
      </c>
      <c r="D690" s="84">
        <v>1797.55520286</v>
      </c>
      <c r="E690" s="84">
        <v>270.82172179000003</v>
      </c>
      <c r="F690" s="84">
        <v>270.82172179000003</v>
      </c>
    </row>
    <row r="691" spans="1:6" ht="12.75" customHeight="1" x14ac:dyDescent="0.2">
      <c r="A691" s="83" t="s">
        <v>188</v>
      </c>
      <c r="B691" s="83">
        <v>5</v>
      </c>
      <c r="C691" s="84">
        <v>1845.69372935</v>
      </c>
      <c r="D691" s="84">
        <v>1798.56375239</v>
      </c>
      <c r="E691" s="84">
        <v>270.97367101999998</v>
      </c>
      <c r="F691" s="84">
        <v>270.97367101999998</v>
      </c>
    </row>
    <row r="692" spans="1:6" ht="12.75" customHeight="1" x14ac:dyDescent="0.2">
      <c r="A692" s="83" t="s">
        <v>188</v>
      </c>
      <c r="B692" s="83">
        <v>6</v>
      </c>
      <c r="C692" s="84">
        <v>1815.64575255</v>
      </c>
      <c r="D692" s="84">
        <v>1773.58090311</v>
      </c>
      <c r="E692" s="84">
        <v>267.20972639000001</v>
      </c>
      <c r="F692" s="84">
        <v>267.20972639000001</v>
      </c>
    </row>
    <row r="693" spans="1:6" ht="12.75" customHeight="1" x14ac:dyDescent="0.2">
      <c r="A693" s="83" t="s">
        <v>188</v>
      </c>
      <c r="B693" s="83">
        <v>7</v>
      </c>
      <c r="C693" s="84">
        <v>1806.7728961400001</v>
      </c>
      <c r="D693" s="84">
        <v>1754.57355467</v>
      </c>
      <c r="E693" s="84">
        <v>264.34605754</v>
      </c>
      <c r="F693" s="84">
        <v>264.34605754</v>
      </c>
    </row>
    <row r="694" spans="1:6" ht="12.75" customHeight="1" x14ac:dyDescent="0.2">
      <c r="A694" s="83" t="s">
        <v>188</v>
      </c>
      <c r="B694" s="83">
        <v>8</v>
      </c>
      <c r="C694" s="84">
        <v>1743.7526183699999</v>
      </c>
      <c r="D694" s="84">
        <v>1696.14202271</v>
      </c>
      <c r="E694" s="84">
        <v>255.54269614</v>
      </c>
      <c r="F694" s="84">
        <v>255.54269614</v>
      </c>
    </row>
    <row r="695" spans="1:6" ht="12.75" customHeight="1" x14ac:dyDescent="0.2">
      <c r="A695" s="83" t="s">
        <v>188</v>
      </c>
      <c r="B695" s="83">
        <v>9</v>
      </c>
      <c r="C695" s="84">
        <v>1673.18676478</v>
      </c>
      <c r="D695" s="84">
        <v>1633.8194376399999</v>
      </c>
      <c r="E695" s="84">
        <v>246.15310423</v>
      </c>
      <c r="F695" s="84">
        <v>246.15310423</v>
      </c>
    </row>
    <row r="696" spans="1:6" ht="12.75" customHeight="1" x14ac:dyDescent="0.2">
      <c r="A696" s="83" t="s">
        <v>188</v>
      </c>
      <c r="B696" s="83">
        <v>10</v>
      </c>
      <c r="C696" s="84">
        <v>1602.8052095400001</v>
      </c>
      <c r="D696" s="84">
        <v>1571.7304479500001</v>
      </c>
      <c r="E696" s="84">
        <v>236.79870606</v>
      </c>
      <c r="F696" s="84">
        <v>236.79870606</v>
      </c>
    </row>
    <row r="697" spans="1:6" ht="12.75" customHeight="1" x14ac:dyDescent="0.2">
      <c r="A697" s="83" t="s">
        <v>188</v>
      </c>
      <c r="B697" s="83">
        <v>11</v>
      </c>
      <c r="C697" s="84">
        <v>1606.6887166199999</v>
      </c>
      <c r="D697" s="84">
        <v>1564.4052161100001</v>
      </c>
      <c r="E697" s="84">
        <v>235.69507826</v>
      </c>
      <c r="F697" s="84">
        <v>235.69507826</v>
      </c>
    </row>
    <row r="698" spans="1:6" ht="12.75" customHeight="1" x14ac:dyDescent="0.2">
      <c r="A698" s="83" t="s">
        <v>188</v>
      </c>
      <c r="B698" s="83">
        <v>12</v>
      </c>
      <c r="C698" s="84">
        <v>1619.6622794499999</v>
      </c>
      <c r="D698" s="84">
        <v>1585.24292436</v>
      </c>
      <c r="E698" s="84">
        <v>238.83451120000001</v>
      </c>
      <c r="F698" s="84">
        <v>238.83451120000001</v>
      </c>
    </row>
    <row r="699" spans="1:6" ht="12.75" customHeight="1" x14ac:dyDescent="0.2">
      <c r="A699" s="83" t="s">
        <v>188</v>
      </c>
      <c r="B699" s="83">
        <v>13</v>
      </c>
      <c r="C699" s="84">
        <v>1636.9543493199999</v>
      </c>
      <c r="D699" s="84">
        <v>1594.7579014800001</v>
      </c>
      <c r="E699" s="84">
        <v>240.26804852999999</v>
      </c>
      <c r="F699" s="84">
        <v>240.26804852999999</v>
      </c>
    </row>
    <row r="700" spans="1:6" ht="12.75" customHeight="1" x14ac:dyDescent="0.2">
      <c r="A700" s="83" t="s">
        <v>188</v>
      </c>
      <c r="B700" s="83">
        <v>14</v>
      </c>
      <c r="C700" s="84">
        <v>1659.8286386899999</v>
      </c>
      <c r="D700" s="84">
        <v>1629.5777210199999</v>
      </c>
      <c r="E700" s="84">
        <v>245.51404235000001</v>
      </c>
      <c r="F700" s="84">
        <v>245.51404235000001</v>
      </c>
    </row>
    <row r="701" spans="1:6" ht="12.75" customHeight="1" x14ac:dyDescent="0.2">
      <c r="A701" s="83" t="s">
        <v>188</v>
      </c>
      <c r="B701" s="83">
        <v>15</v>
      </c>
      <c r="C701" s="84">
        <v>1694.0486312600001</v>
      </c>
      <c r="D701" s="84">
        <v>1652.10092992</v>
      </c>
      <c r="E701" s="84">
        <v>248.90741474999999</v>
      </c>
      <c r="F701" s="84">
        <v>248.90741474999999</v>
      </c>
    </row>
    <row r="702" spans="1:6" ht="12.75" customHeight="1" x14ac:dyDescent="0.2">
      <c r="A702" s="83" t="s">
        <v>188</v>
      </c>
      <c r="B702" s="83">
        <v>16</v>
      </c>
      <c r="C702" s="84">
        <v>1696.04716661</v>
      </c>
      <c r="D702" s="84">
        <v>1653.7424990699999</v>
      </c>
      <c r="E702" s="84">
        <v>249.15473544</v>
      </c>
      <c r="F702" s="84">
        <v>249.15473544</v>
      </c>
    </row>
    <row r="703" spans="1:6" ht="12.75" customHeight="1" x14ac:dyDescent="0.2">
      <c r="A703" s="83" t="s">
        <v>188</v>
      </c>
      <c r="B703" s="83">
        <v>17</v>
      </c>
      <c r="C703" s="84">
        <v>1699.81783688</v>
      </c>
      <c r="D703" s="84">
        <v>1661.11235072</v>
      </c>
      <c r="E703" s="84">
        <v>250.26508570999999</v>
      </c>
      <c r="F703" s="84">
        <v>250.26508570999999</v>
      </c>
    </row>
    <row r="704" spans="1:6" ht="12.75" customHeight="1" x14ac:dyDescent="0.2">
      <c r="A704" s="83" t="s">
        <v>188</v>
      </c>
      <c r="B704" s="83">
        <v>18</v>
      </c>
      <c r="C704" s="84">
        <v>1681.4342453300001</v>
      </c>
      <c r="D704" s="84">
        <v>1642.5458277099999</v>
      </c>
      <c r="E704" s="84">
        <v>247.46783213000001</v>
      </c>
      <c r="F704" s="84">
        <v>247.46783213000001</v>
      </c>
    </row>
    <row r="705" spans="1:6" ht="12.75" customHeight="1" x14ac:dyDescent="0.2">
      <c r="A705" s="83" t="s">
        <v>188</v>
      </c>
      <c r="B705" s="83">
        <v>19</v>
      </c>
      <c r="C705" s="84">
        <v>1604.7845764799999</v>
      </c>
      <c r="D705" s="84">
        <v>1560.32040521</v>
      </c>
      <c r="E705" s="84">
        <v>235.07965598000001</v>
      </c>
      <c r="F705" s="84">
        <v>235.07965598000001</v>
      </c>
    </row>
    <row r="706" spans="1:6" ht="12.75" customHeight="1" x14ac:dyDescent="0.2">
      <c r="A706" s="83" t="s">
        <v>188</v>
      </c>
      <c r="B706" s="83">
        <v>20</v>
      </c>
      <c r="C706" s="84">
        <v>1538.4701824199999</v>
      </c>
      <c r="D706" s="84">
        <v>1502.4827793899999</v>
      </c>
      <c r="E706" s="84">
        <v>226.36577315</v>
      </c>
      <c r="F706" s="84">
        <v>226.36577315</v>
      </c>
    </row>
    <row r="707" spans="1:6" ht="12.75" customHeight="1" x14ac:dyDescent="0.2">
      <c r="A707" s="83" t="s">
        <v>188</v>
      </c>
      <c r="B707" s="83">
        <v>21</v>
      </c>
      <c r="C707" s="84">
        <v>1515.6894135099999</v>
      </c>
      <c r="D707" s="84">
        <v>1479.8914790599999</v>
      </c>
      <c r="E707" s="84">
        <v>222.96214201999999</v>
      </c>
      <c r="F707" s="84">
        <v>222.96214201999999</v>
      </c>
    </row>
    <row r="708" spans="1:6" ht="12.75" customHeight="1" x14ac:dyDescent="0.2">
      <c r="A708" s="83" t="s">
        <v>188</v>
      </c>
      <c r="B708" s="83">
        <v>22</v>
      </c>
      <c r="C708" s="84">
        <v>1535.88336798</v>
      </c>
      <c r="D708" s="84">
        <v>1494.2327151899999</v>
      </c>
      <c r="E708" s="84">
        <v>225.12280905</v>
      </c>
      <c r="F708" s="84">
        <v>225.12280905</v>
      </c>
    </row>
    <row r="709" spans="1:6" ht="12.75" customHeight="1" x14ac:dyDescent="0.2">
      <c r="A709" s="83" t="s">
        <v>188</v>
      </c>
      <c r="B709" s="83">
        <v>23</v>
      </c>
      <c r="C709" s="84">
        <v>1594.7066399299999</v>
      </c>
      <c r="D709" s="84">
        <v>1557.43282301</v>
      </c>
      <c r="E709" s="84">
        <v>234.64460954</v>
      </c>
      <c r="F709" s="84">
        <v>234.64460954</v>
      </c>
    </row>
    <row r="710" spans="1:6" ht="12.75" customHeight="1" x14ac:dyDescent="0.2">
      <c r="A710" s="83" t="s">
        <v>188</v>
      </c>
      <c r="B710" s="83">
        <v>24</v>
      </c>
      <c r="C710" s="84">
        <v>1667.43926827</v>
      </c>
      <c r="D710" s="84">
        <v>1625.69993187</v>
      </c>
      <c r="E710" s="84">
        <v>244.92981019999999</v>
      </c>
      <c r="F710" s="84">
        <v>244.92981019999999</v>
      </c>
    </row>
    <row r="711" spans="1:6" ht="12.75" customHeight="1" x14ac:dyDescent="0.2">
      <c r="A711" s="83" t="s">
        <v>189</v>
      </c>
      <c r="B711" s="83">
        <v>1</v>
      </c>
      <c r="C711" s="84">
        <v>1709.01689025</v>
      </c>
      <c r="D711" s="84">
        <v>1667.4614140900001</v>
      </c>
      <c r="E711" s="84">
        <v>251.22164286</v>
      </c>
      <c r="F711" s="84">
        <v>251.22164286</v>
      </c>
    </row>
    <row r="712" spans="1:6" ht="12.75" customHeight="1" x14ac:dyDescent="0.2">
      <c r="A712" s="83" t="s">
        <v>189</v>
      </c>
      <c r="B712" s="83">
        <v>2</v>
      </c>
      <c r="C712" s="84">
        <v>1768.44573698</v>
      </c>
      <c r="D712" s="84">
        <v>1728.2738574299999</v>
      </c>
      <c r="E712" s="84">
        <v>260.38371509000001</v>
      </c>
      <c r="F712" s="84">
        <v>260.38371509000001</v>
      </c>
    </row>
    <row r="713" spans="1:6" ht="12.75" customHeight="1" x14ac:dyDescent="0.2">
      <c r="A713" s="83" t="s">
        <v>189</v>
      </c>
      <c r="B713" s="83">
        <v>3</v>
      </c>
      <c r="C713" s="84">
        <v>1840.48166917</v>
      </c>
      <c r="D713" s="84">
        <v>1801.1545062</v>
      </c>
      <c r="E713" s="84">
        <v>271.36399695</v>
      </c>
      <c r="F713" s="84">
        <v>271.36399695</v>
      </c>
    </row>
    <row r="714" spans="1:6" ht="12.75" customHeight="1" x14ac:dyDescent="0.2">
      <c r="A714" s="83" t="s">
        <v>189</v>
      </c>
      <c r="B714" s="83">
        <v>4</v>
      </c>
      <c r="C714" s="84">
        <v>1856.19709029</v>
      </c>
      <c r="D714" s="84">
        <v>1816.6400198399999</v>
      </c>
      <c r="E714" s="84">
        <v>273.69706214000001</v>
      </c>
      <c r="F714" s="84">
        <v>273.69706214000001</v>
      </c>
    </row>
    <row r="715" spans="1:6" ht="12.75" customHeight="1" x14ac:dyDescent="0.2">
      <c r="A715" s="83" t="s">
        <v>189</v>
      </c>
      <c r="B715" s="83">
        <v>5</v>
      </c>
      <c r="C715" s="84">
        <v>1851.3134537599999</v>
      </c>
      <c r="D715" s="84">
        <v>1811.2649766500001</v>
      </c>
      <c r="E715" s="84">
        <v>272.88725197999997</v>
      </c>
      <c r="F715" s="84">
        <v>272.88725197999997</v>
      </c>
    </row>
    <row r="716" spans="1:6" ht="12.75" customHeight="1" x14ac:dyDescent="0.2">
      <c r="A716" s="83" t="s">
        <v>189</v>
      </c>
      <c r="B716" s="83">
        <v>6</v>
      </c>
      <c r="C716" s="84">
        <v>1841.4182588000001</v>
      </c>
      <c r="D716" s="84">
        <v>1799.1537720399999</v>
      </c>
      <c r="E716" s="84">
        <v>271.06256404999999</v>
      </c>
      <c r="F716" s="84">
        <v>271.06256404999999</v>
      </c>
    </row>
    <row r="717" spans="1:6" ht="12.75" customHeight="1" x14ac:dyDescent="0.2">
      <c r="A717" s="83" t="s">
        <v>189</v>
      </c>
      <c r="B717" s="83">
        <v>7</v>
      </c>
      <c r="C717" s="84">
        <v>1841.19314439</v>
      </c>
      <c r="D717" s="84">
        <v>1793.80007492</v>
      </c>
      <c r="E717" s="84">
        <v>270.25596991999998</v>
      </c>
      <c r="F717" s="84">
        <v>270.25596991999998</v>
      </c>
    </row>
    <row r="718" spans="1:6" ht="12.75" customHeight="1" x14ac:dyDescent="0.2">
      <c r="A718" s="83" t="s">
        <v>189</v>
      </c>
      <c r="B718" s="83">
        <v>8</v>
      </c>
      <c r="C718" s="84">
        <v>1799.55997151</v>
      </c>
      <c r="D718" s="84">
        <v>1756.40094841</v>
      </c>
      <c r="E718" s="84">
        <v>264.62137476999999</v>
      </c>
      <c r="F718" s="84">
        <v>264.62137476999999</v>
      </c>
    </row>
    <row r="719" spans="1:6" ht="12.75" customHeight="1" x14ac:dyDescent="0.2">
      <c r="A719" s="83" t="s">
        <v>189</v>
      </c>
      <c r="B719" s="83">
        <v>9</v>
      </c>
      <c r="C719" s="84">
        <v>1697.9238563599999</v>
      </c>
      <c r="D719" s="84">
        <v>1656.1332465</v>
      </c>
      <c r="E719" s="84">
        <v>249.51492818</v>
      </c>
      <c r="F719" s="84">
        <v>249.51492818</v>
      </c>
    </row>
    <row r="720" spans="1:6" ht="12.75" customHeight="1" x14ac:dyDescent="0.2">
      <c r="A720" s="83" t="s">
        <v>189</v>
      </c>
      <c r="B720" s="83">
        <v>10</v>
      </c>
      <c r="C720" s="84">
        <v>1610.27537654</v>
      </c>
      <c r="D720" s="84">
        <v>1565.24250899</v>
      </c>
      <c r="E720" s="84">
        <v>235.82122576</v>
      </c>
      <c r="F720" s="84">
        <v>235.82122576</v>
      </c>
    </row>
    <row r="721" spans="1:6" ht="12.75" customHeight="1" x14ac:dyDescent="0.2">
      <c r="A721" s="83" t="s">
        <v>189</v>
      </c>
      <c r="B721" s="83">
        <v>11</v>
      </c>
      <c r="C721" s="84">
        <v>1592.22646052</v>
      </c>
      <c r="D721" s="84">
        <v>1550.5938864899999</v>
      </c>
      <c r="E721" s="84">
        <v>233.61424754999999</v>
      </c>
      <c r="F721" s="84">
        <v>233.61424754999999</v>
      </c>
    </row>
    <row r="722" spans="1:6" ht="12.75" customHeight="1" x14ac:dyDescent="0.2">
      <c r="A722" s="83" t="s">
        <v>189</v>
      </c>
      <c r="B722" s="83">
        <v>12</v>
      </c>
      <c r="C722" s="84">
        <v>1607.13042316</v>
      </c>
      <c r="D722" s="84">
        <v>1561.73940386</v>
      </c>
      <c r="E722" s="84">
        <v>235.29344394</v>
      </c>
      <c r="F722" s="84">
        <v>235.29344394</v>
      </c>
    </row>
    <row r="723" spans="1:6" ht="12.75" customHeight="1" x14ac:dyDescent="0.2">
      <c r="A723" s="83" t="s">
        <v>189</v>
      </c>
      <c r="B723" s="83">
        <v>13</v>
      </c>
      <c r="C723" s="84">
        <v>1629.6100215199999</v>
      </c>
      <c r="D723" s="84">
        <v>1586.44034377</v>
      </c>
      <c r="E723" s="84">
        <v>239.01491578</v>
      </c>
      <c r="F723" s="84">
        <v>239.01491578</v>
      </c>
    </row>
    <row r="724" spans="1:6" ht="12.75" customHeight="1" x14ac:dyDescent="0.2">
      <c r="A724" s="83" t="s">
        <v>189</v>
      </c>
      <c r="B724" s="83">
        <v>14</v>
      </c>
      <c r="C724" s="84">
        <v>1653.3136630900001</v>
      </c>
      <c r="D724" s="84">
        <v>1606.5688743200001</v>
      </c>
      <c r="E724" s="84">
        <v>242.04750319999999</v>
      </c>
      <c r="F724" s="84">
        <v>242.04750319999999</v>
      </c>
    </row>
    <row r="725" spans="1:6" ht="12.75" customHeight="1" x14ac:dyDescent="0.2">
      <c r="A725" s="83" t="s">
        <v>189</v>
      </c>
      <c r="B725" s="83">
        <v>15</v>
      </c>
      <c r="C725" s="84">
        <v>1667.7805434700001</v>
      </c>
      <c r="D725" s="84">
        <v>1621.1511708999999</v>
      </c>
      <c r="E725" s="84">
        <v>244.24448867999999</v>
      </c>
      <c r="F725" s="84">
        <v>244.24448867999999</v>
      </c>
    </row>
    <row r="726" spans="1:6" ht="12.75" customHeight="1" x14ac:dyDescent="0.2">
      <c r="A726" s="83" t="s">
        <v>189</v>
      </c>
      <c r="B726" s="83">
        <v>16</v>
      </c>
      <c r="C726" s="84">
        <v>1693.3837062499999</v>
      </c>
      <c r="D726" s="84">
        <v>1645.01181711</v>
      </c>
      <c r="E726" s="84">
        <v>247.83936091000001</v>
      </c>
      <c r="F726" s="84">
        <v>247.83936091000001</v>
      </c>
    </row>
    <row r="727" spans="1:6" ht="12.75" customHeight="1" x14ac:dyDescent="0.2">
      <c r="A727" s="83" t="s">
        <v>189</v>
      </c>
      <c r="B727" s="83">
        <v>17</v>
      </c>
      <c r="C727" s="84">
        <v>1676.7803639900001</v>
      </c>
      <c r="D727" s="84">
        <v>1635.5238153800001</v>
      </c>
      <c r="E727" s="84">
        <v>246.40988772</v>
      </c>
      <c r="F727" s="84">
        <v>246.40988772</v>
      </c>
    </row>
    <row r="728" spans="1:6" ht="12.75" customHeight="1" x14ac:dyDescent="0.2">
      <c r="A728" s="83" t="s">
        <v>189</v>
      </c>
      <c r="B728" s="83">
        <v>18</v>
      </c>
      <c r="C728" s="84">
        <v>1651.7841087500001</v>
      </c>
      <c r="D728" s="84">
        <v>1605.32159677</v>
      </c>
      <c r="E728" s="84">
        <v>241.85958694000001</v>
      </c>
      <c r="F728" s="84">
        <v>241.85958694000001</v>
      </c>
    </row>
    <row r="729" spans="1:6" ht="12.75" customHeight="1" x14ac:dyDescent="0.2">
      <c r="A729" s="83" t="s">
        <v>189</v>
      </c>
      <c r="B729" s="83">
        <v>19</v>
      </c>
      <c r="C729" s="84">
        <v>1605.15176789</v>
      </c>
      <c r="D729" s="84">
        <v>1562.62934393</v>
      </c>
      <c r="E729" s="84">
        <v>235.42752332000001</v>
      </c>
      <c r="F729" s="84">
        <v>235.42752332000001</v>
      </c>
    </row>
    <row r="730" spans="1:6" ht="12.75" customHeight="1" x14ac:dyDescent="0.2">
      <c r="A730" s="83" t="s">
        <v>189</v>
      </c>
      <c r="B730" s="83">
        <v>20</v>
      </c>
      <c r="C730" s="84">
        <v>1539.64865042</v>
      </c>
      <c r="D730" s="84">
        <v>1508.6311371300001</v>
      </c>
      <c r="E730" s="84">
        <v>227.29209176000001</v>
      </c>
      <c r="F730" s="84">
        <v>227.29209176000001</v>
      </c>
    </row>
    <row r="731" spans="1:6" ht="12.75" customHeight="1" x14ac:dyDescent="0.2">
      <c r="A731" s="83" t="s">
        <v>189</v>
      </c>
      <c r="B731" s="83">
        <v>21</v>
      </c>
      <c r="C731" s="84">
        <v>1528.05639034</v>
      </c>
      <c r="D731" s="84">
        <v>1483.85268281</v>
      </c>
      <c r="E731" s="84">
        <v>223.5589415</v>
      </c>
      <c r="F731" s="84">
        <v>223.5589415</v>
      </c>
    </row>
    <row r="732" spans="1:6" ht="12.75" customHeight="1" x14ac:dyDescent="0.2">
      <c r="A732" s="83" t="s">
        <v>189</v>
      </c>
      <c r="B732" s="83">
        <v>22</v>
      </c>
      <c r="C732" s="84">
        <v>1552.98888289</v>
      </c>
      <c r="D732" s="84">
        <v>1510.16541843</v>
      </c>
      <c r="E732" s="84">
        <v>227.52324833</v>
      </c>
      <c r="F732" s="84">
        <v>227.52324833</v>
      </c>
    </row>
    <row r="733" spans="1:6" ht="12.75" customHeight="1" x14ac:dyDescent="0.2">
      <c r="A733" s="83" t="s">
        <v>189</v>
      </c>
      <c r="B733" s="83">
        <v>23</v>
      </c>
      <c r="C733" s="84">
        <v>1609.9376220900001</v>
      </c>
      <c r="D733" s="84">
        <v>1560.9090709699999</v>
      </c>
      <c r="E733" s="84">
        <v>235.16834503000001</v>
      </c>
      <c r="F733" s="84">
        <v>235.16834503000001</v>
      </c>
    </row>
    <row r="734" spans="1:6" ht="12.75" customHeight="1" x14ac:dyDescent="0.2">
      <c r="A734" s="83" t="s">
        <v>189</v>
      </c>
      <c r="B734" s="83">
        <v>24</v>
      </c>
      <c r="C734" s="84">
        <v>1710.4718006600001</v>
      </c>
      <c r="D734" s="84">
        <v>1660.5295183600001</v>
      </c>
      <c r="E734" s="84">
        <v>250.17727551999999</v>
      </c>
      <c r="F734" s="84">
        <v>250.17727551999999</v>
      </c>
    </row>
    <row r="735" spans="1:6" ht="12.75" customHeight="1" x14ac:dyDescent="0.2">
      <c r="A735" s="83" t="s">
        <v>190</v>
      </c>
      <c r="B735" s="83">
        <v>1</v>
      </c>
      <c r="C735" s="84">
        <v>1692.23958616</v>
      </c>
      <c r="D735" s="84">
        <v>1650.9340753900001</v>
      </c>
      <c r="E735" s="84">
        <v>248.73161511000001</v>
      </c>
      <c r="F735" s="84">
        <v>248.73161511000001</v>
      </c>
    </row>
    <row r="736" spans="1:6" ht="12.75" customHeight="1" x14ac:dyDescent="0.2">
      <c r="A736" s="83" t="s">
        <v>190</v>
      </c>
      <c r="B736" s="83">
        <v>2</v>
      </c>
      <c r="C736" s="84">
        <v>1785.6989733</v>
      </c>
      <c r="D736" s="84">
        <v>1739.0347336499999</v>
      </c>
      <c r="E736" s="84">
        <v>262.00496099999998</v>
      </c>
      <c r="F736" s="84">
        <v>262.00496099999998</v>
      </c>
    </row>
    <row r="737" spans="1:6" ht="12.75" customHeight="1" x14ac:dyDescent="0.2">
      <c r="A737" s="83" t="s">
        <v>190</v>
      </c>
      <c r="B737" s="83">
        <v>3</v>
      </c>
      <c r="C737" s="84">
        <v>1845.31012369</v>
      </c>
      <c r="D737" s="84">
        <v>1797.47650423</v>
      </c>
      <c r="E737" s="84">
        <v>270.80986496999998</v>
      </c>
      <c r="F737" s="84">
        <v>270.80986496999998</v>
      </c>
    </row>
    <row r="738" spans="1:6" ht="12.75" customHeight="1" x14ac:dyDescent="0.2">
      <c r="A738" s="83" t="s">
        <v>190</v>
      </c>
      <c r="B738" s="83">
        <v>4</v>
      </c>
      <c r="C738" s="84">
        <v>1852.41702624</v>
      </c>
      <c r="D738" s="84">
        <v>1806.1843726300001</v>
      </c>
      <c r="E738" s="84">
        <v>272.12180238000002</v>
      </c>
      <c r="F738" s="84">
        <v>272.12180238000002</v>
      </c>
    </row>
    <row r="739" spans="1:6" ht="12.75" customHeight="1" x14ac:dyDescent="0.2">
      <c r="A739" s="83" t="s">
        <v>190</v>
      </c>
      <c r="B739" s="83">
        <v>5</v>
      </c>
      <c r="C739" s="84">
        <v>1857.83961473</v>
      </c>
      <c r="D739" s="84">
        <v>1820.69259605</v>
      </c>
      <c r="E739" s="84">
        <v>274.3076279</v>
      </c>
      <c r="F739" s="84">
        <v>274.3076279</v>
      </c>
    </row>
    <row r="740" spans="1:6" ht="12.75" customHeight="1" x14ac:dyDescent="0.2">
      <c r="A740" s="83" t="s">
        <v>190</v>
      </c>
      <c r="B740" s="83">
        <v>6</v>
      </c>
      <c r="C740" s="84">
        <v>1823.93413953</v>
      </c>
      <c r="D740" s="84">
        <v>1789.5731838300001</v>
      </c>
      <c r="E740" s="84">
        <v>269.61914167999998</v>
      </c>
      <c r="F740" s="84">
        <v>269.61914167999998</v>
      </c>
    </row>
    <row r="741" spans="1:6" ht="12.75" customHeight="1" x14ac:dyDescent="0.2">
      <c r="A741" s="83" t="s">
        <v>190</v>
      </c>
      <c r="B741" s="83">
        <v>7</v>
      </c>
      <c r="C741" s="84">
        <v>1781.7783643499999</v>
      </c>
      <c r="D741" s="84">
        <v>1751.6879681099999</v>
      </c>
      <c r="E741" s="84">
        <v>263.91131177</v>
      </c>
      <c r="F741" s="84">
        <v>263.91131177</v>
      </c>
    </row>
    <row r="742" spans="1:6" ht="12.75" customHeight="1" x14ac:dyDescent="0.2">
      <c r="A742" s="83" t="s">
        <v>190</v>
      </c>
      <c r="B742" s="83">
        <v>8</v>
      </c>
      <c r="C742" s="84">
        <v>1717.9358294599999</v>
      </c>
      <c r="D742" s="84">
        <v>1678.5264445400001</v>
      </c>
      <c r="E742" s="84">
        <v>252.88871298999999</v>
      </c>
      <c r="F742" s="84">
        <v>252.88871298999999</v>
      </c>
    </row>
    <row r="743" spans="1:6" ht="12.75" customHeight="1" x14ac:dyDescent="0.2">
      <c r="A743" s="83" t="s">
        <v>190</v>
      </c>
      <c r="B743" s="83">
        <v>9</v>
      </c>
      <c r="C743" s="84">
        <v>1658.42827078</v>
      </c>
      <c r="D743" s="84">
        <v>1616.7015077399999</v>
      </c>
      <c r="E743" s="84">
        <v>243.57409734000001</v>
      </c>
      <c r="F743" s="84">
        <v>243.57409734000001</v>
      </c>
    </row>
    <row r="744" spans="1:6" ht="12.75" customHeight="1" x14ac:dyDescent="0.2">
      <c r="A744" s="83" t="s">
        <v>190</v>
      </c>
      <c r="B744" s="83">
        <v>10</v>
      </c>
      <c r="C744" s="84">
        <v>1591.32527768</v>
      </c>
      <c r="D744" s="84">
        <v>1549.1608862800001</v>
      </c>
      <c r="E744" s="84">
        <v>233.39835009999999</v>
      </c>
      <c r="F744" s="84">
        <v>233.39835009999999</v>
      </c>
    </row>
    <row r="745" spans="1:6" ht="12.75" customHeight="1" x14ac:dyDescent="0.2">
      <c r="A745" s="83" t="s">
        <v>190</v>
      </c>
      <c r="B745" s="83">
        <v>11</v>
      </c>
      <c r="C745" s="84">
        <v>1563.12396618</v>
      </c>
      <c r="D745" s="84">
        <v>1519.4295440999999</v>
      </c>
      <c r="E745" s="84">
        <v>228.9189921</v>
      </c>
      <c r="F745" s="84">
        <v>228.9189921</v>
      </c>
    </row>
    <row r="746" spans="1:6" ht="12.75" customHeight="1" x14ac:dyDescent="0.2">
      <c r="A746" s="83" t="s">
        <v>190</v>
      </c>
      <c r="B746" s="83">
        <v>12</v>
      </c>
      <c r="C746" s="84">
        <v>1584.12217377</v>
      </c>
      <c r="D746" s="84">
        <v>1538.84511041</v>
      </c>
      <c r="E746" s="84">
        <v>231.84416350999999</v>
      </c>
      <c r="F746" s="84">
        <v>231.84416350999999</v>
      </c>
    </row>
    <row r="747" spans="1:6" ht="12.75" customHeight="1" x14ac:dyDescent="0.2">
      <c r="A747" s="83" t="s">
        <v>190</v>
      </c>
      <c r="B747" s="83">
        <v>13</v>
      </c>
      <c r="C747" s="84">
        <v>1608.8856223400001</v>
      </c>
      <c r="D747" s="84">
        <v>1562.13232558</v>
      </c>
      <c r="E747" s="84">
        <v>235.35264197000001</v>
      </c>
      <c r="F747" s="84">
        <v>235.35264197000001</v>
      </c>
    </row>
    <row r="748" spans="1:6" ht="12.75" customHeight="1" x14ac:dyDescent="0.2">
      <c r="A748" s="83" t="s">
        <v>190</v>
      </c>
      <c r="B748" s="83">
        <v>14</v>
      </c>
      <c r="C748" s="84">
        <v>1623.1393019</v>
      </c>
      <c r="D748" s="84">
        <v>1570.4639287800001</v>
      </c>
      <c r="E748" s="84">
        <v>236.60789083</v>
      </c>
      <c r="F748" s="84">
        <v>236.60789083</v>
      </c>
    </row>
    <row r="749" spans="1:6" ht="12.75" customHeight="1" x14ac:dyDescent="0.2">
      <c r="A749" s="83" t="s">
        <v>190</v>
      </c>
      <c r="B749" s="83">
        <v>15</v>
      </c>
      <c r="C749" s="84">
        <v>1633.26637211</v>
      </c>
      <c r="D749" s="84">
        <v>1583.53791406</v>
      </c>
      <c r="E749" s="84">
        <v>238.5776324</v>
      </c>
      <c r="F749" s="84">
        <v>238.5776324</v>
      </c>
    </row>
    <row r="750" spans="1:6" ht="12.75" customHeight="1" x14ac:dyDescent="0.2">
      <c r="A750" s="83" t="s">
        <v>190</v>
      </c>
      <c r="B750" s="83">
        <v>16</v>
      </c>
      <c r="C750" s="84">
        <v>1648.9866653300001</v>
      </c>
      <c r="D750" s="84">
        <v>1600.2632323299999</v>
      </c>
      <c r="E750" s="84">
        <v>241.09748797</v>
      </c>
      <c r="F750" s="84">
        <v>241.09748797</v>
      </c>
    </row>
    <row r="751" spans="1:6" ht="12.75" customHeight="1" x14ac:dyDescent="0.2">
      <c r="A751" s="83" t="s">
        <v>190</v>
      </c>
      <c r="B751" s="83">
        <v>17</v>
      </c>
      <c r="C751" s="84">
        <v>1649.7179973299999</v>
      </c>
      <c r="D751" s="84">
        <v>1600.2854610300001</v>
      </c>
      <c r="E751" s="84">
        <v>241.10083696999999</v>
      </c>
      <c r="F751" s="84">
        <v>241.10083696999999</v>
      </c>
    </row>
    <row r="752" spans="1:6" ht="12.75" customHeight="1" x14ac:dyDescent="0.2">
      <c r="A752" s="83" t="s">
        <v>190</v>
      </c>
      <c r="B752" s="83">
        <v>18</v>
      </c>
      <c r="C752" s="84">
        <v>1644.20727672</v>
      </c>
      <c r="D752" s="84">
        <v>1587.59895951</v>
      </c>
      <c r="E752" s="84">
        <v>239.18947415</v>
      </c>
      <c r="F752" s="84">
        <v>239.18947415</v>
      </c>
    </row>
    <row r="753" spans="1:6" ht="12.75" customHeight="1" x14ac:dyDescent="0.2">
      <c r="A753" s="83" t="s">
        <v>190</v>
      </c>
      <c r="B753" s="83">
        <v>19</v>
      </c>
      <c r="C753" s="84">
        <v>1592.2769037600001</v>
      </c>
      <c r="D753" s="84">
        <v>1540.99105317</v>
      </c>
      <c r="E753" s="84">
        <v>232.16747369999999</v>
      </c>
      <c r="F753" s="84">
        <v>232.16747369999999</v>
      </c>
    </row>
    <row r="754" spans="1:6" ht="12.75" customHeight="1" x14ac:dyDescent="0.2">
      <c r="A754" s="83" t="s">
        <v>190</v>
      </c>
      <c r="B754" s="83">
        <v>20</v>
      </c>
      <c r="C754" s="84">
        <v>1532.85310316</v>
      </c>
      <c r="D754" s="84">
        <v>1495.22010299</v>
      </c>
      <c r="E754" s="84">
        <v>225.27157002000001</v>
      </c>
      <c r="F754" s="84">
        <v>225.27157002000001</v>
      </c>
    </row>
    <row r="755" spans="1:6" ht="12.75" customHeight="1" x14ac:dyDescent="0.2">
      <c r="A755" s="83" t="s">
        <v>190</v>
      </c>
      <c r="B755" s="83">
        <v>21</v>
      </c>
      <c r="C755" s="84">
        <v>1536.0498489700001</v>
      </c>
      <c r="D755" s="84">
        <v>1494.4073225499999</v>
      </c>
      <c r="E755" s="84">
        <v>225.14911559000001</v>
      </c>
      <c r="F755" s="84">
        <v>225.14911559000001</v>
      </c>
    </row>
    <row r="756" spans="1:6" ht="12.75" customHeight="1" x14ac:dyDescent="0.2">
      <c r="A756" s="83" t="s">
        <v>190</v>
      </c>
      <c r="B756" s="83">
        <v>22</v>
      </c>
      <c r="C756" s="84">
        <v>1562.83885093</v>
      </c>
      <c r="D756" s="84">
        <v>1517.55232342</v>
      </c>
      <c r="E756" s="84">
        <v>228.63616787999999</v>
      </c>
      <c r="F756" s="84">
        <v>228.63616787999999</v>
      </c>
    </row>
    <row r="757" spans="1:6" ht="12.75" customHeight="1" x14ac:dyDescent="0.2">
      <c r="A757" s="83" t="s">
        <v>190</v>
      </c>
      <c r="B757" s="83">
        <v>23</v>
      </c>
      <c r="C757" s="84">
        <v>1638.03400893</v>
      </c>
      <c r="D757" s="84">
        <v>1590.38110684</v>
      </c>
      <c r="E757" s="84">
        <v>239.60863565</v>
      </c>
      <c r="F757" s="84">
        <v>239.60863565</v>
      </c>
    </row>
    <row r="758" spans="1:6" ht="12.75" customHeight="1" x14ac:dyDescent="0.2">
      <c r="A758" s="83" t="s">
        <v>190</v>
      </c>
      <c r="B758" s="83">
        <v>24</v>
      </c>
      <c r="C758" s="84">
        <v>1617.80527469</v>
      </c>
      <c r="D758" s="84">
        <v>1589.60384125</v>
      </c>
      <c r="E758" s="84">
        <v>239.49153193000001</v>
      </c>
      <c r="F758" s="84">
        <v>239.49153193000001</v>
      </c>
    </row>
  </sheetData>
  <sheetProtection password="CF36" sheet="1" formatCells="0" formatColumns="0" formatRows="0" insertColumns="0" insertRows="0" insertHyperlinks="0" deleteColumns="0" deleteRows="0" sort="0" autoFilter="0" pivotTables="0"/>
  <mergeCells count="29">
    <mergeCell ref="A27:B27"/>
    <mergeCell ref="A36:A37"/>
    <mergeCell ref="B36:B37"/>
    <mergeCell ref="A31:B31"/>
    <mergeCell ref="A32:B32"/>
    <mergeCell ref="A33:B33"/>
    <mergeCell ref="A29:B29"/>
    <mergeCell ref="A30:B30"/>
    <mergeCell ref="A15:B15"/>
    <mergeCell ref="A16:B16"/>
    <mergeCell ref="A17:B17"/>
    <mergeCell ref="A18:B18"/>
    <mergeCell ref="A26:B26"/>
    <mergeCell ref="A19:B19"/>
    <mergeCell ref="A20:B20"/>
    <mergeCell ref="A21:B21"/>
    <mergeCell ref="A22:B22"/>
    <mergeCell ref="A23:B23"/>
    <mergeCell ref="A24:B24"/>
    <mergeCell ref="A10:B10"/>
    <mergeCell ref="A11:B11"/>
    <mergeCell ref="A12:B12"/>
    <mergeCell ref="A13:B13"/>
    <mergeCell ref="A14:B14"/>
    <mergeCell ref="A4:B4"/>
    <mergeCell ref="A6:B6"/>
    <mergeCell ref="A7:B7"/>
    <mergeCell ref="A8:B8"/>
    <mergeCell ref="A5:B5"/>
  </mergeCells>
  <pageMargins left="0.7" right="0.7" top="0.75" bottom="0.75" header="0.3" footer="0.3"/>
  <pageSetup paperSize="9" orientation="portrait" r:id="rId1"/>
  <drawing r:id="rId2"/>
  <legacyDrawing r:id="rId3"/>
  <oleObjects>
    <mc:AlternateContent xmlns:mc="http://schemas.openxmlformats.org/markup-compatibility/2006">
      <mc:Choice Requires="x14">
        <oleObject progId="Equation.3" shapeId="1352" r:id="rId4">
          <objectPr defaultSize="0" autoPict="0" r:id="rId5">
            <anchor moveWithCells="1" sizeWithCells="1">
              <from>
                <xdr:col>2</xdr:col>
                <xdr:colOff>0</xdr:colOff>
                <xdr:row>14</xdr:row>
                <xdr:rowOff>9525</xdr:rowOff>
              </from>
              <to>
                <xdr:col>2</xdr:col>
                <xdr:colOff>685800</xdr:colOff>
                <xdr:row>15</xdr:row>
                <xdr:rowOff>9525</xdr:rowOff>
              </to>
            </anchor>
          </objectPr>
        </oleObject>
      </mc:Choice>
      <mc:Fallback>
        <oleObject progId="Equation.3" shapeId="1352" r:id="rId4"/>
      </mc:Fallback>
    </mc:AlternateContent>
    <mc:AlternateContent xmlns:mc="http://schemas.openxmlformats.org/markup-compatibility/2006">
      <mc:Choice Requires="x14">
        <oleObject progId="Equation.3" shapeId="1353" r:id="rId6">
          <objectPr defaultSize="0" autoPict="0" r:id="rId7">
            <anchor moveWithCells="1" sizeWithCells="1">
              <from>
                <xdr:col>2</xdr:col>
                <xdr:colOff>0</xdr:colOff>
                <xdr:row>15</xdr:row>
                <xdr:rowOff>0</xdr:rowOff>
              </from>
              <to>
                <xdr:col>2</xdr:col>
                <xdr:colOff>571500</xdr:colOff>
                <xdr:row>16</xdr:row>
                <xdr:rowOff>9525</xdr:rowOff>
              </to>
            </anchor>
          </objectPr>
        </oleObject>
      </mc:Choice>
      <mc:Fallback>
        <oleObject progId="Equation.3" shapeId="1353" r:id="rId6"/>
      </mc:Fallback>
    </mc:AlternateContent>
    <mc:AlternateContent xmlns:mc="http://schemas.openxmlformats.org/markup-compatibility/2006">
      <mc:Choice Requires="x14">
        <oleObject progId="Equation.3" shapeId="1354" r:id="rId8">
          <objectPr defaultSize="0" autoPict="0" r:id="rId9">
            <anchor moveWithCells="1" sizeWithCells="1">
              <from>
                <xdr:col>2</xdr:col>
                <xdr:colOff>0</xdr:colOff>
                <xdr:row>16</xdr:row>
                <xdr:rowOff>0</xdr:rowOff>
              </from>
              <to>
                <xdr:col>2</xdr:col>
                <xdr:colOff>571500</xdr:colOff>
                <xdr:row>17</xdr:row>
                <xdr:rowOff>9525</xdr:rowOff>
              </to>
            </anchor>
          </objectPr>
        </oleObject>
      </mc:Choice>
      <mc:Fallback>
        <oleObject progId="Equation.3" shapeId="1354" r:id="rId8"/>
      </mc:Fallback>
    </mc:AlternateContent>
    <mc:AlternateContent xmlns:mc="http://schemas.openxmlformats.org/markup-compatibility/2006">
      <mc:Choice Requires="x14">
        <oleObject progId="Equation.3" shapeId="1355" r:id="rId10">
          <objectPr defaultSize="0" autoPict="0" r:id="rId11">
            <anchor moveWithCells="1" sizeWithCells="1">
              <from>
                <xdr:col>2</xdr:col>
                <xdr:colOff>0</xdr:colOff>
                <xdr:row>13</xdr:row>
                <xdr:rowOff>0</xdr:rowOff>
              </from>
              <to>
                <xdr:col>2</xdr:col>
                <xdr:colOff>571500</xdr:colOff>
                <xdr:row>14</xdr:row>
                <xdr:rowOff>9525</xdr:rowOff>
              </to>
            </anchor>
          </objectPr>
        </oleObject>
      </mc:Choice>
      <mc:Fallback>
        <oleObject progId="Equation.3" shapeId="1355" r:id="rId10"/>
      </mc:Fallback>
    </mc:AlternateContent>
    <mc:AlternateContent xmlns:mc="http://schemas.openxmlformats.org/markup-compatibility/2006">
      <mc:Choice Requires="x14">
        <oleObject progId="Equation.3" shapeId="1356" r:id="rId12">
          <objectPr defaultSize="0" autoPict="0" r:id="rId13">
            <anchor moveWithCells="1" sizeWithCells="1">
              <from>
                <xdr:col>2</xdr:col>
                <xdr:colOff>57150</xdr:colOff>
                <xdr:row>25</xdr:row>
                <xdr:rowOff>190500</xdr:rowOff>
              </from>
              <to>
                <xdr:col>2</xdr:col>
                <xdr:colOff>666750</xdr:colOff>
                <xdr:row>26</xdr:row>
                <xdr:rowOff>0</xdr:rowOff>
              </to>
            </anchor>
          </objectPr>
        </oleObject>
      </mc:Choice>
      <mc:Fallback>
        <oleObject progId="Equation.3" shapeId="1356" r:id="rId12"/>
      </mc:Fallback>
    </mc:AlternateContent>
    <mc:AlternateContent xmlns:mc="http://schemas.openxmlformats.org/markup-compatibility/2006">
      <mc:Choice Requires="x14">
        <oleObject progId="Equation.3" shapeId="1357" r:id="rId14">
          <objectPr defaultSize="0" autoPict="0" r:id="rId15">
            <anchor moveWithCells="1" sizeWithCells="1">
              <from>
                <xdr:col>2</xdr:col>
                <xdr:colOff>476250</xdr:colOff>
                <xdr:row>37</xdr:row>
                <xdr:rowOff>38100</xdr:rowOff>
              </from>
              <to>
                <xdr:col>2</xdr:col>
                <xdr:colOff>1228725</xdr:colOff>
                <xdr:row>38</xdr:row>
                <xdr:rowOff>0</xdr:rowOff>
              </to>
            </anchor>
          </objectPr>
        </oleObject>
      </mc:Choice>
      <mc:Fallback>
        <oleObject progId="Equation.3" shapeId="1357" r:id="rId14"/>
      </mc:Fallback>
    </mc:AlternateContent>
    <mc:AlternateContent xmlns:mc="http://schemas.openxmlformats.org/markup-compatibility/2006">
      <mc:Choice Requires="x14">
        <oleObject progId="Equation.3" shapeId="1358" r:id="rId16">
          <objectPr defaultSize="0" autoPict="0" r:id="rId17">
            <anchor moveWithCells="1" sizeWithCells="1">
              <from>
                <xdr:col>3</xdr:col>
                <xdr:colOff>104775</xdr:colOff>
                <xdr:row>37</xdr:row>
                <xdr:rowOff>47625</xdr:rowOff>
              </from>
              <to>
                <xdr:col>3</xdr:col>
                <xdr:colOff>923925</xdr:colOff>
                <xdr:row>38</xdr:row>
                <xdr:rowOff>0</xdr:rowOff>
              </to>
            </anchor>
          </objectPr>
        </oleObject>
      </mc:Choice>
      <mc:Fallback>
        <oleObject progId="Equation.3" shapeId="1358" r:id="rId16"/>
      </mc:Fallback>
    </mc:AlternateContent>
    <mc:AlternateContent xmlns:mc="http://schemas.openxmlformats.org/markup-compatibility/2006">
      <mc:Choice Requires="x14">
        <oleObject progId="Equation.3" shapeId="1359" r:id="rId18">
          <objectPr defaultSize="0" autoPict="0" r:id="rId19">
            <anchor moveWithCells="1" sizeWithCells="1">
              <from>
                <xdr:col>2</xdr:col>
                <xdr:colOff>38100</xdr:colOff>
                <xdr:row>28</xdr:row>
                <xdr:rowOff>19050</xdr:rowOff>
              </from>
              <to>
                <xdr:col>2</xdr:col>
                <xdr:colOff>314325</xdr:colOff>
                <xdr:row>29</xdr:row>
                <xdr:rowOff>0</xdr:rowOff>
              </to>
            </anchor>
          </objectPr>
        </oleObject>
      </mc:Choice>
      <mc:Fallback>
        <oleObject progId="Equation.3" shapeId="1359" r:id="rId18"/>
      </mc:Fallback>
    </mc:AlternateContent>
    <mc:AlternateContent xmlns:mc="http://schemas.openxmlformats.org/markup-compatibility/2006">
      <mc:Choice Requires="x14">
        <oleObject progId="Equation.3" shapeId="1360" r:id="rId20">
          <objectPr defaultSize="0" autoPict="0" r:id="rId21">
            <anchor moveWithCells="1" sizeWithCells="1">
              <from>
                <xdr:col>2</xdr:col>
                <xdr:colOff>28575</xdr:colOff>
                <xdr:row>29</xdr:row>
                <xdr:rowOff>0</xdr:rowOff>
              </from>
              <to>
                <xdr:col>2</xdr:col>
                <xdr:colOff>533400</xdr:colOff>
                <xdr:row>30</xdr:row>
                <xdr:rowOff>19050</xdr:rowOff>
              </to>
            </anchor>
          </objectPr>
        </oleObject>
      </mc:Choice>
      <mc:Fallback>
        <oleObject progId="Equation.3" shapeId="1360" r:id="rId20"/>
      </mc:Fallback>
    </mc:AlternateContent>
    <mc:AlternateContent xmlns:mc="http://schemas.openxmlformats.org/markup-compatibility/2006">
      <mc:Choice Requires="x14">
        <oleObject progId="Equation.3" shapeId="1361" r:id="rId22">
          <objectPr defaultSize="0" autoPict="0" r:id="rId23">
            <anchor moveWithCells="1" sizeWithCells="1">
              <from>
                <xdr:col>2</xdr:col>
                <xdr:colOff>19050</xdr:colOff>
                <xdr:row>29</xdr:row>
                <xdr:rowOff>161925</xdr:rowOff>
              </from>
              <to>
                <xdr:col>2</xdr:col>
                <xdr:colOff>657225</xdr:colOff>
                <xdr:row>31</xdr:row>
                <xdr:rowOff>19050</xdr:rowOff>
              </to>
            </anchor>
          </objectPr>
        </oleObject>
      </mc:Choice>
      <mc:Fallback>
        <oleObject progId="Equation.3" shapeId="1361" r:id="rId22"/>
      </mc:Fallback>
    </mc:AlternateContent>
    <mc:AlternateContent xmlns:mc="http://schemas.openxmlformats.org/markup-compatibility/2006">
      <mc:Choice Requires="x14">
        <oleObject progId="Equation.3" shapeId="1362" r:id="rId24">
          <objectPr defaultSize="0" autoPict="0" r:id="rId25">
            <anchor moveWithCells="1" sizeWithCells="1">
              <from>
                <xdr:col>2</xdr:col>
                <xdr:colOff>28575</xdr:colOff>
                <xdr:row>30</xdr:row>
                <xdr:rowOff>171450</xdr:rowOff>
              </from>
              <to>
                <xdr:col>2</xdr:col>
                <xdr:colOff>495300</xdr:colOff>
                <xdr:row>32</xdr:row>
                <xdr:rowOff>28575</xdr:rowOff>
              </to>
            </anchor>
          </objectPr>
        </oleObject>
      </mc:Choice>
      <mc:Fallback>
        <oleObject progId="Equation.3" shapeId="1362" r:id="rId24"/>
      </mc:Fallback>
    </mc:AlternateContent>
    <mc:AlternateContent xmlns:mc="http://schemas.openxmlformats.org/markup-compatibility/2006">
      <mc:Choice Requires="x14">
        <oleObject progId="Equation.3" shapeId="1363" r:id="rId26">
          <objectPr defaultSize="0" autoPict="0" r:id="rId27">
            <anchor moveWithCells="1" sizeWithCells="1">
              <from>
                <xdr:col>2</xdr:col>
                <xdr:colOff>57150</xdr:colOff>
                <xdr:row>31</xdr:row>
                <xdr:rowOff>180975</xdr:rowOff>
              </from>
              <to>
                <xdr:col>2</xdr:col>
                <xdr:colOff>552450</xdr:colOff>
                <xdr:row>33</xdr:row>
                <xdr:rowOff>38100</xdr:rowOff>
              </to>
            </anchor>
          </objectPr>
        </oleObject>
      </mc:Choice>
      <mc:Fallback>
        <oleObject progId="Equation.3" shapeId="1363" r:id="rId26"/>
      </mc:Fallback>
    </mc:AlternateContent>
    <mc:AlternateContent xmlns:mc="http://schemas.openxmlformats.org/markup-compatibility/2006">
      <mc:Choice Requires="x14">
        <oleObject progId="Equation.3" shapeId="1364" r:id="rId28">
          <objectPr defaultSize="0" autoPict="0" r:id="rId29">
            <anchor moveWithCells="1" sizeWithCells="1">
              <from>
                <xdr:col>4</xdr:col>
                <xdr:colOff>428625</xdr:colOff>
                <xdr:row>37</xdr:row>
                <xdr:rowOff>47625</xdr:rowOff>
              </from>
              <to>
                <xdr:col>4</xdr:col>
                <xdr:colOff>1400175</xdr:colOff>
                <xdr:row>38</xdr:row>
                <xdr:rowOff>0</xdr:rowOff>
              </to>
            </anchor>
          </objectPr>
        </oleObject>
      </mc:Choice>
      <mc:Fallback>
        <oleObject progId="Equation.3" shapeId="1364" r:id="rId28"/>
      </mc:Fallback>
    </mc:AlternateContent>
    <mc:AlternateContent xmlns:mc="http://schemas.openxmlformats.org/markup-compatibility/2006">
      <mc:Choice Requires="x14">
        <oleObject progId="Equation.3" shapeId="1365" r:id="rId30">
          <objectPr defaultSize="0" autoPict="0" r:id="rId31">
            <anchor moveWithCells="1" sizeWithCells="1">
              <from>
                <xdr:col>5</xdr:col>
                <xdr:colOff>457200</xdr:colOff>
                <xdr:row>37</xdr:row>
                <xdr:rowOff>95250</xdr:rowOff>
              </from>
              <to>
                <xdr:col>5</xdr:col>
                <xdr:colOff>1057275</xdr:colOff>
                <xdr:row>38</xdr:row>
                <xdr:rowOff>0</xdr:rowOff>
              </to>
            </anchor>
          </objectPr>
        </oleObject>
      </mc:Choice>
      <mc:Fallback>
        <oleObject progId="Equation.3" shapeId="1365" r:id="rId30"/>
      </mc:Fallback>
    </mc:AlternateContent>
    <mc:AlternateContent xmlns:mc="http://schemas.openxmlformats.org/markup-compatibility/2006">
      <mc:Choice Requires="x14">
        <oleObject progId="Equation.3" shapeId="1366" r:id="rId32">
          <objectPr defaultSize="0" autoPict="0" r:id="rId33">
            <anchor moveWithCells="1" sizeWithCells="1">
              <from>
                <xdr:col>2</xdr:col>
                <xdr:colOff>9525</xdr:colOff>
                <xdr:row>18</xdr:row>
                <xdr:rowOff>342900</xdr:rowOff>
              </from>
              <to>
                <xdr:col>2</xdr:col>
                <xdr:colOff>1038225</xdr:colOff>
                <xdr:row>18</xdr:row>
                <xdr:rowOff>619125</xdr:rowOff>
              </to>
            </anchor>
          </objectPr>
        </oleObject>
      </mc:Choice>
      <mc:Fallback>
        <oleObject progId="Equation.3" shapeId="1366" r:id="rId32"/>
      </mc:Fallback>
    </mc:AlternateContent>
    <mc:AlternateContent xmlns:mc="http://schemas.openxmlformats.org/markup-compatibility/2006">
      <mc:Choice Requires="x14">
        <oleObject progId="Equation.3" shapeId="1367" r:id="rId34">
          <objectPr defaultSize="0" autoPict="0" r:id="rId35">
            <anchor moveWithCells="1" sizeWithCells="1">
              <from>
                <xdr:col>2</xdr:col>
                <xdr:colOff>28575</xdr:colOff>
                <xdr:row>19</xdr:row>
                <xdr:rowOff>342900</xdr:rowOff>
              </from>
              <to>
                <xdr:col>2</xdr:col>
                <xdr:colOff>885825</xdr:colOff>
                <xdr:row>19</xdr:row>
                <xdr:rowOff>581025</xdr:rowOff>
              </to>
            </anchor>
          </objectPr>
        </oleObject>
      </mc:Choice>
      <mc:Fallback>
        <oleObject progId="Equation.3" shapeId="1367" r:id="rId34"/>
      </mc:Fallback>
    </mc:AlternateContent>
    <mc:AlternateContent xmlns:mc="http://schemas.openxmlformats.org/markup-compatibility/2006">
      <mc:Choice Requires="x14">
        <oleObject progId="Equation.3" shapeId="1372" r:id="rId36">
          <objectPr defaultSize="0" autoPict="0" r:id="rId37">
            <anchor moveWithCells="1" sizeWithCells="1">
              <from>
                <xdr:col>2</xdr:col>
                <xdr:colOff>66675</xdr:colOff>
                <xdr:row>20</xdr:row>
                <xdr:rowOff>219075</xdr:rowOff>
              </from>
              <to>
                <xdr:col>2</xdr:col>
                <xdr:colOff>1104900</xdr:colOff>
                <xdr:row>20</xdr:row>
                <xdr:rowOff>447675</xdr:rowOff>
              </to>
            </anchor>
          </objectPr>
        </oleObject>
      </mc:Choice>
      <mc:Fallback>
        <oleObject progId="Equation.3" shapeId="1372" r:id="rId36"/>
      </mc:Fallback>
    </mc:AlternateContent>
    <mc:AlternateContent xmlns:mc="http://schemas.openxmlformats.org/markup-compatibility/2006">
      <mc:Choice Requires="x14">
        <oleObject progId="Equation.3" shapeId="1373" r:id="rId38">
          <objectPr defaultSize="0" autoPict="0" r:id="rId39">
            <anchor moveWithCells="1" sizeWithCells="1">
              <from>
                <xdr:col>2</xdr:col>
                <xdr:colOff>76200</xdr:colOff>
                <xdr:row>21</xdr:row>
                <xdr:rowOff>238125</xdr:rowOff>
              </from>
              <to>
                <xdr:col>2</xdr:col>
                <xdr:colOff>1123950</xdr:colOff>
                <xdr:row>21</xdr:row>
                <xdr:rowOff>466725</xdr:rowOff>
              </to>
            </anchor>
          </objectPr>
        </oleObject>
      </mc:Choice>
      <mc:Fallback>
        <oleObject progId="Equation.3" shapeId="1373" r:id="rId38"/>
      </mc:Fallback>
    </mc:AlternateContent>
    <mc:AlternateContent xmlns:mc="http://schemas.openxmlformats.org/markup-compatibility/2006">
      <mc:Choice Requires="x14">
        <oleObject progId="Equation.3" shapeId="1374" r:id="rId40">
          <objectPr defaultSize="0" autoPict="0" r:id="rId41">
            <anchor moveWithCells="1" sizeWithCells="1">
              <from>
                <xdr:col>2</xdr:col>
                <xdr:colOff>47625</xdr:colOff>
                <xdr:row>22</xdr:row>
                <xdr:rowOff>219075</xdr:rowOff>
              </from>
              <to>
                <xdr:col>2</xdr:col>
                <xdr:colOff>933450</xdr:colOff>
                <xdr:row>22</xdr:row>
                <xdr:rowOff>466725</xdr:rowOff>
              </to>
            </anchor>
          </objectPr>
        </oleObject>
      </mc:Choice>
      <mc:Fallback>
        <oleObject progId="Equation.3" shapeId="1374" r:id="rId40"/>
      </mc:Fallback>
    </mc:AlternateContent>
    <mc:AlternateContent xmlns:mc="http://schemas.openxmlformats.org/markup-compatibility/2006">
      <mc:Choice Requires="x14">
        <oleObject progId="Equation.3" shapeId="1375" r:id="rId42">
          <objectPr defaultSize="0" autoPict="0" r:id="rId43">
            <anchor moveWithCells="1" sizeWithCells="1">
              <from>
                <xdr:col>2</xdr:col>
                <xdr:colOff>28575</xdr:colOff>
                <xdr:row>23</xdr:row>
                <xdr:rowOff>209550</xdr:rowOff>
              </from>
              <to>
                <xdr:col>2</xdr:col>
                <xdr:colOff>885825</xdr:colOff>
                <xdr:row>23</xdr:row>
                <xdr:rowOff>466725</xdr:rowOff>
              </to>
            </anchor>
          </objectPr>
        </oleObject>
      </mc:Choice>
      <mc:Fallback>
        <oleObject progId="Equation.3" shapeId="1375" r:id="rId42"/>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8</vt:i4>
      </vt:variant>
      <vt:variant>
        <vt:lpstr>Именованные диапазоны</vt:lpstr>
      </vt:variant>
      <vt:variant>
        <vt:i4>5</vt:i4>
      </vt:variant>
    </vt:vector>
  </HeadingPairs>
  <TitlesOfParts>
    <vt:vector size="13" baseType="lpstr">
      <vt:lpstr>I ЦК</vt:lpstr>
      <vt:lpstr>II ЦК</vt:lpstr>
      <vt:lpstr>III ЦК</vt:lpstr>
      <vt:lpstr>IV ЦК</vt:lpstr>
      <vt:lpstr>V ЦК</vt:lpstr>
      <vt:lpstr>VI ЦК</vt:lpstr>
      <vt:lpstr>СЕТ СН</vt:lpstr>
      <vt:lpstr>СВЦЭМ</vt:lpstr>
      <vt:lpstr>'I ЦК'!Область_печати</vt:lpstr>
      <vt:lpstr>'III ЦК'!Область_печати</vt:lpstr>
      <vt:lpstr>'IV ЦК'!Область_печати</vt:lpstr>
      <vt:lpstr>'V ЦК'!Область_печати</vt:lpstr>
      <vt:lpstr>'VI ЦК'!Область_печати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Гайтова Элона Таймуразовна</dc:creator>
  <cp:lastModifiedBy>Безе Кирилл Эдуардович</cp:lastModifiedBy>
  <cp:lastPrinted>2023-02-16T11:25:16Z</cp:lastPrinted>
  <dcterms:created xsi:type="dcterms:W3CDTF">2013-02-04T09:28:33Z</dcterms:created>
  <dcterms:modified xsi:type="dcterms:W3CDTF">2024-10-24T08:05:45Z</dcterms:modified>
</cp:coreProperties>
</file>