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<sst xmlns="http://schemas.openxmlformats.org/spreadsheetml/2006/main" count="1058" uniqueCount="192">
  <si>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</si>
  <si>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</si>
  <si>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</si>
  <si>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</si>
  <si>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</si>
  <si>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</si>
  <si>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</si>
  <si>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</si>
  <si>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</si>
  <si>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</si>
  <si>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</si>
  <si>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</si>
  <si>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</si>
  <si>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</si>
  <si>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</si>
  <si>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</si>
  <si>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</si>
  <si>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</si>
  <si>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</si>
  <si>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</si>
  <si>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</si>
  <si>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</si>
  <si>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</si>
  <si>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</si>
  <si>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</si>
  <si>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</si>
  <si>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</si>
  <si>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</si>
  <si>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</si>
  <si>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</si>
  <si>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</si>
  <si>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</si>
  <si>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</si>
  <si>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</si>
  <si>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</si>
  <si>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</si>
  <si>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</si>
  <si>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</si>
  <si>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</si>
  <si>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</si>
  <si>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</si>
  <si>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</si>
  <si>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</si>
  <si>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</si>
  <si>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</si>
  <si>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</si>
  <si>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</si>
  <si>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</si>
  <si>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</si>
  <si>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</si>
  <si>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</si>
  <si>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</si>
  <si>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</si>
  <si>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</si>
  <si>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</si>
  <si>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</si>
  <si>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</si>
  <si>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</si>
  <si>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</si>
  <si>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</si>
  <si>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</si>
  <si>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</si>
  <si>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</si>
  <si>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</si>
  <si>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</si>
  <si>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</si>
  <si>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</si>
  <si>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</si>
  <si>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</si>
  <si>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</si>
  <si>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</si>
  <si>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</si>
  <si>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</si>
  <si>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</si>
  <si>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</si>
  <si>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</si>
  <si>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</si>
  <si>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</si>
  <si>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</si>
  <si>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</si>
  <si>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</si>
  <si>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</si>
  <si>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</si>
  <si>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</si>
  <si>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</si>
  <si>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</si>
  <si>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</si>
  <si>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</si>
  <si>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</si>
  <si>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</si>
  <si>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</si>
  <si>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</si>
  <si>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</si>
  <si>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</si>
  <si>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</si>
  <si>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</si>
  <si>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</si>
  <si>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</si>
  <si>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</si>
  <si>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</si>
  <si>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</si>
  <si>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</si>
  <si>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</si>
  <si>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</si>
  <si>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</si>
  <si>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</si>
  <si>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</si>
  <si>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</si>
  <si>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</si>
  <si>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</si>
  <si>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</si>
  <si>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</si>
  <si>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</si>
  <si>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</si>
  <si>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</si>
  <si>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</si>
  <si>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</si>
  <si>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</si>
  <si>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</si>
  <si>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</si>
  <si>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</si>
  <si>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</si>
  <si>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</si>
  <si>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</si>
  <si>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</si>
  <si>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</si>
  <si>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</si>
  <si>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</si>
  <si>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</si>
  <si>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</si>
  <si>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</si>
  <si>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</si>
  <si>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</si>
  <si>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</si>
  <si>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</si>
  <si>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</si>
  <si>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</si>
  <si>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</si>
  <si>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</si>
  <si>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</si>
  <si>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</si>
  <si>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</si>
  <si>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</si>
  <si>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</si>
  <si>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</si>
  <si>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</si>
  <si>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</si>
  <si>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</si>
  <si>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</si>
  <si>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</si>
  <si>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</si>
  <si>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</si>
  <si>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</si>
  <si>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</si>
  <si>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</si>
  <si>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</si>
  <si>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</si>
  <si>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</si>
  <si>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2024 г.</t>
  </si>
  <si>
    <t>2021,15</t>
  </si>
  <si>
    <t>август 2024 года</t>
  </si>
  <si>
    <t>01.08.2024</t>
  </si>
  <si>
    <t>02.08.2024</t>
  </si>
  <si>
    <t>03.08.2024</t>
  </si>
  <si>
    <t>04.08.2024</t>
  </si>
  <si>
    <t>05.08.2024</t>
  </si>
  <si>
    <t>06.08.2024</t>
  </si>
  <si>
    <t>07.08.2024</t>
  </si>
  <si>
    <t>08.08.2024</t>
  </si>
  <si>
    <t>09.08.2024</t>
  </si>
  <si>
    <t>10.08.2024</t>
  </si>
  <si>
    <t>11.08.2024</t>
  </si>
  <si>
    <t>12.08.2024</t>
  </si>
  <si>
    <t>13.08.2024</t>
  </si>
  <si>
    <t>14.08.2024</t>
  </si>
  <si>
    <t>15.08.2024</t>
  </si>
  <si>
    <t>16.08.2024</t>
  </si>
  <si>
    <t>17.08.2024</t>
  </si>
  <si>
    <t>18.08.2024</t>
  </si>
  <si>
    <t>19.08.2024</t>
  </si>
  <si>
    <t>20.08.2024</t>
  </si>
  <si>
    <t>21.08.2024</t>
  </si>
  <si>
    <t>22.08.2024</t>
  </si>
  <si>
    <t>23.08.2024</t>
  </si>
  <si>
    <t>24.08.2024</t>
  </si>
  <si>
    <t>25.08.2024</t>
  </si>
  <si>
    <t>26.08.2024</t>
  </si>
  <si>
    <t>27.08.2024</t>
  </si>
  <si>
    <t>28.08.2024</t>
  </si>
  <si>
    <t>29.08.2024</t>
  </si>
  <si>
    <t>30.08.2024</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</si>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</sst>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L12" sqref="L1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5194.8634173799992</v>
      </c>
      <c r="D7" s="4">
        <f>$F$12+'СЕТ СН'!G5+СВЦЭМ!$D$10+'СЕТ СН'!G11-'СЕТ СН'!G$18</f>
        <v>5784.5634173799999</v>
      </c>
      <c r="E7" s="4">
        <f>$F$12+'СЕТ СН'!H5+СВЦЭМ!$D$10+'СЕТ СН'!H11-'СЕТ СН'!H$18</f>
        <v>6411.0134173799997</v>
      </c>
      <c r="F7" s="4">
        <f>$F$12+'СЕТ СН'!I5+СВЦЭМ!$D$10+'СЕТ СН'!I11-'СЕТ СН'!I$18</f>
        <v>6693.023417379999</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1917.81241712</v>
      </c>
      <c r="H12" s="2" t="s">
        <v>41</v>
      </c>
    </row>
    <row r="13" spans="1:8" ht="31.5" x14ac:dyDescent="0.25">
      <c r="A13" s="12">
        <v>2</v>
      </c>
      <c r="B13" s="108" t="s">
        <v>48</v>
      </c>
      <c r="C13" s="108"/>
      <c r="D13" s="108"/>
      <c r="E13" s="13" t="s">
        <v>22</v>
      </c>
      <c r="F13" s="11">
        <f>СВЦЭМ!$D$11</f>
        <v>1917.81241712</v>
      </c>
    </row>
    <row r="14" spans="1:8" ht="36" customHeight="1" x14ac:dyDescent="0.25">
      <c r="A14" s="12">
        <v>3</v>
      </c>
      <c r="B14" s="108" t="s">
        <v>49</v>
      </c>
      <c r="C14" s="108"/>
      <c r="D14" s="108"/>
      <c r="E14" s="13" t="s">
        <v>23</v>
      </c>
      <c r="F14" s="11">
        <f>СВЦЭМ!$D$12</f>
        <v>749613.33455522975</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16.367999999999999</v>
      </c>
    </row>
    <row r="17" spans="1:6" ht="33" customHeight="1" x14ac:dyDescent="0.25">
      <c r="A17" s="12">
        <v>6</v>
      </c>
      <c r="B17" s="108" t="s">
        <v>53</v>
      </c>
      <c r="C17" s="108" t="s">
        <v>25</v>
      </c>
      <c r="D17" s="108" t="s">
        <v>6</v>
      </c>
      <c r="E17" s="13" t="s">
        <v>6</v>
      </c>
      <c r="F17" s="16">
        <f>SUM(F19:F23)</f>
        <v>16.367999999999999</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16.367999999999999</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10922.717000000001</v>
      </c>
    </row>
    <row r="26" spans="1:6" ht="30.75" customHeight="1" x14ac:dyDescent="0.25">
      <c r="A26" s="12">
        <v>9</v>
      </c>
      <c r="B26" s="108" t="s">
        <v>62</v>
      </c>
      <c r="C26" s="108" t="s">
        <v>27</v>
      </c>
      <c r="D26" s="108" t="s">
        <v>28</v>
      </c>
      <c r="E26" s="13" t="s">
        <v>61</v>
      </c>
      <c r="F26" s="16">
        <f>SUM(F28:F32)</f>
        <v>10922.717000000001</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10922.717000000001</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2024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5390.8538497399995</v>
      </c>
      <c r="C9" s="4">
        <f>СВЦЭМ!$D$14+'СЕТ СН'!G5+СВЦЭМ!$D$10+'СЕТ СН'!G11-'СЕТ СН'!G$19</f>
        <v>5980.5538497400003</v>
      </c>
      <c r="D9" s="4">
        <f>СВЦЭМ!$D$14+'СЕТ СН'!H5+СВЦЭМ!$D$10+'СЕТ СН'!H11-'СЕТ СН'!H$19</f>
        <v>6607.0038497400001</v>
      </c>
      <c r="E9" s="4">
        <f>СВЦЭМ!$D$14+'СЕТ СН'!I5+СВЦЭМ!$D$10+'СЕТ СН'!I11-'СЕТ СН'!I$19</f>
        <v>6889.0138497399994</v>
      </c>
    </row>
    <row r="10" spans="1:6" x14ac:dyDescent="0.25">
      <c r="A10" s="26" t="s">
        <v>35</v>
      </c>
      <c r="B10" s="4">
        <f>СВЦЭМ!$D$15+'СЕТ СН'!F5+СВЦЭМ!$D$10+'СЕТ СН'!F11-'СЕТ СН'!F$19</f>
        <v>6222.3121395399994</v>
      </c>
      <c r="C10" s="4">
        <f>СВЦЭМ!$D$15+'СЕТ СН'!G5+СВЦЭМ!$D$10+'СЕТ СН'!G11-'СЕТ СН'!G$19</f>
        <v>6812.0121395399992</v>
      </c>
      <c r="D10" s="4">
        <f>СВЦЭМ!$D$15+'СЕТ СН'!H5+СВЦЭМ!$D$10+'СЕТ СН'!H11-'СЕТ СН'!H$19</f>
        <v>7438.46213954</v>
      </c>
      <c r="E10" s="4">
        <f>СВЦЭМ!$D$15+'СЕТ СН'!I5+СВЦЭМ!$D$10+'СЕТ СН'!I11-'СЕТ СН'!I$19</f>
        <v>7720.4721395399993</v>
      </c>
    </row>
    <row r="11" spans="1:6" x14ac:dyDescent="0.25">
      <c r="A11" s="26" t="s">
        <v>36</v>
      </c>
      <c r="B11" s="4">
        <f>СВЦЭМ!$D$16+'СЕТ СН'!F5+СВЦЭМ!$D$10+'СЕТ СН'!F11-'СЕТ СН'!F$19</f>
        <v>7538.5589921599994</v>
      </c>
      <c r="C11" s="4">
        <f>СВЦЭМ!$D$16+'СЕТ СН'!G5+СВЦЭМ!$D$10+'СЕТ СН'!G11-'СЕТ СН'!G$19</f>
        <v>8128.2589921600002</v>
      </c>
      <c r="D11" s="4">
        <f>СВЦЭМ!$D$16+'СЕТ СН'!H5+СВЦЭМ!$D$10+'СЕТ СН'!H11-'СЕТ СН'!H$19</f>
        <v>8754.7089921600018</v>
      </c>
      <c r="E11" s="4">
        <f>СВЦЭМ!$D$16+'СЕТ СН'!I5+СВЦЭМ!$D$10+'СЕТ СН'!I11-'СЕТ СН'!I$19</f>
        <v>9036.7189921600002</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5390.8538497399995</v>
      </c>
      <c r="C16" s="28">
        <f>СВЦЭМ!$D$14+'СЕТ СН'!G5+СВЦЭМ!$D$10+'СЕТ СН'!G11-'СЕТ СН'!G$19</f>
        <v>5980.5538497400003</v>
      </c>
      <c r="D16" s="28">
        <f>СВЦЭМ!$D$14+'СЕТ СН'!H5+СВЦЭМ!$D$10+'СЕТ СН'!H11-'СЕТ СН'!H$19</f>
        <v>6607.0038497400001</v>
      </c>
      <c r="E16" s="28">
        <f>СВЦЭМ!$D$14+'СЕТ СН'!I5+СВЦЭМ!$D$10+'СЕТ СН'!I11-'СЕТ СН'!I$19</f>
        <v>6889.0138497399994</v>
      </c>
    </row>
    <row r="17" spans="1:5" x14ac:dyDescent="0.25">
      <c r="A17" s="26" t="s">
        <v>37</v>
      </c>
      <c r="B17" s="28">
        <f>СВЦЭМ!$D$17+'СЕТ СН'!F5+СВЦЭМ!$D$10+'СЕТ СН'!F11-'СЕТ СН'!F$19</f>
        <v>6813.0777221099988</v>
      </c>
      <c r="C17" s="28">
        <f>СВЦЭМ!$D$17+'СЕТ СН'!G5+СВЦЭМ!$D$10+'СЕТ СН'!G11-'СЕТ СН'!G$19</f>
        <v>7402.7777221099996</v>
      </c>
      <c r="D17" s="28">
        <f>СВЦЭМ!$D$17+'СЕТ СН'!H5+СВЦЭМ!$D$10+'СЕТ СН'!H11-'СЕТ СН'!H$19</f>
        <v>8029.2277221100003</v>
      </c>
      <c r="E17" s="28">
        <f>СВЦЭМ!$D$17+'СЕТ СН'!I5+СВЦЭМ!$D$10+'СЕТ СН'!I11-'СЕТ СН'!I$19</f>
        <v>8311.2377221099996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СН'!$F$12+СВЦЭМ!$D$10+'СЕТ СН'!$F$5-'СЕТ СН'!$F$20</f>
        <v>5207.26193702</v>
      </c>
      <c r="C12" s="36">
        <f>SUMIFS(СВЦЭМ!$C$39:$C$782,СВЦЭМ!$A$39:$A$782,$A12,СВЦЭМ!$B$39:$B$782,C$11)+'СЕТ СН'!$F$12+СВЦЭМ!$D$10+'СЕТ СН'!$F$5-'СЕТ СН'!$F$20</f>
        <v>5323.7580062699999</v>
      </c>
      <c r="D12" s="36">
        <f>SUMIFS(СВЦЭМ!$C$39:$C$782,СВЦЭМ!$A$39:$A$782,$A12,СВЦЭМ!$B$39:$B$782,D$11)+'СЕТ СН'!$F$12+СВЦЭМ!$D$10+'СЕТ СН'!$F$5-'СЕТ СН'!$F$20</f>
        <v>5387.1905158099999</v>
      </c>
      <c r="E12" s="36">
        <f>SUMIFS(СВЦЭМ!$C$39:$C$782,СВЦЭМ!$A$39:$A$782,$A12,СВЦЭМ!$B$39:$B$782,E$11)+'СЕТ СН'!$F$12+СВЦЭМ!$D$10+'СЕТ СН'!$F$5-'СЕТ СН'!$F$20</f>
        <v>5410.2338914800002</v>
      </c>
      <c r="F12" s="36">
        <f>SUMIFS(СВЦЭМ!$C$39:$C$782,СВЦЭМ!$A$39:$A$782,$A12,СВЦЭМ!$B$39:$B$782,F$11)+'СЕТ СН'!$F$12+СВЦЭМ!$D$10+'СЕТ СН'!$F$5-'СЕТ СН'!$F$20</f>
        <v>5439.58961473</v>
      </c>
      <c r="G12" s="36">
        <f>SUMIFS(СВЦЭМ!$C$39:$C$782,СВЦЭМ!$A$39:$A$782,$A12,СВЦЭМ!$B$39:$B$782,G$11)+'СЕТ СН'!$F$12+СВЦЭМ!$D$10+'СЕТ СН'!$F$5-'СЕТ СН'!$F$20</f>
        <v>5423.8041865899995</v>
      </c>
      <c r="H12" s="36">
        <f>SUMIFS(СВЦЭМ!$C$39:$C$782,СВЦЭМ!$A$39:$A$782,$A12,СВЦЭМ!$B$39:$B$782,H$11)+'СЕТ СН'!$F$12+СВЦЭМ!$D$10+'СЕТ СН'!$F$5-'СЕТ СН'!$F$20</f>
        <v>5379.2489901199997</v>
      </c>
      <c r="I12" s="36">
        <f>SUMIFS(СВЦЭМ!$C$39:$C$782,СВЦЭМ!$A$39:$A$782,$A12,СВЦЭМ!$B$39:$B$782,I$11)+'СЕТ СН'!$F$12+СВЦЭМ!$D$10+'СЕТ СН'!$F$5-'СЕТ СН'!$F$20</f>
        <v>5280.57338162</v>
      </c>
      <c r="J12" s="36">
        <f>SUMIFS(СВЦЭМ!$C$39:$C$782,СВЦЭМ!$A$39:$A$782,$A12,СВЦЭМ!$B$39:$B$782,J$11)+'СЕТ СН'!$F$12+СВЦЭМ!$D$10+'СЕТ СН'!$F$5-'СЕТ СН'!$F$20</f>
        <v>5133.4753376199997</v>
      </c>
      <c r="K12" s="36">
        <f>SUMIFS(СВЦЭМ!$C$39:$C$782,СВЦЭМ!$A$39:$A$782,$A12,СВЦЭМ!$B$39:$B$782,K$11)+'СЕТ СН'!$F$12+СВЦЭМ!$D$10+'СЕТ СН'!$F$5-'СЕТ СН'!$F$20</f>
        <v>5017.6467258499997</v>
      </c>
      <c r="L12" s="36">
        <f>SUMIFS(СВЦЭМ!$C$39:$C$782,СВЦЭМ!$A$39:$A$782,$A12,СВЦЭМ!$B$39:$B$782,L$11)+'СЕТ СН'!$F$12+СВЦЭМ!$D$10+'СЕТ СН'!$F$5-'СЕТ СН'!$F$20</f>
        <v>4946.4158599799994</v>
      </c>
      <c r="M12" s="36">
        <f>SUMIFS(СВЦЭМ!$C$39:$C$782,СВЦЭМ!$A$39:$A$782,$A12,СВЦЭМ!$B$39:$B$782,M$11)+'СЕТ СН'!$F$12+СВЦЭМ!$D$10+'СЕТ СН'!$F$5-'СЕТ СН'!$F$20</f>
        <v>4981.74629267</v>
      </c>
      <c r="N12" s="36">
        <f>SUMIFS(СВЦЭМ!$C$39:$C$782,СВЦЭМ!$A$39:$A$782,$A12,СВЦЭМ!$B$39:$B$782,N$11)+'СЕТ СН'!$F$12+СВЦЭМ!$D$10+'СЕТ СН'!$F$5-'СЕТ СН'!$F$20</f>
        <v>5021.7263110699996</v>
      </c>
      <c r="O12" s="36">
        <f>SUMIFS(СВЦЭМ!$C$39:$C$782,СВЦЭМ!$A$39:$A$782,$A12,СВЦЭМ!$B$39:$B$782,O$11)+'СЕТ СН'!$F$12+СВЦЭМ!$D$10+'СЕТ СН'!$F$5-'СЕТ СН'!$F$20</f>
        <v>5023.5191074699997</v>
      </c>
      <c r="P12" s="36">
        <f>SUMIFS(СВЦЭМ!$C$39:$C$782,СВЦЭМ!$A$39:$A$782,$A12,СВЦЭМ!$B$39:$B$782,P$11)+'СЕТ СН'!$F$12+СВЦЭМ!$D$10+'СЕТ СН'!$F$5-'СЕТ СН'!$F$20</f>
        <v>5022.9142110100001</v>
      </c>
      <c r="Q12" s="36">
        <f>SUMIFS(СВЦЭМ!$C$39:$C$782,СВЦЭМ!$A$39:$A$782,$A12,СВЦЭМ!$B$39:$B$782,Q$11)+'СЕТ СН'!$F$12+СВЦЭМ!$D$10+'СЕТ СН'!$F$5-'СЕТ СН'!$F$20</f>
        <v>5013.9307191600001</v>
      </c>
      <c r="R12" s="36">
        <f>SUMIFS(СВЦЭМ!$C$39:$C$782,СВЦЭМ!$A$39:$A$782,$A12,СВЦЭМ!$B$39:$B$782,R$11)+'СЕТ СН'!$F$12+СВЦЭМ!$D$10+'СЕТ СН'!$F$5-'СЕТ СН'!$F$20</f>
        <v>5026.9001016999991</v>
      </c>
      <c r="S12" s="36">
        <f>SUMIFS(СВЦЭМ!$C$39:$C$782,СВЦЭМ!$A$39:$A$782,$A12,СВЦЭМ!$B$39:$B$782,S$11)+'СЕТ СН'!$F$12+СВЦЭМ!$D$10+'СЕТ СН'!$F$5-'СЕТ СН'!$F$20</f>
        <v>5030.5175576499996</v>
      </c>
      <c r="T12" s="36">
        <f>SUMIFS(СВЦЭМ!$C$39:$C$782,СВЦЭМ!$A$39:$A$782,$A12,СВЦЭМ!$B$39:$B$782,T$11)+'СЕТ СН'!$F$12+СВЦЭМ!$D$10+'СЕТ СН'!$F$5-'СЕТ СН'!$F$20</f>
        <v>5028.3147795499999</v>
      </c>
      <c r="U12" s="36">
        <f>SUMIFS(СВЦЭМ!$C$39:$C$782,СВЦЭМ!$A$39:$A$782,$A12,СВЦЭМ!$B$39:$B$782,U$11)+'СЕТ СН'!$F$12+СВЦЭМ!$D$10+'СЕТ СН'!$F$5-'СЕТ СН'!$F$20</f>
        <v>5034.1148326599996</v>
      </c>
      <c r="V12" s="36">
        <f>SUMIFS(СВЦЭМ!$C$39:$C$782,СВЦЭМ!$A$39:$A$782,$A12,СВЦЭМ!$B$39:$B$782,V$11)+'СЕТ СН'!$F$12+СВЦЭМ!$D$10+'СЕТ СН'!$F$5-'СЕТ СН'!$F$20</f>
        <v>5050.0358664799996</v>
      </c>
      <c r="W12" s="36">
        <f>SUMIFS(СВЦЭМ!$C$39:$C$782,СВЦЭМ!$A$39:$A$782,$A12,СВЦЭМ!$B$39:$B$782,W$11)+'СЕТ СН'!$F$12+СВЦЭМ!$D$10+'СЕТ СН'!$F$5-'СЕТ СН'!$F$20</f>
        <v>5015.2050247899997</v>
      </c>
      <c r="X12" s="36">
        <f>SUMIFS(СВЦЭМ!$C$39:$C$782,СВЦЭМ!$A$39:$A$782,$A12,СВЦЭМ!$B$39:$B$782,X$11)+'СЕТ СН'!$F$12+СВЦЭМ!$D$10+'СЕТ СН'!$F$5-'СЕТ СН'!$F$20</f>
        <v>5109.5706171299998</v>
      </c>
      <c r="Y12" s="36">
        <f>SUMIFS(СВЦЭМ!$C$39:$C$782,СВЦЭМ!$A$39:$A$782,$A12,СВЦЭМ!$B$39:$B$782,Y$11)+'СЕТ СН'!$F$12+СВЦЭМ!$D$10+'СЕТ СН'!$F$5-'СЕТ СН'!$F$20</f>
        <v>5239.14448343</v>
      </c>
      <c r="AA12" s="37"/>
    </row>
    <row r="13" spans="1:27" ht="15.75" x14ac:dyDescent="0.2">
      <c r="A13" s="35">
        <f>A12+1</f>
        <v>45506</v>
      </c>
      <c r="B13" s="36">
        <f>SUMIFS(СВЦЭМ!$C$39:$C$782,СВЦЭМ!$A$39:$A$782,$A13,СВЦЭМ!$B$39:$B$782,B$11)+'СЕТ СН'!$F$12+СВЦЭМ!$D$10+'СЕТ СН'!$F$5-'СЕТ СН'!$F$20</f>
        <v>5193.84174515</v>
      </c>
      <c r="C13" s="36">
        <f>SUMIFS(СВЦЭМ!$C$39:$C$782,СВЦЭМ!$A$39:$A$782,$A13,СВЦЭМ!$B$39:$B$782,C$11)+'СЕТ СН'!$F$12+СВЦЭМ!$D$10+'СЕТ СН'!$F$5-'СЕТ СН'!$F$20</f>
        <v>5289.40510756</v>
      </c>
      <c r="D13" s="36">
        <f>SUMIFS(СВЦЭМ!$C$39:$C$782,СВЦЭМ!$A$39:$A$782,$A13,СВЦЭМ!$B$39:$B$782,D$11)+'СЕТ СН'!$F$12+СВЦЭМ!$D$10+'СЕТ СН'!$F$5-'СЕТ СН'!$F$20</f>
        <v>5337.1198046299996</v>
      </c>
      <c r="E13" s="36">
        <f>SUMIFS(СВЦЭМ!$C$39:$C$782,СВЦЭМ!$A$39:$A$782,$A13,СВЦЭМ!$B$39:$B$782,E$11)+'СЕТ СН'!$F$12+СВЦЭМ!$D$10+'СЕТ СН'!$F$5-'СЕТ СН'!$F$20</f>
        <v>5355.8888734100001</v>
      </c>
      <c r="F13" s="36">
        <f>SUMIFS(СВЦЭМ!$C$39:$C$782,СВЦЭМ!$A$39:$A$782,$A13,СВЦЭМ!$B$39:$B$782,F$11)+'СЕТ СН'!$F$12+СВЦЭМ!$D$10+'СЕТ СН'!$F$5-'СЕТ СН'!$F$20</f>
        <v>5363.2662824199997</v>
      </c>
      <c r="G13" s="36">
        <f>SUMIFS(СВЦЭМ!$C$39:$C$782,СВЦЭМ!$A$39:$A$782,$A13,СВЦЭМ!$B$39:$B$782,G$11)+'СЕТ СН'!$F$12+СВЦЭМ!$D$10+'СЕТ СН'!$F$5-'СЕТ СН'!$F$20</f>
        <v>5353.42913125</v>
      </c>
      <c r="H13" s="36">
        <f>SUMIFS(СВЦЭМ!$C$39:$C$782,СВЦЭМ!$A$39:$A$782,$A13,СВЦЭМ!$B$39:$B$782,H$11)+'СЕТ СН'!$F$12+СВЦЭМ!$D$10+'СЕТ СН'!$F$5-'СЕТ СН'!$F$20</f>
        <v>5303.6650690099996</v>
      </c>
      <c r="I13" s="36">
        <f>SUMIFS(СВЦЭМ!$C$39:$C$782,СВЦЭМ!$A$39:$A$782,$A13,СВЦЭМ!$B$39:$B$782,I$11)+'СЕТ СН'!$F$12+СВЦЭМ!$D$10+'СЕТ СН'!$F$5-'СЕТ СН'!$F$20</f>
        <v>5202.6043141299997</v>
      </c>
      <c r="J13" s="36">
        <f>SUMIFS(СВЦЭМ!$C$39:$C$782,СВЦЭМ!$A$39:$A$782,$A13,СВЦЭМ!$B$39:$B$782,J$11)+'СЕТ СН'!$F$12+СВЦЭМ!$D$10+'СЕТ СН'!$F$5-'СЕТ СН'!$F$20</f>
        <v>5098.3559267099999</v>
      </c>
      <c r="K13" s="36">
        <f>SUMIFS(СВЦЭМ!$C$39:$C$782,СВЦЭМ!$A$39:$A$782,$A13,СВЦЭМ!$B$39:$B$782,K$11)+'СЕТ СН'!$F$12+СВЦЭМ!$D$10+'СЕТ СН'!$F$5-'СЕТ СН'!$F$20</f>
        <v>5021.2073068899999</v>
      </c>
      <c r="L13" s="36">
        <f>SUMIFS(СВЦЭМ!$C$39:$C$782,СВЦЭМ!$A$39:$A$782,$A13,СВЦЭМ!$B$39:$B$782,L$11)+'СЕТ СН'!$F$12+СВЦЭМ!$D$10+'СЕТ СН'!$F$5-'СЕТ СН'!$F$20</f>
        <v>4972.34217816</v>
      </c>
      <c r="M13" s="36">
        <f>SUMIFS(СВЦЭМ!$C$39:$C$782,СВЦЭМ!$A$39:$A$782,$A13,СВЦЭМ!$B$39:$B$782,M$11)+'СЕТ СН'!$F$12+СВЦЭМ!$D$10+'СЕТ СН'!$F$5-'СЕТ СН'!$F$20</f>
        <v>4953.79193003</v>
      </c>
      <c r="N13" s="36">
        <f>SUMIFS(СВЦЭМ!$C$39:$C$782,СВЦЭМ!$A$39:$A$782,$A13,СВЦЭМ!$B$39:$B$782,N$11)+'СЕТ СН'!$F$12+СВЦЭМ!$D$10+'СЕТ СН'!$F$5-'СЕТ СН'!$F$20</f>
        <v>4963.5482311699998</v>
      </c>
      <c r="O13" s="36">
        <f>SUMIFS(СВЦЭМ!$C$39:$C$782,СВЦЭМ!$A$39:$A$782,$A13,СВЦЭМ!$B$39:$B$782,O$11)+'СЕТ СН'!$F$12+СВЦЭМ!$D$10+'СЕТ СН'!$F$5-'СЕТ СН'!$F$20</f>
        <v>4964.9293469899994</v>
      </c>
      <c r="P13" s="36">
        <f>SUMIFS(СВЦЭМ!$C$39:$C$782,СВЦЭМ!$A$39:$A$782,$A13,СВЦЭМ!$B$39:$B$782,P$11)+'СЕТ СН'!$F$12+СВЦЭМ!$D$10+'СЕТ СН'!$F$5-'СЕТ СН'!$F$20</f>
        <v>4969.5766059899997</v>
      </c>
      <c r="Q13" s="36">
        <f>SUMIFS(СВЦЭМ!$C$39:$C$782,СВЦЭМ!$A$39:$A$782,$A13,СВЦЭМ!$B$39:$B$782,Q$11)+'СЕТ СН'!$F$12+СВЦЭМ!$D$10+'СЕТ СН'!$F$5-'СЕТ СН'!$F$20</f>
        <v>4963.1872632300001</v>
      </c>
      <c r="R13" s="36">
        <f>SUMIFS(СВЦЭМ!$C$39:$C$782,СВЦЭМ!$A$39:$A$782,$A13,СВЦЭМ!$B$39:$B$782,R$11)+'СЕТ СН'!$F$12+СВЦЭМ!$D$10+'СЕТ СН'!$F$5-'СЕТ СН'!$F$20</f>
        <v>4958.9027416099998</v>
      </c>
      <c r="S13" s="36">
        <f>SUMIFS(СВЦЭМ!$C$39:$C$782,СВЦЭМ!$A$39:$A$782,$A13,СВЦЭМ!$B$39:$B$782,S$11)+'СЕТ СН'!$F$12+СВЦЭМ!$D$10+'СЕТ СН'!$F$5-'СЕТ СН'!$F$20</f>
        <v>4959.6947114799996</v>
      </c>
      <c r="T13" s="36">
        <f>SUMIFS(СВЦЭМ!$C$39:$C$782,СВЦЭМ!$A$39:$A$782,$A13,СВЦЭМ!$B$39:$B$782,T$11)+'СЕТ СН'!$F$12+СВЦЭМ!$D$10+'СЕТ СН'!$F$5-'СЕТ СН'!$F$20</f>
        <v>4953.4359241999991</v>
      </c>
      <c r="U13" s="36">
        <f>SUMIFS(СВЦЭМ!$C$39:$C$782,СВЦЭМ!$A$39:$A$782,$A13,СВЦЭМ!$B$39:$B$782,U$11)+'СЕТ СН'!$F$12+СВЦЭМ!$D$10+'СЕТ СН'!$F$5-'СЕТ СН'!$F$20</f>
        <v>4985.1643783</v>
      </c>
      <c r="V13" s="36">
        <f>SUMIFS(СВЦЭМ!$C$39:$C$782,СВЦЭМ!$A$39:$A$782,$A13,СВЦЭМ!$B$39:$B$782,V$11)+'СЕТ СН'!$F$12+СВЦЭМ!$D$10+'СЕТ СН'!$F$5-'СЕТ СН'!$F$20</f>
        <v>5003.7936741799995</v>
      </c>
      <c r="W13" s="36">
        <f>SUMIFS(СВЦЭМ!$C$39:$C$782,СВЦЭМ!$A$39:$A$782,$A13,СВЦЭМ!$B$39:$B$782,W$11)+'СЕТ СН'!$F$12+СВЦЭМ!$D$10+'СЕТ СН'!$F$5-'СЕТ СН'!$F$20</f>
        <v>4975.5655660599996</v>
      </c>
      <c r="X13" s="36">
        <f>SUMIFS(СВЦЭМ!$C$39:$C$782,СВЦЭМ!$A$39:$A$782,$A13,СВЦЭМ!$B$39:$B$782,X$11)+'СЕТ СН'!$F$12+СВЦЭМ!$D$10+'СЕТ СН'!$F$5-'СЕТ СН'!$F$20</f>
        <v>5011.7303665499994</v>
      </c>
      <c r="Y13" s="36">
        <f>SUMIFS(СВЦЭМ!$C$39:$C$782,СВЦЭМ!$A$39:$A$782,$A13,СВЦЭМ!$B$39:$B$782,Y$11)+'СЕТ СН'!$F$12+СВЦЭМ!$D$10+'СЕТ СН'!$F$5-'СЕТ СН'!$F$20</f>
        <v>5079.7667680199993</v>
      </c>
    </row>
    <row r="14" spans="1:27" ht="15.75" x14ac:dyDescent="0.2">
      <c r="A14" s="35">
        <f t="shared" ref="A14:A42" si="0">A13+1</f>
        <v>45507</v>
      </c>
      <c r="B14" s="36">
        <f>SUMIFS(СВЦЭМ!$C$39:$C$782,СВЦЭМ!$A$39:$A$782,$A14,СВЦЭМ!$B$39:$B$782,B$11)+'СЕТ СН'!$F$12+СВЦЭМ!$D$10+'СЕТ СН'!$F$5-'СЕТ СН'!$F$20</f>
        <v>5163.07740956</v>
      </c>
      <c r="C14" s="36">
        <f>SUMIFS(СВЦЭМ!$C$39:$C$782,СВЦЭМ!$A$39:$A$782,$A14,СВЦЭМ!$B$39:$B$782,C$11)+'СЕТ СН'!$F$12+СВЦЭМ!$D$10+'СЕТ СН'!$F$5-'СЕТ СН'!$F$20</f>
        <v>5310.4449638599999</v>
      </c>
      <c r="D14" s="36">
        <f>SUMIFS(СВЦЭМ!$C$39:$C$782,СВЦЭМ!$A$39:$A$782,$A14,СВЦЭМ!$B$39:$B$782,D$11)+'СЕТ СН'!$F$12+СВЦЭМ!$D$10+'СЕТ СН'!$F$5-'СЕТ СН'!$F$20</f>
        <v>5426.2644484899993</v>
      </c>
      <c r="E14" s="36">
        <f>SUMIFS(СВЦЭМ!$C$39:$C$782,СВЦЭМ!$A$39:$A$782,$A14,СВЦЭМ!$B$39:$B$782,E$11)+'СЕТ СН'!$F$12+СВЦЭМ!$D$10+'СЕТ СН'!$F$5-'СЕТ СН'!$F$20</f>
        <v>5526.0148293900002</v>
      </c>
      <c r="F14" s="36">
        <f>SUMIFS(СВЦЭМ!$C$39:$C$782,СВЦЭМ!$A$39:$A$782,$A14,СВЦЭМ!$B$39:$B$782,F$11)+'СЕТ СН'!$F$12+СВЦЭМ!$D$10+'СЕТ СН'!$F$5-'СЕТ СН'!$F$20</f>
        <v>5523.2403843800003</v>
      </c>
      <c r="G14" s="36">
        <f>SUMIFS(СВЦЭМ!$C$39:$C$782,СВЦЭМ!$A$39:$A$782,$A14,СВЦЭМ!$B$39:$B$782,G$11)+'СЕТ СН'!$F$12+СВЦЭМ!$D$10+'СЕТ СН'!$F$5-'СЕТ СН'!$F$20</f>
        <v>5472.69226359</v>
      </c>
      <c r="H14" s="36">
        <f>SUMIFS(СВЦЭМ!$C$39:$C$782,СВЦЭМ!$A$39:$A$782,$A14,СВЦЭМ!$B$39:$B$782,H$11)+'СЕТ СН'!$F$12+СВЦЭМ!$D$10+'СЕТ СН'!$F$5-'СЕТ СН'!$F$20</f>
        <v>5444.6619341799997</v>
      </c>
      <c r="I14" s="36">
        <f>SUMIFS(СВЦЭМ!$C$39:$C$782,СВЦЭМ!$A$39:$A$782,$A14,СВЦЭМ!$B$39:$B$782,I$11)+'СЕТ СН'!$F$12+СВЦЭМ!$D$10+'СЕТ СН'!$F$5-'СЕТ СН'!$F$20</f>
        <v>5304.9942325699994</v>
      </c>
      <c r="J14" s="36">
        <f>SUMIFS(СВЦЭМ!$C$39:$C$782,СВЦЭМ!$A$39:$A$782,$A14,СВЦЭМ!$B$39:$B$782,J$11)+'СЕТ СН'!$F$12+СВЦЭМ!$D$10+'СЕТ СН'!$F$5-'СЕТ СН'!$F$20</f>
        <v>5216.21203582</v>
      </c>
      <c r="K14" s="36">
        <f>SUMIFS(СВЦЭМ!$C$39:$C$782,СВЦЭМ!$A$39:$A$782,$A14,СВЦЭМ!$B$39:$B$782,K$11)+'СЕТ СН'!$F$12+СВЦЭМ!$D$10+'СЕТ СН'!$F$5-'СЕТ СН'!$F$20</f>
        <v>5098.0785949399997</v>
      </c>
      <c r="L14" s="36">
        <f>SUMIFS(СВЦЭМ!$C$39:$C$782,СВЦЭМ!$A$39:$A$782,$A14,СВЦЭМ!$B$39:$B$782,L$11)+'СЕТ СН'!$F$12+СВЦЭМ!$D$10+'СЕТ СН'!$F$5-'СЕТ СН'!$F$20</f>
        <v>4966.6414371299998</v>
      </c>
      <c r="M14" s="36">
        <f>SUMIFS(СВЦЭМ!$C$39:$C$782,СВЦЭМ!$A$39:$A$782,$A14,СВЦЭМ!$B$39:$B$782,M$11)+'СЕТ СН'!$F$12+СВЦЭМ!$D$10+'СЕТ СН'!$F$5-'СЕТ СН'!$F$20</f>
        <v>4941.05997467</v>
      </c>
      <c r="N14" s="36">
        <f>SUMIFS(СВЦЭМ!$C$39:$C$782,СВЦЭМ!$A$39:$A$782,$A14,СВЦЭМ!$B$39:$B$782,N$11)+'СЕТ СН'!$F$12+СВЦЭМ!$D$10+'СЕТ СН'!$F$5-'СЕТ СН'!$F$20</f>
        <v>4948.3560823199996</v>
      </c>
      <c r="O14" s="36">
        <f>SUMIFS(СВЦЭМ!$C$39:$C$782,СВЦЭМ!$A$39:$A$782,$A14,СВЦЭМ!$B$39:$B$782,O$11)+'СЕТ СН'!$F$12+СВЦЭМ!$D$10+'СЕТ СН'!$F$5-'СЕТ СН'!$F$20</f>
        <v>4958.79012186</v>
      </c>
      <c r="P14" s="36">
        <f>SUMIFS(СВЦЭМ!$C$39:$C$782,СВЦЭМ!$A$39:$A$782,$A14,СВЦЭМ!$B$39:$B$782,P$11)+'СЕТ СН'!$F$12+СВЦЭМ!$D$10+'СЕТ СН'!$F$5-'СЕТ СН'!$F$20</f>
        <v>4961.1795166100001</v>
      </c>
      <c r="Q14" s="36">
        <f>SUMIFS(СВЦЭМ!$C$39:$C$782,СВЦЭМ!$A$39:$A$782,$A14,СВЦЭМ!$B$39:$B$782,Q$11)+'СЕТ СН'!$F$12+СВЦЭМ!$D$10+'СЕТ СН'!$F$5-'СЕТ СН'!$F$20</f>
        <v>4971.3097724099998</v>
      </c>
      <c r="R14" s="36">
        <f>SUMIFS(СВЦЭМ!$C$39:$C$782,СВЦЭМ!$A$39:$A$782,$A14,СВЦЭМ!$B$39:$B$782,R$11)+'СЕТ СН'!$F$12+СВЦЭМ!$D$10+'СЕТ СН'!$F$5-'СЕТ СН'!$F$20</f>
        <v>4998.2971011299996</v>
      </c>
      <c r="S14" s="36">
        <f>SUMIFS(СВЦЭМ!$C$39:$C$782,СВЦЭМ!$A$39:$A$782,$A14,СВЦЭМ!$B$39:$B$782,S$11)+'СЕТ СН'!$F$12+СВЦЭМ!$D$10+'СЕТ СН'!$F$5-'СЕТ СН'!$F$20</f>
        <v>4980.2412739299998</v>
      </c>
      <c r="T14" s="36">
        <f>SUMIFS(СВЦЭМ!$C$39:$C$782,СВЦЭМ!$A$39:$A$782,$A14,СВЦЭМ!$B$39:$B$782,T$11)+'СЕТ СН'!$F$12+СВЦЭМ!$D$10+'СЕТ СН'!$F$5-'СЕТ СН'!$F$20</f>
        <v>4961.9278952699997</v>
      </c>
      <c r="U14" s="36">
        <f>SUMIFS(СВЦЭМ!$C$39:$C$782,СВЦЭМ!$A$39:$A$782,$A14,СВЦЭМ!$B$39:$B$782,U$11)+'СЕТ СН'!$F$12+СВЦЭМ!$D$10+'СЕТ СН'!$F$5-'СЕТ СН'!$F$20</f>
        <v>5014.9709162499994</v>
      </c>
      <c r="V14" s="36">
        <f>SUMIFS(СВЦЭМ!$C$39:$C$782,СВЦЭМ!$A$39:$A$782,$A14,СВЦЭМ!$B$39:$B$782,V$11)+'СЕТ СН'!$F$12+СВЦЭМ!$D$10+'СЕТ СН'!$F$5-'СЕТ СН'!$F$20</f>
        <v>5024.7556150299997</v>
      </c>
      <c r="W14" s="36">
        <f>SUMIFS(СВЦЭМ!$C$39:$C$782,СВЦЭМ!$A$39:$A$782,$A14,СВЦЭМ!$B$39:$B$782,W$11)+'СЕТ СН'!$F$12+СВЦЭМ!$D$10+'СЕТ СН'!$F$5-'СЕТ СН'!$F$20</f>
        <v>4990.0921680399997</v>
      </c>
      <c r="X14" s="36">
        <f>SUMIFS(СВЦЭМ!$C$39:$C$782,СВЦЭМ!$A$39:$A$782,$A14,СВЦЭМ!$B$39:$B$782,X$11)+'СЕТ СН'!$F$12+СВЦЭМ!$D$10+'СЕТ СН'!$F$5-'СЕТ СН'!$F$20</f>
        <v>5076.9552760899996</v>
      </c>
      <c r="Y14" s="36">
        <f>SUMIFS(СВЦЭМ!$C$39:$C$782,СВЦЭМ!$A$39:$A$782,$A14,СВЦЭМ!$B$39:$B$782,Y$11)+'СЕТ СН'!$F$12+СВЦЭМ!$D$10+'СЕТ СН'!$F$5-'СЕТ СН'!$F$20</f>
        <v>5185.1174284199997</v>
      </c>
    </row>
    <row r="15" spans="1:27" ht="15.75" x14ac:dyDescent="0.2">
      <c r="A15" s="35">
        <f t="shared" si="0"/>
        <v>45508</v>
      </c>
      <c r="B15" s="36">
        <f>SUMIFS(СВЦЭМ!$C$39:$C$782,СВЦЭМ!$A$39:$A$782,$A15,СВЦЭМ!$B$39:$B$782,B$11)+'СЕТ СН'!$F$12+СВЦЭМ!$D$10+'СЕТ СН'!$F$5-'СЕТ СН'!$F$20</f>
        <v>5276.3410015600002</v>
      </c>
      <c r="C15" s="36">
        <f>SUMIFS(СВЦЭМ!$C$39:$C$782,СВЦЭМ!$A$39:$A$782,$A15,СВЦЭМ!$B$39:$B$782,C$11)+'СЕТ СН'!$F$12+СВЦЭМ!$D$10+'СЕТ СН'!$F$5-'СЕТ СН'!$F$20</f>
        <v>5323.2141425</v>
      </c>
      <c r="D15" s="36">
        <f>SUMIFS(СВЦЭМ!$C$39:$C$782,СВЦЭМ!$A$39:$A$782,$A15,СВЦЭМ!$B$39:$B$782,D$11)+'СЕТ СН'!$F$12+СВЦЭМ!$D$10+'СЕТ СН'!$F$5-'СЕТ СН'!$F$20</f>
        <v>5373.1599750900004</v>
      </c>
      <c r="E15" s="36">
        <f>SUMIFS(СВЦЭМ!$C$39:$C$782,СВЦЭМ!$A$39:$A$782,$A15,СВЦЭМ!$B$39:$B$782,E$11)+'СЕТ СН'!$F$12+СВЦЭМ!$D$10+'СЕТ СН'!$F$5-'СЕТ СН'!$F$20</f>
        <v>5394.9883122499996</v>
      </c>
      <c r="F15" s="36">
        <f>SUMIFS(СВЦЭМ!$C$39:$C$782,СВЦЭМ!$A$39:$A$782,$A15,СВЦЭМ!$B$39:$B$782,F$11)+'СЕТ СН'!$F$12+СВЦЭМ!$D$10+'СЕТ СН'!$F$5-'СЕТ СН'!$F$20</f>
        <v>5417.3143105399995</v>
      </c>
      <c r="G15" s="36">
        <f>SUMIFS(СВЦЭМ!$C$39:$C$782,СВЦЭМ!$A$39:$A$782,$A15,СВЦЭМ!$B$39:$B$782,G$11)+'СЕТ СН'!$F$12+СВЦЭМ!$D$10+'СЕТ СН'!$F$5-'СЕТ СН'!$F$20</f>
        <v>5409.0204177100004</v>
      </c>
      <c r="H15" s="36">
        <f>SUMIFS(СВЦЭМ!$C$39:$C$782,СВЦЭМ!$A$39:$A$782,$A15,СВЦЭМ!$B$39:$B$782,H$11)+'СЕТ СН'!$F$12+СВЦЭМ!$D$10+'СЕТ СН'!$F$5-'СЕТ СН'!$F$20</f>
        <v>5383.9590543800005</v>
      </c>
      <c r="I15" s="36">
        <f>SUMIFS(СВЦЭМ!$C$39:$C$782,СВЦЭМ!$A$39:$A$782,$A15,СВЦЭМ!$B$39:$B$782,I$11)+'СЕТ СН'!$F$12+СВЦЭМ!$D$10+'СЕТ СН'!$F$5-'СЕТ СН'!$F$20</f>
        <v>5328.4521169700001</v>
      </c>
      <c r="J15" s="36">
        <f>SUMIFS(СВЦЭМ!$C$39:$C$782,СВЦЭМ!$A$39:$A$782,$A15,СВЦЭМ!$B$39:$B$782,J$11)+'СЕТ СН'!$F$12+СВЦЭМ!$D$10+'СЕТ СН'!$F$5-'СЕТ СН'!$F$20</f>
        <v>5246.96964716</v>
      </c>
      <c r="K15" s="36">
        <f>SUMIFS(СВЦЭМ!$C$39:$C$782,СВЦЭМ!$A$39:$A$782,$A15,СВЦЭМ!$B$39:$B$782,K$11)+'СЕТ СН'!$F$12+СВЦЭМ!$D$10+'СЕТ СН'!$F$5-'СЕТ СН'!$F$20</f>
        <v>5115.6056498199996</v>
      </c>
      <c r="L15" s="36">
        <f>SUMIFS(СВЦЭМ!$C$39:$C$782,СВЦЭМ!$A$39:$A$782,$A15,СВЦЭМ!$B$39:$B$782,L$11)+'СЕТ СН'!$F$12+СВЦЭМ!$D$10+'СЕТ СН'!$F$5-'СЕТ СН'!$F$20</f>
        <v>5017.5726239599999</v>
      </c>
      <c r="M15" s="36">
        <f>SUMIFS(СВЦЭМ!$C$39:$C$782,СВЦЭМ!$A$39:$A$782,$A15,СВЦЭМ!$B$39:$B$782,M$11)+'СЕТ СН'!$F$12+СВЦЭМ!$D$10+'СЕТ СН'!$F$5-'СЕТ СН'!$F$20</f>
        <v>4986.7186413700001</v>
      </c>
      <c r="N15" s="36">
        <f>SUMIFS(СВЦЭМ!$C$39:$C$782,СВЦЭМ!$A$39:$A$782,$A15,СВЦЭМ!$B$39:$B$782,N$11)+'СЕТ СН'!$F$12+СВЦЭМ!$D$10+'СЕТ СН'!$F$5-'СЕТ СН'!$F$20</f>
        <v>4985.1287902200002</v>
      </c>
      <c r="O15" s="36">
        <f>SUMIFS(СВЦЭМ!$C$39:$C$782,СВЦЭМ!$A$39:$A$782,$A15,СВЦЭМ!$B$39:$B$782,O$11)+'СЕТ СН'!$F$12+СВЦЭМ!$D$10+'СЕТ СН'!$F$5-'СЕТ СН'!$F$20</f>
        <v>5005.5552222899996</v>
      </c>
      <c r="P15" s="36">
        <f>SUMIFS(СВЦЭМ!$C$39:$C$782,СВЦЭМ!$A$39:$A$782,$A15,СВЦЭМ!$B$39:$B$782,P$11)+'СЕТ СН'!$F$12+СВЦЭМ!$D$10+'СЕТ СН'!$F$5-'СЕТ СН'!$F$20</f>
        <v>5024.8809662799995</v>
      </c>
      <c r="Q15" s="36">
        <f>SUMIFS(СВЦЭМ!$C$39:$C$782,СВЦЭМ!$A$39:$A$782,$A15,СВЦЭМ!$B$39:$B$782,Q$11)+'СЕТ СН'!$F$12+СВЦЭМ!$D$10+'СЕТ СН'!$F$5-'СЕТ СН'!$F$20</f>
        <v>5029.6674578499997</v>
      </c>
      <c r="R15" s="36">
        <f>SUMIFS(СВЦЭМ!$C$39:$C$782,СВЦЭМ!$A$39:$A$782,$A15,СВЦЭМ!$B$39:$B$782,R$11)+'СЕТ СН'!$F$12+СВЦЭМ!$D$10+'СЕТ СН'!$F$5-'СЕТ СН'!$F$20</f>
        <v>5081.3667505899994</v>
      </c>
      <c r="S15" s="36">
        <f>SUMIFS(СВЦЭМ!$C$39:$C$782,СВЦЭМ!$A$39:$A$782,$A15,СВЦЭМ!$B$39:$B$782,S$11)+'СЕТ СН'!$F$12+СВЦЭМ!$D$10+'СЕТ СН'!$F$5-'СЕТ СН'!$F$20</f>
        <v>5057.6137922299995</v>
      </c>
      <c r="T15" s="36">
        <f>SUMIFS(СВЦЭМ!$C$39:$C$782,СВЦЭМ!$A$39:$A$782,$A15,СВЦЭМ!$B$39:$B$782,T$11)+'СЕТ СН'!$F$12+СВЦЭМ!$D$10+'СЕТ СН'!$F$5-'СЕТ СН'!$F$20</f>
        <v>5040.9511938099995</v>
      </c>
      <c r="U15" s="36">
        <f>SUMIFS(СВЦЭМ!$C$39:$C$782,СВЦЭМ!$A$39:$A$782,$A15,СВЦЭМ!$B$39:$B$782,U$11)+'СЕТ СН'!$F$12+СВЦЭМ!$D$10+'СЕТ СН'!$F$5-'СЕТ СН'!$F$20</f>
        <v>5058.2649013099999</v>
      </c>
      <c r="V15" s="36">
        <f>SUMIFS(СВЦЭМ!$C$39:$C$782,СВЦЭМ!$A$39:$A$782,$A15,СВЦЭМ!$B$39:$B$782,V$11)+'СЕТ СН'!$F$12+СВЦЭМ!$D$10+'СЕТ СН'!$F$5-'СЕТ СН'!$F$20</f>
        <v>5070.0837872100001</v>
      </c>
      <c r="W15" s="36">
        <f>SUMIFS(СВЦЭМ!$C$39:$C$782,СВЦЭМ!$A$39:$A$782,$A15,СВЦЭМ!$B$39:$B$782,W$11)+'СЕТ СН'!$F$12+СВЦЭМ!$D$10+'СЕТ СН'!$F$5-'СЕТ СН'!$F$20</f>
        <v>5019.5414410499998</v>
      </c>
      <c r="X15" s="36">
        <f>SUMIFS(СВЦЭМ!$C$39:$C$782,СВЦЭМ!$A$39:$A$782,$A15,СВЦЭМ!$B$39:$B$782,X$11)+'СЕТ СН'!$F$12+СВЦЭМ!$D$10+'СЕТ СН'!$F$5-'СЕТ СН'!$F$20</f>
        <v>5076.0613056000002</v>
      </c>
      <c r="Y15" s="36">
        <f>SUMIFS(СВЦЭМ!$C$39:$C$782,СВЦЭМ!$A$39:$A$782,$A15,СВЦЭМ!$B$39:$B$782,Y$11)+'СЕТ СН'!$F$12+СВЦЭМ!$D$10+'СЕТ СН'!$F$5-'СЕТ СН'!$F$20</f>
        <v>5213.2187395399997</v>
      </c>
    </row>
    <row r="16" spans="1:27" ht="15.75" x14ac:dyDescent="0.2">
      <c r="A16" s="35">
        <f t="shared" si="0"/>
        <v>45509</v>
      </c>
      <c r="B16" s="36">
        <f>SUMIFS(СВЦЭМ!$C$39:$C$782,СВЦЭМ!$A$39:$A$782,$A16,СВЦЭМ!$B$39:$B$782,B$11)+'СЕТ СН'!$F$12+СВЦЭМ!$D$10+'СЕТ СН'!$F$5-'СЕТ СН'!$F$20</f>
        <v>5282.8087047200006</v>
      </c>
      <c r="C16" s="36">
        <f>SUMIFS(СВЦЭМ!$C$39:$C$782,СВЦЭМ!$A$39:$A$782,$A16,СВЦЭМ!$B$39:$B$782,C$11)+'СЕТ СН'!$F$12+СВЦЭМ!$D$10+'СЕТ СН'!$F$5-'СЕТ СН'!$F$20</f>
        <v>5394.2837513699997</v>
      </c>
      <c r="D16" s="36">
        <f>SUMIFS(СВЦЭМ!$C$39:$C$782,СВЦЭМ!$A$39:$A$782,$A16,СВЦЭМ!$B$39:$B$782,D$11)+'СЕТ СН'!$F$12+СВЦЭМ!$D$10+'СЕТ СН'!$F$5-'СЕТ СН'!$F$20</f>
        <v>5490.9890318300004</v>
      </c>
      <c r="E16" s="36">
        <f>SUMIFS(СВЦЭМ!$C$39:$C$782,СВЦЭМ!$A$39:$A$782,$A16,СВЦЭМ!$B$39:$B$782,E$11)+'СЕТ СН'!$F$12+СВЦЭМ!$D$10+'СЕТ СН'!$F$5-'СЕТ СН'!$F$20</f>
        <v>5510.6540984700005</v>
      </c>
      <c r="F16" s="36">
        <f>SUMIFS(СВЦЭМ!$C$39:$C$782,СВЦЭМ!$A$39:$A$782,$A16,СВЦЭМ!$B$39:$B$782,F$11)+'СЕТ СН'!$F$12+СВЦЭМ!$D$10+'СЕТ СН'!$F$5-'СЕТ СН'!$F$20</f>
        <v>5518.7066704099998</v>
      </c>
      <c r="G16" s="36">
        <f>SUMIFS(СВЦЭМ!$C$39:$C$782,СВЦЭМ!$A$39:$A$782,$A16,СВЦЭМ!$B$39:$B$782,G$11)+'СЕТ СН'!$F$12+СВЦЭМ!$D$10+'СЕТ СН'!$F$5-'СЕТ СН'!$F$20</f>
        <v>5508.8869404100005</v>
      </c>
      <c r="H16" s="36">
        <f>SUMIFS(СВЦЭМ!$C$39:$C$782,СВЦЭМ!$A$39:$A$782,$A16,СВЦЭМ!$B$39:$B$782,H$11)+'СЕТ СН'!$F$12+СВЦЭМ!$D$10+'СЕТ СН'!$F$5-'СЕТ СН'!$F$20</f>
        <v>5451.21053355</v>
      </c>
      <c r="I16" s="36">
        <f>SUMIFS(СВЦЭМ!$C$39:$C$782,СВЦЭМ!$A$39:$A$782,$A16,СВЦЭМ!$B$39:$B$782,I$11)+'СЕТ СН'!$F$12+СВЦЭМ!$D$10+'СЕТ СН'!$F$5-'СЕТ СН'!$F$20</f>
        <v>5377.1562067300001</v>
      </c>
      <c r="J16" s="36">
        <f>SUMIFS(СВЦЭМ!$C$39:$C$782,СВЦЭМ!$A$39:$A$782,$A16,СВЦЭМ!$B$39:$B$782,J$11)+'СЕТ СН'!$F$12+СВЦЭМ!$D$10+'СЕТ СН'!$F$5-'СЕТ СН'!$F$20</f>
        <v>5232.4855403000001</v>
      </c>
      <c r="K16" s="36">
        <f>SUMIFS(СВЦЭМ!$C$39:$C$782,СВЦЭМ!$A$39:$A$782,$A16,СВЦЭМ!$B$39:$B$782,K$11)+'СЕТ СН'!$F$12+СВЦЭМ!$D$10+'СЕТ СН'!$F$5-'СЕТ СН'!$F$20</f>
        <v>5145.3957307299997</v>
      </c>
      <c r="L16" s="36">
        <f>SUMIFS(СВЦЭМ!$C$39:$C$782,СВЦЭМ!$A$39:$A$782,$A16,СВЦЭМ!$B$39:$B$782,L$11)+'СЕТ СН'!$F$12+СВЦЭМ!$D$10+'СЕТ СН'!$F$5-'СЕТ СН'!$F$20</f>
        <v>5096.7403165799997</v>
      </c>
      <c r="M16" s="36">
        <f>SUMIFS(СВЦЭМ!$C$39:$C$782,СВЦЭМ!$A$39:$A$782,$A16,СВЦЭМ!$B$39:$B$782,M$11)+'СЕТ СН'!$F$12+СВЦЭМ!$D$10+'СЕТ СН'!$F$5-'СЕТ СН'!$F$20</f>
        <v>5053.75310137</v>
      </c>
      <c r="N16" s="36">
        <f>SUMIFS(СВЦЭМ!$C$39:$C$782,СВЦЭМ!$A$39:$A$782,$A16,СВЦЭМ!$B$39:$B$782,N$11)+'СЕТ СН'!$F$12+СВЦЭМ!$D$10+'СЕТ СН'!$F$5-'СЕТ СН'!$F$20</f>
        <v>5064.1080887199996</v>
      </c>
      <c r="O16" s="36">
        <f>SUMIFS(СВЦЭМ!$C$39:$C$782,СВЦЭМ!$A$39:$A$782,$A16,СВЦЭМ!$B$39:$B$782,O$11)+'СЕТ СН'!$F$12+СВЦЭМ!$D$10+'СЕТ СН'!$F$5-'СЕТ СН'!$F$20</f>
        <v>5064.9041124799996</v>
      </c>
      <c r="P16" s="36">
        <f>SUMIFS(СВЦЭМ!$C$39:$C$782,СВЦЭМ!$A$39:$A$782,$A16,СВЦЭМ!$B$39:$B$782,P$11)+'СЕТ СН'!$F$12+СВЦЭМ!$D$10+'СЕТ СН'!$F$5-'СЕТ СН'!$F$20</f>
        <v>5044.7842443</v>
      </c>
      <c r="Q16" s="36">
        <f>SUMIFS(СВЦЭМ!$C$39:$C$782,СВЦЭМ!$A$39:$A$782,$A16,СВЦЭМ!$B$39:$B$782,Q$11)+'СЕТ СН'!$F$12+СВЦЭМ!$D$10+'СЕТ СН'!$F$5-'СЕТ СН'!$F$20</f>
        <v>5072.3766670299992</v>
      </c>
      <c r="R16" s="36">
        <f>SUMIFS(СВЦЭМ!$C$39:$C$782,СВЦЭМ!$A$39:$A$782,$A16,СВЦЭМ!$B$39:$B$782,R$11)+'СЕТ СН'!$F$12+СВЦЭМ!$D$10+'СЕТ СН'!$F$5-'СЕТ СН'!$F$20</f>
        <v>5081.1957667499992</v>
      </c>
      <c r="S16" s="36">
        <f>SUMIFS(СВЦЭМ!$C$39:$C$782,СВЦЭМ!$A$39:$A$782,$A16,СВЦЭМ!$B$39:$B$782,S$11)+'СЕТ СН'!$F$12+СВЦЭМ!$D$10+'СЕТ СН'!$F$5-'СЕТ СН'!$F$20</f>
        <v>5073.3109028899999</v>
      </c>
      <c r="T16" s="36">
        <f>SUMIFS(СВЦЭМ!$C$39:$C$782,СВЦЭМ!$A$39:$A$782,$A16,СВЦЭМ!$B$39:$B$782,T$11)+'СЕТ СН'!$F$12+СВЦЭМ!$D$10+'СЕТ СН'!$F$5-'СЕТ СН'!$F$20</f>
        <v>5071.4392297699997</v>
      </c>
      <c r="U16" s="36">
        <f>SUMIFS(СВЦЭМ!$C$39:$C$782,СВЦЭМ!$A$39:$A$782,$A16,СВЦЭМ!$B$39:$B$782,U$11)+'СЕТ СН'!$F$12+СВЦЭМ!$D$10+'СЕТ СН'!$F$5-'СЕТ СН'!$F$20</f>
        <v>5074.8424433099999</v>
      </c>
      <c r="V16" s="36">
        <f>SUMIFS(СВЦЭМ!$C$39:$C$782,СВЦЭМ!$A$39:$A$782,$A16,СВЦЭМ!$B$39:$B$782,V$11)+'СЕТ СН'!$F$12+СВЦЭМ!$D$10+'СЕТ СН'!$F$5-'СЕТ СН'!$F$20</f>
        <v>5083.38922284</v>
      </c>
      <c r="W16" s="36">
        <f>SUMIFS(СВЦЭМ!$C$39:$C$782,СВЦЭМ!$A$39:$A$782,$A16,СВЦЭМ!$B$39:$B$782,W$11)+'СЕТ СН'!$F$12+СВЦЭМ!$D$10+'СЕТ СН'!$F$5-'СЕТ СН'!$F$20</f>
        <v>5043.0307850899999</v>
      </c>
      <c r="X16" s="36">
        <f>SUMIFS(СВЦЭМ!$C$39:$C$782,СВЦЭМ!$A$39:$A$782,$A16,СВЦЭМ!$B$39:$B$782,X$11)+'СЕТ СН'!$F$12+СВЦЭМ!$D$10+'СЕТ СН'!$F$5-'СЕТ СН'!$F$20</f>
        <v>5103.7015048599997</v>
      </c>
      <c r="Y16" s="36">
        <f>SUMIFS(СВЦЭМ!$C$39:$C$782,СВЦЭМ!$A$39:$A$782,$A16,СВЦЭМ!$B$39:$B$782,Y$11)+'СЕТ СН'!$F$12+СВЦЭМ!$D$10+'СЕТ СН'!$F$5-'СЕТ СН'!$F$20</f>
        <v>5211.0201589899998</v>
      </c>
    </row>
    <row r="17" spans="1:25" ht="15.75" x14ac:dyDescent="0.2">
      <c r="A17" s="35">
        <f t="shared" si="0"/>
        <v>45510</v>
      </c>
      <c r="B17" s="36">
        <f>SUMIFS(СВЦЭМ!$C$39:$C$782,СВЦЭМ!$A$39:$A$782,$A17,СВЦЭМ!$B$39:$B$782,B$11)+'СЕТ СН'!$F$12+СВЦЭМ!$D$10+'СЕТ СН'!$F$5-'СЕТ СН'!$F$20</f>
        <v>5325.0331537700004</v>
      </c>
      <c r="C17" s="36">
        <f>SUMIFS(СВЦЭМ!$C$39:$C$782,СВЦЭМ!$A$39:$A$782,$A17,СВЦЭМ!$B$39:$B$782,C$11)+'СЕТ СН'!$F$12+СВЦЭМ!$D$10+'СЕТ СН'!$F$5-'СЕТ СН'!$F$20</f>
        <v>5412.4851835700001</v>
      </c>
      <c r="D17" s="36">
        <f>SUMIFS(СВЦЭМ!$C$39:$C$782,СВЦЭМ!$A$39:$A$782,$A17,СВЦЭМ!$B$39:$B$782,D$11)+'СЕТ СН'!$F$12+СВЦЭМ!$D$10+'СЕТ СН'!$F$5-'СЕТ СН'!$F$20</f>
        <v>5450.6300329200003</v>
      </c>
      <c r="E17" s="36">
        <f>SUMIFS(СВЦЭМ!$C$39:$C$782,СВЦЭМ!$A$39:$A$782,$A17,СВЦЭМ!$B$39:$B$782,E$11)+'СЕТ СН'!$F$12+СВЦЭМ!$D$10+'СЕТ СН'!$F$5-'СЕТ СН'!$F$20</f>
        <v>5492.1260008199997</v>
      </c>
      <c r="F17" s="36">
        <f>SUMIFS(СВЦЭМ!$C$39:$C$782,СВЦЭМ!$A$39:$A$782,$A17,СВЦЭМ!$B$39:$B$782,F$11)+'СЕТ СН'!$F$12+СВЦЭМ!$D$10+'СЕТ СН'!$F$5-'СЕТ СН'!$F$20</f>
        <v>5485.15934062</v>
      </c>
      <c r="G17" s="36">
        <f>SUMIFS(СВЦЭМ!$C$39:$C$782,СВЦЭМ!$A$39:$A$782,$A17,СВЦЭМ!$B$39:$B$782,G$11)+'СЕТ СН'!$F$12+СВЦЭМ!$D$10+'СЕТ СН'!$F$5-'СЕТ СН'!$F$20</f>
        <v>5448.4845829599999</v>
      </c>
      <c r="H17" s="36">
        <f>SUMIFS(СВЦЭМ!$C$39:$C$782,СВЦЭМ!$A$39:$A$782,$A17,СВЦЭМ!$B$39:$B$782,H$11)+'СЕТ СН'!$F$12+СВЦЭМ!$D$10+'СЕТ СН'!$F$5-'СЕТ СН'!$F$20</f>
        <v>5392.9087214499996</v>
      </c>
      <c r="I17" s="36">
        <f>SUMIFS(СВЦЭМ!$C$39:$C$782,СВЦЭМ!$A$39:$A$782,$A17,СВЦЭМ!$B$39:$B$782,I$11)+'СЕТ СН'!$F$12+СВЦЭМ!$D$10+'СЕТ СН'!$F$5-'СЕТ СН'!$F$20</f>
        <v>5297.9456467999998</v>
      </c>
      <c r="J17" s="36">
        <f>SUMIFS(СВЦЭМ!$C$39:$C$782,СВЦЭМ!$A$39:$A$782,$A17,СВЦЭМ!$B$39:$B$782,J$11)+'СЕТ СН'!$F$12+СВЦЭМ!$D$10+'СЕТ СН'!$F$5-'СЕТ СН'!$F$20</f>
        <v>5180.1467419999999</v>
      </c>
      <c r="K17" s="36">
        <f>SUMIFS(СВЦЭМ!$C$39:$C$782,СВЦЭМ!$A$39:$A$782,$A17,СВЦЭМ!$B$39:$B$782,K$11)+'СЕТ СН'!$F$12+СВЦЭМ!$D$10+'СЕТ СН'!$F$5-'СЕТ СН'!$F$20</f>
        <v>5093.4197366999997</v>
      </c>
      <c r="L17" s="36">
        <f>SUMIFS(СВЦЭМ!$C$39:$C$782,СВЦЭМ!$A$39:$A$782,$A17,СВЦЭМ!$B$39:$B$782,L$11)+'СЕТ СН'!$F$12+СВЦЭМ!$D$10+'СЕТ СН'!$F$5-'СЕТ СН'!$F$20</f>
        <v>5055.5333072899994</v>
      </c>
      <c r="M17" s="36">
        <f>SUMIFS(СВЦЭМ!$C$39:$C$782,СВЦЭМ!$A$39:$A$782,$A17,СВЦЭМ!$B$39:$B$782,M$11)+'СЕТ СН'!$F$12+СВЦЭМ!$D$10+'СЕТ СН'!$F$5-'СЕТ СН'!$F$20</f>
        <v>5051.0301115799994</v>
      </c>
      <c r="N17" s="36">
        <f>SUMIFS(СВЦЭМ!$C$39:$C$782,СВЦЭМ!$A$39:$A$782,$A17,СВЦЭМ!$B$39:$B$782,N$11)+'СЕТ СН'!$F$12+СВЦЭМ!$D$10+'СЕТ СН'!$F$5-'СЕТ СН'!$F$20</f>
        <v>5036.0275106099998</v>
      </c>
      <c r="O17" s="36">
        <f>SUMIFS(СВЦЭМ!$C$39:$C$782,СВЦЭМ!$A$39:$A$782,$A17,СВЦЭМ!$B$39:$B$782,O$11)+'СЕТ СН'!$F$12+СВЦЭМ!$D$10+'СЕТ СН'!$F$5-'СЕТ СН'!$F$20</f>
        <v>5029.6567962399995</v>
      </c>
      <c r="P17" s="36">
        <f>SUMIFS(СВЦЭМ!$C$39:$C$782,СВЦЭМ!$A$39:$A$782,$A17,СВЦЭМ!$B$39:$B$782,P$11)+'СЕТ СН'!$F$12+СВЦЭМ!$D$10+'СЕТ СН'!$F$5-'СЕТ СН'!$F$20</f>
        <v>5021.2955031799993</v>
      </c>
      <c r="Q17" s="36">
        <f>SUMIFS(СВЦЭМ!$C$39:$C$782,СВЦЭМ!$A$39:$A$782,$A17,СВЦЭМ!$B$39:$B$782,Q$11)+'СЕТ СН'!$F$12+СВЦЭМ!$D$10+'СЕТ СН'!$F$5-'СЕТ СН'!$F$20</f>
        <v>4999.1868872300001</v>
      </c>
      <c r="R17" s="36">
        <f>SUMIFS(СВЦЭМ!$C$39:$C$782,СВЦЭМ!$A$39:$A$782,$A17,СВЦЭМ!$B$39:$B$782,R$11)+'СЕТ СН'!$F$12+СВЦЭМ!$D$10+'СЕТ СН'!$F$5-'СЕТ СН'!$F$20</f>
        <v>5018.2477459299998</v>
      </c>
      <c r="S17" s="36">
        <f>SUMIFS(СВЦЭМ!$C$39:$C$782,СВЦЭМ!$A$39:$A$782,$A17,СВЦЭМ!$B$39:$B$782,S$11)+'СЕТ СН'!$F$12+СВЦЭМ!$D$10+'СЕТ СН'!$F$5-'СЕТ СН'!$F$20</f>
        <v>5023.9695333</v>
      </c>
      <c r="T17" s="36">
        <f>SUMIFS(СВЦЭМ!$C$39:$C$782,СВЦЭМ!$A$39:$A$782,$A17,СВЦЭМ!$B$39:$B$782,T$11)+'СЕТ СН'!$F$12+СВЦЭМ!$D$10+'СЕТ СН'!$F$5-'СЕТ СН'!$F$20</f>
        <v>5005.1540538299996</v>
      </c>
      <c r="U17" s="36">
        <f>SUMIFS(СВЦЭМ!$C$39:$C$782,СВЦЭМ!$A$39:$A$782,$A17,СВЦЭМ!$B$39:$B$782,U$11)+'СЕТ СН'!$F$12+СВЦЭМ!$D$10+'СЕТ СН'!$F$5-'СЕТ СН'!$F$20</f>
        <v>5014.1290317599996</v>
      </c>
      <c r="V17" s="36">
        <f>SUMIFS(СВЦЭМ!$C$39:$C$782,СВЦЭМ!$A$39:$A$782,$A17,СВЦЭМ!$B$39:$B$782,V$11)+'СЕТ СН'!$F$12+СВЦЭМ!$D$10+'СЕТ СН'!$F$5-'СЕТ СН'!$F$20</f>
        <v>5019.0099473599994</v>
      </c>
      <c r="W17" s="36">
        <f>SUMIFS(СВЦЭМ!$C$39:$C$782,СВЦЭМ!$A$39:$A$782,$A17,СВЦЭМ!$B$39:$B$782,W$11)+'СЕТ СН'!$F$12+СВЦЭМ!$D$10+'СЕТ СН'!$F$5-'СЕТ СН'!$F$20</f>
        <v>5019.7989065699994</v>
      </c>
      <c r="X17" s="36">
        <f>SUMIFS(СВЦЭМ!$C$39:$C$782,СВЦЭМ!$A$39:$A$782,$A17,СВЦЭМ!$B$39:$B$782,X$11)+'СЕТ СН'!$F$12+СВЦЭМ!$D$10+'СЕТ СН'!$F$5-'СЕТ СН'!$F$20</f>
        <v>5089.9256358900002</v>
      </c>
      <c r="Y17" s="36">
        <f>SUMIFS(СВЦЭМ!$C$39:$C$782,СВЦЭМ!$A$39:$A$782,$A17,СВЦЭМ!$B$39:$B$782,Y$11)+'СЕТ СН'!$F$12+СВЦЭМ!$D$10+'СЕТ СН'!$F$5-'СЕТ СН'!$F$20</f>
        <v>5163.6686107099995</v>
      </c>
    </row>
    <row r="18" spans="1:25" ht="15.75" x14ac:dyDescent="0.2">
      <c r="A18" s="35">
        <f t="shared" si="0"/>
        <v>45511</v>
      </c>
      <c r="B18" s="36">
        <f>SUMIFS(СВЦЭМ!$C$39:$C$782,СВЦЭМ!$A$39:$A$782,$A18,СВЦЭМ!$B$39:$B$782,B$11)+'СЕТ СН'!$F$12+СВЦЭМ!$D$10+'СЕТ СН'!$F$5-'СЕТ СН'!$F$20</f>
        <v>5250.3663543299999</v>
      </c>
      <c r="C18" s="36">
        <f>SUMIFS(СВЦЭМ!$C$39:$C$782,СВЦЭМ!$A$39:$A$782,$A18,СВЦЭМ!$B$39:$B$782,C$11)+'СЕТ СН'!$F$12+СВЦЭМ!$D$10+'СЕТ СН'!$F$5-'СЕТ СН'!$F$20</f>
        <v>5351.6017367999993</v>
      </c>
      <c r="D18" s="36">
        <f>SUMIFS(СВЦЭМ!$C$39:$C$782,СВЦЭМ!$A$39:$A$782,$A18,СВЦЭМ!$B$39:$B$782,D$11)+'СЕТ СН'!$F$12+СВЦЭМ!$D$10+'СЕТ СН'!$F$5-'СЕТ СН'!$F$20</f>
        <v>5420.7706786599992</v>
      </c>
      <c r="E18" s="36">
        <f>SUMIFS(СВЦЭМ!$C$39:$C$782,СВЦЭМ!$A$39:$A$782,$A18,СВЦЭМ!$B$39:$B$782,E$11)+'СЕТ СН'!$F$12+СВЦЭМ!$D$10+'СЕТ СН'!$F$5-'СЕТ СН'!$F$20</f>
        <v>5448.6890033</v>
      </c>
      <c r="F18" s="36">
        <f>SUMIFS(СВЦЭМ!$C$39:$C$782,СВЦЭМ!$A$39:$A$782,$A18,СВЦЭМ!$B$39:$B$782,F$11)+'СЕТ СН'!$F$12+СВЦЭМ!$D$10+'СЕТ СН'!$F$5-'СЕТ СН'!$F$20</f>
        <v>5485.0778018500005</v>
      </c>
      <c r="G18" s="36">
        <f>SUMIFS(СВЦЭМ!$C$39:$C$782,СВЦЭМ!$A$39:$A$782,$A18,СВЦЭМ!$B$39:$B$782,G$11)+'СЕТ СН'!$F$12+СВЦЭМ!$D$10+'СЕТ СН'!$F$5-'СЕТ СН'!$F$20</f>
        <v>5450.4411649100002</v>
      </c>
      <c r="H18" s="36">
        <f>SUMIFS(СВЦЭМ!$C$39:$C$782,СВЦЭМ!$A$39:$A$782,$A18,СВЦЭМ!$B$39:$B$782,H$11)+'СЕТ СН'!$F$12+СВЦЭМ!$D$10+'СЕТ СН'!$F$5-'СЕТ СН'!$F$20</f>
        <v>5410.0686876899999</v>
      </c>
      <c r="I18" s="36">
        <f>SUMIFS(СВЦЭМ!$C$39:$C$782,СВЦЭМ!$A$39:$A$782,$A18,СВЦЭМ!$B$39:$B$782,I$11)+'СЕТ СН'!$F$12+СВЦЭМ!$D$10+'СЕТ СН'!$F$5-'СЕТ СН'!$F$20</f>
        <v>5313.5272828399993</v>
      </c>
      <c r="J18" s="36">
        <f>SUMIFS(СВЦЭМ!$C$39:$C$782,СВЦЭМ!$A$39:$A$782,$A18,СВЦЭМ!$B$39:$B$782,J$11)+'СЕТ СН'!$F$12+СВЦЭМ!$D$10+'СЕТ СН'!$F$5-'СЕТ СН'!$F$20</f>
        <v>5215.2453479999995</v>
      </c>
      <c r="K18" s="36">
        <f>SUMIFS(СВЦЭМ!$C$39:$C$782,СВЦЭМ!$A$39:$A$782,$A18,СВЦЭМ!$B$39:$B$782,K$11)+'СЕТ СН'!$F$12+СВЦЭМ!$D$10+'СЕТ СН'!$F$5-'СЕТ СН'!$F$20</f>
        <v>5130.0534377099993</v>
      </c>
      <c r="L18" s="36">
        <f>SUMIFS(СВЦЭМ!$C$39:$C$782,СВЦЭМ!$A$39:$A$782,$A18,СВЦЭМ!$B$39:$B$782,L$11)+'СЕТ СН'!$F$12+СВЦЭМ!$D$10+'СЕТ СН'!$F$5-'СЕТ СН'!$F$20</f>
        <v>5104.1266979100001</v>
      </c>
      <c r="M18" s="36">
        <f>SUMIFS(СВЦЭМ!$C$39:$C$782,СВЦЭМ!$A$39:$A$782,$A18,СВЦЭМ!$B$39:$B$782,M$11)+'СЕТ СН'!$F$12+СВЦЭМ!$D$10+'СЕТ СН'!$F$5-'СЕТ СН'!$F$20</f>
        <v>5091.4229569499994</v>
      </c>
      <c r="N18" s="36">
        <f>SUMIFS(СВЦЭМ!$C$39:$C$782,СВЦЭМ!$A$39:$A$782,$A18,СВЦЭМ!$B$39:$B$782,N$11)+'СЕТ СН'!$F$12+СВЦЭМ!$D$10+'СЕТ СН'!$F$5-'СЕТ СН'!$F$20</f>
        <v>5055.1846832299998</v>
      </c>
      <c r="O18" s="36">
        <f>SUMIFS(СВЦЭМ!$C$39:$C$782,СВЦЭМ!$A$39:$A$782,$A18,СВЦЭМ!$B$39:$B$782,O$11)+'СЕТ СН'!$F$12+СВЦЭМ!$D$10+'СЕТ СН'!$F$5-'СЕТ СН'!$F$20</f>
        <v>5060.6674760899996</v>
      </c>
      <c r="P18" s="36">
        <f>SUMIFS(СВЦЭМ!$C$39:$C$782,СВЦЭМ!$A$39:$A$782,$A18,СВЦЭМ!$B$39:$B$782,P$11)+'СЕТ СН'!$F$12+СВЦЭМ!$D$10+'СЕТ СН'!$F$5-'СЕТ СН'!$F$20</f>
        <v>5065.3989145199994</v>
      </c>
      <c r="Q18" s="36">
        <f>SUMIFS(СВЦЭМ!$C$39:$C$782,СВЦЭМ!$A$39:$A$782,$A18,СВЦЭМ!$B$39:$B$782,Q$11)+'СЕТ СН'!$F$12+СВЦЭМ!$D$10+'СЕТ СН'!$F$5-'СЕТ СН'!$F$20</f>
        <v>5057.9692323499994</v>
      </c>
      <c r="R18" s="36">
        <f>SUMIFS(СВЦЭМ!$C$39:$C$782,СВЦЭМ!$A$39:$A$782,$A18,СВЦЭМ!$B$39:$B$782,R$11)+'СЕТ СН'!$F$12+СВЦЭМ!$D$10+'СЕТ СН'!$F$5-'СЕТ СН'!$F$20</f>
        <v>5069.3535273899997</v>
      </c>
      <c r="S18" s="36">
        <f>SUMIFS(СВЦЭМ!$C$39:$C$782,СВЦЭМ!$A$39:$A$782,$A18,СВЦЭМ!$B$39:$B$782,S$11)+'СЕТ СН'!$F$12+СВЦЭМ!$D$10+'СЕТ СН'!$F$5-'СЕТ СН'!$F$20</f>
        <v>5063.5437308199998</v>
      </c>
      <c r="T18" s="36">
        <f>SUMIFS(СВЦЭМ!$C$39:$C$782,СВЦЭМ!$A$39:$A$782,$A18,СВЦЭМ!$B$39:$B$782,T$11)+'СЕТ СН'!$F$12+СВЦЭМ!$D$10+'СЕТ СН'!$F$5-'СЕТ СН'!$F$20</f>
        <v>5051.71788896</v>
      </c>
      <c r="U18" s="36">
        <f>SUMIFS(СВЦЭМ!$C$39:$C$782,СВЦЭМ!$A$39:$A$782,$A18,СВЦЭМ!$B$39:$B$782,U$11)+'СЕТ СН'!$F$12+СВЦЭМ!$D$10+'СЕТ СН'!$F$5-'СЕТ СН'!$F$20</f>
        <v>5067.1414953499998</v>
      </c>
      <c r="V18" s="36">
        <f>SUMIFS(СВЦЭМ!$C$39:$C$782,СВЦЭМ!$A$39:$A$782,$A18,СВЦЭМ!$B$39:$B$782,V$11)+'СЕТ СН'!$F$12+СВЦЭМ!$D$10+'СЕТ СН'!$F$5-'СЕТ СН'!$F$20</f>
        <v>5080.91537066</v>
      </c>
      <c r="W18" s="36">
        <f>SUMIFS(СВЦЭМ!$C$39:$C$782,СВЦЭМ!$A$39:$A$782,$A18,СВЦЭМ!$B$39:$B$782,W$11)+'СЕТ СН'!$F$12+СВЦЭМ!$D$10+'СЕТ СН'!$F$5-'СЕТ СН'!$F$20</f>
        <v>5059.2482061499995</v>
      </c>
      <c r="X18" s="36">
        <f>SUMIFS(СВЦЭМ!$C$39:$C$782,СВЦЭМ!$A$39:$A$782,$A18,СВЦЭМ!$B$39:$B$782,X$11)+'СЕТ СН'!$F$12+СВЦЭМ!$D$10+'СЕТ СН'!$F$5-'СЕТ СН'!$F$20</f>
        <v>5120.7626791599996</v>
      </c>
      <c r="Y18" s="36">
        <f>SUMIFS(СВЦЭМ!$C$39:$C$782,СВЦЭМ!$A$39:$A$782,$A18,СВЦЭМ!$B$39:$B$782,Y$11)+'СЕТ СН'!$F$12+СВЦЭМ!$D$10+'СЕТ СН'!$F$5-'СЕТ СН'!$F$20</f>
        <v>5163.2307842599994</v>
      </c>
    </row>
    <row r="19" spans="1:25" ht="15.75" x14ac:dyDescent="0.2">
      <c r="A19" s="35">
        <f t="shared" si="0"/>
        <v>45512</v>
      </c>
      <c r="B19" s="36">
        <f>SUMIFS(СВЦЭМ!$C$39:$C$782,СВЦЭМ!$A$39:$A$782,$A19,СВЦЭМ!$B$39:$B$782,B$11)+'СЕТ СН'!$F$12+СВЦЭМ!$D$10+'СЕТ СН'!$F$5-'СЕТ СН'!$F$20</f>
        <v>5326.3018604099998</v>
      </c>
      <c r="C19" s="36">
        <f>SUMIFS(СВЦЭМ!$C$39:$C$782,СВЦЭМ!$A$39:$A$782,$A19,СВЦЭМ!$B$39:$B$782,C$11)+'СЕТ СН'!$F$12+СВЦЭМ!$D$10+'СЕТ СН'!$F$5-'СЕТ СН'!$F$20</f>
        <v>5425.2766554999998</v>
      </c>
      <c r="D19" s="36">
        <f>SUMIFS(СВЦЭМ!$C$39:$C$782,СВЦЭМ!$A$39:$A$782,$A19,СВЦЭМ!$B$39:$B$782,D$11)+'СЕТ СН'!$F$12+СВЦЭМ!$D$10+'СЕТ СН'!$F$5-'СЕТ СН'!$F$20</f>
        <v>5497.4777859400001</v>
      </c>
      <c r="E19" s="36">
        <f>SUMIFS(СВЦЭМ!$C$39:$C$782,СВЦЭМ!$A$39:$A$782,$A19,СВЦЭМ!$B$39:$B$782,E$11)+'СЕТ СН'!$F$12+СВЦЭМ!$D$10+'СЕТ СН'!$F$5-'СЕТ СН'!$F$20</f>
        <v>5502.0946344200001</v>
      </c>
      <c r="F19" s="36">
        <f>SUMIFS(СВЦЭМ!$C$39:$C$782,СВЦЭМ!$A$39:$A$782,$A19,СВЦЭМ!$B$39:$B$782,F$11)+'СЕТ СН'!$F$12+СВЦЭМ!$D$10+'СЕТ СН'!$F$5-'СЕТ СН'!$F$20</f>
        <v>5501.28310943</v>
      </c>
      <c r="G19" s="36">
        <f>SUMIFS(СВЦЭМ!$C$39:$C$782,СВЦЭМ!$A$39:$A$782,$A19,СВЦЭМ!$B$39:$B$782,G$11)+'СЕТ СН'!$F$12+СВЦЭМ!$D$10+'СЕТ СН'!$F$5-'СЕТ СН'!$F$20</f>
        <v>5500.9213318599996</v>
      </c>
      <c r="H19" s="36">
        <f>SUMIFS(СВЦЭМ!$C$39:$C$782,СВЦЭМ!$A$39:$A$782,$A19,СВЦЭМ!$B$39:$B$782,H$11)+'СЕТ СН'!$F$12+СВЦЭМ!$D$10+'СЕТ СН'!$F$5-'СЕТ СН'!$F$20</f>
        <v>5423.8395952199999</v>
      </c>
      <c r="I19" s="36">
        <f>SUMIFS(СВЦЭМ!$C$39:$C$782,СВЦЭМ!$A$39:$A$782,$A19,СВЦЭМ!$B$39:$B$782,I$11)+'СЕТ СН'!$F$12+СВЦЭМ!$D$10+'СЕТ СН'!$F$5-'СЕТ СН'!$F$20</f>
        <v>5331.7629478700001</v>
      </c>
      <c r="J19" s="36">
        <f>SUMIFS(СВЦЭМ!$C$39:$C$782,СВЦЭМ!$A$39:$A$782,$A19,СВЦЭМ!$B$39:$B$782,J$11)+'СЕТ СН'!$F$12+СВЦЭМ!$D$10+'СЕТ СН'!$F$5-'СЕТ СН'!$F$20</f>
        <v>5210.2012021599994</v>
      </c>
      <c r="K19" s="36">
        <f>SUMIFS(СВЦЭМ!$C$39:$C$782,СВЦЭМ!$A$39:$A$782,$A19,СВЦЭМ!$B$39:$B$782,K$11)+'СЕТ СН'!$F$12+СВЦЭМ!$D$10+'СЕТ СН'!$F$5-'СЕТ СН'!$F$20</f>
        <v>5145.7206679399997</v>
      </c>
      <c r="L19" s="36">
        <f>SUMIFS(СВЦЭМ!$C$39:$C$782,СВЦЭМ!$A$39:$A$782,$A19,СВЦЭМ!$B$39:$B$782,L$11)+'СЕТ СН'!$F$12+СВЦЭМ!$D$10+'СЕТ СН'!$F$5-'СЕТ СН'!$F$20</f>
        <v>5097.2847857099996</v>
      </c>
      <c r="M19" s="36">
        <f>SUMIFS(СВЦЭМ!$C$39:$C$782,СВЦЭМ!$A$39:$A$782,$A19,СВЦЭМ!$B$39:$B$782,M$11)+'СЕТ СН'!$F$12+СВЦЭМ!$D$10+'СЕТ СН'!$F$5-'СЕТ СН'!$F$20</f>
        <v>5100.8906775399992</v>
      </c>
      <c r="N19" s="36">
        <f>SUMIFS(СВЦЭМ!$C$39:$C$782,СВЦЭМ!$A$39:$A$782,$A19,СВЦЭМ!$B$39:$B$782,N$11)+'СЕТ СН'!$F$12+СВЦЭМ!$D$10+'СЕТ СН'!$F$5-'СЕТ СН'!$F$20</f>
        <v>5102.5184393399995</v>
      </c>
      <c r="O19" s="36">
        <f>SUMIFS(СВЦЭМ!$C$39:$C$782,СВЦЭМ!$A$39:$A$782,$A19,СВЦЭМ!$B$39:$B$782,O$11)+'СЕТ СН'!$F$12+СВЦЭМ!$D$10+'СЕТ СН'!$F$5-'СЕТ СН'!$F$20</f>
        <v>5106.94524138</v>
      </c>
      <c r="P19" s="36">
        <f>SUMIFS(СВЦЭМ!$C$39:$C$782,СВЦЭМ!$A$39:$A$782,$A19,СВЦЭМ!$B$39:$B$782,P$11)+'СЕТ СН'!$F$12+СВЦЭМ!$D$10+'СЕТ СН'!$F$5-'СЕТ СН'!$F$20</f>
        <v>5116.2572609199997</v>
      </c>
      <c r="Q19" s="36">
        <f>SUMIFS(СВЦЭМ!$C$39:$C$782,СВЦЭМ!$A$39:$A$782,$A19,СВЦЭМ!$B$39:$B$782,Q$11)+'СЕТ СН'!$F$12+СВЦЭМ!$D$10+'СЕТ СН'!$F$5-'СЕТ СН'!$F$20</f>
        <v>5120.1091031799997</v>
      </c>
      <c r="R19" s="36">
        <f>SUMIFS(СВЦЭМ!$C$39:$C$782,СВЦЭМ!$A$39:$A$782,$A19,СВЦЭМ!$B$39:$B$782,R$11)+'СЕТ СН'!$F$12+СВЦЭМ!$D$10+'СЕТ СН'!$F$5-'СЕТ СН'!$F$20</f>
        <v>5137.1222403199999</v>
      </c>
      <c r="S19" s="36">
        <f>SUMIFS(СВЦЭМ!$C$39:$C$782,СВЦЭМ!$A$39:$A$782,$A19,СВЦЭМ!$B$39:$B$782,S$11)+'СЕТ СН'!$F$12+СВЦЭМ!$D$10+'СЕТ СН'!$F$5-'СЕТ СН'!$F$20</f>
        <v>5117.4234065700002</v>
      </c>
      <c r="T19" s="36">
        <f>SUMIFS(СВЦЭМ!$C$39:$C$782,СВЦЭМ!$A$39:$A$782,$A19,СВЦЭМ!$B$39:$B$782,T$11)+'СЕТ СН'!$F$12+СВЦЭМ!$D$10+'СЕТ СН'!$F$5-'СЕТ СН'!$F$20</f>
        <v>5110.0280661500001</v>
      </c>
      <c r="U19" s="36">
        <f>SUMIFS(СВЦЭМ!$C$39:$C$782,СВЦЭМ!$A$39:$A$782,$A19,СВЦЭМ!$B$39:$B$782,U$11)+'СЕТ СН'!$F$12+СВЦЭМ!$D$10+'СЕТ СН'!$F$5-'СЕТ СН'!$F$20</f>
        <v>5122.2069410299991</v>
      </c>
      <c r="V19" s="36">
        <f>SUMIFS(СВЦЭМ!$C$39:$C$782,СВЦЭМ!$A$39:$A$782,$A19,СВЦЭМ!$B$39:$B$782,V$11)+'СЕТ СН'!$F$12+СВЦЭМ!$D$10+'СЕТ СН'!$F$5-'СЕТ СН'!$F$20</f>
        <v>5129.5640967099998</v>
      </c>
      <c r="W19" s="36">
        <f>SUMIFS(СВЦЭМ!$C$39:$C$782,СВЦЭМ!$A$39:$A$782,$A19,СВЦЭМ!$B$39:$B$782,W$11)+'СЕТ СН'!$F$12+СВЦЭМ!$D$10+'СЕТ СН'!$F$5-'СЕТ СН'!$F$20</f>
        <v>5128.3923100899992</v>
      </c>
      <c r="X19" s="36">
        <f>SUMIFS(СВЦЭМ!$C$39:$C$782,СВЦЭМ!$A$39:$A$782,$A19,СВЦЭМ!$B$39:$B$782,X$11)+'СЕТ СН'!$F$12+СВЦЭМ!$D$10+'СЕТ СН'!$F$5-'СЕТ СН'!$F$20</f>
        <v>5181.8376231099992</v>
      </c>
      <c r="Y19" s="36">
        <f>SUMIFS(СВЦЭМ!$C$39:$C$782,СВЦЭМ!$A$39:$A$782,$A19,СВЦЭМ!$B$39:$B$782,Y$11)+'СЕТ СН'!$F$12+СВЦЭМ!$D$10+'СЕТ СН'!$F$5-'СЕТ СН'!$F$20</f>
        <v>5278.6650302799999</v>
      </c>
    </row>
    <row r="20" spans="1:25" ht="15.75" x14ac:dyDescent="0.2">
      <c r="A20" s="35">
        <f t="shared" si="0"/>
        <v>45513</v>
      </c>
      <c r="B20" s="36">
        <f>SUMIFS(СВЦЭМ!$C$39:$C$782,СВЦЭМ!$A$39:$A$782,$A20,СВЦЭМ!$B$39:$B$782,B$11)+'СЕТ СН'!$F$12+СВЦЭМ!$D$10+'СЕТ СН'!$F$5-'СЕТ СН'!$F$20</f>
        <v>5250.5294540599998</v>
      </c>
      <c r="C20" s="36">
        <f>SUMIFS(СВЦЭМ!$C$39:$C$782,СВЦЭМ!$A$39:$A$782,$A20,СВЦЭМ!$B$39:$B$782,C$11)+'СЕТ СН'!$F$12+СВЦЭМ!$D$10+'СЕТ СН'!$F$5-'СЕТ СН'!$F$20</f>
        <v>5371.20012322</v>
      </c>
      <c r="D20" s="36">
        <f>SUMIFS(СВЦЭМ!$C$39:$C$782,СВЦЭМ!$A$39:$A$782,$A20,СВЦЭМ!$B$39:$B$782,D$11)+'СЕТ СН'!$F$12+СВЦЭМ!$D$10+'СЕТ СН'!$F$5-'СЕТ СН'!$F$20</f>
        <v>5494.0333337399998</v>
      </c>
      <c r="E20" s="36">
        <f>SUMIFS(СВЦЭМ!$C$39:$C$782,СВЦЭМ!$A$39:$A$782,$A20,СВЦЭМ!$B$39:$B$782,E$11)+'СЕТ СН'!$F$12+СВЦЭМ!$D$10+'СЕТ СН'!$F$5-'СЕТ СН'!$F$20</f>
        <v>5536.8346601399999</v>
      </c>
      <c r="F20" s="36">
        <f>SUMIFS(СВЦЭМ!$C$39:$C$782,СВЦЭМ!$A$39:$A$782,$A20,СВЦЭМ!$B$39:$B$782,F$11)+'СЕТ СН'!$F$12+СВЦЭМ!$D$10+'СЕТ СН'!$F$5-'СЕТ СН'!$F$20</f>
        <v>5544.4552543400005</v>
      </c>
      <c r="G20" s="36">
        <f>SUMIFS(СВЦЭМ!$C$39:$C$782,СВЦЭМ!$A$39:$A$782,$A20,СВЦЭМ!$B$39:$B$782,G$11)+'СЕТ СН'!$F$12+СВЦЭМ!$D$10+'СЕТ СН'!$F$5-'СЕТ СН'!$F$20</f>
        <v>5535.4895384900001</v>
      </c>
      <c r="H20" s="36">
        <f>SUMIFS(СВЦЭМ!$C$39:$C$782,СВЦЭМ!$A$39:$A$782,$A20,СВЦЭМ!$B$39:$B$782,H$11)+'СЕТ СН'!$F$12+СВЦЭМ!$D$10+'СЕТ СН'!$F$5-'СЕТ СН'!$F$20</f>
        <v>5499.62898004</v>
      </c>
      <c r="I20" s="36">
        <f>SUMIFS(СВЦЭМ!$C$39:$C$782,СВЦЭМ!$A$39:$A$782,$A20,СВЦЭМ!$B$39:$B$782,I$11)+'СЕТ СН'!$F$12+СВЦЭМ!$D$10+'СЕТ СН'!$F$5-'СЕТ СН'!$F$20</f>
        <v>5386.3218078899999</v>
      </c>
      <c r="J20" s="36">
        <f>SUMIFS(СВЦЭМ!$C$39:$C$782,СВЦЭМ!$A$39:$A$782,$A20,СВЦЭМ!$B$39:$B$782,J$11)+'СЕТ СН'!$F$12+СВЦЭМ!$D$10+'СЕТ СН'!$F$5-'СЕТ СН'!$F$20</f>
        <v>5303.23662986</v>
      </c>
      <c r="K20" s="36">
        <f>SUMIFS(СВЦЭМ!$C$39:$C$782,СВЦЭМ!$A$39:$A$782,$A20,СВЦЭМ!$B$39:$B$782,K$11)+'СЕТ СН'!$F$12+СВЦЭМ!$D$10+'СЕТ СН'!$F$5-'СЕТ СН'!$F$20</f>
        <v>5196.2663974299994</v>
      </c>
      <c r="L20" s="36">
        <f>SUMIFS(СВЦЭМ!$C$39:$C$782,СВЦЭМ!$A$39:$A$782,$A20,СВЦЭМ!$B$39:$B$782,L$11)+'СЕТ СН'!$F$12+СВЦЭМ!$D$10+'СЕТ СН'!$F$5-'СЕТ СН'!$F$20</f>
        <v>5175.7532513699998</v>
      </c>
      <c r="M20" s="36">
        <f>SUMIFS(СВЦЭМ!$C$39:$C$782,СВЦЭМ!$A$39:$A$782,$A20,СВЦЭМ!$B$39:$B$782,M$11)+'СЕТ СН'!$F$12+СВЦЭМ!$D$10+'СЕТ СН'!$F$5-'СЕТ СН'!$F$20</f>
        <v>5170.3166273400002</v>
      </c>
      <c r="N20" s="36">
        <f>SUMIFS(СВЦЭМ!$C$39:$C$782,СВЦЭМ!$A$39:$A$782,$A20,СВЦЭМ!$B$39:$B$782,N$11)+'СЕТ СН'!$F$12+СВЦЭМ!$D$10+'СЕТ СН'!$F$5-'СЕТ СН'!$F$20</f>
        <v>5167.3562628899999</v>
      </c>
      <c r="O20" s="36">
        <f>SUMIFS(СВЦЭМ!$C$39:$C$782,СВЦЭМ!$A$39:$A$782,$A20,СВЦЭМ!$B$39:$B$782,O$11)+'СЕТ СН'!$F$12+СВЦЭМ!$D$10+'СЕТ СН'!$F$5-'СЕТ СН'!$F$20</f>
        <v>5157.3631055199994</v>
      </c>
      <c r="P20" s="36">
        <f>SUMIFS(СВЦЭМ!$C$39:$C$782,СВЦЭМ!$A$39:$A$782,$A20,СВЦЭМ!$B$39:$B$782,P$11)+'СЕТ СН'!$F$12+СВЦЭМ!$D$10+'СЕТ СН'!$F$5-'СЕТ СН'!$F$20</f>
        <v>5178.7316161899998</v>
      </c>
      <c r="Q20" s="36">
        <f>SUMIFS(СВЦЭМ!$C$39:$C$782,СВЦЭМ!$A$39:$A$782,$A20,СВЦЭМ!$B$39:$B$782,Q$11)+'СЕТ СН'!$F$12+СВЦЭМ!$D$10+'СЕТ СН'!$F$5-'СЕТ СН'!$F$20</f>
        <v>5187.6324689599996</v>
      </c>
      <c r="R20" s="36">
        <f>SUMIFS(СВЦЭМ!$C$39:$C$782,СВЦЭМ!$A$39:$A$782,$A20,СВЦЭМ!$B$39:$B$782,R$11)+'СЕТ СН'!$F$12+СВЦЭМ!$D$10+'СЕТ СН'!$F$5-'СЕТ СН'!$F$20</f>
        <v>5190.1619219099994</v>
      </c>
      <c r="S20" s="36">
        <f>SUMIFS(СВЦЭМ!$C$39:$C$782,СВЦЭМ!$A$39:$A$782,$A20,СВЦЭМ!$B$39:$B$782,S$11)+'СЕТ СН'!$F$12+СВЦЭМ!$D$10+'СЕТ СН'!$F$5-'СЕТ СН'!$F$20</f>
        <v>5181.5691596399993</v>
      </c>
      <c r="T20" s="36">
        <f>SUMIFS(СВЦЭМ!$C$39:$C$782,СВЦЭМ!$A$39:$A$782,$A20,СВЦЭМ!$B$39:$B$782,T$11)+'СЕТ СН'!$F$12+СВЦЭМ!$D$10+'СЕТ СН'!$F$5-'СЕТ СН'!$F$20</f>
        <v>5157.0648487500002</v>
      </c>
      <c r="U20" s="36">
        <f>SUMIFS(СВЦЭМ!$C$39:$C$782,СВЦЭМ!$A$39:$A$782,$A20,СВЦЭМ!$B$39:$B$782,U$11)+'СЕТ СН'!$F$12+СВЦЭМ!$D$10+'СЕТ СН'!$F$5-'СЕТ СН'!$F$20</f>
        <v>5160.7705821899999</v>
      </c>
      <c r="V20" s="36">
        <f>SUMIFS(СВЦЭМ!$C$39:$C$782,СВЦЭМ!$A$39:$A$782,$A20,СВЦЭМ!$B$39:$B$782,V$11)+'СЕТ СН'!$F$12+СВЦЭМ!$D$10+'СЕТ СН'!$F$5-'СЕТ СН'!$F$20</f>
        <v>5225.4938697999996</v>
      </c>
      <c r="W20" s="36">
        <f>SUMIFS(СВЦЭМ!$C$39:$C$782,СВЦЭМ!$A$39:$A$782,$A20,СВЦЭМ!$B$39:$B$782,W$11)+'СЕТ СН'!$F$12+СВЦЭМ!$D$10+'СЕТ СН'!$F$5-'СЕТ СН'!$F$20</f>
        <v>5183.0691259399991</v>
      </c>
      <c r="X20" s="36">
        <f>SUMIFS(СВЦЭМ!$C$39:$C$782,СВЦЭМ!$A$39:$A$782,$A20,СВЦЭМ!$B$39:$B$782,X$11)+'СЕТ СН'!$F$12+СВЦЭМ!$D$10+'СЕТ СН'!$F$5-'СЕТ СН'!$F$20</f>
        <v>5270.6856434900001</v>
      </c>
      <c r="Y20" s="36">
        <f>SUMIFS(СВЦЭМ!$C$39:$C$782,СВЦЭМ!$A$39:$A$782,$A20,СВЦЭМ!$B$39:$B$782,Y$11)+'СЕТ СН'!$F$12+СВЦЭМ!$D$10+'СЕТ СН'!$F$5-'СЕТ СН'!$F$20</f>
        <v>5326.19676798</v>
      </c>
    </row>
    <row r="21" spans="1:25" ht="15.75" x14ac:dyDescent="0.2">
      <c r="A21" s="35">
        <f t="shared" si="0"/>
        <v>45514</v>
      </c>
      <c r="B21" s="36">
        <f>SUMIFS(СВЦЭМ!$C$39:$C$782,СВЦЭМ!$A$39:$A$782,$A21,СВЦЭМ!$B$39:$B$782,B$11)+'СЕТ СН'!$F$12+СВЦЭМ!$D$10+'СЕТ СН'!$F$5-'СЕТ СН'!$F$20</f>
        <v>5322.4284788299992</v>
      </c>
      <c r="C21" s="36">
        <f>SUMIFS(СВЦЭМ!$C$39:$C$782,СВЦЭМ!$A$39:$A$782,$A21,СВЦЭМ!$B$39:$B$782,C$11)+'СЕТ СН'!$F$12+СВЦЭМ!$D$10+'СЕТ СН'!$F$5-'СЕТ СН'!$F$20</f>
        <v>5312.2943031599998</v>
      </c>
      <c r="D21" s="36">
        <f>SUMIFS(СВЦЭМ!$C$39:$C$782,СВЦЭМ!$A$39:$A$782,$A21,СВЦЭМ!$B$39:$B$782,D$11)+'СЕТ СН'!$F$12+СВЦЭМ!$D$10+'СЕТ СН'!$F$5-'СЕТ СН'!$F$20</f>
        <v>5374.6204389800005</v>
      </c>
      <c r="E21" s="36">
        <f>SUMIFS(СВЦЭМ!$C$39:$C$782,СВЦЭМ!$A$39:$A$782,$A21,СВЦЭМ!$B$39:$B$782,E$11)+'СЕТ СН'!$F$12+СВЦЭМ!$D$10+'СЕТ СН'!$F$5-'СЕТ СН'!$F$20</f>
        <v>5421.27920567</v>
      </c>
      <c r="F21" s="36">
        <f>SUMIFS(СВЦЭМ!$C$39:$C$782,СВЦЭМ!$A$39:$A$782,$A21,СВЦЭМ!$B$39:$B$782,F$11)+'СЕТ СН'!$F$12+СВЦЭМ!$D$10+'СЕТ СН'!$F$5-'СЕТ СН'!$F$20</f>
        <v>5454.0868473400005</v>
      </c>
      <c r="G21" s="36">
        <f>SUMIFS(СВЦЭМ!$C$39:$C$782,СВЦЭМ!$A$39:$A$782,$A21,СВЦЭМ!$B$39:$B$782,G$11)+'СЕТ СН'!$F$12+СВЦЭМ!$D$10+'СЕТ СН'!$F$5-'СЕТ СН'!$F$20</f>
        <v>5425.6426850400003</v>
      </c>
      <c r="H21" s="36">
        <f>SUMIFS(СВЦЭМ!$C$39:$C$782,СВЦЭМ!$A$39:$A$782,$A21,СВЦЭМ!$B$39:$B$782,H$11)+'СЕТ СН'!$F$12+СВЦЭМ!$D$10+'СЕТ СН'!$F$5-'СЕТ СН'!$F$20</f>
        <v>5397.5423191299997</v>
      </c>
      <c r="I21" s="36">
        <f>SUMIFS(СВЦЭМ!$C$39:$C$782,СВЦЭМ!$A$39:$A$782,$A21,СВЦЭМ!$B$39:$B$782,I$11)+'СЕТ СН'!$F$12+СВЦЭМ!$D$10+'СЕТ СН'!$F$5-'СЕТ СН'!$F$20</f>
        <v>5318.7763438799993</v>
      </c>
      <c r="J21" s="36">
        <f>SUMIFS(СВЦЭМ!$C$39:$C$782,СВЦЭМ!$A$39:$A$782,$A21,СВЦЭМ!$B$39:$B$782,J$11)+'СЕТ СН'!$F$12+СВЦЭМ!$D$10+'СЕТ СН'!$F$5-'СЕТ СН'!$F$20</f>
        <v>5211.6530514899996</v>
      </c>
      <c r="K21" s="36">
        <f>SUMIFS(СВЦЭМ!$C$39:$C$782,СВЦЭМ!$A$39:$A$782,$A21,СВЦЭМ!$B$39:$B$782,K$11)+'СЕТ СН'!$F$12+СВЦЭМ!$D$10+'СЕТ СН'!$F$5-'СЕТ СН'!$F$20</f>
        <v>5125.3780697099992</v>
      </c>
      <c r="L21" s="36">
        <f>SUMIFS(СВЦЭМ!$C$39:$C$782,СВЦЭМ!$A$39:$A$782,$A21,СВЦЭМ!$B$39:$B$782,L$11)+'СЕТ СН'!$F$12+СВЦЭМ!$D$10+'СЕТ СН'!$F$5-'СЕТ СН'!$F$20</f>
        <v>5020.6518233799998</v>
      </c>
      <c r="M21" s="36">
        <f>SUMIFS(СВЦЭМ!$C$39:$C$782,СВЦЭМ!$A$39:$A$782,$A21,СВЦЭМ!$B$39:$B$782,M$11)+'СЕТ СН'!$F$12+СВЦЭМ!$D$10+'СЕТ СН'!$F$5-'СЕТ СН'!$F$20</f>
        <v>5012.02183307</v>
      </c>
      <c r="N21" s="36">
        <f>SUMIFS(СВЦЭМ!$C$39:$C$782,СВЦЭМ!$A$39:$A$782,$A21,СВЦЭМ!$B$39:$B$782,N$11)+'СЕТ СН'!$F$12+СВЦЭМ!$D$10+'СЕТ СН'!$F$5-'СЕТ СН'!$F$20</f>
        <v>5006.8325018799997</v>
      </c>
      <c r="O21" s="36">
        <f>SUMIFS(СВЦЭМ!$C$39:$C$782,СВЦЭМ!$A$39:$A$782,$A21,СВЦЭМ!$B$39:$B$782,O$11)+'СЕТ СН'!$F$12+СВЦЭМ!$D$10+'СЕТ СН'!$F$5-'СЕТ СН'!$F$20</f>
        <v>4997.0295446799992</v>
      </c>
      <c r="P21" s="36">
        <f>SUMIFS(СВЦЭМ!$C$39:$C$782,СВЦЭМ!$A$39:$A$782,$A21,СВЦЭМ!$B$39:$B$782,P$11)+'СЕТ СН'!$F$12+СВЦЭМ!$D$10+'СЕТ СН'!$F$5-'СЕТ СН'!$F$20</f>
        <v>4998.4741336799998</v>
      </c>
      <c r="Q21" s="36">
        <f>SUMIFS(СВЦЭМ!$C$39:$C$782,СВЦЭМ!$A$39:$A$782,$A21,СВЦЭМ!$B$39:$B$782,Q$11)+'СЕТ СН'!$F$12+СВЦЭМ!$D$10+'СЕТ СН'!$F$5-'СЕТ СН'!$F$20</f>
        <v>5010.5385162900002</v>
      </c>
      <c r="R21" s="36">
        <f>SUMIFS(СВЦЭМ!$C$39:$C$782,СВЦЭМ!$A$39:$A$782,$A21,СВЦЭМ!$B$39:$B$782,R$11)+'СЕТ СН'!$F$12+СВЦЭМ!$D$10+'СЕТ СН'!$F$5-'СЕТ СН'!$F$20</f>
        <v>5020.2886454099998</v>
      </c>
      <c r="S21" s="36">
        <f>SUMIFS(СВЦЭМ!$C$39:$C$782,СВЦЭМ!$A$39:$A$782,$A21,СВЦЭМ!$B$39:$B$782,S$11)+'СЕТ СН'!$F$12+СВЦЭМ!$D$10+'СЕТ СН'!$F$5-'СЕТ СН'!$F$20</f>
        <v>5005.2318231399995</v>
      </c>
      <c r="T21" s="36">
        <f>SUMIFS(СВЦЭМ!$C$39:$C$782,СВЦЭМ!$A$39:$A$782,$A21,СВЦЭМ!$B$39:$B$782,T$11)+'СЕТ СН'!$F$12+СВЦЭМ!$D$10+'СЕТ СН'!$F$5-'СЕТ СН'!$F$20</f>
        <v>4992.4259857999996</v>
      </c>
      <c r="U21" s="36">
        <f>SUMIFS(СВЦЭМ!$C$39:$C$782,СВЦЭМ!$A$39:$A$782,$A21,СВЦЭМ!$B$39:$B$782,U$11)+'СЕТ СН'!$F$12+СВЦЭМ!$D$10+'СЕТ СН'!$F$5-'СЕТ СН'!$F$20</f>
        <v>5023.9631991199994</v>
      </c>
      <c r="V21" s="36">
        <f>SUMIFS(СВЦЭМ!$C$39:$C$782,СВЦЭМ!$A$39:$A$782,$A21,СВЦЭМ!$B$39:$B$782,V$11)+'СЕТ СН'!$F$12+СВЦЭМ!$D$10+'СЕТ СН'!$F$5-'СЕТ СН'!$F$20</f>
        <v>5013.1147052599999</v>
      </c>
      <c r="W21" s="36">
        <f>SUMIFS(СВЦЭМ!$C$39:$C$782,СВЦЭМ!$A$39:$A$782,$A21,СВЦЭМ!$B$39:$B$782,W$11)+'СЕТ СН'!$F$12+СВЦЭМ!$D$10+'СЕТ СН'!$F$5-'СЕТ СН'!$F$20</f>
        <v>4993.3292098799993</v>
      </c>
      <c r="X21" s="36">
        <f>SUMIFS(СВЦЭМ!$C$39:$C$782,СВЦЭМ!$A$39:$A$782,$A21,СВЦЭМ!$B$39:$B$782,X$11)+'СЕТ СН'!$F$12+СВЦЭМ!$D$10+'СЕТ СН'!$F$5-'СЕТ СН'!$F$20</f>
        <v>5025.6223550999994</v>
      </c>
      <c r="Y21" s="36">
        <f>SUMIFS(СВЦЭМ!$C$39:$C$782,СВЦЭМ!$A$39:$A$782,$A21,СВЦЭМ!$B$39:$B$782,Y$11)+'СЕТ СН'!$F$12+СВЦЭМ!$D$10+'СЕТ СН'!$F$5-'СЕТ СН'!$F$20</f>
        <v>5156.6117942599994</v>
      </c>
    </row>
    <row r="22" spans="1:25" ht="15.75" x14ac:dyDescent="0.2">
      <c r="A22" s="35">
        <f t="shared" si="0"/>
        <v>45515</v>
      </c>
      <c r="B22" s="36">
        <f>SUMIFS(СВЦЭМ!$C$39:$C$782,СВЦЭМ!$A$39:$A$782,$A22,СВЦЭМ!$B$39:$B$782,B$11)+'СЕТ СН'!$F$12+СВЦЭМ!$D$10+'СЕТ СН'!$F$5-'СЕТ СН'!$F$20</f>
        <v>5227.2415421599999</v>
      </c>
      <c r="C22" s="36">
        <f>SUMIFS(СВЦЭМ!$C$39:$C$782,СВЦЭМ!$A$39:$A$782,$A22,СВЦЭМ!$B$39:$B$782,C$11)+'СЕТ СН'!$F$12+СВЦЭМ!$D$10+'СЕТ СН'!$F$5-'СЕТ СН'!$F$20</f>
        <v>5301.3581010899998</v>
      </c>
      <c r="D22" s="36">
        <f>SUMIFS(СВЦЭМ!$C$39:$C$782,СВЦЭМ!$A$39:$A$782,$A22,СВЦЭМ!$B$39:$B$782,D$11)+'СЕТ СН'!$F$12+СВЦЭМ!$D$10+'СЕТ СН'!$F$5-'СЕТ СН'!$F$20</f>
        <v>5353.1373553899994</v>
      </c>
      <c r="E22" s="36">
        <f>SUMIFS(СВЦЭМ!$C$39:$C$782,СВЦЭМ!$A$39:$A$782,$A22,СВЦЭМ!$B$39:$B$782,E$11)+'СЕТ СН'!$F$12+СВЦЭМ!$D$10+'СЕТ СН'!$F$5-'СЕТ СН'!$F$20</f>
        <v>5387.2253537199995</v>
      </c>
      <c r="F22" s="36">
        <f>SUMIFS(СВЦЭМ!$C$39:$C$782,СВЦЭМ!$A$39:$A$782,$A22,СВЦЭМ!$B$39:$B$782,F$11)+'СЕТ СН'!$F$12+СВЦЭМ!$D$10+'СЕТ СН'!$F$5-'СЕТ СН'!$F$20</f>
        <v>5396.6498114200003</v>
      </c>
      <c r="G22" s="36">
        <f>SUMIFS(СВЦЭМ!$C$39:$C$782,СВЦЭМ!$A$39:$A$782,$A22,СВЦЭМ!$B$39:$B$782,G$11)+'СЕТ СН'!$F$12+СВЦЭМ!$D$10+'СЕТ СН'!$F$5-'СЕТ СН'!$F$20</f>
        <v>5388.5311601399999</v>
      </c>
      <c r="H22" s="36">
        <f>SUMIFS(СВЦЭМ!$C$39:$C$782,СВЦЭМ!$A$39:$A$782,$A22,СВЦЭМ!$B$39:$B$782,H$11)+'СЕТ СН'!$F$12+СВЦЭМ!$D$10+'СЕТ СН'!$F$5-'СЕТ СН'!$F$20</f>
        <v>5374.92721454</v>
      </c>
      <c r="I22" s="36">
        <f>SUMIFS(СВЦЭМ!$C$39:$C$782,СВЦЭМ!$A$39:$A$782,$A22,СВЦЭМ!$B$39:$B$782,I$11)+'СЕТ СН'!$F$12+СВЦЭМ!$D$10+'СЕТ СН'!$F$5-'СЕТ СН'!$F$20</f>
        <v>5333.3502496000001</v>
      </c>
      <c r="J22" s="36">
        <f>SUMIFS(СВЦЭМ!$C$39:$C$782,СВЦЭМ!$A$39:$A$782,$A22,СВЦЭМ!$B$39:$B$782,J$11)+'СЕТ СН'!$F$12+СВЦЭМ!$D$10+'СЕТ СН'!$F$5-'СЕТ СН'!$F$20</f>
        <v>5254.2200357399997</v>
      </c>
      <c r="K22" s="36">
        <f>SUMIFS(СВЦЭМ!$C$39:$C$782,СВЦЭМ!$A$39:$A$782,$A22,СВЦЭМ!$B$39:$B$782,K$11)+'СЕТ СН'!$F$12+СВЦЭМ!$D$10+'СЕТ СН'!$F$5-'СЕТ СН'!$F$20</f>
        <v>5165.8117550499992</v>
      </c>
      <c r="L22" s="36">
        <f>SUMIFS(СВЦЭМ!$C$39:$C$782,СВЦЭМ!$A$39:$A$782,$A22,СВЦЭМ!$B$39:$B$782,L$11)+'СЕТ СН'!$F$12+СВЦЭМ!$D$10+'СЕТ СН'!$F$5-'СЕТ СН'!$F$20</f>
        <v>5110.80040629</v>
      </c>
      <c r="M22" s="36">
        <f>SUMIFS(СВЦЭМ!$C$39:$C$782,СВЦЭМ!$A$39:$A$782,$A22,СВЦЭМ!$B$39:$B$782,M$11)+'СЕТ СН'!$F$12+СВЦЭМ!$D$10+'СЕТ СН'!$F$5-'СЕТ СН'!$F$20</f>
        <v>5088.6950566999994</v>
      </c>
      <c r="N22" s="36">
        <f>SUMIFS(СВЦЭМ!$C$39:$C$782,СВЦЭМ!$A$39:$A$782,$A22,СВЦЭМ!$B$39:$B$782,N$11)+'СЕТ СН'!$F$12+СВЦЭМ!$D$10+'СЕТ СН'!$F$5-'СЕТ СН'!$F$20</f>
        <v>5055.4395752700002</v>
      </c>
      <c r="O22" s="36">
        <f>SUMIFS(СВЦЭМ!$C$39:$C$782,СВЦЭМ!$A$39:$A$782,$A22,СВЦЭМ!$B$39:$B$782,O$11)+'СЕТ СН'!$F$12+СВЦЭМ!$D$10+'СЕТ СН'!$F$5-'СЕТ СН'!$F$20</f>
        <v>5048.9461212199994</v>
      </c>
      <c r="P22" s="36">
        <f>SUMIFS(СВЦЭМ!$C$39:$C$782,СВЦЭМ!$A$39:$A$782,$A22,СВЦЭМ!$B$39:$B$782,P$11)+'СЕТ СН'!$F$12+СВЦЭМ!$D$10+'СЕТ СН'!$F$5-'СЕТ СН'!$F$20</f>
        <v>5071.0399035399996</v>
      </c>
      <c r="Q22" s="36">
        <f>SUMIFS(СВЦЭМ!$C$39:$C$782,СВЦЭМ!$A$39:$A$782,$A22,СВЦЭМ!$B$39:$B$782,Q$11)+'СЕТ СН'!$F$12+СВЦЭМ!$D$10+'СЕТ СН'!$F$5-'СЕТ СН'!$F$20</f>
        <v>5079.4994545600002</v>
      </c>
      <c r="R22" s="36">
        <f>SUMIFS(СВЦЭМ!$C$39:$C$782,СВЦЭМ!$A$39:$A$782,$A22,СВЦЭМ!$B$39:$B$782,R$11)+'СЕТ СН'!$F$12+СВЦЭМ!$D$10+'СЕТ СН'!$F$5-'СЕТ СН'!$F$20</f>
        <v>5091.09303843</v>
      </c>
      <c r="S22" s="36">
        <f>SUMIFS(СВЦЭМ!$C$39:$C$782,СВЦЭМ!$A$39:$A$782,$A22,СВЦЭМ!$B$39:$B$782,S$11)+'СЕТ СН'!$F$12+СВЦЭМ!$D$10+'СЕТ СН'!$F$5-'СЕТ СН'!$F$20</f>
        <v>5050.4860254699997</v>
      </c>
      <c r="T22" s="36">
        <f>SUMIFS(СВЦЭМ!$C$39:$C$782,СВЦЭМ!$A$39:$A$782,$A22,СВЦЭМ!$B$39:$B$782,T$11)+'СЕТ СН'!$F$12+СВЦЭМ!$D$10+'СЕТ СН'!$F$5-'СЕТ СН'!$F$20</f>
        <v>5029.5154740899998</v>
      </c>
      <c r="U22" s="36">
        <f>SUMIFS(СВЦЭМ!$C$39:$C$782,СВЦЭМ!$A$39:$A$782,$A22,СВЦЭМ!$B$39:$B$782,U$11)+'СЕТ СН'!$F$12+СВЦЭМ!$D$10+'СЕТ СН'!$F$5-'СЕТ СН'!$F$20</f>
        <v>5039.90874446</v>
      </c>
      <c r="V22" s="36">
        <f>SUMIFS(СВЦЭМ!$C$39:$C$782,СВЦЭМ!$A$39:$A$782,$A22,СВЦЭМ!$B$39:$B$782,V$11)+'СЕТ СН'!$F$12+СВЦЭМ!$D$10+'СЕТ СН'!$F$5-'СЕТ СН'!$F$20</f>
        <v>5037.1764119099998</v>
      </c>
      <c r="W22" s="36">
        <f>SUMIFS(СВЦЭМ!$C$39:$C$782,СВЦЭМ!$A$39:$A$782,$A22,СВЦЭМ!$B$39:$B$782,W$11)+'СЕТ СН'!$F$12+СВЦЭМ!$D$10+'СЕТ СН'!$F$5-'СЕТ СН'!$F$20</f>
        <v>5020.8031539799995</v>
      </c>
      <c r="X22" s="36">
        <f>SUMIFS(СВЦЭМ!$C$39:$C$782,СВЦЭМ!$A$39:$A$782,$A22,СВЦЭМ!$B$39:$B$782,X$11)+'СЕТ СН'!$F$12+СВЦЭМ!$D$10+'СЕТ СН'!$F$5-'СЕТ СН'!$F$20</f>
        <v>5096.8771774199995</v>
      </c>
      <c r="Y22" s="36">
        <f>SUMIFS(СВЦЭМ!$C$39:$C$782,СВЦЭМ!$A$39:$A$782,$A22,СВЦЭМ!$B$39:$B$782,Y$11)+'СЕТ СН'!$F$12+СВЦЭМ!$D$10+'СЕТ СН'!$F$5-'СЕТ СН'!$F$20</f>
        <v>5191.58931493</v>
      </c>
    </row>
    <row r="23" spans="1:25" ht="15.75" x14ac:dyDescent="0.2">
      <c r="A23" s="35">
        <f t="shared" si="0"/>
        <v>45516</v>
      </c>
      <c r="B23" s="36">
        <f>SUMIFS(СВЦЭМ!$C$39:$C$782,СВЦЭМ!$A$39:$A$782,$A23,СВЦЭМ!$B$39:$B$782,B$11)+'СЕТ СН'!$F$12+СВЦЭМ!$D$10+'СЕТ СН'!$F$5-'СЕТ СН'!$F$20</f>
        <v>5278.2724483900001</v>
      </c>
      <c r="C23" s="36">
        <f>SUMIFS(СВЦЭМ!$C$39:$C$782,СВЦЭМ!$A$39:$A$782,$A23,СВЦЭМ!$B$39:$B$782,C$11)+'СЕТ СН'!$F$12+СВЦЭМ!$D$10+'СЕТ СН'!$F$5-'СЕТ СН'!$F$20</f>
        <v>5350.8415322500005</v>
      </c>
      <c r="D23" s="36">
        <f>SUMIFS(СВЦЭМ!$C$39:$C$782,СВЦЭМ!$A$39:$A$782,$A23,СВЦЭМ!$B$39:$B$782,D$11)+'СЕТ СН'!$F$12+СВЦЭМ!$D$10+'СЕТ СН'!$F$5-'СЕТ СН'!$F$20</f>
        <v>5408.3623550800003</v>
      </c>
      <c r="E23" s="36">
        <f>SUMIFS(СВЦЭМ!$C$39:$C$782,СВЦЭМ!$A$39:$A$782,$A23,СВЦЭМ!$B$39:$B$782,E$11)+'СЕТ СН'!$F$12+СВЦЭМ!$D$10+'СЕТ СН'!$F$5-'СЕТ СН'!$F$20</f>
        <v>5436.43914546</v>
      </c>
      <c r="F23" s="36">
        <f>SUMIFS(СВЦЭМ!$C$39:$C$782,СВЦЭМ!$A$39:$A$782,$A23,СВЦЭМ!$B$39:$B$782,F$11)+'СЕТ СН'!$F$12+СВЦЭМ!$D$10+'СЕТ СН'!$F$5-'СЕТ СН'!$F$20</f>
        <v>5450.6671251200005</v>
      </c>
      <c r="G23" s="36">
        <f>SUMIFS(СВЦЭМ!$C$39:$C$782,СВЦЭМ!$A$39:$A$782,$A23,СВЦЭМ!$B$39:$B$782,G$11)+'СЕТ СН'!$F$12+СВЦЭМ!$D$10+'СЕТ СН'!$F$5-'СЕТ СН'!$F$20</f>
        <v>5437.7194511500002</v>
      </c>
      <c r="H23" s="36">
        <f>SUMIFS(СВЦЭМ!$C$39:$C$782,СВЦЭМ!$A$39:$A$782,$A23,СВЦЭМ!$B$39:$B$782,H$11)+'СЕТ СН'!$F$12+СВЦЭМ!$D$10+'СЕТ СН'!$F$5-'СЕТ СН'!$F$20</f>
        <v>5373.2107979100001</v>
      </c>
      <c r="I23" s="36">
        <f>SUMIFS(СВЦЭМ!$C$39:$C$782,СВЦЭМ!$A$39:$A$782,$A23,СВЦЭМ!$B$39:$B$782,I$11)+'СЕТ СН'!$F$12+СВЦЭМ!$D$10+'СЕТ СН'!$F$5-'СЕТ СН'!$F$20</f>
        <v>5282.4682850600002</v>
      </c>
      <c r="J23" s="36">
        <f>SUMIFS(СВЦЭМ!$C$39:$C$782,СВЦЭМ!$A$39:$A$782,$A23,СВЦЭМ!$B$39:$B$782,J$11)+'СЕТ СН'!$F$12+СВЦЭМ!$D$10+'СЕТ СН'!$F$5-'СЕТ СН'!$F$20</f>
        <v>5197.5686207899998</v>
      </c>
      <c r="K23" s="36">
        <f>SUMIFS(СВЦЭМ!$C$39:$C$782,СВЦЭМ!$A$39:$A$782,$A23,СВЦЭМ!$B$39:$B$782,K$11)+'СЕТ СН'!$F$12+СВЦЭМ!$D$10+'СЕТ СН'!$F$5-'СЕТ СН'!$F$20</f>
        <v>5092.4778322999991</v>
      </c>
      <c r="L23" s="36">
        <f>SUMIFS(СВЦЭМ!$C$39:$C$782,СВЦЭМ!$A$39:$A$782,$A23,СВЦЭМ!$B$39:$B$782,L$11)+'СЕТ СН'!$F$12+СВЦЭМ!$D$10+'СЕТ СН'!$F$5-'СЕТ СН'!$F$20</f>
        <v>5060.0687982099998</v>
      </c>
      <c r="M23" s="36">
        <f>SUMIFS(СВЦЭМ!$C$39:$C$782,СВЦЭМ!$A$39:$A$782,$A23,СВЦЭМ!$B$39:$B$782,M$11)+'СЕТ СН'!$F$12+СВЦЭМ!$D$10+'СЕТ СН'!$F$5-'СЕТ СН'!$F$20</f>
        <v>5045.9755064599995</v>
      </c>
      <c r="N23" s="36">
        <f>SUMIFS(СВЦЭМ!$C$39:$C$782,СВЦЭМ!$A$39:$A$782,$A23,СВЦЭМ!$B$39:$B$782,N$11)+'СЕТ СН'!$F$12+СВЦЭМ!$D$10+'СЕТ СН'!$F$5-'СЕТ СН'!$F$20</f>
        <v>5031.2933999199995</v>
      </c>
      <c r="O23" s="36">
        <f>SUMIFS(СВЦЭМ!$C$39:$C$782,СВЦЭМ!$A$39:$A$782,$A23,СВЦЭМ!$B$39:$B$782,O$11)+'СЕТ СН'!$F$12+СВЦЭМ!$D$10+'СЕТ СН'!$F$5-'СЕТ СН'!$F$20</f>
        <v>5031.8131117899993</v>
      </c>
      <c r="P23" s="36">
        <f>SUMIFS(СВЦЭМ!$C$39:$C$782,СВЦЭМ!$A$39:$A$782,$A23,СВЦЭМ!$B$39:$B$782,P$11)+'СЕТ СН'!$F$12+СВЦЭМ!$D$10+'СЕТ СН'!$F$5-'СЕТ СН'!$F$20</f>
        <v>5031.3708648599995</v>
      </c>
      <c r="Q23" s="36">
        <f>SUMIFS(СВЦЭМ!$C$39:$C$782,СВЦЭМ!$A$39:$A$782,$A23,СВЦЭМ!$B$39:$B$782,Q$11)+'СЕТ СН'!$F$12+СВЦЭМ!$D$10+'СЕТ СН'!$F$5-'СЕТ СН'!$F$20</f>
        <v>5025.2075254800002</v>
      </c>
      <c r="R23" s="36">
        <f>SUMIFS(СВЦЭМ!$C$39:$C$782,СВЦЭМ!$A$39:$A$782,$A23,СВЦЭМ!$B$39:$B$782,R$11)+'СЕТ СН'!$F$12+СВЦЭМ!$D$10+'СЕТ СН'!$F$5-'СЕТ СН'!$F$20</f>
        <v>5034.3420815999998</v>
      </c>
      <c r="S23" s="36">
        <f>SUMIFS(СВЦЭМ!$C$39:$C$782,СВЦЭМ!$A$39:$A$782,$A23,СВЦЭМ!$B$39:$B$782,S$11)+'СЕТ СН'!$F$12+СВЦЭМ!$D$10+'СЕТ СН'!$F$5-'СЕТ СН'!$F$20</f>
        <v>4991.3673927999998</v>
      </c>
      <c r="T23" s="36">
        <f>SUMIFS(СВЦЭМ!$C$39:$C$782,СВЦЭМ!$A$39:$A$782,$A23,СВЦЭМ!$B$39:$B$782,T$11)+'СЕТ СН'!$F$12+СВЦЭМ!$D$10+'СЕТ СН'!$F$5-'СЕТ СН'!$F$20</f>
        <v>4965.4140923699997</v>
      </c>
      <c r="U23" s="36">
        <f>SUMIFS(СВЦЭМ!$C$39:$C$782,СВЦЭМ!$A$39:$A$782,$A23,СВЦЭМ!$B$39:$B$782,U$11)+'СЕТ СН'!$F$12+СВЦЭМ!$D$10+'СЕТ СН'!$F$5-'СЕТ СН'!$F$20</f>
        <v>4974.6213775199994</v>
      </c>
      <c r="V23" s="36">
        <f>SUMIFS(СВЦЭМ!$C$39:$C$782,СВЦЭМ!$A$39:$A$782,$A23,СВЦЭМ!$B$39:$B$782,V$11)+'СЕТ СН'!$F$12+СВЦЭМ!$D$10+'СЕТ СН'!$F$5-'СЕТ СН'!$F$20</f>
        <v>4993.5764384300001</v>
      </c>
      <c r="W23" s="36">
        <f>SUMIFS(СВЦЭМ!$C$39:$C$782,СВЦЭМ!$A$39:$A$782,$A23,СВЦЭМ!$B$39:$B$782,W$11)+'СЕТ СН'!$F$12+СВЦЭМ!$D$10+'СЕТ СН'!$F$5-'СЕТ СН'!$F$20</f>
        <v>4984.8667587799991</v>
      </c>
      <c r="X23" s="36">
        <f>SUMIFS(СВЦЭМ!$C$39:$C$782,СВЦЭМ!$A$39:$A$782,$A23,СВЦЭМ!$B$39:$B$782,X$11)+'СЕТ СН'!$F$12+СВЦЭМ!$D$10+'СЕТ СН'!$F$5-'СЕТ СН'!$F$20</f>
        <v>5032.4162517699997</v>
      </c>
      <c r="Y23" s="36">
        <f>SUMIFS(СВЦЭМ!$C$39:$C$782,СВЦЭМ!$A$39:$A$782,$A23,СВЦЭМ!$B$39:$B$782,Y$11)+'СЕТ СН'!$F$12+СВЦЭМ!$D$10+'СЕТ СН'!$F$5-'СЕТ СН'!$F$20</f>
        <v>5117.9879357599993</v>
      </c>
    </row>
    <row r="24" spans="1:25" ht="15.75" x14ac:dyDescent="0.2">
      <c r="A24" s="35">
        <f t="shared" si="0"/>
        <v>45517</v>
      </c>
      <c r="B24" s="36">
        <f>SUMIFS(СВЦЭМ!$C$39:$C$782,СВЦЭМ!$A$39:$A$782,$A24,СВЦЭМ!$B$39:$B$782,B$11)+'СЕТ СН'!$F$12+СВЦЭМ!$D$10+'СЕТ СН'!$F$5-'СЕТ СН'!$F$20</f>
        <v>5233.0895248799998</v>
      </c>
      <c r="C24" s="36">
        <f>SUMIFS(СВЦЭМ!$C$39:$C$782,СВЦЭМ!$A$39:$A$782,$A24,СВЦЭМ!$B$39:$B$782,C$11)+'СЕТ СН'!$F$12+СВЦЭМ!$D$10+'СЕТ СН'!$F$5-'СЕТ СН'!$F$20</f>
        <v>5387.8231789299998</v>
      </c>
      <c r="D24" s="36">
        <f>SUMIFS(СВЦЭМ!$C$39:$C$782,СВЦЭМ!$A$39:$A$782,$A24,СВЦЭМ!$B$39:$B$782,D$11)+'СЕТ СН'!$F$12+СВЦЭМ!$D$10+'СЕТ СН'!$F$5-'СЕТ СН'!$F$20</f>
        <v>5471.2381241399999</v>
      </c>
      <c r="E24" s="36">
        <f>SUMIFS(СВЦЭМ!$C$39:$C$782,СВЦЭМ!$A$39:$A$782,$A24,СВЦЭМ!$B$39:$B$782,E$11)+'СЕТ СН'!$F$12+СВЦЭМ!$D$10+'СЕТ СН'!$F$5-'СЕТ СН'!$F$20</f>
        <v>5518.7326143400005</v>
      </c>
      <c r="F24" s="36">
        <f>SUMIFS(СВЦЭМ!$C$39:$C$782,СВЦЭМ!$A$39:$A$782,$A24,СВЦЭМ!$B$39:$B$782,F$11)+'СЕТ СН'!$F$12+СВЦЭМ!$D$10+'СЕТ СН'!$F$5-'СЕТ СН'!$F$20</f>
        <v>5524.19837061</v>
      </c>
      <c r="G24" s="36">
        <f>SUMIFS(СВЦЭМ!$C$39:$C$782,СВЦЭМ!$A$39:$A$782,$A24,СВЦЭМ!$B$39:$B$782,G$11)+'СЕТ СН'!$F$12+СВЦЭМ!$D$10+'СЕТ СН'!$F$5-'СЕТ СН'!$F$20</f>
        <v>5515.58554946</v>
      </c>
      <c r="H24" s="36">
        <f>SUMIFS(СВЦЭМ!$C$39:$C$782,СВЦЭМ!$A$39:$A$782,$A24,СВЦЭМ!$B$39:$B$782,H$11)+'СЕТ СН'!$F$12+СВЦЭМ!$D$10+'СЕТ СН'!$F$5-'СЕТ СН'!$F$20</f>
        <v>5515.1188671899999</v>
      </c>
      <c r="I24" s="36">
        <f>SUMIFS(СВЦЭМ!$C$39:$C$782,СВЦЭМ!$A$39:$A$782,$A24,СВЦЭМ!$B$39:$B$782,I$11)+'СЕТ СН'!$F$12+СВЦЭМ!$D$10+'СЕТ СН'!$F$5-'СЕТ СН'!$F$20</f>
        <v>5372.2462600599993</v>
      </c>
      <c r="J24" s="36">
        <f>SUMIFS(СВЦЭМ!$C$39:$C$782,СВЦЭМ!$A$39:$A$782,$A24,СВЦЭМ!$B$39:$B$782,J$11)+'СЕТ СН'!$F$12+СВЦЭМ!$D$10+'СЕТ СН'!$F$5-'СЕТ СН'!$F$20</f>
        <v>5232.4130818699996</v>
      </c>
      <c r="K24" s="36">
        <f>SUMIFS(СВЦЭМ!$C$39:$C$782,СВЦЭМ!$A$39:$A$782,$A24,СВЦЭМ!$B$39:$B$782,K$11)+'СЕТ СН'!$F$12+СВЦЭМ!$D$10+'СЕТ СН'!$F$5-'СЕТ СН'!$F$20</f>
        <v>5120.5514594399992</v>
      </c>
      <c r="L24" s="36">
        <f>SUMIFS(СВЦЭМ!$C$39:$C$782,СВЦЭМ!$A$39:$A$782,$A24,СВЦЭМ!$B$39:$B$782,L$11)+'СЕТ СН'!$F$12+СВЦЭМ!$D$10+'СЕТ СН'!$F$5-'СЕТ СН'!$F$20</f>
        <v>5066.6664824299996</v>
      </c>
      <c r="M24" s="36">
        <f>SUMIFS(СВЦЭМ!$C$39:$C$782,СВЦЭМ!$A$39:$A$782,$A24,СВЦЭМ!$B$39:$B$782,M$11)+'СЕТ СН'!$F$12+СВЦЭМ!$D$10+'СЕТ СН'!$F$5-'СЕТ СН'!$F$20</f>
        <v>5066.3799199799996</v>
      </c>
      <c r="N24" s="36">
        <f>SUMIFS(СВЦЭМ!$C$39:$C$782,СВЦЭМ!$A$39:$A$782,$A24,СВЦЭМ!$B$39:$B$782,N$11)+'СЕТ СН'!$F$12+СВЦЭМ!$D$10+'СЕТ СН'!$F$5-'СЕТ СН'!$F$20</f>
        <v>5067.0869236799999</v>
      </c>
      <c r="O24" s="36">
        <f>SUMIFS(СВЦЭМ!$C$39:$C$782,СВЦЭМ!$A$39:$A$782,$A24,СВЦЭМ!$B$39:$B$782,O$11)+'СЕТ СН'!$F$12+СВЦЭМ!$D$10+'СЕТ СН'!$F$5-'СЕТ СН'!$F$20</f>
        <v>5045.8015670699997</v>
      </c>
      <c r="P24" s="36">
        <f>SUMIFS(СВЦЭМ!$C$39:$C$782,СВЦЭМ!$A$39:$A$782,$A24,СВЦЭМ!$B$39:$B$782,P$11)+'СЕТ СН'!$F$12+СВЦЭМ!$D$10+'СЕТ СН'!$F$5-'СЕТ СН'!$F$20</f>
        <v>5048.5368346999994</v>
      </c>
      <c r="Q24" s="36">
        <f>SUMIFS(СВЦЭМ!$C$39:$C$782,СВЦЭМ!$A$39:$A$782,$A24,СВЦЭМ!$B$39:$B$782,Q$11)+'СЕТ СН'!$F$12+СВЦЭМ!$D$10+'СЕТ СН'!$F$5-'СЕТ СН'!$F$20</f>
        <v>5060.2501221599996</v>
      </c>
      <c r="R24" s="36">
        <f>SUMIFS(СВЦЭМ!$C$39:$C$782,СВЦЭМ!$A$39:$A$782,$A24,СВЦЭМ!$B$39:$B$782,R$11)+'СЕТ СН'!$F$12+СВЦЭМ!$D$10+'СЕТ СН'!$F$5-'СЕТ СН'!$F$20</f>
        <v>5081.6034304099994</v>
      </c>
      <c r="S24" s="36">
        <f>SUMIFS(СВЦЭМ!$C$39:$C$782,СВЦЭМ!$A$39:$A$782,$A24,СВЦЭМ!$B$39:$B$782,S$11)+'СЕТ СН'!$F$12+СВЦЭМ!$D$10+'СЕТ СН'!$F$5-'СЕТ СН'!$F$20</f>
        <v>5033.4806408299992</v>
      </c>
      <c r="T24" s="36">
        <f>SUMIFS(СВЦЭМ!$C$39:$C$782,СВЦЭМ!$A$39:$A$782,$A24,СВЦЭМ!$B$39:$B$782,T$11)+'СЕТ СН'!$F$12+СВЦЭМ!$D$10+'СЕТ СН'!$F$5-'СЕТ СН'!$F$20</f>
        <v>5022.0091947299998</v>
      </c>
      <c r="U24" s="36">
        <f>SUMIFS(СВЦЭМ!$C$39:$C$782,СВЦЭМ!$A$39:$A$782,$A24,СВЦЭМ!$B$39:$B$782,U$11)+'СЕТ СН'!$F$12+СВЦЭМ!$D$10+'СЕТ СН'!$F$5-'СЕТ СН'!$F$20</f>
        <v>5066.5427647500001</v>
      </c>
      <c r="V24" s="36">
        <f>SUMIFS(СВЦЭМ!$C$39:$C$782,СВЦЭМ!$A$39:$A$782,$A24,СВЦЭМ!$B$39:$B$782,V$11)+'СЕТ СН'!$F$12+СВЦЭМ!$D$10+'СЕТ СН'!$F$5-'СЕТ СН'!$F$20</f>
        <v>5065.5583992499996</v>
      </c>
      <c r="W24" s="36">
        <f>SUMIFS(СВЦЭМ!$C$39:$C$782,СВЦЭМ!$A$39:$A$782,$A24,СВЦЭМ!$B$39:$B$782,W$11)+'СЕТ СН'!$F$12+СВЦЭМ!$D$10+'СЕТ СН'!$F$5-'СЕТ СН'!$F$20</f>
        <v>5057.9022376399998</v>
      </c>
      <c r="X24" s="36">
        <f>SUMIFS(СВЦЭМ!$C$39:$C$782,СВЦЭМ!$A$39:$A$782,$A24,СВЦЭМ!$B$39:$B$782,X$11)+'СЕТ СН'!$F$12+СВЦЭМ!$D$10+'СЕТ СН'!$F$5-'СЕТ СН'!$F$20</f>
        <v>5142.9866029899995</v>
      </c>
      <c r="Y24" s="36">
        <f>SUMIFS(СВЦЭМ!$C$39:$C$782,СВЦЭМ!$A$39:$A$782,$A24,СВЦЭМ!$B$39:$B$782,Y$11)+'СЕТ СН'!$F$12+СВЦЭМ!$D$10+'СЕТ СН'!$F$5-'СЕТ СН'!$F$20</f>
        <v>5206.7232990599996</v>
      </c>
    </row>
    <row r="25" spans="1:25" ht="15.75" x14ac:dyDescent="0.2">
      <c r="A25" s="35">
        <f t="shared" si="0"/>
        <v>45518</v>
      </c>
      <c r="B25" s="36">
        <f>SUMIFS(СВЦЭМ!$C$39:$C$782,СВЦЭМ!$A$39:$A$782,$A25,СВЦЭМ!$B$39:$B$782,B$11)+'СЕТ СН'!$F$12+СВЦЭМ!$D$10+'СЕТ СН'!$F$5-'СЕТ СН'!$F$20</f>
        <v>5401.1003674900003</v>
      </c>
      <c r="C25" s="36">
        <f>SUMIFS(СВЦЭМ!$C$39:$C$782,СВЦЭМ!$A$39:$A$782,$A25,СВЦЭМ!$B$39:$B$782,C$11)+'СЕТ СН'!$F$12+СВЦЭМ!$D$10+'СЕТ СН'!$F$5-'СЕТ СН'!$F$20</f>
        <v>5517.6972024500001</v>
      </c>
      <c r="D25" s="36">
        <f>SUMIFS(СВЦЭМ!$C$39:$C$782,СВЦЭМ!$A$39:$A$782,$A25,СВЦЭМ!$B$39:$B$782,D$11)+'СЕТ СН'!$F$12+СВЦЭМ!$D$10+'СЕТ СН'!$F$5-'СЕТ СН'!$F$20</f>
        <v>5625.5825833899999</v>
      </c>
      <c r="E25" s="36">
        <f>SUMIFS(СВЦЭМ!$C$39:$C$782,СВЦЭМ!$A$39:$A$782,$A25,СВЦЭМ!$B$39:$B$782,E$11)+'СЕТ СН'!$F$12+СВЦЭМ!$D$10+'СЕТ СН'!$F$5-'СЕТ СН'!$F$20</f>
        <v>5707.7412789600003</v>
      </c>
      <c r="F25" s="36">
        <f>SUMIFS(СВЦЭМ!$C$39:$C$782,СВЦЭМ!$A$39:$A$782,$A25,СВЦЭМ!$B$39:$B$782,F$11)+'СЕТ СН'!$F$12+СВЦЭМ!$D$10+'СЕТ СН'!$F$5-'СЕТ СН'!$F$20</f>
        <v>5715.4408483799998</v>
      </c>
      <c r="G25" s="36">
        <f>SUMIFS(СВЦЭМ!$C$39:$C$782,СВЦЭМ!$A$39:$A$782,$A25,СВЦЭМ!$B$39:$B$782,G$11)+'СЕТ СН'!$F$12+СВЦЭМ!$D$10+'СЕТ СН'!$F$5-'СЕТ СН'!$F$20</f>
        <v>5685.85750697</v>
      </c>
      <c r="H25" s="36">
        <f>SUMIFS(СВЦЭМ!$C$39:$C$782,СВЦЭМ!$A$39:$A$782,$A25,СВЦЭМ!$B$39:$B$782,H$11)+'СЕТ СН'!$F$12+СВЦЭМ!$D$10+'СЕТ СН'!$F$5-'СЕТ СН'!$F$20</f>
        <v>5674.9164410800004</v>
      </c>
      <c r="I25" s="36">
        <f>SUMIFS(СВЦЭМ!$C$39:$C$782,СВЦЭМ!$A$39:$A$782,$A25,СВЦЭМ!$B$39:$B$782,I$11)+'СЕТ СН'!$F$12+СВЦЭМ!$D$10+'СЕТ СН'!$F$5-'СЕТ СН'!$F$20</f>
        <v>5592.6312820200001</v>
      </c>
      <c r="J25" s="36">
        <f>SUMIFS(СВЦЭМ!$C$39:$C$782,СВЦЭМ!$A$39:$A$782,$A25,СВЦЭМ!$B$39:$B$782,J$11)+'СЕТ СН'!$F$12+СВЦЭМ!$D$10+'СЕТ СН'!$F$5-'СЕТ СН'!$F$20</f>
        <v>5457.1013248399995</v>
      </c>
      <c r="K25" s="36">
        <f>SUMIFS(СВЦЭМ!$C$39:$C$782,СВЦЭМ!$A$39:$A$782,$A25,СВЦЭМ!$B$39:$B$782,K$11)+'СЕТ СН'!$F$12+СВЦЭМ!$D$10+'СЕТ СН'!$F$5-'СЕТ СН'!$F$20</f>
        <v>5352.3084151000003</v>
      </c>
      <c r="L25" s="36">
        <f>SUMIFS(СВЦЭМ!$C$39:$C$782,СВЦЭМ!$A$39:$A$782,$A25,СВЦЭМ!$B$39:$B$782,L$11)+'СЕТ СН'!$F$12+СВЦЭМ!$D$10+'СЕТ СН'!$F$5-'СЕТ СН'!$F$20</f>
        <v>5271.8709232399997</v>
      </c>
      <c r="M25" s="36">
        <f>SUMIFS(СВЦЭМ!$C$39:$C$782,СВЦЭМ!$A$39:$A$782,$A25,СВЦЭМ!$B$39:$B$782,M$11)+'СЕТ СН'!$F$12+СВЦЭМ!$D$10+'СЕТ СН'!$F$5-'СЕТ СН'!$F$20</f>
        <v>5248.0057193599996</v>
      </c>
      <c r="N25" s="36">
        <f>SUMIFS(СВЦЭМ!$C$39:$C$782,СВЦЭМ!$A$39:$A$782,$A25,СВЦЭМ!$B$39:$B$782,N$11)+'СЕТ СН'!$F$12+СВЦЭМ!$D$10+'СЕТ СН'!$F$5-'СЕТ СН'!$F$20</f>
        <v>5253.7240689699993</v>
      </c>
      <c r="O25" s="36">
        <f>SUMIFS(СВЦЭМ!$C$39:$C$782,СВЦЭМ!$A$39:$A$782,$A25,СВЦЭМ!$B$39:$B$782,O$11)+'СЕТ СН'!$F$12+СВЦЭМ!$D$10+'СЕТ СН'!$F$5-'СЕТ СН'!$F$20</f>
        <v>5242.8989019399996</v>
      </c>
      <c r="P25" s="36">
        <f>SUMIFS(СВЦЭМ!$C$39:$C$782,СВЦЭМ!$A$39:$A$782,$A25,СВЦЭМ!$B$39:$B$782,P$11)+'СЕТ СН'!$F$12+СВЦЭМ!$D$10+'СЕТ СН'!$F$5-'СЕТ СН'!$F$20</f>
        <v>5233.9757209700001</v>
      </c>
      <c r="Q25" s="36">
        <f>SUMIFS(СВЦЭМ!$C$39:$C$782,СВЦЭМ!$A$39:$A$782,$A25,СВЦЭМ!$B$39:$B$782,Q$11)+'СЕТ СН'!$F$12+СВЦЭМ!$D$10+'СЕТ СН'!$F$5-'СЕТ СН'!$F$20</f>
        <v>5238.5194308399996</v>
      </c>
      <c r="R25" s="36">
        <f>SUMIFS(СВЦЭМ!$C$39:$C$782,СВЦЭМ!$A$39:$A$782,$A25,СВЦЭМ!$B$39:$B$782,R$11)+'СЕТ СН'!$F$12+СВЦЭМ!$D$10+'СЕТ СН'!$F$5-'СЕТ СН'!$F$20</f>
        <v>5247.3552419600001</v>
      </c>
      <c r="S25" s="36">
        <f>SUMIFS(СВЦЭМ!$C$39:$C$782,СВЦЭМ!$A$39:$A$782,$A25,СВЦЭМ!$B$39:$B$782,S$11)+'СЕТ СН'!$F$12+СВЦЭМ!$D$10+'СЕТ СН'!$F$5-'СЕТ СН'!$F$20</f>
        <v>5246.6700739199996</v>
      </c>
      <c r="T25" s="36">
        <f>SUMIFS(СВЦЭМ!$C$39:$C$782,СВЦЭМ!$A$39:$A$782,$A25,СВЦЭМ!$B$39:$B$782,T$11)+'СЕТ СН'!$F$12+СВЦЭМ!$D$10+'СЕТ СН'!$F$5-'СЕТ СН'!$F$20</f>
        <v>5236.8245072999998</v>
      </c>
      <c r="U25" s="36">
        <f>SUMIFS(СВЦЭМ!$C$39:$C$782,СВЦЭМ!$A$39:$A$782,$A25,СВЦЭМ!$B$39:$B$782,U$11)+'СЕТ СН'!$F$12+СВЦЭМ!$D$10+'СЕТ СН'!$F$5-'СЕТ СН'!$F$20</f>
        <v>5247.9324817199995</v>
      </c>
      <c r="V25" s="36">
        <f>SUMIFS(СВЦЭМ!$C$39:$C$782,СВЦЭМ!$A$39:$A$782,$A25,СВЦЭМ!$B$39:$B$782,V$11)+'СЕТ СН'!$F$12+СВЦЭМ!$D$10+'СЕТ СН'!$F$5-'СЕТ СН'!$F$20</f>
        <v>5259.4432876800001</v>
      </c>
      <c r="W25" s="36">
        <f>SUMIFS(СВЦЭМ!$C$39:$C$782,СВЦЭМ!$A$39:$A$782,$A25,СВЦЭМ!$B$39:$B$782,W$11)+'СЕТ СН'!$F$12+СВЦЭМ!$D$10+'СЕТ СН'!$F$5-'СЕТ СН'!$F$20</f>
        <v>5247.3479321799996</v>
      </c>
      <c r="X25" s="36">
        <f>SUMIFS(СВЦЭМ!$C$39:$C$782,СВЦЭМ!$A$39:$A$782,$A25,СВЦЭМ!$B$39:$B$782,X$11)+'СЕТ СН'!$F$12+СВЦЭМ!$D$10+'СЕТ СН'!$F$5-'СЕТ СН'!$F$20</f>
        <v>5335.9856767299998</v>
      </c>
      <c r="Y25" s="36">
        <f>SUMIFS(СВЦЭМ!$C$39:$C$782,СВЦЭМ!$A$39:$A$782,$A25,СВЦЭМ!$B$39:$B$782,Y$11)+'СЕТ СН'!$F$12+СВЦЭМ!$D$10+'СЕТ СН'!$F$5-'СЕТ СН'!$F$20</f>
        <v>5455.0103787899998</v>
      </c>
    </row>
    <row r="26" spans="1:25" ht="15.75" x14ac:dyDescent="0.2">
      <c r="A26" s="35">
        <f t="shared" si="0"/>
        <v>45519</v>
      </c>
      <c r="B26" s="36">
        <f>SUMIFS(СВЦЭМ!$C$39:$C$782,СВЦЭМ!$A$39:$A$782,$A26,СВЦЭМ!$B$39:$B$782,B$11)+'СЕТ СН'!$F$12+СВЦЭМ!$D$10+'СЕТ СН'!$F$5-'СЕТ СН'!$F$20</f>
        <v>5511.7192107299998</v>
      </c>
      <c r="C26" s="36">
        <f>SUMIFS(СВЦЭМ!$C$39:$C$782,СВЦЭМ!$A$39:$A$782,$A26,СВЦЭМ!$B$39:$B$782,C$11)+'СЕТ СН'!$F$12+СВЦЭМ!$D$10+'СЕТ СН'!$F$5-'СЕТ СН'!$F$20</f>
        <v>5583.2403691700001</v>
      </c>
      <c r="D26" s="36">
        <f>SUMIFS(СВЦЭМ!$C$39:$C$782,СВЦЭМ!$A$39:$A$782,$A26,СВЦЭМ!$B$39:$B$782,D$11)+'СЕТ СН'!$F$12+СВЦЭМ!$D$10+'СЕТ СН'!$F$5-'СЕТ СН'!$F$20</f>
        <v>5632.3010847000005</v>
      </c>
      <c r="E26" s="36">
        <f>SUMIFS(СВЦЭМ!$C$39:$C$782,СВЦЭМ!$A$39:$A$782,$A26,СВЦЭМ!$B$39:$B$782,E$11)+'СЕТ СН'!$F$12+СВЦЭМ!$D$10+'СЕТ СН'!$F$5-'СЕТ СН'!$F$20</f>
        <v>5643.8623127600003</v>
      </c>
      <c r="F26" s="36">
        <f>SUMIFS(СВЦЭМ!$C$39:$C$782,СВЦЭМ!$A$39:$A$782,$A26,СВЦЭМ!$B$39:$B$782,F$11)+'СЕТ СН'!$F$12+СВЦЭМ!$D$10+'СЕТ СН'!$F$5-'СЕТ СН'!$F$20</f>
        <v>5639.2533300100004</v>
      </c>
      <c r="G26" s="36">
        <f>SUMIFS(СВЦЭМ!$C$39:$C$782,СВЦЭМ!$A$39:$A$782,$A26,СВЦЭМ!$B$39:$B$782,G$11)+'СЕТ СН'!$F$12+СВЦЭМ!$D$10+'СЕТ СН'!$F$5-'СЕТ СН'!$F$20</f>
        <v>5618.3913432700001</v>
      </c>
      <c r="H26" s="36">
        <f>SUMIFS(СВЦЭМ!$C$39:$C$782,СВЦЭМ!$A$39:$A$782,$A26,СВЦЭМ!$B$39:$B$782,H$11)+'СЕТ СН'!$F$12+СВЦЭМ!$D$10+'СЕТ СН'!$F$5-'СЕТ СН'!$F$20</f>
        <v>5579.0792783799998</v>
      </c>
      <c r="I26" s="36">
        <f>SUMIFS(СВЦЭМ!$C$39:$C$782,СВЦЭМ!$A$39:$A$782,$A26,СВЦЭМ!$B$39:$B$782,I$11)+'СЕТ СН'!$F$12+СВЦЭМ!$D$10+'СЕТ СН'!$F$5-'СЕТ СН'!$F$20</f>
        <v>5489.1027583800005</v>
      </c>
      <c r="J26" s="36">
        <f>SUMIFS(СВЦЭМ!$C$39:$C$782,СВЦЭМ!$A$39:$A$782,$A26,СВЦЭМ!$B$39:$B$782,J$11)+'СЕТ СН'!$F$12+СВЦЭМ!$D$10+'СЕТ СН'!$F$5-'СЕТ СН'!$F$20</f>
        <v>5413.7656033000003</v>
      </c>
      <c r="K26" s="36">
        <f>SUMIFS(СВЦЭМ!$C$39:$C$782,СВЦЭМ!$A$39:$A$782,$A26,СВЦЭМ!$B$39:$B$782,K$11)+'СЕТ СН'!$F$12+СВЦЭМ!$D$10+'СЕТ СН'!$F$5-'СЕТ СН'!$F$20</f>
        <v>5309.1808278099998</v>
      </c>
      <c r="L26" s="36">
        <f>SUMIFS(СВЦЭМ!$C$39:$C$782,СВЦЭМ!$A$39:$A$782,$A26,СВЦЭМ!$B$39:$B$782,L$11)+'СЕТ СН'!$F$12+СВЦЭМ!$D$10+'СЕТ СН'!$F$5-'СЕТ СН'!$F$20</f>
        <v>5311.6056623999993</v>
      </c>
      <c r="M26" s="36">
        <f>SUMIFS(СВЦЭМ!$C$39:$C$782,СВЦЭМ!$A$39:$A$782,$A26,СВЦЭМ!$B$39:$B$782,M$11)+'СЕТ СН'!$F$12+СВЦЭМ!$D$10+'СЕТ СН'!$F$5-'СЕТ СН'!$F$20</f>
        <v>5338.6178760799994</v>
      </c>
      <c r="N26" s="36">
        <f>SUMIFS(СВЦЭМ!$C$39:$C$782,СВЦЭМ!$A$39:$A$782,$A26,СВЦЭМ!$B$39:$B$782,N$11)+'СЕТ СН'!$F$12+СВЦЭМ!$D$10+'СЕТ СН'!$F$5-'СЕТ СН'!$F$20</f>
        <v>5318.8637649100001</v>
      </c>
      <c r="O26" s="36">
        <f>SUMIFS(СВЦЭМ!$C$39:$C$782,СВЦЭМ!$A$39:$A$782,$A26,СВЦЭМ!$B$39:$B$782,O$11)+'СЕТ СН'!$F$12+СВЦЭМ!$D$10+'СЕТ СН'!$F$5-'СЕТ СН'!$F$20</f>
        <v>5314.7984475199992</v>
      </c>
      <c r="P26" s="36">
        <f>SUMIFS(СВЦЭМ!$C$39:$C$782,СВЦЭМ!$A$39:$A$782,$A26,СВЦЭМ!$B$39:$B$782,P$11)+'СЕТ СН'!$F$12+СВЦЭМ!$D$10+'СЕТ СН'!$F$5-'СЕТ СН'!$F$20</f>
        <v>5315.7985292199992</v>
      </c>
      <c r="Q26" s="36">
        <f>SUMIFS(СВЦЭМ!$C$39:$C$782,СВЦЭМ!$A$39:$A$782,$A26,СВЦЭМ!$B$39:$B$782,Q$11)+'СЕТ СН'!$F$12+СВЦЭМ!$D$10+'СЕТ СН'!$F$5-'СЕТ СН'!$F$20</f>
        <v>5301.3514543700003</v>
      </c>
      <c r="R26" s="36">
        <f>SUMIFS(СВЦЭМ!$C$39:$C$782,СВЦЭМ!$A$39:$A$782,$A26,СВЦЭМ!$B$39:$B$782,R$11)+'СЕТ СН'!$F$12+СВЦЭМ!$D$10+'СЕТ СН'!$F$5-'СЕТ СН'!$F$20</f>
        <v>5314.7615076399998</v>
      </c>
      <c r="S26" s="36">
        <f>SUMIFS(СВЦЭМ!$C$39:$C$782,СВЦЭМ!$A$39:$A$782,$A26,СВЦЭМ!$B$39:$B$782,S$11)+'СЕТ СН'!$F$12+СВЦЭМ!$D$10+'СЕТ СН'!$F$5-'СЕТ СН'!$F$20</f>
        <v>5315.9950958099998</v>
      </c>
      <c r="T26" s="36">
        <f>SUMIFS(СВЦЭМ!$C$39:$C$782,СВЦЭМ!$A$39:$A$782,$A26,СВЦЭМ!$B$39:$B$782,T$11)+'СЕТ СН'!$F$12+СВЦЭМ!$D$10+'СЕТ СН'!$F$5-'СЕТ СН'!$F$20</f>
        <v>5294.2233659100002</v>
      </c>
      <c r="U26" s="36">
        <f>SUMIFS(СВЦЭМ!$C$39:$C$782,СВЦЭМ!$A$39:$A$782,$A26,СВЦЭМ!$B$39:$B$782,U$11)+'СЕТ СН'!$F$12+СВЦЭМ!$D$10+'СЕТ СН'!$F$5-'СЕТ СН'!$F$20</f>
        <v>5297.4232237699998</v>
      </c>
      <c r="V26" s="36">
        <f>SUMIFS(СВЦЭМ!$C$39:$C$782,СВЦЭМ!$A$39:$A$782,$A26,СВЦЭМ!$B$39:$B$782,V$11)+'СЕТ СН'!$F$12+СВЦЭМ!$D$10+'СЕТ СН'!$F$5-'СЕТ СН'!$F$20</f>
        <v>5318.8502528699992</v>
      </c>
      <c r="W26" s="36">
        <f>SUMIFS(СВЦЭМ!$C$39:$C$782,СВЦЭМ!$A$39:$A$782,$A26,СВЦЭМ!$B$39:$B$782,W$11)+'СЕТ СН'!$F$12+СВЦЭМ!$D$10+'СЕТ СН'!$F$5-'СЕТ СН'!$F$20</f>
        <v>5308.0300779499994</v>
      </c>
      <c r="X26" s="36">
        <f>SUMIFS(СВЦЭМ!$C$39:$C$782,СВЦЭМ!$A$39:$A$782,$A26,СВЦЭМ!$B$39:$B$782,X$11)+'СЕТ СН'!$F$12+СВЦЭМ!$D$10+'СЕТ СН'!$F$5-'СЕТ СН'!$F$20</f>
        <v>5401.5594316099996</v>
      </c>
      <c r="Y26" s="36">
        <f>SUMIFS(СВЦЭМ!$C$39:$C$782,СВЦЭМ!$A$39:$A$782,$A26,СВЦЭМ!$B$39:$B$782,Y$11)+'СЕТ СН'!$F$12+СВЦЭМ!$D$10+'СЕТ СН'!$F$5-'СЕТ СН'!$F$20</f>
        <v>5486.1535287900006</v>
      </c>
    </row>
    <row r="27" spans="1:25" ht="15.75" x14ac:dyDescent="0.2">
      <c r="A27" s="35">
        <f t="shared" si="0"/>
        <v>45520</v>
      </c>
      <c r="B27" s="36">
        <f>SUMIFS(СВЦЭМ!$C$39:$C$782,СВЦЭМ!$A$39:$A$782,$A27,СВЦЭМ!$B$39:$B$782,B$11)+'СЕТ СН'!$F$12+СВЦЭМ!$D$10+'СЕТ СН'!$F$5-'СЕТ СН'!$F$20</f>
        <v>5664.0596873699997</v>
      </c>
      <c r="C27" s="36">
        <f>SUMIFS(СВЦЭМ!$C$39:$C$782,СВЦЭМ!$A$39:$A$782,$A27,СВЦЭМ!$B$39:$B$782,C$11)+'СЕТ СН'!$F$12+СВЦЭМ!$D$10+'СЕТ СН'!$F$5-'СЕТ СН'!$F$20</f>
        <v>5655.7626945699994</v>
      </c>
      <c r="D27" s="36">
        <f>SUMIFS(СВЦЭМ!$C$39:$C$782,СВЦЭМ!$A$39:$A$782,$A27,СВЦЭМ!$B$39:$B$782,D$11)+'СЕТ СН'!$F$12+СВЦЭМ!$D$10+'СЕТ СН'!$F$5-'СЕТ СН'!$F$20</f>
        <v>5703.3370688599998</v>
      </c>
      <c r="E27" s="36">
        <f>SUMIFS(СВЦЭМ!$C$39:$C$782,СВЦЭМ!$A$39:$A$782,$A27,СВЦЭМ!$B$39:$B$782,E$11)+'СЕТ СН'!$F$12+СВЦЭМ!$D$10+'СЕТ СН'!$F$5-'СЕТ СН'!$F$20</f>
        <v>5625.1315705500001</v>
      </c>
      <c r="F27" s="36">
        <f>SUMIFS(СВЦЭМ!$C$39:$C$782,СВЦЭМ!$A$39:$A$782,$A27,СВЦЭМ!$B$39:$B$782,F$11)+'СЕТ СН'!$F$12+СВЦЭМ!$D$10+'СЕТ СН'!$F$5-'СЕТ СН'!$F$20</f>
        <v>5594.9678459999996</v>
      </c>
      <c r="G27" s="36">
        <f>SUMIFS(СВЦЭМ!$C$39:$C$782,СВЦЭМ!$A$39:$A$782,$A27,СВЦЭМ!$B$39:$B$782,G$11)+'СЕТ СН'!$F$12+СВЦЭМ!$D$10+'СЕТ СН'!$F$5-'СЕТ СН'!$F$20</f>
        <v>5533.2833400999998</v>
      </c>
      <c r="H27" s="36">
        <f>SUMIFS(СВЦЭМ!$C$39:$C$782,СВЦЭМ!$A$39:$A$782,$A27,СВЦЭМ!$B$39:$B$782,H$11)+'СЕТ СН'!$F$12+СВЦЭМ!$D$10+'СЕТ СН'!$F$5-'СЕТ СН'!$F$20</f>
        <v>5486.0182089099999</v>
      </c>
      <c r="I27" s="36">
        <f>SUMIFS(СВЦЭМ!$C$39:$C$782,СВЦЭМ!$A$39:$A$782,$A27,СВЦЭМ!$B$39:$B$782,I$11)+'СЕТ СН'!$F$12+СВЦЭМ!$D$10+'СЕТ СН'!$F$5-'СЕТ СН'!$F$20</f>
        <v>5377.9721145099993</v>
      </c>
      <c r="J27" s="36">
        <f>SUMIFS(СВЦЭМ!$C$39:$C$782,СВЦЭМ!$A$39:$A$782,$A27,СВЦЭМ!$B$39:$B$782,J$11)+'СЕТ СН'!$F$12+СВЦЭМ!$D$10+'СЕТ СН'!$F$5-'СЕТ СН'!$F$20</f>
        <v>5281.4645359799997</v>
      </c>
      <c r="K27" s="36">
        <f>SUMIFS(СВЦЭМ!$C$39:$C$782,СВЦЭМ!$A$39:$A$782,$A27,СВЦЭМ!$B$39:$B$782,K$11)+'СЕТ СН'!$F$12+СВЦЭМ!$D$10+'СЕТ СН'!$F$5-'СЕТ СН'!$F$20</f>
        <v>5146.9593499000002</v>
      </c>
      <c r="L27" s="36">
        <f>SUMIFS(СВЦЭМ!$C$39:$C$782,СВЦЭМ!$A$39:$A$782,$A27,СВЦЭМ!$B$39:$B$782,L$11)+'СЕТ СН'!$F$12+СВЦЭМ!$D$10+'СЕТ СН'!$F$5-'СЕТ СН'!$F$20</f>
        <v>5117.5083965899994</v>
      </c>
      <c r="M27" s="36">
        <f>SUMIFS(СВЦЭМ!$C$39:$C$782,СВЦЭМ!$A$39:$A$782,$A27,СВЦЭМ!$B$39:$B$782,M$11)+'СЕТ СН'!$F$12+СВЦЭМ!$D$10+'СЕТ СН'!$F$5-'СЕТ СН'!$F$20</f>
        <v>5114.0483642499994</v>
      </c>
      <c r="N27" s="36">
        <f>SUMIFS(СВЦЭМ!$C$39:$C$782,СВЦЭМ!$A$39:$A$782,$A27,СВЦЭМ!$B$39:$B$782,N$11)+'СЕТ СН'!$F$12+СВЦЭМ!$D$10+'СЕТ СН'!$F$5-'СЕТ СН'!$F$20</f>
        <v>5110.3623489900001</v>
      </c>
      <c r="O27" s="36">
        <f>SUMIFS(СВЦЭМ!$C$39:$C$782,СВЦЭМ!$A$39:$A$782,$A27,СВЦЭМ!$B$39:$B$782,O$11)+'СЕТ СН'!$F$12+СВЦЭМ!$D$10+'СЕТ СН'!$F$5-'СЕТ СН'!$F$20</f>
        <v>5131.6513318599991</v>
      </c>
      <c r="P27" s="36">
        <f>SUMIFS(СВЦЭМ!$C$39:$C$782,СВЦЭМ!$A$39:$A$782,$A27,СВЦЭМ!$B$39:$B$782,P$11)+'СЕТ СН'!$F$12+СВЦЭМ!$D$10+'СЕТ СН'!$F$5-'СЕТ СН'!$F$20</f>
        <v>5172.52233101</v>
      </c>
      <c r="Q27" s="36">
        <f>SUMIFS(СВЦЭМ!$C$39:$C$782,СВЦЭМ!$A$39:$A$782,$A27,СВЦЭМ!$B$39:$B$782,Q$11)+'СЕТ СН'!$F$12+СВЦЭМ!$D$10+'СЕТ СН'!$F$5-'СЕТ СН'!$F$20</f>
        <v>5193.7428182699996</v>
      </c>
      <c r="R27" s="36">
        <f>SUMIFS(СВЦЭМ!$C$39:$C$782,СВЦЭМ!$A$39:$A$782,$A27,СВЦЭМ!$B$39:$B$782,R$11)+'СЕТ СН'!$F$12+СВЦЭМ!$D$10+'СЕТ СН'!$F$5-'СЕТ СН'!$F$20</f>
        <v>5198.4162071499995</v>
      </c>
      <c r="S27" s="36">
        <f>SUMIFS(СВЦЭМ!$C$39:$C$782,СВЦЭМ!$A$39:$A$782,$A27,СВЦЭМ!$B$39:$B$782,S$11)+'СЕТ СН'!$F$12+СВЦЭМ!$D$10+'СЕТ СН'!$F$5-'СЕТ СН'!$F$20</f>
        <v>5107.8544961699999</v>
      </c>
      <c r="T27" s="36">
        <f>SUMIFS(СВЦЭМ!$C$39:$C$782,СВЦЭМ!$A$39:$A$782,$A27,СВЦЭМ!$B$39:$B$782,T$11)+'СЕТ СН'!$F$12+СВЦЭМ!$D$10+'СЕТ СН'!$F$5-'СЕТ СН'!$F$20</f>
        <v>5080.76549359</v>
      </c>
      <c r="U27" s="36">
        <f>SUMIFS(СВЦЭМ!$C$39:$C$782,СВЦЭМ!$A$39:$A$782,$A27,СВЦЭМ!$B$39:$B$782,U$11)+'СЕТ СН'!$F$12+СВЦЭМ!$D$10+'СЕТ СН'!$F$5-'СЕТ СН'!$F$20</f>
        <v>5101.3071027400001</v>
      </c>
      <c r="V27" s="36">
        <f>SUMIFS(СВЦЭМ!$C$39:$C$782,СВЦЭМ!$A$39:$A$782,$A27,СВЦЭМ!$B$39:$B$782,V$11)+'СЕТ СН'!$F$12+СВЦЭМ!$D$10+'СЕТ СН'!$F$5-'СЕТ СН'!$F$20</f>
        <v>5141.0074513399995</v>
      </c>
      <c r="W27" s="36">
        <f>SUMIFS(СВЦЭМ!$C$39:$C$782,СВЦЭМ!$A$39:$A$782,$A27,СВЦЭМ!$B$39:$B$782,W$11)+'СЕТ СН'!$F$12+СВЦЭМ!$D$10+'СЕТ СН'!$F$5-'СЕТ СН'!$F$20</f>
        <v>5160.3221794900001</v>
      </c>
      <c r="X27" s="36">
        <f>SUMIFS(СВЦЭМ!$C$39:$C$782,СВЦЭМ!$A$39:$A$782,$A27,СВЦЭМ!$B$39:$B$782,X$11)+'СЕТ СН'!$F$12+СВЦЭМ!$D$10+'СЕТ СН'!$F$5-'СЕТ СН'!$F$20</f>
        <v>5209.2088172799995</v>
      </c>
      <c r="Y27" s="36">
        <f>SUMIFS(СВЦЭМ!$C$39:$C$782,СВЦЭМ!$A$39:$A$782,$A27,СВЦЭМ!$B$39:$B$782,Y$11)+'СЕТ СН'!$F$12+СВЦЭМ!$D$10+'СЕТ СН'!$F$5-'СЕТ СН'!$F$20</f>
        <v>5288.7606104699998</v>
      </c>
    </row>
    <row r="28" spans="1:25" ht="15.75" x14ac:dyDescent="0.2">
      <c r="A28" s="35">
        <f t="shared" si="0"/>
        <v>45521</v>
      </c>
      <c r="B28" s="36">
        <f>SUMIFS(СВЦЭМ!$C$39:$C$782,СВЦЭМ!$A$39:$A$782,$A28,СВЦЭМ!$B$39:$B$782,B$11)+'СЕТ СН'!$F$12+СВЦЭМ!$D$10+'СЕТ СН'!$F$5-'СЕТ СН'!$F$20</f>
        <v>5351.8598060200002</v>
      </c>
      <c r="C28" s="36">
        <f>SUMIFS(СВЦЭМ!$C$39:$C$782,СВЦЭМ!$A$39:$A$782,$A28,СВЦЭМ!$B$39:$B$782,C$11)+'СЕТ СН'!$F$12+СВЦЭМ!$D$10+'СЕТ СН'!$F$5-'СЕТ СН'!$F$20</f>
        <v>5469.3253752999999</v>
      </c>
      <c r="D28" s="36">
        <f>SUMIFS(СВЦЭМ!$C$39:$C$782,СВЦЭМ!$A$39:$A$782,$A28,СВЦЭМ!$B$39:$B$782,D$11)+'СЕТ СН'!$F$12+СВЦЭМ!$D$10+'СЕТ СН'!$F$5-'СЕТ СН'!$F$20</f>
        <v>5515.9428577500003</v>
      </c>
      <c r="E28" s="36">
        <f>SUMIFS(СВЦЭМ!$C$39:$C$782,СВЦЭМ!$A$39:$A$782,$A28,СВЦЭМ!$B$39:$B$782,E$11)+'СЕТ СН'!$F$12+СВЦЭМ!$D$10+'СЕТ СН'!$F$5-'СЕТ СН'!$F$20</f>
        <v>5523.5438170199996</v>
      </c>
      <c r="F28" s="36">
        <f>SUMIFS(СВЦЭМ!$C$39:$C$782,СВЦЭМ!$A$39:$A$782,$A28,СВЦЭМ!$B$39:$B$782,F$11)+'СЕТ СН'!$F$12+СВЦЭМ!$D$10+'СЕТ СН'!$F$5-'СЕТ СН'!$F$20</f>
        <v>5532.3957706000001</v>
      </c>
      <c r="G28" s="36">
        <f>SUMIFS(СВЦЭМ!$C$39:$C$782,СВЦЭМ!$A$39:$A$782,$A28,СВЦЭМ!$B$39:$B$782,G$11)+'СЕТ СН'!$F$12+СВЦЭМ!$D$10+'СЕТ СН'!$F$5-'СЕТ СН'!$F$20</f>
        <v>5518.1651626799994</v>
      </c>
      <c r="H28" s="36">
        <f>SUMIFS(СВЦЭМ!$C$39:$C$782,СВЦЭМ!$A$39:$A$782,$A28,СВЦЭМ!$B$39:$B$782,H$11)+'СЕТ СН'!$F$12+СВЦЭМ!$D$10+'СЕТ СН'!$F$5-'СЕТ СН'!$F$20</f>
        <v>5503.5909254600001</v>
      </c>
      <c r="I28" s="36">
        <f>SUMIFS(СВЦЭМ!$C$39:$C$782,СВЦЭМ!$A$39:$A$782,$A28,СВЦЭМ!$B$39:$B$782,I$11)+'СЕТ СН'!$F$12+СВЦЭМ!$D$10+'СЕТ СН'!$F$5-'СЕТ СН'!$F$20</f>
        <v>5476.6339411499994</v>
      </c>
      <c r="J28" s="36">
        <f>SUMIFS(СВЦЭМ!$C$39:$C$782,СВЦЭМ!$A$39:$A$782,$A28,СВЦЭМ!$B$39:$B$782,J$11)+'СЕТ СН'!$F$12+СВЦЭМ!$D$10+'СЕТ СН'!$F$5-'СЕТ СН'!$F$20</f>
        <v>5351.9681734000005</v>
      </c>
      <c r="K28" s="36">
        <f>SUMIFS(СВЦЭМ!$C$39:$C$782,СВЦЭМ!$A$39:$A$782,$A28,СВЦЭМ!$B$39:$B$782,K$11)+'СЕТ СН'!$F$12+СВЦЭМ!$D$10+'СЕТ СН'!$F$5-'СЕТ СН'!$F$20</f>
        <v>5262.0930795200002</v>
      </c>
      <c r="L28" s="36">
        <f>SUMIFS(СВЦЭМ!$C$39:$C$782,СВЦЭМ!$A$39:$A$782,$A28,СВЦЭМ!$B$39:$B$782,L$11)+'СЕТ СН'!$F$12+СВЦЭМ!$D$10+'СЕТ СН'!$F$5-'СЕТ СН'!$F$20</f>
        <v>5184.5779296599994</v>
      </c>
      <c r="M28" s="36">
        <f>SUMIFS(СВЦЭМ!$C$39:$C$782,СВЦЭМ!$A$39:$A$782,$A28,СВЦЭМ!$B$39:$B$782,M$11)+'СЕТ СН'!$F$12+СВЦЭМ!$D$10+'СЕТ СН'!$F$5-'СЕТ СН'!$F$20</f>
        <v>5169.8586366700001</v>
      </c>
      <c r="N28" s="36">
        <f>SUMIFS(СВЦЭМ!$C$39:$C$782,СВЦЭМ!$A$39:$A$782,$A28,СВЦЭМ!$B$39:$B$782,N$11)+'СЕТ СН'!$F$12+СВЦЭМ!$D$10+'СЕТ СН'!$F$5-'СЕТ СН'!$F$20</f>
        <v>5162.2412349400001</v>
      </c>
      <c r="O28" s="36">
        <f>SUMIFS(СВЦЭМ!$C$39:$C$782,СВЦЭМ!$A$39:$A$782,$A28,СВЦЭМ!$B$39:$B$782,O$11)+'СЕТ СН'!$F$12+СВЦЭМ!$D$10+'СЕТ СН'!$F$5-'СЕТ СН'!$F$20</f>
        <v>5161.1670498599997</v>
      </c>
      <c r="P28" s="36">
        <f>SUMIFS(СВЦЭМ!$C$39:$C$782,СВЦЭМ!$A$39:$A$782,$A28,СВЦЭМ!$B$39:$B$782,P$11)+'СЕТ СН'!$F$12+СВЦЭМ!$D$10+'СЕТ СН'!$F$5-'СЕТ СН'!$F$20</f>
        <v>5157.1102501799996</v>
      </c>
      <c r="Q28" s="36">
        <f>SUMIFS(СВЦЭМ!$C$39:$C$782,СВЦЭМ!$A$39:$A$782,$A28,СВЦЭМ!$B$39:$B$782,Q$11)+'СЕТ СН'!$F$12+СВЦЭМ!$D$10+'СЕТ СН'!$F$5-'СЕТ СН'!$F$20</f>
        <v>5170.2380233499998</v>
      </c>
      <c r="R28" s="36">
        <f>SUMIFS(СВЦЭМ!$C$39:$C$782,СВЦЭМ!$A$39:$A$782,$A28,СВЦЭМ!$B$39:$B$782,R$11)+'СЕТ СН'!$F$12+СВЦЭМ!$D$10+'СЕТ СН'!$F$5-'СЕТ СН'!$F$20</f>
        <v>5188.28933839</v>
      </c>
      <c r="S28" s="36">
        <f>SUMIFS(СВЦЭМ!$C$39:$C$782,СВЦЭМ!$A$39:$A$782,$A28,СВЦЭМ!$B$39:$B$782,S$11)+'СЕТ СН'!$F$12+СВЦЭМ!$D$10+'СЕТ СН'!$F$5-'СЕТ СН'!$F$20</f>
        <v>5175.75858548</v>
      </c>
      <c r="T28" s="36">
        <f>SUMIFS(СВЦЭМ!$C$39:$C$782,СВЦЭМ!$A$39:$A$782,$A28,СВЦЭМ!$B$39:$B$782,T$11)+'СЕТ СН'!$F$12+СВЦЭМ!$D$10+'СЕТ СН'!$F$5-'СЕТ СН'!$F$20</f>
        <v>5154.2483317899996</v>
      </c>
      <c r="U28" s="36">
        <f>SUMIFS(СВЦЭМ!$C$39:$C$782,СВЦЭМ!$A$39:$A$782,$A28,СВЦЭМ!$B$39:$B$782,U$11)+'СЕТ СН'!$F$12+СВЦЭМ!$D$10+'СЕТ СН'!$F$5-'СЕТ СН'!$F$20</f>
        <v>5148.4954202699992</v>
      </c>
      <c r="V28" s="36">
        <f>SUMIFS(СВЦЭМ!$C$39:$C$782,СВЦЭМ!$A$39:$A$782,$A28,СВЦЭМ!$B$39:$B$782,V$11)+'СЕТ СН'!$F$12+СВЦЭМ!$D$10+'СЕТ СН'!$F$5-'СЕТ СН'!$F$20</f>
        <v>5154.25579948</v>
      </c>
      <c r="W28" s="36">
        <f>SUMIFS(СВЦЭМ!$C$39:$C$782,СВЦЭМ!$A$39:$A$782,$A28,СВЦЭМ!$B$39:$B$782,W$11)+'СЕТ СН'!$F$12+СВЦЭМ!$D$10+'СЕТ СН'!$F$5-'СЕТ СН'!$F$20</f>
        <v>5135.1629994300001</v>
      </c>
      <c r="X28" s="36">
        <f>SUMIFS(СВЦЭМ!$C$39:$C$782,СВЦЭМ!$A$39:$A$782,$A28,СВЦЭМ!$B$39:$B$782,X$11)+'СЕТ СН'!$F$12+СВЦЭМ!$D$10+'СЕТ СН'!$F$5-'СЕТ СН'!$F$20</f>
        <v>5204.60501441</v>
      </c>
      <c r="Y28" s="36">
        <f>SUMIFS(СВЦЭМ!$C$39:$C$782,СВЦЭМ!$A$39:$A$782,$A28,СВЦЭМ!$B$39:$B$782,Y$11)+'СЕТ СН'!$F$12+СВЦЭМ!$D$10+'СЕТ СН'!$F$5-'СЕТ СН'!$F$20</f>
        <v>5294.8422469500001</v>
      </c>
    </row>
    <row r="29" spans="1:25" ht="15.75" x14ac:dyDescent="0.2">
      <c r="A29" s="35">
        <f t="shared" si="0"/>
        <v>45522</v>
      </c>
      <c r="B29" s="36">
        <f>SUMIFS(СВЦЭМ!$C$39:$C$782,СВЦЭМ!$A$39:$A$782,$A29,СВЦЭМ!$B$39:$B$782,B$11)+'СЕТ СН'!$F$12+СВЦЭМ!$D$10+'СЕТ СН'!$F$5-'СЕТ СН'!$F$20</f>
        <v>5285.7943834599992</v>
      </c>
      <c r="C29" s="36">
        <f>SUMIFS(СВЦЭМ!$C$39:$C$782,СВЦЭМ!$A$39:$A$782,$A29,СВЦЭМ!$B$39:$B$782,C$11)+'СЕТ СН'!$F$12+СВЦЭМ!$D$10+'СЕТ СН'!$F$5-'СЕТ СН'!$F$20</f>
        <v>5399.5175867099997</v>
      </c>
      <c r="D29" s="36">
        <f>SUMIFS(СВЦЭМ!$C$39:$C$782,СВЦЭМ!$A$39:$A$782,$A29,СВЦЭМ!$B$39:$B$782,D$11)+'СЕТ СН'!$F$12+СВЦЭМ!$D$10+'СЕТ СН'!$F$5-'СЕТ СН'!$F$20</f>
        <v>5465.2362501499993</v>
      </c>
      <c r="E29" s="36">
        <f>SUMIFS(СВЦЭМ!$C$39:$C$782,СВЦЭМ!$A$39:$A$782,$A29,СВЦЭМ!$B$39:$B$782,E$11)+'СЕТ СН'!$F$12+СВЦЭМ!$D$10+'СЕТ СН'!$F$5-'СЕТ СН'!$F$20</f>
        <v>5489.0555761800006</v>
      </c>
      <c r="F29" s="36">
        <f>SUMIFS(СВЦЭМ!$C$39:$C$782,СВЦЭМ!$A$39:$A$782,$A29,СВЦЭМ!$B$39:$B$782,F$11)+'СЕТ СН'!$F$12+СВЦЭМ!$D$10+'СЕТ СН'!$F$5-'СЕТ СН'!$F$20</f>
        <v>5518.5975002199993</v>
      </c>
      <c r="G29" s="36">
        <f>SUMIFS(СВЦЭМ!$C$39:$C$782,СВЦЭМ!$A$39:$A$782,$A29,СВЦЭМ!$B$39:$B$782,G$11)+'СЕТ СН'!$F$12+СВЦЭМ!$D$10+'СЕТ СН'!$F$5-'СЕТ СН'!$F$20</f>
        <v>5498.2134507999999</v>
      </c>
      <c r="H29" s="36">
        <f>SUMIFS(СВЦЭМ!$C$39:$C$782,СВЦЭМ!$A$39:$A$782,$A29,СВЦЭМ!$B$39:$B$782,H$11)+'СЕТ СН'!$F$12+СВЦЭМ!$D$10+'СЕТ СН'!$F$5-'СЕТ СН'!$F$20</f>
        <v>5477.2555889199994</v>
      </c>
      <c r="I29" s="36">
        <f>SUMIFS(СВЦЭМ!$C$39:$C$782,СВЦЭМ!$A$39:$A$782,$A29,СВЦЭМ!$B$39:$B$782,I$11)+'СЕТ СН'!$F$12+СВЦЭМ!$D$10+'СЕТ СН'!$F$5-'СЕТ СН'!$F$20</f>
        <v>5413.5394707599999</v>
      </c>
      <c r="J29" s="36">
        <f>SUMIFS(СВЦЭМ!$C$39:$C$782,СВЦЭМ!$A$39:$A$782,$A29,СВЦЭМ!$B$39:$B$782,J$11)+'СЕТ СН'!$F$12+СВЦЭМ!$D$10+'СЕТ СН'!$F$5-'СЕТ СН'!$F$20</f>
        <v>5301.3621444099999</v>
      </c>
      <c r="K29" s="36">
        <f>SUMIFS(СВЦЭМ!$C$39:$C$782,СВЦЭМ!$A$39:$A$782,$A29,СВЦЭМ!$B$39:$B$782,K$11)+'СЕТ СН'!$F$12+СВЦЭМ!$D$10+'СЕТ СН'!$F$5-'СЕТ СН'!$F$20</f>
        <v>5212.6381567600001</v>
      </c>
      <c r="L29" s="36">
        <f>SUMIFS(СВЦЭМ!$C$39:$C$782,СВЦЭМ!$A$39:$A$782,$A29,СВЦЭМ!$B$39:$B$782,L$11)+'СЕТ СН'!$F$12+СВЦЭМ!$D$10+'СЕТ СН'!$F$5-'СЕТ СН'!$F$20</f>
        <v>5163.7764372900001</v>
      </c>
      <c r="M29" s="36">
        <f>SUMIFS(СВЦЭМ!$C$39:$C$782,СВЦЭМ!$A$39:$A$782,$A29,СВЦЭМ!$B$39:$B$782,M$11)+'СЕТ СН'!$F$12+СВЦЭМ!$D$10+'СЕТ СН'!$F$5-'СЕТ СН'!$F$20</f>
        <v>5141.3865566499999</v>
      </c>
      <c r="N29" s="36">
        <f>SUMIFS(СВЦЭМ!$C$39:$C$782,СВЦЭМ!$A$39:$A$782,$A29,СВЦЭМ!$B$39:$B$782,N$11)+'СЕТ СН'!$F$12+СВЦЭМ!$D$10+'СЕТ СН'!$F$5-'СЕТ СН'!$F$20</f>
        <v>5121.6592131999996</v>
      </c>
      <c r="O29" s="36">
        <f>SUMIFS(СВЦЭМ!$C$39:$C$782,СВЦЭМ!$A$39:$A$782,$A29,СВЦЭМ!$B$39:$B$782,O$11)+'СЕТ СН'!$F$12+СВЦЭМ!$D$10+'СЕТ СН'!$F$5-'СЕТ СН'!$F$20</f>
        <v>5140.4890973099991</v>
      </c>
      <c r="P29" s="36">
        <f>SUMIFS(СВЦЭМ!$C$39:$C$782,СВЦЭМ!$A$39:$A$782,$A29,СВЦЭМ!$B$39:$B$782,P$11)+'СЕТ СН'!$F$12+СВЦЭМ!$D$10+'СЕТ СН'!$F$5-'СЕТ СН'!$F$20</f>
        <v>5190.5695594099998</v>
      </c>
      <c r="Q29" s="36">
        <f>SUMIFS(СВЦЭМ!$C$39:$C$782,СВЦЭМ!$A$39:$A$782,$A29,СВЦЭМ!$B$39:$B$782,Q$11)+'СЕТ СН'!$F$12+СВЦЭМ!$D$10+'СЕТ СН'!$F$5-'СЕТ СН'!$F$20</f>
        <v>5230.2983880599995</v>
      </c>
      <c r="R29" s="36">
        <f>SUMIFS(СВЦЭМ!$C$39:$C$782,СВЦЭМ!$A$39:$A$782,$A29,СВЦЭМ!$B$39:$B$782,R$11)+'СЕТ СН'!$F$12+СВЦЭМ!$D$10+'СЕТ СН'!$F$5-'СЕТ СН'!$F$20</f>
        <v>5229.2636721299996</v>
      </c>
      <c r="S29" s="36">
        <f>SUMIFS(СВЦЭМ!$C$39:$C$782,СВЦЭМ!$A$39:$A$782,$A29,СВЦЭМ!$B$39:$B$782,S$11)+'СЕТ СН'!$F$12+СВЦЭМ!$D$10+'СЕТ СН'!$F$5-'СЕТ СН'!$F$20</f>
        <v>5233.0951255700002</v>
      </c>
      <c r="T29" s="36">
        <f>SUMIFS(СВЦЭМ!$C$39:$C$782,СВЦЭМ!$A$39:$A$782,$A29,СВЦЭМ!$B$39:$B$782,T$11)+'СЕТ СН'!$F$12+СВЦЭМ!$D$10+'СЕТ СН'!$F$5-'СЕТ СН'!$F$20</f>
        <v>5207.7470462299998</v>
      </c>
      <c r="U29" s="36">
        <f>SUMIFS(СВЦЭМ!$C$39:$C$782,СВЦЭМ!$A$39:$A$782,$A29,СВЦЭМ!$B$39:$B$782,U$11)+'СЕТ СН'!$F$12+СВЦЭМ!$D$10+'СЕТ СН'!$F$5-'СЕТ СН'!$F$20</f>
        <v>5204.6726300800001</v>
      </c>
      <c r="V29" s="36">
        <f>SUMIFS(СВЦЭМ!$C$39:$C$782,СВЦЭМ!$A$39:$A$782,$A29,СВЦЭМ!$B$39:$B$782,V$11)+'СЕТ СН'!$F$12+СВЦЭМ!$D$10+'СЕТ СН'!$F$5-'СЕТ СН'!$F$20</f>
        <v>5214.23144374</v>
      </c>
      <c r="W29" s="36">
        <f>SUMIFS(СВЦЭМ!$C$39:$C$782,СВЦЭМ!$A$39:$A$782,$A29,СВЦЭМ!$B$39:$B$782,W$11)+'СЕТ СН'!$F$12+СВЦЭМ!$D$10+'СЕТ СН'!$F$5-'СЕТ СН'!$F$20</f>
        <v>5197.8178168499999</v>
      </c>
      <c r="X29" s="36">
        <f>SUMIFS(СВЦЭМ!$C$39:$C$782,СВЦЭМ!$A$39:$A$782,$A29,СВЦЭМ!$B$39:$B$782,X$11)+'СЕТ СН'!$F$12+СВЦЭМ!$D$10+'СЕТ СН'!$F$5-'СЕТ СН'!$F$20</f>
        <v>5268.7004015499997</v>
      </c>
      <c r="Y29" s="36">
        <f>SUMIFS(СВЦЭМ!$C$39:$C$782,СВЦЭМ!$A$39:$A$782,$A29,СВЦЭМ!$B$39:$B$782,Y$11)+'СЕТ СН'!$F$12+СВЦЭМ!$D$10+'СЕТ СН'!$F$5-'СЕТ СН'!$F$20</f>
        <v>5351.44822243</v>
      </c>
    </row>
    <row r="30" spans="1:25" ht="15.75" x14ac:dyDescent="0.2">
      <c r="A30" s="35">
        <f t="shared" si="0"/>
        <v>45523</v>
      </c>
      <c r="B30" s="36">
        <f>SUMIFS(СВЦЭМ!$C$39:$C$782,СВЦЭМ!$A$39:$A$782,$A30,СВЦЭМ!$B$39:$B$782,B$11)+'СЕТ СН'!$F$12+СВЦЭМ!$D$10+'СЕТ СН'!$F$5-'СЕТ СН'!$F$20</f>
        <v>5440.7769314199995</v>
      </c>
      <c r="C30" s="36">
        <f>SUMIFS(СВЦЭМ!$C$39:$C$782,СВЦЭМ!$A$39:$A$782,$A30,СВЦЭМ!$B$39:$B$782,C$11)+'СЕТ СН'!$F$12+СВЦЭМ!$D$10+'СЕТ СН'!$F$5-'СЕТ СН'!$F$20</f>
        <v>5582.7635891600003</v>
      </c>
      <c r="D30" s="36">
        <f>SUMIFS(СВЦЭМ!$C$39:$C$782,СВЦЭМ!$A$39:$A$782,$A30,СВЦЭМ!$B$39:$B$782,D$11)+'СЕТ СН'!$F$12+СВЦЭМ!$D$10+'СЕТ СН'!$F$5-'СЕТ СН'!$F$20</f>
        <v>5608.8817036700002</v>
      </c>
      <c r="E30" s="36">
        <f>SUMIFS(СВЦЭМ!$C$39:$C$782,СВЦЭМ!$A$39:$A$782,$A30,СВЦЭМ!$B$39:$B$782,E$11)+'СЕТ СН'!$F$12+СВЦЭМ!$D$10+'СЕТ СН'!$F$5-'СЕТ СН'!$F$20</f>
        <v>5575.63702999</v>
      </c>
      <c r="F30" s="36">
        <f>SUMIFS(СВЦЭМ!$C$39:$C$782,СВЦЭМ!$A$39:$A$782,$A30,СВЦЭМ!$B$39:$B$782,F$11)+'СЕТ СН'!$F$12+СВЦЭМ!$D$10+'СЕТ СН'!$F$5-'СЕТ СН'!$F$20</f>
        <v>5581.3135822900003</v>
      </c>
      <c r="G30" s="36">
        <f>SUMIFS(СВЦЭМ!$C$39:$C$782,СВЦЭМ!$A$39:$A$782,$A30,СВЦЭМ!$B$39:$B$782,G$11)+'СЕТ СН'!$F$12+СВЦЭМ!$D$10+'СЕТ СН'!$F$5-'СЕТ СН'!$F$20</f>
        <v>5579.9599219600004</v>
      </c>
      <c r="H30" s="36">
        <f>SUMIFS(СВЦЭМ!$C$39:$C$782,СВЦЭМ!$A$39:$A$782,$A30,СВЦЭМ!$B$39:$B$782,H$11)+'СЕТ СН'!$F$12+СВЦЭМ!$D$10+'СЕТ СН'!$F$5-'СЕТ СН'!$F$20</f>
        <v>5597.8505252100003</v>
      </c>
      <c r="I30" s="36">
        <f>SUMIFS(СВЦЭМ!$C$39:$C$782,СВЦЭМ!$A$39:$A$782,$A30,СВЦЭМ!$B$39:$B$782,I$11)+'СЕТ СН'!$F$12+СВЦЭМ!$D$10+'СЕТ СН'!$F$5-'СЕТ СН'!$F$20</f>
        <v>5523.2779249699997</v>
      </c>
      <c r="J30" s="36">
        <f>SUMIFS(СВЦЭМ!$C$39:$C$782,СВЦЭМ!$A$39:$A$782,$A30,СВЦЭМ!$B$39:$B$782,J$11)+'СЕТ СН'!$F$12+СВЦЭМ!$D$10+'СЕТ СН'!$F$5-'СЕТ СН'!$F$20</f>
        <v>5326.6000863700001</v>
      </c>
      <c r="K30" s="36">
        <f>SUMIFS(СВЦЭМ!$C$39:$C$782,СВЦЭМ!$A$39:$A$782,$A30,СВЦЭМ!$B$39:$B$782,K$11)+'СЕТ СН'!$F$12+СВЦЭМ!$D$10+'СЕТ СН'!$F$5-'СЕТ СН'!$F$20</f>
        <v>5277.3681279800003</v>
      </c>
      <c r="L30" s="36">
        <f>SUMIFS(СВЦЭМ!$C$39:$C$782,СВЦЭМ!$A$39:$A$782,$A30,СВЦЭМ!$B$39:$B$782,L$11)+'СЕТ СН'!$F$12+СВЦЭМ!$D$10+'СЕТ СН'!$F$5-'СЕТ СН'!$F$20</f>
        <v>5264.0364532499998</v>
      </c>
      <c r="M30" s="36">
        <f>SUMIFS(СВЦЭМ!$C$39:$C$782,СВЦЭМ!$A$39:$A$782,$A30,СВЦЭМ!$B$39:$B$782,M$11)+'СЕТ СН'!$F$12+СВЦЭМ!$D$10+'СЕТ СН'!$F$5-'СЕТ СН'!$F$20</f>
        <v>5254.95661062</v>
      </c>
      <c r="N30" s="36">
        <f>SUMIFS(СВЦЭМ!$C$39:$C$782,СВЦЭМ!$A$39:$A$782,$A30,СВЦЭМ!$B$39:$B$782,N$11)+'СЕТ СН'!$F$12+СВЦЭМ!$D$10+'СЕТ СН'!$F$5-'СЕТ СН'!$F$20</f>
        <v>5246.3207430099992</v>
      </c>
      <c r="O30" s="36">
        <f>SUMIFS(СВЦЭМ!$C$39:$C$782,СВЦЭМ!$A$39:$A$782,$A30,СВЦЭМ!$B$39:$B$782,O$11)+'СЕТ СН'!$F$12+СВЦЭМ!$D$10+'СЕТ СН'!$F$5-'СЕТ СН'!$F$20</f>
        <v>5230.8787030799995</v>
      </c>
      <c r="P30" s="36">
        <f>SUMIFS(СВЦЭМ!$C$39:$C$782,СВЦЭМ!$A$39:$A$782,$A30,СВЦЭМ!$B$39:$B$782,P$11)+'СЕТ СН'!$F$12+СВЦЭМ!$D$10+'СЕТ СН'!$F$5-'СЕТ СН'!$F$20</f>
        <v>5246.8293173099992</v>
      </c>
      <c r="Q30" s="36">
        <f>SUMIFS(СВЦЭМ!$C$39:$C$782,СВЦЭМ!$A$39:$A$782,$A30,СВЦЭМ!$B$39:$B$782,Q$11)+'СЕТ СН'!$F$12+СВЦЭМ!$D$10+'СЕТ СН'!$F$5-'СЕТ СН'!$F$20</f>
        <v>5239.1254695499993</v>
      </c>
      <c r="R30" s="36">
        <f>SUMIFS(СВЦЭМ!$C$39:$C$782,СВЦЭМ!$A$39:$A$782,$A30,СВЦЭМ!$B$39:$B$782,R$11)+'СЕТ СН'!$F$12+СВЦЭМ!$D$10+'СЕТ СН'!$F$5-'СЕТ СН'!$F$20</f>
        <v>5236.4761646099996</v>
      </c>
      <c r="S30" s="36">
        <f>SUMIFS(СВЦЭМ!$C$39:$C$782,СВЦЭМ!$A$39:$A$782,$A30,СВЦЭМ!$B$39:$B$782,S$11)+'СЕТ СН'!$F$12+СВЦЭМ!$D$10+'СЕТ СН'!$F$5-'СЕТ СН'!$F$20</f>
        <v>5221.3323769099998</v>
      </c>
      <c r="T30" s="36">
        <f>SUMIFS(СВЦЭМ!$C$39:$C$782,СВЦЭМ!$A$39:$A$782,$A30,СВЦЭМ!$B$39:$B$782,T$11)+'СЕТ СН'!$F$12+СВЦЭМ!$D$10+'СЕТ СН'!$F$5-'СЕТ СН'!$F$20</f>
        <v>5187.3456678299999</v>
      </c>
      <c r="U30" s="36">
        <f>SUMIFS(СВЦЭМ!$C$39:$C$782,СВЦЭМ!$A$39:$A$782,$A30,СВЦЭМ!$B$39:$B$782,U$11)+'СЕТ СН'!$F$12+СВЦЭМ!$D$10+'СЕТ СН'!$F$5-'СЕТ СН'!$F$20</f>
        <v>5217.8542179199994</v>
      </c>
      <c r="V30" s="36">
        <f>SUMIFS(СВЦЭМ!$C$39:$C$782,СВЦЭМ!$A$39:$A$782,$A30,СВЦЭМ!$B$39:$B$782,V$11)+'СЕТ СН'!$F$12+СВЦЭМ!$D$10+'СЕТ СН'!$F$5-'СЕТ СН'!$F$20</f>
        <v>5231.2231631499999</v>
      </c>
      <c r="W30" s="36">
        <f>SUMIFS(СВЦЭМ!$C$39:$C$782,СВЦЭМ!$A$39:$A$782,$A30,СВЦЭМ!$B$39:$B$782,W$11)+'СЕТ СН'!$F$12+СВЦЭМ!$D$10+'СЕТ СН'!$F$5-'СЕТ СН'!$F$20</f>
        <v>5188.6191324299998</v>
      </c>
      <c r="X30" s="36">
        <f>SUMIFS(СВЦЭМ!$C$39:$C$782,СВЦЭМ!$A$39:$A$782,$A30,СВЦЭМ!$B$39:$B$782,X$11)+'СЕТ СН'!$F$12+СВЦЭМ!$D$10+'СЕТ СН'!$F$5-'СЕТ СН'!$F$20</f>
        <v>5251.3318181099994</v>
      </c>
      <c r="Y30" s="36">
        <f>SUMIFS(СВЦЭМ!$C$39:$C$782,СВЦЭМ!$A$39:$A$782,$A30,СВЦЭМ!$B$39:$B$782,Y$11)+'СЕТ СН'!$F$12+СВЦЭМ!$D$10+'СЕТ СН'!$F$5-'СЕТ СН'!$F$20</f>
        <v>5345.7926339699998</v>
      </c>
    </row>
    <row r="31" spans="1:25" ht="15.75" x14ac:dyDescent="0.2">
      <c r="A31" s="35">
        <f t="shared" si="0"/>
        <v>45524</v>
      </c>
      <c r="B31" s="36">
        <f>SUMIFS(СВЦЭМ!$C$39:$C$782,СВЦЭМ!$A$39:$A$782,$A31,СВЦЭМ!$B$39:$B$782,B$11)+'СЕТ СН'!$F$12+СВЦЭМ!$D$10+'СЕТ СН'!$F$5-'СЕТ СН'!$F$20</f>
        <v>5328.5546660199998</v>
      </c>
      <c r="C31" s="36">
        <f>SUMIFS(СВЦЭМ!$C$39:$C$782,СВЦЭМ!$A$39:$A$782,$A31,СВЦЭМ!$B$39:$B$782,C$11)+'СЕТ СН'!$F$12+СВЦЭМ!$D$10+'СЕТ СН'!$F$5-'СЕТ СН'!$F$20</f>
        <v>5442.6517072500001</v>
      </c>
      <c r="D31" s="36">
        <f>SUMIFS(СВЦЭМ!$C$39:$C$782,СВЦЭМ!$A$39:$A$782,$A31,СВЦЭМ!$B$39:$B$782,D$11)+'СЕТ СН'!$F$12+СВЦЭМ!$D$10+'СЕТ СН'!$F$5-'СЕТ СН'!$F$20</f>
        <v>5505.8838940900005</v>
      </c>
      <c r="E31" s="36">
        <f>SUMIFS(СВЦЭМ!$C$39:$C$782,СВЦЭМ!$A$39:$A$782,$A31,СВЦЭМ!$B$39:$B$782,E$11)+'СЕТ СН'!$F$12+СВЦЭМ!$D$10+'СЕТ СН'!$F$5-'СЕТ СН'!$F$20</f>
        <v>5549.4383242700005</v>
      </c>
      <c r="F31" s="36">
        <f>SUMIFS(СВЦЭМ!$C$39:$C$782,СВЦЭМ!$A$39:$A$782,$A31,СВЦЭМ!$B$39:$B$782,F$11)+'СЕТ СН'!$F$12+СВЦЭМ!$D$10+'СЕТ СН'!$F$5-'СЕТ СН'!$F$20</f>
        <v>5544.3982951199996</v>
      </c>
      <c r="G31" s="36">
        <f>SUMIFS(СВЦЭМ!$C$39:$C$782,СВЦЭМ!$A$39:$A$782,$A31,СВЦЭМ!$B$39:$B$782,G$11)+'СЕТ СН'!$F$12+СВЦЭМ!$D$10+'СЕТ СН'!$F$5-'СЕТ СН'!$F$20</f>
        <v>5525.4830347799998</v>
      </c>
      <c r="H31" s="36">
        <f>SUMIFS(СВЦЭМ!$C$39:$C$782,СВЦЭМ!$A$39:$A$782,$A31,СВЦЭМ!$B$39:$B$782,H$11)+'СЕТ СН'!$F$12+СВЦЭМ!$D$10+'СЕТ СН'!$F$5-'СЕТ СН'!$F$20</f>
        <v>5506.7481986900002</v>
      </c>
      <c r="I31" s="36">
        <f>SUMIFS(СВЦЭМ!$C$39:$C$782,СВЦЭМ!$A$39:$A$782,$A31,СВЦЭМ!$B$39:$B$782,I$11)+'СЕТ СН'!$F$12+СВЦЭМ!$D$10+'СЕТ СН'!$F$5-'СЕТ СН'!$F$20</f>
        <v>5372.98439039</v>
      </c>
      <c r="J31" s="36">
        <f>SUMIFS(СВЦЭМ!$C$39:$C$782,СВЦЭМ!$A$39:$A$782,$A31,СВЦЭМ!$B$39:$B$782,J$11)+'СЕТ СН'!$F$12+СВЦЭМ!$D$10+'СЕТ СН'!$F$5-'СЕТ СН'!$F$20</f>
        <v>5234.1192051099997</v>
      </c>
      <c r="K31" s="36">
        <f>SUMIFS(СВЦЭМ!$C$39:$C$782,СВЦЭМ!$A$39:$A$782,$A31,СВЦЭМ!$B$39:$B$782,K$11)+'СЕТ СН'!$F$12+СВЦЭМ!$D$10+'СЕТ СН'!$F$5-'СЕТ СН'!$F$20</f>
        <v>5127.38844883</v>
      </c>
      <c r="L31" s="36">
        <f>SUMIFS(СВЦЭМ!$C$39:$C$782,СВЦЭМ!$A$39:$A$782,$A31,СВЦЭМ!$B$39:$B$782,L$11)+'СЕТ СН'!$F$12+СВЦЭМ!$D$10+'СЕТ СН'!$F$5-'СЕТ СН'!$F$20</f>
        <v>5100.9170122199994</v>
      </c>
      <c r="M31" s="36">
        <f>SUMIFS(СВЦЭМ!$C$39:$C$782,СВЦЭМ!$A$39:$A$782,$A31,СВЦЭМ!$B$39:$B$782,M$11)+'СЕТ СН'!$F$12+СВЦЭМ!$D$10+'СЕТ СН'!$F$5-'СЕТ СН'!$F$20</f>
        <v>5093.7813972299991</v>
      </c>
      <c r="N31" s="36">
        <f>SUMIFS(СВЦЭМ!$C$39:$C$782,СВЦЭМ!$A$39:$A$782,$A31,СВЦЭМ!$B$39:$B$782,N$11)+'СЕТ СН'!$F$12+СВЦЭМ!$D$10+'СЕТ СН'!$F$5-'СЕТ СН'!$F$20</f>
        <v>5102.7173420299996</v>
      </c>
      <c r="O31" s="36">
        <f>SUMIFS(СВЦЭМ!$C$39:$C$782,СВЦЭМ!$A$39:$A$782,$A31,СВЦЭМ!$B$39:$B$782,O$11)+'СЕТ СН'!$F$12+СВЦЭМ!$D$10+'СЕТ СН'!$F$5-'СЕТ СН'!$F$20</f>
        <v>5075.1788481999993</v>
      </c>
      <c r="P31" s="36">
        <f>SUMIFS(СВЦЭМ!$C$39:$C$782,СВЦЭМ!$A$39:$A$782,$A31,СВЦЭМ!$B$39:$B$782,P$11)+'СЕТ СН'!$F$12+СВЦЭМ!$D$10+'СЕТ СН'!$F$5-'СЕТ СН'!$F$20</f>
        <v>5072.7222154800002</v>
      </c>
      <c r="Q31" s="36">
        <f>SUMIFS(СВЦЭМ!$C$39:$C$782,СВЦЭМ!$A$39:$A$782,$A31,СВЦЭМ!$B$39:$B$782,Q$11)+'СЕТ СН'!$F$12+СВЦЭМ!$D$10+'СЕТ СН'!$F$5-'СЕТ СН'!$F$20</f>
        <v>5072.9842744899997</v>
      </c>
      <c r="R31" s="36">
        <f>SUMIFS(СВЦЭМ!$C$39:$C$782,СВЦЭМ!$A$39:$A$782,$A31,СВЦЭМ!$B$39:$B$782,R$11)+'СЕТ СН'!$F$12+СВЦЭМ!$D$10+'СЕТ СН'!$F$5-'СЕТ СН'!$F$20</f>
        <v>5093.9421725399998</v>
      </c>
      <c r="S31" s="36">
        <f>SUMIFS(СВЦЭМ!$C$39:$C$782,СВЦЭМ!$A$39:$A$782,$A31,СВЦЭМ!$B$39:$B$782,S$11)+'СЕТ СН'!$F$12+СВЦЭМ!$D$10+'СЕТ СН'!$F$5-'СЕТ СН'!$F$20</f>
        <v>5080.23196689</v>
      </c>
      <c r="T31" s="36">
        <f>SUMIFS(СВЦЭМ!$C$39:$C$782,СВЦЭМ!$A$39:$A$782,$A31,СВЦЭМ!$B$39:$B$782,T$11)+'СЕТ СН'!$F$12+СВЦЭМ!$D$10+'СЕТ СН'!$F$5-'СЕТ СН'!$F$20</f>
        <v>5056.7661418399994</v>
      </c>
      <c r="U31" s="36">
        <f>SUMIFS(СВЦЭМ!$C$39:$C$782,СВЦЭМ!$A$39:$A$782,$A31,СВЦЭМ!$B$39:$B$782,U$11)+'СЕТ СН'!$F$12+СВЦЭМ!$D$10+'СЕТ СН'!$F$5-'СЕТ СН'!$F$20</f>
        <v>5079.1525700299999</v>
      </c>
      <c r="V31" s="36">
        <f>SUMIFS(СВЦЭМ!$C$39:$C$782,СВЦЭМ!$A$39:$A$782,$A31,СВЦЭМ!$B$39:$B$782,V$11)+'СЕТ СН'!$F$12+СВЦЭМ!$D$10+'СЕТ СН'!$F$5-'СЕТ СН'!$F$20</f>
        <v>5056.7812711799997</v>
      </c>
      <c r="W31" s="36">
        <f>SUMIFS(СВЦЭМ!$C$39:$C$782,СВЦЭМ!$A$39:$A$782,$A31,СВЦЭМ!$B$39:$B$782,W$11)+'СЕТ СН'!$F$12+СВЦЭМ!$D$10+'СЕТ СН'!$F$5-'СЕТ СН'!$F$20</f>
        <v>5056.1034531199994</v>
      </c>
      <c r="X31" s="36">
        <f>SUMIFS(СВЦЭМ!$C$39:$C$782,СВЦЭМ!$A$39:$A$782,$A31,СВЦЭМ!$B$39:$B$782,X$11)+'СЕТ СН'!$F$12+СВЦЭМ!$D$10+'СЕТ СН'!$F$5-'СЕТ СН'!$F$20</f>
        <v>5162.7941504199998</v>
      </c>
      <c r="Y31" s="36">
        <f>SUMIFS(СВЦЭМ!$C$39:$C$782,СВЦЭМ!$A$39:$A$782,$A31,СВЦЭМ!$B$39:$B$782,Y$11)+'СЕТ СН'!$F$12+СВЦЭМ!$D$10+'СЕТ СН'!$F$5-'СЕТ СН'!$F$20</f>
        <v>5325.9634293300005</v>
      </c>
    </row>
    <row r="32" spans="1:25" ht="15.75" x14ac:dyDescent="0.2">
      <c r="A32" s="35">
        <f t="shared" si="0"/>
        <v>45525</v>
      </c>
      <c r="B32" s="36">
        <f>SUMIFS(СВЦЭМ!$C$39:$C$782,СВЦЭМ!$A$39:$A$782,$A32,СВЦЭМ!$B$39:$B$782,B$11)+'СЕТ СН'!$F$12+СВЦЭМ!$D$10+'СЕТ СН'!$F$5-'СЕТ СН'!$F$20</f>
        <v>5546.4967120399997</v>
      </c>
      <c r="C32" s="36">
        <f>SUMIFS(СВЦЭМ!$C$39:$C$782,СВЦЭМ!$A$39:$A$782,$A32,СВЦЭМ!$B$39:$B$782,C$11)+'СЕТ СН'!$F$12+СВЦЭМ!$D$10+'СЕТ СН'!$F$5-'СЕТ СН'!$F$20</f>
        <v>5589.0463581799995</v>
      </c>
      <c r="D32" s="36">
        <f>SUMIFS(СВЦЭМ!$C$39:$C$782,СВЦЭМ!$A$39:$A$782,$A32,СВЦЭМ!$B$39:$B$782,D$11)+'СЕТ СН'!$F$12+СВЦЭМ!$D$10+'СЕТ СН'!$F$5-'СЕТ СН'!$F$20</f>
        <v>5644.3666428100005</v>
      </c>
      <c r="E32" s="36">
        <f>SUMIFS(СВЦЭМ!$C$39:$C$782,СВЦЭМ!$A$39:$A$782,$A32,СВЦЭМ!$B$39:$B$782,E$11)+'СЕТ СН'!$F$12+СВЦЭМ!$D$10+'СЕТ СН'!$F$5-'СЕТ СН'!$F$20</f>
        <v>5601.2590645800001</v>
      </c>
      <c r="F32" s="36">
        <f>SUMIFS(СВЦЭМ!$C$39:$C$782,СВЦЭМ!$A$39:$A$782,$A32,СВЦЭМ!$B$39:$B$782,F$11)+'СЕТ СН'!$F$12+СВЦЭМ!$D$10+'СЕТ СН'!$F$5-'СЕТ СН'!$F$20</f>
        <v>5576.3458263800003</v>
      </c>
      <c r="G32" s="36">
        <f>SUMIFS(СВЦЭМ!$C$39:$C$782,СВЦЭМ!$A$39:$A$782,$A32,СВЦЭМ!$B$39:$B$782,G$11)+'СЕТ СН'!$F$12+СВЦЭМ!$D$10+'СЕТ СН'!$F$5-'СЕТ СН'!$F$20</f>
        <v>5540.8419914799997</v>
      </c>
      <c r="H32" s="36">
        <f>SUMIFS(СВЦЭМ!$C$39:$C$782,СВЦЭМ!$A$39:$A$782,$A32,СВЦЭМ!$B$39:$B$782,H$11)+'СЕТ СН'!$F$12+СВЦЭМ!$D$10+'СЕТ СН'!$F$5-'СЕТ СН'!$F$20</f>
        <v>5528.70034252</v>
      </c>
      <c r="I32" s="36">
        <f>SUMIFS(СВЦЭМ!$C$39:$C$782,СВЦЭМ!$A$39:$A$782,$A32,СВЦЭМ!$B$39:$B$782,I$11)+'СЕТ СН'!$F$12+СВЦЭМ!$D$10+'СЕТ СН'!$F$5-'СЕТ СН'!$F$20</f>
        <v>5386.3266408999998</v>
      </c>
      <c r="J32" s="36">
        <f>SUMIFS(СВЦЭМ!$C$39:$C$782,СВЦЭМ!$A$39:$A$782,$A32,СВЦЭМ!$B$39:$B$782,J$11)+'СЕТ СН'!$F$12+СВЦЭМ!$D$10+'СЕТ СН'!$F$5-'СЕТ СН'!$F$20</f>
        <v>5288.1503301299999</v>
      </c>
      <c r="K32" s="36">
        <f>SUMIFS(СВЦЭМ!$C$39:$C$782,СВЦЭМ!$A$39:$A$782,$A32,СВЦЭМ!$B$39:$B$782,K$11)+'СЕТ СН'!$F$12+СВЦЭМ!$D$10+'СЕТ СН'!$F$5-'СЕТ СН'!$F$20</f>
        <v>5201.6421579399994</v>
      </c>
      <c r="L32" s="36">
        <f>SUMIFS(СВЦЭМ!$C$39:$C$782,СВЦЭМ!$A$39:$A$782,$A32,СВЦЭМ!$B$39:$B$782,L$11)+'СЕТ СН'!$F$12+СВЦЭМ!$D$10+'СЕТ СН'!$F$5-'СЕТ СН'!$F$20</f>
        <v>5184.11730842</v>
      </c>
      <c r="M32" s="36">
        <f>SUMIFS(СВЦЭМ!$C$39:$C$782,СВЦЭМ!$A$39:$A$782,$A32,СВЦЭМ!$B$39:$B$782,M$11)+'СЕТ СН'!$F$12+СВЦЭМ!$D$10+'СЕТ СН'!$F$5-'СЕТ СН'!$F$20</f>
        <v>5185.3958868600002</v>
      </c>
      <c r="N32" s="36">
        <f>SUMIFS(СВЦЭМ!$C$39:$C$782,СВЦЭМ!$A$39:$A$782,$A32,СВЦЭМ!$B$39:$B$782,N$11)+'СЕТ СН'!$F$12+СВЦЭМ!$D$10+'СЕТ СН'!$F$5-'СЕТ СН'!$F$20</f>
        <v>5176.5507804199997</v>
      </c>
      <c r="O32" s="36">
        <f>SUMIFS(СВЦЭМ!$C$39:$C$782,СВЦЭМ!$A$39:$A$782,$A32,СВЦЭМ!$B$39:$B$782,O$11)+'СЕТ СН'!$F$12+СВЦЭМ!$D$10+'СЕТ СН'!$F$5-'СЕТ СН'!$F$20</f>
        <v>5157.8210936300002</v>
      </c>
      <c r="P32" s="36">
        <f>SUMIFS(СВЦЭМ!$C$39:$C$782,СВЦЭМ!$A$39:$A$782,$A32,СВЦЭМ!$B$39:$B$782,P$11)+'СЕТ СН'!$F$12+СВЦЭМ!$D$10+'СЕТ СН'!$F$5-'СЕТ СН'!$F$20</f>
        <v>5201.9866512799999</v>
      </c>
      <c r="Q32" s="36">
        <f>SUMIFS(СВЦЭМ!$C$39:$C$782,СВЦЭМ!$A$39:$A$782,$A32,СВЦЭМ!$B$39:$B$782,Q$11)+'СЕТ СН'!$F$12+СВЦЭМ!$D$10+'СЕТ СН'!$F$5-'СЕТ СН'!$F$20</f>
        <v>5231.0924354799999</v>
      </c>
      <c r="R32" s="36">
        <f>SUMIFS(СВЦЭМ!$C$39:$C$782,СВЦЭМ!$A$39:$A$782,$A32,СВЦЭМ!$B$39:$B$782,R$11)+'СЕТ СН'!$F$12+СВЦЭМ!$D$10+'СЕТ СН'!$F$5-'СЕТ СН'!$F$20</f>
        <v>5226.49079377</v>
      </c>
      <c r="S32" s="36">
        <f>SUMIFS(СВЦЭМ!$C$39:$C$782,СВЦЭМ!$A$39:$A$782,$A32,СВЦЭМ!$B$39:$B$782,S$11)+'СЕТ СН'!$F$12+СВЦЭМ!$D$10+'СЕТ СН'!$F$5-'СЕТ СН'!$F$20</f>
        <v>5227.1428122500001</v>
      </c>
      <c r="T32" s="36">
        <f>SUMIFS(СВЦЭМ!$C$39:$C$782,СВЦЭМ!$A$39:$A$782,$A32,СВЦЭМ!$B$39:$B$782,T$11)+'СЕТ СН'!$F$12+СВЦЭМ!$D$10+'СЕТ СН'!$F$5-'СЕТ СН'!$F$20</f>
        <v>5217.9231183699994</v>
      </c>
      <c r="U32" s="36">
        <f>SUMIFS(СВЦЭМ!$C$39:$C$782,СВЦЭМ!$A$39:$A$782,$A32,СВЦЭМ!$B$39:$B$782,U$11)+'СЕТ СН'!$F$12+СВЦЭМ!$D$10+'СЕТ СН'!$F$5-'СЕТ СН'!$F$20</f>
        <v>5227.8753903299994</v>
      </c>
      <c r="V32" s="36">
        <f>SUMIFS(СВЦЭМ!$C$39:$C$782,СВЦЭМ!$A$39:$A$782,$A32,СВЦЭМ!$B$39:$B$782,V$11)+'СЕТ СН'!$F$12+СВЦЭМ!$D$10+'СЕТ СН'!$F$5-'СЕТ СН'!$F$20</f>
        <v>5214.0901624399994</v>
      </c>
      <c r="W32" s="36">
        <f>SUMIFS(СВЦЭМ!$C$39:$C$782,СВЦЭМ!$A$39:$A$782,$A32,СВЦЭМ!$B$39:$B$782,W$11)+'СЕТ СН'!$F$12+СВЦЭМ!$D$10+'СЕТ СН'!$F$5-'СЕТ СН'!$F$20</f>
        <v>5205.8979863899995</v>
      </c>
      <c r="X32" s="36">
        <f>SUMIFS(СВЦЭМ!$C$39:$C$782,СВЦЭМ!$A$39:$A$782,$A32,СВЦЭМ!$B$39:$B$782,X$11)+'СЕТ СН'!$F$12+СВЦЭМ!$D$10+'СЕТ СН'!$F$5-'СЕТ СН'!$F$20</f>
        <v>5231.9278329099998</v>
      </c>
      <c r="Y32" s="36">
        <f>SUMIFS(СВЦЭМ!$C$39:$C$782,СВЦЭМ!$A$39:$A$782,$A32,СВЦЭМ!$B$39:$B$782,Y$11)+'СЕТ СН'!$F$12+СВЦЭМ!$D$10+'СЕТ СН'!$F$5-'СЕТ СН'!$F$20</f>
        <v>5273.34204082</v>
      </c>
    </row>
    <row r="33" spans="1:25" ht="15.75" x14ac:dyDescent="0.2">
      <c r="A33" s="35">
        <f t="shared" si="0"/>
        <v>45526</v>
      </c>
      <c r="B33" s="36">
        <f>SUMIFS(СВЦЭМ!$C$39:$C$782,СВЦЭМ!$A$39:$A$782,$A33,СВЦЭМ!$B$39:$B$782,B$11)+'СЕТ СН'!$F$12+СВЦЭМ!$D$10+'СЕТ СН'!$F$5-'СЕТ СН'!$F$20</f>
        <v>5204.9046187200001</v>
      </c>
      <c r="C33" s="36">
        <f>SUMIFS(СВЦЭМ!$C$39:$C$782,СВЦЭМ!$A$39:$A$782,$A33,СВЦЭМ!$B$39:$B$782,C$11)+'СЕТ СН'!$F$12+СВЦЭМ!$D$10+'СЕТ СН'!$F$5-'СЕТ СН'!$F$20</f>
        <v>5311.1322130400004</v>
      </c>
      <c r="D33" s="36">
        <f>SUMIFS(СВЦЭМ!$C$39:$C$782,СВЦЭМ!$A$39:$A$782,$A33,СВЦЭМ!$B$39:$B$782,D$11)+'СЕТ СН'!$F$12+СВЦЭМ!$D$10+'СЕТ СН'!$F$5-'СЕТ СН'!$F$20</f>
        <v>5361.2489489399995</v>
      </c>
      <c r="E33" s="36">
        <f>SUMIFS(СВЦЭМ!$C$39:$C$782,СВЦЭМ!$A$39:$A$782,$A33,СВЦЭМ!$B$39:$B$782,E$11)+'СЕТ СН'!$F$12+СВЦЭМ!$D$10+'СЕТ СН'!$F$5-'СЕТ СН'!$F$20</f>
        <v>5398.4579335999997</v>
      </c>
      <c r="F33" s="36">
        <f>SUMIFS(СВЦЭМ!$C$39:$C$782,СВЦЭМ!$A$39:$A$782,$A33,СВЦЭМ!$B$39:$B$782,F$11)+'СЕТ СН'!$F$12+СВЦЭМ!$D$10+'СЕТ СН'!$F$5-'СЕТ СН'!$F$20</f>
        <v>5393.5302477799996</v>
      </c>
      <c r="G33" s="36">
        <f>SUMIFS(СВЦЭМ!$C$39:$C$782,СВЦЭМ!$A$39:$A$782,$A33,СВЦЭМ!$B$39:$B$782,G$11)+'СЕТ СН'!$F$12+СВЦЭМ!$D$10+'СЕТ СН'!$F$5-'СЕТ СН'!$F$20</f>
        <v>5358.4358380399999</v>
      </c>
      <c r="H33" s="36">
        <f>SUMIFS(СВЦЭМ!$C$39:$C$782,СВЦЭМ!$A$39:$A$782,$A33,СВЦЭМ!$B$39:$B$782,H$11)+'СЕТ СН'!$F$12+СВЦЭМ!$D$10+'СЕТ СН'!$F$5-'СЕТ СН'!$F$20</f>
        <v>5321.3726030100006</v>
      </c>
      <c r="I33" s="36">
        <f>SUMIFS(СВЦЭМ!$C$39:$C$782,СВЦЭМ!$A$39:$A$782,$A33,СВЦЭМ!$B$39:$B$782,I$11)+'СЕТ СН'!$F$12+СВЦЭМ!$D$10+'СЕТ СН'!$F$5-'СЕТ СН'!$F$20</f>
        <v>5224.04327861</v>
      </c>
      <c r="J33" s="36">
        <f>SUMIFS(СВЦЭМ!$C$39:$C$782,СВЦЭМ!$A$39:$A$782,$A33,СВЦЭМ!$B$39:$B$782,J$11)+'СЕТ СН'!$F$12+СВЦЭМ!$D$10+'СЕТ СН'!$F$5-'СЕТ СН'!$F$20</f>
        <v>5111.2770312299999</v>
      </c>
      <c r="K33" s="36">
        <f>SUMIFS(СВЦЭМ!$C$39:$C$782,СВЦЭМ!$A$39:$A$782,$A33,СВЦЭМ!$B$39:$B$782,K$11)+'СЕТ СН'!$F$12+СВЦЭМ!$D$10+'СЕТ СН'!$F$5-'СЕТ СН'!$F$20</f>
        <v>5030.1950417299995</v>
      </c>
      <c r="L33" s="36">
        <f>SUMIFS(СВЦЭМ!$C$39:$C$782,СВЦЭМ!$A$39:$A$782,$A33,СВЦЭМ!$B$39:$B$782,L$11)+'СЕТ СН'!$F$12+СВЦЭМ!$D$10+'СЕТ СН'!$F$5-'СЕТ СН'!$F$20</f>
        <v>4989.6780087799998</v>
      </c>
      <c r="M33" s="36">
        <f>SUMIFS(СВЦЭМ!$C$39:$C$782,СВЦЭМ!$A$39:$A$782,$A33,СВЦЭМ!$B$39:$B$782,M$11)+'СЕТ СН'!$F$12+СВЦЭМ!$D$10+'СЕТ СН'!$F$5-'СЕТ СН'!$F$20</f>
        <v>4998.6438600799993</v>
      </c>
      <c r="N33" s="36">
        <f>SUMIFS(СВЦЭМ!$C$39:$C$782,СВЦЭМ!$A$39:$A$782,$A33,СВЦЭМ!$B$39:$B$782,N$11)+'СЕТ СН'!$F$12+СВЦЭМ!$D$10+'СЕТ СН'!$F$5-'СЕТ СН'!$F$20</f>
        <v>4992.1718204699991</v>
      </c>
      <c r="O33" s="36">
        <f>SUMIFS(СВЦЭМ!$C$39:$C$782,СВЦЭМ!$A$39:$A$782,$A33,СВЦЭМ!$B$39:$B$782,O$11)+'СЕТ СН'!$F$12+СВЦЭМ!$D$10+'СЕТ СН'!$F$5-'СЕТ СН'!$F$20</f>
        <v>4999.0102356999996</v>
      </c>
      <c r="P33" s="36">
        <f>SUMIFS(СВЦЭМ!$C$39:$C$782,СВЦЭМ!$A$39:$A$782,$A33,СВЦЭМ!$B$39:$B$782,P$11)+'СЕТ СН'!$F$12+СВЦЭМ!$D$10+'СЕТ СН'!$F$5-'СЕТ СН'!$F$20</f>
        <v>5007.2374872099999</v>
      </c>
      <c r="Q33" s="36">
        <f>SUMIFS(СВЦЭМ!$C$39:$C$782,СВЦЭМ!$A$39:$A$782,$A33,СВЦЭМ!$B$39:$B$782,Q$11)+'СЕТ СН'!$F$12+СВЦЭМ!$D$10+'СЕТ СН'!$F$5-'СЕТ СН'!$F$20</f>
        <v>5013.96122922</v>
      </c>
      <c r="R33" s="36">
        <f>SUMIFS(СВЦЭМ!$C$39:$C$782,СВЦЭМ!$A$39:$A$782,$A33,СВЦЭМ!$B$39:$B$782,R$11)+'СЕТ СН'!$F$12+СВЦЭМ!$D$10+'СЕТ СН'!$F$5-'СЕТ СН'!$F$20</f>
        <v>5025.61485696</v>
      </c>
      <c r="S33" s="36">
        <f>SUMIFS(СВЦЭМ!$C$39:$C$782,СВЦЭМ!$A$39:$A$782,$A33,СВЦЭМ!$B$39:$B$782,S$11)+'СЕТ СН'!$F$12+СВЦЭМ!$D$10+'СЕТ СН'!$F$5-'СЕТ СН'!$F$20</f>
        <v>5005.7093807000001</v>
      </c>
      <c r="T33" s="36">
        <f>SUMIFS(СВЦЭМ!$C$39:$C$782,СВЦЭМ!$A$39:$A$782,$A33,СВЦЭМ!$B$39:$B$782,T$11)+'СЕТ СН'!$F$12+СВЦЭМ!$D$10+'СЕТ СН'!$F$5-'СЕТ СН'!$F$20</f>
        <v>5011.8498176799994</v>
      </c>
      <c r="U33" s="36">
        <f>SUMIFS(СВЦЭМ!$C$39:$C$782,СВЦЭМ!$A$39:$A$782,$A33,СВЦЭМ!$B$39:$B$782,U$11)+'СЕТ СН'!$F$12+СВЦЭМ!$D$10+'СЕТ СН'!$F$5-'СЕТ СН'!$F$20</f>
        <v>5014.9347726300002</v>
      </c>
      <c r="V33" s="36">
        <f>SUMIFS(СВЦЭМ!$C$39:$C$782,СВЦЭМ!$A$39:$A$782,$A33,СВЦЭМ!$B$39:$B$782,V$11)+'СЕТ СН'!$F$12+СВЦЭМ!$D$10+'СЕТ СН'!$F$5-'СЕТ СН'!$F$20</f>
        <v>4995.0204652399998</v>
      </c>
      <c r="W33" s="36">
        <f>SUMIFS(СВЦЭМ!$C$39:$C$782,СВЦЭМ!$A$39:$A$782,$A33,СВЦЭМ!$B$39:$B$782,W$11)+'СЕТ СН'!$F$12+СВЦЭМ!$D$10+'СЕТ СН'!$F$5-'СЕТ СН'!$F$20</f>
        <v>4995.5858818399993</v>
      </c>
      <c r="X33" s="36">
        <f>SUMIFS(СВЦЭМ!$C$39:$C$782,СВЦЭМ!$A$39:$A$782,$A33,СВЦЭМ!$B$39:$B$782,X$11)+'СЕТ СН'!$F$12+СВЦЭМ!$D$10+'СЕТ СН'!$F$5-'СЕТ СН'!$F$20</f>
        <v>5079.53057352</v>
      </c>
      <c r="Y33" s="36">
        <f>SUMIFS(СВЦЭМ!$C$39:$C$782,СВЦЭМ!$A$39:$A$782,$A33,СВЦЭМ!$B$39:$B$782,Y$11)+'СЕТ СН'!$F$12+СВЦЭМ!$D$10+'СЕТ СН'!$F$5-'СЕТ СН'!$F$20</f>
        <v>5123.4898681599998</v>
      </c>
    </row>
    <row r="34" spans="1:25" ht="15.75" x14ac:dyDescent="0.2">
      <c r="A34" s="35">
        <f t="shared" si="0"/>
        <v>45527</v>
      </c>
      <c r="B34" s="36">
        <f>SUMIFS(СВЦЭМ!$C$39:$C$782,СВЦЭМ!$A$39:$A$782,$A34,СВЦЭМ!$B$39:$B$782,B$11)+'СЕТ СН'!$F$12+СВЦЭМ!$D$10+'СЕТ СН'!$F$5-'СЕТ СН'!$F$20</f>
        <v>5296.0659600199997</v>
      </c>
      <c r="C34" s="36">
        <f>SUMIFS(СВЦЭМ!$C$39:$C$782,СВЦЭМ!$A$39:$A$782,$A34,СВЦЭМ!$B$39:$B$782,C$11)+'СЕТ СН'!$F$12+СВЦЭМ!$D$10+'СЕТ СН'!$F$5-'СЕТ СН'!$F$20</f>
        <v>5416.6513848899995</v>
      </c>
      <c r="D34" s="36">
        <f>SUMIFS(СВЦЭМ!$C$39:$C$782,СВЦЭМ!$A$39:$A$782,$A34,СВЦЭМ!$B$39:$B$782,D$11)+'СЕТ СН'!$F$12+СВЦЭМ!$D$10+'СЕТ СН'!$F$5-'СЕТ СН'!$F$20</f>
        <v>5447.8818762800001</v>
      </c>
      <c r="E34" s="36">
        <f>SUMIFS(СВЦЭМ!$C$39:$C$782,СВЦЭМ!$A$39:$A$782,$A34,СВЦЭМ!$B$39:$B$782,E$11)+'СЕТ СН'!$F$12+СВЦЭМ!$D$10+'СЕТ СН'!$F$5-'СЕТ СН'!$F$20</f>
        <v>5480.3416198899995</v>
      </c>
      <c r="F34" s="36">
        <f>SUMIFS(СВЦЭМ!$C$39:$C$782,СВЦЭМ!$A$39:$A$782,$A34,СВЦЭМ!$B$39:$B$782,F$11)+'СЕТ СН'!$F$12+СВЦЭМ!$D$10+'СЕТ СН'!$F$5-'СЕТ СН'!$F$20</f>
        <v>5490.5509985200006</v>
      </c>
      <c r="G34" s="36">
        <f>SUMIFS(СВЦЭМ!$C$39:$C$782,СВЦЭМ!$A$39:$A$782,$A34,СВЦЭМ!$B$39:$B$782,G$11)+'СЕТ СН'!$F$12+СВЦЭМ!$D$10+'СЕТ СН'!$F$5-'СЕТ СН'!$F$20</f>
        <v>5467.1919273900003</v>
      </c>
      <c r="H34" s="36">
        <f>SUMIFS(СВЦЭМ!$C$39:$C$782,СВЦЭМ!$A$39:$A$782,$A34,СВЦЭМ!$B$39:$B$782,H$11)+'СЕТ СН'!$F$12+СВЦЭМ!$D$10+'СЕТ СН'!$F$5-'СЕТ СН'!$F$20</f>
        <v>5449.48457745</v>
      </c>
      <c r="I34" s="36">
        <f>SUMIFS(СВЦЭМ!$C$39:$C$782,СВЦЭМ!$A$39:$A$782,$A34,СВЦЭМ!$B$39:$B$782,I$11)+'СЕТ СН'!$F$12+СВЦЭМ!$D$10+'СЕТ СН'!$F$5-'СЕТ СН'!$F$20</f>
        <v>5348.0271317299994</v>
      </c>
      <c r="J34" s="36">
        <f>SUMIFS(СВЦЭМ!$C$39:$C$782,СВЦЭМ!$A$39:$A$782,$A34,СВЦЭМ!$B$39:$B$782,J$11)+'СЕТ СН'!$F$12+СВЦЭМ!$D$10+'СЕТ СН'!$F$5-'СЕТ СН'!$F$20</f>
        <v>5221.5211534299997</v>
      </c>
      <c r="K34" s="36">
        <f>SUMIFS(СВЦЭМ!$C$39:$C$782,СВЦЭМ!$A$39:$A$782,$A34,СВЦЭМ!$B$39:$B$782,K$11)+'СЕТ СН'!$F$12+СВЦЭМ!$D$10+'СЕТ СН'!$F$5-'СЕТ СН'!$F$20</f>
        <v>5108.7263265799993</v>
      </c>
      <c r="L34" s="36">
        <f>SUMIFS(СВЦЭМ!$C$39:$C$782,СВЦЭМ!$A$39:$A$782,$A34,СВЦЭМ!$B$39:$B$782,L$11)+'СЕТ СН'!$F$12+СВЦЭМ!$D$10+'СЕТ СН'!$F$5-'СЕТ СН'!$F$20</f>
        <v>5098.51947595</v>
      </c>
      <c r="M34" s="36">
        <f>SUMIFS(СВЦЭМ!$C$39:$C$782,СВЦЭМ!$A$39:$A$782,$A34,СВЦЭМ!$B$39:$B$782,M$11)+'СЕТ СН'!$F$12+СВЦЭМ!$D$10+'СЕТ СН'!$F$5-'СЕТ СН'!$F$20</f>
        <v>5092.7039516699997</v>
      </c>
      <c r="N34" s="36">
        <f>SUMIFS(СВЦЭМ!$C$39:$C$782,СВЦЭМ!$A$39:$A$782,$A34,СВЦЭМ!$B$39:$B$782,N$11)+'СЕТ СН'!$F$12+СВЦЭМ!$D$10+'СЕТ СН'!$F$5-'СЕТ СН'!$F$20</f>
        <v>5087.7292587499996</v>
      </c>
      <c r="O34" s="36">
        <f>SUMIFS(СВЦЭМ!$C$39:$C$782,СВЦЭМ!$A$39:$A$782,$A34,СВЦЭМ!$B$39:$B$782,O$11)+'СЕТ СН'!$F$12+СВЦЭМ!$D$10+'СЕТ СН'!$F$5-'СЕТ СН'!$F$20</f>
        <v>5100.1724635599994</v>
      </c>
      <c r="P34" s="36">
        <f>SUMIFS(СВЦЭМ!$C$39:$C$782,СВЦЭМ!$A$39:$A$782,$A34,СВЦЭМ!$B$39:$B$782,P$11)+'СЕТ СН'!$F$12+СВЦЭМ!$D$10+'СЕТ СН'!$F$5-'СЕТ СН'!$F$20</f>
        <v>5115.9147579</v>
      </c>
      <c r="Q34" s="36">
        <f>SUMIFS(СВЦЭМ!$C$39:$C$782,СВЦЭМ!$A$39:$A$782,$A34,СВЦЭМ!$B$39:$B$782,Q$11)+'СЕТ СН'!$F$12+СВЦЭМ!$D$10+'СЕТ СН'!$F$5-'СЕТ СН'!$F$20</f>
        <v>5101.6657035499993</v>
      </c>
      <c r="R34" s="36">
        <f>SUMIFS(СВЦЭМ!$C$39:$C$782,СВЦЭМ!$A$39:$A$782,$A34,СВЦЭМ!$B$39:$B$782,R$11)+'СЕТ СН'!$F$12+СВЦЭМ!$D$10+'СЕТ СН'!$F$5-'СЕТ СН'!$F$20</f>
        <v>5089.3370277099993</v>
      </c>
      <c r="S34" s="36">
        <f>SUMIFS(СВЦЭМ!$C$39:$C$782,СВЦЭМ!$A$39:$A$782,$A34,СВЦЭМ!$B$39:$B$782,S$11)+'СЕТ СН'!$F$12+СВЦЭМ!$D$10+'СЕТ СН'!$F$5-'СЕТ СН'!$F$20</f>
        <v>5115.6919603999995</v>
      </c>
      <c r="T34" s="36">
        <f>SUMIFS(СВЦЭМ!$C$39:$C$782,СВЦЭМ!$A$39:$A$782,$A34,СВЦЭМ!$B$39:$B$782,T$11)+'СЕТ СН'!$F$12+СВЦЭМ!$D$10+'СЕТ СН'!$F$5-'СЕТ СН'!$F$20</f>
        <v>5104.7587287299993</v>
      </c>
      <c r="U34" s="36">
        <f>SUMIFS(СВЦЭМ!$C$39:$C$782,СВЦЭМ!$A$39:$A$782,$A34,СВЦЭМ!$B$39:$B$782,U$11)+'СЕТ СН'!$F$12+СВЦЭМ!$D$10+'СЕТ СН'!$F$5-'СЕТ СН'!$F$20</f>
        <v>5113.9718918199997</v>
      </c>
      <c r="V34" s="36">
        <f>SUMIFS(СВЦЭМ!$C$39:$C$782,СВЦЭМ!$A$39:$A$782,$A34,СВЦЭМ!$B$39:$B$782,V$11)+'СЕТ СН'!$F$12+СВЦЭМ!$D$10+'СЕТ СН'!$F$5-'СЕТ СН'!$F$20</f>
        <v>5113.5740214399993</v>
      </c>
      <c r="W34" s="36">
        <f>SUMIFS(СВЦЭМ!$C$39:$C$782,СВЦЭМ!$A$39:$A$782,$A34,СВЦЭМ!$B$39:$B$782,W$11)+'СЕТ СН'!$F$12+СВЦЭМ!$D$10+'СЕТ СН'!$F$5-'СЕТ СН'!$F$20</f>
        <v>5114.5589016199992</v>
      </c>
      <c r="X34" s="36">
        <f>SUMIFS(СВЦЭМ!$C$39:$C$782,СВЦЭМ!$A$39:$A$782,$A34,СВЦЭМ!$B$39:$B$782,X$11)+'СЕТ СН'!$F$12+СВЦЭМ!$D$10+'СЕТ СН'!$F$5-'СЕТ СН'!$F$20</f>
        <v>5192.7490136500001</v>
      </c>
      <c r="Y34" s="36">
        <f>SUMIFS(СВЦЭМ!$C$39:$C$782,СВЦЭМ!$A$39:$A$782,$A34,СВЦЭМ!$B$39:$B$782,Y$11)+'СЕТ СН'!$F$12+СВЦЭМ!$D$10+'СЕТ СН'!$F$5-'СЕТ СН'!$F$20</f>
        <v>5306.8968417300002</v>
      </c>
    </row>
    <row r="35" spans="1:25" ht="15.75" x14ac:dyDescent="0.2">
      <c r="A35" s="35">
        <f t="shared" si="0"/>
        <v>45528</v>
      </c>
      <c r="B35" s="36">
        <f>SUMIFS(СВЦЭМ!$C$39:$C$782,СВЦЭМ!$A$39:$A$782,$A35,СВЦЭМ!$B$39:$B$782,B$11)+'СЕТ СН'!$F$12+СВЦЭМ!$D$10+'СЕТ СН'!$F$5-'СЕТ СН'!$F$20</f>
        <v>5271.3644381599997</v>
      </c>
      <c r="C35" s="36">
        <f>SUMIFS(СВЦЭМ!$C$39:$C$782,СВЦЭМ!$A$39:$A$782,$A35,СВЦЭМ!$B$39:$B$782,C$11)+'СЕТ СН'!$F$12+СВЦЭМ!$D$10+'СЕТ СН'!$F$5-'СЕТ СН'!$F$20</f>
        <v>5350.6332708099999</v>
      </c>
      <c r="D35" s="36">
        <f>SUMIFS(СВЦЭМ!$C$39:$C$782,СВЦЭМ!$A$39:$A$782,$A35,СВЦЭМ!$B$39:$B$782,D$11)+'СЕТ СН'!$F$12+СВЦЭМ!$D$10+'СЕТ СН'!$F$5-'СЕТ СН'!$F$20</f>
        <v>5390.7444698999998</v>
      </c>
      <c r="E35" s="36">
        <f>SUMIFS(СВЦЭМ!$C$39:$C$782,СВЦЭМ!$A$39:$A$782,$A35,СВЦЭМ!$B$39:$B$782,E$11)+'СЕТ СН'!$F$12+СВЦЭМ!$D$10+'СЕТ СН'!$F$5-'СЕТ СН'!$F$20</f>
        <v>5434.56652588</v>
      </c>
      <c r="F35" s="36">
        <f>SUMIFS(СВЦЭМ!$C$39:$C$782,СВЦЭМ!$A$39:$A$782,$A35,СВЦЭМ!$B$39:$B$782,F$11)+'СЕТ СН'!$F$12+СВЦЭМ!$D$10+'СЕТ СН'!$F$5-'СЕТ СН'!$F$20</f>
        <v>5444.5676635999998</v>
      </c>
      <c r="G35" s="36">
        <f>SUMIFS(СВЦЭМ!$C$39:$C$782,СВЦЭМ!$A$39:$A$782,$A35,СВЦЭМ!$B$39:$B$782,G$11)+'СЕТ СН'!$F$12+СВЦЭМ!$D$10+'СЕТ СН'!$F$5-'СЕТ СН'!$F$20</f>
        <v>5422.9668300800004</v>
      </c>
      <c r="H35" s="36">
        <f>SUMIFS(СВЦЭМ!$C$39:$C$782,СВЦЭМ!$A$39:$A$782,$A35,СВЦЭМ!$B$39:$B$782,H$11)+'СЕТ СН'!$F$12+СВЦЭМ!$D$10+'СЕТ СН'!$F$5-'СЕТ СН'!$F$20</f>
        <v>5392.2066859699999</v>
      </c>
      <c r="I35" s="36">
        <f>SUMIFS(СВЦЭМ!$C$39:$C$782,СВЦЭМ!$A$39:$A$782,$A35,СВЦЭМ!$B$39:$B$782,I$11)+'СЕТ СН'!$F$12+СВЦЭМ!$D$10+'СЕТ СН'!$F$5-'СЕТ СН'!$F$20</f>
        <v>5290.38740908</v>
      </c>
      <c r="J35" s="36">
        <f>SUMIFS(СВЦЭМ!$C$39:$C$782,СВЦЭМ!$A$39:$A$782,$A35,СВЦЭМ!$B$39:$B$782,J$11)+'СЕТ СН'!$F$12+СВЦЭМ!$D$10+'СЕТ СН'!$F$5-'СЕТ СН'!$F$20</f>
        <v>5175.2720053799994</v>
      </c>
      <c r="K35" s="36">
        <f>SUMIFS(СВЦЭМ!$C$39:$C$782,СВЦЭМ!$A$39:$A$782,$A35,СВЦЭМ!$B$39:$B$782,K$11)+'СЕТ СН'!$F$12+СВЦЭМ!$D$10+'СЕТ СН'!$F$5-'СЕТ СН'!$F$20</f>
        <v>5049.0191080999994</v>
      </c>
      <c r="L35" s="36">
        <f>SUMIFS(СВЦЭМ!$C$39:$C$782,СВЦЭМ!$A$39:$A$782,$A35,СВЦЭМ!$B$39:$B$782,L$11)+'СЕТ СН'!$F$12+СВЦЭМ!$D$10+'СЕТ СН'!$F$5-'СЕТ СН'!$F$20</f>
        <v>5012.0139523299995</v>
      </c>
      <c r="M35" s="36">
        <f>SUMIFS(СВЦЭМ!$C$39:$C$782,СВЦЭМ!$A$39:$A$782,$A35,СВЦЭМ!$B$39:$B$782,M$11)+'СЕТ СН'!$F$12+СВЦЭМ!$D$10+'СЕТ СН'!$F$5-'СЕТ СН'!$F$20</f>
        <v>5041.2683102299998</v>
      </c>
      <c r="N35" s="36">
        <f>SUMIFS(СВЦЭМ!$C$39:$C$782,СВЦЭМ!$A$39:$A$782,$A35,СВЦЭМ!$B$39:$B$782,N$11)+'СЕТ СН'!$F$12+СВЦЭМ!$D$10+'СЕТ СН'!$F$5-'СЕТ СН'!$F$20</f>
        <v>5143.8409138799998</v>
      </c>
      <c r="O35" s="36">
        <f>SUMIFS(СВЦЭМ!$C$39:$C$782,СВЦЭМ!$A$39:$A$782,$A35,СВЦЭМ!$B$39:$B$782,O$11)+'СЕТ СН'!$F$12+СВЦЭМ!$D$10+'СЕТ СН'!$F$5-'СЕТ СН'!$F$20</f>
        <v>5129.6542944499997</v>
      </c>
      <c r="P35" s="36">
        <f>SUMIFS(СВЦЭМ!$C$39:$C$782,СВЦЭМ!$A$39:$A$782,$A35,СВЦЭМ!$B$39:$B$782,P$11)+'СЕТ СН'!$F$12+СВЦЭМ!$D$10+'СЕТ СН'!$F$5-'СЕТ СН'!$F$20</f>
        <v>5135.2887084699996</v>
      </c>
      <c r="Q35" s="36">
        <f>SUMIFS(СВЦЭМ!$C$39:$C$782,СВЦЭМ!$A$39:$A$782,$A35,СВЦЭМ!$B$39:$B$782,Q$11)+'СЕТ СН'!$F$12+СВЦЭМ!$D$10+'СЕТ СН'!$F$5-'СЕТ СН'!$F$20</f>
        <v>5147.6431191800002</v>
      </c>
      <c r="R35" s="36">
        <f>SUMIFS(СВЦЭМ!$C$39:$C$782,СВЦЭМ!$A$39:$A$782,$A35,СВЦЭМ!$B$39:$B$782,R$11)+'СЕТ СН'!$F$12+СВЦЭМ!$D$10+'СЕТ СН'!$F$5-'СЕТ СН'!$F$20</f>
        <v>5150.2044051399998</v>
      </c>
      <c r="S35" s="36">
        <f>SUMIFS(СВЦЭМ!$C$39:$C$782,СВЦЭМ!$A$39:$A$782,$A35,СВЦЭМ!$B$39:$B$782,S$11)+'СЕТ СН'!$F$12+СВЦЭМ!$D$10+'СЕТ СН'!$F$5-'СЕТ СН'!$F$20</f>
        <v>5164.7636322799999</v>
      </c>
      <c r="T35" s="36">
        <f>SUMIFS(СВЦЭМ!$C$39:$C$782,СВЦЭМ!$A$39:$A$782,$A35,СВЦЭМ!$B$39:$B$782,T$11)+'СЕТ СН'!$F$12+СВЦЭМ!$D$10+'СЕТ СН'!$F$5-'СЕТ СН'!$F$20</f>
        <v>5148.2143566999994</v>
      </c>
      <c r="U35" s="36">
        <f>SUMIFS(СВЦЭМ!$C$39:$C$782,СВЦЭМ!$A$39:$A$782,$A35,СВЦЭМ!$B$39:$B$782,U$11)+'СЕТ СН'!$F$12+СВЦЭМ!$D$10+'СЕТ СН'!$F$5-'СЕТ СН'!$F$20</f>
        <v>5159.3989026199997</v>
      </c>
      <c r="V35" s="36">
        <f>SUMIFS(СВЦЭМ!$C$39:$C$782,СВЦЭМ!$A$39:$A$782,$A35,СВЦЭМ!$B$39:$B$782,V$11)+'СЕТ СН'!$F$12+СВЦЭМ!$D$10+'СЕТ СН'!$F$5-'СЕТ СН'!$F$20</f>
        <v>5165.8964091999997</v>
      </c>
      <c r="W35" s="36">
        <f>SUMIFS(СВЦЭМ!$C$39:$C$782,СВЦЭМ!$A$39:$A$782,$A35,СВЦЭМ!$B$39:$B$782,W$11)+'СЕТ СН'!$F$12+СВЦЭМ!$D$10+'СЕТ СН'!$F$5-'СЕТ СН'!$F$20</f>
        <v>5151.2956113700002</v>
      </c>
      <c r="X35" s="36">
        <f>SUMIFS(СВЦЭМ!$C$39:$C$782,СВЦЭМ!$A$39:$A$782,$A35,СВЦЭМ!$B$39:$B$782,X$11)+'СЕТ СН'!$F$12+СВЦЭМ!$D$10+'СЕТ СН'!$F$5-'СЕТ СН'!$F$20</f>
        <v>5199.9614501099995</v>
      </c>
      <c r="Y35" s="36">
        <f>SUMIFS(СВЦЭМ!$C$39:$C$782,СВЦЭМ!$A$39:$A$782,$A35,СВЦЭМ!$B$39:$B$782,Y$11)+'СЕТ СН'!$F$12+СВЦЭМ!$D$10+'СЕТ СН'!$F$5-'СЕТ СН'!$F$20</f>
        <v>5298.9796078500003</v>
      </c>
    </row>
    <row r="36" spans="1:25" ht="15.75" x14ac:dyDescent="0.2">
      <c r="A36" s="35">
        <f t="shared" si="0"/>
        <v>45529</v>
      </c>
      <c r="B36" s="36">
        <f>SUMIFS(СВЦЭМ!$C$39:$C$782,СВЦЭМ!$A$39:$A$782,$A36,СВЦЭМ!$B$39:$B$782,B$11)+'СЕТ СН'!$F$12+СВЦЭМ!$D$10+'СЕТ СН'!$F$5-'СЕТ СН'!$F$20</f>
        <v>5275.2104557900002</v>
      </c>
      <c r="C36" s="36">
        <f>SUMIFS(СВЦЭМ!$C$39:$C$782,СВЦЭМ!$A$39:$A$782,$A36,СВЦЭМ!$B$39:$B$782,C$11)+'СЕТ СН'!$F$12+СВЦЭМ!$D$10+'СЕТ СН'!$F$5-'СЕТ СН'!$F$20</f>
        <v>5338.86237119</v>
      </c>
      <c r="D36" s="36">
        <f>SUMIFS(СВЦЭМ!$C$39:$C$782,СВЦЭМ!$A$39:$A$782,$A36,СВЦЭМ!$B$39:$B$782,D$11)+'СЕТ СН'!$F$12+СВЦЭМ!$D$10+'СЕТ СН'!$F$5-'СЕТ СН'!$F$20</f>
        <v>5361.55720458</v>
      </c>
      <c r="E36" s="36">
        <f>SUMIFS(СВЦЭМ!$C$39:$C$782,СВЦЭМ!$A$39:$A$782,$A36,СВЦЭМ!$B$39:$B$782,E$11)+'СЕТ СН'!$F$12+СВЦЭМ!$D$10+'СЕТ СН'!$F$5-'СЕТ СН'!$F$20</f>
        <v>5377.5175290500001</v>
      </c>
      <c r="F36" s="36">
        <f>SUMIFS(СВЦЭМ!$C$39:$C$782,СВЦЭМ!$A$39:$A$782,$A36,СВЦЭМ!$B$39:$B$782,F$11)+'СЕТ СН'!$F$12+СВЦЭМ!$D$10+'СЕТ СН'!$F$5-'СЕТ СН'!$F$20</f>
        <v>5427.9023501499996</v>
      </c>
      <c r="G36" s="36">
        <f>SUMIFS(СВЦЭМ!$C$39:$C$782,СВЦЭМ!$A$39:$A$782,$A36,СВЦЭМ!$B$39:$B$782,G$11)+'СЕТ СН'!$F$12+СВЦЭМ!$D$10+'СЕТ СН'!$F$5-'СЕТ СН'!$F$20</f>
        <v>5410.6503973999997</v>
      </c>
      <c r="H36" s="36">
        <f>SUMIFS(СВЦЭМ!$C$39:$C$782,СВЦЭМ!$A$39:$A$782,$A36,СВЦЭМ!$B$39:$B$782,H$11)+'СЕТ СН'!$F$12+СВЦЭМ!$D$10+'СЕТ СН'!$F$5-'СЕТ СН'!$F$20</f>
        <v>5388.2677871300002</v>
      </c>
      <c r="I36" s="36">
        <f>SUMIFS(СВЦЭМ!$C$39:$C$782,СВЦЭМ!$A$39:$A$782,$A36,СВЦЭМ!$B$39:$B$782,I$11)+'СЕТ СН'!$F$12+СВЦЭМ!$D$10+'СЕТ СН'!$F$5-'СЕТ СН'!$F$20</f>
        <v>5335.1422047699998</v>
      </c>
      <c r="J36" s="36">
        <f>SUMIFS(СВЦЭМ!$C$39:$C$782,СВЦЭМ!$A$39:$A$782,$A36,СВЦЭМ!$B$39:$B$782,J$11)+'СЕТ СН'!$F$12+СВЦЭМ!$D$10+'СЕТ СН'!$F$5-'СЕТ СН'!$F$20</f>
        <v>5239.2568953299997</v>
      </c>
      <c r="K36" s="36">
        <f>SUMIFS(СВЦЭМ!$C$39:$C$782,СВЦЭМ!$A$39:$A$782,$A36,СВЦЭМ!$B$39:$B$782,K$11)+'СЕТ СН'!$F$12+СВЦЭМ!$D$10+'СЕТ СН'!$F$5-'СЕТ СН'!$F$20</f>
        <v>5150.18609302</v>
      </c>
      <c r="L36" s="36">
        <f>SUMIFS(СВЦЭМ!$C$39:$C$782,СВЦЭМ!$A$39:$A$782,$A36,СВЦЭМ!$B$39:$B$782,L$11)+'СЕТ СН'!$F$12+СВЦЭМ!$D$10+'СЕТ СН'!$F$5-'СЕТ СН'!$F$20</f>
        <v>5077.75482328</v>
      </c>
      <c r="M36" s="36">
        <f>SUMIFS(СВЦЭМ!$C$39:$C$782,СВЦЭМ!$A$39:$A$782,$A36,СВЦЭМ!$B$39:$B$782,M$11)+'СЕТ СН'!$F$12+СВЦЭМ!$D$10+'СЕТ СН'!$F$5-'СЕТ СН'!$F$20</f>
        <v>5043.3137817999996</v>
      </c>
      <c r="N36" s="36">
        <f>SUMIFS(СВЦЭМ!$C$39:$C$782,СВЦЭМ!$A$39:$A$782,$A36,СВЦЭМ!$B$39:$B$782,N$11)+'СЕТ СН'!$F$12+СВЦЭМ!$D$10+'СЕТ СН'!$F$5-'СЕТ СН'!$F$20</f>
        <v>5031.42790126</v>
      </c>
      <c r="O36" s="36">
        <f>SUMIFS(СВЦЭМ!$C$39:$C$782,СВЦЭМ!$A$39:$A$782,$A36,СВЦЭМ!$B$39:$B$782,O$11)+'СЕТ СН'!$F$12+СВЦЭМ!$D$10+'СЕТ СН'!$F$5-'СЕТ СН'!$F$20</f>
        <v>5030.1283474800002</v>
      </c>
      <c r="P36" s="36">
        <f>SUMIFS(СВЦЭМ!$C$39:$C$782,СВЦЭМ!$A$39:$A$782,$A36,СВЦЭМ!$B$39:$B$782,P$11)+'СЕТ СН'!$F$12+СВЦЭМ!$D$10+'СЕТ СН'!$F$5-'СЕТ СН'!$F$20</f>
        <v>5030.7024474199998</v>
      </c>
      <c r="Q36" s="36">
        <f>SUMIFS(СВЦЭМ!$C$39:$C$782,СВЦЭМ!$A$39:$A$782,$A36,СВЦЭМ!$B$39:$B$782,Q$11)+'СЕТ СН'!$F$12+СВЦЭМ!$D$10+'СЕТ СН'!$F$5-'СЕТ СН'!$F$20</f>
        <v>5035.8781578500002</v>
      </c>
      <c r="R36" s="36">
        <f>SUMIFS(СВЦЭМ!$C$39:$C$782,СВЦЭМ!$A$39:$A$782,$A36,СВЦЭМ!$B$39:$B$782,R$11)+'СЕТ СН'!$F$12+СВЦЭМ!$D$10+'СЕТ СН'!$F$5-'СЕТ СН'!$F$20</f>
        <v>5062.6163968599994</v>
      </c>
      <c r="S36" s="36">
        <f>SUMIFS(СВЦЭМ!$C$39:$C$782,СВЦЭМ!$A$39:$A$782,$A36,СВЦЭМ!$B$39:$B$782,S$11)+'СЕТ СН'!$F$12+СВЦЭМ!$D$10+'СЕТ СН'!$F$5-'СЕТ СН'!$F$20</f>
        <v>5041.3991925999999</v>
      </c>
      <c r="T36" s="36">
        <f>SUMIFS(СВЦЭМ!$C$39:$C$782,СВЦЭМ!$A$39:$A$782,$A36,СВЦЭМ!$B$39:$B$782,T$11)+'СЕТ СН'!$F$12+СВЦЭМ!$D$10+'СЕТ СН'!$F$5-'СЕТ СН'!$F$20</f>
        <v>5025.9671641099994</v>
      </c>
      <c r="U36" s="36">
        <f>SUMIFS(СВЦЭМ!$C$39:$C$782,СВЦЭМ!$A$39:$A$782,$A36,СВЦЭМ!$B$39:$B$782,U$11)+'СЕТ СН'!$F$12+СВЦЭМ!$D$10+'СЕТ СН'!$F$5-'СЕТ СН'!$F$20</f>
        <v>5026.2148062199994</v>
      </c>
      <c r="V36" s="36">
        <f>SUMIFS(СВЦЭМ!$C$39:$C$782,СВЦЭМ!$A$39:$A$782,$A36,СВЦЭМ!$B$39:$B$782,V$11)+'СЕТ СН'!$F$12+СВЦЭМ!$D$10+'СЕТ СН'!$F$5-'СЕТ СН'!$F$20</f>
        <v>5018.4125812299999</v>
      </c>
      <c r="W36" s="36">
        <f>SUMIFS(СВЦЭМ!$C$39:$C$782,СВЦЭМ!$A$39:$A$782,$A36,СВЦЭМ!$B$39:$B$782,W$11)+'СЕТ СН'!$F$12+СВЦЭМ!$D$10+'СЕТ СН'!$F$5-'СЕТ СН'!$F$20</f>
        <v>5000.7935878299995</v>
      </c>
      <c r="X36" s="36">
        <f>SUMIFS(СВЦЭМ!$C$39:$C$782,СВЦЭМ!$A$39:$A$782,$A36,СВЦЭМ!$B$39:$B$782,X$11)+'СЕТ СН'!$F$12+СВЦЭМ!$D$10+'СЕТ СН'!$F$5-'СЕТ СН'!$F$20</f>
        <v>5085.4205428299992</v>
      </c>
      <c r="Y36" s="36">
        <f>SUMIFS(СВЦЭМ!$C$39:$C$782,СВЦЭМ!$A$39:$A$782,$A36,СВЦЭМ!$B$39:$B$782,Y$11)+'СЕТ СН'!$F$12+СВЦЭМ!$D$10+'СЕТ СН'!$F$5-'СЕТ СН'!$F$20</f>
        <v>5184.6299663599993</v>
      </c>
    </row>
    <row r="37" spans="1:25" ht="15.75" x14ac:dyDescent="0.2">
      <c r="A37" s="35">
        <f t="shared" si="0"/>
        <v>45530</v>
      </c>
      <c r="B37" s="36">
        <f>SUMIFS(СВЦЭМ!$C$39:$C$782,СВЦЭМ!$A$39:$A$782,$A37,СВЦЭМ!$B$39:$B$782,B$11)+'СЕТ СН'!$F$12+СВЦЭМ!$D$10+'СЕТ СН'!$F$5-'СЕТ СН'!$F$20</f>
        <v>5280.4495638899998</v>
      </c>
      <c r="C37" s="36">
        <f>SUMIFS(СВЦЭМ!$C$39:$C$782,СВЦЭМ!$A$39:$A$782,$A37,СВЦЭМ!$B$39:$B$782,C$11)+'СЕТ СН'!$F$12+СВЦЭМ!$D$10+'СЕТ СН'!$F$5-'СЕТ СН'!$F$20</f>
        <v>5379.2591659600002</v>
      </c>
      <c r="D37" s="36">
        <f>SUMIFS(СВЦЭМ!$C$39:$C$782,СВЦЭМ!$A$39:$A$782,$A37,СВЦЭМ!$B$39:$B$782,D$11)+'СЕТ СН'!$F$12+СВЦЭМ!$D$10+'СЕТ СН'!$F$5-'СЕТ СН'!$F$20</f>
        <v>5417.6555100599999</v>
      </c>
      <c r="E37" s="36">
        <f>SUMIFS(СВЦЭМ!$C$39:$C$782,СВЦЭМ!$A$39:$A$782,$A37,СВЦЭМ!$B$39:$B$782,E$11)+'СЕТ СН'!$F$12+СВЦЭМ!$D$10+'СЕТ СН'!$F$5-'СЕТ СН'!$F$20</f>
        <v>5441.6012915699994</v>
      </c>
      <c r="F37" s="36">
        <f>SUMIFS(СВЦЭМ!$C$39:$C$782,СВЦЭМ!$A$39:$A$782,$A37,СВЦЭМ!$B$39:$B$782,F$11)+'СЕТ СН'!$F$12+СВЦЭМ!$D$10+'СЕТ СН'!$F$5-'СЕТ СН'!$F$20</f>
        <v>5452.2895288599993</v>
      </c>
      <c r="G37" s="36">
        <f>SUMIFS(СВЦЭМ!$C$39:$C$782,СВЦЭМ!$A$39:$A$782,$A37,СВЦЭМ!$B$39:$B$782,G$11)+'СЕТ СН'!$F$12+СВЦЭМ!$D$10+'СЕТ СН'!$F$5-'СЕТ СН'!$F$20</f>
        <v>5416.4152874600004</v>
      </c>
      <c r="H37" s="36">
        <f>SUMIFS(СВЦЭМ!$C$39:$C$782,СВЦЭМ!$A$39:$A$782,$A37,СВЦЭМ!$B$39:$B$782,H$11)+'СЕТ СН'!$F$12+СВЦЭМ!$D$10+'СЕТ СН'!$F$5-'СЕТ СН'!$F$20</f>
        <v>5376.9095560000005</v>
      </c>
      <c r="I37" s="36">
        <f>SUMIFS(СВЦЭМ!$C$39:$C$782,СВЦЭМ!$A$39:$A$782,$A37,СВЦЭМ!$B$39:$B$782,I$11)+'СЕТ СН'!$F$12+СВЦЭМ!$D$10+'СЕТ СН'!$F$5-'СЕТ СН'!$F$20</f>
        <v>5268.3035597099997</v>
      </c>
      <c r="J37" s="36">
        <f>SUMIFS(СВЦЭМ!$C$39:$C$782,СВЦЭМ!$A$39:$A$782,$A37,СВЦЭМ!$B$39:$B$782,J$11)+'СЕТ СН'!$F$12+СВЦЭМ!$D$10+'СЕТ СН'!$F$5-'СЕТ СН'!$F$20</f>
        <v>5148.8963262199995</v>
      </c>
      <c r="K37" s="36">
        <f>SUMIFS(СВЦЭМ!$C$39:$C$782,СВЦЭМ!$A$39:$A$782,$A37,СВЦЭМ!$B$39:$B$782,K$11)+'СЕТ СН'!$F$12+СВЦЭМ!$D$10+'СЕТ СН'!$F$5-'СЕТ СН'!$F$20</f>
        <v>5050.8521201699996</v>
      </c>
      <c r="L37" s="36">
        <f>SUMIFS(СВЦЭМ!$C$39:$C$782,СВЦЭМ!$A$39:$A$782,$A37,СВЦЭМ!$B$39:$B$782,L$11)+'СЕТ СН'!$F$12+СВЦЭМ!$D$10+'СЕТ СН'!$F$5-'СЕТ СН'!$F$20</f>
        <v>5040.4370798199998</v>
      </c>
      <c r="M37" s="36">
        <f>SUMIFS(СВЦЭМ!$C$39:$C$782,СВЦЭМ!$A$39:$A$782,$A37,СВЦЭМ!$B$39:$B$782,M$11)+'СЕТ СН'!$F$12+СВЦЭМ!$D$10+'СЕТ СН'!$F$5-'СЕТ СН'!$F$20</f>
        <v>5026.5274935799998</v>
      </c>
      <c r="N37" s="36">
        <f>SUMIFS(СВЦЭМ!$C$39:$C$782,СВЦЭМ!$A$39:$A$782,$A37,СВЦЭМ!$B$39:$B$782,N$11)+'СЕТ СН'!$F$12+СВЦЭМ!$D$10+'СЕТ СН'!$F$5-'СЕТ СН'!$F$20</f>
        <v>5027.8115196299996</v>
      </c>
      <c r="O37" s="36">
        <f>SUMIFS(СВЦЭМ!$C$39:$C$782,СВЦЭМ!$A$39:$A$782,$A37,СВЦЭМ!$B$39:$B$782,O$11)+'СЕТ СН'!$F$12+СВЦЭМ!$D$10+'СЕТ СН'!$F$5-'СЕТ СН'!$F$20</f>
        <v>5025.2511095399996</v>
      </c>
      <c r="P37" s="36">
        <f>SUMIFS(СВЦЭМ!$C$39:$C$782,СВЦЭМ!$A$39:$A$782,$A37,СВЦЭМ!$B$39:$B$782,P$11)+'СЕТ СН'!$F$12+СВЦЭМ!$D$10+'СЕТ СН'!$F$5-'СЕТ СН'!$F$20</f>
        <v>5031.8158966399997</v>
      </c>
      <c r="Q37" s="36">
        <f>SUMIFS(СВЦЭМ!$C$39:$C$782,СВЦЭМ!$A$39:$A$782,$A37,СВЦЭМ!$B$39:$B$782,Q$11)+'СЕТ СН'!$F$12+СВЦЭМ!$D$10+'СЕТ СН'!$F$5-'СЕТ СН'!$F$20</f>
        <v>5025.7031943999991</v>
      </c>
      <c r="R37" s="36">
        <f>SUMIFS(СВЦЭМ!$C$39:$C$782,СВЦЭМ!$A$39:$A$782,$A37,СВЦЭМ!$B$39:$B$782,R$11)+'СЕТ СН'!$F$12+СВЦЭМ!$D$10+'СЕТ СН'!$F$5-'СЕТ СН'!$F$20</f>
        <v>5029.8193552299999</v>
      </c>
      <c r="S37" s="36">
        <f>SUMIFS(СВЦЭМ!$C$39:$C$782,СВЦЭМ!$A$39:$A$782,$A37,СВЦЭМ!$B$39:$B$782,S$11)+'СЕТ СН'!$F$12+СВЦЭМ!$D$10+'СЕТ СН'!$F$5-'СЕТ СН'!$F$20</f>
        <v>5045.4265315399998</v>
      </c>
      <c r="T37" s="36">
        <f>SUMIFS(СВЦЭМ!$C$39:$C$782,СВЦЭМ!$A$39:$A$782,$A37,СВЦЭМ!$B$39:$B$782,T$11)+'СЕТ СН'!$F$12+СВЦЭМ!$D$10+'СЕТ СН'!$F$5-'СЕТ СН'!$F$20</f>
        <v>5029.4833597799998</v>
      </c>
      <c r="U37" s="36">
        <f>SUMIFS(СВЦЭМ!$C$39:$C$782,СВЦЭМ!$A$39:$A$782,$A37,СВЦЭМ!$B$39:$B$782,U$11)+'СЕТ СН'!$F$12+СВЦЭМ!$D$10+'СЕТ СН'!$F$5-'СЕТ СН'!$F$20</f>
        <v>5033.4012849800001</v>
      </c>
      <c r="V37" s="36">
        <f>SUMIFS(СВЦЭМ!$C$39:$C$782,СВЦЭМ!$A$39:$A$782,$A37,СВЦЭМ!$B$39:$B$782,V$11)+'СЕТ СН'!$F$12+СВЦЭМ!$D$10+'СЕТ СН'!$F$5-'СЕТ СН'!$F$20</f>
        <v>5022.0607598299994</v>
      </c>
      <c r="W37" s="36">
        <f>SUMIFS(СВЦЭМ!$C$39:$C$782,СВЦЭМ!$A$39:$A$782,$A37,СВЦЭМ!$B$39:$B$782,W$11)+'СЕТ СН'!$F$12+СВЦЭМ!$D$10+'СЕТ СН'!$F$5-'СЕТ СН'!$F$20</f>
        <v>5025.5905785999994</v>
      </c>
      <c r="X37" s="36">
        <f>SUMIFS(СВЦЭМ!$C$39:$C$782,СВЦЭМ!$A$39:$A$782,$A37,СВЦЭМ!$B$39:$B$782,X$11)+'СЕТ СН'!$F$12+СВЦЭМ!$D$10+'СЕТ СН'!$F$5-'СЕТ СН'!$F$20</f>
        <v>5103.3837078500001</v>
      </c>
      <c r="Y37" s="36">
        <f>SUMIFS(СВЦЭМ!$C$39:$C$782,СВЦЭМ!$A$39:$A$782,$A37,СВЦЭМ!$B$39:$B$782,Y$11)+'СЕТ СН'!$F$12+СВЦЭМ!$D$10+'СЕТ СН'!$F$5-'СЕТ СН'!$F$20</f>
        <v>5159.5159840799997</v>
      </c>
    </row>
    <row r="38" spans="1:25" ht="15.75" x14ac:dyDescent="0.2">
      <c r="A38" s="35">
        <f t="shared" si="0"/>
        <v>45531</v>
      </c>
      <c r="B38" s="36">
        <f>SUMIFS(СВЦЭМ!$C$39:$C$782,СВЦЭМ!$A$39:$A$782,$A38,СВЦЭМ!$B$39:$B$782,B$11)+'СЕТ СН'!$F$12+СВЦЭМ!$D$10+'СЕТ СН'!$F$5-'СЕТ СН'!$F$20</f>
        <v>5077.96268203</v>
      </c>
      <c r="C38" s="36">
        <f>SUMIFS(СВЦЭМ!$C$39:$C$782,СВЦЭМ!$A$39:$A$782,$A38,СВЦЭМ!$B$39:$B$782,C$11)+'СЕТ СН'!$F$12+СВЦЭМ!$D$10+'СЕТ СН'!$F$5-'СЕТ СН'!$F$20</f>
        <v>5114.6843684099995</v>
      </c>
      <c r="D38" s="36">
        <f>SUMIFS(СВЦЭМ!$C$39:$C$782,СВЦЭМ!$A$39:$A$782,$A38,СВЦЭМ!$B$39:$B$782,D$11)+'СЕТ СН'!$F$12+СВЦЭМ!$D$10+'СЕТ СН'!$F$5-'СЕТ СН'!$F$20</f>
        <v>5179.8053003200002</v>
      </c>
      <c r="E38" s="36">
        <f>SUMIFS(СВЦЭМ!$C$39:$C$782,СВЦЭМ!$A$39:$A$782,$A38,СВЦЭМ!$B$39:$B$782,E$11)+'СЕТ СН'!$F$12+СВЦЭМ!$D$10+'СЕТ СН'!$F$5-'СЕТ СН'!$F$20</f>
        <v>5204.1731796099994</v>
      </c>
      <c r="F38" s="36">
        <f>SUMIFS(СВЦЭМ!$C$39:$C$782,СВЦЭМ!$A$39:$A$782,$A38,СВЦЭМ!$B$39:$B$782,F$11)+'СЕТ СН'!$F$12+СВЦЭМ!$D$10+'СЕТ СН'!$F$5-'СЕТ СН'!$F$20</f>
        <v>5209.2488131099999</v>
      </c>
      <c r="G38" s="36">
        <f>SUMIFS(СВЦЭМ!$C$39:$C$782,СВЦЭМ!$A$39:$A$782,$A38,СВЦЭМ!$B$39:$B$782,G$11)+'СЕТ СН'!$F$12+СВЦЭМ!$D$10+'СЕТ СН'!$F$5-'СЕТ СН'!$F$20</f>
        <v>5173.2366286799997</v>
      </c>
      <c r="H38" s="36">
        <f>SUMIFS(СВЦЭМ!$C$39:$C$782,СВЦЭМ!$A$39:$A$782,$A38,СВЦЭМ!$B$39:$B$782,H$11)+'СЕТ СН'!$F$12+СВЦЭМ!$D$10+'СЕТ СН'!$F$5-'СЕТ СН'!$F$20</f>
        <v>5186.8076453199992</v>
      </c>
      <c r="I38" s="36">
        <f>SUMIFS(СВЦЭМ!$C$39:$C$782,СВЦЭМ!$A$39:$A$782,$A38,СВЦЭМ!$B$39:$B$782,I$11)+'СЕТ СН'!$F$12+СВЦЭМ!$D$10+'СЕТ СН'!$F$5-'СЕТ СН'!$F$20</f>
        <v>5080.2785135499998</v>
      </c>
      <c r="J38" s="36">
        <f>SUMIFS(СВЦЭМ!$C$39:$C$782,СВЦЭМ!$A$39:$A$782,$A38,СВЦЭМ!$B$39:$B$782,J$11)+'СЕТ СН'!$F$12+СВЦЭМ!$D$10+'СЕТ СН'!$F$5-'СЕТ СН'!$F$20</f>
        <v>4980.3871807399992</v>
      </c>
      <c r="K38" s="36">
        <f>SUMIFS(СВЦЭМ!$C$39:$C$782,СВЦЭМ!$A$39:$A$782,$A38,СВЦЭМ!$B$39:$B$782,K$11)+'СЕТ СН'!$F$12+СВЦЭМ!$D$10+'СЕТ СН'!$F$5-'СЕТ СН'!$F$20</f>
        <v>4880.5750127199999</v>
      </c>
      <c r="L38" s="36">
        <f>SUMIFS(СВЦЭМ!$C$39:$C$782,СВЦЭМ!$A$39:$A$782,$A38,СВЦЭМ!$B$39:$B$782,L$11)+'СЕТ СН'!$F$12+СВЦЭМ!$D$10+'СЕТ СН'!$F$5-'СЕТ СН'!$F$20</f>
        <v>4817.0687135399994</v>
      </c>
      <c r="M38" s="36">
        <f>SUMIFS(СВЦЭМ!$C$39:$C$782,СВЦЭМ!$A$39:$A$782,$A38,СВЦЭМ!$B$39:$B$782,M$11)+'СЕТ СН'!$F$12+СВЦЭМ!$D$10+'СЕТ СН'!$F$5-'СЕТ СН'!$F$20</f>
        <v>4805.9206438199999</v>
      </c>
      <c r="N38" s="36">
        <f>SUMIFS(СВЦЭМ!$C$39:$C$782,СВЦЭМ!$A$39:$A$782,$A38,СВЦЭМ!$B$39:$B$782,N$11)+'СЕТ СН'!$F$12+СВЦЭМ!$D$10+'СЕТ СН'!$F$5-'СЕТ СН'!$F$20</f>
        <v>4803.1655494299994</v>
      </c>
      <c r="O38" s="36">
        <f>SUMIFS(СВЦЭМ!$C$39:$C$782,СВЦЭМ!$A$39:$A$782,$A38,СВЦЭМ!$B$39:$B$782,O$11)+'СЕТ СН'!$F$12+СВЦЭМ!$D$10+'СЕТ СН'!$F$5-'СЕТ СН'!$F$20</f>
        <v>4800.7888299400001</v>
      </c>
      <c r="P38" s="36">
        <f>SUMIFS(СВЦЭМ!$C$39:$C$782,СВЦЭМ!$A$39:$A$782,$A38,СВЦЭМ!$B$39:$B$782,P$11)+'СЕТ СН'!$F$12+СВЦЭМ!$D$10+'СЕТ СН'!$F$5-'СЕТ СН'!$F$20</f>
        <v>4799.30802838</v>
      </c>
      <c r="Q38" s="36">
        <f>SUMIFS(СВЦЭМ!$C$39:$C$782,СВЦЭМ!$A$39:$A$782,$A38,СВЦЭМ!$B$39:$B$782,Q$11)+'СЕТ СН'!$F$12+СВЦЭМ!$D$10+'СЕТ СН'!$F$5-'СЕТ СН'!$F$20</f>
        <v>4800.7665830699998</v>
      </c>
      <c r="R38" s="36">
        <f>SUMIFS(СВЦЭМ!$C$39:$C$782,СВЦЭМ!$A$39:$A$782,$A38,СВЦЭМ!$B$39:$B$782,R$11)+'СЕТ СН'!$F$12+СВЦЭМ!$D$10+'СЕТ СН'!$F$5-'СЕТ СН'!$F$20</f>
        <v>4809.27499231</v>
      </c>
      <c r="S38" s="36">
        <f>SUMIFS(СВЦЭМ!$C$39:$C$782,СВЦЭМ!$A$39:$A$782,$A38,СВЦЭМ!$B$39:$B$782,S$11)+'СЕТ СН'!$F$12+СВЦЭМ!$D$10+'СЕТ СН'!$F$5-'СЕТ СН'!$F$20</f>
        <v>4796.2327978199992</v>
      </c>
      <c r="T38" s="36">
        <f>SUMIFS(СВЦЭМ!$C$39:$C$782,СВЦЭМ!$A$39:$A$782,$A38,СВЦЭМ!$B$39:$B$782,T$11)+'СЕТ СН'!$F$12+СВЦЭМ!$D$10+'СЕТ СН'!$F$5-'СЕТ СН'!$F$20</f>
        <v>4790.3021120799995</v>
      </c>
      <c r="U38" s="36">
        <f>SUMIFS(СВЦЭМ!$C$39:$C$782,СВЦЭМ!$A$39:$A$782,$A38,СВЦЭМ!$B$39:$B$782,U$11)+'СЕТ СН'!$F$12+СВЦЭМ!$D$10+'СЕТ СН'!$F$5-'СЕТ СН'!$F$20</f>
        <v>4832.5813359699996</v>
      </c>
      <c r="V38" s="36">
        <f>SUMIFS(СВЦЭМ!$C$39:$C$782,СВЦЭМ!$A$39:$A$782,$A38,СВЦЭМ!$B$39:$B$782,V$11)+'СЕТ СН'!$F$12+СВЦЭМ!$D$10+'СЕТ СН'!$F$5-'СЕТ СН'!$F$20</f>
        <v>4818.8873149899991</v>
      </c>
      <c r="W38" s="36">
        <f>SUMIFS(СВЦЭМ!$C$39:$C$782,СВЦЭМ!$A$39:$A$782,$A38,СВЦЭМ!$B$39:$B$782,W$11)+'СЕТ СН'!$F$12+СВЦЭМ!$D$10+'СЕТ СН'!$F$5-'СЕТ СН'!$F$20</f>
        <v>4831.9254448599995</v>
      </c>
      <c r="X38" s="36">
        <f>SUMIFS(СВЦЭМ!$C$39:$C$782,СВЦЭМ!$A$39:$A$782,$A38,СВЦЭМ!$B$39:$B$782,X$11)+'СЕТ СН'!$F$12+СВЦЭМ!$D$10+'СЕТ СН'!$F$5-'СЕТ СН'!$F$20</f>
        <v>4902.7319728900002</v>
      </c>
      <c r="Y38" s="36">
        <f>SUMIFS(СВЦЭМ!$C$39:$C$782,СВЦЭМ!$A$39:$A$782,$A38,СВЦЭМ!$B$39:$B$782,Y$11)+'СЕТ СН'!$F$12+СВЦЭМ!$D$10+'СЕТ СН'!$F$5-'СЕТ СН'!$F$20</f>
        <v>4979.4209099599993</v>
      </c>
    </row>
    <row r="39" spans="1:25" ht="15.75" x14ac:dyDescent="0.2">
      <c r="A39" s="35">
        <f t="shared" si="0"/>
        <v>45532</v>
      </c>
      <c r="B39" s="36">
        <f>SUMIFS(СВЦЭМ!$C$39:$C$782,СВЦЭМ!$A$39:$A$782,$A39,СВЦЭМ!$B$39:$B$782,B$11)+'СЕТ СН'!$F$12+СВЦЭМ!$D$10+'СЕТ СН'!$F$5-'СЕТ СН'!$F$20</f>
        <v>5125.8711865499999</v>
      </c>
      <c r="C39" s="36">
        <f>SUMIFS(СВЦЭМ!$C$39:$C$782,СВЦЭМ!$A$39:$A$782,$A39,СВЦЭМ!$B$39:$B$782,C$11)+'СЕТ СН'!$F$12+СВЦЭМ!$D$10+'СЕТ СН'!$F$5-'СЕТ СН'!$F$20</f>
        <v>5174.4572790599996</v>
      </c>
      <c r="D39" s="36">
        <f>SUMIFS(СВЦЭМ!$C$39:$C$782,СВЦЭМ!$A$39:$A$782,$A39,СВЦЭМ!$B$39:$B$782,D$11)+'СЕТ СН'!$F$12+СВЦЭМ!$D$10+'СЕТ СН'!$F$5-'СЕТ СН'!$F$20</f>
        <v>5204.2137190699996</v>
      </c>
      <c r="E39" s="36">
        <f>SUMIFS(СВЦЭМ!$C$39:$C$782,СВЦЭМ!$A$39:$A$782,$A39,СВЦЭМ!$B$39:$B$782,E$11)+'СЕТ СН'!$F$12+СВЦЭМ!$D$10+'СЕТ СН'!$F$5-'СЕТ СН'!$F$20</f>
        <v>5225.8798004700002</v>
      </c>
      <c r="F39" s="36">
        <f>SUMIFS(СВЦЭМ!$C$39:$C$782,СВЦЭМ!$A$39:$A$782,$A39,СВЦЭМ!$B$39:$B$782,F$11)+'СЕТ СН'!$F$12+СВЦЭМ!$D$10+'СЕТ СН'!$F$5-'СЕТ СН'!$F$20</f>
        <v>5259.6513492799995</v>
      </c>
      <c r="G39" s="36">
        <f>SUMIFS(СВЦЭМ!$C$39:$C$782,СВЦЭМ!$A$39:$A$782,$A39,СВЦЭМ!$B$39:$B$782,G$11)+'СЕТ СН'!$F$12+СВЦЭМ!$D$10+'СЕТ СН'!$F$5-'СЕТ СН'!$F$20</f>
        <v>5227.8766561100001</v>
      </c>
      <c r="H39" s="36">
        <f>SUMIFS(СВЦЭМ!$C$39:$C$782,СВЦЭМ!$A$39:$A$782,$A39,СВЦЭМ!$B$39:$B$782,H$11)+'СЕТ СН'!$F$12+СВЦЭМ!$D$10+'СЕТ СН'!$F$5-'СЕТ СН'!$F$20</f>
        <v>5193.0594208999992</v>
      </c>
      <c r="I39" s="36">
        <f>SUMIFS(СВЦЭМ!$C$39:$C$782,СВЦЭМ!$A$39:$A$782,$A39,СВЦЭМ!$B$39:$B$782,I$11)+'СЕТ СН'!$F$12+СВЦЭМ!$D$10+'СЕТ СН'!$F$5-'СЕТ СН'!$F$20</f>
        <v>5095.6647544899997</v>
      </c>
      <c r="J39" s="36">
        <f>SUMIFS(СВЦЭМ!$C$39:$C$782,СВЦЭМ!$A$39:$A$782,$A39,СВЦЭМ!$B$39:$B$782,J$11)+'СЕТ СН'!$F$12+СВЦЭМ!$D$10+'СЕТ СН'!$F$5-'СЕТ СН'!$F$20</f>
        <v>5035.8104152899996</v>
      </c>
      <c r="K39" s="36">
        <f>SUMIFS(СВЦЭМ!$C$39:$C$782,СВЦЭМ!$A$39:$A$782,$A39,СВЦЭМ!$B$39:$B$782,K$11)+'СЕТ СН'!$F$12+СВЦЭМ!$D$10+'СЕТ СН'!$F$5-'СЕТ СН'!$F$20</f>
        <v>4946.5480811099997</v>
      </c>
      <c r="L39" s="36">
        <f>SUMIFS(СВЦЭМ!$C$39:$C$782,СВЦЭМ!$A$39:$A$782,$A39,СВЦЭМ!$B$39:$B$782,L$11)+'СЕТ СН'!$F$12+СВЦЭМ!$D$10+'СЕТ СН'!$F$5-'СЕТ СН'!$F$20</f>
        <v>4931.6870862799997</v>
      </c>
      <c r="M39" s="36">
        <f>SUMIFS(СВЦЭМ!$C$39:$C$782,СВЦЭМ!$A$39:$A$782,$A39,СВЦЭМ!$B$39:$B$782,M$11)+'СЕТ СН'!$F$12+СВЦЭМ!$D$10+'СЕТ СН'!$F$5-'СЕТ СН'!$F$20</f>
        <v>4919.4252523199993</v>
      </c>
      <c r="N39" s="36">
        <f>SUMIFS(СВЦЭМ!$C$39:$C$782,СВЦЭМ!$A$39:$A$782,$A39,СВЦЭМ!$B$39:$B$782,N$11)+'СЕТ СН'!$F$12+СВЦЭМ!$D$10+'СЕТ СН'!$F$5-'СЕТ СН'!$F$20</f>
        <v>4910.0513463099996</v>
      </c>
      <c r="O39" s="36">
        <f>SUMIFS(СВЦЭМ!$C$39:$C$782,СВЦЭМ!$A$39:$A$782,$A39,СВЦЭМ!$B$39:$B$782,O$11)+'СЕТ СН'!$F$12+СВЦЭМ!$D$10+'СЕТ СН'!$F$5-'СЕТ СН'!$F$20</f>
        <v>4900.5196097600001</v>
      </c>
      <c r="P39" s="36">
        <f>SUMIFS(СВЦЭМ!$C$39:$C$782,СВЦЭМ!$A$39:$A$782,$A39,СВЦЭМ!$B$39:$B$782,P$11)+'СЕТ СН'!$F$12+СВЦЭМ!$D$10+'СЕТ СН'!$F$5-'СЕТ СН'!$F$20</f>
        <v>4908.5400312799993</v>
      </c>
      <c r="Q39" s="36">
        <f>SUMIFS(СВЦЭМ!$C$39:$C$782,СВЦЭМ!$A$39:$A$782,$A39,СВЦЭМ!$B$39:$B$782,Q$11)+'СЕТ СН'!$F$12+СВЦЭМ!$D$10+'СЕТ СН'!$F$5-'СЕТ СН'!$F$20</f>
        <v>4915.9714446999997</v>
      </c>
      <c r="R39" s="36">
        <f>SUMIFS(СВЦЭМ!$C$39:$C$782,СВЦЭМ!$A$39:$A$782,$A39,СВЦЭМ!$B$39:$B$782,R$11)+'СЕТ СН'!$F$12+СВЦЭМ!$D$10+'СЕТ СН'!$F$5-'СЕТ СН'!$F$20</f>
        <v>4925.5990681799994</v>
      </c>
      <c r="S39" s="36">
        <f>SUMIFS(СВЦЭМ!$C$39:$C$782,СВЦЭМ!$A$39:$A$782,$A39,СВЦЭМ!$B$39:$B$782,S$11)+'СЕТ СН'!$F$12+СВЦЭМ!$D$10+'СЕТ СН'!$F$5-'СЕТ СН'!$F$20</f>
        <v>4900.9222322899996</v>
      </c>
      <c r="T39" s="36">
        <f>SUMIFS(СВЦЭМ!$C$39:$C$782,СВЦЭМ!$A$39:$A$782,$A39,СВЦЭМ!$B$39:$B$782,T$11)+'СЕТ СН'!$F$12+СВЦЭМ!$D$10+'СЕТ СН'!$F$5-'СЕТ СН'!$F$20</f>
        <v>4890.8802971299992</v>
      </c>
      <c r="U39" s="36">
        <f>SUMIFS(СВЦЭМ!$C$39:$C$782,СВЦЭМ!$A$39:$A$782,$A39,СВЦЭМ!$B$39:$B$782,U$11)+'СЕТ СН'!$F$12+СВЦЭМ!$D$10+'СЕТ СН'!$F$5-'СЕТ СН'!$F$20</f>
        <v>4900.3752377399996</v>
      </c>
      <c r="V39" s="36">
        <f>SUMIFS(СВЦЭМ!$C$39:$C$782,СВЦЭМ!$A$39:$A$782,$A39,СВЦЭМ!$B$39:$B$782,V$11)+'СЕТ СН'!$F$12+СВЦЭМ!$D$10+'СЕТ СН'!$F$5-'СЕТ СН'!$F$20</f>
        <v>4874.9337157199998</v>
      </c>
      <c r="W39" s="36">
        <f>SUMIFS(СВЦЭМ!$C$39:$C$782,СВЦЭМ!$A$39:$A$782,$A39,СВЦЭМ!$B$39:$B$782,W$11)+'СЕТ СН'!$F$12+СВЦЭМ!$D$10+'СЕТ СН'!$F$5-'СЕТ СН'!$F$20</f>
        <v>4885.1385888699997</v>
      </c>
      <c r="X39" s="36">
        <f>SUMIFS(СВЦЭМ!$C$39:$C$782,СВЦЭМ!$A$39:$A$782,$A39,СВЦЭМ!$B$39:$B$782,X$11)+'СЕТ СН'!$F$12+СВЦЭМ!$D$10+'СЕТ СН'!$F$5-'СЕТ СН'!$F$20</f>
        <v>4961.8562434199994</v>
      </c>
      <c r="Y39" s="36">
        <f>SUMIFS(СВЦЭМ!$C$39:$C$782,СВЦЭМ!$A$39:$A$782,$A39,СВЦЭМ!$B$39:$B$782,Y$11)+'СЕТ СН'!$F$12+СВЦЭМ!$D$10+'СЕТ СН'!$F$5-'СЕТ СН'!$F$20</f>
        <v>4983.0802637399993</v>
      </c>
    </row>
    <row r="40" spans="1:25" ht="15.75" x14ac:dyDescent="0.2">
      <c r="A40" s="35">
        <f t="shared" si="0"/>
        <v>45533</v>
      </c>
      <c r="B40" s="36">
        <f>SUMIFS(СВЦЭМ!$C$39:$C$782,СВЦЭМ!$A$39:$A$782,$A40,СВЦЭМ!$B$39:$B$782,B$11)+'СЕТ СН'!$F$12+СВЦЭМ!$D$10+'СЕТ СН'!$F$5-'СЕТ СН'!$F$20</f>
        <v>5031.4454962</v>
      </c>
      <c r="C40" s="36">
        <f>SUMIFS(СВЦЭМ!$C$39:$C$782,СВЦЭМ!$A$39:$A$782,$A40,СВЦЭМ!$B$39:$B$782,C$11)+'СЕТ СН'!$F$12+СВЦЭМ!$D$10+'СЕТ СН'!$F$5-'СЕТ СН'!$F$20</f>
        <v>5158.1604271899996</v>
      </c>
      <c r="D40" s="36">
        <f>SUMIFS(СВЦЭМ!$C$39:$C$782,СВЦЭМ!$A$39:$A$782,$A40,СВЦЭМ!$B$39:$B$782,D$11)+'СЕТ СН'!$F$12+СВЦЭМ!$D$10+'СЕТ СН'!$F$5-'СЕТ СН'!$F$20</f>
        <v>5300.1454127399993</v>
      </c>
      <c r="E40" s="36">
        <f>SUMIFS(СВЦЭМ!$C$39:$C$782,СВЦЭМ!$A$39:$A$782,$A40,СВЦЭМ!$B$39:$B$782,E$11)+'СЕТ СН'!$F$12+СВЦЭМ!$D$10+'СЕТ СН'!$F$5-'СЕТ СН'!$F$20</f>
        <v>5346.2922395299993</v>
      </c>
      <c r="F40" s="36">
        <f>SUMIFS(СВЦЭМ!$C$39:$C$782,СВЦЭМ!$A$39:$A$782,$A40,СВЦЭМ!$B$39:$B$782,F$11)+'СЕТ СН'!$F$12+СВЦЭМ!$D$10+'СЕТ СН'!$F$5-'СЕТ СН'!$F$20</f>
        <v>5363.4707700199997</v>
      </c>
      <c r="G40" s="36">
        <f>SUMIFS(СВЦЭМ!$C$39:$C$782,СВЦЭМ!$A$39:$A$782,$A40,СВЦЭМ!$B$39:$B$782,G$11)+'СЕТ СН'!$F$12+СВЦЭМ!$D$10+'СЕТ СН'!$F$5-'СЕТ СН'!$F$20</f>
        <v>5331.4600175699998</v>
      </c>
      <c r="H40" s="36">
        <f>SUMIFS(СВЦЭМ!$C$39:$C$782,СВЦЭМ!$A$39:$A$782,$A40,СВЦЭМ!$B$39:$B$782,H$11)+'СЕТ СН'!$F$12+СВЦЭМ!$D$10+'СЕТ СН'!$F$5-'СЕТ СН'!$F$20</f>
        <v>5275.36533375</v>
      </c>
      <c r="I40" s="36">
        <f>SUMIFS(СВЦЭМ!$C$39:$C$782,СВЦЭМ!$A$39:$A$782,$A40,СВЦЭМ!$B$39:$B$782,I$11)+'СЕТ СН'!$F$12+СВЦЭМ!$D$10+'СЕТ СН'!$F$5-'СЕТ СН'!$F$20</f>
        <v>5211.6817981899994</v>
      </c>
      <c r="J40" s="36">
        <f>SUMIFS(СВЦЭМ!$C$39:$C$782,СВЦЭМ!$A$39:$A$782,$A40,СВЦЭМ!$B$39:$B$782,J$11)+'СЕТ СН'!$F$12+СВЦЭМ!$D$10+'СЕТ СН'!$F$5-'СЕТ СН'!$F$20</f>
        <v>5096.8762680999998</v>
      </c>
      <c r="K40" s="36">
        <f>SUMIFS(СВЦЭМ!$C$39:$C$782,СВЦЭМ!$A$39:$A$782,$A40,СВЦЭМ!$B$39:$B$782,K$11)+'СЕТ СН'!$F$12+СВЦЭМ!$D$10+'СЕТ СН'!$F$5-'СЕТ СН'!$F$20</f>
        <v>4998.3521820999995</v>
      </c>
      <c r="L40" s="36">
        <f>SUMIFS(СВЦЭМ!$C$39:$C$782,СВЦЭМ!$A$39:$A$782,$A40,СВЦЭМ!$B$39:$B$782,L$11)+'СЕТ СН'!$F$12+СВЦЭМ!$D$10+'СЕТ СН'!$F$5-'СЕТ СН'!$F$20</f>
        <v>4913.8777502299999</v>
      </c>
      <c r="M40" s="36">
        <f>SUMIFS(СВЦЭМ!$C$39:$C$782,СВЦЭМ!$A$39:$A$782,$A40,СВЦЭМ!$B$39:$B$782,M$11)+'СЕТ СН'!$F$12+СВЦЭМ!$D$10+'СЕТ СН'!$F$5-'СЕТ СН'!$F$20</f>
        <v>4904.3368841299998</v>
      </c>
      <c r="N40" s="36">
        <f>SUMIFS(СВЦЭМ!$C$39:$C$782,СВЦЭМ!$A$39:$A$782,$A40,СВЦЭМ!$B$39:$B$782,N$11)+'СЕТ СН'!$F$12+СВЦЭМ!$D$10+'СЕТ СН'!$F$5-'СЕТ СН'!$F$20</f>
        <v>4919.8506883399996</v>
      </c>
      <c r="O40" s="36">
        <f>SUMIFS(СВЦЭМ!$C$39:$C$782,СВЦЭМ!$A$39:$A$782,$A40,СВЦЭМ!$B$39:$B$782,O$11)+'СЕТ СН'!$F$12+СВЦЭМ!$D$10+'СЕТ СН'!$F$5-'СЕТ СН'!$F$20</f>
        <v>4937.2084029799998</v>
      </c>
      <c r="P40" s="36">
        <f>SUMIFS(СВЦЭМ!$C$39:$C$782,СВЦЭМ!$A$39:$A$782,$A40,СВЦЭМ!$B$39:$B$782,P$11)+'СЕТ СН'!$F$12+СВЦЭМ!$D$10+'СЕТ СН'!$F$5-'СЕТ СН'!$F$20</f>
        <v>4941.5206261999992</v>
      </c>
      <c r="Q40" s="36">
        <f>SUMIFS(СВЦЭМ!$C$39:$C$782,СВЦЭМ!$A$39:$A$782,$A40,СВЦЭМ!$B$39:$B$782,Q$11)+'СЕТ СН'!$F$12+СВЦЭМ!$D$10+'СЕТ СН'!$F$5-'СЕТ СН'!$F$20</f>
        <v>4937.0565622799995</v>
      </c>
      <c r="R40" s="36">
        <f>SUMIFS(СВЦЭМ!$C$39:$C$782,СВЦЭМ!$A$39:$A$782,$A40,СВЦЭМ!$B$39:$B$782,R$11)+'СЕТ СН'!$F$12+СВЦЭМ!$D$10+'СЕТ СН'!$F$5-'СЕТ СН'!$F$20</f>
        <v>4951.7091001899998</v>
      </c>
      <c r="S40" s="36">
        <f>SUMIFS(СВЦЭМ!$C$39:$C$782,СВЦЭМ!$A$39:$A$782,$A40,СВЦЭМ!$B$39:$B$782,S$11)+'СЕТ СН'!$F$12+СВЦЭМ!$D$10+'СЕТ СН'!$F$5-'СЕТ СН'!$F$20</f>
        <v>4926.9831731799995</v>
      </c>
      <c r="T40" s="36">
        <f>SUMIFS(СВЦЭМ!$C$39:$C$782,СВЦЭМ!$A$39:$A$782,$A40,СВЦЭМ!$B$39:$B$782,T$11)+'СЕТ СН'!$F$12+СВЦЭМ!$D$10+'СЕТ СН'!$F$5-'СЕТ СН'!$F$20</f>
        <v>4923.6816220299997</v>
      </c>
      <c r="U40" s="36">
        <f>SUMIFS(СВЦЭМ!$C$39:$C$782,СВЦЭМ!$A$39:$A$782,$A40,СВЦЭМ!$B$39:$B$782,U$11)+'СЕТ СН'!$F$12+СВЦЭМ!$D$10+'СЕТ СН'!$F$5-'СЕТ СН'!$F$20</f>
        <v>4936.9744742900002</v>
      </c>
      <c r="V40" s="36">
        <f>SUMIFS(СВЦЭМ!$C$39:$C$782,СВЦЭМ!$A$39:$A$782,$A40,СВЦЭМ!$B$39:$B$782,V$11)+'СЕТ СН'!$F$12+СВЦЭМ!$D$10+'СЕТ СН'!$F$5-'СЕТ СН'!$F$20</f>
        <v>4919.1567794799994</v>
      </c>
      <c r="W40" s="36">
        <f>SUMIFS(СВЦЭМ!$C$39:$C$782,СВЦЭМ!$A$39:$A$782,$A40,СВЦЭМ!$B$39:$B$782,W$11)+'СЕТ СН'!$F$12+СВЦЭМ!$D$10+'СЕТ СН'!$F$5-'СЕТ СН'!$F$20</f>
        <v>4924.1971441400001</v>
      </c>
      <c r="X40" s="36">
        <f>SUMIFS(СВЦЭМ!$C$39:$C$782,СВЦЭМ!$A$39:$A$782,$A40,СВЦЭМ!$B$39:$B$782,X$11)+'СЕТ СН'!$F$12+СВЦЭМ!$D$10+'СЕТ СН'!$F$5-'СЕТ СН'!$F$20</f>
        <v>5006.2563720299995</v>
      </c>
      <c r="Y40" s="36">
        <f>SUMIFS(СВЦЭМ!$C$39:$C$782,СВЦЭМ!$A$39:$A$782,$A40,СВЦЭМ!$B$39:$B$782,Y$11)+'СЕТ СН'!$F$12+СВЦЭМ!$D$10+'СЕТ СН'!$F$5-'СЕТ СН'!$F$20</f>
        <v>5081.1926096999996</v>
      </c>
    </row>
    <row r="41" spans="1:25" ht="15.75" x14ac:dyDescent="0.2">
      <c r="A41" s="35">
        <f t="shared" si="0"/>
        <v>45534</v>
      </c>
      <c r="B41" s="36">
        <f>SUMIFS(СВЦЭМ!$C$39:$C$782,СВЦЭМ!$A$39:$A$782,$A41,СВЦЭМ!$B$39:$B$782,B$11)+'СЕТ СН'!$F$12+СВЦЭМ!$D$10+'СЕТ СН'!$F$5-'СЕТ СН'!$F$20</f>
        <v>5159.0530783899994</v>
      </c>
      <c r="C41" s="36">
        <f>SUMIFS(СВЦЭМ!$C$39:$C$782,СВЦЭМ!$A$39:$A$782,$A41,СВЦЭМ!$B$39:$B$782,C$11)+'СЕТ СН'!$F$12+СВЦЭМ!$D$10+'СЕТ СН'!$F$5-'СЕТ СН'!$F$20</f>
        <v>5245.7401503199999</v>
      </c>
      <c r="D41" s="36">
        <f>SUMIFS(СВЦЭМ!$C$39:$C$782,СВЦЭМ!$A$39:$A$782,$A41,СВЦЭМ!$B$39:$B$782,D$11)+'СЕТ СН'!$F$12+СВЦЭМ!$D$10+'СЕТ СН'!$F$5-'СЕТ СН'!$F$20</f>
        <v>5260.5105571399999</v>
      </c>
      <c r="E41" s="36">
        <f>SUMIFS(СВЦЭМ!$C$39:$C$782,СВЦЭМ!$A$39:$A$782,$A41,СВЦЭМ!$B$39:$B$782,E$11)+'СЕТ СН'!$F$12+СВЦЭМ!$D$10+'СЕТ СН'!$F$5-'СЕТ СН'!$F$20</f>
        <v>5281.0557771099993</v>
      </c>
      <c r="F41" s="36">
        <f>SUMIFS(СВЦЭМ!$C$39:$C$782,СВЦЭМ!$A$39:$A$782,$A41,СВЦЭМ!$B$39:$B$782,F$11)+'СЕТ СН'!$F$12+СВЦЭМ!$D$10+'СЕТ СН'!$F$5-'СЕТ СН'!$F$20</f>
        <v>5276.7041881000005</v>
      </c>
      <c r="G41" s="36">
        <f>SUMIFS(СВЦЭМ!$C$39:$C$782,СВЦЭМ!$A$39:$A$782,$A41,СВЦЭМ!$B$39:$B$782,G$11)+'СЕТ СН'!$F$12+СВЦЭМ!$D$10+'СЕТ СН'!$F$5-'СЕТ СН'!$F$20</f>
        <v>5268.0767315399999</v>
      </c>
      <c r="H41" s="36">
        <f>SUMIFS(СВЦЭМ!$C$39:$C$782,СВЦЭМ!$A$39:$A$782,$A41,СВЦЭМ!$B$39:$B$782,H$11)+'СЕТ СН'!$F$12+СВЦЭМ!$D$10+'СЕТ СН'!$F$5-'СЕТ СН'!$F$20</f>
        <v>5235.6488726999996</v>
      </c>
      <c r="I41" s="36">
        <f>SUMIFS(СВЦЭМ!$C$39:$C$782,СВЦЭМ!$A$39:$A$782,$A41,СВЦЭМ!$B$39:$B$782,I$11)+'СЕТ СН'!$F$12+СВЦЭМ!$D$10+'СЕТ СН'!$F$5-'СЕТ СН'!$F$20</f>
        <v>5132.1647825</v>
      </c>
      <c r="J41" s="36">
        <f>SUMIFS(СВЦЭМ!$C$39:$C$782,СВЦЭМ!$A$39:$A$782,$A41,СВЦЭМ!$B$39:$B$782,J$11)+'СЕТ СН'!$F$12+СВЦЭМ!$D$10+'СЕТ СН'!$F$5-'СЕТ СН'!$F$20</f>
        <v>5024.02520215</v>
      </c>
      <c r="K41" s="36">
        <f>SUMIFS(СВЦЭМ!$C$39:$C$782,СВЦЭМ!$A$39:$A$782,$A41,СВЦЭМ!$B$39:$B$782,K$11)+'СЕТ СН'!$F$12+СВЦЭМ!$D$10+'СЕТ СН'!$F$5-'СЕТ СН'!$F$20</f>
        <v>4942.1275327699996</v>
      </c>
      <c r="L41" s="36">
        <f>SUMIFS(СВЦЭМ!$C$39:$C$782,СВЦЭМ!$A$39:$A$782,$A41,СВЦЭМ!$B$39:$B$782,L$11)+'СЕТ СН'!$F$12+СВЦЭМ!$D$10+'СЕТ СН'!$F$5-'СЕТ СН'!$F$20</f>
        <v>4903.9728255800001</v>
      </c>
      <c r="M41" s="36">
        <f>SUMIFS(СВЦЭМ!$C$39:$C$782,СВЦЭМ!$A$39:$A$782,$A41,СВЦЭМ!$B$39:$B$782,M$11)+'СЕТ СН'!$F$12+СВЦЭМ!$D$10+'СЕТ СН'!$F$5-'СЕТ СН'!$F$20</f>
        <v>4917.1127343099997</v>
      </c>
      <c r="N41" s="36">
        <f>SUMIFS(СВЦЭМ!$C$39:$C$782,СВЦЭМ!$A$39:$A$782,$A41,СВЦЭМ!$B$39:$B$782,N$11)+'СЕТ СН'!$F$12+СВЦЭМ!$D$10+'СЕТ СН'!$F$5-'СЕТ СН'!$F$20</f>
        <v>4915.2672598899999</v>
      </c>
      <c r="O41" s="36">
        <f>SUMIFS(СВЦЭМ!$C$39:$C$782,СВЦЭМ!$A$39:$A$782,$A41,СВЦЭМ!$B$39:$B$782,O$11)+'СЕТ СН'!$F$12+СВЦЭМ!$D$10+'СЕТ СН'!$F$5-'СЕТ СН'!$F$20</f>
        <v>4925.5258855100001</v>
      </c>
      <c r="P41" s="36">
        <f>SUMIFS(СВЦЭМ!$C$39:$C$782,СВЦЭМ!$A$39:$A$782,$A41,СВЦЭМ!$B$39:$B$782,P$11)+'СЕТ СН'!$F$12+СВЦЭМ!$D$10+'СЕТ СН'!$F$5-'СЕТ СН'!$F$20</f>
        <v>4920.6176869699993</v>
      </c>
      <c r="Q41" s="36">
        <f>SUMIFS(СВЦЭМ!$C$39:$C$782,СВЦЭМ!$A$39:$A$782,$A41,СВЦЭМ!$B$39:$B$782,Q$11)+'СЕТ СН'!$F$12+СВЦЭМ!$D$10+'СЕТ СН'!$F$5-'СЕТ СН'!$F$20</f>
        <v>4924.5910011099995</v>
      </c>
      <c r="R41" s="36">
        <f>SUMIFS(СВЦЭМ!$C$39:$C$782,СВЦЭМ!$A$39:$A$782,$A41,СВЦЭМ!$B$39:$B$782,R$11)+'СЕТ СН'!$F$12+СВЦЭМ!$D$10+'СЕТ СН'!$F$5-'СЕТ СН'!$F$20</f>
        <v>4918.0332375799999</v>
      </c>
      <c r="S41" s="36">
        <f>SUMIFS(СВЦЭМ!$C$39:$C$782,СВЦЭМ!$A$39:$A$782,$A41,СВЦЭМ!$B$39:$B$782,S$11)+'СЕТ СН'!$F$12+СВЦЭМ!$D$10+'СЕТ СН'!$F$5-'СЕТ СН'!$F$20</f>
        <v>4934.1585697399996</v>
      </c>
      <c r="T41" s="36">
        <f>SUMIFS(СВЦЭМ!$C$39:$C$782,СВЦЭМ!$A$39:$A$782,$A41,СВЦЭМ!$B$39:$B$782,T$11)+'СЕТ СН'!$F$12+СВЦЭМ!$D$10+'СЕТ СН'!$F$5-'СЕТ СН'!$F$20</f>
        <v>4934.0969872999995</v>
      </c>
      <c r="U41" s="36">
        <f>SUMIFS(СВЦЭМ!$C$39:$C$782,СВЦЭМ!$A$39:$A$782,$A41,СВЦЭМ!$B$39:$B$782,U$11)+'СЕТ СН'!$F$12+СВЦЭМ!$D$10+'СЕТ СН'!$F$5-'СЕТ СН'!$F$20</f>
        <v>4939.4154546899999</v>
      </c>
      <c r="V41" s="36">
        <f>SUMIFS(СВЦЭМ!$C$39:$C$782,СВЦЭМ!$A$39:$A$782,$A41,СВЦЭМ!$B$39:$B$782,V$11)+'СЕТ СН'!$F$12+СВЦЭМ!$D$10+'СЕТ СН'!$F$5-'СЕТ СН'!$F$20</f>
        <v>4917.7079789999998</v>
      </c>
      <c r="W41" s="36">
        <f>SUMIFS(СВЦЭМ!$C$39:$C$782,СВЦЭМ!$A$39:$A$782,$A41,СВЦЭМ!$B$39:$B$782,W$11)+'СЕТ СН'!$F$12+СВЦЭМ!$D$10+'СЕТ СН'!$F$5-'СЕТ СН'!$F$20</f>
        <v>4924.4257599699995</v>
      </c>
      <c r="X41" s="36">
        <f>SUMIFS(СВЦЭМ!$C$39:$C$782,СВЦЭМ!$A$39:$A$782,$A41,СВЦЭМ!$B$39:$B$782,X$11)+'СЕТ СН'!$F$12+СВЦЭМ!$D$10+'СЕТ СН'!$F$5-'СЕТ СН'!$F$20</f>
        <v>5001.8365039999999</v>
      </c>
      <c r="Y41" s="36">
        <f>SUMIFS(СВЦЭМ!$C$39:$C$782,СВЦЭМ!$A$39:$A$782,$A41,СВЦЭМ!$B$39:$B$782,Y$11)+'СЕТ СН'!$F$12+СВЦЭМ!$D$10+'СЕТ СН'!$F$5-'СЕТ СН'!$F$20</f>
        <v>5082.4664333599994</v>
      </c>
    </row>
    <row r="42" spans="1:25" ht="15.75" x14ac:dyDescent="0.2">
      <c r="A42" s="35">
        <f t="shared" si="0"/>
        <v>45535</v>
      </c>
      <c r="B42" s="36">
        <f>SUMIFS(СВЦЭМ!$C$39:$C$782,СВЦЭМ!$A$39:$A$782,$A42,СВЦЭМ!$B$39:$B$782,B$11)+'СЕТ СН'!$F$12+СВЦЭМ!$D$10+'СЕТ СН'!$F$5-'СЕТ СН'!$F$20</f>
        <v>5123.0475248000002</v>
      </c>
      <c r="C42" s="36">
        <f>SUMIFS(СВЦЭМ!$C$39:$C$782,СВЦЭМ!$A$39:$A$782,$A42,СВЦЭМ!$B$39:$B$782,C$11)+'СЕТ СН'!$F$12+СВЦЭМ!$D$10+'СЕТ СН'!$F$5-'СЕТ СН'!$F$20</f>
        <v>5171.3422038699991</v>
      </c>
      <c r="D42" s="36">
        <f>SUMIFS(СВЦЭМ!$C$39:$C$782,СВЦЭМ!$A$39:$A$782,$A42,СВЦЭМ!$B$39:$B$782,D$11)+'СЕТ СН'!$F$12+СВЦЭМ!$D$10+'СЕТ СН'!$F$5-'СЕТ СН'!$F$20</f>
        <v>5179.8561959599992</v>
      </c>
      <c r="E42" s="36">
        <f>SUMIFS(СВЦЭМ!$C$39:$C$782,СВЦЭМ!$A$39:$A$782,$A42,СВЦЭМ!$B$39:$B$782,E$11)+'СЕТ СН'!$F$12+СВЦЭМ!$D$10+'СЕТ СН'!$F$5-'СЕТ СН'!$F$20</f>
        <v>5182.1243089099999</v>
      </c>
      <c r="F42" s="36">
        <f>SUMIFS(СВЦЭМ!$C$39:$C$782,СВЦЭМ!$A$39:$A$782,$A42,СВЦЭМ!$B$39:$B$782,F$11)+'СЕТ СН'!$F$12+СВЦЭМ!$D$10+'СЕТ СН'!$F$5-'СЕТ СН'!$F$20</f>
        <v>5170.9485419499997</v>
      </c>
      <c r="G42" s="36">
        <f>SUMIFS(СВЦЭМ!$C$39:$C$782,СВЦЭМ!$A$39:$A$782,$A42,СВЦЭМ!$B$39:$B$782,G$11)+'СЕТ СН'!$F$12+СВЦЭМ!$D$10+'СЕТ СН'!$F$5-'СЕТ СН'!$F$20</f>
        <v>5153.2925183799998</v>
      </c>
      <c r="H42" s="36">
        <f>SUMIFS(СВЦЭМ!$C$39:$C$782,СВЦЭМ!$A$39:$A$782,$A42,СВЦЭМ!$B$39:$B$782,H$11)+'СЕТ СН'!$F$12+СВЦЭМ!$D$10+'СЕТ СН'!$F$5-'СЕТ СН'!$F$20</f>
        <v>5137.5313872099996</v>
      </c>
      <c r="I42" s="36">
        <f>SUMIFS(СВЦЭМ!$C$39:$C$782,СВЦЭМ!$A$39:$A$782,$A42,СВЦЭМ!$B$39:$B$782,I$11)+'СЕТ СН'!$F$12+СВЦЭМ!$D$10+'СЕТ СН'!$F$5-'СЕТ СН'!$F$20</f>
        <v>5034.9988237199996</v>
      </c>
      <c r="J42" s="36">
        <f>SUMIFS(СВЦЭМ!$C$39:$C$782,СВЦЭМ!$A$39:$A$782,$A42,СВЦЭМ!$B$39:$B$782,J$11)+'СЕТ СН'!$F$12+СВЦЭМ!$D$10+'СЕТ СН'!$F$5-'СЕТ СН'!$F$20</f>
        <v>5028.6171633699996</v>
      </c>
      <c r="K42" s="36">
        <f>SUMIFS(СВЦЭМ!$C$39:$C$782,СВЦЭМ!$A$39:$A$782,$A42,СВЦЭМ!$B$39:$B$782,K$11)+'СЕТ СН'!$F$12+СВЦЭМ!$D$10+'СЕТ СН'!$F$5-'СЕТ СН'!$F$20</f>
        <v>4979.1399951499998</v>
      </c>
      <c r="L42" s="36">
        <f>SUMIFS(СВЦЭМ!$C$39:$C$782,СВЦЭМ!$A$39:$A$782,$A42,СВЦЭМ!$B$39:$B$782,L$11)+'СЕТ СН'!$F$12+СВЦЭМ!$D$10+'СЕТ СН'!$F$5-'СЕТ СН'!$F$20</f>
        <v>4970.1120480600002</v>
      </c>
      <c r="M42" s="36">
        <f>SUMIFS(СВЦЭМ!$C$39:$C$782,СВЦЭМ!$A$39:$A$782,$A42,СВЦЭМ!$B$39:$B$782,M$11)+'СЕТ СН'!$F$12+СВЦЭМ!$D$10+'СЕТ СН'!$F$5-'СЕТ СН'!$F$20</f>
        <v>4942.4708323999994</v>
      </c>
      <c r="N42" s="36">
        <f>SUMIFS(СВЦЭМ!$C$39:$C$782,СВЦЭМ!$A$39:$A$782,$A42,СВЦЭМ!$B$39:$B$782,N$11)+'СЕТ СН'!$F$12+СВЦЭМ!$D$10+'СЕТ СН'!$F$5-'СЕТ СН'!$F$20</f>
        <v>4943.0234028199993</v>
      </c>
      <c r="O42" s="36">
        <f>SUMIFS(СВЦЭМ!$C$39:$C$782,СВЦЭМ!$A$39:$A$782,$A42,СВЦЭМ!$B$39:$B$782,O$11)+'СЕТ СН'!$F$12+СВЦЭМ!$D$10+'СЕТ СН'!$F$5-'СЕТ СН'!$F$20</f>
        <v>4930.3033926399994</v>
      </c>
      <c r="P42" s="36">
        <f>SUMIFS(СВЦЭМ!$C$39:$C$782,СВЦЭМ!$A$39:$A$782,$A42,СВЦЭМ!$B$39:$B$782,P$11)+'СЕТ СН'!$F$12+СВЦЭМ!$D$10+'СЕТ СН'!$F$5-'СЕТ СН'!$F$20</f>
        <v>4943.1866314099998</v>
      </c>
      <c r="Q42" s="36">
        <f>SUMIFS(СВЦЭМ!$C$39:$C$782,СВЦЭМ!$A$39:$A$782,$A42,СВЦЭМ!$B$39:$B$782,Q$11)+'СЕТ СН'!$F$12+СВЦЭМ!$D$10+'СЕТ СН'!$F$5-'СЕТ СН'!$F$20</f>
        <v>4942.0789037699997</v>
      </c>
      <c r="R42" s="36">
        <f>SUMIFS(СВЦЭМ!$C$39:$C$782,СВЦЭМ!$A$39:$A$782,$A42,СВЦЭМ!$B$39:$B$782,R$11)+'СЕТ СН'!$F$12+СВЦЭМ!$D$10+'СЕТ СН'!$F$5-'СЕТ СН'!$F$20</f>
        <v>4950.1048980699998</v>
      </c>
      <c r="S42" s="36">
        <f>SUMIFS(СВЦЭМ!$C$39:$C$782,СВЦЭМ!$A$39:$A$782,$A42,СВЦЭМ!$B$39:$B$782,S$11)+'СЕТ СН'!$F$12+СВЦЭМ!$D$10+'СЕТ СН'!$F$5-'СЕТ СН'!$F$20</f>
        <v>4941.2238099199994</v>
      </c>
      <c r="T42" s="36">
        <f>SUMIFS(СВЦЭМ!$C$39:$C$782,СВЦЭМ!$A$39:$A$782,$A42,СВЦЭМ!$B$39:$B$782,T$11)+'СЕТ СН'!$F$12+СВЦЭМ!$D$10+'СЕТ СН'!$F$5-'СЕТ СН'!$F$20</f>
        <v>4927.9573645199998</v>
      </c>
      <c r="U42" s="36">
        <f>SUMIFS(СВЦЭМ!$C$39:$C$782,СВЦЭМ!$A$39:$A$782,$A42,СВЦЭМ!$B$39:$B$782,U$11)+'СЕТ СН'!$F$12+СВЦЭМ!$D$10+'СЕТ СН'!$F$5-'СЕТ СН'!$F$20</f>
        <v>4945.7474847899994</v>
      </c>
      <c r="V42" s="36">
        <f>SUMIFS(СВЦЭМ!$C$39:$C$782,СВЦЭМ!$A$39:$A$782,$A42,СВЦЭМ!$B$39:$B$782,V$11)+'СЕТ СН'!$F$12+СВЦЭМ!$D$10+'СЕТ СН'!$F$5-'СЕТ СН'!$F$20</f>
        <v>4919.5824165599997</v>
      </c>
      <c r="W42" s="36">
        <f>SUMIFS(СВЦЭМ!$C$39:$C$782,СВЦЭМ!$A$39:$A$782,$A42,СВЦЭМ!$B$39:$B$782,W$11)+'СЕТ СН'!$F$12+СВЦЭМ!$D$10+'СЕТ СН'!$F$5-'СЕТ СН'!$F$20</f>
        <v>4936.7119129799994</v>
      </c>
      <c r="X42" s="36">
        <f>SUMIFS(СВЦЭМ!$C$39:$C$782,СВЦЭМ!$A$39:$A$782,$A42,СВЦЭМ!$B$39:$B$782,X$11)+'СЕТ СН'!$F$12+СВЦЭМ!$D$10+'СЕТ СН'!$F$5-'СЕТ СН'!$F$20</f>
        <v>4999.2316922699993</v>
      </c>
      <c r="Y42" s="36">
        <f>SUMIFS(СВЦЭМ!$C$39:$C$782,СВЦЭМ!$A$39:$A$782,$A42,СВЦЭМ!$B$39:$B$782,Y$11)+'СЕТ СН'!$F$12+СВЦЭМ!$D$10+'СЕТ СН'!$F$5-'СЕТ СН'!$F$20</f>
        <v>5104.6811276199996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СН'!$G$12+СВЦЭМ!$D$10+'СЕТ СН'!$G$5-'СЕТ СН'!$G$20</f>
        <v>5796.9619370199998</v>
      </c>
      <c r="C48" s="36">
        <f>SUMIFS(СВЦЭМ!$C$39:$C$782,СВЦЭМ!$A$39:$A$782,$A48,СВЦЭМ!$B$39:$B$782,C$47)+'СЕТ СН'!$G$12+СВЦЭМ!$D$10+'СЕТ СН'!$G$5-'СЕТ СН'!$G$20</f>
        <v>5913.4580062700006</v>
      </c>
      <c r="D48" s="36">
        <f>SUMIFS(СВЦЭМ!$C$39:$C$782,СВЦЭМ!$A$39:$A$782,$A48,СВЦЭМ!$B$39:$B$782,D$47)+'СЕТ СН'!$G$12+СВЦЭМ!$D$10+'СЕТ СН'!$G$5-'СЕТ СН'!$G$20</f>
        <v>5976.8905158100006</v>
      </c>
      <c r="E48" s="36">
        <f>SUMIFS(СВЦЭМ!$C$39:$C$782,СВЦЭМ!$A$39:$A$782,$A48,СВЦЭМ!$B$39:$B$782,E$47)+'СЕТ СН'!$G$12+СВЦЭМ!$D$10+'СЕТ СН'!$G$5-'СЕТ СН'!$G$20</f>
        <v>5999.9338914800001</v>
      </c>
      <c r="F48" s="36">
        <f>SUMIFS(СВЦЭМ!$C$39:$C$782,СВЦЭМ!$A$39:$A$782,$A48,СВЦЭМ!$B$39:$B$782,F$47)+'СЕТ СН'!$G$12+СВЦЭМ!$D$10+'СЕТ СН'!$G$5-'СЕТ СН'!$G$20</f>
        <v>6029.2896147299998</v>
      </c>
      <c r="G48" s="36">
        <f>SUMIFS(СВЦЭМ!$C$39:$C$782,СВЦЭМ!$A$39:$A$782,$A48,СВЦЭМ!$B$39:$B$782,G$47)+'СЕТ СН'!$G$12+СВЦЭМ!$D$10+'СЕТ СН'!$G$5-'СЕТ СН'!$G$20</f>
        <v>6013.5041865900002</v>
      </c>
      <c r="H48" s="36">
        <f>SUMIFS(СВЦЭМ!$C$39:$C$782,СВЦЭМ!$A$39:$A$782,$A48,СВЦЭМ!$B$39:$B$782,H$47)+'СЕТ СН'!$G$12+СВЦЭМ!$D$10+'СЕТ СН'!$G$5-'СЕТ СН'!$G$20</f>
        <v>5968.9489901199995</v>
      </c>
      <c r="I48" s="36">
        <f>SUMIFS(СВЦЭМ!$C$39:$C$782,СВЦЭМ!$A$39:$A$782,$A48,СВЦЭМ!$B$39:$B$782,I$47)+'СЕТ СН'!$G$12+СВЦЭМ!$D$10+'СЕТ СН'!$G$5-'СЕТ СН'!$G$20</f>
        <v>5870.2733816199998</v>
      </c>
      <c r="J48" s="36">
        <f>SUMIFS(СВЦЭМ!$C$39:$C$782,СВЦЭМ!$A$39:$A$782,$A48,СВЦЭМ!$B$39:$B$782,J$47)+'СЕТ СН'!$G$12+СВЦЭМ!$D$10+'СЕТ СН'!$G$5-'СЕТ СН'!$G$20</f>
        <v>5723.1753376199995</v>
      </c>
      <c r="K48" s="36">
        <f>SUMIFS(СВЦЭМ!$C$39:$C$782,СВЦЭМ!$A$39:$A$782,$A48,СВЦЭМ!$B$39:$B$782,K$47)+'СЕТ СН'!$G$12+СВЦЭМ!$D$10+'СЕТ СН'!$G$5-'СЕТ СН'!$G$20</f>
        <v>5607.3467258500004</v>
      </c>
      <c r="L48" s="36">
        <f>SUMIFS(СВЦЭМ!$C$39:$C$782,СВЦЭМ!$A$39:$A$782,$A48,СВЦЭМ!$B$39:$B$782,L$47)+'СЕТ СН'!$G$12+СВЦЭМ!$D$10+'СЕТ СН'!$G$5-'СЕТ СН'!$G$20</f>
        <v>5536.1158599800001</v>
      </c>
      <c r="M48" s="36">
        <f>SUMIFS(СВЦЭМ!$C$39:$C$782,СВЦЭМ!$A$39:$A$782,$A48,СВЦЭМ!$B$39:$B$782,M$47)+'СЕТ СН'!$G$12+СВЦЭМ!$D$10+'СЕТ СН'!$G$5-'СЕТ СН'!$G$20</f>
        <v>5571.4462926699998</v>
      </c>
      <c r="N48" s="36">
        <f>SUMIFS(СВЦЭМ!$C$39:$C$782,СВЦЭМ!$A$39:$A$782,$A48,СВЦЭМ!$B$39:$B$782,N$47)+'СЕТ СН'!$G$12+СВЦЭМ!$D$10+'СЕТ СН'!$G$5-'СЕТ СН'!$G$20</f>
        <v>5611.4263110699994</v>
      </c>
      <c r="O48" s="36">
        <f>SUMIFS(СВЦЭМ!$C$39:$C$782,СВЦЭМ!$A$39:$A$782,$A48,СВЦЭМ!$B$39:$B$782,O$47)+'СЕТ СН'!$G$12+СВЦЭМ!$D$10+'СЕТ СН'!$G$5-'СЕТ СН'!$G$20</f>
        <v>5613.2191074700004</v>
      </c>
      <c r="P48" s="36">
        <f>SUMIFS(СВЦЭМ!$C$39:$C$782,СВЦЭМ!$A$39:$A$782,$A48,СВЦЭМ!$B$39:$B$782,P$47)+'СЕТ СН'!$G$12+СВЦЭМ!$D$10+'СЕТ СН'!$G$5-'СЕТ СН'!$G$20</f>
        <v>5612.61421101</v>
      </c>
      <c r="Q48" s="36">
        <f>SUMIFS(СВЦЭМ!$C$39:$C$782,СВЦЭМ!$A$39:$A$782,$A48,СВЦЭМ!$B$39:$B$782,Q$47)+'СЕТ СН'!$G$12+СВЦЭМ!$D$10+'СЕТ СН'!$G$5-'СЕТ СН'!$G$20</f>
        <v>5603.6307191599999</v>
      </c>
      <c r="R48" s="36">
        <f>SUMIFS(СВЦЭМ!$C$39:$C$782,СВЦЭМ!$A$39:$A$782,$A48,СВЦЭМ!$B$39:$B$782,R$47)+'СЕТ СН'!$G$12+СВЦЭМ!$D$10+'СЕТ СН'!$G$5-'СЕТ СН'!$G$20</f>
        <v>5616.6001016999999</v>
      </c>
      <c r="S48" s="36">
        <f>SUMIFS(СВЦЭМ!$C$39:$C$782,СВЦЭМ!$A$39:$A$782,$A48,СВЦЭМ!$B$39:$B$782,S$47)+'СЕТ СН'!$G$12+СВЦЭМ!$D$10+'СЕТ СН'!$G$5-'СЕТ СН'!$G$20</f>
        <v>5620.2175576499994</v>
      </c>
      <c r="T48" s="36">
        <f>SUMIFS(СВЦЭМ!$C$39:$C$782,СВЦЭМ!$A$39:$A$782,$A48,СВЦЭМ!$B$39:$B$782,T$47)+'СЕТ СН'!$G$12+СВЦЭМ!$D$10+'СЕТ СН'!$G$5-'СЕТ СН'!$G$20</f>
        <v>5618.0147795499997</v>
      </c>
      <c r="U48" s="36">
        <f>SUMIFS(СВЦЭМ!$C$39:$C$782,СВЦЭМ!$A$39:$A$782,$A48,СВЦЭМ!$B$39:$B$782,U$47)+'СЕТ СН'!$G$12+СВЦЭМ!$D$10+'СЕТ СН'!$G$5-'СЕТ СН'!$G$20</f>
        <v>5623.8148326600003</v>
      </c>
      <c r="V48" s="36">
        <f>SUMIFS(СВЦЭМ!$C$39:$C$782,СВЦЭМ!$A$39:$A$782,$A48,СВЦЭМ!$B$39:$B$782,V$47)+'СЕТ СН'!$G$12+СВЦЭМ!$D$10+'СЕТ СН'!$G$5-'СЕТ СН'!$G$20</f>
        <v>5639.7358664799995</v>
      </c>
      <c r="W48" s="36">
        <f>SUMIFS(СВЦЭМ!$C$39:$C$782,СВЦЭМ!$A$39:$A$782,$A48,СВЦЭМ!$B$39:$B$782,W$47)+'СЕТ СН'!$G$12+СВЦЭМ!$D$10+'СЕТ СН'!$G$5-'СЕТ СН'!$G$20</f>
        <v>5604.9050247899995</v>
      </c>
      <c r="X48" s="36">
        <f>SUMIFS(СВЦЭМ!$C$39:$C$782,СВЦЭМ!$A$39:$A$782,$A48,СВЦЭМ!$B$39:$B$782,X$47)+'СЕТ СН'!$G$12+СВЦЭМ!$D$10+'СЕТ СН'!$G$5-'СЕТ СН'!$G$20</f>
        <v>5699.2706171299997</v>
      </c>
      <c r="Y48" s="36">
        <f>SUMIFS(СВЦЭМ!$C$39:$C$782,СВЦЭМ!$A$39:$A$782,$A48,СВЦЭМ!$B$39:$B$782,Y$47)+'СЕТ СН'!$G$12+СВЦЭМ!$D$10+'СЕТ СН'!$G$5-'СЕТ СН'!$G$20</f>
        <v>5828.8444834299999</v>
      </c>
    </row>
    <row r="49" spans="1:25" ht="15.75" x14ac:dyDescent="0.2">
      <c r="A49" s="35">
        <f>A48+1</f>
        <v>45506</v>
      </c>
      <c r="B49" s="36">
        <f>SUMIFS(СВЦЭМ!$C$39:$C$782,СВЦЭМ!$A$39:$A$782,$A49,СВЦЭМ!$B$39:$B$782,B$47)+'СЕТ СН'!$G$12+СВЦЭМ!$D$10+'СЕТ СН'!$G$5-'СЕТ СН'!$G$20</f>
        <v>5783.5417451499998</v>
      </c>
      <c r="C49" s="36">
        <f>SUMIFS(СВЦЭМ!$C$39:$C$782,СВЦЭМ!$A$39:$A$782,$A49,СВЦЭМ!$B$39:$B$782,C$47)+'СЕТ СН'!$G$12+СВЦЭМ!$D$10+'СЕТ СН'!$G$5-'СЕТ СН'!$G$20</f>
        <v>5879.1051075599999</v>
      </c>
      <c r="D49" s="36">
        <f>SUMIFS(СВЦЭМ!$C$39:$C$782,СВЦЭМ!$A$39:$A$782,$A49,СВЦЭМ!$B$39:$B$782,D$47)+'СЕТ СН'!$G$12+СВЦЭМ!$D$10+'СЕТ СН'!$G$5-'СЕТ СН'!$G$20</f>
        <v>5926.8198046300004</v>
      </c>
      <c r="E49" s="36">
        <f>SUMIFS(СВЦЭМ!$C$39:$C$782,СВЦЭМ!$A$39:$A$782,$A49,СВЦЭМ!$B$39:$B$782,E$47)+'СЕТ СН'!$G$12+СВЦЭМ!$D$10+'СЕТ СН'!$G$5-'СЕТ СН'!$G$20</f>
        <v>5945.5888734100008</v>
      </c>
      <c r="F49" s="36">
        <f>SUMIFS(СВЦЭМ!$C$39:$C$782,СВЦЭМ!$A$39:$A$782,$A49,СВЦЭМ!$B$39:$B$782,F$47)+'СЕТ СН'!$G$12+СВЦЭМ!$D$10+'СЕТ СН'!$G$5-'СЕТ СН'!$G$20</f>
        <v>5952.9662824200004</v>
      </c>
      <c r="G49" s="36">
        <f>SUMIFS(СВЦЭМ!$C$39:$C$782,СВЦЭМ!$A$39:$A$782,$A49,СВЦЭМ!$B$39:$B$782,G$47)+'СЕТ СН'!$G$12+СВЦЭМ!$D$10+'СЕТ СН'!$G$5-'СЕТ СН'!$G$20</f>
        <v>5943.1291312499998</v>
      </c>
      <c r="H49" s="36">
        <f>SUMIFS(СВЦЭМ!$C$39:$C$782,СВЦЭМ!$A$39:$A$782,$A49,СВЦЭМ!$B$39:$B$782,H$47)+'СЕТ СН'!$G$12+СВЦЭМ!$D$10+'СЕТ СН'!$G$5-'СЕТ СН'!$G$20</f>
        <v>5893.3650690100003</v>
      </c>
      <c r="I49" s="36">
        <f>SUMIFS(СВЦЭМ!$C$39:$C$782,СВЦЭМ!$A$39:$A$782,$A49,СВЦЭМ!$B$39:$B$782,I$47)+'СЕТ СН'!$G$12+СВЦЭМ!$D$10+'СЕТ СН'!$G$5-'СЕТ СН'!$G$20</f>
        <v>5792.3043141300004</v>
      </c>
      <c r="J49" s="36">
        <f>SUMIFS(СВЦЭМ!$C$39:$C$782,СВЦЭМ!$A$39:$A$782,$A49,СВЦЭМ!$B$39:$B$782,J$47)+'СЕТ СН'!$G$12+СВЦЭМ!$D$10+'СЕТ СН'!$G$5-'СЕТ СН'!$G$20</f>
        <v>5688.0559267099998</v>
      </c>
      <c r="K49" s="36">
        <f>SUMIFS(СВЦЭМ!$C$39:$C$782,СВЦЭМ!$A$39:$A$782,$A49,СВЦЭМ!$B$39:$B$782,K$47)+'СЕТ СН'!$G$12+СВЦЭМ!$D$10+'СЕТ СН'!$G$5-'СЕТ СН'!$G$20</f>
        <v>5610.9073068899997</v>
      </c>
      <c r="L49" s="36">
        <f>SUMIFS(СВЦЭМ!$C$39:$C$782,СВЦЭМ!$A$39:$A$782,$A49,СВЦЭМ!$B$39:$B$782,L$47)+'СЕТ СН'!$G$12+СВЦЭМ!$D$10+'СЕТ СН'!$G$5-'СЕТ СН'!$G$20</f>
        <v>5562.0421781599998</v>
      </c>
      <c r="M49" s="36">
        <f>SUMIFS(СВЦЭМ!$C$39:$C$782,СВЦЭМ!$A$39:$A$782,$A49,СВЦЭМ!$B$39:$B$782,M$47)+'СЕТ СН'!$G$12+СВЦЭМ!$D$10+'СЕТ СН'!$G$5-'СЕТ СН'!$G$20</f>
        <v>5543.4919300299998</v>
      </c>
      <c r="N49" s="36">
        <f>SUMIFS(СВЦЭМ!$C$39:$C$782,СВЦЭМ!$A$39:$A$782,$A49,СВЦЭМ!$B$39:$B$782,N$47)+'СЕТ СН'!$G$12+СВЦЭМ!$D$10+'СЕТ СН'!$G$5-'СЕТ СН'!$G$20</f>
        <v>5553.2482311700005</v>
      </c>
      <c r="O49" s="36">
        <f>SUMIFS(СВЦЭМ!$C$39:$C$782,СВЦЭМ!$A$39:$A$782,$A49,СВЦЭМ!$B$39:$B$782,O$47)+'СЕТ СН'!$G$12+СВЦЭМ!$D$10+'СЕТ СН'!$G$5-'СЕТ СН'!$G$20</f>
        <v>5554.6293469900002</v>
      </c>
      <c r="P49" s="36">
        <f>SUMIFS(СВЦЭМ!$C$39:$C$782,СВЦЭМ!$A$39:$A$782,$A49,СВЦЭМ!$B$39:$B$782,P$47)+'СЕТ СН'!$G$12+СВЦЭМ!$D$10+'СЕТ СН'!$G$5-'СЕТ СН'!$G$20</f>
        <v>5559.2766059900005</v>
      </c>
      <c r="Q49" s="36">
        <f>SUMIFS(СВЦЭМ!$C$39:$C$782,СВЦЭМ!$A$39:$A$782,$A49,СВЦЭМ!$B$39:$B$782,Q$47)+'СЕТ СН'!$G$12+СВЦЭМ!$D$10+'СЕТ СН'!$G$5-'СЕТ СН'!$G$20</f>
        <v>5552.8872632299999</v>
      </c>
      <c r="R49" s="36">
        <f>SUMIFS(СВЦЭМ!$C$39:$C$782,СВЦЭМ!$A$39:$A$782,$A49,СВЦЭМ!$B$39:$B$782,R$47)+'СЕТ СН'!$G$12+СВЦЭМ!$D$10+'СЕТ СН'!$G$5-'СЕТ СН'!$G$20</f>
        <v>5548.6027416100005</v>
      </c>
      <c r="S49" s="36">
        <f>SUMIFS(СВЦЭМ!$C$39:$C$782,СВЦЭМ!$A$39:$A$782,$A49,СВЦЭМ!$B$39:$B$782,S$47)+'СЕТ СН'!$G$12+СВЦЭМ!$D$10+'СЕТ СН'!$G$5-'СЕТ СН'!$G$20</f>
        <v>5549.3947114799994</v>
      </c>
      <c r="T49" s="36">
        <f>SUMIFS(СВЦЭМ!$C$39:$C$782,СВЦЭМ!$A$39:$A$782,$A49,СВЦЭМ!$B$39:$B$782,T$47)+'СЕТ СН'!$G$12+СВЦЭМ!$D$10+'СЕТ СН'!$G$5-'СЕТ СН'!$G$20</f>
        <v>5543.1359241999999</v>
      </c>
      <c r="U49" s="36">
        <f>SUMIFS(СВЦЭМ!$C$39:$C$782,СВЦЭМ!$A$39:$A$782,$A49,СВЦЭМ!$B$39:$B$782,U$47)+'СЕТ СН'!$G$12+СВЦЭМ!$D$10+'СЕТ СН'!$G$5-'СЕТ СН'!$G$20</f>
        <v>5574.8643782999998</v>
      </c>
      <c r="V49" s="36">
        <f>SUMIFS(СВЦЭМ!$C$39:$C$782,СВЦЭМ!$A$39:$A$782,$A49,СВЦЭМ!$B$39:$B$782,V$47)+'СЕТ СН'!$G$12+СВЦЭМ!$D$10+'СЕТ СН'!$G$5-'СЕТ СН'!$G$20</f>
        <v>5593.4936741800002</v>
      </c>
      <c r="W49" s="36">
        <f>SUMIFS(СВЦЭМ!$C$39:$C$782,СВЦЭМ!$A$39:$A$782,$A49,СВЦЭМ!$B$39:$B$782,W$47)+'СЕТ СН'!$G$12+СВЦЭМ!$D$10+'СЕТ СН'!$G$5-'СЕТ СН'!$G$20</f>
        <v>5565.2655660599994</v>
      </c>
      <c r="X49" s="36">
        <f>SUMIFS(СВЦЭМ!$C$39:$C$782,СВЦЭМ!$A$39:$A$782,$A49,СВЦЭМ!$B$39:$B$782,X$47)+'СЕТ СН'!$G$12+СВЦЭМ!$D$10+'СЕТ СН'!$G$5-'СЕТ СН'!$G$20</f>
        <v>5601.4303665500001</v>
      </c>
      <c r="Y49" s="36">
        <f>SUMIFS(СВЦЭМ!$C$39:$C$782,СВЦЭМ!$A$39:$A$782,$A49,СВЦЭМ!$B$39:$B$782,Y$47)+'СЕТ СН'!$G$12+СВЦЭМ!$D$10+'СЕТ СН'!$G$5-'СЕТ СН'!$G$20</f>
        <v>5669.46676802</v>
      </c>
    </row>
    <row r="50" spans="1:25" ht="15.75" x14ac:dyDescent="0.2">
      <c r="A50" s="35">
        <f t="shared" ref="A50:A78" si="1">A49+1</f>
        <v>45507</v>
      </c>
      <c r="B50" s="36">
        <f>SUMIFS(СВЦЭМ!$C$39:$C$782,СВЦЭМ!$A$39:$A$782,$A50,СВЦЭМ!$B$39:$B$782,B$47)+'СЕТ СН'!$G$12+СВЦЭМ!$D$10+'СЕТ СН'!$G$5-'СЕТ СН'!$G$20</f>
        <v>5752.7774095599998</v>
      </c>
      <c r="C50" s="36">
        <f>SUMIFS(СВЦЭМ!$C$39:$C$782,СВЦЭМ!$A$39:$A$782,$A50,СВЦЭМ!$B$39:$B$782,C$47)+'СЕТ СН'!$G$12+СВЦЭМ!$D$10+'СЕТ СН'!$G$5-'СЕТ СН'!$G$20</f>
        <v>5900.1449638600006</v>
      </c>
      <c r="D50" s="36">
        <f>SUMIFS(СВЦЭМ!$C$39:$C$782,СВЦЭМ!$A$39:$A$782,$A50,СВЦЭМ!$B$39:$B$782,D$47)+'СЕТ СН'!$G$12+СВЦЭМ!$D$10+'СЕТ СН'!$G$5-'СЕТ СН'!$G$20</f>
        <v>6015.96444849</v>
      </c>
      <c r="E50" s="36">
        <f>SUMIFS(СВЦЭМ!$C$39:$C$782,СВЦЭМ!$A$39:$A$782,$A50,СВЦЭМ!$B$39:$B$782,E$47)+'СЕТ СН'!$G$12+СВЦЭМ!$D$10+'СЕТ СН'!$G$5-'СЕТ СН'!$G$20</f>
        <v>6115.71482939</v>
      </c>
      <c r="F50" s="36">
        <f>SUMIFS(СВЦЭМ!$C$39:$C$782,СВЦЭМ!$A$39:$A$782,$A50,СВЦЭМ!$B$39:$B$782,F$47)+'СЕТ СН'!$G$12+СВЦЭМ!$D$10+'СЕТ СН'!$G$5-'СЕТ СН'!$G$20</f>
        <v>6112.9403843800001</v>
      </c>
      <c r="G50" s="36">
        <f>SUMIFS(СВЦЭМ!$C$39:$C$782,СВЦЭМ!$A$39:$A$782,$A50,СВЦЭМ!$B$39:$B$782,G$47)+'СЕТ СН'!$G$12+СВЦЭМ!$D$10+'СЕТ СН'!$G$5-'СЕТ СН'!$G$20</f>
        <v>6062.3922635899999</v>
      </c>
      <c r="H50" s="36">
        <f>SUMIFS(СВЦЭМ!$C$39:$C$782,СВЦЭМ!$A$39:$A$782,$A50,СВЦЭМ!$B$39:$B$782,H$47)+'СЕТ СН'!$G$12+СВЦЭМ!$D$10+'СЕТ СН'!$G$5-'СЕТ СН'!$G$20</f>
        <v>6034.3619341800004</v>
      </c>
      <c r="I50" s="36">
        <f>SUMIFS(СВЦЭМ!$C$39:$C$782,СВЦЭМ!$A$39:$A$782,$A50,СВЦЭМ!$B$39:$B$782,I$47)+'СЕТ СН'!$G$12+СВЦЭМ!$D$10+'СЕТ СН'!$G$5-'СЕТ СН'!$G$20</f>
        <v>5894.6942325700002</v>
      </c>
      <c r="J50" s="36">
        <f>SUMIFS(СВЦЭМ!$C$39:$C$782,СВЦЭМ!$A$39:$A$782,$A50,СВЦЭМ!$B$39:$B$782,J$47)+'СЕТ СН'!$G$12+СВЦЭМ!$D$10+'СЕТ СН'!$G$5-'СЕТ СН'!$G$20</f>
        <v>5805.9120358199998</v>
      </c>
      <c r="K50" s="36">
        <f>SUMIFS(СВЦЭМ!$C$39:$C$782,СВЦЭМ!$A$39:$A$782,$A50,СВЦЭМ!$B$39:$B$782,K$47)+'СЕТ СН'!$G$12+СВЦЭМ!$D$10+'СЕТ СН'!$G$5-'СЕТ СН'!$G$20</f>
        <v>5687.7785949400004</v>
      </c>
      <c r="L50" s="36">
        <f>SUMIFS(СВЦЭМ!$C$39:$C$782,СВЦЭМ!$A$39:$A$782,$A50,СВЦЭМ!$B$39:$B$782,L$47)+'СЕТ СН'!$G$12+СВЦЭМ!$D$10+'СЕТ СН'!$G$5-'СЕТ СН'!$G$20</f>
        <v>5556.3414371300005</v>
      </c>
      <c r="M50" s="36">
        <f>SUMIFS(СВЦЭМ!$C$39:$C$782,СВЦЭМ!$A$39:$A$782,$A50,СВЦЭМ!$B$39:$B$782,M$47)+'СЕТ СН'!$G$12+СВЦЭМ!$D$10+'СЕТ СН'!$G$5-'СЕТ СН'!$G$20</f>
        <v>5530.7599746699998</v>
      </c>
      <c r="N50" s="36">
        <f>SUMIFS(СВЦЭМ!$C$39:$C$782,СВЦЭМ!$A$39:$A$782,$A50,СВЦЭМ!$B$39:$B$782,N$47)+'СЕТ СН'!$G$12+СВЦЭМ!$D$10+'СЕТ СН'!$G$5-'СЕТ СН'!$G$20</f>
        <v>5538.0560823199994</v>
      </c>
      <c r="O50" s="36">
        <f>SUMIFS(СВЦЭМ!$C$39:$C$782,СВЦЭМ!$A$39:$A$782,$A50,СВЦЭМ!$B$39:$B$782,O$47)+'СЕТ СН'!$G$12+СВЦЭМ!$D$10+'СЕТ СН'!$G$5-'СЕТ СН'!$G$20</f>
        <v>5548.4901218599998</v>
      </c>
      <c r="P50" s="36">
        <f>SUMIFS(СВЦЭМ!$C$39:$C$782,СВЦЭМ!$A$39:$A$782,$A50,СВЦЭМ!$B$39:$B$782,P$47)+'СЕТ СН'!$G$12+СВЦЭМ!$D$10+'СЕТ СН'!$G$5-'СЕТ СН'!$G$20</f>
        <v>5550.8795166099999</v>
      </c>
      <c r="Q50" s="36">
        <f>SUMIFS(СВЦЭМ!$C$39:$C$782,СВЦЭМ!$A$39:$A$782,$A50,СВЦЭМ!$B$39:$B$782,Q$47)+'СЕТ СН'!$G$12+СВЦЭМ!$D$10+'СЕТ СН'!$G$5-'СЕТ СН'!$G$20</f>
        <v>5561.0097724099996</v>
      </c>
      <c r="R50" s="36">
        <f>SUMIFS(СВЦЭМ!$C$39:$C$782,СВЦЭМ!$A$39:$A$782,$A50,СВЦЭМ!$B$39:$B$782,R$47)+'СЕТ СН'!$G$12+СВЦЭМ!$D$10+'СЕТ СН'!$G$5-'СЕТ СН'!$G$20</f>
        <v>5587.9971011300004</v>
      </c>
      <c r="S50" s="36">
        <f>SUMIFS(СВЦЭМ!$C$39:$C$782,СВЦЭМ!$A$39:$A$782,$A50,СВЦЭМ!$B$39:$B$782,S$47)+'СЕТ СН'!$G$12+СВЦЭМ!$D$10+'СЕТ СН'!$G$5-'СЕТ СН'!$G$20</f>
        <v>5569.9412739299996</v>
      </c>
      <c r="T50" s="36">
        <f>SUMIFS(СВЦЭМ!$C$39:$C$782,СВЦЭМ!$A$39:$A$782,$A50,СВЦЭМ!$B$39:$B$782,T$47)+'СЕТ СН'!$G$12+СВЦЭМ!$D$10+'СЕТ СН'!$G$5-'СЕТ СН'!$G$20</f>
        <v>5551.6278952699995</v>
      </c>
      <c r="U50" s="36">
        <f>SUMIFS(СВЦЭМ!$C$39:$C$782,СВЦЭМ!$A$39:$A$782,$A50,СВЦЭМ!$B$39:$B$782,U$47)+'СЕТ СН'!$G$12+СВЦЭМ!$D$10+'СЕТ СН'!$G$5-'СЕТ СН'!$G$20</f>
        <v>5604.6709162500001</v>
      </c>
      <c r="V50" s="36">
        <f>SUMIFS(СВЦЭМ!$C$39:$C$782,СВЦЭМ!$A$39:$A$782,$A50,СВЦЭМ!$B$39:$B$782,V$47)+'СЕТ СН'!$G$12+СВЦЭМ!$D$10+'СЕТ СН'!$G$5-'СЕТ СН'!$G$20</f>
        <v>5614.4556150299995</v>
      </c>
      <c r="W50" s="36">
        <f>SUMIFS(СВЦЭМ!$C$39:$C$782,СВЦЭМ!$A$39:$A$782,$A50,СВЦЭМ!$B$39:$B$782,W$47)+'СЕТ СН'!$G$12+СВЦЭМ!$D$10+'СЕТ СН'!$G$5-'СЕТ СН'!$G$20</f>
        <v>5579.7921680399995</v>
      </c>
      <c r="X50" s="36">
        <f>SUMIFS(СВЦЭМ!$C$39:$C$782,СВЦЭМ!$A$39:$A$782,$A50,СВЦЭМ!$B$39:$B$782,X$47)+'СЕТ СН'!$G$12+СВЦЭМ!$D$10+'СЕТ СН'!$G$5-'СЕТ СН'!$G$20</f>
        <v>5666.6552760899995</v>
      </c>
      <c r="Y50" s="36">
        <f>SUMIFS(СВЦЭМ!$C$39:$C$782,СВЦЭМ!$A$39:$A$782,$A50,СВЦЭМ!$B$39:$B$782,Y$47)+'СЕТ СН'!$G$12+СВЦЭМ!$D$10+'СЕТ СН'!$G$5-'СЕТ СН'!$G$20</f>
        <v>5774.8174284199995</v>
      </c>
    </row>
    <row r="51" spans="1:25" ht="15.75" x14ac:dyDescent="0.2">
      <c r="A51" s="35">
        <f t="shared" si="1"/>
        <v>45508</v>
      </c>
      <c r="B51" s="36">
        <f>SUMIFS(СВЦЭМ!$C$39:$C$782,СВЦЭМ!$A$39:$A$782,$A51,СВЦЭМ!$B$39:$B$782,B$47)+'СЕТ СН'!$G$12+СВЦЭМ!$D$10+'СЕТ СН'!$G$5-'СЕТ СН'!$G$20</f>
        <v>5866.04100156</v>
      </c>
      <c r="C51" s="36">
        <f>SUMIFS(СВЦЭМ!$C$39:$C$782,СВЦЭМ!$A$39:$A$782,$A51,СВЦЭМ!$B$39:$B$782,C$47)+'СЕТ СН'!$G$12+СВЦЭМ!$D$10+'СЕТ СН'!$G$5-'СЕТ СН'!$G$20</f>
        <v>5912.9141424999998</v>
      </c>
      <c r="D51" s="36">
        <f>SUMIFS(СВЦЭМ!$C$39:$C$782,СВЦЭМ!$A$39:$A$782,$A51,СВЦЭМ!$B$39:$B$782,D$47)+'СЕТ СН'!$G$12+СВЦЭМ!$D$10+'СЕТ СН'!$G$5-'СЕТ СН'!$G$20</f>
        <v>5962.8599750900003</v>
      </c>
      <c r="E51" s="36">
        <f>SUMIFS(СВЦЭМ!$C$39:$C$782,СВЦЭМ!$A$39:$A$782,$A51,СВЦЭМ!$B$39:$B$782,E$47)+'СЕТ СН'!$G$12+СВЦЭМ!$D$10+'СЕТ СН'!$G$5-'СЕТ СН'!$G$20</f>
        <v>5984.6883122500003</v>
      </c>
      <c r="F51" s="36">
        <f>SUMIFS(СВЦЭМ!$C$39:$C$782,СВЦЭМ!$A$39:$A$782,$A51,СВЦЭМ!$B$39:$B$782,F$47)+'СЕТ СН'!$G$12+СВЦЭМ!$D$10+'СЕТ СН'!$G$5-'СЕТ СН'!$G$20</f>
        <v>6007.0143105400002</v>
      </c>
      <c r="G51" s="36">
        <f>SUMIFS(СВЦЭМ!$C$39:$C$782,СВЦЭМ!$A$39:$A$782,$A51,СВЦЭМ!$B$39:$B$782,G$47)+'СЕТ СН'!$G$12+СВЦЭМ!$D$10+'СЕТ СН'!$G$5-'СЕТ СН'!$G$20</f>
        <v>5998.7204177100002</v>
      </c>
      <c r="H51" s="36">
        <f>SUMIFS(СВЦЭМ!$C$39:$C$782,СВЦЭМ!$A$39:$A$782,$A51,СВЦЭМ!$B$39:$B$782,H$47)+'СЕТ СН'!$G$12+СВЦЭМ!$D$10+'СЕТ СН'!$G$5-'СЕТ СН'!$G$20</f>
        <v>5973.6590543800003</v>
      </c>
      <c r="I51" s="36">
        <f>SUMIFS(СВЦЭМ!$C$39:$C$782,СВЦЭМ!$A$39:$A$782,$A51,СВЦЭМ!$B$39:$B$782,I$47)+'СЕТ СН'!$G$12+СВЦЭМ!$D$10+'СЕТ СН'!$G$5-'СЕТ СН'!$G$20</f>
        <v>5918.1521169700009</v>
      </c>
      <c r="J51" s="36">
        <f>SUMIFS(СВЦЭМ!$C$39:$C$782,СВЦЭМ!$A$39:$A$782,$A51,СВЦЭМ!$B$39:$B$782,J$47)+'СЕТ СН'!$G$12+СВЦЭМ!$D$10+'СЕТ СН'!$G$5-'СЕТ СН'!$G$20</f>
        <v>5836.6696471599998</v>
      </c>
      <c r="K51" s="36">
        <f>SUMIFS(СВЦЭМ!$C$39:$C$782,СВЦЭМ!$A$39:$A$782,$A51,СВЦЭМ!$B$39:$B$782,K$47)+'СЕТ СН'!$G$12+СВЦЭМ!$D$10+'СЕТ СН'!$G$5-'СЕТ СН'!$G$20</f>
        <v>5705.3056498200003</v>
      </c>
      <c r="L51" s="36">
        <f>SUMIFS(СВЦЭМ!$C$39:$C$782,СВЦЭМ!$A$39:$A$782,$A51,СВЦЭМ!$B$39:$B$782,L$47)+'СЕТ СН'!$G$12+СВЦЭМ!$D$10+'СЕТ СН'!$G$5-'СЕТ СН'!$G$20</f>
        <v>5607.2726239599997</v>
      </c>
      <c r="M51" s="36">
        <f>SUMIFS(СВЦЭМ!$C$39:$C$782,СВЦЭМ!$A$39:$A$782,$A51,СВЦЭМ!$B$39:$B$782,M$47)+'СЕТ СН'!$G$12+СВЦЭМ!$D$10+'СЕТ СН'!$G$5-'СЕТ СН'!$G$20</f>
        <v>5576.4186413699999</v>
      </c>
      <c r="N51" s="36">
        <f>SUMIFS(СВЦЭМ!$C$39:$C$782,СВЦЭМ!$A$39:$A$782,$A51,СВЦЭМ!$B$39:$B$782,N$47)+'СЕТ СН'!$G$12+СВЦЭМ!$D$10+'СЕТ СН'!$G$5-'СЕТ СН'!$G$20</f>
        <v>5574.82879022</v>
      </c>
      <c r="O51" s="36">
        <f>SUMIFS(СВЦЭМ!$C$39:$C$782,СВЦЭМ!$A$39:$A$782,$A51,СВЦЭМ!$B$39:$B$782,O$47)+'СЕТ СН'!$G$12+СВЦЭМ!$D$10+'СЕТ СН'!$G$5-'СЕТ СН'!$G$20</f>
        <v>5595.2552222899994</v>
      </c>
      <c r="P51" s="36">
        <f>SUMIFS(СВЦЭМ!$C$39:$C$782,СВЦЭМ!$A$39:$A$782,$A51,СВЦЭМ!$B$39:$B$782,P$47)+'СЕТ СН'!$G$12+СВЦЭМ!$D$10+'СЕТ СН'!$G$5-'СЕТ СН'!$G$20</f>
        <v>5614.5809662800002</v>
      </c>
      <c r="Q51" s="36">
        <f>SUMIFS(СВЦЭМ!$C$39:$C$782,СВЦЭМ!$A$39:$A$782,$A51,СВЦЭМ!$B$39:$B$782,Q$47)+'СЕТ СН'!$G$12+СВЦЭМ!$D$10+'СЕТ СН'!$G$5-'СЕТ СН'!$G$20</f>
        <v>5619.3674578499995</v>
      </c>
      <c r="R51" s="36">
        <f>SUMIFS(СВЦЭМ!$C$39:$C$782,СВЦЭМ!$A$39:$A$782,$A51,СВЦЭМ!$B$39:$B$782,R$47)+'СЕТ СН'!$G$12+СВЦЭМ!$D$10+'СЕТ СН'!$G$5-'СЕТ СН'!$G$20</f>
        <v>5671.0667505900001</v>
      </c>
      <c r="S51" s="36">
        <f>SUMIFS(СВЦЭМ!$C$39:$C$782,СВЦЭМ!$A$39:$A$782,$A51,СВЦЭМ!$B$39:$B$782,S$47)+'СЕТ СН'!$G$12+СВЦЭМ!$D$10+'СЕТ СН'!$G$5-'СЕТ СН'!$G$20</f>
        <v>5647.3137922300002</v>
      </c>
      <c r="T51" s="36">
        <f>SUMIFS(СВЦЭМ!$C$39:$C$782,СВЦЭМ!$A$39:$A$782,$A51,СВЦЭМ!$B$39:$B$782,T$47)+'СЕТ СН'!$G$12+СВЦЭМ!$D$10+'СЕТ СН'!$G$5-'СЕТ СН'!$G$20</f>
        <v>5630.6511938100002</v>
      </c>
      <c r="U51" s="36">
        <f>SUMIFS(СВЦЭМ!$C$39:$C$782,СВЦЭМ!$A$39:$A$782,$A51,СВЦЭМ!$B$39:$B$782,U$47)+'СЕТ СН'!$G$12+СВЦЭМ!$D$10+'СЕТ СН'!$G$5-'СЕТ СН'!$G$20</f>
        <v>5647.9649013099997</v>
      </c>
      <c r="V51" s="36">
        <f>SUMIFS(СВЦЭМ!$C$39:$C$782,СВЦЭМ!$A$39:$A$782,$A51,СВЦЭМ!$B$39:$B$782,V$47)+'СЕТ СН'!$G$12+СВЦЭМ!$D$10+'СЕТ СН'!$G$5-'СЕТ СН'!$G$20</f>
        <v>5659.7837872099999</v>
      </c>
      <c r="W51" s="36">
        <f>SUMIFS(СВЦЭМ!$C$39:$C$782,СВЦЭМ!$A$39:$A$782,$A51,СВЦЭМ!$B$39:$B$782,W$47)+'СЕТ СН'!$G$12+СВЦЭМ!$D$10+'СЕТ СН'!$G$5-'СЕТ СН'!$G$20</f>
        <v>5609.2414410500005</v>
      </c>
      <c r="X51" s="36">
        <f>SUMIFS(СВЦЭМ!$C$39:$C$782,СВЦЭМ!$A$39:$A$782,$A51,СВЦЭМ!$B$39:$B$782,X$47)+'СЕТ СН'!$G$12+СВЦЭМ!$D$10+'СЕТ СН'!$G$5-'СЕТ СН'!$G$20</f>
        <v>5665.7613056</v>
      </c>
      <c r="Y51" s="36">
        <f>SUMIFS(СВЦЭМ!$C$39:$C$782,СВЦЭМ!$A$39:$A$782,$A51,СВЦЭМ!$B$39:$B$782,Y$47)+'СЕТ СН'!$G$12+СВЦЭМ!$D$10+'СЕТ СН'!$G$5-'СЕТ СН'!$G$20</f>
        <v>5802.9187395400004</v>
      </c>
    </row>
    <row r="52" spans="1:25" ht="15.75" x14ac:dyDescent="0.2">
      <c r="A52" s="35">
        <f t="shared" si="1"/>
        <v>45509</v>
      </c>
      <c r="B52" s="36">
        <f>SUMIFS(СВЦЭМ!$C$39:$C$782,СВЦЭМ!$A$39:$A$782,$A52,СВЦЭМ!$B$39:$B$782,B$47)+'СЕТ СН'!$G$12+СВЦЭМ!$D$10+'СЕТ СН'!$G$5-'СЕТ СН'!$G$20</f>
        <v>5872.5087047200004</v>
      </c>
      <c r="C52" s="36">
        <f>SUMIFS(СВЦЭМ!$C$39:$C$782,СВЦЭМ!$A$39:$A$782,$A52,СВЦЭМ!$B$39:$B$782,C$47)+'СЕТ СН'!$G$12+СВЦЭМ!$D$10+'СЕТ СН'!$G$5-'СЕТ СН'!$G$20</f>
        <v>5983.9837513700004</v>
      </c>
      <c r="D52" s="36">
        <f>SUMIFS(СВЦЭМ!$C$39:$C$782,СВЦЭМ!$A$39:$A$782,$A52,СВЦЭМ!$B$39:$B$782,D$47)+'СЕТ СН'!$G$12+СВЦЭМ!$D$10+'СЕТ СН'!$G$5-'СЕТ СН'!$G$20</f>
        <v>6080.6890318300002</v>
      </c>
      <c r="E52" s="36">
        <f>SUMIFS(СВЦЭМ!$C$39:$C$782,СВЦЭМ!$A$39:$A$782,$A52,СВЦЭМ!$B$39:$B$782,E$47)+'СЕТ СН'!$G$12+СВЦЭМ!$D$10+'СЕТ СН'!$G$5-'СЕТ СН'!$G$20</f>
        <v>6100.3540984700003</v>
      </c>
      <c r="F52" s="36">
        <f>SUMIFS(СВЦЭМ!$C$39:$C$782,СВЦЭМ!$A$39:$A$782,$A52,СВЦЭМ!$B$39:$B$782,F$47)+'СЕТ СН'!$G$12+СВЦЭМ!$D$10+'СЕТ СН'!$G$5-'СЕТ СН'!$G$20</f>
        <v>6108.4066704100005</v>
      </c>
      <c r="G52" s="36">
        <f>SUMIFS(СВЦЭМ!$C$39:$C$782,СВЦЭМ!$A$39:$A$782,$A52,СВЦЭМ!$B$39:$B$782,G$47)+'СЕТ СН'!$G$12+СВЦЭМ!$D$10+'СЕТ СН'!$G$5-'СЕТ СН'!$G$20</f>
        <v>6098.5869404100004</v>
      </c>
      <c r="H52" s="36">
        <f>SUMIFS(СВЦЭМ!$C$39:$C$782,СВЦЭМ!$A$39:$A$782,$A52,СВЦЭМ!$B$39:$B$782,H$47)+'СЕТ СН'!$G$12+СВЦЭМ!$D$10+'СЕТ СН'!$G$5-'СЕТ СН'!$G$20</f>
        <v>6040.9105335500008</v>
      </c>
      <c r="I52" s="36">
        <f>SUMIFS(СВЦЭМ!$C$39:$C$782,СВЦЭМ!$A$39:$A$782,$A52,СВЦЭМ!$B$39:$B$782,I$47)+'СЕТ СН'!$G$12+СВЦЭМ!$D$10+'СЕТ СН'!$G$5-'СЕТ СН'!$G$20</f>
        <v>5966.8562067300008</v>
      </c>
      <c r="J52" s="36">
        <f>SUMIFS(СВЦЭМ!$C$39:$C$782,СВЦЭМ!$A$39:$A$782,$A52,СВЦЭМ!$B$39:$B$782,J$47)+'СЕТ СН'!$G$12+СВЦЭМ!$D$10+'СЕТ СН'!$G$5-'СЕТ СН'!$G$20</f>
        <v>5822.1855403</v>
      </c>
      <c r="K52" s="36">
        <f>SUMIFS(СВЦЭМ!$C$39:$C$782,СВЦЭМ!$A$39:$A$782,$A52,СВЦЭМ!$B$39:$B$782,K$47)+'СЕТ СН'!$G$12+СВЦЭМ!$D$10+'СЕТ СН'!$G$5-'СЕТ СН'!$G$20</f>
        <v>5735.0957307299996</v>
      </c>
      <c r="L52" s="36">
        <f>SUMIFS(СВЦЭМ!$C$39:$C$782,СВЦЭМ!$A$39:$A$782,$A52,СВЦЭМ!$B$39:$B$782,L$47)+'СЕТ СН'!$G$12+СВЦЭМ!$D$10+'СЕТ СН'!$G$5-'СЕТ СН'!$G$20</f>
        <v>5686.4403165799995</v>
      </c>
      <c r="M52" s="36">
        <f>SUMIFS(СВЦЭМ!$C$39:$C$782,СВЦЭМ!$A$39:$A$782,$A52,СВЦЭМ!$B$39:$B$782,M$47)+'СЕТ СН'!$G$12+СВЦЭМ!$D$10+'СЕТ СН'!$G$5-'СЕТ СН'!$G$20</f>
        <v>5643.4531013699998</v>
      </c>
      <c r="N52" s="36">
        <f>SUMIFS(СВЦЭМ!$C$39:$C$782,СВЦЭМ!$A$39:$A$782,$A52,СВЦЭМ!$B$39:$B$782,N$47)+'СЕТ СН'!$G$12+СВЦЭМ!$D$10+'СЕТ СН'!$G$5-'СЕТ СН'!$G$20</f>
        <v>5653.8080887199994</v>
      </c>
      <c r="O52" s="36">
        <f>SUMIFS(СВЦЭМ!$C$39:$C$782,СВЦЭМ!$A$39:$A$782,$A52,СВЦЭМ!$B$39:$B$782,O$47)+'СЕТ СН'!$G$12+СВЦЭМ!$D$10+'СЕТ СН'!$G$5-'СЕТ СН'!$G$20</f>
        <v>5654.6041124799995</v>
      </c>
      <c r="P52" s="36">
        <f>SUMIFS(СВЦЭМ!$C$39:$C$782,СВЦЭМ!$A$39:$A$782,$A52,СВЦЭМ!$B$39:$B$782,P$47)+'СЕТ СН'!$G$12+СВЦЭМ!$D$10+'СЕТ СН'!$G$5-'СЕТ СН'!$G$20</f>
        <v>5634.4842442999998</v>
      </c>
      <c r="Q52" s="36">
        <f>SUMIFS(СВЦЭМ!$C$39:$C$782,СВЦЭМ!$A$39:$A$782,$A52,СВЦЭМ!$B$39:$B$782,Q$47)+'СЕТ СН'!$G$12+СВЦЭМ!$D$10+'СЕТ СН'!$G$5-'СЕТ СН'!$G$20</f>
        <v>5662.07666703</v>
      </c>
      <c r="R52" s="36">
        <f>SUMIFS(СВЦЭМ!$C$39:$C$782,СВЦЭМ!$A$39:$A$782,$A52,СВЦЭМ!$B$39:$B$782,R$47)+'СЕТ СН'!$G$12+СВЦЭМ!$D$10+'СЕТ СН'!$G$5-'СЕТ СН'!$G$20</f>
        <v>5670.8957667499999</v>
      </c>
      <c r="S52" s="36">
        <f>SUMIFS(СВЦЭМ!$C$39:$C$782,СВЦЭМ!$A$39:$A$782,$A52,СВЦЭМ!$B$39:$B$782,S$47)+'СЕТ СН'!$G$12+СВЦЭМ!$D$10+'СЕТ СН'!$G$5-'СЕТ СН'!$G$20</f>
        <v>5663.0109028899997</v>
      </c>
      <c r="T52" s="36">
        <f>SUMIFS(СВЦЭМ!$C$39:$C$782,СВЦЭМ!$A$39:$A$782,$A52,СВЦЭМ!$B$39:$B$782,T$47)+'СЕТ СН'!$G$12+СВЦЭМ!$D$10+'СЕТ СН'!$G$5-'СЕТ СН'!$G$20</f>
        <v>5661.1392297700004</v>
      </c>
      <c r="U52" s="36">
        <f>SUMIFS(СВЦЭМ!$C$39:$C$782,СВЦЭМ!$A$39:$A$782,$A52,СВЦЭМ!$B$39:$B$782,U$47)+'СЕТ СН'!$G$12+СВЦЭМ!$D$10+'СЕТ СН'!$G$5-'СЕТ СН'!$G$20</f>
        <v>5664.5424433099997</v>
      </c>
      <c r="V52" s="36">
        <f>SUMIFS(СВЦЭМ!$C$39:$C$782,СВЦЭМ!$A$39:$A$782,$A52,СВЦЭМ!$B$39:$B$782,V$47)+'СЕТ СН'!$G$12+СВЦЭМ!$D$10+'СЕТ СН'!$G$5-'СЕТ СН'!$G$20</f>
        <v>5673.0892228399998</v>
      </c>
      <c r="W52" s="36">
        <f>SUMIFS(СВЦЭМ!$C$39:$C$782,СВЦЭМ!$A$39:$A$782,$A52,СВЦЭМ!$B$39:$B$782,W$47)+'СЕТ СН'!$G$12+СВЦЭМ!$D$10+'СЕТ СН'!$G$5-'СЕТ СН'!$G$20</f>
        <v>5632.7307850899997</v>
      </c>
      <c r="X52" s="36">
        <f>SUMIFS(СВЦЭМ!$C$39:$C$782,СВЦЭМ!$A$39:$A$782,$A52,СВЦЭМ!$B$39:$B$782,X$47)+'СЕТ СН'!$G$12+СВЦЭМ!$D$10+'СЕТ СН'!$G$5-'СЕТ СН'!$G$20</f>
        <v>5693.4015048599995</v>
      </c>
      <c r="Y52" s="36">
        <f>SUMIFS(СВЦЭМ!$C$39:$C$782,СВЦЭМ!$A$39:$A$782,$A52,СВЦЭМ!$B$39:$B$782,Y$47)+'СЕТ СН'!$G$12+СВЦЭМ!$D$10+'СЕТ СН'!$G$5-'СЕТ СН'!$G$20</f>
        <v>5800.7201589899996</v>
      </c>
    </row>
    <row r="53" spans="1:25" ht="15.75" x14ac:dyDescent="0.2">
      <c r="A53" s="35">
        <f t="shared" si="1"/>
        <v>45510</v>
      </c>
      <c r="B53" s="36">
        <f>SUMIFS(СВЦЭМ!$C$39:$C$782,СВЦЭМ!$A$39:$A$782,$A53,СВЦЭМ!$B$39:$B$782,B$47)+'СЕТ СН'!$G$12+СВЦЭМ!$D$10+'СЕТ СН'!$G$5-'СЕТ СН'!$G$20</f>
        <v>5914.7331537700002</v>
      </c>
      <c r="C53" s="36">
        <f>SUMIFS(СВЦЭМ!$C$39:$C$782,СВЦЭМ!$A$39:$A$782,$A53,СВЦЭМ!$B$39:$B$782,C$47)+'СЕТ СН'!$G$12+СВЦЭМ!$D$10+'СЕТ СН'!$G$5-'СЕТ СН'!$G$20</f>
        <v>6002.1851835699999</v>
      </c>
      <c r="D53" s="36">
        <f>SUMIFS(СВЦЭМ!$C$39:$C$782,СВЦЭМ!$A$39:$A$782,$A53,СВЦЭМ!$B$39:$B$782,D$47)+'СЕТ СН'!$G$12+СВЦЭМ!$D$10+'СЕТ СН'!$G$5-'СЕТ СН'!$G$20</f>
        <v>6040.3300329200001</v>
      </c>
      <c r="E53" s="36">
        <f>SUMIFS(СВЦЭМ!$C$39:$C$782,СВЦЭМ!$A$39:$A$782,$A53,СВЦЭМ!$B$39:$B$782,E$47)+'СЕТ СН'!$G$12+СВЦЭМ!$D$10+'СЕТ СН'!$G$5-'СЕТ СН'!$G$20</f>
        <v>6081.8260008199995</v>
      </c>
      <c r="F53" s="36">
        <f>SUMIFS(СВЦЭМ!$C$39:$C$782,СВЦЭМ!$A$39:$A$782,$A53,СВЦЭМ!$B$39:$B$782,F$47)+'СЕТ СН'!$G$12+СВЦЭМ!$D$10+'СЕТ СН'!$G$5-'СЕТ СН'!$G$20</f>
        <v>6074.8593406199998</v>
      </c>
      <c r="G53" s="36">
        <f>SUMIFS(СВЦЭМ!$C$39:$C$782,СВЦЭМ!$A$39:$A$782,$A53,СВЦЭМ!$B$39:$B$782,G$47)+'СЕТ СН'!$G$12+СВЦЭМ!$D$10+'СЕТ СН'!$G$5-'СЕТ СН'!$G$20</f>
        <v>6038.1845829600006</v>
      </c>
      <c r="H53" s="36">
        <f>SUMIFS(СВЦЭМ!$C$39:$C$782,СВЦЭМ!$A$39:$A$782,$A53,СВЦЭМ!$B$39:$B$782,H$47)+'СЕТ СН'!$G$12+СВЦЭМ!$D$10+'СЕТ СН'!$G$5-'СЕТ СН'!$G$20</f>
        <v>5982.6087214500003</v>
      </c>
      <c r="I53" s="36">
        <f>SUMIFS(СВЦЭМ!$C$39:$C$782,СВЦЭМ!$A$39:$A$782,$A53,СВЦЭМ!$B$39:$B$782,I$47)+'СЕТ СН'!$G$12+СВЦЭМ!$D$10+'СЕТ СН'!$G$5-'СЕТ СН'!$G$20</f>
        <v>5887.6456467999997</v>
      </c>
      <c r="J53" s="36">
        <f>SUMIFS(СВЦЭМ!$C$39:$C$782,СВЦЭМ!$A$39:$A$782,$A53,СВЦЭМ!$B$39:$B$782,J$47)+'СЕТ СН'!$G$12+СВЦЭМ!$D$10+'СЕТ СН'!$G$5-'СЕТ СН'!$G$20</f>
        <v>5769.8467419999997</v>
      </c>
      <c r="K53" s="36">
        <f>SUMIFS(СВЦЭМ!$C$39:$C$782,СВЦЭМ!$A$39:$A$782,$A53,СВЦЭМ!$B$39:$B$782,K$47)+'СЕТ СН'!$G$12+СВЦЭМ!$D$10+'СЕТ СН'!$G$5-'СЕТ СН'!$G$20</f>
        <v>5683.1197367000004</v>
      </c>
      <c r="L53" s="36">
        <f>SUMIFS(СВЦЭМ!$C$39:$C$782,СВЦЭМ!$A$39:$A$782,$A53,СВЦЭМ!$B$39:$B$782,L$47)+'СЕТ СН'!$G$12+СВЦЭМ!$D$10+'СЕТ СН'!$G$5-'СЕТ СН'!$G$20</f>
        <v>5645.2333072900001</v>
      </c>
      <c r="M53" s="36">
        <f>SUMIFS(СВЦЭМ!$C$39:$C$782,СВЦЭМ!$A$39:$A$782,$A53,СВЦЭМ!$B$39:$B$782,M$47)+'СЕТ СН'!$G$12+СВЦЭМ!$D$10+'СЕТ СН'!$G$5-'СЕТ СН'!$G$20</f>
        <v>5640.7301115800001</v>
      </c>
      <c r="N53" s="36">
        <f>SUMIFS(СВЦЭМ!$C$39:$C$782,СВЦЭМ!$A$39:$A$782,$A53,СВЦЭМ!$B$39:$B$782,N$47)+'СЕТ СН'!$G$12+СВЦЭМ!$D$10+'СЕТ СН'!$G$5-'СЕТ СН'!$G$20</f>
        <v>5625.7275106099996</v>
      </c>
      <c r="O53" s="36">
        <f>SUMIFS(СВЦЭМ!$C$39:$C$782,СВЦЭМ!$A$39:$A$782,$A53,СВЦЭМ!$B$39:$B$782,O$47)+'СЕТ СН'!$G$12+СВЦЭМ!$D$10+'СЕТ СН'!$G$5-'СЕТ СН'!$G$20</f>
        <v>5619.3567962400002</v>
      </c>
      <c r="P53" s="36">
        <f>SUMIFS(СВЦЭМ!$C$39:$C$782,СВЦЭМ!$A$39:$A$782,$A53,СВЦЭМ!$B$39:$B$782,P$47)+'СЕТ СН'!$G$12+СВЦЭМ!$D$10+'СЕТ СН'!$G$5-'СЕТ СН'!$G$20</f>
        <v>5610.99550318</v>
      </c>
      <c r="Q53" s="36">
        <f>SUMIFS(СВЦЭМ!$C$39:$C$782,СВЦЭМ!$A$39:$A$782,$A53,СВЦЭМ!$B$39:$B$782,Q$47)+'СЕТ СН'!$G$12+СВЦЭМ!$D$10+'СЕТ СН'!$G$5-'СЕТ СН'!$G$20</f>
        <v>5588.88688723</v>
      </c>
      <c r="R53" s="36">
        <f>SUMIFS(СВЦЭМ!$C$39:$C$782,СВЦЭМ!$A$39:$A$782,$A53,СВЦЭМ!$B$39:$B$782,R$47)+'СЕТ СН'!$G$12+СВЦЭМ!$D$10+'СЕТ СН'!$G$5-'СЕТ СН'!$G$20</f>
        <v>5607.9477459299997</v>
      </c>
      <c r="S53" s="36">
        <f>SUMIFS(СВЦЭМ!$C$39:$C$782,СВЦЭМ!$A$39:$A$782,$A53,СВЦЭМ!$B$39:$B$782,S$47)+'СЕТ СН'!$G$12+СВЦЭМ!$D$10+'СЕТ СН'!$G$5-'СЕТ СН'!$G$20</f>
        <v>5613.6695332999998</v>
      </c>
      <c r="T53" s="36">
        <f>SUMIFS(СВЦЭМ!$C$39:$C$782,СВЦЭМ!$A$39:$A$782,$A53,СВЦЭМ!$B$39:$B$782,T$47)+'СЕТ СН'!$G$12+СВЦЭМ!$D$10+'СЕТ СН'!$G$5-'СЕТ СН'!$G$20</f>
        <v>5594.8540538300003</v>
      </c>
      <c r="U53" s="36">
        <f>SUMIFS(СВЦЭМ!$C$39:$C$782,СВЦЭМ!$A$39:$A$782,$A53,СВЦЭМ!$B$39:$B$782,U$47)+'СЕТ СН'!$G$12+СВЦЭМ!$D$10+'СЕТ СН'!$G$5-'СЕТ СН'!$G$20</f>
        <v>5603.8290317600004</v>
      </c>
      <c r="V53" s="36">
        <f>SUMIFS(СВЦЭМ!$C$39:$C$782,СВЦЭМ!$A$39:$A$782,$A53,СВЦЭМ!$B$39:$B$782,V$47)+'СЕТ СН'!$G$12+СВЦЭМ!$D$10+'СЕТ СН'!$G$5-'СЕТ СН'!$G$20</f>
        <v>5608.7099473600001</v>
      </c>
      <c r="W53" s="36">
        <f>SUMIFS(СВЦЭМ!$C$39:$C$782,СВЦЭМ!$A$39:$A$782,$A53,СВЦЭМ!$B$39:$B$782,W$47)+'СЕТ СН'!$G$12+СВЦЭМ!$D$10+'СЕТ СН'!$G$5-'СЕТ СН'!$G$20</f>
        <v>5609.4989065700001</v>
      </c>
      <c r="X53" s="36">
        <f>SUMIFS(СВЦЭМ!$C$39:$C$782,СВЦЭМ!$A$39:$A$782,$A53,СВЦЭМ!$B$39:$B$782,X$47)+'СЕТ СН'!$G$12+СВЦЭМ!$D$10+'СЕТ СН'!$G$5-'СЕТ СН'!$G$20</f>
        <v>5679.62563589</v>
      </c>
      <c r="Y53" s="36">
        <f>SUMIFS(СВЦЭМ!$C$39:$C$782,СВЦЭМ!$A$39:$A$782,$A53,СВЦЭМ!$B$39:$B$782,Y$47)+'СЕТ СН'!$G$12+СВЦЭМ!$D$10+'СЕТ СН'!$G$5-'СЕТ СН'!$G$20</f>
        <v>5753.3686107100002</v>
      </c>
    </row>
    <row r="54" spans="1:25" ht="15.75" x14ac:dyDescent="0.2">
      <c r="A54" s="35">
        <f t="shared" si="1"/>
        <v>45511</v>
      </c>
      <c r="B54" s="36">
        <f>SUMIFS(СВЦЭМ!$C$39:$C$782,СВЦЭМ!$A$39:$A$782,$A54,СВЦЭМ!$B$39:$B$782,B$47)+'СЕТ СН'!$G$12+СВЦЭМ!$D$10+'СЕТ СН'!$G$5-'СЕТ СН'!$G$20</f>
        <v>5840.0663543299997</v>
      </c>
      <c r="C54" s="36">
        <f>SUMIFS(СВЦЭМ!$C$39:$C$782,СВЦЭМ!$A$39:$A$782,$A54,СВЦЭМ!$B$39:$B$782,C$47)+'СЕТ СН'!$G$12+СВЦЭМ!$D$10+'СЕТ СН'!$G$5-'СЕТ СН'!$G$20</f>
        <v>5941.3017368000001</v>
      </c>
      <c r="D54" s="36">
        <f>SUMIFS(СВЦЭМ!$C$39:$C$782,СВЦЭМ!$A$39:$A$782,$A54,СВЦЭМ!$B$39:$B$782,D$47)+'СЕТ СН'!$G$12+СВЦЭМ!$D$10+'СЕТ СН'!$G$5-'СЕТ СН'!$G$20</f>
        <v>6010.47067866</v>
      </c>
      <c r="E54" s="36">
        <f>SUMIFS(СВЦЭМ!$C$39:$C$782,СВЦЭМ!$A$39:$A$782,$A54,СВЦЭМ!$B$39:$B$782,E$47)+'СЕТ СН'!$G$12+СВЦЭМ!$D$10+'СЕТ СН'!$G$5-'СЕТ СН'!$G$20</f>
        <v>6038.3890033000007</v>
      </c>
      <c r="F54" s="36">
        <f>SUMIFS(СВЦЭМ!$C$39:$C$782,СВЦЭМ!$A$39:$A$782,$A54,СВЦЭМ!$B$39:$B$782,F$47)+'СЕТ СН'!$G$12+СВЦЭМ!$D$10+'СЕТ СН'!$G$5-'СЕТ СН'!$G$20</f>
        <v>6074.7778018500003</v>
      </c>
      <c r="G54" s="36">
        <f>SUMIFS(СВЦЭМ!$C$39:$C$782,СВЦЭМ!$A$39:$A$782,$A54,СВЦЭМ!$B$39:$B$782,G$47)+'СЕТ СН'!$G$12+СВЦЭМ!$D$10+'СЕТ СН'!$G$5-'СЕТ СН'!$G$20</f>
        <v>6040.14116491</v>
      </c>
      <c r="H54" s="36">
        <f>SUMIFS(СВЦЭМ!$C$39:$C$782,СВЦЭМ!$A$39:$A$782,$A54,СВЦЭМ!$B$39:$B$782,H$47)+'СЕТ СН'!$G$12+СВЦЭМ!$D$10+'СЕТ СН'!$G$5-'СЕТ СН'!$G$20</f>
        <v>5999.7686876900007</v>
      </c>
      <c r="I54" s="36">
        <f>SUMIFS(СВЦЭМ!$C$39:$C$782,СВЦЭМ!$A$39:$A$782,$A54,СВЦЭМ!$B$39:$B$782,I$47)+'СЕТ СН'!$G$12+СВЦЭМ!$D$10+'СЕТ СН'!$G$5-'СЕТ СН'!$G$20</f>
        <v>5903.22728284</v>
      </c>
      <c r="J54" s="36">
        <f>SUMIFS(СВЦЭМ!$C$39:$C$782,СВЦЭМ!$A$39:$A$782,$A54,СВЦЭМ!$B$39:$B$782,J$47)+'СЕТ СН'!$G$12+СВЦЭМ!$D$10+'СЕТ СН'!$G$5-'СЕТ СН'!$G$20</f>
        <v>5804.9453480000002</v>
      </c>
      <c r="K54" s="36">
        <f>SUMIFS(СВЦЭМ!$C$39:$C$782,СВЦЭМ!$A$39:$A$782,$A54,СВЦЭМ!$B$39:$B$782,K$47)+'СЕТ СН'!$G$12+СВЦЭМ!$D$10+'СЕТ СН'!$G$5-'СЕТ СН'!$G$20</f>
        <v>5719.7534377100001</v>
      </c>
      <c r="L54" s="36">
        <f>SUMIFS(СВЦЭМ!$C$39:$C$782,СВЦЭМ!$A$39:$A$782,$A54,СВЦЭМ!$B$39:$B$782,L$47)+'СЕТ СН'!$G$12+СВЦЭМ!$D$10+'СЕТ СН'!$G$5-'СЕТ СН'!$G$20</f>
        <v>5693.8266979099999</v>
      </c>
      <c r="M54" s="36">
        <f>SUMIFS(СВЦЭМ!$C$39:$C$782,СВЦЭМ!$A$39:$A$782,$A54,СВЦЭМ!$B$39:$B$782,M$47)+'СЕТ СН'!$G$12+СВЦЭМ!$D$10+'СЕТ СН'!$G$5-'СЕТ СН'!$G$20</f>
        <v>5681.1229569500001</v>
      </c>
      <c r="N54" s="36">
        <f>SUMIFS(СВЦЭМ!$C$39:$C$782,СВЦЭМ!$A$39:$A$782,$A54,СВЦЭМ!$B$39:$B$782,N$47)+'СЕТ СН'!$G$12+СВЦЭМ!$D$10+'СЕТ СН'!$G$5-'СЕТ СН'!$G$20</f>
        <v>5644.8846832300005</v>
      </c>
      <c r="O54" s="36">
        <f>SUMIFS(СВЦЭМ!$C$39:$C$782,СВЦЭМ!$A$39:$A$782,$A54,СВЦЭМ!$B$39:$B$782,O$47)+'СЕТ СН'!$G$12+СВЦЭМ!$D$10+'СЕТ СН'!$G$5-'СЕТ СН'!$G$20</f>
        <v>5650.3674760899994</v>
      </c>
      <c r="P54" s="36">
        <f>SUMIFS(СВЦЭМ!$C$39:$C$782,СВЦЭМ!$A$39:$A$782,$A54,СВЦЭМ!$B$39:$B$782,P$47)+'СЕТ СН'!$G$12+СВЦЭМ!$D$10+'СЕТ СН'!$G$5-'СЕТ СН'!$G$20</f>
        <v>5655.0989145200001</v>
      </c>
      <c r="Q54" s="36">
        <f>SUMIFS(СВЦЭМ!$C$39:$C$782,СВЦЭМ!$A$39:$A$782,$A54,СВЦЭМ!$B$39:$B$782,Q$47)+'СЕТ СН'!$G$12+СВЦЭМ!$D$10+'СЕТ СН'!$G$5-'СЕТ СН'!$G$20</f>
        <v>5647.6692323500001</v>
      </c>
      <c r="R54" s="36">
        <f>SUMIFS(СВЦЭМ!$C$39:$C$782,СВЦЭМ!$A$39:$A$782,$A54,СВЦЭМ!$B$39:$B$782,R$47)+'СЕТ СН'!$G$12+СВЦЭМ!$D$10+'СЕТ СН'!$G$5-'СЕТ СН'!$G$20</f>
        <v>5659.0535273900005</v>
      </c>
      <c r="S54" s="36">
        <f>SUMIFS(СВЦЭМ!$C$39:$C$782,СВЦЭМ!$A$39:$A$782,$A54,СВЦЭМ!$B$39:$B$782,S$47)+'СЕТ СН'!$G$12+СВЦЭМ!$D$10+'СЕТ СН'!$G$5-'СЕТ СН'!$G$20</f>
        <v>5653.2437308199997</v>
      </c>
      <c r="T54" s="36">
        <f>SUMIFS(СВЦЭМ!$C$39:$C$782,СВЦЭМ!$A$39:$A$782,$A54,СВЦЭМ!$B$39:$B$782,T$47)+'СЕТ СН'!$G$12+СВЦЭМ!$D$10+'СЕТ СН'!$G$5-'СЕТ СН'!$G$20</f>
        <v>5641.4178889599998</v>
      </c>
      <c r="U54" s="36">
        <f>SUMIFS(СВЦЭМ!$C$39:$C$782,СВЦЭМ!$A$39:$A$782,$A54,СВЦЭМ!$B$39:$B$782,U$47)+'СЕТ СН'!$G$12+СВЦЭМ!$D$10+'СЕТ СН'!$G$5-'СЕТ СН'!$G$20</f>
        <v>5656.8414953499996</v>
      </c>
      <c r="V54" s="36">
        <f>SUMIFS(СВЦЭМ!$C$39:$C$782,СВЦЭМ!$A$39:$A$782,$A54,СВЦЭМ!$B$39:$B$782,V$47)+'СЕТ СН'!$G$12+СВЦЭМ!$D$10+'СЕТ СН'!$G$5-'СЕТ СН'!$G$20</f>
        <v>5670.6153706599998</v>
      </c>
      <c r="W54" s="36">
        <f>SUMIFS(СВЦЭМ!$C$39:$C$782,СВЦЭМ!$A$39:$A$782,$A54,СВЦЭМ!$B$39:$B$782,W$47)+'СЕТ СН'!$G$12+СВЦЭМ!$D$10+'СЕТ СН'!$G$5-'СЕТ СН'!$G$20</f>
        <v>5648.9482061500003</v>
      </c>
      <c r="X54" s="36">
        <f>SUMIFS(СВЦЭМ!$C$39:$C$782,СВЦЭМ!$A$39:$A$782,$A54,СВЦЭМ!$B$39:$B$782,X$47)+'СЕТ СН'!$G$12+СВЦЭМ!$D$10+'СЕТ СН'!$G$5-'СЕТ СН'!$G$20</f>
        <v>5710.4626791600003</v>
      </c>
      <c r="Y54" s="36">
        <f>SUMIFS(СВЦЭМ!$C$39:$C$782,СВЦЭМ!$A$39:$A$782,$A54,СВЦЭМ!$B$39:$B$782,Y$47)+'СЕТ СН'!$G$12+СВЦЭМ!$D$10+'СЕТ СН'!$G$5-'СЕТ СН'!$G$20</f>
        <v>5752.9307842600001</v>
      </c>
    </row>
    <row r="55" spans="1:25" ht="15.75" x14ac:dyDescent="0.2">
      <c r="A55" s="35">
        <f t="shared" si="1"/>
        <v>45512</v>
      </c>
      <c r="B55" s="36">
        <f>SUMIFS(СВЦЭМ!$C$39:$C$782,СВЦЭМ!$A$39:$A$782,$A55,СВЦЭМ!$B$39:$B$782,B$47)+'СЕТ СН'!$G$12+СВЦЭМ!$D$10+'СЕТ СН'!$G$5-'СЕТ СН'!$G$20</f>
        <v>5916.0018604100005</v>
      </c>
      <c r="C55" s="36">
        <f>SUMIFS(СВЦЭМ!$C$39:$C$782,СВЦЭМ!$A$39:$A$782,$A55,СВЦЭМ!$B$39:$B$782,C$47)+'СЕТ СН'!$G$12+СВЦЭМ!$D$10+'СЕТ СН'!$G$5-'СЕТ СН'!$G$20</f>
        <v>6014.9766555000006</v>
      </c>
      <c r="D55" s="36">
        <f>SUMIFS(СВЦЭМ!$C$39:$C$782,СВЦЭМ!$A$39:$A$782,$A55,СВЦЭМ!$B$39:$B$782,D$47)+'СЕТ СН'!$G$12+СВЦЭМ!$D$10+'СЕТ СН'!$G$5-'СЕТ СН'!$G$20</f>
        <v>6087.1777859400008</v>
      </c>
      <c r="E55" s="36">
        <f>SUMIFS(СВЦЭМ!$C$39:$C$782,СВЦЭМ!$A$39:$A$782,$A55,СВЦЭМ!$B$39:$B$782,E$47)+'СЕТ СН'!$G$12+СВЦЭМ!$D$10+'СЕТ СН'!$G$5-'СЕТ СН'!$G$20</f>
        <v>6091.79463442</v>
      </c>
      <c r="F55" s="36">
        <f>SUMIFS(СВЦЭМ!$C$39:$C$782,СВЦЭМ!$A$39:$A$782,$A55,СВЦЭМ!$B$39:$B$782,F$47)+'СЕТ СН'!$G$12+СВЦЭМ!$D$10+'СЕТ СН'!$G$5-'СЕТ СН'!$G$20</f>
        <v>6090.9831094300007</v>
      </c>
      <c r="G55" s="36">
        <f>SUMIFS(СВЦЭМ!$C$39:$C$782,СВЦЭМ!$A$39:$A$782,$A55,СВЦЭМ!$B$39:$B$782,G$47)+'СЕТ СН'!$G$12+СВЦЭМ!$D$10+'СЕТ СН'!$G$5-'СЕТ СН'!$G$20</f>
        <v>6090.6213318600003</v>
      </c>
      <c r="H55" s="36">
        <f>SUMIFS(СВЦЭМ!$C$39:$C$782,СВЦЭМ!$A$39:$A$782,$A55,СВЦЭМ!$B$39:$B$782,H$47)+'СЕТ СН'!$G$12+СВЦЭМ!$D$10+'СЕТ СН'!$G$5-'СЕТ СН'!$G$20</f>
        <v>6013.5395952199997</v>
      </c>
      <c r="I55" s="36">
        <f>SUMIFS(СВЦЭМ!$C$39:$C$782,СВЦЭМ!$A$39:$A$782,$A55,СВЦЭМ!$B$39:$B$782,I$47)+'СЕТ СН'!$G$12+СВЦЭМ!$D$10+'СЕТ СН'!$G$5-'СЕТ СН'!$G$20</f>
        <v>5921.4629478700008</v>
      </c>
      <c r="J55" s="36">
        <f>SUMIFS(СВЦЭМ!$C$39:$C$782,СВЦЭМ!$A$39:$A$782,$A55,СВЦЭМ!$B$39:$B$782,J$47)+'СЕТ СН'!$G$12+СВЦЭМ!$D$10+'СЕТ СН'!$G$5-'СЕТ СН'!$G$20</f>
        <v>5799.9012021600001</v>
      </c>
      <c r="K55" s="36">
        <f>SUMIFS(СВЦЭМ!$C$39:$C$782,СВЦЭМ!$A$39:$A$782,$A55,СВЦЭМ!$B$39:$B$782,K$47)+'СЕТ СН'!$G$12+СВЦЭМ!$D$10+'СЕТ СН'!$G$5-'СЕТ СН'!$G$20</f>
        <v>5735.4206679399995</v>
      </c>
      <c r="L55" s="36">
        <f>SUMIFS(СВЦЭМ!$C$39:$C$782,СВЦЭМ!$A$39:$A$782,$A55,СВЦЭМ!$B$39:$B$782,L$47)+'СЕТ СН'!$G$12+СВЦЭМ!$D$10+'СЕТ СН'!$G$5-'СЕТ СН'!$G$20</f>
        <v>5686.9847857099994</v>
      </c>
      <c r="M55" s="36">
        <f>SUMIFS(СВЦЭМ!$C$39:$C$782,СВЦЭМ!$A$39:$A$782,$A55,СВЦЭМ!$B$39:$B$782,M$47)+'СЕТ СН'!$G$12+СВЦЭМ!$D$10+'СЕТ СН'!$G$5-'СЕТ СН'!$G$20</f>
        <v>5690.5906775399999</v>
      </c>
      <c r="N55" s="36">
        <f>SUMIFS(СВЦЭМ!$C$39:$C$782,СВЦЭМ!$A$39:$A$782,$A55,СВЦЭМ!$B$39:$B$782,N$47)+'СЕТ СН'!$G$12+СВЦЭМ!$D$10+'СЕТ СН'!$G$5-'СЕТ СН'!$G$20</f>
        <v>5692.2184393400003</v>
      </c>
      <c r="O55" s="36">
        <f>SUMIFS(СВЦЭМ!$C$39:$C$782,СВЦЭМ!$A$39:$A$782,$A55,СВЦЭМ!$B$39:$B$782,O$47)+'СЕТ СН'!$G$12+СВЦЭМ!$D$10+'СЕТ СН'!$G$5-'СЕТ СН'!$G$20</f>
        <v>5696.6452413799998</v>
      </c>
      <c r="P55" s="36">
        <f>SUMIFS(СВЦЭМ!$C$39:$C$782,СВЦЭМ!$A$39:$A$782,$A55,СВЦЭМ!$B$39:$B$782,P$47)+'СЕТ СН'!$G$12+СВЦЭМ!$D$10+'СЕТ СН'!$G$5-'СЕТ СН'!$G$20</f>
        <v>5705.9572609200004</v>
      </c>
      <c r="Q55" s="36">
        <f>SUMIFS(СВЦЭМ!$C$39:$C$782,СВЦЭМ!$A$39:$A$782,$A55,СВЦЭМ!$B$39:$B$782,Q$47)+'СЕТ СН'!$G$12+СВЦЭМ!$D$10+'СЕТ СН'!$G$5-'СЕТ СН'!$G$20</f>
        <v>5709.8091031799995</v>
      </c>
      <c r="R55" s="36">
        <f>SUMIFS(СВЦЭМ!$C$39:$C$782,СВЦЭМ!$A$39:$A$782,$A55,СВЦЭМ!$B$39:$B$782,R$47)+'СЕТ СН'!$G$12+СВЦЭМ!$D$10+'СЕТ СН'!$G$5-'СЕТ СН'!$G$20</f>
        <v>5726.8222403199998</v>
      </c>
      <c r="S55" s="36">
        <f>SUMIFS(СВЦЭМ!$C$39:$C$782,СВЦЭМ!$A$39:$A$782,$A55,СВЦЭМ!$B$39:$B$782,S$47)+'СЕТ СН'!$G$12+СВЦЭМ!$D$10+'СЕТ СН'!$G$5-'СЕТ СН'!$G$20</f>
        <v>5707.12340657</v>
      </c>
      <c r="T55" s="36">
        <f>SUMIFS(СВЦЭМ!$C$39:$C$782,СВЦЭМ!$A$39:$A$782,$A55,СВЦЭМ!$B$39:$B$782,T$47)+'СЕТ СН'!$G$12+СВЦЭМ!$D$10+'СЕТ СН'!$G$5-'СЕТ СН'!$G$20</f>
        <v>5699.7280661499999</v>
      </c>
      <c r="U55" s="36">
        <f>SUMIFS(СВЦЭМ!$C$39:$C$782,СВЦЭМ!$A$39:$A$782,$A55,СВЦЭМ!$B$39:$B$782,U$47)+'СЕТ СН'!$G$12+СВЦЭМ!$D$10+'СЕТ СН'!$G$5-'СЕТ СН'!$G$20</f>
        <v>5711.9069410299999</v>
      </c>
      <c r="V55" s="36">
        <f>SUMIFS(СВЦЭМ!$C$39:$C$782,СВЦЭМ!$A$39:$A$782,$A55,СВЦЭМ!$B$39:$B$782,V$47)+'СЕТ СН'!$G$12+СВЦЭМ!$D$10+'СЕТ СН'!$G$5-'СЕТ СН'!$G$20</f>
        <v>5719.2640967099996</v>
      </c>
      <c r="W55" s="36">
        <f>SUMIFS(СВЦЭМ!$C$39:$C$782,СВЦЭМ!$A$39:$A$782,$A55,СВЦЭМ!$B$39:$B$782,W$47)+'СЕТ СН'!$G$12+СВЦЭМ!$D$10+'СЕТ СН'!$G$5-'СЕТ СН'!$G$20</f>
        <v>5718.09231009</v>
      </c>
      <c r="X55" s="36">
        <f>SUMIFS(СВЦЭМ!$C$39:$C$782,СВЦЭМ!$A$39:$A$782,$A55,СВЦЭМ!$B$39:$B$782,X$47)+'СЕТ СН'!$G$12+СВЦЭМ!$D$10+'СЕТ СН'!$G$5-'СЕТ СН'!$G$20</f>
        <v>5771.5376231099999</v>
      </c>
      <c r="Y55" s="36">
        <f>SUMIFS(СВЦЭМ!$C$39:$C$782,СВЦЭМ!$A$39:$A$782,$A55,СВЦЭМ!$B$39:$B$782,Y$47)+'СЕТ СН'!$G$12+СВЦЭМ!$D$10+'СЕТ СН'!$G$5-'СЕТ СН'!$G$20</f>
        <v>5868.3650302799997</v>
      </c>
    </row>
    <row r="56" spans="1:25" ht="15.75" x14ac:dyDescent="0.2">
      <c r="A56" s="35">
        <f t="shared" si="1"/>
        <v>45513</v>
      </c>
      <c r="B56" s="36">
        <f>SUMIFS(СВЦЭМ!$C$39:$C$782,СВЦЭМ!$A$39:$A$782,$A56,СВЦЭМ!$B$39:$B$782,B$47)+'СЕТ СН'!$G$12+СВЦЭМ!$D$10+'СЕТ СН'!$G$5-'СЕТ СН'!$G$20</f>
        <v>5840.2294540599996</v>
      </c>
      <c r="C56" s="36">
        <f>SUMIFS(СВЦЭМ!$C$39:$C$782,СВЦЭМ!$A$39:$A$782,$A56,СВЦЭМ!$B$39:$B$782,C$47)+'СЕТ СН'!$G$12+СВЦЭМ!$D$10+'СЕТ СН'!$G$5-'СЕТ СН'!$G$20</f>
        <v>5960.9001232200008</v>
      </c>
      <c r="D56" s="36">
        <f>SUMIFS(СВЦЭМ!$C$39:$C$782,СВЦЭМ!$A$39:$A$782,$A56,СВЦЭМ!$B$39:$B$782,D$47)+'СЕТ СН'!$G$12+СВЦЭМ!$D$10+'СЕТ СН'!$G$5-'СЕТ СН'!$G$20</f>
        <v>6083.7333337399996</v>
      </c>
      <c r="E56" s="36">
        <f>SUMIFS(СВЦЭМ!$C$39:$C$782,СВЦЭМ!$A$39:$A$782,$A56,СВЦЭМ!$B$39:$B$782,E$47)+'СЕТ СН'!$G$12+СВЦЭМ!$D$10+'СЕТ СН'!$G$5-'СЕТ СН'!$G$20</f>
        <v>6126.5346601399997</v>
      </c>
      <c r="F56" s="36">
        <f>SUMIFS(СВЦЭМ!$C$39:$C$782,СВЦЭМ!$A$39:$A$782,$A56,СВЦЭМ!$B$39:$B$782,F$47)+'СЕТ СН'!$G$12+СВЦЭМ!$D$10+'СЕТ СН'!$G$5-'СЕТ СН'!$G$20</f>
        <v>6134.1552543400003</v>
      </c>
      <c r="G56" s="36">
        <f>SUMIFS(СВЦЭМ!$C$39:$C$782,СВЦЭМ!$A$39:$A$782,$A56,СВЦЭМ!$B$39:$B$782,G$47)+'СЕТ СН'!$G$12+СВЦЭМ!$D$10+'СЕТ СН'!$G$5-'СЕТ СН'!$G$20</f>
        <v>6125.1895384899999</v>
      </c>
      <c r="H56" s="36">
        <f>SUMIFS(СВЦЭМ!$C$39:$C$782,СВЦЭМ!$A$39:$A$782,$A56,СВЦЭМ!$B$39:$B$782,H$47)+'СЕТ СН'!$G$12+СВЦЭМ!$D$10+'СЕТ СН'!$G$5-'СЕТ СН'!$G$20</f>
        <v>6089.3289800399998</v>
      </c>
      <c r="I56" s="36">
        <f>SUMIFS(СВЦЭМ!$C$39:$C$782,СВЦЭМ!$A$39:$A$782,$A56,СВЦЭМ!$B$39:$B$782,I$47)+'СЕТ СН'!$G$12+СВЦЭМ!$D$10+'СЕТ СН'!$G$5-'СЕТ СН'!$G$20</f>
        <v>5976.0218078899998</v>
      </c>
      <c r="J56" s="36">
        <f>SUMIFS(СВЦЭМ!$C$39:$C$782,СВЦЭМ!$A$39:$A$782,$A56,СВЦЭМ!$B$39:$B$782,J$47)+'СЕТ СН'!$G$12+СВЦЭМ!$D$10+'СЕТ СН'!$G$5-'СЕТ СН'!$G$20</f>
        <v>5892.9366298599998</v>
      </c>
      <c r="K56" s="36">
        <f>SUMIFS(СВЦЭМ!$C$39:$C$782,СВЦЭМ!$A$39:$A$782,$A56,СВЦЭМ!$B$39:$B$782,K$47)+'СЕТ СН'!$G$12+СВЦЭМ!$D$10+'СЕТ СН'!$G$5-'СЕТ СН'!$G$20</f>
        <v>5785.9663974300001</v>
      </c>
      <c r="L56" s="36">
        <f>SUMIFS(СВЦЭМ!$C$39:$C$782,СВЦЭМ!$A$39:$A$782,$A56,СВЦЭМ!$B$39:$B$782,L$47)+'СЕТ СН'!$G$12+СВЦЭМ!$D$10+'СЕТ СН'!$G$5-'СЕТ СН'!$G$20</f>
        <v>5765.4532513699996</v>
      </c>
      <c r="M56" s="36">
        <f>SUMIFS(СВЦЭМ!$C$39:$C$782,СВЦЭМ!$A$39:$A$782,$A56,СВЦЭМ!$B$39:$B$782,M$47)+'СЕТ СН'!$G$12+СВЦЭМ!$D$10+'СЕТ СН'!$G$5-'СЕТ СН'!$G$20</f>
        <v>5760.01662734</v>
      </c>
      <c r="N56" s="36">
        <f>SUMIFS(СВЦЭМ!$C$39:$C$782,СВЦЭМ!$A$39:$A$782,$A56,СВЦЭМ!$B$39:$B$782,N$47)+'СЕТ СН'!$G$12+СВЦЭМ!$D$10+'СЕТ СН'!$G$5-'СЕТ СН'!$G$20</f>
        <v>5757.0562628899997</v>
      </c>
      <c r="O56" s="36">
        <f>SUMIFS(СВЦЭМ!$C$39:$C$782,СВЦЭМ!$A$39:$A$782,$A56,СВЦЭМ!$B$39:$B$782,O$47)+'СЕТ СН'!$G$12+СВЦЭМ!$D$10+'СЕТ СН'!$G$5-'СЕТ СН'!$G$20</f>
        <v>5747.0631055200001</v>
      </c>
      <c r="P56" s="36">
        <f>SUMIFS(СВЦЭМ!$C$39:$C$782,СВЦЭМ!$A$39:$A$782,$A56,СВЦЭМ!$B$39:$B$782,P$47)+'СЕТ СН'!$G$12+СВЦЭМ!$D$10+'СЕТ СН'!$G$5-'СЕТ СН'!$G$20</f>
        <v>5768.4316161899997</v>
      </c>
      <c r="Q56" s="36">
        <f>SUMIFS(СВЦЭМ!$C$39:$C$782,СВЦЭМ!$A$39:$A$782,$A56,СВЦЭМ!$B$39:$B$782,Q$47)+'СЕТ СН'!$G$12+СВЦЭМ!$D$10+'СЕТ СН'!$G$5-'СЕТ СН'!$G$20</f>
        <v>5777.3324689599995</v>
      </c>
      <c r="R56" s="36">
        <f>SUMIFS(СВЦЭМ!$C$39:$C$782,СВЦЭМ!$A$39:$A$782,$A56,СВЦЭМ!$B$39:$B$782,R$47)+'СЕТ СН'!$G$12+СВЦЭМ!$D$10+'СЕТ СН'!$G$5-'СЕТ СН'!$G$20</f>
        <v>5779.8619219100001</v>
      </c>
      <c r="S56" s="36">
        <f>SUMIFS(СВЦЭМ!$C$39:$C$782,СВЦЭМ!$A$39:$A$782,$A56,СВЦЭМ!$B$39:$B$782,S$47)+'СЕТ СН'!$G$12+СВЦЭМ!$D$10+'СЕТ СН'!$G$5-'СЕТ СН'!$G$20</f>
        <v>5771.26915964</v>
      </c>
      <c r="T56" s="36">
        <f>SUMIFS(СВЦЭМ!$C$39:$C$782,СВЦЭМ!$A$39:$A$782,$A56,СВЦЭМ!$B$39:$B$782,T$47)+'СЕТ СН'!$G$12+СВЦЭМ!$D$10+'СЕТ СН'!$G$5-'СЕТ СН'!$G$20</f>
        <v>5746.7648487500001</v>
      </c>
      <c r="U56" s="36">
        <f>SUMIFS(СВЦЭМ!$C$39:$C$782,СВЦЭМ!$A$39:$A$782,$A56,СВЦЭМ!$B$39:$B$782,U$47)+'СЕТ СН'!$G$12+СВЦЭМ!$D$10+'СЕТ СН'!$G$5-'СЕТ СН'!$G$20</f>
        <v>5750.4705821899997</v>
      </c>
      <c r="V56" s="36">
        <f>SUMIFS(СВЦЭМ!$C$39:$C$782,СВЦЭМ!$A$39:$A$782,$A56,СВЦЭМ!$B$39:$B$782,V$47)+'СЕТ СН'!$G$12+СВЦЭМ!$D$10+'СЕТ СН'!$G$5-'СЕТ СН'!$G$20</f>
        <v>5815.1938697999994</v>
      </c>
      <c r="W56" s="36">
        <f>SUMIFS(СВЦЭМ!$C$39:$C$782,СВЦЭМ!$A$39:$A$782,$A56,СВЦЭМ!$B$39:$B$782,W$47)+'СЕТ СН'!$G$12+СВЦЭМ!$D$10+'СЕТ СН'!$G$5-'СЕТ СН'!$G$20</f>
        <v>5772.7691259399999</v>
      </c>
      <c r="X56" s="36">
        <f>SUMIFS(СВЦЭМ!$C$39:$C$782,СВЦЭМ!$A$39:$A$782,$A56,СВЦЭМ!$B$39:$B$782,X$47)+'СЕТ СН'!$G$12+СВЦЭМ!$D$10+'СЕТ СН'!$G$5-'СЕТ СН'!$G$20</f>
        <v>5860.3856434899999</v>
      </c>
      <c r="Y56" s="36">
        <f>SUMIFS(СВЦЭМ!$C$39:$C$782,СВЦЭМ!$A$39:$A$782,$A56,СВЦЭМ!$B$39:$B$782,Y$47)+'СЕТ СН'!$G$12+СВЦЭМ!$D$10+'СЕТ СН'!$G$5-'СЕТ СН'!$G$20</f>
        <v>5915.8967679800007</v>
      </c>
    </row>
    <row r="57" spans="1:25" ht="15.75" x14ac:dyDescent="0.2">
      <c r="A57" s="35">
        <f t="shared" si="1"/>
        <v>45514</v>
      </c>
      <c r="B57" s="36">
        <f>SUMIFS(СВЦЭМ!$C$39:$C$782,СВЦЭМ!$A$39:$A$782,$A57,СВЦЭМ!$B$39:$B$782,B$47)+'СЕТ СН'!$G$12+СВЦЭМ!$D$10+'СЕТ СН'!$G$5-'СЕТ СН'!$G$20</f>
        <v>5912.1284788299999</v>
      </c>
      <c r="C57" s="36">
        <f>SUMIFS(СВЦЭМ!$C$39:$C$782,СВЦЭМ!$A$39:$A$782,$A57,СВЦЭМ!$B$39:$B$782,C$47)+'СЕТ СН'!$G$12+СВЦЭМ!$D$10+'СЕТ СН'!$G$5-'СЕТ СН'!$G$20</f>
        <v>5901.9943031599996</v>
      </c>
      <c r="D57" s="36">
        <f>SUMIFS(СВЦЭМ!$C$39:$C$782,СВЦЭМ!$A$39:$A$782,$A57,СВЦЭМ!$B$39:$B$782,D$47)+'СЕТ СН'!$G$12+СВЦЭМ!$D$10+'СЕТ СН'!$G$5-'СЕТ СН'!$G$20</f>
        <v>5964.3204389800003</v>
      </c>
      <c r="E57" s="36">
        <f>SUMIFS(СВЦЭМ!$C$39:$C$782,СВЦЭМ!$A$39:$A$782,$A57,СВЦЭМ!$B$39:$B$782,E$47)+'СЕТ СН'!$G$12+СВЦЭМ!$D$10+'СЕТ СН'!$G$5-'СЕТ СН'!$G$20</f>
        <v>6010.9792056700007</v>
      </c>
      <c r="F57" s="36">
        <f>SUMIFS(СВЦЭМ!$C$39:$C$782,СВЦЭМ!$A$39:$A$782,$A57,СВЦЭМ!$B$39:$B$782,F$47)+'СЕТ СН'!$G$12+СВЦЭМ!$D$10+'СЕТ СН'!$G$5-'СЕТ СН'!$G$20</f>
        <v>6043.7868473400003</v>
      </c>
      <c r="G57" s="36">
        <f>SUMIFS(СВЦЭМ!$C$39:$C$782,СВЦЭМ!$A$39:$A$782,$A57,СВЦЭМ!$B$39:$B$782,G$47)+'СЕТ СН'!$G$12+СВЦЭМ!$D$10+'СЕТ СН'!$G$5-'СЕТ СН'!$G$20</f>
        <v>6015.3426850400001</v>
      </c>
      <c r="H57" s="36">
        <f>SUMIFS(СВЦЭМ!$C$39:$C$782,СВЦЭМ!$A$39:$A$782,$A57,СВЦЭМ!$B$39:$B$782,H$47)+'СЕТ СН'!$G$12+СВЦЭМ!$D$10+'СЕТ СН'!$G$5-'СЕТ СН'!$G$20</f>
        <v>5987.2423191300004</v>
      </c>
      <c r="I57" s="36">
        <f>SUMIFS(СВЦЭМ!$C$39:$C$782,СВЦЭМ!$A$39:$A$782,$A57,СВЦЭМ!$B$39:$B$782,I$47)+'СЕТ СН'!$G$12+СВЦЭМ!$D$10+'СЕТ СН'!$G$5-'СЕТ СН'!$G$20</f>
        <v>5908.4763438800001</v>
      </c>
      <c r="J57" s="36">
        <f>SUMIFS(СВЦЭМ!$C$39:$C$782,СВЦЭМ!$A$39:$A$782,$A57,СВЦЭМ!$B$39:$B$782,J$47)+'СЕТ СН'!$G$12+СВЦЭМ!$D$10+'СЕТ СН'!$G$5-'СЕТ СН'!$G$20</f>
        <v>5801.3530514899994</v>
      </c>
      <c r="K57" s="36">
        <f>SUMIFS(СВЦЭМ!$C$39:$C$782,СВЦЭМ!$A$39:$A$782,$A57,СВЦЭМ!$B$39:$B$782,K$47)+'СЕТ СН'!$G$12+СВЦЭМ!$D$10+'СЕТ СН'!$G$5-'СЕТ СН'!$G$20</f>
        <v>5715.0780697099999</v>
      </c>
      <c r="L57" s="36">
        <f>SUMIFS(СВЦЭМ!$C$39:$C$782,СВЦЭМ!$A$39:$A$782,$A57,СВЦЭМ!$B$39:$B$782,L$47)+'СЕТ СН'!$G$12+СВЦЭМ!$D$10+'СЕТ СН'!$G$5-'СЕТ СН'!$G$20</f>
        <v>5610.3518233800005</v>
      </c>
      <c r="M57" s="36">
        <f>SUMIFS(СВЦЭМ!$C$39:$C$782,СВЦЭМ!$A$39:$A$782,$A57,СВЦЭМ!$B$39:$B$782,M$47)+'СЕТ СН'!$G$12+СВЦЭМ!$D$10+'СЕТ СН'!$G$5-'СЕТ СН'!$G$20</f>
        <v>5601.7218330699998</v>
      </c>
      <c r="N57" s="36">
        <f>SUMIFS(СВЦЭМ!$C$39:$C$782,СВЦЭМ!$A$39:$A$782,$A57,СВЦЭМ!$B$39:$B$782,N$47)+'СЕТ СН'!$G$12+СВЦЭМ!$D$10+'СЕТ СН'!$G$5-'СЕТ СН'!$G$20</f>
        <v>5596.5325018799995</v>
      </c>
      <c r="O57" s="36">
        <f>SUMIFS(СВЦЭМ!$C$39:$C$782,СВЦЭМ!$A$39:$A$782,$A57,СВЦЭМ!$B$39:$B$782,O$47)+'СЕТ СН'!$G$12+СВЦЭМ!$D$10+'СЕТ СН'!$G$5-'СЕТ СН'!$G$20</f>
        <v>5586.7295446799999</v>
      </c>
      <c r="P57" s="36">
        <f>SUMIFS(СВЦЭМ!$C$39:$C$782,СВЦЭМ!$A$39:$A$782,$A57,СВЦЭМ!$B$39:$B$782,P$47)+'СЕТ СН'!$G$12+СВЦЭМ!$D$10+'СЕТ СН'!$G$5-'СЕТ СН'!$G$20</f>
        <v>5588.1741336800005</v>
      </c>
      <c r="Q57" s="36">
        <f>SUMIFS(СВЦЭМ!$C$39:$C$782,СВЦЭМ!$A$39:$A$782,$A57,СВЦЭМ!$B$39:$B$782,Q$47)+'СЕТ СН'!$G$12+СВЦЭМ!$D$10+'СЕТ СН'!$G$5-'СЕТ СН'!$G$20</f>
        <v>5600.23851629</v>
      </c>
      <c r="R57" s="36">
        <f>SUMIFS(СВЦЭМ!$C$39:$C$782,СВЦЭМ!$A$39:$A$782,$A57,СВЦЭМ!$B$39:$B$782,R$47)+'СЕТ СН'!$G$12+СВЦЭМ!$D$10+'СЕТ СН'!$G$5-'СЕТ СН'!$G$20</f>
        <v>5609.9886454099997</v>
      </c>
      <c r="S57" s="36">
        <f>SUMIFS(СВЦЭМ!$C$39:$C$782,СВЦЭМ!$A$39:$A$782,$A57,СВЦЭМ!$B$39:$B$782,S$47)+'СЕТ СН'!$G$12+СВЦЭМ!$D$10+'СЕТ СН'!$G$5-'СЕТ СН'!$G$20</f>
        <v>5594.9318231400002</v>
      </c>
      <c r="T57" s="36">
        <f>SUMIFS(СВЦЭМ!$C$39:$C$782,СВЦЭМ!$A$39:$A$782,$A57,СВЦЭМ!$B$39:$B$782,T$47)+'СЕТ СН'!$G$12+СВЦЭМ!$D$10+'СЕТ СН'!$G$5-'СЕТ СН'!$G$20</f>
        <v>5582.1259857999994</v>
      </c>
      <c r="U57" s="36">
        <f>SUMIFS(СВЦЭМ!$C$39:$C$782,СВЦЭМ!$A$39:$A$782,$A57,СВЦЭМ!$B$39:$B$782,U$47)+'СЕТ СН'!$G$12+СВЦЭМ!$D$10+'СЕТ СН'!$G$5-'СЕТ СН'!$G$20</f>
        <v>5613.6631991200002</v>
      </c>
      <c r="V57" s="36">
        <f>SUMIFS(СВЦЭМ!$C$39:$C$782,СВЦЭМ!$A$39:$A$782,$A57,СВЦЭМ!$B$39:$B$782,V$47)+'СЕТ СН'!$G$12+СВЦЭМ!$D$10+'СЕТ СН'!$G$5-'СЕТ СН'!$G$20</f>
        <v>5602.8147052599998</v>
      </c>
      <c r="W57" s="36">
        <f>SUMIFS(СВЦЭМ!$C$39:$C$782,СВЦЭМ!$A$39:$A$782,$A57,СВЦЭМ!$B$39:$B$782,W$47)+'СЕТ СН'!$G$12+СВЦЭМ!$D$10+'СЕТ СН'!$G$5-'СЕТ СН'!$G$20</f>
        <v>5583.0292098800001</v>
      </c>
      <c r="X57" s="36">
        <f>SUMIFS(СВЦЭМ!$C$39:$C$782,СВЦЭМ!$A$39:$A$782,$A57,СВЦЭМ!$B$39:$B$782,X$47)+'СЕТ СН'!$G$12+СВЦЭМ!$D$10+'СЕТ СН'!$G$5-'СЕТ СН'!$G$20</f>
        <v>5615.3223551000001</v>
      </c>
      <c r="Y57" s="36">
        <f>SUMIFS(СВЦЭМ!$C$39:$C$782,СВЦЭМ!$A$39:$A$782,$A57,СВЦЭМ!$B$39:$B$782,Y$47)+'СЕТ СН'!$G$12+СВЦЭМ!$D$10+'СЕТ СН'!$G$5-'СЕТ СН'!$G$20</f>
        <v>5746.3117942600002</v>
      </c>
    </row>
    <row r="58" spans="1:25" ht="15.75" x14ac:dyDescent="0.2">
      <c r="A58" s="35">
        <f t="shared" si="1"/>
        <v>45515</v>
      </c>
      <c r="B58" s="36">
        <f>SUMIFS(СВЦЭМ!$C$39:$C$782,СВЦЭМ!$A$39:$A$782,$A58,СВЦЭМ!$B$39:$B$782,B$47)+'СЕТ СН'!$G$12+СВЦЭМ!$D$10+'СЕТ СН'!$G$5-'СЕТ СН'!$G$20</f>
        <v>5816.9415421599997</v>
      </c>
      <c r="C58" s="36">
        <f>SUMIFS(СВЦЭМ!$C$39:$C$782,СВЦЭМ!$A$39:$A$782,$A58,СВЦЭМ!$B$39:$B$782,C$47)+'СЕТ СН'!$G$12+СВЦЭМ!$D$10+'СЕТ СН'!$G$5-'СЕТ СН'!$G$20</f>
        <v>5891.0581010900005</v>
      </c>
      <c r="D58" s="36">
        <f>SUMIFS(СВЦЭМ!$C$39:$C$782,СВЦЭМ!$A$39:$A$782,$A58,СВЦЭМ!$B$39:$B$782,D$47)+'СЕТ СН'!$G$12+СВЦЭМ!$D$10+'СЕТ СН'!$G$5-'СЕТ СН'!$G$20</f>
        <v>5942.8373553900001</v>
      </c>
      <c r="E58" s="36">
        <f>SUMIFS(СВЦЭМ!$C$39:$C$782,СВЦЭМ!$A$39:$A$782,$A58,СВЦЭМ!$B$39:$B$782,E$47)+'СЕТ СН'!$G$12+СВЦЭМ!$D$10+'СЕТ СН'!$G$5-'СЕТ СН'!$G$20</f>
        <v>5976.9253537200002</v>
      </c>
      <c r="F58" s="36">
        <f>SUMIFS(СВЦЭМ!$C$39:$C$782,СВЦЭМ!$A$39:$A$782,$A58,СВЦЭМ!$B$39:$B$782,F$47)+'СЕТ СН'!$G$12+СВЦЭМ!$D$10+'СЕТ СН'!$G$5-'СЕТ СН'!$G$20</f>
        <v>5986.3498114200002</v>
      </c>
      <c r="G58" s="36">
        <f>SUMIFS(СВЦЭМ!$C$39:$C$782,СВЦЭМ!$A$39:$A$782,$A58,СВЦЭМ!$B$39:$B$782,G$47)+'СЕТ СН'!$G$12+СВЦЭМ!$D$10+'СЕТ СН'!$G$5-'СЕТ СН'!$G$20</f>
        <v>5978.2311601399997</v>
      </c>
      <c r="H58" s="36">
        <f>SUMIFS(СВЦЭМ!$C$39:$C$782,СВЦЭМ!$A$39:$A$782,$A58,СВЦЭМ!$B$39:$B$782,H$47)+'СЕТ СН'!$G$12+СВЦЭМ!$D$10+'СЕТ СН'!$G$5-'СЕТ СН'!$G$20</f>
        <v>5964.6272145399998</v>
      </c>
      <c r="I58" s="36">
        <f>SUMIFS(СВЦЭМ!$C$39:$C$782,СВЦЭМ!$A$39:$A$782,$A58,СВЦЭМ!$B$39:$B$782,I$47)+'СЕТ СН'!$G$12+СВЦЭМ!$D$10+'СЕТ СН'!$G$5-'СЕТ СН'!$G$20</f>
        <v>5923.0502496000008</v>
      </c>
      <c r="J58" s="36">
        <f>SUMIFS(СВЦЭМ!$C$39:$C$782,СВЦЭМ!$A$39:$A$782,$A58,СВЦЭМ!$B$39:$B$782,J$47)+'СЕТ СН'!$G$12+СВЦЭМ!$D$10+'СЕТ СН'!$G$5-'СЕТ СН'!$G$20</f>
        <v>5843.9200357400005</v>
      </c>
      <c r="K58" s="36">
        <f>SUMIFS(СВЦЭМ!$C$39:$C$782,СВЦЭМ!$A$39:$A$782,$A58,СВЦЭМ!$B$39:$B$782,K$47)+'СЕТ СН'!$G$12+СВЦЭМ!$D$10+'СЕТ СН'!$G$5-'СЕТ СН'!$G$20</f>
        <v>5755.5117550499999</v>
      </c>
      <c r="L58" s="36">
        <f>SUMIFS(СВЦЭМ!$C$39:$C$782,СВЦЭМ!$A$39:$A$782,$A58,СВЦЭМ!$B$39:$B$782,L$47)+'СЕТ СН'!$G$12+СВЦЭМ!$D$10+'СЕТ СН'!$G$5-'СЕТ СН'!$G$20</f>
        <v>5700.5004062899998</v>
      </c>
      <c r="M58" s="36">
        <f>SUMIFS(СВЦЭМ!$C$39:$C$782,СВЦЭМ!$A$39:$A$782,$A58,СВЦЭМ!$B$39:$B$782,M$47)+'СЕТ СН'!$G$12+СВЦЭМ!$D$10+'СЕТ СН'!$G$5-'СЕТ СН'!$G$20</f>
        <v>5678.3950567000002</v>
      </c>
      <c r="N58" s="36">
        <f>SUMIFS(СВЦЭМ!$C$39:$C$782,СВЦЭМ!$A$39:$A$782,$A58,СВЦЭМ!$B$39:$B$782,N$47)+'СЕТ СН'!$G$12+СВЦЭМ!$D$10+'СЕТ СН'!$G$5-'СЕТ СН'!$G$20</f>
        <v>5645.13957527</v>
      </c>
      <c r="O58" s="36">
        <f>SUMIFS(СВЦЭМ!$C$39:$C$782,СВЦЭМ!$A$39:$A$782,$A58,СВЦЭМ!$B$39:$B$782,O$47)+'СЕТ СН'!$G$12+СВЦЭМ!$D$10+'СЕТ СН'!$G$5-'СЕТ СН'!$G$20</f>
        <v>5638.6461212200002</v>
      </c>
      <c r="P58" s="36">
        <f>SUMIFS(СВЦЭМ!$C$39:$C$782,СВЦЭМ!$A$39:$A$782,$A58,СВЦЭМ!$B$39:$B$782,P$47)+'СЕТ СН'!$G$12+СВЦЭМ!$D$10+'СЕТ СН'!$G$5-'СЕТ СН'!$G$20</f>
        <v>5660.7399035399994</v>
      </c>
      <c r="Q58" s="36">
        <f>SUMIFS(СВЦЭМ!$C$39:$C$782,СВЦЭМ!$A$39:$A$782,$A58,СВЦЭМ!$B$39:$B$782,Q$47)+'СЕТ СН'!$G$12+СВЦЭМ!$D$10+'СЕТ СН'!$G$5-'СЕТ СН'!$G$20</f>
        <v>5669.19945456</v>
      </c>
      <c r="R58" s="36">
        <f>SUMIFS(СВЦЭМ!$C$39:$C$782,СВЦЭМ!$A$39:$A$782,$A58,СВЦЭМ!$B$39:$B$782,R$47)+'СЕТ СН'!$G$12+СВЦЭМ!$D$10+'СЕТ СН'!$G$5-'СЕТ СН'!$G$20</f>
        <v>5680.7930384299998</v>
      </c>
      <c r="S58" s="36">
        <f>SUMIFS(СВЦЭМ!$C$39:$C$782,СВЦЭМ!$A$39:$A$782,$A58,СВЦЭМ!$B$39:$B$782,S$47)+'СЕТ СН'!$G$12+СВЦЭМ!$D$10+'СЕТ СН'!$G$5-'СЕТ СН'!$G$20</f>
        <v>5640.1860254700005</v>
      </c>
      <c r="T58" s="36">
        <f>SUMIFS(СВЦЭМ!$C$39:$C$782,СВЦЭМ!$A$39:$A$782,$A58,СВЦЭМ!$B$39:$B$782,T$47)+'СЕТ СН'!$G$12+СВЦЭМ!$D$10+'СЕТ СН'!$G$5-'СЕТ СН'!$G$20</f>
        <v>5619.2154740900005</v>
      </c>
      <c r="U58" s="36">
        <f>SUMIFS(СВЦЭМ!$C$39:$C$782,СВЦЭМ!$A$39:$A$782,$A58,СВЦЭМ!$B$39:$B$782,U$47)+'СЕТ СН'!$G$12+СВЦЭМ!$D$10+'СЕТ СН'!$G$5-'СЕТ СН'!$G$20</f>
        <v>5629.6087444599998</v>
      </c>
      <c r="V58" s="36">
        <f>SUMIFS(СВЦЭМ!$C$39:$C$782,СВЦЭМ!$A$39:$A$782,$A58,СВЦЭМ!$B$39:$B$782,V$47)+'СЕТ СН'!$G$12+СВЦЭМ!$D$10+'СЕТ СН'!$G$5-'СЕТ СН'!$G$20</f>
        <v>5626.8764119099997</v>
      </c>
      <c r="W58" s="36">
        <f>SUMIFS(СВЦЭМ!$C$39:$C$782,СВЦЭМ!$A$39:$A$782,$A58,СВЦЭМ!$B$39:$B$782,W$47)+'СЕТ СН'!$G$12+СВЦЭМ!$D$10+'СЕТ СН'!$G$5-'СЕТ СН'!$G$20</f>
        <v>5610.5031539800002</v>
      </c>
      <c r="X58" s="36">
        <f>SUMIFS(СВЦЭМ!$C$39:$C$782,СВЦЭМ!$A$39:$A$782,$A58,СВЦЭМ!$B$39:$B$782,X$47)+'СЕТ СН'!$G$12+СВЦЭМ!$D$10+'СЕТ СН'!$G$5-'СЕТ СН'!$G$20</f>
        <v>5686.5771774200002</v>
      </c>
      <c r="Y58" s="36">
        <f>SUMIFS(СВЦЭМ!$C$39:$C$782,СВЦЭМ!$A$39:$A$782,$A58,СВЦЭМ!$B$39:$B$782,Y$47)+'СЕТ СН'!$G$12+СВЦЭМ!$D$10+'СЕТ СН'!$G$5-'СЕТ СН'!$G$20</f>
        <v>5781.2893149299998</v>
      </c>
    </row>
    <row r="59" spans="1:25" ht="15.75" x14ac:dyDescent="0.2">
      <c r="A59" s="35">
        <f t="shared" si="1"/>
        <v>45516</v>
      </c>
      <c r="B59" s="36">
        <f>SUMIFS(СВЦЭМ!$C$39:$C$782,СВЦЭМ!$A$39:$A$782,$A59,СВЦЭМ!$B$39:$B$782,B$47)+'СЕТ СН'!$G$12+СВЦЭМ!$D$10+'СЕТ СН'!$G$5-'СЕТ СН'!$G$20</f>
        <v>5867.97244839</v>
      </c>
      <c r="C59" s="36">
        <f>SUMIFS(СВЦЭМ!$C$39:$C$782,СВЦЭМ!$A$39:$A$782,$A59,СВЦЭМ!$B$39:$B$782,C$47)+'СЕТ СН'!$G$12+СВЦЭМ!$D$10+'СЕТ СН'!$G$5-'СЕТ СН'!$G$20</f>
        <v>5940.5415322500003</v>
      </c>
      <c r="D59" s="36">
        <f>SUMIFS(СВЦЭМ!$C$39:$C$782,СВЦЭМ!$A$39:$A$782,$A59,СВЦЭМ!$B$39:$B$782,D$47)+'СЕТ СН'!$G$12+СВЦЭМ!$D$10+'СЕТ СН'!$G$5-'СЕТ СН'!$G$20</f>
        <v>5998.0623550800001</v>
      </c>
      <c r="E59" s="36">
        <f>SUMIFS(СВЦЭМ!$C$39:$C$782,СВЦЭМ!$A$39:$A$782,$A59,СВЦЭМ!$B$39:$B$782,E$47)+'СЕТ СН'!$G$12+СВЦЭМ!$D$10+'СЕТ СН'!$G$5-'СЕТ СН'!$G$20</f>
        <v>6026.1391454599998</v>
      </c>
      <c r="F59" s="36">
        <f>SUMIFS(СВЦЭМ!$C$39:$C$782,СВЦЭМ!$A$39:$A$782,$A59,СВЦЭМ!$B$39:$B$782,F$47)+'СЕТ СН'!$G$12+СВЦЭМ!$D$10+'СЕТ СН'!$G$5-'СЕТ СН'!$G$20</f>
        <v>6040.3671251200003</v>
      </c>
      <c r="G59" s="36">
        <f>SUMIFS(СВЦЭМ!$C$39:$C$782,СВЦЭМ!$A$39:$A$782,$A59,СВЦЭМ!$B$39:$B$782,G$47)+'СЕТ СН'!$G$12+СВЦЭМ!$D$10+'СЕТ СН'!$G$5-'СЕТ СН'!$G$20</f>
        <v>6027.41945115</v>
      </c>
      <c r="H59" s="36">
        <f>SUMIFS(СВЦЭМ!$C$39:$C$782,СВЦЭМ!$A$39:$A$782,$A59,СВЦЭМ!$B$39:$B$782,H$47)+'СЕТ СН'!$G$12+СВЦЭМ!$D$10+'СЕТ СН'!$G$5-'СЕТ СН'!$G$20</f>
        <v>5962.9107979100008</v>
      </c>
      <c r="I59" s="36">
        <f>SUMIFS(СВЦЭМ!$C$39:$C$782,СВЦЭМ!$A$39:$A$782,$A59,СВЦЭМ!$B$39:$B$782,I$47)+'СЕТ СН'!$G$12+СВЦЭМ!$D$10+'СЕТ СН'!$G$5-'СЕТ СН'!$G$20</f>
        <v>5872.16828506</v>
      </c>
      <c r="J59" s="36">
        <f>SUMIFS(СВЦЭМ!$C$39:$C$782,СВЦЭМ!$A$39:$A$782,$A59,СВЦЭМ!$B$39:$B$782,J$47)+'СЕТ СН'!$G$12+СВЦЭМ!$D$10+'СЕТ СН'!$G$5-'СЕТ СН'!$G$20</f>
        <v>5787.2686207899997</v>
      </c>
      <c r="K59" s="36">
        <f>SUMIFS(СВЦЭМ!$C$39:$C$782,СВЦЭМ!$A$39:$A$782,$A59,СВЦЭМ!$B$39:$B$782,K$47)+'СЕТ СН'!$G$12+СВЦЭМ!$D$10+'СЕТ СН'!$G$5-'СЕТ СН'!$G$20</f>
        <v>5682.1778322999999</v>
      </c>
      <c r="L59" s="36">
        <f>SUMIFS(СВЦЭМ!$C$39:$C$782,СВЦЭМ!$A$39:$A$782,$A59,СВЦЭМ!$B$39:$B$782,L$47)+'СЕТ СН'!$G$12+СВЦЭМ!$D$10+'СЕТ СН'!$G$5-'СЕТ СН'!$G$20</f>
        <v>5649.7687982099997</v>
      </c>
      <c r="M59" s="36">
        <f>SUMIFS(СВЦЭМ!$C$39:$C$782,СВЦЭМ!$A$39:$A$782,$A59,СВЦЭМ!$B$39:$B$782,M$47)+'СЕТ СН'!$G$12+СВЦЭМ!$D$10+'СЕТ СН'!$G$5-'СЕТ СН'!$G$20</f>
        <v>5635.6755064600002</v>
      </c>
      <c r="N59" s="36">
        <f>SUMIFS(СВЦЭМ!$C$39:$C$782,СВЦЭМ!$A$39:$A$782,$A59,СВЦЭМ!$B$39:$B$782,N$47)+'СЕТ СН'!$G$12+СВЦЭМ!$D$10+'СЕТ СН'!$G$5-'СЕТ СН'!$G$20</f>
        <v>5620.9933999200002</v>
      </c>
      <c r="O59" s="36">
        <f>SUMIFS(СВЦЭМ!$C$39:$C$782,СВЦЭМ!$A$39:$A$782,$A59,СВЦЭМ!$B$39:$B$782,O$47)+'СЕТ СН'!$G$12+СВЦЭМ!$D$10+'СЕТ СН'!$G$5-'СЕТ СН'!$G$20</f>
        <v>5621.51311179</v>
      </c>
      <c r="P59" s="36">
        <f>SUMIFS(СВЦЭМ!$C$39:$C$782,СВЦЭМ!$A$39:$A$782,$A59,СВЦЭМ!$B$39:$B$782,P$47)+'СЕТ СН'!$G$12+СВЦЭМ!$D$10+'СЕТ СН'!$G$5-'СЕТ СН'!$G$20</f>
        <v>5621.0708648600003</v>
      </c>
      <c r="Q59" s="36">
        <f>SUMIFS(СВЦЭМ!$C$39:$C$782,СВЦЭМ!$A$39:$A$782,$A59,СВЦЭМ!$B$39:$B$782,Q$47)+'СЕТ СН'!$G$12+СВЦЭМ!$D$10+'СЕТ СН'!$G$5-'СЕТ СН'!$G$20</f>
        <v>5614.90752548</v>
      </c>
      <c r="R59" s="36">
        <f>SUMIFS(СВЦЭМ!$C$39:$C$782,СВЦЭМ!$A$39:$A$782,$A59,СВЦЭМ!$B$39:$B$782,R$47)+'СЕТ СН'!$G$12+СВЦЭМ!$D$10+'СЕТ СН'!$G$5-'СЕТ СН'!$G$20</f>
        <v>5624.0420815999996</v>
      </c>
      <c r="S59" s="36">
        <f>SUMIFS(СВЦЭМ!$C$39:$C$782,СВЦЭМ!$A$39:$A$782,$A59,СВЦЭМ!$B$39:$B$782,S$47)+'СЕТ СН'!$G$12+СВЦЭМ!$D$10+'СЕТ СН'!$G$5-'СЕТ СН'!$G$20</f>
        <v>5581.0673927999997</v>
      </c>
      <c r="T59" s="36">
        <f>SUMIFS(СВЦЭМ!$C$39:$C$782,СВЦЭМ!$A$39:$A$782,$A59,СВЦЭМ!$B$39:$B$782,T$47)+'СЕТ СН'!$G$12+СВЦЭМ!$D$10+'СЕТ СН'!$G$5-'СЕТ СН'!$G$20</f>
        <v>5555.1140923700004</v>
      </c>
      <c r="U59" s="36">
        <f>SUMIFS(СВЦЭМ!$C$39:$C$782,СВЦЭМ!$A$39:$A$782,$A59,СВЦЭМ!$B$39:$B$782,U$47)+'СЕТ СН'!$G$12+СВЦЭМ!$D$10+'СЕТ СН'!$G$5-'СЕТ СН'!$G$20</f>
        <v>5564.3213775200002</v>
      </c>
      <c r="V59" s="36">
        <f>SUMIFS(СВЦЭМ!$C$39:$C$782,СВЦЭМ!$A$39:$A$782,$A59,СВЦЭМ!$B$39:$B$782,V$47)+'СЕТ СН'!$G$12+СВЦЭМ!$D$10+'СЕТ СН'!$G$5-'СЕТ СН'!$G$20</f>
        <v>5583.2764384299999</v>
      </c>
      <c r="W59" s="36">
        <f>SUMIFS(СВЦЭМ!$C$39:$C$782,СВЦЭМ!$A$39:$A$782,$A59,СВЦЭМ!$B$39:$B$782,W$47)+'СЕТ СН'!$G$12+СВЦЭМ!$D$10+'СЕТ СН'!$G$5-'СЕТ СН'!$G$20</f>
        <v>5574.5667587799999</v>
      </c>
      <c r="X59" s="36">
        <f>SUMIFS(СВЦЭМ!$C$39:$C$782,СВЦЭМ!$A$39:$A$782,$A59,СВЦЭМ!$B$39:$B$782,X$47)+'СЕТ СН'!$G$12+СВЦЭМ!$D$10+'СЕТ СН'!$G$5-'СЕТ СН'!$G$20</f>
        <v>5622.1162517699995</v>
      </c>
      <c r="Y59" s="36">
        <f>SUMIFS(СВЦЭМ!$C$39:$C$782,СВЦЭМ!$A$39:$A$782,$A59,СВЦЭМ!$B$39:$B$782,Y$47)+'СЕТ СН'!$G$12+СВЦЭМ!$D$10+'СЕТ СН'!$G$5-'СЕТ СН'!$G$20</f>
        <v>5707.6879357600001</v>
      </c>
    </row>
    <row r="60" spans="1:25" ht="15.75" x14ac:dyDescent="0.2">
      <c r="A60" s="35">
        <f t="shared" si="1"/>
        <v>45517</v>
      </c>
      <c r="B60" s="36">
        <f>SUMIFS(СВЦЭМ!$C$39:$C$782,СВЦЭМ!$A$39:$A$782,$A60,СВЦЭМ!$B$39:$B$782,B$47)+'СЕТ СН'!$G$12+СВЦЭМ!$D$10+'СЕТ СН'!$G$5-'СЕТ СН'!$G$20</f>
        <v>5822.7895248799996</v>
      </c>
      <c r="C60" s="36">
        <f>SUMIFS(СВЦЭМ!$C$39:$C$782,СВЦЭМ!$A$39:$A$782,$A60,СВЦЭМ!$B$39:$B$782,C$47)+'СЕТ СН'!$G$12+СВЦЭМ!$D$10+'СЕТ СН'!$G$5-'СЕТ СН'!$G$20</f>
        <v>5977.5231789299996</v>
      </c>
      <c r="D60" s="36">
        <f>SUMIFS(СВЦЭМ!$C$39:$C$782,СВЦЭМ!$A$39:$A$782,$A60,СВЦЭМ!$B$39:$B$782,D$47)+'СЕТ СН'!$G$12+СВЦЭМ!$D$10+'СЕТ СН'!$G$5-'СЕТ СН'!$G$20</f>
        <v>6060.9381241400006</v>
      </c>
      <c r="E60" s="36">
        <f>SUMIFS(СВЦЭМ!$C$39:$C$782,СВЦЭМ!$A$39:$A$782,$A60,СВЦЭМ!$B$39:$B$782,E$47)+'СЕТ СН'!$G$12+СВЦЭМ!$D$10+'СЕТ СН'!$G$5-'СЕТ СН'!$G$20</f>
        <v>6108.4326143400003</v>
      </c>
      <c r="F60" s="36">
        <f>SUMIFS(СВЦЭМ!$C$39:$C$782,СВЦЭМ!$A$39:$A$782,$A60,СВЦЭМ!$B$39:$B$782,F$47)+'СЕТ СН'!$G$12+СВЦЭМ!$D$10+'СЕТ СН'!$G$5-'СЕТ СН'!$G$20</f>
        <v>6113.8983706100007</v>
      </c>
      <c r="G60" s="36">
        <f>SUMIFS(СВЦЭМ!$C$39:$C$782,СВЦЭМ!$A$39:$A$782,$A60,СВЦЭМ!$B$39:$B$782,G$47)+'СЕТ СН'!$G$12+СВЦЭМ!$D$10+'СЕТ СН'!$G$5-'СЕТ СН'!$G$20</f>
        <v>6105.2855494600008</v>
      </c>
      <c r="H60" s="36">
        <f>SUMIFS(СВЦЭМ!$C$39:$C$782,СВЦЭМ!$A$39:$A$782,$A60,СВЦЭМ!$B$39:$B$782,H$47)+'СЕТ СН'!$G$12+СВЦЭМ!$D$10+'СЕТ СН'!$G$5-'СЕТ СН'!$G$20</f>
        <v>6104.8188671900007</v>
      </c>
      <c r="I60" s="36">
        <f>SUMIFS(СВЦЭМ!$C$39:$C$782,СВЦЭМ!$A$39:$A$782,$A60,СВЦЭМ!$B$39:$B$782,I$47)+'СЕТ СН'!$G$12+СВЦЭМ!$D$10+'СЕТ СН'!$G$5-'СЕТ СН'!$G$20</f>
        <v>5961.94626006</v>
      </c>
      <c r="J60" s="36">
        <f>SUMIFS(СВЦЭМ!$C$39:$C$782,СВЦЭМ!$A$39:$A$782,$A60,СВЦЭМ!$B$39:$B$782,J$47)+'СЕТ СН'!$G$12+СВЦЭМ!$D$10+'СЕТ СН'!$G$5-'СЕТ СН'!$G$20</f>
        <v>5822.1130818700003</v>
      </c>
      <c r="K60" s="36">
        <f>SUMIFS(СВЦЭМ!$C$39:$C$782,СВЦЭМ!$A$39:$A$782,$A60,СВЦЭМ!$B$39:$B$782,K$47)+'СЕТ СН'!$G$12+СВЦЭМ!$D$10+'СЕТ СН'!$G$5-'СЕТ СН'!$G$20</f>
        <v>5710.25145944</v>
      </c>
      <c r="L60" s="36">
        <f>SUMIFS(СВЦЭМ!$C$39:$C$782,СВЦЭМ!$A$39:$A$782,$A60,СВЦЭМ!$B$39:$B$782,L$47)+'СЕТ СН'!$G$12+СВЦЭМ!$D$10+'СЕТ СН'!$G$5-'СЕТ СН'!$G$20</f>
        <v>5656.3664824299995</v>
      </c>
      <c r="M60" s="36">
        <f>SUMIFS(СВЦЭМ!$C$39:$C$782,СВЦЭМ!$A$39:$A$782,$A60,СВЦЭМ!$B$39:$B$782,M$47)+'СЕТ СН'!$G$12+СВЦЭМ!$D$10+'СЕТ СН'!$G$5-'СЕТ СН'!$G$20</f>
        <v>5656.0799199800003</v>
      </c>
      <c r="N60" s="36">
        <f>SUMIFS(СВЦЭМ!$C$39:$C$782,СВЦЭМ!$A$39:$A$782,$A60,СВЦЭМ!$B$39:$B$782,N$47)+'СЕТ СН'!$G$12+СВЦЭМ!$D$10+'СЕТ СН'!$G$5-'СЕТ СН'!$G$20</f>
        <v>5656.7869236799997</v>
      </c>
      <c r="O60" s="36">
        <f>SUMIFS(СВЦЭМ!$C$39:$C$782,СВЦЭМ!$A$39:$A$782,$A60,СВЦЭМ!$B$39:$B$782,O$47)+'СЕТ СН'!$G$12+СВЦЭМ!$D$10+'СЕТ СН'!$G$5-'СЕТ СН'!$G$20</f>
        <v>5635.5015670699995</v>
      </c>
      <c r="P60" s="36">
        <f>SUMIFS(СВЦЭМ!$C$39:$C$782,СВЦЭМ!$A$39:$A$782,$A60,СВЦЭМ!$B$39:$B$782,P$47)+'СЕТ СН'!$G$12+СВЦЭМ!$D$10+'СЕТ СН'!$G$5-'СЕТ СН'!$G$20</f>
        <v>5638.2368347000001</v>
      </c>
      <c r="Q60" s="36">
        <f>SUMIFS(СВЦЭМ!$C$39:$C$782,СВЦЭМ!$A$39:$A$782,$A60,СВЦЭМ!$B$39:$B$782,Q$47)+'СЕТ СН'!$G$12+СВЦЭМ!$D$10+'СЕТ СН'!$G$5-'СЕТ СН'!$G$20</f>
        <v>5649.9501221600003</v>
      </c>
      <c r="R60" s="36">
        <f>SUMIFS(СВЦЭМ!$C$39:$C$782,СВЦЭМ!$A$39:$A$782,$A60,СВЦЭМ!$B$39:$B$782,R$47)+'СЕТ СН'!$G$12+СВЦЭМ!$D$10+'СЕТ СН'!$G$5-'СЕТ СН'!$G$20</f>
        <v>5671.3034304100001</v>
      </c>
      <c r="S60" s="36">
        <f>SUMIFS(СВЦЭМ!$C$39:$C$782,СВЦЭМ!$A$39:$A$782,$A60,СВЦЭМ!$B$39:$B$782,S$47)+'СЕТ СН'!$G$12+СВЦЭМ!$D$10+'СЕТ СН'!$G$5-'СЕТ СН'!$G$20</f>
        <v>5623.1806408299999</v>
      </c>
      <c r="T60" s="36">
        <f>SUMIFS(СВЦЭМ!$C$39:$C$782,СВЦЭМ!$A$39:$A$782,$A60,СВЦЭМ!$B$39:$B$782,T$47)+'СЕТ СН'!$G$12+СВЦЭМ!$D$10+'СЕТ СН'!$G$5-'СЕТ СН'!$G$20</f>
        <v>5611.7091947299996</v>
      </c>
      <c r="U60" s="36">
        <f>SUMIFS(СВЦЭМ!$C$39:$C$782,СВЦЭМ!$A$39:$A$782,$A60,СВЦЭМ!$B$39:$B$782,U$47)+'СЕТ СН'!$G$12+СВЦЭМ!$D$10+'СЕТ СН'!$G$5-'СЕТ СН'!$G$20</f>
        <v>5656.2427647499999</v>
      </c>
      <c r="V60" s="36">
        <f>SUMIFS(СВЦЭМ!$C$39:$C$782,СВЦЭМ!$A$39:$A$782,$A60,СВЦЭМ!$B$39:$B$782,V$47)+'СЕТ СН'!$G$12+СВЦЭМ!$D$10+'СЕТ СН'!$G$5-'СЕТ СН'!$G$20</f>
        <v>5655.2583992500004</v>
      </c>
      <c r="W60" s="36">
        <f>SUMIFS(СВЦЭМ!$C$39:$C$782,СВЦЭМ!$A$39:$A$782,$A60,СВЦЭМ!$B$39:$B$782,W$47)+'СЕТ СН'!$G$12+СВЦЭМ!$D$10+'СЕТ СН'!$G$5-'СЕТ СН'!$G$20</f>
        <v>5647.6022376399997</v>
      </c>
      <c r="X60" s="36">
        <f>SUMIFS(СВЦЭМ!$C$39:$C$782,СВЦЭМ!$A$39:$A$782,$A60,СВЦЭМ!$B$39:$B$782,X$47)+'СЕТ СН'!$G$12+СВЦЭМ!$D$10+'СЕТ СН'!$G$5-'СЕТ СН'!$G$20</f>
        <v>5732.6866029900002</v>
      </c>
      <c r="Y60" s="36">
        <f>SUMIFS(СВЦЭМ!$C$39:$C$782,СВЦЭМ!$A$39:$A$782,$A60,СВЦЭМ!$B$39:$B$782,Y$47)+'СЕТ СН'!$G$12+СВЦЭМ!$D$10+'СЕТ СН'!$G$5-'СЕТ СН'!$G$20</f>
        <v>5796.4232990599994</v>
      </c>
    </row>
    <row r="61" spans="1:25" ht="15.75" x14ac:dyDescent="0.2">
      <c r="A61" s="35">
        <f t="shared" si="1"/>
        <v>45518</v>
      </c>
      <c r="B61" s="36">
        <f>SUMIFS(СВЦЭМ!$C$39:$C$782,СВЦЭМ!$A$39:$A$782,$A61,СВЦЭМ!$B$39:$B$782,B$47)+'СЕТ СН'!$G$12+СВЦЭМ!$D$10+'СЕТ СН'!$G$5-'СЕТ СН'!$G$20</f>
        <v>5990.8003674900001</v>
      </c>
      <c r="C61" s="36">
        <f>SUMIFS(СВЦЭМ!$C$39:$C$782,СВЦЭМ!$A$39:$A$782,$A61,СВЦЭМ!$B$39:$B$782,C$47)+'СЕТ СН'!$G$12+СВЦЭМ!$D$10+'СЕТ СН'!$G$5-'СЕТ СН'!$G$20</f>
        <v>6107.3972024499999</v>
      </c>
      <c r="D61" s="36">
        <f>SUMIFS(СВЦЭМ!$C$39:$C$782,СВЦЭМ!$A$39:$A$782,$A61,СВЦЭМ!$B$39:$B$782,D$47)+'СЕТ СН'!$G$12+СВЦЭМ!$D$10+'СЕТ СН'!$G$5-'СЕТ СН'!$G$20</f>
        <v>6215.2825833900006</v>
      </c>
      <c r="E61" s="36">
        <f>SUMIFS(СВЦЭМ!$C$39:$C$782,СВЦЭМ!$A$39:$A$782,$A61,СВЦЭМ!$B$39:$B$782,E$47)+'СЕТ СН'!$G$12+СВЦЭМ!$D$10+'СЕТ СН'!$G$5-'СЕТ СН'!$G$20</f>
        <v>6297.4412789600001</v>
      </c>
      <c r="F61" s="36">
        <f>SUMIFS(СВЦЭМ!$C$39:$C$782,СВЦЭМ!$A$39:$A$782,$A61,СВЦЭМ!$B$39:$B$782,F$47)+'СЕТ СН'!$G$12+СВЦЭМ!$D$10+'СЕТ СН'!$G$5-'СЕТ СН'!$G$20</f>
        <v>6305.1408483800005</v>
      </c>
      <c r="G61" s="36">
        <f>SUMIFS(СВЦЭМ!$C$39:$C$782,СВЦЭМ!$A$39:$A$782,$A61,СВЦЭМ!$B$39:$B$782,G$47)+'СЕТ СН'!$G$12+СВЦЭМ!$D$10+'СЕТ СН'!$G$5-'СЕТ СН'!$G$20</f>
        <v>6275.5575069700008</v>
      </c>
      <c r="H61" s="36">
        <f>SUMIFS(СВЦЭМ!$C$39:$C$782,СВЦЭМ!$A$39:$A$782,$A61,СВЦЭМ!$B$39:$B$782,H$47)+'СЕТ СН'!$G$12+СВЦЭМ!$D$10+'СЕТ СН'!$G$5-'СЕТ СН'!$G$20</f>
        <v>6264.6164410800002</v>
      </c>
      <c r="I61" s="36">
        <f>SUMIFS(СВЦЭМ!$C$39:$C$782,СВЦЭМ!$A$39:$A$782,$A61,СВЦЭМ!$B$39:$B$782,I$47)+'СЕТ СН'!$G$12+СВЦЭМ!$D$10+'СЕТ СН'!$G$5-'СЕТ СН'!$G$20</f>
        <v>6182.3312820200008</v>
      </c>
      <c r="J61" s="36">
        <f>SUMIFS(СВЦЭМ!$C$39:$C$782,СВЦЭМ!$A$39:$A$782,$A61,СВЦЭМ!$B$39:$B$782,J$47)+'СЕТ СН'!$G$12+СВЦЭМ!$D$10+'СЕТ СН'!$G$5-'СЕТ СН'!$G$20</f>
        <v>6046.8013248400002</v>
      </c>
      <c r="K61" s="36">
        <f>SUMIFS(СВЦЭМ!$C$39:$C$782,СВЦЭМ!$A$39:$A$782,$A61,СВЦЭМ!$B$39:$B$782,K$47)+'СЕТ СН'!$G$12+СВЦЭМ!$D$10+'СЕТ СН'!$G$5-'СЕТ СН'!$G$20</f>
        <v>5942.0084151000001</v>
      </c>
      <c r="L61" s="36">
        <f>SUMIFS(СВЦЭМ!$C$39:$C$782,СВЦЭМ!$A$39:$A$782,$A61,СВЦЭМ!$B$39:$B$782,L$47)+'СЕТ СН'!$G$12+СВЦЭМ!$D$10+'СЕТ СН'!$G$5-'СЕТ СН'!$G$20</f>
        <v>5861.5709232400004</v>
      </c>
      <c r="M61" s="36">
        <f>SUMIFS(СВЦЭМ!$C$39:$C$782,СВЦЭМ!$A$39:$A$782,$A61,СВЦЭМ!$B$39:$B$782,M$47)+'СЕТ СН'!$G$12+СВЦЭМ!$D$10+'СЕТ СН'!$G$5-'СЕТ СН'!$G$20</f>
        <v>5837.7057193599994</v>
      </c>
      <c r="N61" s="36">
        <f>SUMIFS(СВЦЭМ!$C$39:$C$782,СВЦЭМ!$A$39:$A$782,$A61,СВЦЭМ!$B$39:$B$782,N$47)+'СЕТ СН'!$G$12+СВЦЭМ!$D$10+'СЕТ СН'!$G$5-'СЕТ СН'!$G$20</f>
        <v>5843.42406897</v>
      </c>
      <c r="O61" s="36">
        <f>SUMIFS(СВЦЭМ!$C$39:$C$782,СВЦЭМ!$A$39:$A$782,$A61,СВЦЭМ!$B$39:$B$782,O$47)+'СЕТ СН'!$G$12+СВЦЭМ!$D$10+'СЕТ СН'!$G$5-'СЕТ СН'!$G$20</f>
        <v>5832.5989019400004</v>
      </c>
      <c r="P61" s="36">
        <f>SUMIFS(СВЦЭМ!$C$39:$C$782,СВЦЭМ!$A$39:$A$782,$A61,СВЦЭМ!$B$39:$B$782,P$47)+'СЕТ СН'!$G$12+СВЦЭМ!$D$10+'СЕТ СН'!$G$5-'СЕТ СН'!$G$20</f>
        <v>5823.6757209699999</v>
      </c>
      <c r="Q61" s="36">
        <f>SUMIFS(СВЦЭМ!$C$39:$C$782,СВЦЭМ!$A$39:$A$782,$A61,СВЦЭМ!$B$39:$B$782,Q$47)+'СЕТ СН'!$G$12+СВЦЭМ!$D$10+'СЕТ СН'!$G$5-'СЕТ СН'!$G$20</f>
        <v>5828.2194308399994</v>
      </c>
      <c r="R61" s="36">
        <f>SUMIFS(СВЦЭМ!$C$39:$C$782,СВЦЭМ!$A$39:$A$782,$A61,СВЦЭМ!$B$39:$B$782,R$47)+'СЕТ СН'!$G$12+СВЦЭМ!$D$10+'СЕТ СН'!$G$5-'СЕТ СН'!$G$20</f>
        <v>5837.0552419599999</v>
      </c>
      <c r="S61" s="36">
        <f>SUMIFS(СВЦЭМ!$C$39:$C$782,СВЦЭМ!$A$39:$A$782,$A61,СВЦЭМ!$B$39:$B$782,S$47)+'СЕТ СН'!$G$12+СВЦЭМ!$D$10+'СЕТ СН'!$G$5-'СЕТ СН'!$G$20</f>
        <v>5836.3700739199994</v>
      </c>
      <c r="T61" s="36">
        <f>SUMIFS(СВЦЭМ!$C$39:$C$782,СВЦЭМ!$A$39:$A$782,$A61,СВЦЭМ!$B$39:$B$782,T$47)+'СЕТ СН'!$G$12+СВЦЭМ!$D$10+'СЕТ СН'!$G$5-'СЕТ СН'!$G$20</f>
        <v>5826.5245072999996</v>
      </c>
      <c r="U61" s="36">
        <f>SUMIFS(СВЦЭМ!$C$39:$C$782,СВЦЭМ!$A$39:$A$782,$A61,СВЦЭМ!$B$39:$B$782,U$47)+'СЕТ СН'!$G$12+СВЦЭМ!$D$10+'СЕТ СН'!$G$5-'СЕТ СН'!$G$20</f>
        <v>5837.6324817200002</v>
      </c>
      <c r="V61" s="36">
        <f>SUMIFS(СВЦЭМ!$C$39:$C$782,СВЦЭМ!$A$39:$A$782,$A61,СВЦЭМ!$B$39:$B$782,V$47)+'СЕТ СН'!$G$12+СВЦЭМ!$D$10+'СЕТ СН'!$G$5-'СЕТ СН'!$G$20</f>
        <v>5849.14328768</v>
      </c>
      <c r="W61" s="36">
        <f>SUMIFS(СВЦЭМ!$C$39:$C$782,СВЦЭМ!$A$39:$A$782,$A61,СВЦЭМ!$B$39:$B$782,W$47)+'СЕТ СН'!$G$12+СВЦЭМ!$D$10+'СЕТ СН'!$G$5-'СЕТ СН'!$G$20</f>
        <v>5837.0479321799994</v>
      </c>
      <c r="X61" s="36">
        <f>SUMIFS(СВЦЭМ!$C$39:$C$782,СВЦЭМ!$A$39:$A$782,$A61,СВЦЭМ!$B$39:$B$782,X$47)+'СЕТ СН'!$G$12+СВЦЭМ!$D$10+'СЕТ СН'!$G$5-'СЕТ СН'!$G$20</f>
        <v>5925.6856767299996</v>
      </c>
      <c r="Y61" s="36">
        <f>SUMIFS(СВЦЭМ!$C$39:$C$782,СВЦЭМ!$A$39:$A$782,$A61,СВЦЭМ!$B$39:$B$782,Y$47)+'СЕТ СН'!$G$12+СВЦЭМ!$D$10+'СЕТ СН'!$G$5-'СЕТ СН'!$G$20</f>
        <v>6044.7103787899996</v>
      </c>
    </row>
    <row r="62" spans="1:25" ht="15.75" x14ac:dyDescent="0.2">
      <c r="A62" s="35">
        <f t="shared" si="1"/>
        <v>45519</v>
      </c>
      <c r="B62" s="36">
        <f>SUMIFS(СВЦЭМ!$C$39:$C$782,СВЦЭМ!$A$39:$A$782,$A62,СВЦЭМ!$B$39:$B$782,B$47)+'СЕТ СН'!$G$12+СВЦЭМ!$D$10+'СЕТ СН'!$G$5-'СЕТ СН'!$G$20</f>
        <v>6101.4192107300005</v>
      </c>
      <c r="C62" s="36">
        <f>SUMIFS(СВЦЭМ!$C$39:$C$782,СВЦЭМ!$A$39:$A$782,$A62,СВЦЭМ!$B$39:$B$782,C$47)+'СЕТ СН'!$G$12+СВЦЭМ!$D$10+'СЕТ СН'!$G$5-'СЕТ СН'!$G$20</f>
        <v>6172.9403691700008</v>
      </c>
      <c r="D62" s="36">
        <f>SUMIFS(СВЦЭМ!$C$39:$C$782,СВЦЭМ!$A$39:$A$782,$A62,СВЦЭМ!$B$39:$B$782,D$47)+'СЕТ СН'!$G$12+СВЦЭМ!$D$10+'СЕТ СН'!$G$5-'СЕТ СН'!$G$20</f>
        <v>6222.0010847000003</v>
      </c>
      <c r="E62" s="36">
        <f>SUMIFS(СВЦЭМ!$C$39:$C$782,СВЦЭМ!$A$39:$A$782,$A62,СВЦЭМ!$B$39:$B$782,E$47)+'СЕТ СН'!$G$12+СВЦЭМ!$D$10+'СЕТ СН'!$G$5-'СЕТ СН'!$G$20</f>
        <v>6233.5623127600002</v>
      </c>
      <c r="F62" s="36">
        <f>SUMIFS(СВЦЭМ!$C$39:$C$782,СВЦЭМ!$A$39:$A$782,$A62,СВЦЭМ!$B$39:$B$782,F$47)+'СЕТ СН'!$G$12+СВЦЭМ!$D$10+'СЕТ СН'!$G$5-'СЕТ СН'!$G$20</f>
        <v>6228.9533300100002</v>
      </c>
      <c r="G62" s="36">
        <f>SUMIFS(СВЦЭМ!$C$39:$C$782,СВЦЭМ!$A$39:$A$782,$A62,СВЦЭМ!$B$39:$B$782,G$47)+'СЕТ СН'!$G$12+СВЦЭМ!$D$10+'СЕТ СН'!$G$5-'СЕТ СН'!$G$20</f>
        <v>6208.0913432699999</v>
      </c>
      <c r="H62" s="36">
        <f>SUMIFS(СВЦЭМ!$C$39:$C$782,СВЦЭМ!$A$39:$A$782,$A62,СВЦЭМ!$B$39:$B$782,H$47)+'СЕТ СН'!$G$12+СВЦЭМ!$D$10+'СЕТ СН'!$G$5-'СЕТ СН'!$G$20</f>
        <v>6168.7792783799996</v>
      </c>
      <c r="I62" s="36">
        <f>SUMIFS(СВЦЭМ!$C$39:$C$782,СВЦЭМ!$A$39:$A$782,$A62,СВЦЭМ!$B$39:$B$782,I$47)+'СЕТ СН'!$G$12+СВЦЭМ!$D$10+'СЕТ СН'!$G$5-'СЕТ СН'!$G$20</f>
        <v>6078.8027583800003</v>
      </c>
      <c r="J62" s="36">
        <f>SUMIFS(СВЦЭМ!$C$39:$C$782,СВЦЭМ!$A$39:$A$782,$A62,СВЦЭМ!$B$39:$B$782,J$47)+'СЕТ СН'!$G$12+СВЦЭМ!$D$10+'СЕТ СН'!$G$5-'СЕТ СН'!$G$20</f>
        <v>6003.4656033000001</v>
      </c>
      <c r="K62" s="36">
        <f>SUMIFS(СВЦЭМ!$C$39:$C$782,СВЦЭМ!$A$39:$A$782,$A62,СВЦЭМ!$B$39:$B$782,K$47)+'СЕТ СН'!$G$12+СВЦЭМ!$D$10+'СЕТ СН'!$G$5-'СЕТ СН'!$G$20</f>
        <v>5898.8808278100005</v>
      </c>
      <c r="L62" s="36">
        <f>SUMIFS(СВЦЭМ!$C$39:$C$782,СВЦЭМ!$A$39:$A$782,$A62,СВЦЭМ!$B$39:$B$782,L$47)+'СЕТ СН'!$G$12+СВЦЭМ!$D$10+'СЕТ СН'!$G$5-'СЕТ СН'!$G$20</f>
        <v>5901.3056624000001</v>
      </c>
      <c r="M62" s="36">
        <f>SUMIFS(СВЦЭМ!$C$39:$C$782,СВЦЭМ!$A$39:$A$782,$A62,СВЦЭМ!$B$39:$B$782,M$47)+'СЕТ СН'!$G$12+СВЦЭМ!$D$10+'СЕТ СН'!$G$5-'СЕТ СН'!$G$20</f>
        <v>5928.3178760800001</v>
      </c>
      <c r="N62" s="36">
        <f>SUMIFS(СВЦЭМ!$C$39:$C$782,СВЦЭМ!$A$39:$A$782,$A62,СВЦЭМ!$B$39:$B$782,N$47)+'СЕТ СН'!$G$12+СВЦЭМ!$D$10+'СЕТ СН'!$G$5-'СЕТ СН'!$G$20</f>
        <v>5908.5637649099999</v>
      </c>
      <c r="O62" s="36">
        <f>SUMIFS(СВЦЭМ!$C$39:$C$782,СВЦЭМ!$A$39:$A$782,$A62,СВЦЭМ!$B$39:$B$782,O$47)+'СЕТ СН'!$G$12+СВЦЭМ!$D$10+'СЕТ СН'!$G$5-'СЕТ СН'!$G$20</f>
        <v>5904.4984475199999</v>
      </c>
      <c r="P62" s="36">
        <f>SUMIFS(СВЦЭМ!$C$39:$C$782,СВЦЭМ!$A$39:$A$782,$A62,СВЦЭМ!$B$39:$B$782,P$47)+'СЕТ СН'!$G$12+СВЦЭМ!$D$10+'СЕТ СН'!$G$5-'СЕТ СН'!$G$20</f>
        <v>5905.4985292199999</v>
      </c>
      <c r="Q62" s="36">
        <f>SUMIFS(СВЦЭМ!$C$39:$C$782,СВЦЭМ!$A$39:$A$782,$A62,СВЦЭМ!$B$39:$B$782,Q$47)+'СЕТ СН'!$G$12+СВЦЭМ!$D$10+'СЕТ СН'!$G$5-'СЕТ СН'!$G$20</f>
        <v>5891.0514543700001</v>
      </c>
      <c r="R62" s="36">
        <f>SUMIFS(СВЦЭМ!$C$39:$C$782,СВЦЭМ!$A$39:$A$782,$A62,СВЦЭМ!$B$39:$B$782,R$47)+'СЕТ СН'!$G$12+СВЦЭМ!$D$10+'СЕТ СН'!$G$5-'СЕТ СН'!$G$20</f>
        <v>5904.4615076400005</v>
      </c>
      <c r="S62" s="36">
        <f>SUMIFS(СВЦЭМ!$C$39:$C$782,СВЦЭМ!$A$39:$A$782,$A62,СВЦЭМ!$B$39:$B$782,S$47)+'СЕТ СН'!$G$12+СВЦЭМ!$D$10+'СЕТ СН'!$G$5-'СЕТ СН'!$G$20</f>
        <v>5905.6950958100006</v>
      </c>
      <c r="T62" s="36">
        <f>SUMIFS(СВЦЭМ!$C$39:$C$782,СВЦЭМ!$A$39:$A$782,$A62,СВЦЭМ!$B$39:$B$782,T$47)+'СЕТ СН'!$G$12+СВЦЭМ!$D$10+'СЕТ СН'!$G$5-'СЕТ СН'!$G$20</f>
        <v>5883.92336591</v>
      </c>
      <c r="U62" s="36">
        <f>SUMIFS(СВЦЭМ!$C$39:$C$782,СВЦЭМ!$A$39:$A$782,$A62,СВЦЭМ!$B$39:$B$782,U$47)+'СЕТ СН'!$G$12+СВЦЭМ!$D$10+'СЕТ СН'!$G$5-'СЕТ СН'!$G$20</f>
        <v>5887.1232237700005</v>
      </c>
      <c r="V62" s="36">
        <f>SUMIFS(СВЦЭМ!$C$39:$C$782,СВЦЭМ!$A$39:$A$782,$A62,СВЦЭМ!$B$39:$B$782,V$47)+'СЕТ СН'!$G$12+СВЦЭМ!$D$10+'СЕТ СН'!$G$5-'СЕТ СН'!$G$20</f>
        <v>5908.5502528699999</v>
      </c>
      <c r="W62" s="36">
        <f>SUMIFS(СВЦЭМ!$C$39:$C$782,СВЦЭМ!$A$39:$A$782,$A62,СВЦЭМ!$B$39:$B$782,W$47)+'СЕТ СН'!$G$12+СВЦЭМ!$D$10+'СЕТ СН'!$G$5-'СЕТ СН'!$G$20</f>
        <v>5897.7300779500001</v>
      </c>
      <c r="X62" s="36">
        <f>SUMIFS(СВЦЭМ!$C$39:$C$782,СВЦЭМ!$A$39:$A$782,$A62,СВЦЭМ!$B$39:$B$782,X$47)+'СЕТ СН'!$G$12+СВЦЭМ!$D$10+'СЕТ СН'!$G$5-'СЕТ СН'!$G$20</f>
        <v>5991.2594316100003</v>
      </c>
      <c r="Y62" s="36">
        <f>SUMIFS(СВЦЭМ!$C$39:$C$782,СВЦЭМ!$A$39:$A$782,$A62,СВЦЭМ!$B$39:$B$782,Y$47)+'СЕТ СН'!$G$12+СВЦЭМ!$D$10+'СЕТ СН'!$G$5-'СЕТ СН'!$G$20</f>
        <v>6075.8535287900004</v>
      </c>
    </row>
    <row r="63" spans="1:25" ht="15.75" x14ac:dyDescent="0.2">
      <c r="A63" s="35">
        <f t="shared" si="1"/>
        <v>45520</v>
      </c>
      <c r="B63" s="36">
        <f>SUMIFS(СВЦЭМ!$C$39:$C$782,СВЦЭМ!$A$39:$A$782,$A63,СВЦЭМ!$B$39:$B$782,B$47)+'СЕТ СН'!$G$12+СВЦЭМ!$D$10+'СЕТ СН'!$G$5-'СЕТ СН'!$G$20</f>
        <v>6253.7596873700004</v>
      </c>
      <c r="C63" s="36">
        <f>SUMIFS(СВЦЭМ!$C$39:$C$782,СВЦЭМ!$A$39:$A$782,$A63,СВЦЭМ!$B$39:$B$782,C$47)+'СЕТ СН'!$G$12+СВЦЭМ!$D$10+'СЕТ СН'!$G$5-'СЕТ СН'!$G$20</f>
        <v>6245.4626945700002</v>
      </c>
      <c r="D63" s="36">
        <f>SUMIFS(СВЦЭМ!$C$39:$C$782,СВЦЭМ!$A$39:$A$782,$A63,СВЦЭМ!$B$39:$B$782,D$47)+'СЕТ СН'!$G$12+СВЦЭМ!$D$10+'СЕТ СН'!$G$5-'СЕТ СН'!$G$20</f>
        <v>6293.0370688599996</v>
      </c>
      <c r="E63" s="36">
        <f>SUMIFS(СВЦЭМ!$C$39:$C$782,СВЦЭМ!$A$39:$A$782,$A63,СВЦЭМ!$B$39:$B$782,E$47)+'СЕТ СН'!$G$12+СВЦЭМ!$D$10+'СЕТ СН'!$G$5-'СЕТ СН'!$G$20</f>
        <v>6214.8315705500008</v>
      </c>
      <c r="F63" s="36">
        <f>SUMIFS(СВЦЭМ!$C$39:$C$782,СВЦЭМ!$A$39:$A$782,$A63,СВЦЭМ!$B$39:$B$782,F$47)+'СЕТ СН'!$G$12+СВЦЭМ!$D$10+'СЕТ СН'!$G$5-'СЕТ СН'!$G$20</f>
        <v>6184.6678460000003</v>
      </c>
      <c r="G63" s="36">
        <f>SUMIFS(СВЦЭМ!$C$39:$C$782,СВЦЭМ!$A$39:$A$782,$A63,СВЦЭМ!$B$39:$B$782,G$47)+'СЕТ СН'!$G$12+СВЦЭМ!$D$10+'СЕТ СН'!$G$5-'СЕТ СН'!$G$20</f>
        <v>6122.9833400999996</v>
      </c>
      <c r="H63" s="36">
        <f>SUMIFS(СВЦЭМ!$C$39:$C$782,СВЦЭМ!$A$39:$A$782,$A63,СВЦЭМ!$B$39:$B$782,H$47)+'СЕТ СН'!$G$12+СВЦЭМ!$D$10+'СЕТ СН'!$G$5-'СЕТ СН'!$G$20</f>
        <v>6075.7182089100006</v>
      </c>
      <c r="I63" s="36">
        <f>SUMIFS(СВЦЭМ!$C$39:$C$782,СВЦЭМ!$A$39:$A$782,$A63,СВЦЭМ!$B$39:$B$782,I$47)+'СЕТ СН'!$G$12+СВЦЭМ!$D$10+'СЕТ СН'!$G$5-'СЕТ СН'!$G$20</f>
        <v>5967.67211451</v>
      </c>
      <c r="J63" s="36">
        <f>SUMIFS(СВЦЭМ!$C$39:$C$782,СВЦЭМ!$A$39:$A$782,$A63,СВЦЭМ!$B$39:$B$782,J$47)+'СЕТ СН'!$G$12+СВЦЭМ!$D$10+'СЕТ СН'!$G$5-'СЕТ СН'!$G$20</f>
        <v>5871.1645359800004</v>
      </c>
      <c r="K63" s="36">
        <f>SUMIFS(СВЦЭМ!$C$39:$C$782,СВЦЭМ!$A$39:$A$782,$A63,СВЦЭМ!$B$39:$B$782,K$47)+'СЕТ СН'!$G$12+СВЦЭМ!$D$10+'СЕТ СН'!$G$5-'СЕТ СН'!$G$20</f>
        <v>5736.6593499000001</v>
      </c>
      <c r="L63" s="36">
        <f>SUMIFS(СВЦЭМ!$C$39:$C$782,СВЦЭМ!$A$39:$A$782,$A63,СВЦЭМ!$B$39:$B$782,L$47)+'СЕТ СН'!$G$12+СВЦЭМ!$D$10+'СЕТ СН'!$G$5-'СЕТ СН'!$G$20</f>
        <v>5707.2083965900001</v>
      </c>
      <c r="M63" s="36">
        <f>SUMIFS(СВЦЭМ!$C$39:$C$782,СВЦЭМ!$A$39:$A$782,$A63,СВЦЭМ!$B$39:$B$782,M$47)+'СЕТ СН'!$G$12+СВЦЭМ!$D$10+'СЕТ СН'!$G$5-'СЕТ СН'!$G$20</f>
        <v>5703.7483642500001</v>
      </c>
      <c r="N63" s="36">
        <f>SUMIFS(СВЦЭМ!$C$39:$C$782,СВЦЭМ!$A$39:$A$782,$A63,СВЦЭМ!$B$39:$B$782,N$47)+'СЕТ СН'!$G$12+СВЦЭМ!$D$10+'СЕТ СН'!$G$5-'СЕТ СН'!$G$20</f>
        <v>5700.0623489899999</v>
      </c>
      <c r="O63" s="36">
        <f>SUMIFS(СВЦЭМ!$C$39:$C$782,СВЦЭМ!$A$39:$A$782,$A63,СВЦЭМ!$B$39:$B$782,O$47)+'СЕТ СН'!$G$12+СВЦЭМ!$D$10+'СЕТ СН'!$G$5-'СЕТ СН'!$G$20</f>
        <v>5721.3513318599998</v>
      </c>
      <c r="P63" s="36">
        <f>SUMIFS(СВЦЭМ!$C$39:$C$782,СВЦЭМ!$A$39:$A$782,$A63,СВЦЭМ!$B$39:$B$782,P$47)+'СЕТ СН'!$G$12+СВЦЭМ!$D$10+'СЕТ СН'!$G$5-'СЕТ СН'!$G$20</f>
        <v>5762.2223310099998</v>
      </c>
      <c r="Q63" s="36">
        <f>SUMIFS(СВЦЭМ!$C$39:$C$782,СВЦЭМ!$A$39:$A$782,$A63,СВЦЭМ!$B$39:$B$782,Q$47)+'СЕТ СН'!$G$12+СВЦЭМ!$D$10+'СЕТ СН'!$G$5-'СЕТ СН'!$G$20</f>
        <v>5783.4428182699994</v>
      </c>
      <c r="R63" s="36">
        <f>SUMIFS(СВЦЭМ!$C$39:$C$782,СВЦЭМ!$A$39:$A$782,$A63,СВЦЭМ!$B$39:$B$782,R$47)+'СЕТ СН'!$G$12+СВЦЭМ!$D$10+'СЕТ СН'!$G$5-'СЕТ СН'!$G$20</f>
        <v>5788.1162071500003</v>
      </c>
      <c r="S63" s="36">
        <f>SUMIFS(СВЦЭМ!$C$39:$C$782,СВЦЭМ!$A$39:$A$782,$A63,СВЦЭМ!$B$39:$B$782,S$47)+'СЕТ СН'!$G$12+СВЦЭМ!$D$10+'СЕТ СН'!$G$5-'СЕТ СН'!$G$20</f>
        <v>5697.5544961699998</v>
      </c>
      <c r="T63" s="36">
        <f>SUMIFS(СВЦЭМ!$C$39:$C$782,СВЦЭМ!$A$39:$A$782,$A63,СВЦЭМ!$B$39:$B$782,T$47)+'СЕТ СН'!$G$12+СВЦЭМ!$D$10+'СЕТ СН'!$G$5-'СЕТ СН'!$G$20</f>
        <v>5670.4654935899998</v>
      </c>
      <c r="U63" s="36">
        <f>SUMIFS(СВЦЭМ!$C$39:$C$782,СВЦЭМ!$A$39:$A$782,$A63,СВЦЭМ!$B$39:$B$782,U$47)+'СЕТ СН'!$G$12+СВЦЭМ!$D$10+'СЕТ СН'!$G$5-'СЕТ СН'!$G$20</f>
        <v>5691.0071027399999</v>
      </c>
      <c r="V63" s="36">
        <f>SUMIFS(СВЦЭМ!$C$39:$C$782,СВЦЭМ!$A$39:$A$782,$A63,СВЦЭМ!$B$39:$B$782,V$47)+'СЕТ СН'!$G$12+СВЦЭМ!$D$10+'СЕТ СН'!$G$5-'СЕТ СН'!$G$20</f>
        <v>5730.7074513400003</v>
      </c>
      <c r="W63" s="36">
        <f>SUMIFS(СВЦЭМ!$C$39:$C$782,СВЦЭМ!$A$39:$A$782,$A63,СВЦЭМ!$B$39:$B$782,W$47)+'СЕТ СН'!$G$12+СВЦЭМ!$D$10+'СЕТ СН'!$G$5-'СЕТ СН'!$G$20</f>
        <v>5750.0221794899999</v>
      </c>
      <c r="X63" s="36">
        <f>SUMIFS(СВЦЭМ!$C$39:$C$782,СВЦЭМ!$A$39:$A$782,$A63,СВЦЭМ!$B$39:$B$782,X$47)+'СЕТ СН'!$G$12+СВЦЭМ!$D$10+'СЕТ СН'!$G$5-'СЕТ СН'!$G$20</f>
        <v>5798.9088172800002</v>
      </c>
      <c r="Y63" s="36">
        <f>SUMIFS(СВЦЭМ!$C$39:$C$782,СВЦЭМ!$A$39:$A$782,$A63,СВЦЭМ!$B$39:$B$782,Y$47)+'СЕТ СН'!$G$12+СВЦЭМ!$D$10+'СЕТ СН'!$G$5-'СЕТ СН'!$G$20</f>
        <v>5878.4606104699997</v>
      </c>
    </row>
    <row r="64" spans="1:25" ht="15.75" x14ac:dyDescent="0.2">
      <c r="A64" s="35">
        <f t="shared" si="1"/>
        <v>45521</v>
      </c>
      <c r="B64" s="36">
        <f>SUMIFS(СВЦЭМ!$C$39:$C$782,СВЦЭМ!$A$39:$A$782,$A64,СВЦЭМ!$B$39:$B$782,B$47)+'СЕТ СН'!$G$12+СВЦЭМ!$D$10+'СЕТ СН'!$G$5-'СЕТ СН'!$G$20</f>
        <v>5941.55980602</v>
      </c>
      <c r="C64" s="36">
        <f>SUMIFS(СВЦЭМ!$C$39:$C$782,СВЦЭМ!$A$39:$A$782,$A64,СВЦЭМ!$B$39:$B$782,C$47)+'СЕТ СН'!$G$12+СВЦЭМ!$D$10+'СЕТ СН'!$G$5-'СЕТ СН'!$G$20</f>
        <v>6059.0253752999997</v>
      </c>
      <c r="D64" s="36">
        <f>SUMIFS(СВЦЭМ!$C$39:$C$782,СВЦЭМ!$A$39:$A$782,$A64,СВЦЭМ!$B$39:$B$782,D$47)+'СЕТ СН'!$G$12+СВЦЭМ!$D$10+'СЕТ СН'!$G$5-'СЕТ СН'!$G$20</f>
        <v>6105.6428577500001</v>
      </c>
      <c r="E64" s="36">
        <f>SUMIFS(СВЦЭМ!$C$39:$C$782,СВЦЭМ!$A$39:$A$782,$A64,СВЦЭМ!$B$39:$B$782,E$47)+'СЕТ СН'!$G$12+СВЦЭМ!$D$10+'СЕТ СН'!$G$5-'СЕТ СН'!$G$20</f>
        <v>6113.2438170200003</v>
      </c>
      <c r="F64" s="36">
        <f>SUMIFS(СВЦЭМ!$C$39:$C$782,СВЦЭМ!$A$39:$A$782,$A64,СВЦЭМ!$B$39:$B$782,F$47)+'СЕТ СН'!$G$12+СВЦЭМ!$D$10+'СЕТ СН'!$G$5-'СЕТ СН'!$G$20</f>
        <v>6122.0957706000008</v>
      </c>
      <c r="G64" s="36">
        <f>SUMIFS(СВЦЭМ!$C$39:$C$782,СВЦЭМ!$A$39:$A$782,$A64,СВЦЭМ!$B$39:$B$782,G$47)+'СЕТ СН'!$G$12+СВЦЭМ!$D$10+'СЕТ СН'!$G$5-'СЕТ СН'!$G$20</f>
        <v>6107.8651626800001</v>
      </c>
      <c r="H64" s="36">
        <f>SUMIFS(СВЦЭМ!$C$39:$C$782,СВЦЭМ!$A$39:$A$782,$A64,СВЦЭМ!$B$39:$B$782,H$47)+'СЕТ СН'!$G$12+СВЦЭМ!$D$10+'СЕТ СН'!$G$5-'СЕТ СН'!$G$20</f>
        <v>6093.2909254599999</v>
      </c>
      <c r="I64" s="36">
        <f>SUMIFS(СВЦЭМ!$C$39:$C$782,СВЦЭМ!$A$39:$A$782,$A64,СВЦЭМ!$B$39:$B$782,I$47)+'СЕТ СН'!$G$12+СВЦЭМ!$D$10+'СЕТ СН'!$G$5-'СЕТ СН'!$G$20</f>
        <v>6066.3339411500001</v>
      </c>
      <c r="J64" s="36">
        <f>SUMIFS(СВЦЭМ!$C$39:$C$782,СВЦЭМ!$A$39:$A$782,$A64,СВЦЭМ!$B$39:$B$782,J$47)+'СЕТ СН'!$G$12+СВЦЭМ!$D$10+'СЕТ СН'!$G$5-'СЕТ СН'!$G$20</f>
        <v>5941.6681734000003</v>
      </c>
      <c r="K64" s="36">
        <f>SUMIFS(СВЦЭМ!$C$39:$C$782,СВЦЭМ!$A$39:$A$782,$A64,СВЦЭМ!$B$39:$B$782,K$47)+'СЕТ СН'!$G$12+СВЦЭМ!$D$10+'СЕТ СН'!$G$5-'СЕТ СН'!$G$20</f>
        <v>5851.79307952</v>
      </c>
      <c r="L64" s="36">
        <f>SUMIFS(СВЦЭМ!$C$39:$C$782,СВЦЭМ!$A$39:$A$782,$A64,СВЦЭМ!$B$39:$B$782,L$47)+'СЕТ СН'!$G$12+СВЦЭМ!$D$10+'СЕТ СН'!$G$5-'СЕТ СН'!$G$20</f>
        <v>5774.2779296600002</v>
      </c>
      <c r="M64" s="36">
        <f>SUMIFS(СВЦЭМ!$C$39:$C$782,СВЦЭМ!$A$39:$A$782,$A64,СВЦЭМ!$B$39:$B$782,M$47)+'СЕТ СН'!$G$12+СВЦЭМ!$D$10+'СЕТ СН'!$G$5-'СЕТ СН'!$G$20</f>
        <v>5759.5586366699999</v>
      </c>
      <c r="N64" s="36">
        <f>SUMIFS(СВЦЭМ!$C$39:$C$782,СВЦЭМ!$A$39:$A$782,$A64,СВЦЭМ!$B$39:$B$782,N$47)+'СЕТ СН'!$G$12+СВЦЭМ!$D$10+'СЕТ СН'!$G$5-'СЕТ СН'!$G$20</f>
        <v>5751.94123494</v>
      </c>
      <c r="O64" s="36">
        <f>SUMIFS(СВЦЭМ!$C$39:$C$782,СВЦЭМ!$A$39:$A$782,$A64,СВЦЭМ!$B$39:$B$782,O$47)+'СЕТ СН'!$G$12+СВЦЭМ!$D$10+'СЕТ СН'!$G$5-'СЕТ СН'!$G$20</f>
        <v>5750.8670498600004</v>
      </c>
      <c r="P64" s="36">
        <f>SUMIFS(СВЦЭМ!$C$39:$C$782,СВЦЭМ!$A$39:$A$782,$A64,СВЦЭМ!$B$39:$B$782,P$47)+'СЕТ СН'!$G$12+СВЦЭМ!$D$10+'СЕТ СН'!$G$5-'СЕТ СН'!$G$20</f>
        <v>5746.8102501800004</v>
      </c>
      <c r="Q64" s="36">
        <f>SUMIFS(СВЦЭМ!$C$39:$C$782,СВЦЭМ!$A$39:$A$782,$A64,СВЦЭМ!$B$39:$B$782,Q$47)+'СЕТ СН'!$G$12+СВЦЭМ!$D$10+'СЕТ СН'!$G$5-'СЕТ СН'!$G$20</f>
        <v>5759.9380233499996</v>
      </c>
      <c r="R64" s="36">
        <f>SUMIFS(СВЦЭМ!$C$39:$C$782,СВЦЭМ!$A$39:$A$782,$A64,СВЦЭМ!$B$39:$B$782,R$47)+'СЕТ СН'!$G$12+СВЦЭМ!$D$10+'СЕТ СН'!$G$5-'СЕТ СН'!$G$20</f>
        <v>5777.9893383899998</v>
      </c>
      <c r="S64" s="36">
        <f>SUMIFS(СВЦЭМ!$C$39:$C$782,СВЦЭМ!$A$39:$A$782,$A64,СВЦЭМ!$B$39:$B$782,S$47)+'СЕТ СН'!$G$12+СВЦЭМ!$D$10+'СЕТ СН'!$G$5-'СЕТ СН'!$G$20</f>
        <v>5765.4585854799998</v>
      </c>
      <c r="T64" s="36">
        <f>SUMIFS(СВЦЭМ!$C$39:$C$782,СВЦЭМ!$A$39:$A$782,$A64,СВЦЭМ!$B$39:$B$782,T$47)+'СЕТ СН'!$G$12+СВЦЭМ!$D$10+'СЕТ СН'!$G$5-'СЕТ СН'!$G$20</f>
        <v>5743.9483317899994</v>
      </c>
      <c r="U64" s="36">
        <f>SUMIFS(СВЦЭМ!$C$39:$C$782,СВЦЭМ!$A$39:$A$782,$A64,СВЦЭМ!$B$39:$B$782,U$47)+'СЕТ СН'!$G$12+СВЦЭМ!$D$10+'СЕТ СН'!$G$5-'СЕТ СН'!$G$20</f>
        <v>5738.1954202699999</v>
      </c>
      <c r="V64" s="36">
        <f>SUMIFS(СВЦЭМ!$C$39:$C$782,СВЦЭМ!$A$39:$A$782,$A64,СВЦЭМ!$B$39:$B$782,V$47)+'СЕТ СН'!$G$12+СВЦЭМ!$D$10+'СЕТ СН'!$G$5-'СЕТ СН'!$G$20</f>
        <v>5743.9557994799998</v>
      </c>
      <c r="W64" s="36">
        <f>SUMIFS(СВЦЭМ!$C$39:$C$782,СВЦЭМ!$A$39:$A$782,$A64,СВЦЭМ!$B$39:$B$782,W$47)+'СЕТ СН'!$G$12+СВЦЭМ!$D$10+'СЕТ СН'!$G$5-'СЕТ СН'!$G$20</f>
        <v>5724.8629994299999</v>
      </c>
      <c r="X64" s="36">
        <f>SUMIFS(СВЦЭМ!$C$39:$C$782,СВЦЭМ!$A$39:$A$782,$A64,СВЦЭМ!$B$39:$B$782,X$47)+'СЕТ СН'!$G$12+СВЦЭМ!$D$10+'СЕТ СН'!$G$5-'СЕТ СН'!$G$20</f>
        <v>5794.3050144099998</v>
      </c>
      <c r="Y64" s="36">
        <f>SUMIFS(СВЦЭМ!$C$39:$C$782,СВЦЭМ!$A$39:$A$782,$A64,СВЦЭМ!$B$39:$B$782,Y$47)+'СЕТ СН'!$G$12+СВЦЭМ!$D$10+'СЕТ СН'!$G$5-'СЕТ СН'!$G$20</f>
        <v>5884.5422469499999</v>
      </c>
    </row>
    <row r="65" spans="1:27" ht="15.75" x14ac:dyDescent="0.2">
      <c r="A65" s="35">
        <f t="shared" si="1"/>
        <v>45522</v>
      </c>
      <c r="B65" s="36">
        <f>SUMIFS(СВЦЭМ!$C$39:$C$782,СВЦЭМ!$A$39:$A$782,$A65,СВЦЭМ!$B$39:$B$782,B$47)+'СЕТ СН'!$G$12+СВЦЭМ!$D$10+'СЕТ СН'!$G$5-'СЕТ СН'!$G$20</f>
        <v>5875.4943834599999</v>
      </c>
      <c r="C65" s="36">
        <f>SUMIFS(СВЦЭМ!$C$39:$C$782,СВЦЭМ!$A$39:$A$782,$A65,СВЦЭМ!$B$39:$B$782,C$47)+'СЕТ СН'!$G$12+СВЦЭМ!$D$10+'СЕТ СН'!$G$5-'СЕТ СН'!$G$20</f>
        <v>5989.2175867099995</v>
      </c>
      <c r="D65" s="36">
        <f>SUMIFS(СВЦЭМ!$C$39:$C$782,СВЦЭМ!$A$39:$A$782,$A65,СВЦЭМ!$B$39:$B$782,D$47)+'СЕТ СН'!$G$12+СВЦЭМ!$D$10+'СЕТ СН'!$G$5-'СЕТ СН'!$G$20</f>
        <v>6054.93625015</v>
      </c>
      <c r="E65" s="36">
        <f>SUMIFS(СВЦЭМ!$C$39:$C$782,СВЦЭМ!$A$39:$A$782,$A65,СВЦЭМ!$B$39:$B$782,E$47)+'СЕТ СН'!$G$12+СВЦЭМ!$D$10+'СЕТ СН'!$G$5-'СЕТ СН'!$G$20</f>
        <v>6078.7555761800004</v>
      </c>
      <c r="F65" s="36">
        <f>SUMIFS(СВЦЭМ!$C$39:$C$782,СВЦЭМ!$A$39:$A$782,$A65,СВЦЭМ!$B$39:$B$782,F$47)+'СЕТ СН'!$G$12+СВЦЭМ!$D$10+'СЕТ СН'!$G$5-'СЕТ СН'!$G$20</f>
        <v>6108.2975002200001</v>
      </c>
      <c r="G65" s="36">
        <f>SUMIFS(СВЦЭМ!$C$39:$C$782,СВЦЭМ!$A$39:$A$782,$A65,СВЦЭМ!$B$39:$B$782,G$47)+'СЕТ СН'!$G$12+СВЦЭМ!$D$10+'СЕТ СН'!$G$5-'СЕТ СН'!$G$20</f>
        <v>6087.9134508000006</v>
      </c>
      <c r="H65" s="36">
        <f>SUMIFS(СВЦЭМ!$C$39:$C$782,СВЦЭМ!$A$39:$A$782,$A65,СВЦЭМ!$B$39:$B$782,H$47)+'СЕТ СН'!$G$12+СВЦЭМ!$D$10+'СЕТ СН'!$G$5-'СЕТ СН'!$G$20</f>
        <v>6066.9555889200001</v>
      </c>
      <c r="I65" s="36">
        <f>SUMIFS(СВЦЭМ!$C$39:$C$782,СВЦЭМ!$A$39:$A$782,$A65,СВЦЭМ!$B$39:$B$782,I$47)+'СЕТ СН'!$G$12+СВЦЭМ!$D$10+'СЕТ СН'!$G$5-'СЕТ СН'!$G$20</f>
        <v>6003.2394707599997</v>
      </c>
      <c r="J65" s="36">
        <f>SUMIFS(СВЦЭМ!$C$39:$C$782,СВЦЭМ!$A$39:$A$782,$A65,СВЦЭМ!$B$39:$B$782,J$47)+'СЕТ СН'!$G$12+СВЦЭМ!$D$10+'СЕТ СН'!$G$5-'СЕТ СН'!$G$20</f>
        <v>5891.0621444099997</v>
      </c>
      <c r="K65" s="36">
        <f>SUMIFS(СВЦЭМ!$C$39:$C$782,СВЦЭМ!$A$39:$A$782,$A65,СВЦЭМ!$B$39:$B$782,K$47)+'СЕТ СН'!$G$12+СВЦЭМ!$D$10+'СЕТ СН'!$G$5-'СЕТ СН'!$G$20</f>
        <v>5802.3381567599999</v>
      </c>
      <c r="L65" s="36">
        <f>SUMIFS(СВЦЭМ!$C$39:$C$782,СВЦЭМ!$A$39:$A$782,$A65,СВЦЭМ!$B$39:$B$782,L$47)+'СЕТ СН'!$G$12+СВЦЭМ!$D$10+'СЕТ СН'!$G$5-'СЕТ СН'!$G$20</f>
        <v>5753.4764372899999</v>
      </c>
      <c r="M65" s="36">
        <f>SUMIFS(СВЦЭМ!$C$39:$C$782,СВЦЭМ!$A$39:$A$782,$A65,СВЦЭМ!$B$39:$B$782,M$47)+'СЕТ СН'!$G$12+СВЦЭМ!$D$10+'СЕТ СН'!$G$5-'СЕТ СН'!$G$20</f>
        <v>5731.0865566499997</v>
      </c>
      <c r="N65" s="36">
        <f>SUMIFS(СВЦЭМ!$C$39:$C$782,СВЦЭМ!$A$39:$A$782,$A65,СВЦЭМ!$B$39:$B$782,N$47)+'СЕТ СН'!$G$12+СВЦЭМ!$D$10+'СЕТ СН'!$G$5-'СЕТ СН'!$G$20</f>
        <v>5711.3592131999994</v>
      </c>
      <c r="O65" s="36">
        <f>SUMIFS(СВЦЭМ!$C$39:$C$782,СВЦЭМ!$A$39:$A$782,$A65,СВЦЭМ!$B$39:$B$782,O$47)+'СЕТ СН'!$G$12+СВЦЭМ!$D$10+'СЕТ СН'!$G$5-'СЕТ СН'!$G$20</f>
        <v>5730.1890973099999</v>
      </c>
      <c r="P65" s="36">
        <f>SUMIFS(СВЦЭМ!$C$39:$C$782,СВЦЭМ!$A$39:$A$782,$A65,СВЦЭМ!$B$39:$B$782,P$47)+'СЕТ СН'!$G$12+СВЦЭМ!$D$10+'СЕТ СН'!$G$5-'СЕТ СН'!$G$20</f>
        <v>5780.2695594100005</v>
      </c>
      <c r="Q65" s="36">
        <f>SUMIFS(СВЦЭМ!$C$39:$C$782,СВЦЭМ!$A$39:$A$782,$A65,СВЦЭМ!$B$39:$B$782,Q$47)+'СЕТ СН'!$G$12+СВЦЭМ!$D$10+'СЕТ СН'!$G$5-'СЕТ СН'!$G$20</f>
        <v>5819.9983880600003</v>
      </c>
      <c r="R65" s="36">
        <f>SUMIFS(СВЦЭМ!$C$39:$C$782,СВЦЭМ!$A$39:$A$782,$A65,СВЦЭМ!$B$39:$B$782,R$47)+'СЕТ СН'!$G$12+СВЦЭМ!$D$10+'СЕТ СН'!$G$5-'СЕТ СН'!$G$20</f>
        <v>5818.9636721299994</v>
      </c>
      <c r="S65" s="36">
        <f>SUMIFS(СВЦЭМ!$C$39:$C$782,СВЦЭМ!$A$39:$A$782,$A65,СВЦЭМ!$B$39:$B$782,S$47)+'СЕТ СН'!$G$12+СВЦЭМ!$D$10+'СЕТ СН'!$G$5-'СЕТ СН'!$G$20</f>
        <v>5822.79512557</v>
      </c>
      <c r="T65" s="36">
        <f>SUMIFS(СВЦЭМ!$C$39:$C$782,СВЦЭМ!$A$39:$A$782,$A65,СВЦЭМ!$B$39:$B$782,T$47)+'СЕТ СН'!$G$12+СВЦЭМ!$D$10+'СЕТ СН'!$G$5-'СЕТ СН'!$G$20</f>
        <v>5797.4470462299996</v>
      </c>
      <c r="U65" s="36">
        <f>SUMIFS(СВЦЭМ!$C$39:$C$782,СВЦЭМ!$A$39:$A$782,$A65,СВЦЭМ!$B$39:$B$782,U$47)+'СЕТ СН'!$G$12+СВЦЭМ!$D$10+'СЕТ СН'!$G$5-'СЕТ СН'!$G$20</f>
        <v>5794.3726300799999</v>
      </c>
      <c r="V65" s="36">
        <f>SUMIFS(СВЦЭМ!$C$39:$C$782,СВЦЭМ!$A$39:$A$782,$A65,СВЦЭМ!$B$39:$B$782,V$47)+'СЕТ СН'!$G$12+СВЦЭМ!$D$10+'СЕТ СН'!$G$5-'СЕТ СН'!$G$20</f>
        <v>5803.9314437399998</v>
      </c>
      <c r="W65" s="36">
        <f>SUMIFS(СВЦЭМ!$C$39:$C$782,СВЦЭМ!$A$39:$A$782,$A65,СВЦЭМ!$B$39:$B$782,W$47)+'СЕТ СН'!$G$12+СВЦЭМ!$D$10+'СЕТ СН'!$G$5-'СЕТ СН'!$G$20</f>
        <v>5787.5178168499997</v>
      </c>
      <c r="X65" s="36">
        <f>SUMIFS(СВЦЭМ!$C$39:$C$782,СВЦЭМ!$A$39:$A$782,$A65,СВЦЭМ!$B$39:$B$782,X$47)+'СЕТ СН'!$G$12+СВЦЭМ!$D$10+'СЕТ СН'!$G$5-'СЕТ СН'!$G$20</f>
        <v>5858.4004015499995</v>
      </c>
      <c r="Y65" s="36">
        <f>SUMIFS(СВЦЭМ!$C$39:$C$782,СВЦЭМ!$A$39:$A$782,$A65,СВЦЭМ!$B$39:$B$782,Y$47)+'СЕТ СН'!$G$12+СВЦЭМ!$D$10+'СЕТ СН'!$G$5-'СЕТ СН'!$G$20</f>
        <v>5941.1482224299998</v>
      </c>
    </row>
    <row r="66" spans="1:27" ht="15.75" x14ac:dyDescent="0.2">
      <c r="A66" s="35">
        <f t="shared" si="1"/>
        <v>45523</v>
      </c>
      <c r="B66" s="36">
        <f>SUMIFS(СВЦЭМ!$C$39:$C$782,СВЦЭМ!$A$39:$A$782,$A66,СВЦЭМ!$B$39:$B$782,B$47)+'СЕТ СН'!$G$12+СВЦЭМ!$D$10+'СЕТ СН'!$G$5-'СЕТ СН'!$G$20</f>
        <v>6030.4769314200003</v>
      </c>
      <c r="C66" s="36">
        <f>SUMIFS(СВЦЭМ!$C$39:$C$782,СВЦЭМ!$A$39:$A$782,$A66,СВЦЭМ!$B$39:$B$782,C$47)+'СЕТ СН'!$G$12+СВЦЭМ!$D$10+'СЕТ СН'!$G$5-'СЕТ СН'!$G$20</f>
        <v>6172.4635891600001</v>
      </c>
      <c r="D66" s="36">
        <f>SUMIFS(СВЦЭМ!$C$39:$C$782,СВЦЭМ!$A$39:$A$782,$A66,СВЦЭМ!$B$39:$B$782,D$47)+'СЕТ СН'!$G$12+СВЦЭМ!$D$10+'СЕТ СН'!$G$5-'СЕТ СН'!$G$20</f>
        <v>6198.58170367</v>
      </c>
      <c r="E66" s="36">
        <f>SUMIFS(СВЦЭМ!$C$39:$C$782,СВЦЭМ!$A$39:$A$782,$A66,СВЦЭМ!$B$39:$B$782,E$47)+'СЕТ СН'!$G$12+СВЦЭМ!$D$10+'СЕТ СН'!$G$5-'СЕТ СН'!$G$20</f>
        <v>6165.3370299899998</v>
      </c>
      <c r="F66" s="36">
        <f>SUMIFS(СВЦЭМ!$C$39:$C$782,СВЦЭМ!$A$39:$A$782,$A66,СВЦЭМ!$B$39:$B$782,F$47)+'СЕТ СН'!$G$12+СВЦЭМ!$D$10+'СЕТ СН'!$G$5-'СЕТ СН'!$G$20</f>
        <v>6171.0135822900002</v>
      </c>
      <c r="G66" s="36">
        <f>SUMIFS(СВЦЭМ!$C$39:$C$782,СВЦЭМ!$A$39:$A$782,$A66,СВЦЭМ!$B$39:$B$782,G$47)+'СЕТ СН'!$G$12+СВЦЭМ!$D$10+'СЕТ СН'!$G$5-'СЕТ СН'!$G$20</f>
        <v>6169.6599219600002</v>
      </c>
      <c r="H66" s="36">
        <f>SUMIFS(СВЦЭМ!$C$39:$C$782,СВЦЭМ!$A$39:$A$782,$A66,СВЦЭМ!$B$39:$B$782,H$47)+'СЕТ СН'!$G$12+СВЦЭМ!$D$10+'СЕТ СН'!$G$5-'СЕТ СН'!$G$20</f>
        <v>6187.5505252100002</v>
      </c>
      <c r="I66" s="36">
        <f>SUMIFS(СВЦЭМ!$C$39:$C$782,СВЦЭМ!$A$39:$A$782,$A66,СВЦЭМ!$B$39:$B$782,I$47)+'СЕТ СН'!$G$12+СВЦЭМ!$D$10+'СЕТ СН'!$G$5-'СЕТ СН'!$G$20</f>
        <v>6112.9779249700005</v>
      </c>
      <c r="J66" s="36">
        <f>SUMIFS(СВЦЭМ!$C$39:$C$782,СВЦЭМ!$A$39:$A$782,$A66,СВЦЭМ!$B$39:$B$782,J$47)+'СЕТ СН'!$G$12+СВЦЭМ!$D$10+'СЕТ СН'!$G$5-'СЕТ СН'!$G$20</f>
        <v>5916.3000863699999</v>
      </c>
      <c r="K66" s="36">
        <f>SUMIFS(СВЦЭМ!$C$39:$C$782,СВЦЭМ!$A$39:$A$782,$A66,СВЦЭМ!$B$39:$B$782,K$47)+'СЕТ СН'!$G$12+СВЦЭМ!$D$10+'СЕТ СН'!$G$5-'СЕТ СН'!$G$20</f>
        <v>5867.0681279800001</v>
      </c>
      <c r="L66" s="36">
        <f>SUMIFS(СВЦЭМ!$C$39:$C$782,СВЦЭМ!$A$39:$A$782,$A66,СВЦЭМ!$B$39:$B$782,L$47)+'СЕТ СН'!$G$12+СВЦЭМ!$D$10+'СЕТ СН'!$G$5-'СЕТ СН'!$G$20</f>
        <v>5853.7364532499996</v>
      </c>
      <c r="M66" s="36">
        <f>SUMIFS(СВЦЭМ!$C$39:$C$782,СВЦЭМ!$A$39:$A$782,$A66,СВЦЭМ!$B$39:$B$782,M$47)+'СЕТ СН'!$G$12+СВЦЭМ!$D$10+'СЕТ СН'!$G$5-'СЕТ СН'!$G$20</f>
        <v>5844.6566106199998</v>
      </c>
      <c r="N66" s="36">
        <f>SUMIFS(СВЦЭМ!$C$39:$C$782,СВЦЭМ!$A$39:$A$782,$A66,СВЦЭМ!$B$39:$B$782,N$47)+'СЕТ СН'!$G$12+СВЦЭМ!$D$10+'СЕТ СН'!$G$5-'СЕТ СН'!$G$20</f>
        <v>5836.0207430099999</v>
      </c>
      <c r="O66" s="36">
        <f>SUMIFS(СВЦЭМ!$C$39:$C$782,СВЦЭМ!$A$39:$A$782,$A66,СВЦЭМ!$B$39:$B$782,O$47)+'СЕТ СН'!$G$12+СВЦЭМ!$D$10+'СЕТ СН'!$G$5-'СЕТ СН'!$G$20</f>
        <v>5820.5787030800002</v>
      </c>
      <c r="P66" s="36">
        <f>SUMIFS(СВЦЭМ!$C$39:$C$782,СВЦЭМ!$A$39:$A$782,$A66,СВЦЭМ!$B$39:$B$782,P$47)+'СЕТ СН'!$G$12+СВЦЭМ!$D$10+'СЕТ СН'!$G$5-'СЕТ СН'!$G$20</f>
        <v>5836.5293173099999</v>
      </c>
      <c r="Q66" s="36">
        <f>SUMIFS(СВЦЭМ!$C$39:$C$782,СВЦЭМ!$A$39:$A$782,$A66,СВЦЭМ!$B$39:$B$782,Q$47)+'СЕТ СН'!$G$12+СВЦЭМ!$D$10+'СЕТ СН'!$G$5-'СЕТ СН'!$G$20</f>
        <v>5828.82546955</v>
      </c>
      <c r="R66" s="36">
        <f>SUMIFS(СВЦЭМ!$C$39:$C$782,СВЦЭМ!$A$39:$A$782,$A66,СВЦЭМ!$B$39:$B$782,R$47)+'СЕТ СН'!$G$12+СВЦЭМ!$D$10+'СЕТ СН'!$G$5-'СЕТ СН'!$G$20</f>
        <v>5826.1761646100003</v>
      </c>
      <c r="S66" s="36">
        <f>SUMIFS(СВЦЭМ!$C$39:$C$782,СВЦЭМ!$A$39:$A$782,$A66,СВЦЭМ!$B$39:$B$782,S$47)+'СЕТ СН'!$G$12+СВЦЭМ!$D$10+'СЕТ СН'!$G$5-'СЕТ СН'!$G$20</f>
        <v>5811.0323769099996</v>
      </c>
      <c r="T66" s="36">
        <f>SUMIFS(СВЦЭМ!$C$39:$C$782,СВЦЭМ!$A$39:$A$782,$A66,СВЦЭМ!$B$39:$B$782,T$47)+'СЕТ СН'!$G$12+СВЦЭМ!$D$10+'СЕТ СН'!$G$5-'СЕТ СН'!$G$20</f>
        <v>5777.0456678299997</v>
      </c>
      <c r="U66" s="36">
        <f>SUMIFS(СВЦЭМ!$C$39:$C$782,СВЦЭМ!$A$39:$A$782,$A66,СВЦЭМ!$B$39:$B$782,U$47)+'СЕТ СН'!$G$12+СВЦЭМ!$D$10+'СЕТ СН'!$G$5-'СЕТ СН'!$G$20</f>
        <v>5807.5542179200002</v>
      </c>
      <c r="V66" s="36">
        <f>SUMIFS(СВЦЭМ!$C$39:$C$782,СВЦЭМ!$A$39:$A$782,$A66,СВЦЭМ!$B$39:$B$782,V$47)+'СЕТ СН'!$G$12+СВЦЭМ!$D$10+'СЕТ СН'!$G$5-'СЕТ СН'!$G$20</f>
        <v>5820.9231631499997</v>
      </c>
      <c r="W66" s="36">
        <f>SUMIFS(СВЦЭМ!$C$39:$C$782,СВЦЭМ!$A$39:$A$782,$A66,СВЦЭМ!$B$39:$B$782,W$47)+'СЕТ СН'!$G$12+СВЦЭМ!$D$10+'СЕТ СН'!$G$5-'СЕТ СН'!$G$20</f>
        <v>5778.3191324299996</v>
      </c>
      <c r="X66" s="36">
        <f>SUMIFS(СВЦЭМ!$C$39:$C$782,СВЦЭМ!$A$39:$A$782,$A66,СВЦЭМ!$B$39:$B$782,X$47)+'СЕТ СН'!$G$12+СВЦЭМ!$D$10+'СЕТ СН'!$G$5-'СЕТ СН'!$G$20</f>
        <v>5841.0318181100001</v>
      </c>
      <c r="Y66" s="36">
        <f>SUMIFS(СВЦЭМ!$C$39:$C$782,СВЦЭМ!$A$39:$A$782,$A66,СВЦЭМ!$B$39:$B$782,Y$47)+'СЕТ СН'!$G$12+СВЦЭМ!$D$10+'СЕТ СН'!$G$5-'СЕТ СН'!$G$20</f>
        <v>5935.4926339699996</v>
      </c>
    </row>
    <row r="67" spans="1:27" ht="15.75" x14ac:dyDescent="0.2">
      <c r="A67" s="35">
        <f t="shared" si="1"/>
        <v>45524</v>
      </c>
      <c r="B67" s="36">
        <f>SUMIFS(СВЦЭМ!$C$39:$C$782,СВЦЭМ!$A$39:$A$782,$A67,СВЦЭМ!$B$39:$B$782,B$47)+'СЕТ СН'!$G$12+СВЦЭМ!$D$10+'СЕТ СН'!$G$5-'СЕТ СН'!$G$20</f>
        <v>5918.2546660200005</v>
      </c>
      <c r="C67" s="36">
        <f>SUMIFS(СВЦЭМ!$C$39:$C$782,СВЦЭМ!$A$39:$A$782,$A67,СВЦЭМ!$B$39:$B$782,C$47)+'СЕТ СН'!$G$12+СВЦЭМ!$D$10+'СЕТ СН'!$G$5-'СЕТ СН'!$G$20</f>
        <v>6032.3517072499999</v>
      </c>
      <c r="D67" s="36">
        <f>SUMIFS(СВЦЭМ!$C$39:$C$782,СВЦЭМ!$A$39:$A$782,$A67,СВЦЭМ!$B$39:$B$782,D$47)+'СЕТ СН'!$G$12+СВЦЭМ!$D$10+'СЕТ СН'!$G$5-'СЕТ СН'!$G$20</f>
        <v>6095.5838940900003</v>
      </c>
      <c r="E67" s="36">
        <f>SUMIFS(СВЦЭМ!$C$39:$C$782,СВЦЭМ!$A$39:$A$782,$A67,СВЦЭМ!$B$39:$B$782,E$47)+'СЕТ СН'!$G$12+СВЦЭМ!$D$10+'СЕТ СН'!$G$5-'СЕТ СН'!$G$20</f>
        <v>6139.1383242700003</v>
      </c>
      <c r="F67" s="36">
        <f>SUMIFS(СВЦЭМ!$C$39:$C$782,СВЦЭМ!$A$39:$A$782,$A67,СВЦЭМ!$B$39:$B$782,F$47)+'СЕТ СН'!$G$12+СВЦЭМ!$D$10+'СЕТ СН'!$G$5-'СЕТ СН'!$G$20</f>
        <v>6134.0982951200003</v>
      </c>
      <c r="G67" s="36">
        <f>SUMIFS(СВЦЭМ!$C$39:$C$782,СВЦЭМ!$A$39:$A$782,$A67,СВЦЭМ!$B$39:$B$782,G$47)+'СЕТ СН'!$G$12+СВЦЭМ!$D$10+'СЕТ СН'!$G$5-'СЕТ СН'!$G$20</f>
        <v>6115.1830347800005</v>
      </c>
      <c r="H67" s="36">
        <f>SUMIFS(СВЦЭМ!$C$39:$C$782,СВЦЭМ!$A$39:$A$782,$A67,СВЦЭМ!$B$39:$B$782,H$47)+'СЕТ СН'!$G$12+СВЦЭМ!$D$10+'СЕТ СН'!$G$5-'СЕТ СН'!$G$20</f>
        <v>6096.44819869</v>
      </c>
      <c r="I67" s="36">
        <f>SUMIFS(СВЦЭМ!$C$39:$C$782,СВЦЭМ!$A$39:$A$782,$A67,СВЦЭМ!$B$39:$B$782,I$47)+'СЕТ СН'!$G$12+СВЦЭМ!$D$10+'СЕТ СН'!$G$5-'СЕТ СН'!$G$20</f>
        <v>5962.6843903900008</v>
      </c>
      <c r="J67" s="36">
        <f>SUMIFS(СВЦЭМ!$C$39:$C$782,СВЦЭМ!$A$39:$A$782,$A67,СВЦЭМ!$B$39:$B$782,J$47)+'СЕТ СН'!$G$12+СВЦЭМ!$D$10+'СЕТ СН'!$G$5-'СЕТ СН'!$G$20</f>
        <v>5823.8192051099995</v>
      </c>
      <c r="K67" s="36">
        <f>SUMIFS(СВЦЭМ!$C$39:$C$782,СВЦЭМ!$A$39:$A$782,$A67,СВЦЭМ!$B$39:$B$782,K$47)+'СЕТ СН'!$G$12+СВЦЭМ!$D$10+'СЕТ СН'!$G$5-'СЕТ СН'!$G$20</f>
        <v>5717.0884488299998</v>
      </c>
      <c r="L67" s="36">
        <f>SUMIFS(СВЦЭМ!$C$39:$C$782,СВЦЭМ!$A$39:$A$782,$A67,СВЦЭМ!$B$39:$B$782,L$47)+'СЕТ СН'!$G$12+СВЦЭМ!$D$10+'СЕТ СН'!$G$5-'СЕТ СН'!$G$20</f>
        <v>5690.6170122200001</v>
      </c>
      <c r="M67" s="36">
        <f>SUMIFS(СВЦЭМ!$C$39:$C$782,СВЦЭМ!$A$39:$A$782,$A67,СВЦЭМ!$B$39:$B$782,M$47)+'СЕТ СН'!$G$12+СВЦЭМ!$D$10+'СЕТ СН'!$G$5-'СЕТ СН'!$G$20</f>
        <v>5683.4813972299999</v>
      </c>
      <c r="N67" s="36">
        <f>SUMIFS(СВЦЭМ!$C$39:$C$782,СВЦЭМ!$A$39:$A$782,$A67,СВЦЭМ!$B$39:$B$782,N$47)+'СЕТ СН'!$G$12+СВЦЭМ!$D$10+'СЕТ СН'!$G$5-'СЕТ СН'!$G$20</f>
        <v>5692.4173420299994</v>
      </c>
      <c r="O67" s="36">
        <f>SUMIFS(СВЦЭМ!$C$39:$C$782,СВЦЭМ!$A$39:$A$782,$A67,СВЦЭМ!$B$39:$B$782,O$47)+'СЕТ СН'!$G$12+СВЦЭМ!$D$10+'СЕТ СН'!$G$5-'СЕТ СН'!$G$20</f>
        <v>5664.8788482</v>
      </c>
      <c r="P67" s="36">
        <f>SUMIFS(СВЦЭМ!$C$39:$C$782,СВЦЭМ!$A$39:$A$782,$A67,СВЦЭМ!$B$39:$B$782,P$47)+'СЕТ СН'!$G$12+СВЦЭМ!$D$10+'СЕТ СН'!$G$5-'СЕТ СН'!$G$20</f>
        <v>5662.42221548</v>
      </c>
      <c r="Q67" s="36">
        <f>SUMIFS(СВЦЭМ!$C$39:$C$782,СВЦЭМ!$A$39:$A$782,$A67,СВЦЭМ!$B$39:$B$782,Q$47)+'СЕТ СН'!$G$12+СВЦЭМ!$D$10+'СЕТ СН'!$G$5-'СЕТ СН'!$G$20</f>
        <v>5662.6842744900005</v>
      </c>
      <c r="R67" s="36">
        <f>SUMIFS(СВЦЭМ!$C$39:$C$782,СВЦЭМ!$A$39:$A$782,$A67,СВЦЭМ!$B$39:$B$782,R$47)+'СЕТ СН'!$G$12+СВЦЭМ!$D$10+'СЕТ СН'!$G$5-'СЕТ СН'!$G$20</f>
        <v>5683.6421725399996</v>
      </c>
      <c r="S67" s="36">
        <f>SUMIFS(СВЦЭМ!$C$39:$C$782,СВЦЭМ!$A$39:$A$782,$A67,СВЦЭМ!$B$39:$B$782,S$47)+'СЕТ СН'!$G$12+СВЦЭМ!$D$10+'СЕТ СН'!$G$5-'СЕТ СН'!$G$20</f>
        <v>5669.9319668899998</v>
      </c>
      <c r="T67" s="36">
        <f>SUMIFS(СВЦЭМ!$C$39:$C$782,СВЦЭМ!$A$39:$A$782,$A67,СВЦЭМ!$B$39:$B$782,T$47)+'СЕТ СН'!$G$12+СВЦЭМ!$D$10+'СЕТ СН'!$G$5-'СЕТ СН'!$G$20</f>
        <v>5646.4661418400001</v>
      </c>
      <c r="U67" s="36">
        <f>SUMIFS(СВЦЭМ!$C$39:$C$782,СВЦЭМ!$A$39:$A$782,$A67,СВЦЭМ!$B$39:$B$782,U$47)+'СЕТ СН'!$G$12+СВЦЭМ!$D$10+'СЕТ СН'!$G$5-'СЕТ СН'!$G$20</f>
        <v>5668.8525700299997</v>
      </c>
      <c r="V67" s="36">
        <f>SUMIFS(СВЦЭМ!$C$39:$C$782,СВЦЭМ!$A$39:$A$782,$A67,СВЦЭМ!$B$39:$B$782,V$47)+'СЕТ СН'!$G$12+СВЦЭМ!$D$10+'СЕТ СН'!$G$5-'СЕТ СН'!$G$20</f>
        <v>5646.4812711800005</v>
      </c>
      <c r="W67" s="36">
        <f>SUMIFS(СВЦЭМ!$C$39:$C$782,СВЦЭМ!$A$39:$A$782,$A67,СВЦЭМ!$B$39:$B$782,W$47)+'СЕТ СН'!$G$12+СВЦЭМ!$D$10+'СЕТ СН'!$G$5-'СЕТ СН'!$G$20</f>
        <v>5645.8034531200001</v>
      </c>
      <c r="X67" s="36">
        <f>SUMIFS(СВЦЭМ!$C$39:$C$782,СВЦЭМ!$A$39:$A$782,$A67,СВЦЭМ!$B$39:$B$782,X$47)+'СЕТ СН'!$G$12+СВЦЭМ!$D$10+'СЕТ СН'!$G$5-'СЕТ СН'!$G$20</f>
        <v>5752.4941504199996</v>
      </c>
      <c r="Y67" s="36">
        <f>SUMIFS(СВЦЭМ!$C$39:$C$782,СВЦЭМ!$A$39:$A$782,$A67,СВЦЭМ!$B$39:$B$782,Y$47)+'СЕТ СН'!$G$12+СВЦЭМ!$D$10+'СЕТ СН'!$G$5-'СЕТ СН'!$G$20</f>
        <v>5915.6634293300003</v>
      </c>
    </row>
    <row r="68" spans="1:27" ht="15.75" x14ac:dyDescent="0.2">
      <c r="A68" s="35">
        <f t="shared" si="1"/>
        <v>45525</v>
      </c>
      <c r="B68" s="36">
        <f>SUMIFS(СВЦЭМ!$C$39:$C$782,СВЦЭМ!$A$39:$A$782,$A68,СВЦЭМ!$B$39:$B$782,B$47)+'СЕТ СН'!$G$12+СВЦЭМ!$D$10+'СЕТ СН'!$G$5-'СЕТ СН'!$G$20</f>
        <v>6136.1967120400004</v>
      </c>
      <c r="C68" s="36">
        <f>SUMIFS(СВЦЭМ!$C$39:$C$782,СВЦЭМ!$A$39:$A$782,$A68,СВЦЭМ!$B$39:$B$782,C$47)+'СЕТ СН'!$G$12+СВЦЭМ!$D$10+'СЕТ СН'!$G$5-'СЕТ СН'!$G$20</f>
        <v>6178.7463581800002</v>
      </c>
      <c r="D68" s="36">
        <f>SUMIFS(СВЦЭМ!$C$39:$C$782,СВЦЭМ!$A$39:$A$782,$A68,СВЦЭМ!$B$39:$B$782,D$47)+'СЕТ СН'!$G$12+СВЦЭМ!$D$10+'СЕТ СН'!$G$5-'СЕТ СН'!$G$20</f>
        <v>6234.0666428100003</v>
      </c>
      <c r="E68" s="36">
        <f>SUMIFS(СВЦЭМ!$C$39:$C$782,СВЦЭМ!$A$39:$A$782,$A68,СВЦЭМ!$B$39:$B$782,E$47)+'СЕТ СН'!$G$12+СВЦЭМ!$D$10+'СЕТ СН'!$G$5-'СЕТ СН'!$G$20</f>
        <v>6190.9590645799999</v>
      </c>
      <c r="F68" s="36">
        <f>SUMIFS(СВЦЭМ!$C$39:$C$782,СВЦЭМ!$A$39:$A$782,$A68,СВЦЭМ!$B$39:$B$782,F$47)+'СЕТ СН'!$G$12+СВЦЭМ!$D$10+'СЕТ СН'!$G$5-'СЕТ СН'!$G$20</f>
        <v>6166.0458263800001</v>
      </c>
      <c r="G68" s="36">
        <f>SUMIFS(СВЦЭМ!$C$39:$C$782,СВЦЭМ!$A$39:$A$782,$A68,СВЦЭМ!$B$39:$B$782,G$47)+'СЕТ СН'!$G$12+СВЦЭМ!$D$10+'СЕТ СН'!$G$5-'СЕТ СН'!$G$20</f>
        <v>6130.5419914800004</v>
      </c>
      <c r="H68" s="36">
        <f>SUMIFS(СВЦЭМ!$C$39:$C$782,СВЦЭМ!$A$39:$A$782,$A68,СВЦЭМ!$B$39:$B$782,H$47)+'СЕТ СН'!$G$12+СВЦЭМ!$D$10+'СЕТ СН'!$G$5-'СЕТ СН'!$G$20</f>
        <v>6118.4003425200008</v>
      </c>
      <c r="I68" s="36">
        <f>SUMIFS(СВЦЭМ!$C$39:$C$782,СВЦЭМ!$A$39:$A$782,$A68,СВЦЭМ!$B$39:$B$782,I$47)+'СЕТ СН'!$G$12+СВЦЭМ!$D$10+'СЕТ СН'!$G$5-'СЕТ СН'!$G$20</f>
        <v>5976.0266408999996</v>
      </c>
      <c r="J68" s="36">
        <f>SUMIFS(СВЦЭМ!$C$39:$C$782,СВЦЭМ!$A$39:$A$782,$A68,СВЦЭМ!$B$39:$B$782,J$47)+'СЕТ СН'!$G$12+СВЦЭМ!$D$10+'СЕТ СН'!$G$5-'СЕТ СН'!$G$20</f>
        <v>5877.8503301300007</v>
      </c>
      <c r="K68" s="36">
        <f>SUMIFS(СВЦЭМ!$C$39:$C$782,СВЦЭМ!$A$39:$A$782,$A68,СВЦЭМ!$B$39:$B$782,K$47)+'СЕТ СН'!$G$12+СВЦЭМ!$D$10+'СЕТ СН'!$G$5-'СЕТ СН'!$G$20</f>
        <v>5791.3421579400001</v>
      </c>
      <c r="L68" s="36">
        <f>SUMIFS(СВЦЭМ!$C$39:$C$782,СВЦЭМ!$A$39:$A$782,$A68,СВЦЭМ!$B$39:$B$782,L$47)+'СЕТ СН'!$G$12+СВЦЭМ!$D$10+'СЕТ СН'!$G$5-'СЕТ СН'!$G$20</f>
        <v>5773.8173084199998</v>
      </c>
      <c r="M68" s="36">
        <f>SUMIFS(СВЦЭМ!$C$39:$C$782,СВЦЭМ!$A$39:$A$782,$A68,СВЦЭМ!$B$39:$B$782,M$47)+'СЕТ СН'!$G$12+СВЦЭМ!$D$10+'СЕТ СН'!$G$5-'СЕТ СН'!$G$20</f>
        <v>5775.0958868600001</v>
      </c>
      <c r="N68" s="36">
        <f>SUMIFS(СВЦЭМ!$C$39:$C$782,СВЦЭМ!$A$39:$A$782,$A68,СВЦЭМ!$B$39:$B$782,N$47)+'СЕТ СН'!$G$12+СВЦЭМ!$D$10+'СЕТ СН'!$G$5-'СЕТ СН'!$G$20</f>
        <v>5766.2507804199995</v>
      </c>
      <c r="O68" s="36">
        <f>SUMIFS(СВЦЭМ!$C$39:$C$782,СВЦЭМ!$A$39:$A$782,$A68,СВЦЭМ!$B$39:$B$782,O$47)+'СЕТ СН'!$G$12+СВЦЭМ!$D$10+'СЕТ СН'!$G$5-'СЕТ СН'!$G$20</f>
        <v>5747.52109363</v>
      </c>
      <c r="P68" s="36">
        <f>SUMIFS(СВЦЭМ!$C$39:$C$782,СВЦЭМ!$A$39:$A$782,$A68,СВЦЭМ!$B$39:$B$782,P$47)+'СЕТ СН'!$G$12+СВЦЭМ!$D$10+'СЕТ СН'!$G$5-'СЕТ СН'!$G$20</f>
        <v>5791.6866512799998</v>
      </c>
      <c r="Q68" s="36">
        <f>SUMIFS(СВЦЭМ!$C$39:$C$782,СВЦЭМ!$A$39:$A$782,$A68,СВЦЭМ!$B$39:$B$782,Q$47)+'СЕТ СН'!$G$12+СВЦЭМ!$D$10+'СЕТ СН'!$G$5-'СЕТ СН'!$G$20</f>
        <v>5820.7924354799998</v>
      </c>
      <c r="R68" s="36">
        <f>SUMIFS(СВЦЭМ!$C$39:$C$782,СВЦЭМ!$A$39:$A$782,$A68,СВЦЭМ!$B$39:$B$782,R$47)+'СЕТ СН'!$G$12+СВЦЭМ!$D$10+'СЕТ СН'!$G$5-'СЕТ СН'!$G$20</f>
        <v>5816.1907937699998</v>
      </c>
      <c r="S68" s="36">
        <f>SUMIFS(СВЦЭМ!$C$39:$C$782,СВЦЭМ!$A$39:$A$782,$A68,СВЦЭМ!$B$39:$B$782,S$47)+'СЕТ СН'!$G$12+СВЦЭМ!$D$10+'СЕТ СН'!$G$5-'СЕТ СН'!$G$20</f>
        <v>5816.84281225</v>
      </c>
      <c r="T68" s="36">
        <f>SUMIFS(СВЦЭМ!$C$39:$C$782,СВЦЭМ!$A$39:$A$782,$A68,СВЦЭМ!$B$39:$B$782,T$47)+'СЕТ СН'!$G$12+СВЦЭМ!$D$10+'СЕТ СН'!$G$5-'СЕТ СН'!$G$20</f>
        <v>5807.6231183700002</v>
      </c>
      <c r="U68" s="36">
        <f>SUMIFS(СВЦЭМ!$C$39:$C$782,СВЦЭМ!$A$39:$A$782,$A68,СВЦЭМ!$B$39:$B$782,U$47)+'СЕТ СН'!$G$12+СВЦЭМ!$D$10+'СЕТ СН'!$G$5-'СЕТ СН'!$G$20</f>
        <v>5817.5753903300001</v>
      </c>
      <c r="V68" s="36">
        <f>SUMIFS(СВЦЭМ!$C$39:$C$782,СВЦЭМ!$A$39:$A$782,$A68,СВЦЭМ!$B$39:$B$782,V$47)+'СЕТ СН'!$G$12+СВЦЭМ!$D$10+'СЕТ СН'!$G$5-'СЕТ СН'!$G$20</f>
        <v>5803.7901624400001</v>
      </c>
      <c r="W68" s="36">
        <f>SUMIFS(СВЦЭМ!$C$39:$C$782,СВЦЭМ!$A$39:$A$782,$A68,СВЦЭМ!$B$39:$B$782,W$47)+'СЕТ СН'!$G$12+СВЦЭМ!$D$10+'СЕТ СН'!$G$5-'СЕТ СН'!$G$20</f>
        <v>5795.5979863900002</v>
      </c>
      <c r="X68" s="36">
        <f>SUMIFS(СВЦЭМ!$C$39:$C$782,СВЦЭМ!$A$39:$A$782,$A68,СВЦЭМ!$B$39:$B$782,X$47)+'СЕТ СН'!$G$12+СВЦЭМ!$D$10+'СЕТ СН'!$G$5-'СЕТ СН'!$G$20</f>
        <v>5821.6278329100005</v>
      </c>
      <c r="Y68" s="36">
        <f>SUMIFS(СВЦЭМ!$C$39:$C$782,СВЦЭМ!$A$39:$A$782,$A68,СВЦЭМ!$B$39:$B$782,Y$47)+'СЕТ СН'!$G$12+СВЦЭМ!$D$10+'СЕТ СН'!$G$5-'СЕТ СН'!$G$20</f>
        <v>5863.0420408200007</v>
      </c>
    </row>
    <row r="69" spans="1:27" ht="15.75" x14ac:dyDescent="0.2">
      <c r="A69" s="35">
        <f t="shared" si="1"/>
        <v>45526</v>
      </c>
      <c r="B69" s="36">
        <f>SUMIFS(СВЦЭМ!$C$39:$C$782,СВЦЭМ!$A$39:$A$782,$A69,СВЦЭМ!$B$39:$B$782,B$47)+'СЕТ СН'!$G$12+СВЦЭМ!$D$10+'СЕТ СН'!$G$5-'СЕТ СН'!$G$20</f>
        <v>5794.60461872</v>
      </c>
      <c r="C69" s="36">
        <f>SUMIFS(СВЦЭМ!$C$39:$C$782,СВЦЭМ!$A$39:$A$782,$A69,СВЦЭМ!$B$39:$B$782,C$47)+'СЕТ СН'!$G$12+СВЦЭМ!$D$10+'СЕТ СН'!$G$5-'СЕТ СН'!$G$20</f>
        <v>5900.8322130400002</v>
      </c>
      <c r="D69" s="36">
        <f>SUMIFS(СВЦЭМ!$C$39:$C$782,СВЦЭМ!$A$39:$A$782,$A69,СВЦЭМ!$B$39:$B$782,D$47)+'СЕТ СН'!$G$12+СВЦЭМ!$D$10+'СЕТ СН'!$G$5-'СЕТ СН'!$G$20</f>
        <v>5950.9489489400003</v>
      </c>
      <c r="E69" s="36">
        <f>SUMIFS(СВЦЭМ!$C$39:$C$782,СВЦЭМ!$A$39:$A$782,$A69,СВЦЭМ!$B$39:$B$782,E$47)+'СЕТ СН'!$G$12+СВЦЭМ!$D$10+'СЕТ СН'!$G$5-'СЕТ СН'!$G$20</f>
        <v>5988.1579335999995</v>
      </c>
      <c r="F69" s="36">
        <f>SUMIFS(СВЦЭМ!$C$39:$C$782,СВЦЭМ!$A$39:$A$782,$A69,СВЦЭМ!$B$39:$B$782,F$47)+'СЕТ СН'!$G$12+СВЦЭМ!$D$10+'СЕТ СН'!$G$5-'СЕТ СН'!$G$20</f>
        <v>5983.2302477800004</v>
      </c>
      <c r="G69" s="36">
        <f>SUMIFS(СВЦЭМ!$C$39:$C$782,СВЦЭМ!$A$39:$A$782,$A69,СВЦЭМ!$B$39:$B$782,G$47)+'СЕТ СН'!$G$12+СВЦЭМ!$D$10+'СЕТ СН'!$G$5-'СЕТ СН'!$G$20</f>
        <v>5948.1358380399997</v>
      </c>
      <c r="H69" s="36">
        <f>SUMIFS(СВЦЭМ!$C$39:$C$782,СВЦЭМ!$A$39:$A$782,$A69,СВЦЭМ!$B$39:$B$782,H$47)+'СЕТ СН'!$G$12+СВЦЭМ!$D$10+'СЕТ СН'!$G$5-'СЕТ СН'!$G$20</f>
        <v>5911.0726030100004</v>
      </c>
      <c r="I69" s="36">
        <f>SUMIFS(СВЦЭМ!$C$39:$C$782,СВЦЭМ!$A$39:$A$782,$A69,СВЦЭМ!$B$39:$B$782,I$47)+'СЕТ СН'!$G$12+СВЦЭМ!$D$10+'СЕТ СН'!$G$5-'СЕТ СН'!$G$20</f>
        <v>5813.7432786099998</v>
      </c>
      <c r="J69" s="36">
        <f>SUMIFS(СВЦЭМ!$C$39:$C$782,СВЦЭМ!$A$39:$A$782,$A69,СВЦЭМ!$B$39:$B$782,J$47)+'СЕТ СН'!$G$12+СВЦЭМ!$D$10+'СЕТ СН'!$G$5-'СЕТ СН'!$G$20</f>
        <v>5700.9770312299997</v>
      </c>
      <c r="K69" s="36">
        <f>SUMIFS(СВЦЭМ!$C$39:$C$782,СВЦЭМ!$A$39:$A$782,$A69,СВЦЭМ!$B$39:$B$782,K$47)+'СЕТ СН'!$G$12+СВЦЭМ!$D$10+'СЕТ СН'!$G$5-'СЕТ СН'!$G$20</f>
        <v>5619.8950417300002</v>
      </c>
      <c r="L69" s="36">
        <f>SUMIFS(СВЦЭМ!$C$39:$C$782,СВЦЭМ!$A$39:$A$782,$A69,СВЦЭМ!$B$39:$B$782,L$47)+'СЕТ СН'!$G$12+СВЦЭМ!$D$10+'СЕТ СН'!$G$5-'СЕТ СН'!$G$20</f>
        <v>5579.3780087799996</v>
      </c>
      <c r="M69" s="36">
        <f>SUMIFS(СВЦЭМ!$C$39:$C$782,СВЦЭМ!$A$39:$A$782,$A69,СВЦЭМ!$B$39:$B$782,M$47)+'СЕТ СН'!$G$12+СВЦЭМ!$D$10+'СЕТ СН'!$G$5-'СЕТ СН'!$G$20</f>
        <v>5588.34386008</v>
      </c>
      <c r="N69" s="36">
        <f>SUMIFS(СВЦЭМ!$C$39:$C$782,СВЦЭМ!$A$39:$A$782,$A69,СВЦЭМ!$B$39:$B$782,N$47)+'СЕТ СН'!$G$12+СВЦЭМ!$D$10+'СЕТ СН'!$G$5-'СЕТ СН'!$G$20</f>
        <v>5581.8718204699999</v>
      </c>
      <c r="O69" s="36">
        <f>SUMIFS(СВЦЭМ!$C$39:$C$782,СВЦЭМ!$A$39:$A$782,$A69,СВЦЭМ!$B$39:$B$782,O$47)+'СЕТ СН'!$G$12+СВЦЭМ!$D$10+'СЕТ СН'!$G$5-'СЕТ СН'!$G$20</f>
        <v>5588.7102357000003</v>
      </c>
      <c r="P69" s="36">
        <f>SUMIFS(СВЦЭМ!$C$39:$C$782,СВЦЭМ!$A$39:$A$782,$A69,СВЦЭМ!$B$39:$B$782,P$47)+'СЕТ СН'!$G$12+СВЦЭМ!$D$10+'СЕТ СН'!$G$5-'СЕТ СН'!$G$20</f>
        <v>5596.9374872099997</v>
      </c>
      <c r="Q69" s="36">
        <f>SUMIFS(СВЦЭМ!$C$39:$C$782,СВЦЭМ!$A$39:$A$782,$A69,СВЦЭМ!$B$39:$B$782,Q$47)+'СЕТ СН'!$G$12+СВЦЭМ!$D$10+'СЕТ СН'!$G$5-'СЕТ СН'!$G$20</f>
        <v>5603.6612292199998</v>
      </c>
      <c r="R69" s="36">
        <f>SUMIFS(СВЦЭМ!$C$39:$C$782,СВЦЭМ!$A$39:$A$782,$A69,СВЦЭМ!$B$39:$B$782,R$47)+'СЕТ СН'!$G$12+СВЦЭМ!$D$10+'СЕТ СН'!$G$5-'СЕТ СН'!$G$20</f>
        <v>5615.3148569599998</v>
      </c>
      <c r="S69" s="36">
        <f>SUMIFS(СВЦЭМ!$C$39:$C$782,СВЦЭМ!$A$39:$A$782,$A69,СВЦЭМ!$B$39:$B$782,S$47)+'СЕТ СН'!$G$12+СВЦЭМ!$D$10+'СЕТ СН'!$G$5-'СЕТ СН'!$G$20</f>
        <v>5595.4093806999999</v>
      </c>
      <c r="T69" s="36">
        <f>SUMIFS(СВЦЭМ!$C$39:$C$782,СВЦЭМ!$A$39:$A$782,$A69,СВЦЭМ!$B$39:$B$782,T$47)+'СЕТ СН'!$G$12+СВЦЭМ!$D$10+'СЕТ СН'!$G$5-'СЕТ СН'!$G$20</f>
        <v>5601.5498176800002</v>
      </c>
      <c r="U69" s="36">
        <f>SUMIFS(СВЦЭМ!$C$39:$C$782,СВЦЭМ!$A$39:$A$782,$A69,СВЦЭМ!$B$39:$B$782,U$47)+'СЕТ СН'!$G$12+СВЦЭМ!$D$10+'СЕТ СН'!$G$5-'СЕТ СН'!$G$20</f>
        <v>5604.63477263</v>
      </c>
      <c r="V69" s="36">
        <f>SUMIFS(СВЦЭМ!$C$39:$C$782,СВЦЭМ!$A$39:$A$782,$A69,СВЦЭМ!$B$39:$B$782,V$47)+'СЕТ СН'!$G$12+СВЦЭМ!$D$10+'СЕТ СН'!$G$5-'СЕТ СН'!$G$20</f>
        <v>5584.7204652399996</v>
      </c>
      <c r="W69" s="36">
        <f>SUMIFS(СВЦЭМ!$C$39:$C$782,СВЦЭМ!$A$39:$A$782,$A69,СВЦЭМ!$B$39:$B$782,W$47)+'СЕТ СН'!$G$12+СВЦЭМ!$D$10+'СЕТ СН'!$G$5-'СЕТ СН'!$G$20</f>
        <v>5585.28588184</v>
      </c>
      <c r="X69" s="36">
        <f>SUMIFS(СВЦЭМ!$C$39:$C$782,СВЦЭМ!$A$39:$A$782,$A69,СВЦЭМ!$B$39:$B$782,X$47)+'СЕТ СН'!$G$12+СВЦЭМ!$D$10+'СЕТ СН'!$G$5-'СЕТ СН'!$G$20</f>
        <v>5669.2305735199998</v>
      </c>
      <c r="Y69" s="36">
        <f>SUMIFS(СВЦЭМ!$C$39:$C$782,СВЦЭМ!$A$39:$A$782,$A69,СВЦЭМ!$B$39:$B$782,Y$47)+'СЕТ СН'!$G$12+СВЦЭМ!$D$10+'СЕТ СН'!$G$5-'СЕТ СН'!$G$20</f>
        <v>5713.1898681599996</v>
      </c>
    </row>
    <row r="70" spans="1:27" ht="15.75" x14ac:dyDescent="0.2">
      <c r="A70" s="35">
        <f t="shared" si="1"/>
        <v>45527</v>
      </c>
      <c r="B70" s="36">
        <f>SUMIFS(СВЦЭМ!$C$39:$C$782,СВЦЭМ!$A$39:$A$782,$A70,СВЦЭМ!$B$39:$B$782,B$47)+'СЕТ СН'!$G$12+СВЦЭМ!$D$10+'СЕТ СН'!$G$5-'СЕТ СН'!$G$20</f>
        <v>5885.7659600200004</v>
      </c>
      <c r="C70" s="36">
        <f>SUMIFS(СВЦЭМ!$C$39:$C$782,СВЦЭМ!$A$39:$A$782,$A70,СВЦЭМ!$B$39:$B$782,C$47)+'СЕТ СН'!$G$12+СВЦЭМ!$D$10+'СЕТ СН'!$G$5-'СЕТ СН'!$G$20</f>
        <v>6006.3513848900002</v>
      </c>
      <c r="D70" s="36">
        <f>SUMIFS(СВЦЭМ!$C$39:$C$782,СВЦЭМ!$A$39:$A$782,$A70,СВЦЭМ!$B$39:$B$782,D$47)+'СЕТ СН'!$G$12+СВЦЭМ!$D$10+'СЕТ СН'!$G$5-'СЕТ СН'!$G$20</f>
        <v>6037.58187628</v>
      </c>
      <c r="E70" s="36">
        <f>SUMIFS(СВЦЭМ!$C$39:$C$782,СВЦЭМ!$A$39:$A$782,$A70,СВЦЭМ!$B$39:$B$782,E$47)+'СЕТ СН'!$G$12+СВЦЭМ!$D$10+'СЕТ СН'!$G$5-'СЕТ СН'!$G$20</f>
        <v>6070.0416198900002</v>
      </c>
      <c r="F70" s="36">
        <f>SUMIFS(СВЦЭМ!$C$39:$C$782,СВЦЭМ!$A$39:$A$782,$A70,СВЦЭМ!$B$39:$B$782,F$47)+'СЕТ СН'!$G$12+СВЦЭМ!$D$10+'СЕТ СН'!$G$5-'СЕТ СН'!$G$20</f>
        <v>6080.2509985200004</v>
      </c>
      <c r="G70" s="36">
        <f>SUMIFS(СВЦЭМ!$C$39:$C$782,СВЦЭМ!$A$39:$A$782,$A70,СВЦЭМ!$B$39:$B$782,G$47)+'СЕТ СН'!$G$12+СВЦЭМ!$D$10+'СЕТ СН'!$G$5-'СЕТ СН'!$G$20</f>
        <v>6056.8919273900001</v>
      </c>
      <c r="H70" s="36">
        <f>SUMIFS(СВЦЭМ!$C$39:$C$782,СВЦЭМ!$A$39:$A$782,$A70,СВЦЭМ!$B$39:$B$782,H$47)+'СЕТ СН'!$G$12+СВЦЭМ!$D$10+'СЕТ СН'!$G$5-'СЕТ СН'!$G$20</f>
        <v>6039.1845774499998</v>
      </c>
      <c r="I70" s="36">
        <f>SUMIFS(СВЦЭМ!$C$39:$C$782,СВЦЭМ!$A$39:$A$782,$A70,СВЦЭМ!$B$39:$B$782,I$47)+'СЕТ СН'!$G$12+СВЦЭМ!$D$10+'СЕТ СН'!$G$5-'СЕТ СН'!$G$20</f>
        <v>5937.7271317300001</v>
      </c>
      <c r="J70" s="36">
        <f>SUMIFS(СВЦЭМ!$C$39:$C$782,СВЦЭМ!$A$39:$A$782,$A70,СВЦЭМ!$B$39:$B$782,J$47)+'СЕТ СН'!$G$12+СВЦЭМ!$D$10+'СЕТ СН'!$G$5-'СЕТ СН'!$G$20</f>
        <v>5811.2211534300004</v>
      </c>
      <c r="K70" s="36">
        <f>SUMIFS(СВЦЭМ!$C$39:$C$782,СВЦЭМ!$A$39:$A$782,$A70,СВЦЭМ!$B$39:$B$782,K$47)+'СЕТ СН'!$G$12+СВЦЭМ!$D$10+'СЕТ СН'!$G$5-'СЕТ СН'!$G$20</f>
        <v>5698.42632658</v>
      </c>
      <c r="L70" s="36">
        <f>SUMIFS(СВЦЭМ!$C$39:$C$782,СВЦЭМ!$A$39:$A$782,$A70,СВЦЭМ!$B$39:$B$782,L$47)+'СЕТ СН'!$G$12+СВЦЭМ!$D$10+'СЕТ СН'!$G$5-'СЕТ СН'!$G$20</f>
        <v>5688.2194759499998</v>
      </c>
      <c r="M70" s="36">
        <f>SUMIFS(СВЦЭМ!$C$39:$C$782,СВЦЭМ!$A$39:$A$782,$A70,СВЦЭМ!$B$39:$B$782,M$47)+'СЕТ СН'!$G$12+СВЦЭМ!$D$10+'СЕТ СН'!$G$5-'СЕТ СН'!$G$20</f>
        <v>5682.4039516699995</v>
      </c>
      <c r="N70" s="36">
        <f>SUMIFS(СВЦЭМ!$C$39:$C$782,СВЦЭМ!$A$39:$A$782,$A70,СВЦЭМ!$B$39:$B$782,N$47)+'СЕТ СН'!$G$12+СВЦЭМ!$D$10+'СЕТ СН'!$G$5-'СЕТ СН'!$G$20</f>
        <v>5677.4292587500004</v>
      </c>
      <c r="O70" s="36">
        <f>SUMIFS(СВЦЭМ!$C$39:$C$782,СВЦЭМ!$A$39:$A$782,$A70,СВЦЭМ!$B$39:$B$782,O$47)+'СЕТ СН'!$G$12+СВЦЭМ!$D$10+'СЕТ СН'!$G$5-'СЕТ СН'!$G$20</f>
        <v>5689.8724635600001</v>
      </c>
      <c r="P70" s="36">
        <f>SUMIFS(СВЦЭМ!$C$39:$C$782,СВЦЭМ!$A$39:$A$782,$A70,СВЦЭМ!$B$39:$B$782,P$47)+'СЕТ СН'!$G$12+СВЦЭМ!$D$10+'СЕТ СН'!$G$5-'СЕТ СН'!$G$20</f>
        <v>5705.6147578999999</v>
      </c>
      <c r="Q70" s="36">
        <f>SUMIFS(СВЦЭМ!$C$39:$C$782,СВЦЭМ!$A$39:$A$782,$A70,СВЦЭМ!$B$39:$B$782,Q$47)+'СЕТ СН'!$G$12+СВЦЭМ!$D$10+'СЕТ СН'!$G$5-'СЕТ СН'!$G$20</f>
        <v>5691.36570355</v>
      </c>
      <c r="R70" s="36">
        <f>SUMIFS(СВЦЭМ!$C$39:$C$782,СВЦЭМ!$A$39:$A$782,$A70,СВЦЭМ!$B$39:$B$782,R$47)+'СЕТ СН'!$G$12+СВЦЭМ!$D$10+'СЕТ СН'!$G$5-'СЕТ СН'!$G$20</f>
        <v>5679.0370277100001</v>
      </c>
      <c r="S70" s="36">
        <f>SUMIFS(СВЦЭМ!$C$39:$C$782,СВЦЭМ!$A$39:$A$782,$A70,СВЦЭМ!$B$39:$B$782,S$47)+'СЕТ СН'!$G$12+СВЦЭМ!$D$10+'СЕТ СН'!$G$5-'СЕТ СН'!$G$20</f>
        <v>5705.3919604000002</v>
      </c>
      <c r="T70" s="36">
        <f>SUMIFS(СВЦЭМ!$C$39:$C$782,СВЦЭМ!$A$39:$A$782,$A70,СВЦЭМ!$B$39:$B$782,T$47)+'СЕТ СН'!$G$12+СВЦЭМ!$D$10+'СЕТ СН'!$G$5-'СЕТ СН'!$G$20</f>
        <v>5694.4587287300001</v>
      </c>
      <c r="U70" s="36">
        <f>SUMIFS(СВЦЭМ!$C$39:$C$782,СВЦЭМ!$A$39:$A$782,$A70,СВЦЭМ!$B$39:$B$782,U$47)+'СЕТ СН'!$G$12+СВЦЭМ!$D$10+'СЕТ СН'!$G$5-'СЕТ СН'!$G$20</f>
        <v>5703.6718918200004</v>
      </c>
      <c r="V70" s="36">
        <f>SUMIFS(СВЦЭМ!$C$39:$C$782,СВЦЭМ!$A$39:$A$782,$A70,СВЦЭМ!$B$39:$B$782,V$47)+'СЕТ СН'!$G$12+СВЦЭМ!$D$10+'СЕТ СН'!$G$5-'СЕТ СН'!$G$20</f>
        <v>5703.2740214400001</v>
      </c>
      <c r="W70" s="36">
        <f>SUMIFS(СВЦЭМ!$C$39:$C$782,СВЦЭМ!$A$39:$A$782,$A70,СВЦЭМ!$B$39:$B$782,W$47)+'СЕТ СН'!$G$12+СВЦЭМ!$D$10+'СЕТ СН'!$G$5-'СЕТ СН'!$G$20</f>
        <v>5704.25890162</v>
      </c>
      <c r="X70" s="36">
        <f>SUMIFS(СВЦЭМ!$C$39:$C$782,СВЦЭМ!$A$39:$A$782,$A70,СВЦЭМ!$B$39:$B$782,X$47)+'СЕТ СН'!$G$12+СВЦЭМ!$D$10+'СЕТ СН'!$G$5-'СЕТ СН'!$G$20</f>
        <v>5782.4490136499999</v>
      </c>
      <c r="Y70" s="36">
        <f>SUMIFS(СВЦЭМ!$C$39:$C$782,СВЦЭМ!$A$39:$A$782,$A70,СВЦЭМ!$B$39:$B$782,Y$47)+'СЕТ СН'!$G$12+СВЦЭМ!$D$10+'СЕТ СН'!$G$5-'СЕТ СН'!$G$20</f>
        <v>5896.5968417300001</v>
      </c>
    </row>
    <row r="71" spans="1:27" ht="15.75" x14ac:dyDescent="0.2">
      <c r="A71" s="35">
        <f t="shared" si="1"/>
        <v>45528</v>
      </c>
      <c r="B71" s="36">
        <f>SUMIFS(СВЦЭМ!$C$39:$C$782,СВЦЭМ!$A$39:$A$782,$A71,СВЦЭМ!$B$39:$B$782,B$47)+'СЕТ СН'!$G$12+СВЦЭМ!$D$10+'СЕТ СН'!$G$5-'СЕТ СН'!$G$20</f>
        <v>5861.0644381599996</v>
      </c>
      <c r="C71" s="36">
        <f>SUMIFS(СВЦЭМ!$C$39:$C$782,СВЦЭМ!$A$39:$A$782,$A71,СВЦЭМ!$B$39:$B$782,C$47)+'СЕТ СН'!$G$12+СВЦЭМ!$D$10+'СЕТ СН'!$G$5-'СЕТ СН'!$G$20</f>
        <v>5940.3332708100006</v>
      </c>
      <c r="D71" s="36">
        <f>SUMIFS(СВЦЭМ!$C$39:$C$782,СВЦЭМ!$A$39:$A$782,$A71,СВЦЭМ!$B$39:$B$782,D$47)+'СЕТ СН'!$G$12+СВЦЭМ!$D$10+'СЕТ СН'!$G$5-'СЕТ СН'!$G$20</f>
        <v>5980.4444698999996</v>
      </c>
      <c r="E71" s="36">
        <f>SUMIFS(СВЦЭМ!$C$39:$C$782,СВЦЭМ!$A$39:$A$782,$A71,СВЦЭМ!$B$39:$B$782,E$47)+'СЕТ СН'!$G$12+СВЦЭМ!$D$10+'СЕТ СН'!$G$5-'СЕТ СН'!$G$20</f>
        <v>6024.2665258800007</v>
      </c>
      <c r="F71" s="36">
        <f>SUMIFS(СВЦЭМ!$C$39:$C$782,СВЦЭМ!$A$39:$A$782,$A71,СВЦЭМ!$B$39:$B$782,F$47)+'СЕТ СН'!$G$12+СВЦЭМ!$D$10+'СЕТ СН'!$G$5-'СЕТ СН'!$G$20</f>
        <v>6034.2676635999997</v>
      </c>
      <c r="G71" s="36">
        <f>SUMIFS(СВЦЭМ!$C$39:$C$782,СВЦЭМ!$A$39:$A$782,$A71,СВЦЭМ!$B$39:$B$782,G$47)+'СЕТ СН'!$G$12+СВЦЭМ!$D$10+'СЕТ СН'!$G$5-'СЕТ СН'!$G$20</f>
        <v>6012.6668300800002</v>
      </c>
      <c r="H71" s="36">
        <f>SUMIFS(СВЦЭМ!$C$39:$C$782,СВЦЭМ!$A$39:$A$782,$A71,СВЦЭМ!$B$39:$B$782,H$47)+'СЕТ СН'!$G$12+СВЦЭМ!$D$10+'СЕТ СН'!$G$5-'СЕТ СН'!$G$20</f>
        <v>5981.9066859699997</v>
      </c>
      <c r="I71" s="36">
        <f>SUMIFS(СВЦЭМ!$C$39:$C$782,СВЦЭМ!$A$39:$A$782,$A71,СВЦЭМ!$B$39:$B$782,I$47)+'СЕТ СН'!$G$12+СВЦЭМ!$D$10+'СЕТ СН'!$G$5-'СЕТ СН'!$G$20</f>
        <v>5880.0874090800007</v>
      </c>
      <c r="J71" s="36">
        <f>SUMIFS(СВЦЭМ!$C$39:$C$782,СВЦЭМ!$A$39:$A$782,$A71,СВЦЭМ!$B$39:$B$782,J$47)+'СЕТ СН'!$G$12+СВЦЭМ!$D$10+'СЕТ СН'!$G$5-'СЕТ СН'!$G$20</f>
        <v>5764.9720053800002</v>
      </c>
      <c r="K71" s="36">
        <f>SUMIFS(СВЦЭМ!$C$39:$C$782,СВЦЭМ!$A$39:$A$782,$A71,СВЦЭМ!$B$39:$B$782,K$47)+'СЕТ СН'!$G$12+СВЦЭМ!$D$10+'СЕТ СН'!$G$5-'СЕТ СН'!$G$20</f>
        <v>5638.7191081000001</v>
      </c>
      <c r="L71" s="36">
        <f>SUMIFS(СВЦЭМ!$C$39:$C$782,СВЦЭМ!$A$39:$A$782,$A71,СВЦЭМ!$B$39:$B$782,L$47)+'СЕТ СН'!$G$12+СВЦЭМ!$D$10+'СЕТ СН'!$G$5-'СЕТ СН'!$G$20</f>
        <v>5601.7139523300002</v>
      </c>
      <c r="M71" s="36">
        <f>SUMIFS(СВЦЭМ!$C$39:$C$782,СВЦЭМ!$A$39:$A$782,$A71,СВЦЭМ!$B$39:$B$782,M$47)+'СЕТ СН'!$G$12+СВЦЭМ!$D$10+'СЕТ СН'!$G$5-'СЕТ СН'!$G$20</f>
        <v>5630.9683102300005</v>
      </c>
      <c r="N71" s="36">
        <f>SUMIFS(СВЦЭМ!$C$39:$C$782,СВЦЭМ!$A$39:$A$782,$A71,СВЦЭМ!$B$39:$B$782,N$47)+'СЕТ СН'!$G$12+СВЦЭМ!$D$10+'СЕТ СН'!$G$5-'СЕТ СН'!$G$20</f>
        <v>5733.5409138800005</v>
      </c>
      <c r="O71" s="36">
        <f>SUMIFS(СВЦЭМ!$C$39:$C$782,СВЦЭМ!$A$39:$A$782,$A71,СВЦЭМ!$B$39:$B$782,O$47)+'СЕТ СН'!$G$12+СВЦЭМ!$D$10+'СЕТ СН'!$G$5-'СЕТ СН'!$G$20</f>
        <v>5719.3542944500005</v>
      </c>
      <c r="P71" s="36">
        <f>SUMIFS(СВЦЭМ!$C$39:$C$782,СВЦЭМ!$A$39:$A$782,$A71,СВЦЭМ!$B$39:$B$782,P$47)+'СЕТ СН'!$G$12+СВЦЭМ!$D$10+'СЕТ СН'!$G$5-'СЕТ СН'!$G$20</f>
        <v>5724.9887084700003</v>
      </c>
      <c r="Q71" s="36">
        <f>SUMIFS(СВЦЭМ!$C$39:$C$782,СВЦЭМ!$A$39:$A$782,$A71,СВЦЭМ!$B$39:$B$782,Q$47)+'СЕТ СН'!$G$12+СВЦЭМ!$D$10+'СЕТ СН'!$G$5-'СЕТ СН'!$G$20</f>
        <v>5737.34311918</v>
      </c>
      <c r="R71" s="36">
        <f>SUMIFS(СВЦЭМ!$C$39:$C$782,СВЦЭМ!$A$39:$A$782,$A71,СВЦЭМ!$B$39:$B$782,R$47)+'СЕТ СН'!$G$12+СВЦЭМ!$D$10+'СЕТ СН'!$G$5-'СЕТ СН'!$G$20</f>
        <v>5739.9044051399997</v>
      </c>
      <c r="S71" s="36">
        <f>SUMIFS(СВЦЭМ!$C$39:$C$782,СВЦЭМ!$A$39:$A$782,$A71,СВЦЭМ!$B$39:$B$782,S$47)+'СЕТ СН'!$G$12+СВЦЭМ!$D$10+'СЕТ СН'!$G$5-'СЕТ СН'!$G$20</f>
        <v>5754.4636322799997</v>
      </c>
      <c r="T71" s="36">
        <f>SUMIFS(СВЦЭМ!$C$39:$C$782,СВЦЭМ!$A$39:$A$782,$A71,СВЦЭМ!$B$39:$B$782,T$47)+'СЕТ СН'!$G$12+СВЦЭМ!$D$10+'СЕТ СН'!$G$5-'СЕТ СН'!$G$20</f>
        <v>5737.9143567000001</v>
      </c>
      <c r="U71" s="36">
        <f>SUMIFS(СВЦЭМ!$C$39:$C$782,СВЦЭМ!$A$39:$A$782,$A71,СВЦЭМ!$B$39:$B$782,U$47)+'СЕТ СН'!$G$12+СВЦЭМ!$D$10+'СЕТ СН'!$G$5-'СЕТ СН'!$G$20</f>
        <v>5749.0989026200004</v>
      </c>
      <c r="V71" s="36">
        <f>SUMIFS(СВЦЭМ!$C$39:$C$782,СВЦЭМ!$A$39:$A$782,$A71,СВЦЭМ!$B$39:$B$782,V$47)+'СЕТ СН'!$G$12+СВЦЭМ!$D$10+'СЕТ СН'!$G$5-'СЕТ СН'!$G$20</f>
        <v>5755.5964091999995</v>
      </c>
      <c r="W71" s="36">
        <f>SUMIFS(СВЦЭМ!$C$39:$C$782,СВЦЭМ!$A$39:$A$782,$A71,СВЦЭМ!$B$39:$B$782,W$47)+'СЕТ СН'!$G$12+СВЦЭМ!$D$10+'СЕТ СН'!$G$5-'СЕТ СН'!$G$20</f>
        <v>5740.99561137</v>
      </c>
      <c r="X71" s="36">
        <f>SUMIFS(СВЦЭМ!$C$39:$C$782,СВЦЭМ!$A$39:$A$782,$A71,СВЦЭМ!$B$39:$B$782,X$47)+'СЕТ СН'!$G$12+СВЦЭМ!$D$10+'СЕТ СН'!$G$5-'СЕТ СН'!$G$20</f>
        <v>5789.6614501100003</v>
      </c>
      <c r="Y71" s="36">
        <f>SUMIFS(СВЦЭМ!$C$39:$C$782,СВЦЭМ!$A$39:$A$782,$A71,СВЦЭМ!$B$39:$B$782,Y$47)+'СЕТ СН'!$G$12+СВЦЭМ!$D$10+'СЕТ СН'!$G$5-'СЕТ СН'!$G$20</f>
        <v>5888.6796078500001</v>
      </c>
    </row>
    <row r="72" spans="1:27" ht="15.75" x14ac:dyDescent="0.2">
      <c r="A72" s="35">
        <f t="shared" si="1"/>
        <v>45529</v>
      </c>
      <c r="B72" s="36">
        <f>SUMIFS(СВЦЭМ!$C$39:$C$782,СВЦЭМ!$A$39:$A$782,$A72,СВЦЭМ!$B$39:$B$782,B$47)+'СЕТ СН'!$G$12+СВЦЭМ!$D$10+'СЕТ СН'!$G$5-'СЕТ СН'!$G$20</f>
        <v>5864.91045579</v>
      </c>
      <c r="C72" s="36">
        <f>SUMIFS(СВЦЭМ!$C$39:$C$782,СВЦЭМ!$A$39:$A$782,$A72,СВЦЭМ!$B$39:$B$782,C$47)+'СЕТ СН'!$G$12+СВЦЭМ!$D$10+'СЕТ СН'!$G$5-'СЕТ СН'!$G$20</f>
        <v>5928.5623711900007</v>
      </c>
      <c r="D72" s="36">
        <f>SUMIFS(СВЦЭМ!$C$39:$C$782,СВЦЭМ!$A$39:$A$782,$A72,СВЦЭМ!$B$39:$B$782,D$47)+'СЕТ СН'!$G$12+СВЦЭМ!$D$10+'СЕТ СН'!$G$5-'СЕТ СН'!$G$20</f>
        <v>5951.2572045800007</v>
      </c>
      <c r="E72" s="36">
        <f>SUMIFS(СВЦЭМ!$C$39:$C$782,СВЦЭМ!$A$39:$A$782,$A72,СВЦЭМ!$B$39:$B$782,E$47)+'СЕТ СН'!$G$12+СВЦЭМ!$D$10+'СЕТ СН'!$G$5-'СЕТ СН'!$G$20</f>
        <v>5967.2175290499999</v>
      </c>
      <c r="F72" s="36">
        <f>SUMIFS(СВЦЭМ!$C$39:$C$782,СВЦЭМ!$A$39:$A$782,$A72,СВЦЭМ!$B$39:$B$782,F$47)+'СЕТ СН'!$G$12+СВЦЭМ!$D$10+'СЕТ СН'!$G$5-'СЕТ СН'!$G$20</f>
        <v>6017.6023501500003</v>
      </c>
      <c r="G72" s="36">
        <f>SUMIFS(СВЦЭМ!$C$39:$C$782,СВЦЭМ!$A$39:$A$782,$A72,СВЦЭМ!$B$39:$B$782,G$47)+'СЕТ СН'!$G$12+СВЦЭМ!$D$10+'СЕТ СН'!$G$5-'СЕТ СН'!$G$20</f>
        <v>6000.3503973999996</v>
      </c>
      <c r="H72" s="36">
        <f>SUMIFS(СВЦЭМ!$C$39:$C$782,СВЦЭМ!$A$39:$A$782,$A72,СВЦЭМ!$B$39:$B$782,H$47)+'СЕТ СН'!$G$12+СВЦЭМ!$D$10+'СЕТ СН'!$G$5-'СЕТ СН'!$G$20</f>
        <v>5977.96778713</v>
      </c>
      <c r="I72" s="36">
        <f>SUMIFS(СВЦЭМ!$C$39:$C$782,СВЦЭМ!$A$39:$A$782,$A72,СВЦЭМ!$B$39:$B$782,I$47)+'СЕТ СН'!$G$12+СВЦЭМ!$D$10+'СЕТ СН'!$G$5-'СЕТ СН'!$G$20</f>
        <v>5924.8422047700005</v>
      </c>
      <c r="J72" s="36">
        <f>SUMIFS(СВЦЭМ!$C$39:$C$782,СВЦЭМ!$A$39:$A$782,$A72,СВЦЭМ!$B$39:$B$782,J$47)+'СЕТ СН'!$G$12+СВЦЭМ!$D$10+'СЕТ СН'!$G$5-'СЕТ СН'!$G$20</f>
        <v>5828.9568953300004</v>
      </c>
      <c r="K72" s="36">
        <f>SUMIFS(СВЦЭМ!$C$39:$C$782,СВЦЭМ!$A$39:$A$782,$A72,СВЦЭМ!$B$39:$B$782,K$47)+'СЕТ СН'!$G$12+СВЦЭМ!$D$10+'СЕТ СН'!$G$5-'СЕТ СН'!$G$20</f>
        <v>5739.8860930199999</v>
      </c>
      <c r="L72" s="36">
        <f>SUMIFS(СВЦЭМ!$C$39:$C$782,СВЦЭМ!$A$39:$A$782,$A72,СВЦЭМ!$B$39:$B$782,L$47)+'СЕТ СН'!$G$12+СВЦЭМ!$D$10+'СЕТ СН'!$G$5-'СЕТ СН'!$G$20</f>
        <v>5667.4548232799998</v>
      </c>
      <c r="M72" s="36">
        <f>SUMIFS(СВЦЭМ!$C$39:$C$782,СВЦЭМ!$A$39:$A$782,$A72,СВЦЭМ!$B$39:$B$782,M$47)+'СЕТ СН'!$G$12+СВЦЭМ!$D$10+'СЕТ СН'!$G$5-'СЕТ СН'!$G$20</f>
        <v>5633.0137818000003</v>
      </c>
      <c r="N72" s="36">
        <f>SUMIFS(СВЦЭМ!$C$39:$C$782,СВЦЭМ!$A$39:$A$782,$A72,СВЦЭМ!$B$39:$B$782,N$47)+'СЕТ СН'!$G$12+СВЦЭМ!$D$10+'СЕТ СН'!$G$5-'СЕТ СН'!$G$20</f>
        <v>5621.1279012599998</v>
      </c>
      <c r="O72" s="36">
        <f>SUMIFS(СВЦЭМ!$C$39:$C$782,СВЦЭМ!$A$39:$A$782,$A72,СВЦЭМ!$B$39:$B$782,O$47)+'СЕТ СН'!$G$12+СВЦЭМ!$D$10+'СЕТ СН'!$G$5-'СЕТ СН'!$G$20</f>
        <v>5619.82834748</v>
      </c>
      <c r="P72" s="36">
        <f>SUMIFS(СВЦЭМ!$C$39:$C$782,СВЦЭМ!$A$39:$A$782,$A72,СВЦЭМ!$B$39:$B$782,P$47)+'СЕТ СН'!$G$12+СВЦЭМ!$D$10+'СЕТ СН'!$G$5-'СЕТ СН'!$G$20</f>
        <v>5620.4024474199996</v>
      </c>
      <c r="Q72" s="36">
        <f>SUMIFS(СВЦЭМ!$C$39:$C$782,СВЦЭМ!$A$39:$A$782,$A72,СВЦЭМ!$B$39:$B$782,Q$47)+'СЕТ СН'!$G$12+СВЦЭМ!$D$10+'СЕТ СН'!$G$5-'СЕТ СН'!$G$20</f>
        <v>5625.57815785</v>
      </c>
      <c r="R72" s="36">
        <f>SUMIFS(СВЦЭМ!$C$39:$C$782,СВЦЭМ!$A$39:$A$782,$A72,СВЦЭМ!$B$39:$B$782,R$47)+'СЕТ СН'!$G$12+СВЦЭМ!$D$10+'СЕТ СН'!$G$5-'СЕТ СН'!$G$20</f>
        <v>5652.3163968600002</v>
      </c>
      <c r="S72" s="36">
        <f>SUMIFS(СВЦЭМ!$C$39:$C$782,СВЦЭМ!$A$39:$A$782,$A72,СВЦЭМ!$B$39:$B$782,S$47)+'СЕТ СН'!$G$12+СВЦЭМ!$D$10+'СЕТ СН'!$G$5-'СЕТ СН'!$G$20</f>
        <v>5631.0991925999997</v>
      </c>
      <c r="T72" s="36">
        <f>SUMIFS(СВЦЭМ!$C$39:$C$782,СВЦЭМ!$A$39:$A$782,$A72,СВЦЭМ!$B$39:$B$782,T$47)+'СЕТ СН'!$G$12+СВЦЭМ!$D$10+'СЕТ СН'!$G$5-'СЕТ СН'!$G$20</f>
        <v>5615.6671641100002</v>
      </c>
      <c r="U72" s="36">
        <f>SUMIFS(СВЦЭМ!$C$39:$C$782,СВЦЭМ!$A$39:$A$782,$A72,СВЦЭМ!$B$39:$B$782,U$47)+'СЕТ СН'!$G$12+СВЦЭМ!$D$10+'СЕТ СН'!$G$5-'СЕТ СН'!$G$20</f>
        <v>5615.9148062200002</v>
      </c>
      <c r="V72" s="36">
        <f>SUMIFS(СВЦЭМ!$C$39:$C$782,СВЦЭМ!$A$39:$A$782,$A72,СВЦЭМ!$B$39:$B$782,V$47)+'СЕТ СН'!$G$12+СВЦЭМ!$D$10+'СЕТ СН'!$G$5-'СЕТ СН'!$G$20</f>
        <v>5608.1125812299997</v>
      </c>
      <c r="W72" s="36">
        <f>SUMIFS(СВЦЭМ!$C$39:$C$782,СВЦЭМ!$A$39:$A$782,$A72,СВЦЭМ!$B$39:$B$782,W$47)+'СЕТ СН'!$G$12+СВЦЭМ!$D$10+'СЕТ СН'!$G$5-'СЕТ СН'!$G$20</f>
        <v>5590.4935878300003</v>
      </c>
      <c r="X72" s="36">
        <f>SUMIFS(СВЦЭМ!$C$39:$C$782,СВЦЭМ!$A$39:$A$782,$A72,СВЦЭМ!$B$39:$B$782,X$47)+'СЕТ СН'!$G$12+СВЦЭМ!$D$10+'СЕТ СН'!$G$5-'СЕТ СН'!$G$20</f>
        <v>5675.12054283</v>
      </c>
      <c r="Y72" s="36">
        <f>SUMIFS(СВЦЭМ!$C$39:$C$782,СВЦЭМ!$A$39:$A$782,$A72,СВЦЭМ!$B$39:$B$782,Y$47)+'СЕТ СН'!$G$12+СВЦЭМ!$D$10+'СЕТ СН'!$G$5-'СЕТ СН'!$G$20</f>
        <v>5774.3299663600001</v>
      </c>
    </row>
    <row r="73" spans="1:27" ht="15.75" x14ac:dyDescent="0.2">
      <c r="A73" s="35">
        <f t="shared" si="1"/>
        <v>45530</v>
      </c>
      <c r="B73" s="36">
        <f>SUMIFS(СВЦЭМ!$C$39:$C$782,СВЦЭМ!$A$39:$A$782,$A73,СВЦЭМ!$B$39:$B$782,B$47)+'СЕТ СН'!$G$12+СВЦЭМ!$D$10+'СЕТ СН'!$G$5-'СЕТ СН'!$G$20</f>
        <v>5870.1495638899996</v>
      </c>
      <c r="C73" s="36">
        <f>SUMIFS(СВЦЭМ!$C$39:$C$782,СВЦЭМ!$A$39:$A$782,$A73,СВЦЭМ!$B$39:$B$782,C$47)+'СЕТ СН'!$G$12+СВЦЭМ!$D$10+'СЕТ СН'!$G$5-'СЕТ СН'!$G$20</f>
        <v>5968.9591659600001</v>
      </c>
      <c r="D73" s="36">
        <f>SUMIFS(СВЦЭМ!$C$39:$C$782,СВЦЭМ!$A$39:$A$782,$A73,СВЦЭМ!$B$39:$B$782,D$47)+'СЕТ СН'!$G$12+СВЦЭМ!$D$10+'СЕТ СН'!$G$5-'СЕТ СН'!$G$20</f>
        <v>6007.3555100600006</v>
      </c>
      <c r="E73" s="36">
        <f>SUMIFS(СВЦЭМ!$C$39:$C$782,СВЦЭМ!$A$39:$A$782,$A73,СВЦЭМ!$B$39:$B$782,E$47)+'СЕТ СН'!$G$12+СВЦЭМ!$D$10+'СЕТ СН'!$G$5-'СЕТ СН'!$G$20</f>
        <v>6031.3012915700001</v>
      </c>
      <c r="F73" s="36">
        <f>SUMIFS(СВЦЭМ!$C$39:$C$782,СВЦЭМ!$A$39:$A$782,$A73,СВЦЭМ!$B$39:$B$782,F$47)+'СЕТ СН'!$G$12+СВЦЭМ!$D$10+'СЕТ СН'!$G$5-'СЕТ СН'!$G$20</f>
        <v>6041.9895288600001</v>
      </c>
      <c r="G73" s="36">
        <f>SUMIFS(СВЦЭМ!$C$39:$C$782,СВЦЭМ!$A$39:$A$782,$A73,СВЦЭМ!$B$39:$B$782,G$47)+'СЕТ СН'!$G$12+СВЦЭМ!$D$10+'СЕТ СН'!$G$5-'СЕТ СН'!$G$20</f>
        <v>6006.1152874600002</v>
      </c>
      <c r="H73" s="36">
        <f>SUMIFS(СВЦЭМ!$C$39:$C$782,СВЦЭМ!$A$39:$A$782,$A73,СВЦЭМ!$B$39:$B$782,H$47)+'СЕТ СН'!$G$12+СВЦЭМ!$D$10+'СЕТ СН'!$G$5-'СЕТ СН'!$G$20</f>
        <v>5966.6095560000003</v>
      </c>
      <c r="I73" s="36">
        <f>SUMIFS(СВЦЭМ!$C$39:$C$782,СВЦЭМ!$A$39:$A$782,$A73,СВЦЭМ!$B$39:$B$782,I$47)+'СЕТ СН'!$G$12+СВЦЭМ!$D$10+'СЕТ СН'!$G$5-'СЕТ СН'!$G$20</f>
        <v>5858.0035597099995</v>
      </c>
      <c r="J73" s="36">
        <f>SUMIFS(СВЦЭМ!$C$39:$C$782,СВЦЭМ!$A$39:$A$782,$A73,СВЦЭМ!$B$39:$B$782,J$47)+'СЕТ СН'!$G$12+СВЦЭМ!$D$10+'СЕТ СН'!$G$5-'СЕТ СН'!$G$20</f>
        <v>5738.5963262200003</v>
      </c>
      <c r="K73" s="36">
        <f>SUMIFS(СВЦЭМ!$C$39:$C$782,СВЦЭМ!$A$39:$A$782,$A73,СВЦЭМ!$B$39:$B$782,K$47)+'СЕТ СН'!$G$12+СВЦЭМ!$D$10+'СЕТ СН'!$G$5-'СЕТ СН'!$G$20</f>
        <v>5640.5521201699994</v>
      </c>
      <c r="L73" s="36">
        <f>SUMIFS(СВЦЭМ!$C$39:$C$782,СВЦЭМ!$A$39:$A$782,$A73,СВЦЭМ!$B$39:$B$782,L$47)+'СЕТ СН'!$G$12+СВЦЭМ!$D$10+'СЕТ СН'!$G$5-'СЕТ СН'!$G$20</f>
        <v>5630.1370798200005</v>
      </c>
      <c r="M73" s="36">
        <f>SUMIFS(СВЦЭМ!$C$39:$C$782,СВЦЭМ!$A$39:$A$782,$A73,СВЦЭМ!$B$39:$B$782,M$47)+'СЕТ СН'!$G$12+СВЦЭМ!$D$10+'СЕТ СН'!$G$5-'СЕТ СН'!$G$20</f>
        <v>5616.2274935799996</v>
      </c>
      <c r="N73" s="36">
        <f>SUMIFS(СВЦЭМ!$C$39:$C$782,СВЦЭМ!$A$39:$A$782,$A73,СВЦЭМ!$B$39:$B$782,N$47)+'СЕТ СН'!$G$12+СВЦЭМ!$D$10+'СЕТ СН'!$G$5-'СЕТ СН'!$G$20</f>
        <v>5617.5115196300003</v>
      </c>
      <c r="O73" s="36">
        <f>SUMIFS(СВЦЭМ!$C$39:$C$782,СВЦЭМ!$A$39:$A$782,$A73,СВЦЭМ!$B$39:$B$782,O$47)+'СЕТ СН'!$G$12+СВЦЭМ!$D$10+'СЕТ СН'!$G$5-'СЕТ СН'!$G$20</f>
        <v>5614.9511095400003</v>
      </c>
      <c r="P73" s="36">
        <f>SUMIFS(СВЦЭМ!$C$39:$C$782,СВЦЭМ!$A$39:$A$782,$A73,СВЦЭМ!$B$39:$B$782,P$47)+'СЕТ СН'!$G$12+СВЦЭМ!$D$10+'СЕТ СН'!$G$5-'СЕТ СН'!$G$20</f>
        <v>5621.5158966399995</v>
      </c>
      <c r="Q73" s="36">
        <f>SUMIFS(СВЦЭМ!$C$39:$C$782,СВЦЭМ!$A$39:$A$782,$A73,СВЦЭМ!$B$39:$B$782,Q$47)+'СЕТ СН'!$G$12+СВЦЭМ!$D$10+'СЕТ СН'!$G$5-'СЕТ СН'!$G$20</f>
        <v>5615.4031943999998</v>
      </c>
      <c r="R73" s="36">
        <f>SUMIFS(СВЦЭМ!$C$39:$C$782,СВЦЭМ!$A$39:$A$782,$A73,СВЦЭМ!$B$39:$B$782,R$47)+'СЕТ СН'!$G$12+СВЦЭМ!$D$10+'СЕТ СН'!$G$5-'СЕТ СН'!$G$20</f>
        <v>5619.5193552299997</v>
      </c>
      <c r="S73" s="36">
        <f>SUMIFS(СВЦЭМ!$C$39:$C$782,СВЦЭМ!$A$39:$A$782,$A73,СВЦЭМ!$B$39:$B$782,S$47)+'СЕТ СН'!$G$12+СВЦЭМ!$D$10+'СЕТ СН'!$G$5-'СЕТ СН'!$G$20</f>
        <v>5635.1265315399996</v>
      </c>
      <c r="T73" s="36">
        <f>SUMIFS(СВЦЭМ!$C$39:$C$782,СВЦЭМ!$A$39:$A$782,$A73,СВЦЭМ!$B$39:$B$782,T$47)+'СЕТ СН'!$G$12+СВЦЭМ!$D$10+'СЕТ СН'!$G$5-'СЕТ СН'!$G$20</f>
        <v>5619.1833597799996</v>
      </c>
      <c r="U73" s="36">
        <f>SUMIFS(СВЦЭМ!$C$39:$C$782,СВЦЭМ!$A$39:$A$782,$A73,СВЦЭМ!$B$39:$B$782,U$47)+'СЕТ СН'!$G$12+СВЦЭМ!$D$10+'СЕТ СН'!$G$5-'СЕТ СН'!$G$20</f>
        <v>5623.1012849799999</v>
      </c>
      <c r="V73" s="36">
        <f>SUMIFS(СВЦЭМ!$C$39:$C$782,СВЦЭМ!$A$39:$A$782,$A73,СВЦЭМ!$B$39:$B$782,V$47)+'СЕТ СН'!$G$12+СВЦЭМ!$D$10+'СЕТ СН'!$G$5-'СЕТ СН'!$G$20</f>
        <v>5611.7607598300001</v>
      </c>
      <c r="W73" s="36">
        <f>SUMIFS(СВЦЭМ!$C$39:$C$782,СВЦЭМ!$A$39:$A$782,$A73,СВЦЭМ!$B$39:$B$782,W$47)+'СЕТ СН'!$G$12+СВЦЭМ!$D$10+'СЕТ СН'!$G$5-'СЕТ СН'!$G$20</f>
        <v>5615.2905786000001</v>
      </c>
      <c r="X73" s="36">
        <f>SUMIFS(СВЦЭМ!$C$39:$C$782,СВЦЭМ!$A$39:$A$782,$A73,СВЦЭМ!$B$39:$B$782,X$47)+'СЕТ СН'!$G$12+СВЦЭМ!$D$10+'СЕТ СН'!$G$5-'СЕТ СН'!$G$20</f>
        <v>5693.0837078499999</v>
      </c>
      <c r="Y73" s="36">
        <f>SUMIFS(СВЦЭМ!$C$39:$C$782,СВЦЭМ!$A$39:$A$782,$A73,СВЦЭМ!$B$39:$B$782,Y$47)+'СЕТ СН'!$G$12+СВЦЭМ!$D$10+'СЕТ СН'!$G$5-'СЕТ СН'!$G$20</f>
        <v>5749.2159840799995</v>
      </c>
    </row>
    <row r="74" spans="1:27" ht="15.75" x14ac:dyDescent="0.2">
      <c r="A74" s="35">
        <f t="shared" si="1"/>
        <v>45531</v>
      </c>
      <c r="B74" s="36">
        <f>SUMIFS(СВЦЭМ!$C$39:$C$782,СВЦЭМ!$A$39:$A$782,$A74,СВЦЭМ!$B$39:$B$782,B$47)+'СЕТ СН'!$G$12+СВЦЭМ!$D$10+'СЕТ СН'!$G$5-'СЕТ СН'!$G$20</f>
        <v>5667.6626820299998</v>
      </c>
      <c r="C74" s="36">
        <f>SUMIFS(СВЦЭМ!$C$39:$C$782,СВЦЭМ!$A$39:$A$782,$A74,СВЦЭМ!$B$39:$B$782,C$47)+'СЕТ СН'!$G$12+СВЦЭМ!$D$10+'СЕТ СН'!$G$5-'СЕТ СН'!$G$20</f>
        <v>5704.3843684100002</v>
      </c>
      <c r="D74" s="36">
        <f>SUMIFS(СВЦЭМ!$C$39:$C$782,СВЦЭМ!$A$39:$A$782,$A74,СВЦЭМ!$B$39:$B$782,D$47)+'СЕТ СН'!$G$12+СВЦЭМ!$D$10+'СЕТ СН'!$G$5-'СЕТ СН'!$G$20</f>
        <v>5769.5053003200001</v>
      </c>
      <c r="E74" s="36">
        <f>SUMIFS(СВЦЭМ!$C$39:$C$782,СВЦЭМ!$A$39:$A$782,$A74,СВЦЭМ!$B$39:$B$782,E$47)+'СЕТ СН'!$G$12+СВЦЭМ!$D$10+'СЕТ СН'!$G$5-'СЕТ СН'!$G$20</f>
        <v>5793.8731796100001</v>
      </c>
      <c r="F74" s="36">
        <f>SUMIFS(СВЦЭМ!$C$39:$C$782,СВЦЭМ!$A$39:$A$782,$A74,СВЦЭМ!$B$39:$B$782,F$47)+'СЕТ СН'!$G$12+СВЦЭМ!$D$10+'СЕТ СН'!$G$5-'СЕТ СН'!$G$20</f>
        <v>5798.9488131099997</v>
      </c>
      <c r="G74" s="36">
        <f>SUMIFS(СВЦЭМ!$C$39:$C$782,СВЦЭМ!$A$39:$A$782,$A74,СВЦЭМ!$B$39:$B$782,G$47)+'СЕТ СН'!$G$12+СВЦЭМ!$D$10+'СЕТ СН'!$G$5-'СЕТ СН'!$G$20</f>
        <v>5762.9366286799996</v>
      </c>
      <c r="H74" s="36">
        <f>SUMIFS(СВЦЭМ!$C$39:$C$782,СВЦЭМ!$A$39:$A$782,$A74,СВЦЭМ!$B$39:$B$782,H$47)+'СЕТ СН'!$G$12+СВЦЭМ!$D$10+'СЕТ СН'!$G$5-'СЕТ СН'!$G$20</f>
        <v>5776.5076453199999</v>
      </c>
      <c r="I74" s="36">
        <f>SUMIFS(СВЦЭМ!$C$39:$C$782,СВЦЭМ!$A$39:$A$782,$A74,СВЦЭМ!$B$39:$B$782,I$47)+'СЕТ СН'!$G$12+СВЦЭМ!$D$10+'СЕТ СН'!$G$5-'СЕТ СН'!$G$20</f>
        <v>5669.9785135499997</v>
      </c>
      <c r="J74" s="36">
        <f>SUMIFS(СВЦЭМ!$C$39:$C$782,СВЦЭМ!$A$39:$A$782,$A74,СВЦЭМ!$B$39:$B$782,J$47)+'СЕТ СН'!$G$12+СВЦЭМ!$D$10+'СЕТ СН'!$G$5-'СЕТ СН'!$G$20</f>
        <v>5570.0871807399999</v>
      </c>
      <c r="K74" s="36">
        <f>SUMIFS(СВЦЭМ!$C$39:$C$782,СВЦЭМ!$A$39:$A$782,$A74,СВЦЭМ!$B$39:$B$782,K$47)+'СЕТ СН'!$G$12+СВЦЭМ!$D$10+'СЕТ СН'!$G$5-'СЕТ СН'!$G$20</f>
        <v>5470.2750127199997</v>
      </c>
      <c r="L74" s="36">
        <f>SUMIFS(СВЦЭМ!$C$39:$C$782,СВЦЭМ!$A$39:$A$782,$A74,СВЦЭМ!$B$39:$B$782,L$47)+'СЕТ СН'!$G$12+СВЦЭМ!$D$10+'СЕТ СН'!$G$5-'СЕТ СН'!$G$20</f>
        <v>5406.7687135400001</v>
      </c>
      <c r="M74" s="36">
        <f>SUMIFS(СВЦЭМ!$C$39:$C$782,СВЦЭМ!$A$39:$A$782,$A74,СВЦЭМ!$B$39:$B$782,M$47)+'СЕТ СН'!$G$12+СВЦЭМ!$D$10+'СЕТ СН'!$G$5-'СЕТ СН'!$G$20</f>
        <v>5395.6206438199997</v>
      </c>
      <c r="N74" s="36">
        <f>SUMIFS(СВЦЭМ!$C$39:$C$782,СВЦЭМ!$A$39:$A$782,$A74,СВЦЭМ!$B$39:$B$782,N$47)+'СЕТ СН'!$G$12+СВЦЭМ!$D$10+'СЕТ СН'!$G$5-'СЕТ СН'!$G$20</f>
        <v>5392.8655494300001</v>
      </c>
      <c r="O74" s="36">
        <f>SUMIFS(СВЦЭМ!$C$39:$C$782,СВЦЭМ!$A$39:$A$782,$A74,СВЦЭМ!$B$39:$B$782,O$47)+'СЕТ СН'!$G$12+СВЦЭМ!$D$10+'СЕТ СН'!$G$5-'СЕТ СН'!$G$20</f>
        <v>5390.48882994</v>
      </c>
      <c r="P74" s="36">
        <f>SUMIFS(СВЦЭМ!$C$39:$C$782,СВЦЭМ!$A$39:$A$782,$A74,СВЦЭМ!$B$39:$B$782,P$47)+'СЕТ СН'!$G$12+СВЦЭМ!$D$10+'СЕТ СН'!$G$5-'СЕТ СН'!$G$20</f>
        <v>5389.0080283799998</v>
      </c>
      <c r="Q74" s="36">
        <f>SUMIFS(СВЦЭМ!$C$39:$C$782,СВЦЭМ!$A$39:$A$782,$A74,СВЦЭМ!$B$39:$B$782,Q$47)+'СЕТ СН'!$G$12+СВЦЭМ!$D$10+'СЕТ СН'!$G$5-'СЕТ СН'!$G$20</f>
        <v>5390.4665830699996</v>
      </c>
      <c r="R74" s="36">
        <f>SUMIFS(СВЦЭМ!$C$39:$C$782,СВЦЭМ!$A$39:$A$782,$A74,СВЦЭМ!$B$39:$B$782,R$47)+'СЕТ СН'!$G$12+СВЦЭМ!$D$10+'СЕТ СН'!$G$5-'СЕТ СН'!$G$20</f>
        <v>5398.9749923099998</v>
      </c>
      <c r="S74" s="36">
        <f>SUMIFS(СВЦЭМ!$C$39:$C$782,СВЦЭМ!$A$39:$A$782,$A74,СВЦЭМ!$B$39:$B$782,S$47)+'СЕТ СН'!$G$12+СВЦЭМ!$D$10+'СЕТ СН'!$G$5-'СЕТ СН'!$G$20</f>
        <v>5385.9327978199999</v>
      </c>
      <c r="T74" s="36">
        <f>SUMIFS(СВЦЭМ!$C$39:$C$782,СВЦЭМ!$A$39:$A$782,$A74,СВЦЭМ!$B$39:$B$782,T$47)+'СЕТ СН'!$G$12+СВЦЭМ!$D$10+'СЕТ СН'!$G$5-'СЕТ СН'!$G$20</f>
        <v>5380.0021120800002</v>
      </c>
      <c r="U74" s="36">
        <f>SUMIFS(СВЦЭМ!$C$39:$C$782,СВЦЭМ!$A$39:$A$782,$A74,СВЦЭМ!$B$39:$B$782,U$47)+'СЕТ СН'!$G$12+СВЦЭМ!$D$10+'СЕТ СН'!$G$5-'СЕТ СН'!$G$20</f>
        <v>5422.2813359699994</v>
      </c>
      <c r="V74" s="36">
        <f>SUMIFS(СВЦЭМ!$C$39:$C$782,СВЦЭМ!$A$39:$A$782,$A74,СВЦЭМ!$B$39:$B$782,V$47)+'СЕТ СН'!$G$12+СВЦЭМ!$D$10+'СЕТ СН'!$G$5-'СЕТ СН'!$G$20</f>
        <v>5408.5873149899999</v>
      </c>
      <c r="W74" s="36">
        <f>SUMIFS(СВЦЭМ!$C$39:$C$782,СВЦЭМ!$A$39:$A$782,$A74,СВЦЭМ!$B$39:$B$782,W$47)+'СЕТ СН'!$G$12+СВЦЭМ!$D$10+'СЕТ СН'!$G$5-'СЕТ СН'!$G$20</f>
        <v>5421.6254448600002</v>
      </c>
      <c r="X74" s="36">
        <f>SUMIFS(СВЦЭМ!$C$39:$C$782,СВЦЭМ!$A$39:$A$782,$A74,СВЦЭМ!$B$39:$B$782,X$47)+'СЕТ СН'!$G$12+СВЦЭМ!$D$10+'СЕТ СН'!$G$5-'СЕТ СН'!$G$20</f>
        <v>5492.43197289</v>
      </c>
      <c r="Y74" s="36">
        <f>SUMIFS(СВЦЭМ!$C$39:$C$782,СВЦЭМ!$A$39:$A$782,$A74,СВЦЭМ!$B$39:$B$782,Y$47)+'СЕТ СН'!$G$12+СВЦЭМ!$D$10+'СЕТ СН'!$G$5-'СЕТ СН'!$G$20</f>
        <v>5569.1209099600001</v>
      </c>
    </row>
    <row r="75" spans="1:27" ht="15.75" x14ac:dyDescent="0.2">
      <c r="A75" s="35">
        <f t="shared" si="1"/>
        <v>45532</v>
      </c>
      <c r="B75" s="36">
        <f>SUMIFS(СВЦЭМ!$C$39:$C$782,СВЦЭМ!$A$39:$A$782,$A75,СВЦЭМ!$B$39:$B$782,B$47)+'СЕТ СН'!$G$12+СВЦЭМ!$D$10+'СЕТ СН'!$G$5-'СЕТ СН'!$G$20</f>
        <v>5715.5711865499998</v>
      </c>
      <c r="C75" s="36">
        <f>SUMIFS(СВЦЭМ!$C$39:$C$782,СВЦЭМ!$A$39:$A$782,$A75,СВЦЭМ!$B$39:$B$782,C$47)+'СЕТ СН'!$G$12+СВЦЭМ!$D$10+'СЕТ СН'!$G$5-'СЕТ СН'!$G$20</f>
        <v>5764.1572790600003</v>
      </c>
      <c r="D75" s="36">
        <f>SUMIFS(СВЦЭМ!$C$39:$C$782,СВЦЭМ!$A$39:$A$782,$A75,СВЦЭМ!$B$39:$B$782,D$47)+'СЕТ СН'!$G$12+СВЦЭМ!$D$10+'СЕТ СН'!$G$5-'СЕТ СН'!$G$20</f>
        <v>5793.9137190700003</v>
      </c>
      <c r="E75" s="36">
        <f>SUMIFS(СВЦЭМ!$C$39:$C$782,СВЦЭМ!$A$39:$A$782,$A75,СВЦЭМ!$B$39:$B$782,E$47)+'СЕТ СН'!$G$12+СВЦЭМ!$D$10+'СЕТ СН'!$G$5-'СЕТ СН'!$G$20</f>
        <v>5815.57980047</v>
      </c>
      <c r="F75" s="36">
        <f>SUMIFS(СВЦЭМ!$C$39:$C$782,СВЦЭМ!$A$39:$A$782,$A75,СВЦЭМ!$B$39:$B$782,F$47)+'СЕТ СН'!$G$12+СВЦЭМ!$D$10+'СЕТ СН'!$G$5-'СЕТ СН'!$G$20</f>
        <v>5849.3513492800002</v>
      </c>
      <c r="G75" s="36">
        <f>SUMIFS(СВЦЭМ!$C$39:$C$782,СВЦЭМ!$A$39:$A$782,$A75,СВЦЭМ!$B$39:$B$782,G$47)+'СЕТ СН'!$G$12+СВЦЭМ!$D$10+'СЕТ СН'!$G$5-'СЕТ СН'!$G$20</f>
        <v>5817.5766561099999</v>
      </c>
      <c r="H75" s="36">
        <f>SUMIFS(СВЦЭМ!$C$39:$C$782,СВЦЭМ!$A$39:$A$782,$A75,СВЦЭМ!$B$39:$B$782,H$47)+'СЕТ СН'!$G$12+СВЦЭМ!$D$10+'СЕТ СН'!$G$5-'СЕТ СН'!$G$20</f>
        <v>5782.7594208999999</v>
      </c>
      <c r="I75" s="36">
        <f>SUMIFS(СВЦЭМ!$C$39:$C$782,СВЦЭМ!$A$39:$A$782,$A75,СВЦЭМ!$B$39:$B$782,I$47)+'СЕТ СН'!$G$12+СВЦЭМ!$D$10+'СЕТ СН'!$G$5-'СЕТ СН'!$G$20</f>
        <v>5685.3647544899995</v>
      </c>
      <c r="J75" s="36">
        <f>SUMIFS(СВЦЭМ!$C$39:$C$782,СВЦЭМ!$A$39:$A$782,$A75,СВЦЭМ!$B$39:$B$782,J$47)+'СЕТ СН'!$G$12+СВЦЭМ!$D$10+'СЕТ СН'!$G$5-'СЕТ СН'!$G$20</f>
        <v>5625.5104152900003</v>
      </c>
      <c r="K75" s="36">
        <f>SUMIFS(СВЦЭМ!$C$39:$C$782,СВЦЭМ!$A$39:$A$782,$A75,СВЦЭМ!$B$39:$B$782,K$47)+'СЕТ СН'!$G$12+СВЦЭМ!$D$10+'СЕТ СН'!$G$5-'СЕТ СН'!$G$20</f>
        <v>5536.2480811099995</v>
      </c>
      <c r="L75" s="36">
        <f>SUMIFS(СВЦЭМ!$C$39:$C$782,СВЦЭМ!$A$39:$A$782,$A75,СВЦЭМ!$B$39:$B$782,L$47)+'СЕТ СН'!$G$12+СВЦЭМ!$D$10+'СЕТ СН'!$G$5-'СЕТ СН'!$G$20</f>
        <v>5521.3870862799995</v>
      </c>
      <c r="M75" s="36">
        <f>SUMIFS(СВЦЭМ!$C$39:$C$782,СВЦЭМ!$A$39:$A$782,$A75,СВЦЭМ!$B$39:$B$782,M$47)+'СЕТ СН'!$G$12+СВЦЭМ!$D$10+'СЕТ СН'!$G$5-'СЕТ СН'!$G$20</f>
        <v>5509.1252523200001</v>
      </c>
      <c r="N75" s="36">
        <f>SUMIFS(СВЦЭМ!$C$39:$C$782,СВЦЭМ!$A$39:$A$782,$A75,СВЦЭМ!$B$39:$B$782,N$47)+'СЕТ СН'!$G$12+СВЦЭМ!$D$10+'СЕТ СН'!$G$5-'СЕТ СН'!$G$20</f>
        <v>5499.7513463100004</v>
      </c>
      <c r="O75" s="36">
        <f>SUMIFS(СВЦЭМ!$C$39:$C$782,СВЦЭМ!$A$39:$A$782,$A75,СВЦЭМ!$B$39:$B$782,O$47)+'СЕТ СН'!$G$12+СВЦЭМ!$D$10+'СЕТ СН'!$G$5-'СЕТ СН'!$G$20</f>
        <v>5490.2196097599999</v>
      </c>
      <c r="P75" s="36">
        <f>SUMIFS(СВЦЭМ!$C$39:$C$782,СВЦЭМ!$A$39:$A$782,$A75,СВЦЭМ!$B$39:$B$782,P$47)+'СЕТ СН'!$G$12+СВЦЭМ!$D$10+'СЕТ СН'!$G$5-'СЕТ СН'!$G$20</f>
        <v>5498.24003128</v>
      </c>
      <c r="Q75" s="36">
        <f>SUMIFS(СВЦЭМ!$C$39:$C$782,СВЦЭМ!$A$39:$A$782,$A75,СВЦЭМ!$B$39:$B$782,Q$47)+'СЕТ СН'!$G$12+СВЦЭМ!$D$10+'СЕТ СН'!$G$5-'СЕТ СН'!$G$20</f>
        <v>5505.6714446999995</v>
      </c>
      <c r="R75" s="36">
        <f>SUMIFS(СВЦЭМ!$C$39:$C$782,СВЦЭМ!$A$39:$A$782,$A75,СВЦЭМ!$B$39:$B$782,R$47)+'СЕТ СН'!$G$12+СВЦЭМ!$D$10+'СЕТ СН'!$G$5-'СЕТ СН'!$G$20</f>
        <v>5515.2990681800002</v>
      </c>
      <c r="S75" s="36">
        <f>SUMIFS(СВЦЭМ!$C$39:$C$782,СВЦЭМ!$A$39:$A$782,$A75,СВЦЭМ!$B$39:$B$782,S$47)+'СЕТ СН'!$G$12+СВЦЭМ!$D$10+'СЕТ СН'!$G$5-'СЕТ СН'!$G$20</f>
        <v>5490.6222322900003</v>
      </c>
      <c r="T75" s="36">
        <f>SUMIFS(СВЦЭМ!$C$39:$C$782,СВЦЭМ!$A$39:$A$782,$A75,СВЦЭМ!$B$39:$B$782,T$47)+'СЕТ СН'!$G$12+СВЦЭМ!$D$10+'СЕТ СН'!$G$5-'СЕТ СН'!$G$20</f>
        <v>5480.58029713</v>
      </c>
      <c r="U75" s="36">
        <f>SUMIFS(СВЦЭМ!$C$39:$C$782,СВЦЭМ!$A$39:$A$782,$A75,СВЦЭМ!$B$39:$B$782,U$47)+'СЕТ СН'!$G$12+СВЦЭМ!$D$10+'СЕТ СН'!$G$5-'СЕТ СН'!$G$20</f>
        <v>5490.0752377400004</v>
      </c>
      <c r="V75" s="36">
        <f>SUMIFS(СВЦЭМ!$C$39:$C$782,СВЦЭМ!$A$39:$A$782,$A75,СВЦЭМ!$B$39:$B$782,V$47)+'СЕТ СН'!$G$12+СВЦЭМ!$D$10+'СЕТ СН'!$G$5-'СЕТ СН'!$G$20</f>
        <v>5464.6337157199996</v>
      </c>
      <c r="W75" s="36">
        <f>SUMIFS(СВЦЭМ!$C$39:$C$782,СВЦЭМ!$A$39:$A$782,$A75,СВЦЭМ!$B$39:$B$782,W$47)+'СЕТ СН'!$G$12+СВЦЭМ!$D$10+'СЕТ СН'!$G$5-'СЕТ СН'!$G$20</f>
        <v>5474.8385888699995</v>
      </c>
      <c r="X75" s="36">
        <f>SUMIFS(СВЦЭМ!$C$39:$C$782,СВЦЭМ!$A$39:$A$782,$A75,СВЦЭМ!$B$39:$B$782,X$47)+'СЕТ СН'!$G$12+СВЦЭМ!$D$10+'СЕТ СН'!$G$5-'СЕТ СН'!$G$20</f>
        <v>5551.5562434200001</v>
      </c>
      <c r="Y75" s="36">
        <f>SUMIFS(СВЦЭМ!$C$39:$C$782,СВЦЭМ!$A$39:$A$782,$A75,СВЦЭМ!$B$39:$B$782,Y$47)+'СЕТ СН'!$G$12+СВЦЭМ!$D$10+'СЕТ СН'!$G$5-'СЕТ СН'!$G$20</f>
        <v>5572.78026374</v>
      </c>
    </row>
    <row r="76" spans="1:27" ht="15.75" x14ac:dyDescent="0.2">
      <c r="A76" s="35">
        <f t="shared" si="1"/>
        <v>45533</v>
      </c>
      <c r="B76" s="36">
        <f>SUMIFS(СВЦЭМ!$C$39:$C$782,СВЦЭМ!$A$39:$A$782,$A76,СВЦЭМ!$B$39:$B$782,B$47)+'СЕТ СН'!$G$12+СВЦЭМ!$D$10+'СЕТ СН'!$G$5-'СЕТ СН'!$G$20</f>
        <v>5621.1454961999998</v>
      </c>
      <c r="C76" s="36">
        <f>SUMIFS(СВЦЭМ!$C$39:$C$782,СВЦЭМ!$A$39:$A$782,$A76,СВЦЭМ!$B$39:$B$782,C$47)+'СЕТ СН'!$G$12+СВЦЭМ!$D$10+'СЕТ СН'!$G$5-'СЕТ СН'!$G$20</f>
        <v>5747.8604271900003</v>
      </c>
      <c r="D76" s="36">
        <f>SUMIFS(СВЦЭМ!$C$39:$C$782,СВЦЭМ!$A$39:$A$782,$A76,СВЦЭМ!$B$39:$B$782,D$47)+'СЕТ СН'!$G$12+СВЦЭМ!$D$10+'СЕТ СН'!$G$5-'СЕТ СН'!$G$20</f>
        <v>5889.84541274</v>
      </c>
      <c r="E76" s="36">
        <f>SUMIFS(СВЦЭМ!$C$39:$C$782,СВЦЭМ!$A$39:$A$782,$A76,СВЦЭМ!$B$39:$B$782,E$47)+'СЕТ СН'!$G$12+СВЦЭМ!$D$10+'СЕТ СН'!$G$5-'СЕТ СН'!$G$20</f>
        <v>5935.99223953</v>
      </c>
      <c r="F76" s="36">
        <f>SUMIFS(СВЦЭМ!$C$39:$C$782,СВЦЭМ!$A$39:$A$782,$A76,СВЦЭМ!$B$39:$B$782,F$47)+'СЕТ СН'!$G$12+СВЦЭМ!$D$10+'СЕТ СН'!$G$5-'СЕТ СН'!$G$20</f>
        <v>5953.1707700200004</v>
      </c>
      <c r="G76" s="36">
        <f>SUMIFS(СВЦЭМ!$C$39:$C$782,СВЦЭМ!$A$39:$A$782,$A76,СВЦЭМ!$B$39:$B$782,G$47)+'СЕТ СН'!$G$12+СВЦЭМ!$D$10+'СЕТ СН'!$G$5-'СЕТ СН'!$G$20</f>
        <v>5921.1600175700005</v>
      </c>
      <c r="H76" s="36">
        <f>SUMIFS(СВЦЭМ!$C$39:$C$782,СВЦЭМ!$A$39:$A$782,$A76,СВЦЭМ!$B$39:$B$782,H$47)+'СЕТ СН'!$G$12+СВЦЭМ!$D$10+'СЕТ СН'!$G$5-'СЕТ СН'!$G$20</f>
        <v>5865.0653337500007</v>
      </c>
      <c r="I76" s="36">
        <f>SUMIFS(СВЦЭМ!$C$39:$C$782,СВЦЭМ!$A$39:$A$782,$A76,СВЦЭМ!$B$39:$B$782,I$47)+'СЕТ СН'!$G$12+СВЦЭМ!$D$10+'СЕТ СН'!$G$5-'СЕТ СН'!$G$20</f>
        <v>5801.3817981900002</v>
      </c>
      <c r="J76" s="36">
        <f>SUMIFS(СВЦЭМ!$C$39:$C$782,СВЦЭМ!$A$39:$A$782,$A76,СВЦЭМ!$B$39:$B$782,J$47)+'СЕТ СН'!$G$12+СВЦЭМ!$D$10+'СЕТ СН'!$G$5-'СЕТ СН'!$G$20</f>
        <v>5686.5762680999997</v>
      </c>
      <c r="K76" s="36">
        <f>SUMIFS(СВЦЭМ!$C$39:$C$782,СВЦЭМ!$A$39:$A$782,$A76,СВЦЭМ!$B$39:$B$782,K$47)+'СЕТ СН'!$G$12+СВЦЭМ!$D$10+'СЕТ СН'!$G$5-'СЕТ СН'!$G$20</f>
        <v>5588.0521821000002</v>
      </c>
      <c r="L76" s="36">
        <f>SUMIFS(СВЦЭМ!$C$39:$C$782,СВЦЭМ!$A$39:$A$782,$A76,СВЦЭМ!$B$39:$B$782,L$47)+'СЕТ СН'!$G$12+СВЦЭМ!$D$10+'СЕТ СН'!$G$5-'СЕТ СН'!$G$20</f>
        <v>5503.5777502299998</v>
      </c>
      <c r="M76" s="36">
        <f>SUMIFS(СВЦЭМ!$C$39:$C$782,СВЦЭМ!$A$39:$A$782,$A76,СВЦЭМ!$B$39:$B$782,M$47)+'СЕТ СН'!$G$12+СВЦЭМ!$D$10+'СЕТ СН'!$G$5-'СЕТ СН'!$G$20</f>
        <v>5494.0368841299996</v>
      </c>
      <c r="N76" s="36">
        <f>SUMIFS(СВЦЭМ!$C$39:$C$782,СВЦЭМ!$A$39:$A$782,$A76,СВЦЭМ!$B$39:$B$782,N$47)+'СЕТ СН'!$G$12+СВЦЭМ!$D$10+'СЕТ СН'!$G$5-'СЕТ СН'!$G$20</f>
        <v>5509.5506883399994</v>
      </c>
      <c r="O76" s="36">
        <f>SUMIFS(СВЦЭМ!$C$39:$C$782,СВЦЭМ!$A$39:$A$782,$A76,СВЦЭМ!$B$39:$B$782,O$47)+'СЕТ СН'!$G$12+СВЦЭМ!$D$10+'СЕТ СН'!$G$5-'СЕТ СН'!$G$20</f>
        <v>5526.9084029799997</v>
      </c>
      <c r="P76" s="36">
        <f>SUMIFS(СВЦЭМ!$C$39:$C$782,СВЦЭМ!$A$39:$A$782,$A76,СВЦЭМ!$B$39:$B$782,P$47)+'СЕТ СН'!$G$12+СВЦЭМ!$D$10+'СЕТ СН'!$G$5-'СЕТ СН'!$G$20</f>
        <v>5531.2206262</v>
      </c>
      <c r="Q76" s="36">
        <f>SUMIFS(СВЦЭМ!$C$39:$C$782,СВЦЭМ!$A$39:$A$782,$A76,СВЦЭМ!$B$39:$B$782,Q$47)+'СЕТ СН'!$G$12+СВЦЭМ!$D$10+'СЕТ СН'!$G$5-'СЕТ СН'!$G$20</f>
        <v>5526.7565622800003</v>
      </c>
      <c r="R76" s="36">
        <f>SUMIFS(СВЦЭМ!$C$39:$C$782,СВЦЭМ!$A$39:$A$782,$A76,СВЦЭМ!$B$39:$B$782,R$47)+'СЕТ СН'!$G$12+СВЦЭМ!$D$10+'СЕТ СН'!$G$5-'СЕТ СН'!$G$20</f>
        <v>5541.4091001899997</v>
      </c>
      <c r="S76" s="36">
        <f>SUMIFS(СВЦЭМ!$C$39:$C$782,СВЦЭМ!$A$39:$A$782,$A76,СВЦЭМ!$B$39:$B$782,S$47)+'СЕТ СН'!$G$12+СВЦЭМ!$D$10+'СЕТ СН'!$G$5-'СЕТ СН'!$G$20</f>
        <v>5516.6831731800003</v>
      </c>
      <c r="T76" s="36">
        <f>SUMIFS(СВЦЭМ!$C$39:$C$782,СВЦЭМ!$A$39:$A$782,$A76,СВЦЭМ!$B$39:$B$782,T$47)+'СЕТ СН'!$G$12+СВЦЭМ!$D$10+'СЕТ СН'!$G$5-'СЕТ СН'!$G$20</f>
        <v>5513.3816220299996</v>
      </c>
      <c r="U76" s="36">
        <f>SUMIFS(СВЦЭМ!$C$39:$C$782,СВЦЭМ!$A$39:$A$782,$A76,СВЦЭМ!$B$39:$B$782,U$47)+'СЕТ СН'!$G$12+СВЦЭМ!$D$10+'СЕТ СН'!$G$5-'СЕТ СН'!$G$20</f>
        <v>5526.67447429</v>
      </c>
      <c r="V76" s="36">
        <f>SUMIFS(СВЦЭМ!$C$39:$C$782,СВЦЭМ!$A$39:$A$782,$A76,СВЦЭМ!$B$39:$B$782,V$47)+'СЕТ СН'!$G$12+СВЦЭМ!$D$10+'СЕТ СН'!$G$5-'СЕТ СН'!$G$20</f>
        <v>5508.8567794800001</v>
      </c>
      <c r="W76" s="36">
        <f>SUMIFS(СВЦЭМ!$C$39:$C$782,СВЦЭМ!$A$39:$A$782,$A76,СВЦЭМ!$B$39:$B$782,W$47)+'СЕТ СН'!$G$12+СВЦЭМ!$D$10+'СЕТ СН'!$G$5-'СЕТ СН'!$G$20</f>
        <v>5513.8971441399999</v>
      </c>
      <c r="X76" s="36">
        <f>SUMIFS(СВЦЭМ!$C$39:$C$782,СВЦЭМ!$A$39:$A$782,$A76,СВЦЭМ!$B$39:$B$782,X$47)+'СЕТ СН'!$G$12+СВЦЭМ!$D$10+'СЕТ СН'!$G$5-'СЕТ СН'!$G$20</f>
        <v>5595.9563720300002</v>
      </c>
      <c r="Y76" s="36">
        <f>SUMIFS(СВЦЭМ!$C$39:$C$782,СВЦЭМ!$A$39:$A$782,$A76,СВЦЭМ!$B$39:$B$782,Y$47)+'СЕТ СН'!$G$12+СВЦЭМ!$D$10+'СЕТ СН'!$G$5-'СЕТ СН'!$G$20</f>
        <v>5670.8926097000003</v>
      </c>
    </row>
    <row r="77" spans="1:27" ht="15.75" x14ac:dyDescent="0.2">
      <c r="A77" s="35">
        <f t="shared" si="1"/>
        <v>45534</v>
      </c>
      <c r="B77" s="36">
        <f>SUMIFS(СВЦЭМ!$C$39:$C$782,СВЦЭМ!$A$39:$A$782,$A77,СВЦЭМ!$B$39:$B$782,B$47)+'СЕТ СН'!$G$12+СВЦЭМ!$D$10+'СЕТ СН'!$G$5-'СЕТ СН'!$G$20</f>
        <v>5748.7530783900002</v>
      </c>
      <c r="C77" s="36">
        <f>SUMIFS(СВЦЭМ!$C$39:$C$782,СВЦЭМ!$A$39:$A$782,$A77,СВЦЭМ!$B$39:$B$782,C$47)+'СЕТ СН'!$G$12+СВЦЭМ!$D$10+'СЕТ СН'!$G$5-'СЕТ СН'!$G$20</f>
        <v>5835.4401503199997</v>
      </c>
      <c r="D77" s="36">
        <f>SUMIFS(СВЦЭМ!$C$39:$C$782,СВЦЭМ!$A$39:$A$782,$A77,СВЦЭМ!$B$39:$B$782,D$47)+'СЕТ СН'!$G$12+СВЦЭМ!$D$10+'СЕТ СН'!$G$5-'СЕТ СН'!$G$20</f>
        <v>5850.2105571399998</v>
      </c>
      <c r="E77" s="36">
        <f>SUMIFS(СВЦЭМ!$C$39:$C$782,СВЦЭМ!$A$39:$A$782,$A77,СВЦЭМ!$B$39:$B$782,E$47)+'СЕТ СН'!$G$12+СВЦЭМ!$D$10+'СЕТ СН'!$G$5-'СЕТ СН'!$G$20</f>
        <v>5870.7557771100001</v>
      </c>
      <c r="F77" s="36">
        <f>SUMIFS(СВЦЭМ!$C$39:$C$782,СВЦЭМ!$A$39:$A$782,$A77,СВЦЭМ!$B$39:$B$782,F$47)+'СЕТ СН'!$G$12+СВЦЭМ!$D$10+'СЕТ СН'!$G$5-'СЕТ СН'!$G$20</f>
        <v>5866.4041881000003</v>
      </c>
      <c r="G77" s="36">
        <f>SUMIFS(СВЦЭМ!$C$39:$C$782,СВЦЭМ!$A$39:$A$782,$A77,СВЦЭМ!$B$39:$B$782,G$47)+'СЕТ СН'!$G$12+СВЦЭМ!$D$10+'СЕТ СН'!$G$5-'СЕТ СН'!$G$20</f>
        <v>5857.7767315399997</v>
      </c>
      <c r="H77" s="36">
        <f>SUMIFS(СВЦЭМ!$C$39:$C$782,СВЦЭМ!$A$39:$A$782,$A77,СВЦЭМ!$B$39:$B$782,H$47)+'СЕТ СН'!$G$12+СВЦЭМ!$D$10+'СЕТ СН'!$G$5-'СЕТ СН'!$G$20</f>
        <v>5825.3488727000004</v>
      </c>
      <c r="I77" s="36">
        <f>SUMIFS(СВЦЭМ!$C$39:$C$782,СВЦЭМ!$A$39:$A$782,$A77,СВЦЭМ!$B$39:$B$782,I$47)+'СЕТ СН'!$G$12+СВЦЭМ!$D$10+'СЕТ СН'!$G$5-'СЕТ СН'!$G$20</f>
        <v>5721.8647824999998</v>
      </c>
      <c r="J77" s="36">
        <f>SUMIFS(СВЦЭМ!$C$39:$C$782,СВЦЭМ!$A$39:$A$782,$A77,СВЦЭМ!$B$39:$B$782,J$47)+'СЕТ СН'!$G$12+СВЦЭМ!$D$10+'СЕТ СН'!$G$5-'СЕТ СН'!$G$20</f>
        <v>5613.7252021499999</v>
      </c>
      <c r="K77" s="36">
        <f>SUMIFS(СВЦЭМ!$C$39:$C$782,СВЦЭМ!$A$39:$A$782,$A77,СВЦЭМ!$B$39:$B$782,K$47)+'СЕТ СН'!$G$12+СВЦЭМ!$D$10+'СЕТ СН'!$G$5-'СЕТ СН'!$G$20</f>
        <v>5531.8275327700003</v>
      </c>
      <c r="L77" s="36">
        <f>SUMIFS(СВЦЭМ!$C$39:$C$782,СВЦЭМ!$A$39:$A$782,$A77,СВЦЭМ!$B$39:$B$782,L$47)+'СЕТ СН'!$G$12+СВЦЭМ!$D$10+'СЕТ СН'!$G$5-'СЕТ СН'!$G$20</f>
        <v>5493.6728255799999</v>
      </c>
      <c r="M77" s="36">
        <f>SUMIFS(СВЦЭМ!$C$39:$C$782,СВЦЭМ!$A$39:$A$782,$A77,СВЦЭМ!$B$39:$B$782,M$47)+'СЕТ СН'!$G$12+СВЦЭМ!$D$10+'СЕТ СН'!$G$5-'СЕТ СН'!$G$20</f>
        <v>5506.8127343100005</v>
      </c>
      <c r="N77" s="36">
        <f>SUMIFS(СВЦЭМ!$C$39:$C$782,СВЦЭМ!$A$39:$A$782,$A77,СВЦЭМ!$B$39:$B$782,N$47)+'СЕТ СН'!$G$12+СВЦЭМ!$D$10+'СЕТ СН'!$G$5-'СЕТ СН'!$G$20</f>
        <v>5504.9672598899997</v>
      </c>
      <c r="O77" s="36">
        <f>SUMIFS(СВЦЭМ!$C$39:$C$782,СВЦЭМ!$A$39:$A$782,$A77,СВЦЭМ!$B$39:$B$782,O$47)+'СЕТ СН'!$G$12+СВЦЭМ!$D$10+'СЕТ СН'!$G$5-'СЕТ СН'!$G$20</f>
        <v>5515.2258855099999</v>
      </c>
      <c r="P77" s="36">
        <f>SUMIFS(СВЦЭМ!$C$39:$C$782,СВЦЭМ!$A$39:$A$782,$A77,СВЦЭМ!$B$39:$B$782,P$47)+'СЕТ СН'!$G$12+СВЦЭМ!$D$10+'СЕТ СН'!$G$5-'СЕТ СН'!$G$20</f>
        <v>5510.3176869700001</v>
      </c>
      <c r="Q77" s="36">
        <f>SUMIFS(СВЦЭМ!$C$39:$C$782,СВЦЭМ!$A$39:$A$782,$A77,СВЦЭМ!$B$39:$B$782,Q$47)+'СЕТ СН'!$G$12+СВЦЭМ!$D$10+'СЕТ СН'!$G$5-'СЕТ СН'!$G$20</f>
        <v>5514.2910011100003</v>
      </c>
      <c r="R77" s="36">
        <f>SUMIFS(СВЦЭМ!$C$39:$C$782,СВЦЭМ!$A$39:$A$782,$A77,СВЦЭМ!$B$39:$B$782,R$47)+'СЕТ СН'!$G$12+СВЦЭМ!$D$10+'СЕТ СН'!$G$5-'СЕТ СН'!$G$20</f>
        <v>5507.7332375799997</v>
      </c>
      <c r="S77" s="36">
        <f>SUMIFS(СВЦЭМ!$C$39:$C$782,СВЦЭМ!$A$39:$A$782,$A77,СВЦЭМ!$B$39:$B$782,S$47)+'СЕТ СН'!$G$12+СВЦЭМ!$D$10+'СЕТ СН'!$G$5-'СЕТ СН'!$G$20</f>
        <v>5523.8585697399994</v>
      </c>
      <c r="T77" s="36">
        <f>SUMIFS(СВЦЭМ!$C$39:$C$782,СВЦЭМ!$A$39:$A$782,$A77,СВЦЭМ!$B$39:$B$782,T$47)+'СЕТ СН'!$G$12+СВЦЭМ!$D$10+'СЕТ СН'!$G$5-'СЕТ СН'!$G$20</f>
        <v>5523.7969873000002</v>
      </c>
      <c r="U77" s="36">
        <f>SUMIFS(СВЦЭМ!$C$39:$C$782,СВЦЭМ!$A$39:$A$782,$A77,СВЦЭМ!$B$39:$B$782,U$47)+'СЕТ СН'!$G$12+СВЦЭМ!$D$10+'СЕТ СН'!$G$5-'СЕТ СН'!$G$20</f>
        <v>5529.1154546899998</v>
      </c>
      <c r="V77" s="36">
        <f>SUMIFS(СВЦЭМ!$C$39:$C$782,СВЦЭМ!$A$39:$A$782,$A77,СВЦЭМ!$B$39:$B$782,V$47)+'СЕТ СН'!$G$12+СВЦЭМ!$D$10+'СЕТ СН'!$G$5-'СЕТ СН'!$G$20</f>
        <v>5507.4079789999996</v>
      </c>
      <c r="W77" s="36">
        <f>SUMIFS(СВЦЭМ!$C$39:$C$782,СВЦЭМ!$A$39:$A$782,$A77,СВЦЭМ!$B$39:$B$782,W$47)+'СЕТ СН'!$G$12+СВЦЭМ!$D$10+'СЕТ СН'!$G$5-'СЕТ СН'!$G$20</f>
        <v>5514.1257599700002</v>
      </c>
      <c r="X77" s="36">
        <f>SUMIFS(СВЦЭМ!$C$39:$C$782,СВЦЭМ!$A$39:$A$782,$A77,СВЦЭМ!$B$39:$B$782,X$47)+'СЕТ СН'!$G$12+СВЦЭМ!$D$10+'СЕТ СН'!$G$5-'СЕТ СН'!$G$20</f>
        <v>5591.5365039999997</v>
      </c>
      <c r="Y77" s="36">
        <f>SUMIFS(СВЦЭМ!$C$39:$C$782,СВЦЭМ!$A$39:$A$782,$A77,СВЦЭМ!$B$39:$B$782,Y$47)+'СЕТ СН'!$G$12+СВЦЭМ!$D$10+'СЕТ СН'!$G$5-'СЕТ СН'!$G$20</f>
        <v>5672.1664333600002</v>
      </c>
      <c r="AA77" s="37"/>
    </row>
    <row r="78" spans="1:27" ht="15.75" x14ac:dyDescent="0.2">
      <c r="A78" s="35">
        <f t="shared" si="1"/>
        <v>45535</v>
      </c>
      <c r="B78" s="36">
        <f>SUMIFS(СВЦЭМ!$C$39:$C$782,СВЦЭМ!$A$39:$A$782,$A78,СВЦЭМ!$B$39:$B$782,B$47)+'СЕТ СН'!$G$12+СВЦЭМ!$D$10+'СЕТ СН'!$G$5-'СЕТ СН'!$G$20</f>
        <v>5712.7475248000001</v>
      </c>
      <c r="C78" s="36">
        <f>SUMIFS(СВЦЭМ!$C$39:$C$782,СВЦЭМ!$A$39:$A$782,$A78,СВЦЭМ!$B$39:$B$782,C$47)+'СЕТ СН'!$G$12+СВЦЭМ!$D$10+'СЕТ СН'!$G$5-'СЕТ СН'!$G$20</f>
        <v>5761.0422038699999</v>
      </c>
      <c r="D78" s="36">
        <f>SUMIFS(СВЦЭМ!$C$39:$C$782,СВЦЭМ!$A$39:$A$782,$A78,СВЦЭМ!$B$39:$B$782,D$47)+'СЕТ СН'!$G$12+СВЦЭМ!$D$10+'СЕТ СН'!$G$5-'СЕТ СН'!$G$20</f>
        <v>5769.55619596</v>
      </c>
      <c r="E78" s="36">
        <f>SUMIFS(СВЦЭМ!$C$39:$C$782,СВЦЭМ!$A$39:$A$782,$A78,СВЦЭМ!$B$39:$B$782,E$47)+'СЕТ СН'!$G$12+СВЦЭМ!$D$10+'СЕТ СН'!$G$5-'СЕТ СН'!$G$20</f>
        <v>5771.8243089099997</v>
      </c>
      <c r="F78" s="36">
        <f>SUMIFS(СВЦЭМ!$C$39:$C$782,СВЦЭМ!$A$39:$A$782,$A78,СВЦЭМ!$B$39:$B$782,F$47)+'СЕТ СН'!$G$12+СВЦЭМ!$D$10+'СЕТ СН'!$G$5-'СЕТ СН'!$G$20</f>
        <v>5760.6485419500004</v>
      </c>
      <c r="G78" s="36">
        <f>SUMIFS(СВЦЭМ!$C$39:$C$782,СВЦЭМ!$A$39:$A$782,$A78,СВЦЭМ!$B$39:$B$782,G$47)+'СЕТ СН'!$G$12+СВЦЭМ!$D$10+'СЕТ СН'!$G$5-'СЕТ СН'!$G$20</f>
        <v>5742.9925183799996</v>
      </c>
      <c r="H78" s="36">
        <f>SUMIFS(СВЦЭМ!$C$39:$C$782,СВЦЭМ!$A$39:$A$782,$A78,СВЦЭМ!$B$39:$B$782,H$47)+'СЕТ СН'!$G$12+СВЦЭМ!$D$10+'СЕТ СН'!$G$5-'СЕТ СН'!$G$20</f>
        <v>5727.2313872100003</v>
      </c>
      <c r="I78" s="36">
        <f>SUMIFS(СВЦЭМ!$C$39:$C$782,СВЦЭМ!$A$39:$A$782,$A78,СВЦЭМ!$B$39:$B$782,I$47)+'СЕТ СН'!$G$12+СВЦЭМ!$D$10+'СЕТ СН'!$G$5-'СЕТ СН'!$G$20</f>
        <v>5624.6988237200003</v>
      </c>
      <c r="J78" s="36">
        <f>SUMIFS(СВЦЭМ!$C$39:$C$782,СВЦЭМ!$A$39:$A$782,$A78,СВЦЭМ!$B$39:$B$782,J$47)+'СЕТ СН'!$G$12+СВЦЭМ!$D$10+'СЕТ СН'!$G$5-'СЕТ СН'!$G$20</f>
        <v>5618.3171633700003</v>
      </c>
      <c r="K78" s="36">
        <f>SUMIFS(СВЦЭМ!$C$39:$C$782,СВЦЭМ!$A$39:$A$782,$A78,СВЦЭМ!$B$39:$B$782,K$47)+'СЕТ СН'!$G$12+СВЦЭМ!$D$10+'СЕТ СН'!$G$5-'СЕТ СН'!$G$20</f>
        <v>5568.8399951499996</v>
      </c>
      <c r="L78" s="36">
        <f>SUMIFS(СВЦЭМ!$C$39:$C$782,СВЦЭМ!$A$39:$A$782,$A78,СВЦЭМ!$B$39:$B$782,L$47)+'СЕТ СН'!$G$12+СВЦЭМ!$D$10+'СЕТ СН'!$G$5-'СЕТ СН'!$G$20</f>
        <v>5559.8120480600001</v>
      </c>
      <c r="M78" s="36">
        <f>SUMIFS(СВЦЭМ!$C$39:$C$782,СВЦЭМ!$A$39:$A$782,$A78,СВЦЭМ!$B$39:$B$782,M$47)+'СЕТ СН'!$G$12+СВЦЭМ!$D$10+'СЕТ СН'!$G$5-'СЕТ СН'!$G$20</f>
        <v>5532.1708324000001</v>
      </c>
      <c r="N78" s="36">
        <f>SUMIFS(СВЦЭМ!$C$39:$C$782,СВЦЭМ!$A$39:$A$782,$A78,СВЦЭМ!$B$39:$B$782,N$47)+'СЕТ СН'!$G$12+СВЦЭМ!$D$10+'СЕТ СН'!$G$5-'СЕТ СН'!$G$20</f>
        <v>5532.72340282</v>
      </c>
      <c r="O78" s="36">
        <f>SUMIFS(СВЦЭМ!$C$39:$C$782,СВЦЭМ!$A$39:$A$782,$A78,СВЦЭМ!$B$39:$B$782,O$47)+'СЕТ СН'!$G$12+СВЦЭМ!$D$10+'СЕТ СН'!$G$5-'СЕТ СН'!$G$20</f>
        <v>5520.0033926400001</v>
      </c>
      <c r="P78" s="36">
        <f>SUMIFS(СВЦЭМ!$C$39:$C$782,СВЦЭМ!$A$39:$A$782,$A78,СВЦЭМ!$B$39:$B$782,P$47)+'СЕТ СН'!$G$12+СВЦЭМ!$D$10+'СЕТ СН'!$G$5-'СЕТ СН'!$G$20</f>
        <v>5532.8866314099996</v>
      </c>
      <c r="Q78" s="36">
        <f>SUMIFS(СВЦЭМ!$C$39:$C$782,СВЦЭМ!$A$39:$A$782,$A78,СВЦЭМ!$B$39:$B$782,Q$47)+'СЕТ СН'!$G$12+СВЦЭМ!$D$10+'СЕТ СН'!$G$5-'СЕТ СН'!$G$20</f>
        <v>5531.7789037700004</v>
      </c>
      <c r="R78" s="36">
        <f>SUMIFS(СВЦЭМ!$C$39:$C$782,СВЦЭМ!$A$39:$A$782,$A78,СВЦЭМ!$B$39:$B$782,R$47)+'СЕТ СН'!$G$12+СВЦЭМ!$D$10+'СЕТ СН'!$G$5-'СЕТ СН'!$G$20</f>
        <v>5539.8048980700005</v>
      </c>
      <c r="S78" s="36">
        <f>SUMIFS(СВЦЭМ!$C$39:$C$782,СВЦЭМ!$A$39:$A$782,$A78,СВЦЭМ!$B$39:$B$782,S$47)+'СЕТ СН'!$G$12+СВЦЭМ!$D$10+'СЕТ СН'!$G$5-'СЕТ СН'!$G$20</f>
        <v>5530.9238099200002</v>
      </c>
      <c r="T78" s="36">
        <f>SUMIFS(СВЦЭМ!$C$39:$C$782,СВЦЭМ!$A$39:$A$782,$A78,СВЦЭМ!$B$39:$B$782,T$47)+'СЕТ СН'!$G$12+СВЦЭМ!$D$10+'СЕТ СН'!$G$5-'СЕТ СН'!$G$20</f>
        <v>5517.6573645199996</v>
      </c>
      <c r="U78" s="36">
        <f>SUMIFS(СВЦЭМ!$C$39:$C$782,СВЦЭМ!$A$39:$A$782,$A78,СВЦЭМ!$B$39:$B$782,U$47)+'СЕТ СН'!$G$12+СВЦЭМ!$D$10+'СЕТ СН'!$G$5-'СЕТ СН'!$G$20</f>
        <v>5535.4474847900001</v>
      </c>
      <c r="V78" s="36">
        <f>SUMIFS(СВЦЭМ!$C$39:$C$782,СВЦЭМ!$A$39:$A$782,$A78,СВЦЭМ!$B$39:$B$782,V$47)+'СЕТ СН'!$G$12+СВЦЭМ!$D$10+'СЕТ СН'!$G$5-'СЕТ СН'!$G$20</f>
        <v>5509.2824165599995</v>
      </c>
      <c r="W78" s="36">
        <f>SUMIFS(СВЦЭМ!$C$39:$C$782,СВЦЭМ!$A$39:$A$782,$A78,СВЦЭМ!$B$39:$B$782,W$47)+'СЕТ СН'!$G$12+СВЦЭМ!$D$10+'СЕТ СН'!$G$5-'СЕТ СН'!$G$20</f>
        <v>5526.4119129800001</v>
      </c>
      <c r="X78" s="36">
        <f>SUMIFS(СВЦЭМ!$C$39:$C$782,СВЦЭМ!$A$39:$A$782,$A78,СВЦЭМ!$B$39:$B$782,X$47)+'СЕТ СН'!$G$12+СВЦЭМ!$D$10+'СЕТ СН'!$G$5-'СЕТ СН'!$G$20</f>
        <v>5588.93169227</v>
      </c>
      <c r="Y78" s="36">
        <f>SUMIFS(СВЦЭМ!$C$39:$C$782,СВЦЭМ!$A$39:$A$782,$A78,СВЦЭМ!$B$39:$B$782,Y$47)+'СЕТ СН'!$G$12+СВЦЭМ!$D$10+'СЕТ СН'!$G$5-'СЕТ СН'!$G$20</f>
        <v>5694.3811276199995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СН'!$H$12+СВЦЭМ!$D$10+'СЕТ СН'!$H$5-'СЕТ СН'!$H$20</f>
        <v>6423.4119370200006</v>
      </c>
      <c r="C84" s="36">
        <f>SUMIFS(СВЦЭМ!$C$39:$C$782,СВЦЭМ!$A$39:$A$782,$A84,СВЦЭМ!$B$39:$B$782,C$83)+'СЕТ СН'!$H$12+СВЦЭМ!$D$10+'СЕТ СН'!$H$5-'СЕТ СН'!$H$20</f>
        <v>6539.9080062700004</v>
      </c>
      <c r="D84" s="36">
        <f>SUMIFS(СВЦЭМ!$C$39:$C$782,СВЦЭМ!$A$39:$A$782,$A84,СВЦЭМ!$B$39:$B$782,D$83)+'СЕТ СН'!$H$12+СВЦЭМ!$D$10+'СЕТ СН'!$H$5-'СЕТ СН'!$H$20</f>
        <v>6603.3405158100004</v>
      </c>
      <c r="E84" s="36">
        <f>SUMIFS(СВЦЭМ!$C$39:$C$782,СВЦЭМ!$A$39:$A$782,$A84,СВЦЭМ!$B$39:$B$782,E$83)+'СЕТ СН'!$H$12+СВЦЭМ!$D$10+'СЕТ СН'!$H$5-'СЕТ СН'!$H$20</f>
        <v>6626.3838914799999</v>
      </c>
      <c r="F84" s="36">
        <f>SUMIFS(СВЦЭМ!$C$39:$C$782,СВЦЭМ!$A$39:$A$782,$A84,СВЦЭМ!$B$39:$B$782,F$83)+'СЕТ СН'!$H$12+СВЦЭМ!$D$10+'СЕТ СН'!$H$5-'СЕТ СН'!$H$20</f>
        <v>6655.7396147300005</v>
      </c>
      <c r="G84" s="36">
        <f>SUMIFS(СВЦЭМ!$C$39:$C$782,СВЦЭМ!$A$39:$A$782,$A84,СВЦЭМ!$B$39:$B$782,G$83)+'СЕТ СН'!$H$12+СВЦЭМ!$D$10+'СЕТ СН'!$H$5-'СЕТ СН'!$H$20</f>
        <v>6639.954186590001</v>
      </c>
      <c r="H84" s="36">
        <f>SUMIFS(СВЦЭМ!$C$39:$C$782,СВЦЭМ!$A$39:$A$782,$A84,СВЦЭМ!$B$39:$B$782,H$83)+'СЕТ СН'!$H$12+СВЦЭМ!$D$10+'СЕТ СН'!$H$5-'СЕТ СН'!$H$20</f>
        <v>6595.3989901200002</v>
      </c>
      <c r="I84" s="36">
        <f>SUMIFS(СВЦЭМ!$C$39:$C$782,СВЦЭМ!$A$39:$A$782,$A84,СВЦЭМ!$B$39:$B$782,I$83)+'СЕТ СН'!$H$12+СВЦЭМ!$D$10+'СЕТ СН'!$H$5-'СЕТ СН'!$H$20</f>
        <v>6496.7233816200005</v>
      </c>
      <c r="J84" s="36">
        <f>SUMIFS(СВЦЭМ!$C$39:$C$782,СВЦЭМ!$A$39:$A$782,$A84,СВЦЭМ!$B$39:$B$782,J$83)+'СЕТ СН'!$H$12+СВЦЭМ!$D$10+'СЕТ СН'!$H$5-'СЕТ СН'!$H$20</f>
        <v>6349.6253376200002</v>
      </c>
      <c r="K84" s="36">
        <f>SUMIFS(СВЦЭМ!$C$39:$C$782,СВЦЭМ!$A$39:$A$782,$A84,СВЦЭМ!$B$39:$B$782,K$83)+'СЕТ СН'!$H$12+СВЦЭМ!$D$10+'СЕТ СН'!$H$5-'СЕТ СН'!$H$20</f>
        <v>6233.7967258500003</v>
      </c>
      <c r="L84" s="36">
        <f>SUMIFS(СВЦЭМ!$C$39:$C$782,СВЦЭМ!$A$39:$A$782,$A84,СВЦЭМ!$B$39:$B$782,L$83)+'СЕТ СН'!$H$12+СВЦЭМ!$D$10+'СЕТ СН'!$H$5-'СЕТ СН'!$H$20</f>
        <v>6162.5658599799999</v>
      </c>
      <c r="M84" s="36">
        <f>SUMIFS(СВЦЭМ!$C$39:$C$782,СВЦЭМ!$A$39:$A$782,$A84,СВЦЭМ!$B$39:$B$782,M$83)+'СЕТ СН'!$H$12+СВЦЭМ!$D$10+'СЕТ СН'!$H$5-'СЕТ СН'!$H$20</f>
        <v>6197.8962926700005</v>
      </c>
      <c r="N84" s="36">
        <f>SUMIFS(СВЦЭМ!$C$39:$C$782,СВЦЭМ!$A$39:$A$782,$A84,СВЦЭМ!$B$39:$B$782,N$83)+'СЕТ СН'!$H$12+СВЦЭМ!$D$10+'СЕТ СН'!$H$5-'СЕТ СН'!$H$20</f>
        <v>6237.8763110700002</v>
      </c>
      <c r="O84" s="36">
        <f>SUMIFS(СВЦЭМ!$C$39:$C$782,СВЦЭМ!$A$39:$A$782,$A84,СВЦЭМ!$B$39:$B$782,O$83)+'СЕТ СН'!$H$12+СВЦЭМ!$D$10+'СЕТ СН'!$H$5-'СЕТ СН'!$H$20</f>
        <v>6239.6691074700002</v>
      </c>
      <c r="P84" s="36">
        <f>SUMIFS(СВЦЭМ!$C$39:$C$782,СВЦЭМ!$A$39:$A$782,$A84,СВЦЭМ!$B$39:$B$782,P$83)+'СЕТ СН'!$H$12+СВЦЭМ!$D$10+'СЕТ СН'!$H$5-'СЕТ СН'!$H$20</f>
        <v>6239.0642110099998</v>
      </c>
      <c r="Q84" s="36">
        <f>SUMIFS(СВЦЭМ!$C$39:$C$782,СВЦЭМ!$A$39:$A$782,$A84,СВЦЭМ!$B$39:$B$782,Q$83)+'СЕТ СН'!$H$12+СВЦЭМ!$D$10+'СЕТ СН'!$H$5-'СЕТ СН'!$H$20</f>
        <v>6230.0807191599997</v>
      </c>
      <c r="R84" s="36">
        <f>SUMIFS(СВЦЭМ!$C$39:$C$782,СВЦЭМ!$A$39:$A$782,$A84,СВЦЭМ!$B$39:$B$782,R$83)+'СЕТ СН'!$H$12+СВЦЭМ!$D$10+'СЕТ СН'!$H$5-'СЕТ СН'!$H$20</f>
        <v>6243.0501017000006</v>
      </c>
      <c r="S84" s="36">
        <f>SUMIFS(СВЦЭМ!$C$39:$C$782,СВЦЭМ!$A$39:$A$782,$A84,СВЦЭМ!$B$39:$B$782,S$83)+'СЕТ СН'!$H$12+СВЦЭМ!$D$10+'СЕТ СН'!$H$5-'СЕТ СН'!$H$20</f>
        <v>6246.6675576500002</v>
      </c>
      <c r="T84" s="36">
        <f>SUMIFS(СВЦЭМ!$C$39:$C$782,СВЦЭМ!$A$39:$A$782,$A84,СВЦЭМ!$B$39:$B$782,T$83)+'СЕТ СН'!$H$12+СВЦЭМ!$D$10+'СЕТ СН'!$H$5-'СЕТ СН'!$H$20</f>
        <v>6244.4647795500005</v>
      </c>
      <c r="U84" s="36">
        <f>SUMIFS(СВЦЭМ!$C$39:$C$782,СВЦЭМ!$A$39:$A$782,$A84,СВЦЭМ!$B$39:$B$782,U$83)+'СЕТ СН'!$H$12+СВЦЭМ!$D$10+'СЕТ СН'!$H$5-'СЕТ СН'!$H$20</f>
        <v>6250.2648326600001</v>
      </c>
      <c r="V84" s="36">
        <f>SUMIFS(СВЦЭМ!$C$39:$C$782,СВЦЭМ!$A$39:$A$782,$A84,СВЦЭМ!$B$39:$B$782,V$83)+'СЕТ СН'!$H$12+СВЦЭМ!$D$10+'СЕТ СН'!$H$5-'СЕТ СН'!$H$20</f>
        <v>6266.1858664800002</v>
      </c>
      <c r="W84" s="36">
        <f>SUMIFS(СВЦЭМ!$C$39:$C$782,СВЦЭМ!$A$39:$A$782,$A84,СВЦЭМ!$B$39:$B$782,W$83)+'СЕТ СН'!$H$12+СВЦЭМ!$D$10+'СЕТ СН'!$H$5-'СЕТ СН'!$H$20</f>
        <v>6231.3550247900002</v>
      </c>
      <c r="X84" s="36">
        <f>SUMIFS(СВЦЭМ!$C$39:$C$782,СВЦЭМ!$A$39:$A$782,$A84,СВЦЭМ!$B$39:$B$782,X$83)+'СЕТ СН'!$H$12+СВЦЭМ!$D$10+'СЕТ СН'!$H$5-'СЕТ СН'!$H$20</f>
        <v>6325.7206171300004</v>
      </c>
      <c r="Y84" s="36">
        <f>SUMIFS(СВЦЭМ!$C$39:$C$782,СВЦЭМ!$A$39:$A$782,$A84,СВЦЭМ!$B$39:$B$782,Y$83)+'СЕТ СН'!$H$12+СВЦЭМ!$D$10+'СЕТ СН'!$H$5-'СЕТ СН'!$H$20</f>
        <v>6455.2944834299997</v>
      </c>
    </row>
    <row r="85" spans="1:25" ht="15.75" x14ac:dyDescent="0.2">
      <c r="A85" s="35">
        <f>A84+1</f>
        <v>45506</v>
      </c>
      <c r="B85" s="36">
        <f>SUMIFS(СВЦЭМ!$C$39:$C$782,СВЦЭМ!$A$39:$A$782,$A85,СВЦЭМ!$B$39:$B$782,B$83)+'СЕТ СН'!$H$12+СВЦЭМ!$D$10+'СЕТ СН'!$H$5-'СЕТ СН'!$H$20</f>
        <v>6409.9917451500005</v>
      </c>
      <c r="C85" s="36">
        <f>SUMIFS(СВЦЭМ!$C$39:$C$782,СВЦЭМ!$A$39:$A$782,$A85,СВЦЭМ!$B$39:$B$782,C$83)+'СЕТ СН'!$H$12+СВЦЭМ!$D$10+'СЕТ СН'!$H$5-'СЕТ СН'!$H$20</f>
        <v>6505.5551075599997</v>
      </c>
      <c r="D85" s="36">
        <f>SUMIFS(СВЦЭМ!$C$39:$C$782,СВЦЭМ!$A$39:$A$782,$A85,СВЦЭМ!$B$39:$B$782,D$83)+'СЕТ СН'!$H$12+СВЦЭМ!$D$10+'СЕТ СН'!$H$5-'СЕТ СН'!$H$20</f>
        <v>6553.2698046300011</v>
      </c>
      <c r="E85" s="36">
        <f>SUMIFS(СВЦЭМ!$C$39:$C$782,СВЦЭМ!$A$39:$A$782,$A85,СВЦЭМ!$B$39:$B$782,E$83)+'СЕТ СН'!$H$12+СВЦЭМ!$D$10+'СЕТ СН'!$H$5-'СЕТ СН'!$H$20</f>
        <v>6572.0388734100006</v>
      </c>
      <c r="F85" s="36">
        <f>SUMIFS(СВЦЭМ!$C$39:$C$782,СВЦЭМ!$A$39:$A$782,$A85,СВЦЭМ!$B$39:$B$782,F$83)+'СЕТ СН'!$H$12+СВЦЭМ!$D$10+'СЕТ СН'!$H$5-'СЕТ СН'!$H$20</f>
        <v>6579.4162824200002</v>
      </c>
      <c r="G85" s="36">
        <f>SUMIFS(СВЦЭМ!$C$39:$C$782,СВЦЭМ!$A$39:$A$782,$A85,СВЦЭМ!$B$39:$B$782,G$83)+'СЕТ СН'!$H$12+СВЦЭМ!$D$10+'СЕТ СН'!$H$5-'СЕТ СН'!$H$20</f>
        <v>6569.5791312500005</v>
      </c>
      <c r="H85" s="36">
        <f>SUMIFS(СВЦЭМ!$C$39:$C$782,СВЦЭМ!$A$39:$A$782,$A85,СВЦЭМ!$B$39:$B$782,H$83)+'СЕТ СН'!$H$12+СВЦЭМ!$D$10+'СЕТ СН'!$H$5-'СЕТ СН'!$H$20</f>
        <v>6519.815069010001</v>
      </c>
      <c r="I85" s="36">
        <f>SUMIFS(СВЦЭМ!$C$39:$C$782,СВЦЭМ!$A$39:$A$782,$A85,СВЦЭМ!$B$39:$B$782,I$83)+'СЕТ СН'!$H$12+СВЦЭМ!$D$10+'СЕТ СН'!$H$5-'СЕТ СН'!$H$20</f>
        <v>6418.7543141300002</v>
      </c>
      <c r="J85" s="36">
        <f>SUMIFS(СВЦЭМ!$C$39:$C$782,СВЦЭМ!$A$39:$A$782,$A85,СВЦЭМ!$B$39:$B$782,J$83)+'СЕТ СН'!$H$12+СВЦЭМ!$D$10+'СЕТ СН'!$H$5-'СЕТ СН'!$H$20</f>
        <v>6314.5059267100005</v>
      </c>
      <c r="K85" s="36">
        <f>SUMIFS(СВЦЭМ!$C$39:$C$782,СВЦЭМ!$A$39:$A$782,$A85,СВЦЭМ!$B$39:$B$782,K$83)+'СЕТ СН'!$H$12+СВЦЭМ!$D$10+'СЕТ СН'!$H$5-'СЕТ СН'!$H$20</f>
        <v>6237.3573068900005</v>
      </c>
      <c r="L85" s="36">
        <f>SUMIFS(СВЦЭМ!$C$39:$C$782,СВЦЭМ!$A$39:$A$782,$A85,СВЦЭМ!$B$39:$B$782,L$83)+'СЕТ СН'!$H$12+СВЦЭМ!$D$10+'СЕТ СН'!$H$5-'СЕТ СН'!$H$20</f>
        <v>6188.4921781600005</v>
      </c>
      <c r="M85" s="36">
        <f>SUMIFS(СВЦЭМ!$C$39:$C$782,СВЦЭМ!$A$39:$A$782,$A85,СВЦЭМ!$B$39:$B$782,M$83)+'СЕТ СН'!$H$12+СВЦЭМ!$D$10+'СЕТ СН'!$H$5-'СЕТ СН'!$H$20</f>
        <v>6169.9419300300005</v>
      </c>
      <c r="N85" s="36">
        <f>SUMIFS(СВЦЭМ!$C$39:$C$782,СВЦЭМ!$A$39:$A$782,$A85,СВЦЭМ!$B$39:$B$782,N$83)+'СЕТ СН'!$H$12+СВЦЭМ!$D$10+'СЕТ СН'!$H$5-'СЕТ СН'!$H$20</f>
        <v>6179.6982311700003</v>
      </c>
      <c r="O85" s="36">
        <f>SUMIFS(СВЦЭМ!$C$39:$C$782,СВЦЭМ!$A$39:$A$782,$A85,СВЦЭМ!$B$39:$B$782,O$83)+'СЕТ СН'!$H$12+СВЦЭМ!$D$10+'СЕТ СН'!$H$5-'СЕТ СН'!$H$20</f>
        <v>6181.07934699</v>
      </c>
      <c r="P85" s="36">
        <f>SUMIFS(СВЦЭМ!$C$39:$C$782,СВЦЭМ!$A$39:$A$782,$A85,СВЦЭМ!$B$39:$B$782,P$83)+'СЕТ СН'!$H$12+СВЦЭМ!$D$10+'СЕТ СН'!$H$5-'СЕТ СН'!$H$20</f>
        <v>6185.7266059900003</v>
      </c>
      <c r="Q85" s="36">
        <f>SUMIFS(СВЦЭМ!$C$39:$C$782,СВЦЭМ!$A$39:$A$782,$A85,СВЦЭМ!$B$39:$B$782,Q$83)+'СЕТ СН'!$H$12+СВЦЭМ!$D$10+'СЕТ СН'!$H$5-'СЕТ СН'!$H$20</f>
        <v>6179.3372632299997</v>
      </c>
      <c r="R85" s="36">
        <f>SUMIFS(СВЦЭМ!$C$39:$C$782,СВЦЭМ!$A$39:$A$782,$A85,СВЦЭМ!$B$39:$B$782,R$83)+'СЕТ СН'!$H$12+СВЦЭМ!$D$10+'СЕТ СН'!$H$5-'СЕТ СН'!$H$20</f>
        <v>6175.0527416100003</v>
      </c>
      <c r="S85" s="36">
        <f>SUMIFS(СВЦЭМ!$C$39:$C$782,СВЦЭМ!$A$39:$A$782,$A85,СВЦЭМ!$B$39:$B$782,S$83)+'СЕТ СН'!$H$12+СВЦЭМ!$D$10+'СЕТ СН'!$H$5-'СЕТ СН'!$H$20</f>
        <v>6175.8447114800001</v>
      </c>
      <c r="T85" s="36">
        <f>SUMIFS(СВЦЭМ!$C$39:$C$782,СВЦЭМ!$A$39:$A$782,$A85,СВЦЭМ!$B$39:$B$782,T$83)+'СЕТ СН'!$H$12+СВЦЭМ!$D$10+'СЕТ СН'!$H$5-'СЕТ СН'!$H$20</f>
        <v>6169.5859242000006</v>
      </c>
      <c r="U85" s="36">
        <f>SUMIFS(СВЦЭМ!$C$39:$C$782,СВЦЭМ!$A$39:$A$782,$A85,СВЦЭМ!$B$39:$B$782,U$83)+'СЕТ СН'!$H$12+СВЦЭМ!$D$10+'СЕТ СН'!$H$5-'СЕТ СН'!$H$20</f>
        <v>6201.3143783000005</v>
      </c>
      <c r="V85" s="36">
        <f>SUMIFS(СВЦЭМ!$C$39:$C$782,СВЦЭМ!$A$39:$A$782,$A85,СВЦЭМ!$B$39:$B$782,V$83)+'СЕТ СН'!$H$12+СВЦЭМ!$D$10+'СЕТ СН'!$H$5-'СЕТ СН'!$H$20</f>
        <v>6219.94367418</v>
      </c>
      <c r="W85" s="36">
        <f>SUMIFS(СВЦЭМ!$C$39:$C$782,СВЦЭМ!$A$39:$A$782,$A85,СВЦЭМ!$B$39:$B$782,W$83)+'СЕТ СН'!$H$12+СВЦЭМ!$D$10+'СЕТ СН'!$H$5-'СЕТ СН'!$H$20</f>
        <v>6191.7155660600001</v>
      </c>
      <c r="X85" s="36">
        <f>SUMIFS(СВЦЭМ!$C$39:$C$782,СВЦЭМ!$A$39:$A$782,$A85,СВЦЭМ!$B$39:$B$782,X$83)+'СЕТ СН'!$H$12+СВЦЭМ!$D$10+'СЕТ СН'!$H$5-'СЕТ СН'!$H$20</f>
        <v>6227.88036655</v>
      </c>
      <c r="Y85" s="36">
        <f>SUMIFS(СВЦЭМ!$C$39:$C$782,СВЦЭМ!$A$39:$A$782,$A85,СВЦЭМ!$B$39:$B$782,Y$83)+'СЕТ СН'!$H$12+СВЦЭМ!$D$10+'СЕТ СН'!$H$5-'СЕТ СН'!$H$20</f>
        <v>6295.9167680200007</v>
      </c>
    </row>
    <row r="86" spans="1:25" ht="15.75" x14ac:dyDescent="0.2">
      <c r="A86" s="35">
        <f t="shared" ref="A86:A114" si="2">A85+1</f>
        <v>45507</v>
      </c>
      <c r="B86" s="36">
        <f>SUMIFS(СВЦЭМ!$C$39:$C$782,СВЦЭМ!$A$39:$A$782,$A86,СВЦЭМ!$B$39:$B$782,B$83)+'СЕТ СН'!$H$12+СВЦЭМ!$D$10+'СЕТ СН'!$H$5-'СЕТ СН'!$H$20</f>
        <v>6379.2274095600005</v>
      </c>
      <c r="C86" s="36">
        <f>SUMIFS(СВЦЭМ!$C$39:$C$782,СВЦЭМ!$A$39:$A$782,$A86,СВЦЭМ!$B$39:$B$782,C$83)+'СЕТ СН'!$H$12+СВЦЭМ!$D$10+'СЕТ СН'!$H$5-'СЕТ СН'!$H$20</f>
        <v>6526.5949638600005</v>
      </c>
      <c r="D86" s="36">
        <f>SUMIFS(СВЦЭМ!$C$39:$C$782,СВЦЭМ!$A$39:$A$782,$A86,СВЦЭМ!$B$39:$B$782,D$83)+'СЕТ СН'!$H$12+СВЦЭМ!$D$10+'СЕТ СН'!$H$5-'СЕТ СН'!$H$20</f>
        <v>6642.4144484900007</v>
      </c>
      <c r="E86" s="36">
        <f>SUMIFS(СВЦЭМ!$C$39:$C$782,СВЦЭМ!$A$39:$A$782,$A86,СВЦЭМ!$B$39:$B$782,E$83)+'СЕТ СН'!$H$12+СВЦЭМ!$D$10+'СЕТ СН'!$H$5-'СЕТ СН'!$H$20</f>
        <v>6742.1648293899998</v>
      </c>
      <c r="F86" s="36">
        <f>SUMIFS(СВЦЭМ!$C$39:$C$782,СВЦЭМ!$A$39:$A$782,$A86,СВЦЭМ!$B$39:$B$782,F$83)+'СЕТ СН'!$H$12+СВЦЭМ!$D$10+'СЕТ СН'!$H$5-'СЕТ СН'!$H$20</f>
        <v>6739.3903843799999</v>
      </c>
      <c r="G86" s="36">
        <f>SUMIFS(СВЦЭМ!$C$39:$C$782,СВЦЭМ!$A$39:$A$782,$A86,СВЦЭМ!$B$39:$B$782,G$83)+'СЕТ СН'!$H$12+СВЦЭМ!$D$10+'СЕТ СН'!$H$5-'СЕТ СН'!$H$20</f>
        <v>6688.8422635900006</v>
      </c>
      <c r="H86" s="36">
        <f>SUMIFS(СВЦЭМ!$C$39:$C$782,СВЦЭМ!$A$39:$A$782,$A86,СВЦЭМ!$B$39:$B$782,H$83)+'СЕТ СН'!$H$12+СВЦЭМ!$D$10+'СЕТ СН'!$H$5-'СЕТ СН'!$H$20</f>
        <v>6660.8119341800011</v>
      </c>
      <c r="I86" s="36">
        <f>SUMIFS(СВЦЭМ!$C$39:$C$782,СВЦЭМ!$A$39:$A$782,$A86,СВЦЭМ!$B$39:$B$782,I$83)+'СЕТ СН'!$H$12+СВЦЭМ!$D$10+'СЕТ СН'!$H$5-'СЕТ СН'!$H$20</f>
        <v>6521.1442325700009</v>
      </c>
      <c r="J86" s="36">
        <f>SUMIFS(СВЦЭМ!$C$39:$C$782,СВЦЭМ!$A$39:$A$782,$A86,СВЦЭМ!$B$39:$B$782,J$83)+'СЕТ СН'!$H$12+СВЦЭМ!$D$10+'СЕТ СН'!$H$5-'СЕТ СН'!$H$20</f>
        <v>6432.3620358200005</v>
      </c>
      <c r="K86" s="36">
        <f>SUMIFS(СВЦЭМ!$C$39:$C$782,СВЦЭМ!$A$39:$A$782,$A86,СВЦЭМ!$B$39:$B$782,K$83)+'СЕТ СН'!$H$12+СВЦЭМ!$D$10+'СЕТ СН'!$H$5-'СЕТ СН'!$H$20</f>
        <v>6314.2285949400002</v>
      </c>
      <c r="L86" s="36">
        <f>SUMIFS(СВЦЭМ!$C$39:$C$782,СВЦЭМ!$A$39:$A$782,$A86,СВЦЭМ!$B$39:$B$782,L$83)+'СЕТ СН'!$H$12+СВЦЭМ!$D$10+'СЕТ СН'!$H$5-'СЕТ СН'!$H$20</f>
        <v>6182.7914371300003</v>
      </c>
      <c r="M86" s="36">
        <f>SUMIFS(СВЦЭМ!$C$39:$C$782,СВЦЭМ!$A$39:$A$782,$A86,СВЦЭМ!$B$39:$B$782,M$83)+'СЕТ СН'!$H$12+СВЦЭМ!$D$10+'СЕТ СН'!$H$5-'СЕТ СН'!$H$20</f>
        <v>6157.2099746700005</v>
      </c>
      <c r="N86" s="36">
        <f>SUMIFS(СВЦЭМ!$C$39:$C$782,СВЦЭМ!$A$39:$A$782,$A86,СВЦЭМ!$B$39:$B$782,N$83)+'СЕТ СН'!$H$12+СВЦЭМ!$D$10+'СЕТ СН'!$H$5-'СЕТ СН'!$H$20</f>
        <v>6164.5060823200001</v>
      </c>
      <c r="O86" s="36">
        <f>SUMIFS(СВЦЭМ!$C$39:$C$782,СВЦЭМ!$A$39:$A$782,$A86,СВЦЭМ!$B$39:$B$782,O$83)+'СЕТ СН'!$H$12+СВЦЭМ!$D$10+'СЕТ СН'!$H$5-'СЕТ СН'!$H$20</f>
        <v>6174.9401218600005</v>
      </c>
      <c r="P86" s="36">
        <f>SUMIFS(СВЦЭМ!$C$39:$C$782,СВЦЭМ!$A$39:$A$782,$A86,СВЦЭМ!$B$39:$B$782,P$83)+'СЕТ СН'!$H$12+СВЦЭМ!$D$10+'СЕТ СН'!$H$5-'СЕТ СН'!$H$20</f>
        <v>6177.3295166099997</v>
      </c>
      <c r="Q86" s="36">
        <f>SUMIFS(СВЦЭМ!$C$39:$C$782,СВЦЭМ!$A$39:$A$782,$A86,СВЦЭМ!$B$39:$B$782,Q$83)+'СЕТ СН'!$H$12+СВЦЭМ!$D$10+'СЕТ СН'!$H$5-'СЕТ СН'!$H$20</f>
        <v>6187.4597724100004</v>
      </c>
      <c r="R86" s="36">
        <f>SUMIFS(СВЦЭМ!$C$39:$C$782,СВЦЭМ!$A$39:$A$782,$A86,СВЦЭМ!$B$39:$B$782,R$83)+'СЕТ СН'!$H$12+СВЦЭМ!$D$10+'СЕТ СН'!$H$5-'СЕТ СН'!$H$20</f>
        <v>6214.4471011300002</v>
      </c>
      <c r="S86" s="36">
        <f>SUMIFS(СВЦЭМ!$C$39:$C$782,СВЦЭМ!$A$39:$A$782,$A86,СВЦЭМ!$B$39:$B$782,S$83)+'СЕТ СН'!$H$12+СВЦЭМ!$D$10+'СЕТ СН'!$H$5-'СЕТ СН'!$H$20</f>
        <v>6196.3912739300004</v>
      </c>
      <c r="T86" s="36">
        <f>SUMIFS(СВЦЭМ!$C$39:$C$782,СВЦЭМ!$A$39:$A$782,$A86,СВЦЭМ!$B$39:$B$782,T$83)+'СЕТ СН'!$H$12+СВЦЭМ!$D$10+'СЕТ СН'!$H$5-'СЕТ СН'!$H$20</f>
        <v>6178.0778952700002</v>
      </c>
      <c r="U86" s="36">
        <f>SUMIFS(СВЦЭМ!$C$39:$C$782,СВЦЭМ!$A$39:$A$782,$A86,СВЦЭМ!$B$39:$B$782,U$83)+'СЕТ СН'!$H$12+СВЦЭМ!$D$10+'СЕТ СН'!$H$5-'СЕТ СН'!$H$20</f>
        <v>6231.1209162499999</v>
      </c>
      <c r="V86" s="36">
        <f>SUMIFS(СВЦЭМ!$C$39:$C$782,СВЦЭМ!$A$39:$A$782,$A86,СВЦЭМ!$B$39:$B$782,V$83)+'СЕТ СН'!$H$12+СВЦЭМ!$D$10+'СЕТ СН'!$H$5-'СЕТ СН'!$H$20</f>
        <v>6240.9056150300003</v>
      </c>
      <c r="W86" s="36">
        <f>SUMIFS(СВЦЭМ!$C$39:$C$782,СВЦЭМ!$A$39:$A$782,$A86,СВЦЭМ!$B$39:$B$782,W$83)+'СЕТ СН'!$H$12+СВЦЭМ!$D$10+'СЕТ СН'!$H$5-'СЕТ СН'!$H$20</f>
        <v>6206.2421680400003</v>
      </c>
      <c r="X86" s="36">
        <f>SUMIFS(СВЦЭМ!$C$39:$C$782,СВЦЭМ!$A$39:$A$782,$A86,СВЦЭМ!$B$39:$B$782,X$83)+'СЕТ СН'!$H$12+СВЦЭМ!$D$10+'СЕТ СН'!$H$5-'СЕТ СН'!$H$20</f>
        <v>6293.1052760900002</v>
      </c>
      <c r="Y86" s="36">
        <f>SUMIFS(СВЦЭМ!$C$39:$C$782,СВЦЭМ!$A$39:$A$782,$A86,СВЦЭМ!$B$39:$B$782,Y$83)+'СЕТ СН'!$H$12+СВЦЭМ!$D$10+'СЕТ СН'!$H$5-'СЕТ СН'!$H$20</f>
        <v>6401.2674284200002</v>
      </c>
    </row>
    <row r="87" spans="1:25" ht="15.75" x14ac:dyDescent="0.2">
      <c r="A87" s="35">
        <f t="shared" si="2"/>
        <v>45508</v>
      </c>
      <c r="B87" s="36">
        <f>SUMIFS(СВЦЭМ!$C$39:$C$782,СВЦЭМ!$A$39:$A$782,$A87,СВЦЭМ!$B$39:$B$782,B$83)+'СЕТ СН'!$H$12+СВЦЭМ!$D$10+'СЕТ СН'!$H$5-'СЕТ СН'!$H$20</f>
        <v>6492.4910015599999</v>
      </c>
      <c r="C87" s="36">
        <f>SUMIFS(СВЦЭМ!$C$39:$C$782,СВЦЭМ!$A$39:$A$782,$A87,СВЦЭМ!$B$39:$B$782,C$83)+'СЕТ СН'!$H$12+СВЦЭМ!$D$10+'СЕТ СН'!$H$5-'СЕТ СН'!$H$20</f>
        <v>6539.3641425000005</v>
      </c>
      <c r="D87" s="36">
        <f>SUMIFS(СВЦЭМ!$C$39:$C$782,СВЦЭМ!$A$39:$A$782,$A87,СВЦЭМ!$B$39:$B$782,D$83)+'СЕТ СН'!$H$12+СВЦЭМ!$D$10+'СЕТ СН'!$H$5-'СЕТ СН'!$H$20</f>
        <v>6589.3099750900001</v>
      </c>
      <c r="E87" s="36">
        <f>SUMIFS(СВЦЭМ!$C$39:$C$782,СВЦЭМ!$A$39:$A$782,$A87,СВЦЭМ!$B$39:$B$782,E$83)+'СЕТ СН'!$H$12+СВЦЭМ!$D$10+'СЕТ СН'!$H$5-'СЕТ СН'!$H$20</f>
        <v>6611.138312250001</v>
      </c>
      <c r="F87" s="36">
        <f>SUMIFS(СВЦЭМ!$C$39:$C$782,СВЦЭМ!$A$39:$A$782,$A87,СВЦЭМ!$B$39:$B$782,F$83)+'СЕТ СН'!$H$12+СВЦЭМ!$D$10+'СЕТ СН'!$H$5-'СЕТ СН'!$H$20</f>
        <v>6633.464310540001</v>
      </c>
      <c r="G87" s="36">
        <f>SUMIFS(СВЦЭМ!$C$39:$C$782,СВЦЭМ!$A$39:$A$782,$A87,СВЦЭМ!$B$39:$B$782,G$83)+'СЕТ СН'!$H$12+СВЦЭМ!$D$10+'СЕТ СН'!$H$5-'СЕТ СН'!$H$20</f>
        <v>6625.17041771</v>
      </c>
      <c r="H87" s="36">
        <f>SUMIFS(СВЦЭМ!$C$39:$C$782,СВЦЭМ!$A$39:$A$782,$A87,СВЦЭМ!$B$39:$B$782,H$83)+'СЕТ СН'!$H$12+СВЦЭМ!$D$10+'СЕТ СН'!$H$5-'СЕТ СН'!$H$20</f>
        <v>6600.1090543800001</v>
      </c>
      <c r="I87" s="36">
        <f>SUMIFS(СВЦЭМ!$C$39:$C$782,СВЦЭМ!$A$39:$A$782,$A87,СВЦЭМ!$B$39:$B$782,I$83)+'СЕТ СН'!$H$12+СВЦЭМ!$D$10+'СЕТ СН'!$H$5-'СЕТ СН'!$H$20</f>
        <v>6544.6021169700007</v>
      </c>
      <c r="J87" s="36">
        <f>SUMIFS(СВЦЭМ!$C$39:$C$782,СВЦЭМ!$A$39:$A$782,$A87,СВЦЭМ!$B$39:$B$782,J$83)+'СЕТ СН'!$H$12+СВЦЭМ!$D$10+'СЕТ СН'!$H$5-'СЕТ СН'!$H$20</f>
        <v>6463.1196471600006</v>
      </c>
      <c r="K87" s="36">
        <f>SUMIFS(СВЦЭМ!$C$39:$C$782,СВЦЭМ!$A$39:$A$782,$A87,СВЦЭМ!$B$39:$B$782,K$83)+'СЕТ СН'!$H$12+СВЦЭМ!$D$10+'СЕТ СН'!$H$5-'СЕТ СН'!$H$20</f>
        <v>6331.7556498200001</v>
      </c>
      <c r="L87" s="36">
        <f>SUMIFS(СВЦЭМ!$C$39:$C$782,СВЦЭМ!$A$39:$A$782,$A87,СВЦЭМ!$B$39:$B$782,L$83)+'СЕТ СН'!$H$12+СВЦЭМ!$D$10+'СЕТ СН'!$H$5-'СЕТ СН'!$H$20</f>
        <v>6233.7226239600004</v>
      </c>
      <c r="M87" s="36">
        <f>SUMIFS(СВЦЭМ!$C$39:$C$782,СВЦЭМ!$A$39:$A$782,$A87,СВЦЭМ!$B$39:$B$782,M$83)+'СЕТ СН'!$H$12+СВЦЭМ!$D$10+'СЕТ СН'!$H$5-'СЕТ СН'!$H$20</f>
        <v>6202.8686413699998</v>
      </c>
      <c r="N87" s="36">
        <f>SUMIFS(СВЦЭМ!$C$39:$C$782,СВЦЭМ!$A$39:$A$782,$A87,СВЦЭМ!$B$39:$B$782,N$83)+'СЕТ СН'!$H$12+СВЦЭМ!$D$10+'СЕТ СН'!$H$5-'СЕТ СН'!$H$20</f>
        <v>6201.2787902199998</v>
      </c>
      <c r="O87" s="36">
        <f>SUMIFS(СВЦЭМ!$C$39:$C$782,СВЦЭМ!$A$39:$A$782,$A87,СВЦЭМ!$B$39:$B$782,O$83)+'СЕТ СН'!$H$12+СВЦЭМ!$D$10+'СЕТ СН'!$H$5-'СЕТ СН'!$H$20</f>
        <v>6221.7052222900002</v>
      </c>
      <c r="P87" s="36">
        <f>SUMIFS(СВЦЭМ!$C$39:$C$782,СВЦЭМ!$A$39:$A$782,$A87,СВЦЭМ!$B$39:$B$782,P$83)+'СЕТ СН'!$H$12+СВЦЭМ!$D$10+'СЕТ СН'!$H$5-'СЕТ СН'!$H$20</f>
        <v>6241.03096628</v>
      </c>
      <c r="Q87" s="36">
        <f>SUMIFS(СВЦЭМ!$C$39:$C$782,СВЦЭМ!$A$39:$A$782,$A87,СВЦЭМ!$B$39:$B$782,Q$83)+'СЕТ СН'!$H$12+СВЦЭМ!$D$10+'СЕТ СН'!$H$5-'СЕТ СН'!$H$20</f>
        <v>6245.8174578500002</v>
      </c>
      <c r="R87" s="36">
        <f>SUMIFS(СВЦЭМ!$C$39:$C$782,СВЦЭМ!$A$39:$A$782,$A87,СВЦЭМ!$B$39:$B$782,R$83)+'СЕТ СН'!$H$12+СВЦЭМ!$D$10+'СЕТ СН'!$H$5-'СЕТ СН'!$H$20</f>
        <v>6297.5167505899999</v>
      </c>
      <c r="S87" s="36">
        <f>SUMIFS(СВЦЭМ!$C$39:$C$782,СВЦЭМ!$A$39:$A$782,$A87,СВЦЭМ!$B$39:$B$782,S$83)+'СЕТ СН'!$H$12+СВЦЭМ!$D$10+'СЕТ СН'!$H$5-'СЕТ СН'!$H$20</f>
        <v>6273.76379223</v>
      </c>
      <c r="T87" s="36">
        <f>SUMIFS(СВЦЭМ!$C$39:$C$782,СВЦЭМ!$A$39:$A$782,$A87,СВЦЭМ!$B$39:$B$782,T$83)+'СЕТ СН'!$H$12+СВЦЭМ!$D$10+'СЕТ СН'!$H$5-'СЕТ СН'!$H$20</f>
        <v>6257.10119381</v>
      </c>
      <c r="U87" s="36">
        <f>SUMIFS(СВЦЭМ!$C$39:$C$782,СВЦЭМ!$A$39:$A$782,$A87,СВЦЭМ!$B$39:$B$782,U$83)+'СЕТ СН'!$H$12+СВЦЭМ!$D$10+'СЕТ СН'!$H$5-'СЕТ СН'!$H$20</f>
        <v>6274.4149013100005</v>
      </c>
      <c r="V87" s="36">
        <f>SUMIFS(СВЦЭМ!$C$39:$C$782,СВЦЭМ!$A$39:$A$782,$A87,СВЦЭМ!$B$39:$B$782,V$83)+'СЕТ СН'!$H$12+СВЦЭМ!$D$10+'СЕТ СН'!$H$5-'СЕТ СН'!$H$20</f>
        <v>6286.2337872099997</v>
      </c>
      <c r="W87" s="36">
        <f>SUMIFS(СВЦЭМ!$C$39:$C$782,СВЦЭМ!$A$39:$A$782,$A87,СВЦЭМ!$B$39:$B$782,W$83)+'СЕТ СН'!$H$12+СВЦЭМ!$D$10+'СЕТ СН'!$H$5-'СЕТ СН'!$H$20</f>
        <v>6235.6914410500003</v>
      </c>
      <c r="X87" s="36">
        <f>SUMIFS(СВЦЭМ!$C$39:$C$782,СВЦЭМ!$A$39:$A$782,$A87,СВЦЭМ!$B$39:$B$782,X$83)+'СЕТ СН'!$H$12+СВЦЭМ!$D$10+'СЕТ СН'!$H$5-'СЕТ СН'!$H$20</f>
        <v>6292.2113055999998</v>
      </c>
      <c r="Y87" s="36">
        <f>SUMIFS(СВЦЭМ!$C$39:$C$782,СВЦЭМ!$A$39:$A$782,$A87,СВЦЭМ!$B$39:$B$782,Y$83)+'СЕТ СН'!$H$12+СВЦЭМ!$D$10+'СЕТ СН'!$H$5-'СЕТ СН'!$H$20</f>
        <v>6429.3687395400002</v>
      </c>
    </row>
    <row r="88" spans="1:25" ht="15.75" x14ac:dyDescent="0.2">
      <c r="A88" s="35">
        <f t="shared" si="2"/>
        <v>45509</v>
      </c>
      <c r="B88" s="36">
        <f>SUMIFS(СВЦЭМ!$C$39:$C$782,СВЦЭМ!$A$39:$A$782,$A88,СВЦЭМ!$B$39:$B$782,B$83)+'СЕТ СН'!$H$12+СВЦЭМ!$D$10+'СЕТ СН'!$H$5-'СЕТ СН'!$H$20</f>
        <v>6498.9587047200002</v>
      </c>
      <c r="C88" s="36">
        <f>SUMIFS(СВЦЭМ!$C$39:$C$782,СВЦЭМ!$A$39:$A$782,$A88,СВЦЭМ!$B$39:$B$782,C$83)+'СЕТ СН'!$H$12+СВЦЭМ!$D$10+'СЕТ СН'!$H$5-'СЕТ СН'!$H$20</f>
        <v>6610.4337513700011</v>
      </c>
      <c r="D88" s="36">
        <f>SUMIFS(СВЦЭМ!$C$39:$C$782,СВЦЭМ!$A$39:$A$782,$A88,СВЦЭМ!$B$39:$B$782,D$83)+'СЕТ СН'!$H$12+СВЦЭМ!$D$10+'СЕТ СН'!$H$5-'СЕТ СН'!$H$20</f>
        <v>6707.13903183</v>
      </c>
      <c r="E88" s="36">
        <f>SUMIFS(СВЦЭМ!$C$39:$C$782,СВЦЭМ!$A$39:$A$782,$A88,СВЦЭМ!$B$39:$B$782,E$83)+'СЕТ СН'!$H$12+СВЦЭМ!$D$10+'СЕТ СН'!$H$5-'СЕТ СН'!$H$20</f>
        <v>6726.8040984700001</v>
      </c>
      <c r="F88" s="36">
        <f>SUMIFS(СВЦЭМ!$C$39:$C$782,СВЦЭМ!$A$39:$A$782,$A88,СВЦЭМ!$B$39:$B$782,F$83)+'СЕТ СН'!$H$12+СВЦЭМ!$D$10+'СЕТ СН'!$H$5-'СЕТ СН'!$H$20</f>
        <v>6734.8566704100003</v>
      </c>
      <c r="G88" s="36">
        <f>SUMIFS(СВЦЭМ!$C$39:$C$782,СВЦЭМ!$A$39:$A$782,$A88,СВЦЭМ!$B$39:$B$782,G$83)+'СЕТ СН'!$H$12+СВЦЭМ!$D$10+'СЕТ СН'!$H$5-'СЕТ СН'!$H$20</f>
        <v>6725.0369404100002</v>
      </c>
      <c r="H88" s="36">
        <f>SUMIFS(СВЦЭМ!$C$39:$C$782,СВЦЭМ!$A$39:$A$782,$A88,СВЦЭМ!$B$39:$B$782,H$83)+'СЕТ СН'!$H$12+СВЦЭМ!$D$10+'СЕТ СН'!$H$5-'СЕТ СН'!$H$20</f>
        <v>6667.3605335500006</v>
      </c>
      <c r="I88" s="36">
        <f>SUMIFS(СВЦЭМ!$C$39:$C$782,СВЦЭМ!$A$39:$A$782,$A88,СВЦЭМ!$B$39:$B$782,I$83)+'СЕТ СН'!$H$12+СВЦЭМ!$D$10+'СЕТ СН'!$H$5-'СЕТ СН'!$H$20</f>
        <v>6593.3062067300007</v>
      </c>
      <c r="J88" s="36">
        <f>SUMIFS(СВЦЭМ!$C$39:$C$782,СВЦЭМ!$A$39:$A$782,$A88,СВЦЭМ!$B$39:$B$782,J$83)+'СЕТ СН'!$H$12+СВЦЭМ!$D$10+'СЕТ СН'!$H$5-'СЕТ СН'!$H$20</f>
        <v>6448.6355402999998</v>
      </c>
      <c r="K88" s="36">
        <f>SUMIFS(СВЦЭМ!$C$39:$C$782,СВЦЭМ!$A$39:$A$782,$A88,СВЦЭМ!$B$39:$B$782,K$83)+'СЕТ СН'!$H$12+СВЦЭМ!$D$10+'СЕТ СН'!$H$5-'СЕТ СН'!$H$20</f>
        <v>6361.5457307300003</v>
      </c>
      <c r="L88" s="36">
        <f>SUMIFS(СВЦЭМ!$C$39:$C$782,СВЦЭМ!$A$39:$A$782,$A88,СВЦЭМ!$B$39:$B$782,L$83)+'СЕТ СН'!$H$12+СВЦЭМ!$D$10+'СЕТ СН'!$H$5-'СЕТ СН'!$H$20</f>
        <v>6312.8903165800002</v>
      </c>
      <c r="M88" s="36">
        <f>SUMIFS(СВЦЭМ!$C$39:$C$782,СВЦЭМ!$A$39:$A$782,$A88,СВЦЭМ!$B$39:$B$782,M$83)+'СЕТ СН'!$H$12+СВЦЭМ!$D$10+'СЕТ СН'!$H$5-'СЕТ СН'!$H$20</f>
        <v>6269.9031013700005</v>
      </c>
      <c r="N88" s="36">
        <f>SUMIFS(СВЦЭМ!$C$39:$C$782,СВЦЭМ!$A$39:$A$782,$A88,СВЦЭМ!$B$39:$B$782,N$83)+'СЕТ СН'!$H$12+СВЦЭМ!$D$10+'СЕТ СН'!$H$5-'СЕТ СН'!$H$20</f>
        <v>6280.2580887200002</v>
      </c>
      <c r="O88" s="36">
        <f>SUMIFS(СВЦЭМ!$C$39:$C$782,СВЦЭМ!$A$39:$A$782,$A88,СВЦЭМ!$B$39:$B$782,O$83)+'СЕТ СН'!$H$12+СВЦЭМ!$D$10+'СЕТ СН'!$H$5-'СЕТ СН'!$H$20</f>
        <v>6281.0541124800002</v>
      </c>
      <c r="P88" s="36">
        <f>SUMIFS(СВЦЭМ!$C$39:$C$782,СВЦЭМ!$A$39:$A$782,$A88,СВЦЭМ!$B$39:$B$782,P$83)+'СЕТ СН'!$H$12+СВЦЭМ!$D$10+'СЕТ СН'!$H$5-'СЕТ СН'!$H$20</f>
        <v>6260.9342443000005</v>
      </c>
      <c r="Q88" s="36">
        <f>SUMIFS(СВЦЭМ!$C$39:$C$782,СВЦЭМ!$A$39:$A$782,$A88,СВЦЭМ!$B$39:$B$782,Q$83)+'СЕТ СН'!$H$12+СВЦЭМ!$D$10+'СЕТ СН'!$H$5-'СЕТ СН'!$H$20</f>
        <v>6288.5266670300007</v>
      </c>
      <c r="R88" s="36">
        <f>SUMIFS(СВЦЭМ!$C$39:$C$782,СВЦЭМ!$A$39:$A$782,$A88,СВЦЭМ!$B$39:$B$782,R$83)+'СЕТ СН'!$H$12+СВЦЭМ!$D$10+'СЕТ СН'!$H$5-'СЕТ СН'!$H$20</f>
        <v>6297.3457667500006</v>
      </c>
      <c r="S88" s="36">
        <f>SUMIFS(СВЦЭМ!$C$39:$C$782,СВЦЭМ!$A$39:$A$782,$A88,СВЦЭМ!$B$39:$B$782,S$83)+'СЕТ СН'!$H$12+СВЦЭМ!$D$10+'СЕТ СН'!$H$5-'СЕТ СН'!$H$20</f>
        <v>6289.4609028900004</v>
      </c>
      <c r="T88" s="36">
        <f>SUMIFS(СВЦЭМ!$C$39:$C$782,СВЦЭМ!$A$39:$A$782,$A88,СВЦЭМ!$B$39:$B$782,T$83)+'СЕТ СН'!$H$12+СВЦЭМ!$D$10+'СЕТ СН'!$H$5-'СЕТ СН'!$H$20</f>
        <v>6287.5892297700002</v>
      </c>
      <c r="U88" s="36">
        <f>SUMIFS(СВЦЭМ!$C$39:$C$782,СВЦЭМ!$A$39:$A$782,$A88,СВЦЭМ!$B$39:$B$782,U$83)+'СЕТ СН'!$H$12+СВЦЭМ!$D$10+'СЕТ СН'!$H$5-'СЕТ СН'!$H$20</f>
        <v>6290.9924433100005</v>
      </c>
      <c r="V88" s="36">
        <f>SUMIFS(СВЦЭМ!$C$39:$C$782,СВЦЭМ!$A$39:$A$782,$A88,СВЦЭМ!$B$39:$B$782,V$83)+'СЕТ СН'!$H$12+СВЦЭМ!$D$10+'СЕТ СН'!$H$5-'СЕТ СН'!$H$20</f>
        <v>6299.5392228400005</v>
      </c>
      <c r="W88" s="36">
        <f>SUMIFS(СВЦЭМ!$C$39:$C$782,СВЦЭМ!$A$39:$A$782,$A88,СВЦЭМ!$B$39:$B$782,W$83)+'СЕТ СН'!$H$12+СВЦЭМ!$D$10+'СЕТ СН'!$H$5-'СЕТ СН'!$H$20</f>
        <v>6259.1807850900004</v>
      </c>
      <c r="X88" s="36">
        <f>SUMIFS(СВЦЭМ!$C$39:$C$782,СВЦЭМ!$A$39:$A$782,$A88,СВЦЭМ!$B$39:$B$782,X$83)+'СЕТ СН'!$H$12+СВЦЭМ!$D$10+'СЕТ СН'!$H$5-'СЕТ СН'!$H$20</f>
        <v>6319.8515048600002</v>
      </c>
      <c r="Y88" s="36">
        <f>SUMIFS(СВЦЭМ!$C$39:$C$782,СВЦЭМ!$A$39:$A$782,$A88,СВЦЭМ!$B$39:$B$782,Y$83)+'СЕТ СН'!$H$12+СВЦЭМ!$D$10+'СЕТ СН'!$H$5-'СЕТ СН'!$H$20</f>
        <v>6427.1701589900003</v>
      </c>
    </row>
    <row r="89" spans="1:25" ht="15.75" x14ac:dyDescent="0.2">
      <c r="A89" s="35">
        <f t="shared" si="2"/>
        <v>45510</v>
      </c>
      <c r="B89" s="36">
        <f>SUMIFS(СВЦЭМ!$C$39:$C$782,СВЦЭМ!$A$39:$A$782,$A89,СВЦЭМ!$B$39:$B$782,B$83)+'СЕТ СН'!$H$12+СВЦЭМ!$D$10+'СЕТ СН'!$H$5-'СЕТ СН'!$H$20</f>
        <v>6541.18315377</v>
      </c>
      <c r="C89" s="36">
        <f>SUMIFS(СВЦЭМ!$C$39:$C$782,СВЦЭМ!$A$39:$A$782,$A89,СВЦЭМ!$B$39:$B$782,C$83)+'СЕТ СН'!$H$12+СВЦЭМ!$D$10+'СЕТ СН'!$H$5-'СЕТ СН'!$H$20</f>
        <v>6628.6351835700007</v>
      </c>
      <c r="D89" s="36">
        <f>SUMIFS(СВЦЭМ!$C$39:$C$782,СВЦЭМ!$A$39:$A$782,$A89,СВЦЭМ!$B$39:$B$782,D$83)+'СЕТ СН'!$H$12+СВЦЭМ!$D$10+'СЕТ СН'!$H$5-'СЕТ СН'!$H$20</f>
        <v>6666.7800329199999</v>
      </c>
      <c r="E89" s="36">
        <f>SUMIFS(СВЦЭМ!$C$39:$C$782,СВЦЭМ!$A$39:$A$782,$A89,СВЦЭМ!$B$39:$B$782,E$83)+'СЕТ СН'!$H$12+СВЦЭМ!$D$10+'СЕТ СН'!$H$5-'СЕТ СН'!$H$20</f>
        <v>6708.2760008200003</v>
      </c>
      <c r="F89" s="36">
        <f>SUMIFS(СВЦЭМ!$C$39:$C$782,СВЦЭМ!$A$39:$A$782,$A89,СВЦЭМ!$B$39:$B$782,F$83)+'СЕТ СН'!$H$12+СВЦЭМ!$D$10+'СЕТ СН'!$H$5-'СЕТ СН'!$H$20</f>
        <v>6701.3093406200005</v>
      </c>
      <c r="G89" s="36">
        <f>SUMIFS(СВЦЭМ!$C$39:$C$782,СВЦЭМ!$A$39:$A$782,$A89,СВЦЭМ!$B$39:$B$782,G$83)+'СЕТ СН'!$H$12+СВЦЭМ!$D$10+'СЕТ СН'!$H$5-'СЕТ СН'!$H$20</f>
        <v>6664.6345829600004</v>
      </c>
      <c r="H89" s="36">
        <f>SUMIFS(СВЦЭМ!$C$39:$C$782,СВЦЭМ!$A$39:$A$782,$A89,СВЦЭМ!$B$39:$B$782,H$83)+'СЕТ СН'!$H$12+СВЦЭМ!$D$10+'СЕТ СН'!$H$5-'СЕТ СН'!$H$20</f>
        <v>6609.058721450001</v>
      </c>
      <c r="I89" s="36">
        <f>SUMIFS(СВЦЭМ!$C$39:$C$782,СВЦЭМ!$A$39:$A$782,$A89,СВЦЭМ!$B$39:$B$782,I$83)+'СЕТ СН'!$H$12+СВЦЭМ!$D$10+'СЕТ СН'!$H$5-'СЕТ СН'!$H$20</f>
        <v>6514.0956468000004</v>
      </c>
      <c r="J89" s="36">
        <f>SUMIFS(СВЦЭМ!$C$39:$C$782,СВЦЭМ!$A$39:$A$782,$A89,СВЦЭМ!$B$39:$B$782,J$83)+'СЕТ СН'!$H$12+СВЦЭМ!$D$10+'СЕТ СН'!$H$5-'СЕТ СН'!$H$20</f>
        <v>6396.2967420000004</v>
      </c>
      <c r="K89" s="36">
        <f>SUMIFS(СВЦЭМ!$C$39:$C$782,СВЦЭМ!$A$39:$A$782,$A89,СВЦЭМ!$B$39:$B$782,K$83)+'СЕТ СН'!$H$12+СВЦЭМ!$D$10+'СЕТ СН'!$H$5-'СЕТ СН'!$H$20</f>
        <v>6309.5697367000002</v>
      </c>
      <c r="L89" s="36">
        <f>SUMIFS(СВЦЭМ!$C$39:$C$782,СВЦЭМ!$A$39:$A$782,$A89,СВЦЭМ!$B$39:$B$782,L$83)+'СЕТ СН'!$H$12+СВЦЭМ!$D$10+'СЕТ СН'!$H$5-'СЕТ СН'!$H$20</f>
        <v>6271.6833072899999</v>
      </c>
      <c r="M89" s="36">
        <f>SUMIFS(СВЦЭМ!$C$39:$C$782,СВЦЭМ!$A$39:$A$782,$A89,СВЦЭМ!$B$39:$B$782,M$83)+'СЕТ СН'!$H$12+СВЦЭМ!$D$10+'СЕТ СН'!$H$5-'СЕТ СН'!$H$20</f>
        <v>6267.1801115799999</v>
      </c>
      <c r="N89" s="36">
        <f>SUMIFS(СВЦЭМ!$C$39:$C$782,СВЦЭМ!$A$39:$A$782,$A89,СВЦЭМ!$B$39:$B$782,N$83)+'СЕТ СН'!$H$12+СВЦЭМ!$D$10+'СЕТ СН'!$H$5-'СЕТ СН'!$H$20</f>
        <v>6252.1775106100004</v>
      </c>
      <c r="O89" s="36">
        <f>SUMIFS(СВЦЭМ!$C$39:$C$782,СВЦЭМ!$A$39:$A$782,$A89,СВЦЭМ!$B$39:$B$782,O$83)+'СЕТ СН'!$H$12+СВЦЭМ!$D$10+'СЕТ СН'!$H$5-'СЕТ СН'!$H$20</f>
        <v>6245.80679624</v>
      </c>
      <c r="P89" s="36">
        <f>SUMIFS(СВЦЭМ!$C$39:$C$782,СВЦЭМ!$A$39:$A$782,$A89,СВЦЭМ!$B$39:$B$782,P$83)+'СЕТ СН'!$H$12+СВЦЭМ!$D$10+'СЕТ СН'!$H$5-'СЕТ СН'!$H$20</f>
        <v>6237.4455031800007</v>
      </c>
      <c r="Q89" s="36">
        <f>SUMIFS(СВЦЭМ!$C$39:$C$782,СВЦЭМ!$A$39:$A$782,$A89,СВЦЭМ!$B$39:$B$782,Q$83)+'СЕТ СН'!$H$12+СВЦЭМ!$D$10+'СЕТ СН'!$H$5-'СЕТ СН'!$H$20</f>
        <v>6215.3368872299998</v>
      </c>
      <c r="R89" s="36">
        <f>SUMIFS(СВЦЭМ!$C$39:$C$782,СВЦЭМ!$A$39:$A$782,$A89,СВЦЭМ!$B$39:$B$782,R$83)+'СЕТ СН'!$H$12+СВЦЭМ!$D$10+'СЕТ СН'!$H$5-'СЕТ СН'!$H$20</f>
        <v>6234.3977459300004</v>
      </c>
      <c r="S89" s="36">
        <f>SUMIFS(СВЦЭМ!$C$39:$C$782,СВЦЭМ!$A$39:$A$782,$A89,СВЦЭМ!$B$39:$B$782,S$83)+'СЕТ СН'!$H$12+СВЦЭМ!$D$10+'СЕТ СН'!$H$5-'СЕТ СН'!$H$20</f>
        <v>6240.1195333000005</v>
      </c>
      <c r="T89" s="36">
        <f>SUMIFS(СВЦЭМ!$C$39:$C$782,СВЦЭМ!$A$39:$A$782,$A89,СВЦЭМ!$B$39:$B$782,T$83)+'СЕТ СН'!$H$12+СВЦЭМ!$D$10+'СЕТ СН'!$H$5-'СЕТ СН'!$H$20</f>
        <v>6221.3040538300002</v>
      </c>
      <c r="U89" s="36">
        <f>SUMIFS(СВЦЭМ!$C$39:$C$782,СВЦЭМ!$A$39:$A$782,$A89,СВЦЭМ!$B$39:$B$782,U$83)+'СЕТ СН'!$H$12+СВЦЭМ!$D$10+'СЕТ СН'!$H$5-'СЕТ СН'!$H$20</f>
        <v>6230.2790317600002</v>
      </c>
      <c r="V89" s="36">
        <f>SUMIFS(СВЦЭМ!$C$39:$C$782,СВЦЭМ!$A$39:$A$782,$A89,СВЦЭМ!$B$39:$B$782,V$83)+'СЕТ СН'!$H$12+СВЦЭМ!$D$10+'СЕТ СН'!$H$5-'СЕТ СН'!$H$20</f>
        <v>6235.1599473599999</v>
      </c>
      <c r="W89" s="36">
        <f>SUMIFS(СВЦЭМ!$C$39:$C$782,СВЦЭМ!$A$39:$A$782,$A89,СВЦЭМ!$B$39:$B$782,W$83)+'СЕТ СН'!$H$12+СВЦЭМ!$D$10+'СЕТ СН'!$H$5-'СЕТ СН'!$H$20</f>
        <v>6235.94890657</v>
      </c>
      <c r="X89" s="36">
        <f>SUMIFS(СВЦЭМ!$C$39:$C$782,СВЦЭМ!$A$39:$A$782,$A89,СВЦЭМ!$B$39:$B$782,X$83)+'СЕТ СН'!$H$12+СВЦЭМ!$D$10+'СЕТ СН'!$H$5-'СЕТ СН'!$H$20</f>
        <v>6306.0756358899998</v>
      </c>
      <c r="Y89" s="36">
        <f>SUMIFS(СВЦЭМ!$C$39:$C$782,СВЦЭМ!$A$39:$A$782,$A89,СВЦЭМ!$B$39:$B$782,Y$83)+'СЕТ СН'!$H$12+СВЦЭМ!$D$10+'СЕТ СН'!$H$5-'СЕТ СН'!$H$20</f>
        <v>6379.81861071</v>
      </c>
    </row>
    <row r="90" spans="1:25" ht="15.75" x14ac:dyDescent="0.2">
      <c r="A90" s="35">
        <f t="shared" si="2"/>
        <v>45511</v>
      </c>
      <c r="B90" s="36">
        <f>SUMIFS(СВЦЭМ!$C$39:$C$782,СВЦЭМ!$A$39:$A$782,$A90,СВЦЭМ!$B$39:$B$782,B$83)+'СЕТ СН'!$H$12+СВЦЭМ!$D$10+'СЕТ СН'!$H$5-'СЕТ СН'!$H$20</f>
        <v>6466.5163543300005</v>
      </c>
      <c r="C90" s="36">
        <f>SUMIFS(СВЦЭМ!$C$39:$C$782,СВЦЭМ!$A$39:$A$782,$A90,СВЦЭМ!$B$39:$B$782,C$83)+'СЕТ СН'!$H$12+СВЦЭМ!$D$10+'СЕТ СН'!$H$5-'СЕТ СН'!$H$20</f>
        <v>6567.7517368000008</v>
      </c>
      <c r="D90" s="36">
        <f>SUMIFS(СВЦЭМ!$C$39:$C$782,СВЦЭМ!$A$39:$A$782,$A90,СВЦЭМ!$B$39:$B$782,D$83)+'СЕТ СН'!$H$12+СВЦЭМ!$D$10+'СЕТ СН'!$H$5-'СЕТ СН'!$H$20</f>
        <v>6636.9206786600007</v>
      </c>
      <c r="E90" s="36">
        <f>SUMIFS(СВЦЭМ!$C$39:$C$782,СВЦЭМ!$A$39:$A$782,$A90,СВЦЭМ!$B$39:$B$782,E$83)+'СЕТ СН'!$H$12+СВЦЭМ!$D$10+'СЕТ СН'!$H$5-'СЕТ СН'!$H$20</f>
        <v>6664.8390033000005</v>
      </c>
      <c r="F90" s="36">
        <f>SUMIFS(СВЦЭМ!$C$39:$C$782,СВЦЭМ!$A$39:$A$782,$A90,СВЦЭМ!$B$39:$B$782,F$83)+'СЕТ СН'!$H$12+СВЦЭМ!$D$10+'СЕТ СН'!$H$5-'СЕТ СН'!$H$20</f>
        <v>6701.2278018500001</v>
      </c>
      <c r="G90" s="36">
        <f>SUMIFS(СВЦЭМ!$C$39:$C$782,СВЦЭМ!$A$39:$A$782,$A90,СВЦЭМ!$B$39:$B$782,G$83)+'СЕТ СН'!$H$12+СВЦЭМ!$D$10+'СЕТ СН'!$H$5-'СЕТ СН'!$H$20</f>
        <v>6666.5911649099999</v>
      </c>
      <c r="H90" s="36">
        <f>SUMIFS(СВЦЭМ!$C$39:$C$782,СВЦЭМ!$A$39:$A$782,$A90,СВЦЭМ!$B$39:$B$782,H$83)+'СЕТ СН'!$H$12+СВЦЭМ!$D$10+'СЕТ СН'!$H$5-'СЕТ СН'!$H$20</f>
        <v>6626.2186876900005</v>
      </c>
      <c r="I90" s="36">
        <f>SUMIFS(СВЦЭМ!$C$39:$C$782,СВЦЭМ!$A$39:$A$782,$A90,СВЦЭМ!$B$39:$B$782,I$83)+'СЕТ СН'!$H$12+СВЦЭМ!$D$10+'СЕТ СН'!$H$5-'СЕТ СН'!$H$20</f>
        <v>6529.6772828400008</v>
      </c>
      <c r="J90" s="36">
        <f>SUMIFS(СВЦЭМ!$C$39:$C$782,СВЦЭМ!$A$39:$A$782,$A90,СВЦЭМ!$B$39:$B$782,J$83)+'СЕТ СН'!$H$12+СВЦЭМ!$D$10+'СЕТ СН'!$H$5-'СЕТ СН'!$H$20</f>
        <v>6431.395348</v>
      </c>
      <c r="K90" s="36">
        <f>SUMIFS(СВЦЭМ!$C$39:$C$782,СВЦЭМ!$A$39:$A$782,$A90,СВЦЭМ!$B$39:$B$782,K$83)+'СЕТ СН'!$H$12+СВЦЭМ!$D$10+'СЕТ СН'!$H$5-'СЕТ СН'!$H$20</f>
        <v>6346.2034377099999</v>
      </c>
      <c r="L90" s="36">
        <f>SUMIFS(СВЦЭМ!$C$39:$C$782,СВЦЭМ!$A$39:$A$782,$A90,СВЦЭМ!$B$39:$B$782,L$83)+'СЕТ СН'!$H$12+СВЦЭМ!$D$10+'СЕТ СН'!$H$5-'СЕТ СН'!$H$20</f>
        <v>6320.2766979099997</v>
      </c>
      <c r="M90" s="36">
        <f>SUMIFS(СВЦЭМ!$C$39:$C$782,СВЦЭМ!$A$39:$A$782,$A90,СВЦЭМ!$B$39:$B$782,M$83)+'СЕТ СН'!$H$12+СВЦЭМ!$D$10+'СЕТ СН'!$H$5-'СЕТ СН'!$H$20</f>
        <v>6307.5729569499999</v>
      </c>
      <c r="N90" s="36">
        <f>SUMIFS(СВЦЭМ!$C$39:$C$782,СВЦЭМ!$A$39:$A$782,$A90,СВЦЭМ!$B$39:$B$782,N$83)+'СЕТ СН'!$H$12+СВЦЭМ!$D$10+'СЕТ СН'!$H$5-'СЕТ СН'!$H$20</f>
        <v>6271.3346832300003</v>
      </c>
      <c r="O90" s="36">
        <f>SUMIFS(СВЦЭМ!$C$39:$C$782,СВЦЭМ!$A$39:$A$782,$A90,СВЦЭМ!$B$39:$B$782,O$83)+'СЕТ СН'!$H$12+СВЦЭМ!$D$10+'СЕТ СН'!$H$5-'СЕТ СН'!$H$20</f>
        <v>6276.8174760900001</v>
      </c>
      <c r="P90" s="36">
        <f>SUMIFS(СВЦЭМ!$C$39:$C$782,СВЦЭМ!$A$39:$A$782,$A90,СВЦЭМ!$B$39:$B$782,P$83)+'СЕТ СН'!$H$12+СВЦЭМ!$D$10+'СЕТ СН'!$H$5-'СЕТ СН'!$H$20</f>
        <v>6281.5489145199999</v>
      </c>
      <c r="Q90" s="36">
        <f>SUMIFS(СВЦЭМ!$C$39:$C$782,СВЦЭМ!$A$39:$A$782,$A90,СВЦЭМ!$B$39:$B$782,Q$83)+'СЕТ СН'!$H$12+СВЦЭМ!$D$10+'СЕТ СН'!$H$5-'СЕТ СН'!$H$20</f>
        <v>6274.1192323499999</v>
      </c>
      <c r="R90" s="36">
        <f>SUMIFS(СВЦЭМ!$C$39:$C$782,СВЦЭМ!$A$39:$A$782,$A90,СВЦЭМ!$B$39:$B$782,R$83)+'СЕТ СН'!$H$12+СВЦЭМ!$D$10+'СЕТ СН'!$H$5-'СЕТ СН'!$H$20</f>
        <v>6285.5035273900003</v>
      </c>
      <c r="S90" s="36">
        <f>SUMIFS(СВЦЭМ!$C$39:$C$782,СВЦЭМ!$A$39:$A$782,$A90,СВЦЭМ!$B$39:$B$782,S$83)+'СЕТ СН'!$H$12+СВЦЭМ!$D$10+'СЕТ СН'!$H$5-'СЕТ СН'!$H$20</f>
        <v>6279.6937308200004</v>
      </c>
      <c r="T90" s="36">
        <f>SUMIFS(СВЦЭМ!$C$39:$C$782,СВЦЭМ!$A$39:$A$782,$A90,СВЦЭМ!$B$39:$B$782,T$83)+'СЕТ СН'!$H$12+СВЦЭМ!$D$10+'СЕТ СН'!$H$5-'СЕТ СН'!$H$20</f>
        <v>6267.8678889600005</v>
      </c>
      <c r="U90" s="36">
        <f>SUMIFS(СВЦЭМ!$C$39:$C$782,СВЦЭМ!$A$39:$A$782,$A90,СВЦЭМ!$B$39:$B$782,U$83)+'СЕТ СН'!$H$12+СВЦЭМ!$D$10+'СЕТ СН'!$H$5-'СЕТ СН'!$H$20</f>
        <v>6283.2914953500003</v>
      </c>
      <c r="V90" s="36">
        <f>SUMIFS(СВЦЭМ!$C$39:$C$782,СВЦЭМ!$A$39:$A$782,$A90,СВЦЭМ!$B$39:$B$782,V$83)+'СЕТ СН'!$H$12+СВЦЭМ!$D$10+'СЕТ СН'!$H$5-'СЕТ СН'!$H$20</f>
        <v>6297.0653706600006</v>
      </c>
      <c r="W90" s="36">
        <f>SUMIFS(СВЦЭМ!$C$39:$C$782,СВЦЭМ!$A$39:$A$782,$A90,СВЦЭМ!$B$39:$B$782,W$83)+'СЕТ СН'!$H$12+СВЦЭМ!$D$10+'СЕТ СН'!$H$5-'СЕТ СН'!$H$20</f>
        <v>6275.3982061500001</v>
      </c>
      <c r="X90" s="36">
        <f>SUMIFS(СВЦЭМ!$C$39:$C$782,СВЦЭМ!$A$39:$A$782,$A90,СВЦЭМ!$B$39:$B$782,X$83)+'СЕТ СН'!$H$12+СВЦЭМ!$D$10+'СЕТ СН'!$H$5-'СЕТ СН'!$H$20</f>
        <v>6336.9126791600002</v>
      </c>
      <c r="Y90" s="36">
        <f>SUMIFS(СВЦЭМ!$C$39:$C$782,СВЦЭМ!$A$39:$A$782,$A90,СВЦЭМ!$B$39:$B$782,Y$83)+'СЕТ СН'!$H$12+СВЦЭМ!$D$10+'СЕТ СН'!$H$5-'СЕТ СН'!$H$20</f>
        <v>6379.3807842599999</v>
      </c>
    </row>
    <row r="91" spans="1:25" ht="15.75" x14ac:dyDescent="0.2">
      <c r="A91" s="35">
        <f t="shared" si="2"/>
        <v>45512</v>
      </c>
      <c r="B91" s="36">
        <f>SUMIFS(СВЦЭМ!$C$39:$C$782,СВЦЭМ!$A$39:$A$782,$A91,СВЦЭМ!$B$39:$B$782,B$83)+'СЕТ СН'!$H$12+СВЦЭМ!$D$10+'СЕТ СН'!$H$5-'СЕТ СН'!$H$20</f>
        <v>6542.4518604100003</v>
      </c>
      <c r="C91" s="36">
        <f>SUMIFS(СВЦЭМ!$C$39:$C$782,СВЦЭМ!$A$39:$A$782,$A91,СВЦЭМ!$B$39:$B$782,C$83)+'СЕТ СН'!$H$12+СВЦЭМ!$D$10+'СЕТ СН'!$H$5-'СЕТ СН'!$H$20</f>
        <v>6641.4266555000004</v>
      </c>
      <c r="D91" s="36">
        <f>SUMIFS(СВЦЭМ!$C$39:$C$782,СВЦЭМ!$A$39:$A$782,$A91,СВЦЭМ!$B$39:$B$782,D$83)+'СЕТ СН'!$H$12+СВЦЭМ!$D$10+'СЕТ СН'!$H$5-'СЕТ СН'!$H$20</f>
        <v>6713.6277859400006</v>
      </c>
      <c r="E91" s="36">
        <f>SUMIFS(СВЦЭМ!$C$39:$C$782,СВЦЭМ!$A$39:$A$782,$A91,СВЦЭМ!$B$39:$B$782,E$83)+'СЕТ СН'!$H$12+СВЦЭМ!$D$10+'СЕТ СН'!$H$5-'СЕТ СН'!$H$20</f>
        <v>6718.2446344199998</v>
      </c>
      <c r="F91" s="36">
        <f>SUMIFS(СВЦЭМ!$C$39:$C$782,СВЦЭМ!$A$39:$A$782,$A91,СВЦЭМ!$B$39:$B$782,F$83)+'СЕТ СН'!$H$12+СВЦЭМ!$D$10+'СЕТ СН'!$H$5-'СЕТ СН'!$H$20</f>
        <v>6717.4331094300005</v>
      </c>
      <c r="G91" s="36">
        <f>SUMIFS(СВЦЭМ!$C$39:$C$782,СВЦЭМ!$A$39:$A$782,$A91,СВЦЭМ!$B$39:$B$782,G$83)+'СЕТ СН'!$H$12+СВЦЭМ!$D$10+'СЕТ СН'!$H$5-'СЕТ СН'!$H$20</f>
        <v>6717.071331860001</v>
      </c>
      <c r="H91" s="36">
        <f>SUMIFS(СВЦЭМ!$C$39:$C$782,СВЦЭМ!$A$39:$A$782,$A91,СВЦЭМ!$B$39:$B$782,H$83)+'СЕТ СН'!$H$12+СВЦЭМ!$D$10+'СЕТ СН'!$H$5-'СЕТ СН'!$H$20</f>
        <v>6639.9895952200004</v>
      </c>
      <c r="I91" s="36">
        <f>SUMIFS(СВЦЭМ!$C$39:$C$782,СВЦЭМ!$A$39:$A$782,$A91,СВЦЭМ!$B$39:$B$782,I$83)+'СЕТ СН'!$H$12+СВЦЭМ!$D$10+'СЕТ СН'!$H$5-'СЕТ СН'!$H$20</f>
        <v>6547.9129478700006</v>
      </c>
      <c r="J91" s="36">
        <f>SUMIFS(СВЦЭМ!$C$39:$C$782,СВЦЭМ!$A$39:$A$782,$A91,СВЦЭМ!$B$39:$B$782,J$83)+'СЕТ СН'!$H$12+СВЦЭМ!$D$10+'СЕТ СН'!$H$5-'СЕТ СН'!$H$20</f>
        <v>6426.35120216</v>
      </c>
      <c r="K91" s="36">
        <f>SUMIFS(СВЦЭМ!$C$39:$C$782,СВЦЭМ!$A$39:$A$782,$A91,СВЦЭМ!$B$39:$B$782,K$83)+'СЕТ СН'!$H$12+СВЦЭМ!$D$10+'СЕТ СН'!$H$5-'СЕТ СН'!$H$20</f>
        <v>6361.8706679400002</v>
      </c>
      <c r="L91" s="36">
        <f>SUMIFS(СВЦЭМ!$C$39:$C$782,СВЦЭМ!$A$39:$A$782,$A91,СВЦЭМ!$B$39:$B$782,L$83)+'СЕТ СН'!$H$12+СВЦЭМ!$D$10+'СЕТ СН'!$H$5-'СЕТ СН'!$H$20</f>
        <v>6313.4347857100001</v>
      </c>
      <c r="M91" s="36">
        <f>SUMIFS(СВЦЭМ!$C$39:$C$782,СВЦЭМ!$A$39:$A$782,$A91,СВЦЭМ!$B$39:$B$782,M$83)+'СЕТ СН'!$H$12+СВЦЭМ!$D$10+'СЕТ СН'!$H$5-'СЕТ СН'!$H$20</f>
        <v>6317.0406775400006</v>
      </c>
      <c r="N91" s="36">
        <f>SUMIFS(СВЦЭМ!$C$39:$C$782,СВЦЭМ!$A$39:$A$782,$A91,СВЦЭМ!$B$39:$B$782,N$83)+'СЕТ СН'!$H$12+СВЦЭМ!$D$10+'СЕТ СН'!$H$5-'СЕТ СН'!$H$20</f>
        <v>6318.6684393400001</v>
      </c>
      <c r="O91" s="36">
        <f>SUMIFS(СВЦЭМ!$C$39:$C$782,СВЦЭМ!$A$39:$A$782,$A91,СВЦЭМ!$B$39:$B$782,O$83)+'СЕТ СН'!$H$12+СВЦЭМ!$D$10+'СЕТ СН'!$H$5-'СЕТ СН'!$H$20</f>
        <v>6323.0952413800005</v>
      </c>
      <c r="P91" s="36">
        <f>SUMIFS(СВЦЭМ!$C$39:$C$782,СВЦЭМ!$A$39:$A$782,$A91,СВЦЭМ!$B$39:$B$782,P$83)+'СЕТ СН'!$H$12+СВЦЭМ!$D$10+'СЕТ СН'!$H$5-'СЕТ СН'!$H$20</f>
        <v>6332.4072609200002</v>
      </c>
      <c r="Q91" s="36">
        <f>SUMIFS(СВЦЭМ!$C$39:$C$782,СВЦЭМ!$A$39:$A$782,$A91,СВЦЭМ!$B$39:$B$782,Q$83)+'СЕТ СН'!$H$12+СВЦЭМ!$D$10+'СЕТ СН'!$H$5-'СЕТ СН'!$H$20</f>
        <v>6336.2591031800002</v>
      </c>
      <c r="R91" s="36">
        <f>SUMIFS(СВЦЭМ!$C$39:$C$782,СВЦЭМ!$A$39:$A$782,$A91,СВЦЭМ!$B$39:$B$782,R$83)+'СЕТ СН'!$H$12+СВЦЭМ!$D$10+'СЕТ СН'!$H$5-'СЕТ СН'!$H$20</f>
        <v>6353.2722403200005</v>
      </c>
      <c r="S91" s="36">
        <f>SUMIFS(СВЦЭМ!$C$39:$C$782,СВЦЭМ!$A$39:$A$782,$A91,СВЦЭМ!$B$39:$B$782,S$83)+'СЕТ СН'!$H$12+СВЦЭМ!$D$10+'СЕТ СН'!$H$5-'СЕТ СН'!$H$20</f>
        <v>6333.5734065699999</v>
      </c>
      <c r="T91" s="36">
        <f>SUMIFS(СВЦЭМ!$C$39:$C$782,СВЦЭМ!$A$39:$A$782,$A91,СВЦЭМ!$B$39:$B$782,T$83)+'СЕТ СН'!$H$12+СВЦЭМ!$D$10+'СЕТ СН'!$H$5-'СЕТ СН'!$H$20</f>
        <v>6326.1780661499997</v>
      </c>
      <c r="U91" s="36">
        <f>SUMIFS(СВЦЭМ!$C$39:$C$782,СВЦЭМ!$A$39:$A$782,$A91,СВЦЭМ!$B$39:$B$782,U$83)+'СЕТ СН'!$H$12+СВЦЭМ!$D$10+'СЕТ СН'!$H$5-'СЕТ СН'!$H$20</f>
        <v>6338.3569410300006</v>
      </c>
      <c r="V91" s="36">
        <f>SUMIFS(СВЦЭМ!$C$39:$C$782,СВЦЭМ!$A$39:$A$782,$A91,СВЦЭМ!$B$39:$B$782,V$83)+'СЕТ СН'!$H$12+СВЦЭМ!$D$10+'СЕТ СН'!$H$5-'СЕТ СН'!$H$20</f>
        <v>6345.7140967100004</v>
      </c>
      <c r="W91" s="36">
        <f>SUMIFS(СВЦЭМ!$C$39:$C$782,СВЦЭМ!$A$39:$A$782,$A91,СВЦЭМ!$B$39:$B$782,W$83)+'СЕТ СН'!$H$12+СВЦЭМ!$D$10+'СЕТ СН'!$H$5-'СЕТ СН'!$H$20</f>
        <v>6344.5423100900007</v>
      </c>
      <c r="X91" s="36">
        <f>SUMIFS(СВЦЭМ!$C$39:$C$782,СВЦЭМ!$A$39:$A$782,$A91,СВЦЭМ!$B$39:$B$782,X$83)+'СЕТ СН'!$H$12+СВЦЭМ!$D$10+'СЕТ СН'!$H$5-'СЕТ СН'!$H$20</f>
        <v>6397.9876231100006</v>
      </c>
      <c r="Y91" s="36">
        <f>SUMIFS(СВЦЭМ!$C$39:$C$782,СВЦЭМ!$A$39:$A$782,$A91,СВЦЭМ!$B$39:$B$782,Y$83)+'СЕТ СН'!$H$12+СВЦЭМ!$D$10+'СЕТ СН'!$H$5-'СЕТ СН'!$H$20</f>
        <v>6494.8150302800004</v>
      </c>
    </row>
    <row r="92" spans="1:25" ht="15.75" x14ac:dyDescent="0.2">
      <c r="A92" s="35">
        <f t="shared" si="2"/>
        <v>45513</v>
      </c>
      <c r="B92" s="36">
        <f>SUMIFS(СВЦЭМ!$C$39:$C$782,СВЦЭМ!$A$39:$A$782,$A92,СВЦЭМ!$B$39:$B$782,B$83)+'СЕТ СН'!$H$12+СВЦЭМ!$D$10+'СЕТ СН'!$H$5-'СЕТ СН'!$H$20</f>
        <v>6466.6794540600004</v>
      </c>
      <c r="C92" s="36">
        <f>SUMIFS(СВЦЭМ!$C$39:$C$782,СВЦЭМ!$A$39:$A$782,$A92,СВЦЭМ!$B$39:$B$782,C$83)+'СЕТ СН'!$H$12+СВЦЭМ!$D$10+'СЕТ СН'!$H$5-'СЕТ СН'!$H$20</f>
        <v>6587.3501232200006</v>
      </c>
      <c r="D92" s="36">
        <f>SUMIFS(СВЦЭМ!$C$39:$C$782,СВЦЭМ!$A$39:$A$782,$A92,СВЦЭМ!$B$39:$B$782,D$83)+'СЕТ СН'!$H$12+СВЦЭМ!$D$10+'СЕТ СН'!$H$5-'СЕТ СН'!$H$20</f>
        <v>6710.1833337400003</v>
      </c>
      <c r="E92" s="36">
        <f>SUMIFS(СВЦЭМ!$C$39:$C$782,СВЦЭМ!$A$39:$A$782,$A92,СВЦЭМ!$B$39:$B$782,E$83)+'СЕТ СН'!$H$12+СВЦЭМ!$D$10+'СЕТ СН'!$H$5-'СЕТ СН'!$H$20</f>
        <v>6752.9846601400004</v>
      </c>
      <c r="F92" s="36">
        <f>SUMIFS(СВЦЭМ!$C$39:$C$782,СВЦЭМ!$A$39:$A$782,$A92,СВЦЭМ!$B$39:$B$782,F$83)+'СЕТ СН'!$H$12+СВЦЭМ!$D$10+'СЕТ СН'!$H$5-'СЕТ СН'!$H$20</f>
        <v>6760.6052543400001</v>
      </c>
      <c r="G92" s="36">
        <f>SUMIFS(СВЦЭМ!$C$39:$C$782,СВЦЭМ!$A$39:$A$782,$A92,СВЦЭМ!$B$39:$B$782,G$83)+'СЕТ СН'!$H$12+СВЦЭМ!$D$10+'СЕТ СН'!$H$5-'СЕТ СН'!$H$20</f>
        <v>6751.6395384900006</v>
      </c>
      <c r="H92" s="36">
        <f>SUMIFS(СВЦЭМ!$C$39:$C$782,СВЦЭМ!$A$39:$A$782,$A92,СВЦЭМ!$B$39:$B$782,H$83)+'СЕТ СН'!$H$12+СВЦЭМ!$D$10+'СЕТ СН'!$H$5-'СЕТ СН'!$H$20</f>
        <v>6715.7789800400005</v>
      </c>
      <c r="I92" s="36">
        <f>SUMIFS(СВЦЭМ!$C$39:$C$782,СВЦЭМ!$A$39:$A$782,$A92,СВЦЭМ!$B$39:$B$782,I$83)+'СЕТ СН'!$H$12+СВЦЭМ!$D$10+'СЕТ СН'!$H$5-'СЕТ СН'!$H$20</f>
        <v>6602.4718078900005</v>
      </c>
      <c r="J92" s="36">
        <f>SUMIFS(СВЦЭМ!$C$39:$C$782,СВЦЭМ!$A$39:$A$782,$A92,СВЦЭМ!$B$39:$B$782,J$83)+'СЕТ СН'!$H$12+СВЦЭМ!$D$10+'СЕТ СН'!$H$5-'СЕТ СН'!$H$20</f>
        <v>6519.3866298600005</v>
      </c>
      <c r="K92" s="36">
        <f>SUMIFS(СВЦЭМ!$C$39:$C$782,СВЦЭМ!$A$39:$A$782,$A92,СВЦЭМ!$B$39:$B$782,K$83)+'СЕТ СН'!$H$12+СВЦЭМ!$D$10+'СЕТ СН'!$H$5-'СЕТ СН'!$H$20</f>
        <v>6412.41639743</v>
      </c>
      <c r="L92" s="36">
        <f>SUMIFS(СВЦЭМ!$C$39:$C$782,СВЦЭМ!$A$39:$A$782,$A92,СВЦЭМ!$B$39:$B$782,L$83)+'СЕТ СН'!$H$12+СВЦЭМ!$D$10+'СЕТ СН'!$H$5-'СЕТ СН'!$H$20</f>
        <v>6391.9032513700004</v>
      </c>
      <c r="M92" s="36">
        <f>SUMIFS(СВЦЭМ!$C$39:$C$782,СВЦЭМ!$A$39:$A$782,$A92,СВЦЭМ!$B$39:$B$782,M$83)+'СЕТ СН'!$H$12+СВЦЭМ!$D$10+'СЕТ СН'!$H$5-'СЕТ СН'!$H$20</f>
        <v>6386.4666273399998</v>
      </c>
      <c r="N92" s="36">
        <f>SUMIFS(СВЦЭМ!$C$39:$C$782,СВЦЭМ!$A$39:$A$782,$A92,СВЦЭМ!$B$39:$B$782,N$83)+'СЕТ СН'!$H$12+СВЦЭМ!$D$10+'СЕТ СН'!$H$5-'СЕТ СН'!$H$20</f>
        <v>6383.5062628900005</v>
      </c>
      <c r="O92" s="36">
        <f>SUMIFS(СВЦЭМ!$C$39:$C$782,СВЦЭМ!$A$39:$A$782,$A92,СВЦЭМ!$B$39:$B$782,O$83)+'СЕТ СН'!$H$12+СВЦЭМ!$D$10+'СЕТ СН'!$H$5-'СЕТ СН'!$H$20</f>
        <v>6373.51310552</v>
      </c>
      <c r="P92" s="36">
        <f>SUMIFS(СВЦЭМ!$C$39:$C$782,СВЦЭМ!$A$39:$A$782,$A92,СВЦЭМ!$B$39:$B$782,P$83)+'СЕТ СН'!$H$12+СВЦЭМ!$D$10+'СЕТ СН'!$H$5-'СЕТ СН'!$H$20</f>
        <v>6394.8816161900004</v>
      </c>
      <c r="Q92" s="36">
        <f>SUMIFS(СВЦЭМ!$C$39:$C$782,СВЦЭМ!$A$39:$A$782,$A92,СВЦЭМ!$B$39:$B$782,Q$83)+'СЕТ СН'!$H$12+СВЦЭМ!$D$10+'СЕТ СН'!$H$5-'СЕТ СН'!$H$20</f>
        <v>6403.7824689600002</v>
      </c>
      <c r="R92" s="36">
        <f>SUMIFS(СВЦЭМ!$C$39:$C$782,СВЦЭМ!$A$39:$A$782,$A92,СВЦЭМ!$B$39:$B$782,R$83)+'СЕТ СН'!$H$12+СВЦЭМ!$D$10+'СЕТ СН'!$H$5-'СЕТ СН'!$H$20</f>
        <v>6406.3119219099999</v>
      </c>
      <c r="S92" s="36">
        <f>SUMIFS(СВЦЭМ!$C$39:$C$782,СВЦЭМ!$A$39:$A$782,$A92,СВЦЭМ!$B$39:$B$782,S$83)+'СЕТ СН'!$H$12+СВЦЭМ!$D$10+'СЕТ СН'!$H$5-'СЕТ СН'!$H$20</f>
        <v>6397.7191596400007</v>
      </c>
      <c r="T92" s="36">
        <f>SUMIFS(СВЦЭМ!$C$39:$C$782,СВЦЭМ!$A$39:$A$782,$A92,СВЦЭМ!$B$39:$B$782,T$83)+'СЕТ СН'!$H$12+СВЦЭМ!$D$10+'СЕТ СН'!$H$5-'СЕТ СН'!$H$20</f>
        <v>6373.2148487499999</v>
      </c>
      <c r="U92" s="36">
        <f>SUMIFS(СВЦЭМ!$C$39:$C$782,СВЦЭМ!$A$39:$A$782,$A92,СВЦЭМ!$B$39:$B$782,U$83)+'СЕТ СН'!$H$12+СВЦЭМ!$D$10+'СЕТ СН'!$H$5-'СЕТ СН'!$H$20</f>
        <v>6376.9205821900005</v>
      </c>
      <c r="V92" s="36">
        <f>SUMIFS(СВЦЭМ!$C$39:$C$782,СВЦЭМ!$A$39:$A$782,$A92,СВЦЭМ!$B$39:$B$782,V$83)+'СЕТ СН'!$H$12+СВЦЭМ!$D$10+'СЕТ СН'!$H$5-'СЕТ СН'!$H$20</f>
        <v>6441.6438698000002</v>
      </c>
      <c r="W92" s="36">
        <f>SUMIFS(СВЦЭМ!$C$39:$C$782,СВЦЭМ!$A$39:$A$782,$A92,СВЦЭМ!$B$39:$B$782,W$83)+'СЕТ СН'!$H$12+СВЦЭМ!$D$10+'СЕТ СН'!$H$5-'СЕТ СН'!$H$20</f>
        <v>6399.2191259400006</v>
      </c>
      <c r="X92" s="36">
        <f>SUMIFS(СВЦЭМ!$C$39:$C$782,СВЦЭМ!$A$39:$A$782,$A92,СВЦЭМ!$B$39:$B$782,X$83)+'СЕТ СН'!$H$12+СВЦЭМ!$D$10+'СЕТ СН'!$H$5-'СЕТ СН'!$H$20</f>
        <v>6486.8356434899997</v>
      </c>
      <c r="Y92" s="36">
        <f>SUMIFS(СВЦЭМ!$C$39:$C$782,СВЦЭМ!$A$39:$A$782,$A92,СВЦЭМ!$B$39:$B$782,Y$83)+'СЕТ СН'!$H$12+СВЦЭМ!$D$10+'СЕТ СН'!$H$5-'СЕТ СН'!$H$20</f>
        <v>6542.3467679800005</v>
      </c>
    </row>
    <row r="93" spans="1:25" ht="15.75" x14ac:dyDescent="0.2">
      <c r="A93" s="35">
        <f t="shared" si="2"/>
        <v>45514</v>
      </c>
      <c r="B93" s="36">
        <f>SUMIFS(СВЦЭМ!$C$39:$C$782,СВЦЭМ!$A$39:$A$782,$A93,СВЦЭМ!$B$39:$B$782,B$83)+'СЕТ СН'!$H$12+СВЦЭМ!$D$10+'СЕТ СН'!$H$5-'СЕТ СН'!$H$20</f>
        <v>6538.5784788300007</v>
      </c>
      <c r="C93" s="36">
        <f>SUMIFS(СВЦЭМ!$C$39:$C$782,СВЦЭМ!$A$39:$A$782,$A93,СВЦЭМ!$B$39:$B$782,C$83)+'СЕТ СН'!$H$12+СВЦЭМ!$D$10+'СЕТ СН'!$H$5-'СЕТ СН'!$H$20</f>
        <v>6528.4443031600003</v>
      </c>
      <c r="D93" s="36">
        <f>SUMIFS(СВЦЭМ!$C$39:$C$782,СВЦЭМ!$A$39:$A$782,$A93,СВЦЭМ!$B$39:$B$782,D$83)+'СЕТ СН'!$H$12+СВЦЭМ!$D$10+'СЕТ СН'!$H$5-'СЕТ СН'!$H$20</f>
        <v>6590.7704389800001</v>
      </c>
      <c r="E93" s="36">
        <f>SUMIFS(СВЦЭМ!$C$39:$C$782,СВЦЭМ!$A$39:$A$782,$A93,СВЦЭМ!$B$39:$B$782,E$83)+'СЕТ СН'!$H$12+СВЦЭМ!$D$10+'СЕТ СН'!$H$5-'СЕТ СН'!$H$20</f>
        <v>6637.4292056700006</v>
      </c>
      <c r="F93" s="36">
        <f>SUMIFS(СВЦЭМ!$C$39:$C$782,СВЦЭМ!$A$39:$A$782,$A93,СВЦЭМ!$B$39:$B$782,F$83)+'СЕТ СН'!$H$12+СВЦЭМ!$D$10+'СЕТ СН'!$H$5-'СЕТ СН'!$H$20</f>
        <v>6670.2368473400002</v>
      </c>
      <c r="G93" s="36">
        <f>SUMIFS(СВЦЭМ!$C$39:$C$782,СВЦЭМ!$A$39:$A$782,$A93,СВЦЭМ!$B$39:$B$782,G$83)+'СЕТ СН'!$H$12+СВЦЭМ!$D$10+'СЕТ СН'!$H$5-'СЕТ СН'!$H$20</f>
        <v>6641.7926850399999</v>
      </c>
      <c r="H93" s="36">
        <f>SUMIFS(СВЦЭМ!$C$39:$C$782,СВЦЭМ!$A$39:$A$782,$A93,СВЦЭМ!$B$39:$B$782,H$83)+'СЕТ СН'!$H$12+СВЦЭМ!$D$10+'СЕТ СН'!$H$5-'СЕТ СН'!$H$20</f>
        <v>6613.6923191300011</v>
      </c>
      <c r="I93" s="36">
        <f>SUMIFS(СВЦЭМ!$C$39:$C$782,СВЦЭМ!$A$39:$A$782,$A93,СВЦЭМ!$B$39:$B$782,I$83)+'СЕТ СН'!$H$12+СВЦЭМ!$D$10+'СЕТ СН'!$H$5-'СЕТ СН'!$H$20</f>
        <v>6534.9263438800008</v>
      </c>
      <c r="J93" s="36">
        <f>SUMIFS(СВЦЭМ!$C$39:$C$782,СВЦЭМ!$A$39:$A$782,$A93,СВЦЭМ!$B$39:$B$782,J$83)+'СЕТ СН'!$H$12+СВЦЭМ!$D$10+'СЕТ СН'!$H$5-'СЕТ СН'!$H$20</f>
        <v>6427.8030514900001</v>
      </c>
      <c r="K93" s="36">
        <f>SUMIFS(СВЦЭМ!$C$39:$C$782,СВЦЭМ!$A$39:$A$782,$A93,СВЦЭМ!$B$39:$B$782,K$83)+'СЕТ СН'!$H$12+СВЦЭМ!$D$10+'СЕТ СН'!$H$5-'СЕТ СН'!$H$20</f>
        <v>6341.5280697100006</v>
      </c>
      <c r="L93" s="36">
        <f>SUMIFS(СВЦЭМ!$C$39:$C$782,СВЦЭМ!$A$39:$A$782,$A93,СВЦЭМ!$B$39:$B$782,L$83)+'СЕТ СН'!$H$12+СВЦЭМ!$D$10+'СЕТ СН'!$H$5-'СЕТ СН'!$H$20</f>
        <v>6236.8018233800003</v>
      </c>
      <c r="M93" s="36">
        <f>SUMIFS(СВЦЭМ!$C$39:$C$782,СВЦЭМ!$A$39:$A$782,$A93,СВЦЭМ!$B$39:$B$782,M$83)+'СЕТ СН'!$H$12+СВЦЭМ!$D$10+'СЕТ СН'!$H$5-'СЕТ СН'!$H$20</f>
        <v>6228.1718330700005</v>
      </c>
      <c r="N93" s="36">
        <f>SUMIFS(СВЦЭМ!$C$39:$C$782,СВЦЭМ!$A$39:$A$782,$A93,СВЦЭМ!$B$39:$B$782,N$83)+'СЕТ СН'!$H$12+СВЦЭМ!$D$10+'СЕТ СН'!$H$5-'СЕТ СН'!$H$20</f>
        <v>6222.9825018800002</v>
      </c>
      <c r="O93" s="36">
        <f>SUMIFS(СВЦЭМ!$C$39:$C$782,СВЦЭМ!$A$39:$A$782,$A93,СВЦЭМ!$B$39:$B$782,O$83)+'СЕТ СН'!$H$12+СВЦЭМ!$D$10+'СЕТ СН'!$H$5-'СЕТ СН'!$H$20</f>
        <v>6213.1795446800006</v>
      </c>
      <c r="P93" s="36">
        <f>SUMIFS(СВЦЭМ!$C$39:$C$782,СВЦЭМ!$A$39:$A$782,$A93,СВЦЭМ!$B$39:$B$782,P$83)+'СЕТ СН'!$H$12+СВЦЭМ!$D$10+'СЕТ СН'!$H$5-'СЕТ СН'!$H$20</f>
        <v>6214.6241336800003</v>
      </c>
      <c r="Q93" s="36">
        <f>SUMIFS(СВЦЭМ!$C$39:$C$782,СВЦЭМ!$A$39:$A$782,$A93,СВЦЭМ!$B$39:$B$782,Q$83)+'СЕТ СН'!$H$12+СВЦЭМ!$D$10+'СЕТ СН'!$H$5-'СЕТ СН'!$H$20</f>
        <v>6226.6885162899998</v>
      </c>
      <c r="R93" s="36">
        <f>SUMIFS(СВЦЭМ!$C$39:$C$782,СВЦЭМ!$A$39:$A$782,$A93,СВЦЭМ!$B$39:$B$782,R$83)+'СЕТ СН'!$H$12+СВЦЭМ!$D$10+'СЕТ СН'!$H$5-'СЕТ СН'!$H$20</f>
        <v>6236.4386454100004</v>
      </c>
      <c r="S93" s="36">
        <f>SUMIFS(СВЦЭМ!$C$39:$C$782,СВЦЭМ!$A$39:$A$782,$A93,СВЦЭМ!$B$39:$B$782,S$83)+'СЕТ СН'!$H$12+СВЦЭМ!$D$10+'СЕТ СН'!$H$5-'СЕТ СН'!$H$20</f>
        <v>6221.3818231400001</v>
      </c>
      <c r="T93" s="36">
        <f>SUMIFS(СВЦЭМ!$C$39:$C$782,СВЦЭМ!$A$39:$A$782,$A93,СВЦЭМ!$B$39:$B$782,T$83)+'СЕТ СН'!$H$12+СВЦЭМ!$D$10+'СЕТ СН'!$H$5-'СЕТ СН'!$H$20</f>
        <v>6208.5759858000001</v>
      </c>
      <c r="U93" s="36">
        <f>SUMIFS(СВЦЭМ!$C$39:$C$782,СВЦЭМ!$A$39:$A$782,$A93,СВЦЭМ!$B$39:$B$782,U$83)+'СЕТ СН'!$H$12+СВЦЭМ!$D$10+'СЕТ СН'!$H$5-'СЕТ СН'!$H$20</f>
        <v>6240.11319912</v>
      </c>
      <c r="V93" s="36">
        <f>SUMIFS(СВЦЭМ!$C$39:$C$782,СВЦЭМ!$A$39:$A$782,$A93,СВЦЭМ!$B$39:$B$782,V$83)+'СЕТ СН'!$H$12+СВЦЭМ!$D$10+'СЕТ СН'!$H$5-'СЕТ СН'!$H$20</f>
        <v>6229.2647052600005</v>
      </c>
      <c r="W93" s="36">
        <f>SUMIFS(СВЦЭМ!$C$39:$C$782,СВЦЭМ!$A$39:$A$782,$A93,СВЦЭМ!$B$39:$B$782,W$83)+'СЕТ СН'!$H$12+СВЦЭМ!$D$10+'СЕТ СН'!$H$5-'СЕТ СН'!$H$20</f>
        <v>6209.4792098800008</v>
      </c>
      <c r="X93" s="36">
        <f>SUMIFS(СВЦЭМ!$C$39:$C$782,СВЦЭМ!$A$39:$A$782,$A93,СВЦЭМ!$B$39:$B$782,X$83)+'СЕТ СН'!$H$12+СВЦЭМ!$D$10+'СЕТ СН'!$H$5-'СЕТ СН'!$H$20</f>
        <v>6241.7723550999999</v>
      </c>
      <c r="Y93" s="36">
        <f>SUMIFS(СВЦЭМ!$C$39:$C$782,СВЦЭМ!$A$39:$A$782,$A93,СВЦЭМ!$B$39:$B$782,Y$83)+'СЕТ СН'!$H$12+СВЦЭМ!$D$10+'СЕТ СН'!$H$5-'СЕТ СН'!$H$20</f>
        <v>6372.76179426</v>
      </c>
    </row>
    <row r="94" spans="1:25" ht="15.75" x14ac:dyDescent="0.2">
      <c r="A94" s="35">
        <f t="shared" si="2"/>
        <v>45515</v>
      </c>
      <c r="B94" s="36">
        <f>SUMIFS(СВЦЭМ!$C$39:$C$782,СВЦЭМ!$A$39:$A$782,$A94,СВЦЭМ!$B$39:$B$782,B$83)+'СЕТ СН'!$H$12+СВЦЭМ!$D$10+'СЕТ СН'!$H$5-'СЕТ СН'!$H$20</f>
        <v>6443.3915421600004</v>
      </c>
      <c r="C94" s="36">
        <f>SUMIFS(СВЦЭМ!$C$39:$C$782,СВЦЭМ!$A$39:$A$782,$A94,СВЦЭМ!$B$39:$B$782,C$83)+'СЕТ СН'!$H$12+СВЦЭМ!$D$10+'СЕТ СН'!$H$5-'СЕТ СН'!$H$20</f>
        <v>6517.5081010900012</v>
      </c>
      <c r="D94" s="36">
        <f>SUMIFS(СВЦЭМ!$C$39:$C$782,СВЦЭМ!$A$39:$A$782,$A94,СВЦЭМ!$B$39:$B$782,D$83)+'СЕТ СН'!$H$12+СВЦЭМ!$D$10+'СЕТ СН'!$H$5-'СЕТ СН'!$H$20</f>
        <v>6569.2873553900008</v>
      </c>
      <c r="E94" s="36">
        <f>SUMIFS(СВЦЭМ!$C$39:$C$782,СВЦЭМ!$A$39:$A$782,$A94,СВЦЭМ!$B$39:$B$782,E$83)+'СЕТ СН'!$H$12+СВЦЭМ!$D$10+'СЕТ СН'!$H$5-'СЕТ СН'!$H$20</f>
        <v>6603.3753537200009</v>
      </c>
      <c r="F94" s="36">
        <f>SUMIFS(СВЦЭМ!$C$39:$C$782,СВЦЭМ!$A$39:$A$782,$A94,СВЦЭМ!$B$39:$B$782,F$83)+'СЕТ СН'!$H$12+СВЦЭМ!$D$10+'СЕТ СН'!$H$5-'СЕТ СН'!$H$20</f>
        <v>6612.79981142</v>
      </c>
      <c r="G94" s="36">
        <f>SUMIFS(СВЦЭМ!$C$39:$C$782,СВЦЭМ!$A$39:$A$782,$A94,СВЦЭМ!$B$39:$B$782,G$83)+'СЕТ СН'!$H$12+СВЦЭМ!$D$10+'СЕТ СН'!$H$5-'СЕТ СН'!$H$20</f>
        <v>6604.6811601400004</v>
      </c>
      <c r="H94" s="36">
        <f>SUMIFS(СВЦЭМ!$C$39:$C$782,СВЦЭМ!$A$39:$A$782,$A94,СВЦЭМ!$B$39:$B$782,H$83)+'СЕТ СН'!$H$12+СВЦЭМ!$D$10+'СЕТ СН'!$H$5-'СЕТ СН'!$H$20</f>
        <v>6591.0772145400006</v>
      </c>
      <c r="I94" s="36">
        <f>SUMIFS(СВЦЭМ!$C$39:$C$782,СВЦЭМ!$A$39:$A$782,$A94,СВЦЭМ!$B$39:$B$782,I$83)+'СЕТ СН'!$H$12+СВЦЭМ!$D$10+'СЕТ СН'!$H$5-'СЕТ СН'!$H$20</f>
        <v>6549.5002496000006</v>
      </c>
      <c r="J94" s="36">
        <f>SUMIFS(СВЦЭМ!$C$39:$C$782,СВЦЭМ!$A$39:$A$782,$A94,СВЦЭМ!$B$39:$B$782,J$83)+'СЕТ СН'!$H$12+СВЦЭМ!$D$10+'СЕТ СН'!$H$5-'СЕТ СН'!$H$20</f>
        <v>6470.3700357400003</v>
      </c>
      <c r="K94" s="36">
        <f>SUMIFS(СВЦЭМ!$C$39:$C$782,СВЦЭМ!$A$39:$A$782,$A94,СВЦЭМ!$B$39:$B$782,K$83)+'СЕТ СН'!$H$12+СВЦЭМ!$D$10+'СЕТ СН'!$H$5-'СЕТ СН'!$H$20</f>
        <v>6381.9617550500006</v>
      </c>
      <c r="L94" s="36">
        <f>SUMIFS(СВЦЭМ!$C$39:$C$782,СВЦЭМ!$A$39:$A$782,$A94,СВЦЭМ!$B$39:$B$782,L$83)+'СЕТ СН'!$H$12+СВЦЭМ!$D$10+'СЕТ СН'!$H$5-'СЕТ СН'!$H$20</f>
        <v>6326.9504062900005</v>
      </c>
      <c r="M94" s="36">
        <f>SUMIFS(СВЦЭМ!$C$39:$C$782,СВЦЭМ!$A$39:$A$782,$A94,СВЦЭМ!$B$39:$B$782,M$83)+'СЕТ СН'!$H$12+СВЦЭМ!$D$10+'СЕТ СН'!$H$5-'СЕТ СН'!$H$20</f>
        <v>6304.8450567</v>
      </c>
      <c r="N94" s="36">
        <f>SUMIFS(СВЦЭМ!$C$39:$C$782,СВЦЭМ!$A$39:$A$782,$A94,СВЦЭМ!$B$39:$B$782,N$83)+'СЕТ СН'!$H$12+СВЦЭМ!$D$10+'СЕТ СН'!$H$5-'СЕТ СН'!$H$20</f>
        <v>6271.5895752699998</v>
      </c>
      <c r="O94" s="36">
        <f>SUMIFS(СВЦЭМ!$C$39:$C$782,СВЦЭМ!$A$39:$A$782,$A94,СВЦЭМ!$B$39:$B$782,O$83)+'СЕТ СН'!$H$12+СВЦЭМ!$D$10+'СЕТ СН'!$H$5-'СЕТ СН'!$H$20</f>
        <v>6265.09612122</v>
      </c>
      <c r="P94" s="36">
        <f>SUMIFS(СВЦЭМ!$C$39:$C$782,СВЦЭМ!$A$39:$A$782,$A94,СВЦЭМ!$B$39:$B$782,P$83)+'СЕТ СН'!$H$12+СВЦЭМ!$D$10+'СЕТ СН'!$H$5-'СЕТ СН'!$H$20</f>
        <v>6287.1899035400002</v>
      </c>
      <c r="Q94" s="36">
        <f>SUMIFS(СВЦЭМ!$C$39:$C$782,СВЦЭМ!$A$39:$A$782,$A94,СВЦЭМ!$B$39:$B$782,Q$83)+'СЕТ СН'!$H$12+СВЦЭМ!$D$10+'СЕТ СН'!$H$5-'СЕТ СН'!$H$20</f>
        <v>6295.6494545599999</v>
      </c>
      <c r="R94" s="36">
        <f>SUMIFS(СВЦЭМ!$C$39:$C$782,СВЦЭМ!$A$39:$A$782,$A94,СВЦЭМ!$B$39:$B$782,R$83)+'СЕТ СН'!$H$12+СВЦЭМ!$D$10+'СЕТ СН'!$H$5-'СЕТ СН'!$H$20</f>
        <v>6307.2430384300005</v>
      </c>
      <c r="S94" s="36">
        <f>SUMIFS(СВЦЭМ!$C$39:$C$782,СВЦЭМ!$A$39:$A$782,$A94,СВЦЭМ!$B$39:$B$782,S$83)+'СЕТ СН'!$H$12+СВЦЭМ!$D$10+'СЕТ СН'!$H$5-'СЕТ СН'!$H$20</f>
        <v>6266.6360254700003</v>
      </c>
      <c r="T94" s="36">
        <f>SUMIFS(СВЦЭМ!$C$39:$C$782,СВЦЭМ!$A$39:$A$782,$A94,СВЦЭМ!$B$39:$B$782,T$83)+'СЕТ СН'!$H$12+СВЦЭМ!$D$10+'СЕТ СН'!$H$5-'СЕТ СН'!$H$20</f>
        <v>6245.6654740900003</v>
      </c>
      <c r="U94" s="36">
        <f>SUMIFS(СВЦЭМ!$C$39:$C$782,СВЦЭМ!$A$39:$A$782,$A94,СВЦЭМ!$B$39:$B$782,U$83)+'СЕТ СН'!$H$12+СВЦЭМ!$D$10+'СЕТ СН'!$H$5-'СЕТ СН'!$H$20</f>
        <v>6256.0587444600005</v>
      </c>
      <c r="V94" s="36">
        <f>SUMIFS(СВЦЭМ!$C$39:$C$782,СВЦЭМ!$A$39:$A$782,$A94,СВЦЭМ!$B$39:$B$782,V$83)+'СЕТ СН'!$H$12+СВЦЭМ!$D$10+'СЕТ СН'!$H$5-'СЕТ СН'!$H$20</f>
        <v>6253.3264119100004</v>
      </c>
      <c r="W94" s="36">
        <f>SUMIFS(СВЦЭМ!$C$39:$C$782,СВЦЭМ!$A$39:$A$782,$A94,СВЦЭМ!$B$39:$B$782,W$83)+'СЕТ СН'!$H$12+СВЦЭМ!$D$10+'СЕТ СН'!$H$5-'СЕТ СН'!$H$20</f>
        <v>6236.95315398</v>
      </c>
      <c r="X94" s="36">
        <f>SUMIFS(СВЦЭМ!$C$39:$C$782,СВЦЭМ!$A$39:$A$782,$A94,СВЦЭМ!$B$39:$B$782,X$83)+'СЕТ СН'!$H$12+СВЦЭМ!$D$10+'СЕТ СН'!$H$5-'СЕТ СН'!$H$20</f>
        <v>6313.02717742</v>
      </c>
      <c r="Y94" s="36">
        <f>SUMIFS(СВЦЭМ!$C$39:$C$782,СВЦЭМ!$A$39:$A$782,$A94,СВЦЭМ!$B$39:$B$782,Y$83)+'СЕТ СН'!$H$12+СВЦЭМ!$D$10+'СЕТ СН'!$H$5-'СЕТ СН'!$H$20</f>
        <v>6407.7393149300005</v>
      </c>
    </row>
    <row r="95" spans="1:25" ht="15.75" x14ac:dyDescent="0.2">
      <c r="A95" s="35">
        <f t="shared" si="2"/>
        <v>45516</v>
      </c>
      <c r="B95" s="36">
        <f>SUMIFS(СВЦЭМ!$C$39:$C$782,СВЦЭМ!$A$39:$A$782,$A95,СВЦЭМ!$B$39:$B$782,B$83)+'СЕТ СН'!$H$12+СВЦЭМ!$D$10+'СЕТ СН'!$H$5-'СЕТ СН'!$H$20</f>
        <v>6494.4224483899998</v>
      </c>
      <c r="C95" s="36">
        <f>SUMIFS(СВЦЭМ!$C$39:$C$782,СВЦЭМ!$A$39:$A$782,$A95,СВЦЭМ!$B$39:$B$782,C$83)+'СЕТ СН'!$H$12+СВЦЭМ!$D$10+'СЕТ СН'!$H$5-'СЕТ СН'!$H$20</f>
        <v>6566.9915322500001</v>
      </c>
      <c r="D95" s="36">
        <f>SUMIFS(СВЦЭМ!$C$39:$C$782,СВЦЭМ!$A$39:$A$782,$A95,СВЦЭМ!$B$39:$B$782,D$83)+'СЕТ СН'!$H$12+СВЦЭМ!$D$10+'СЕТ СН'!$H$5-'СЕТ СН'!$H$20</f>
        <v>6624.5123550799999</v>
      </c>
      <c r="E95" s="36">
        <f>SUMIFS(СВЦЭМ!$C$39:$C$782,СВЦЭМ!$A$39:$A$782,$A95,СВЦЭМ!$B$39:$B$782,E$83)+'СЕТ СН'!$H$12+СВЦЭМ!$D$10+'СЕТ СН'!$H$5-'СЕТ СН'!$H$20</f>
        <v>6652.5891454600005</v>
      </c>
      <c r="F95" s="36">
        <f>SUMIFS(СВЦЭМ!$C$39:$C$782,СВЦЭМ!$A$39:$A$782,$A95,СВЦЭМ!$B$39:$B$782,F$83)+'СЕТ СН'!$H$12+СВЦЭМ!$D$10+'СЕТ СН'!$H$5-'СЕТ СН'!$H$20</f>
        <v>6666.8171251200001</v>
      </c>
      <c r="G95" s="36">
        <f>SUMIFS(СВЦЭМ!$C$39:$C$782,СВЦЭМ!$A$39:$A$782,$A95,СВЦЭМ!$B$39:$B$782,G$83)+'СЕТ СН'!$H$12+СВЦЭМ!$D$10+'СЕТ СН'!$H$5-'СЕТ СН'!$H$20</f>
        <v>6653.8694511499998</v>
      </c>
      <c r="H95" s="36">
        <f>SUMIFS(СВЦЭМ!$C$39:$C$782,СВЦЭМ!$A$39:$A$782,$A95,СВЦЭМ!$B$39:$B$782,H$83)+'СЕТ СН'!$H$12+СВЦЭМ!$D$10+'СЕТ СН'!$H$5-'СЕТ СН'!$H$20</f>
        <v>6589.3607979100007</v>
      </c>
      <c r="I95" s="36">
        <f>SUMIFS(СВЦЭМ!$C$39:$C$782,СВЦЭМ!$A$39:$A$782,$A95,СВЦЭМ!$B$39:$B$782,I$83)+'СЕТ СН'!$H$12+СВЦЭМ!$D$10+'СЕТ СН'!$H$5-'СЕТ СН'!$H$20</f>
        <v>6498.6182850599998</v>
      </c>
      <c r="J95" s="36">
        <f>SUMIFS(СВЦЭМ!$C$39:$C$782,СВЦЭМ!$A$39:$A$782,$A95,СВЦЭМ!$B$39:$B$782,J$83)+'СЕТ СН'!$H$12+СВЦЭМ!$D$10+'СЕТ СН'!$H$5-'СЕТ СН'!$H$20</f>
        <v>6413.7186207900004</v>
      </c>
      <c r="K95" s="36">
        <f>SUMIFS(СВЦЭМ!$C$39:$C$782,СВЦЭМ!$A$39:$A$782,$A95,СВЦЭМ!$B$39:$B$782,K$83)+'СЕТ СН'!$H$12+СВЦЭМ!$D$10+'СЕТ СН'!$H$5-'СЕТ СН'!$H$20</f>
        <v>6308.6278323000006</v>
      </c>
      <c r="L95" s="36">
        <f>SUMIFS(СВЦЭМ!$C$39:$C$782,СВЦЭМ!$A$39:$A$782,$A95,СВЦЭМ!$B$39:$B$782,L$83)+'СЕТ СН'!$H$12+СВЦЭМ!$D$10+'СЕТ СН'!$H$5-'СЕТ СН'!$H$20</f>
        <v>6276.2187982100004</v>
      </c>
      <c r="M95" s="36">
        <f>SUMIFS(СВЦЭМ!$C$39:$C$782,СВЦЭМ!$A$39:$A$782,$A95,СВЦЭМ!$B$39:$B$782,M$83)+'СЕТ СН'!$H$12+СВЦЭМ!$D$10+'СЕТ СН'!$H$5-'СЕТ СН'!$H$20</f>
        <v>6262.12550646</v>
      </c>
      <c r="N95" s="36">
        <f>SUMIFS(СВЦЭМ!$C$39:$C$782,СВЦЭМ!$A$39:$A$782,$A95,СВЦЭМ!$B$39:$B$782,N$83)+'СЕТ СН'!$H$12+СВЦЭМ!$D$10+'СЕТ СН'!$H$5-'СЕТ СН'!$H$20</f>
        <v>6247.44339992</v>
      </c>
      <c r="O95" s="36">
        <f>SUMIFS(СВЦЭМ!$C$39:$C$782,СВЦЭМ!$A$39:$A$782,$A95,СВЦЭМ!$B$39:$B$782,O$83)+'СЕТ СН'!$H$12+СВЦЭМ!$D$10+'СЕТ СН'!$H$5-'СЕТ СН'!$H$20</f>
        <v>6247.9631117900008</v>
      </c>
      <c r="P95" s="36">
        <f>SUMIFS(СВЦЭМ!$C$39:$C$782,СВЦЭМ!$A$39:$A$782,$A95,СВЦЭМ!$B$39:$B$782,P$83)+'СЕТ СН'!$H$12+СВЦЭМ!$D$10+'СЕТ СН'!$H$5-'СЕТ СН'!$H$20</f>
        <v>6247.5208648600001</v>
      </c>
      <c r="Q95" s="36">
        <f>SUMIFS(СВЦЭМ!$C$39:$C$782,СВЦЭМ!$A$39:$A$782,$A95,СВЦЭМ!$B$39:$B$782,Q$83)+'СЕТ СН'!$H$12+СВЦЭМ!$D$10+'СЕТ СН'!$H$5-'СЕТ СН'!$H$20</f>
        <v>6241.3575254799998</v>
      </c>
      <c r="R95" s="36">
        <f>SUMIFS(СВЦЭМ!$C$39:$C$782,СВЦЭМ!$A$39:$A$782,$A95,СВЦЭМ!$B$39:$B$782,R$83)+'СЕТ СН'!$H$12+СВЦЭМ!$D$10+'СЕТ СН'!$H$5-'СЕТ СН'!$H$20</f>
        <v>6250.4920816000003</v>
      </c>
      <c r="S95" s="36">
        <f>SUMIFS(СВЦЭМ!$C$39:$C$782,СВЦЭМ!$A$39:$A$782,$A95,СВЦЭМ!$B$39:$B$782,S$83)+'СЕТ СН'!$H$12+СВЦЭМ!$D$10+'СЕТ СН'!$H$5-'СЕТ СН'!$H$20</f>
        <v>6207.5173928000004</v>
      </c>
      <c r="T95" s="36">
        <f>SUMIFS(СВЦЭМ!$C$39:$C$782,СВЦЭМ!$A$39:$A$782,$A95,СВЦЭМ!$B$39:$B$782,T$83)+'СЕТ СН'!$H$12+СВЦЭМ!$D$10+'СЕТ СН'!$H$5-'СЕТ СН'!$H$20</f>
        <v>6181.5640923700003</v>
      </c>
      <c r="U95" s="36">
        <f>SUMIFS(СВЦЭМ!$C$39:$C$782,СВЦЭМ!$A$39:$A$782,$A95,СВЦЭМ!$B$39:$B$782,U$83)+'СЕТ СН'!$H$12+СВЦЭМ!$D$10+'СЕТ СН'!$H$5-'СЕТ СН'!$H$20</f>
        <v>6190.77137752</v>
      </c>
      <c r="V95" s="36">
        <f>SUMIFS(СВЦЭМ!$C$39:$C$782,СВЦЭМ!$A$39:$A$782,$A95,СВЦЭМ!$B$39:$B$782,V$83)+'СЕТ СН'!$H$12+СВЦЭМ!$D$10+'СЕТ СН'!$H$5-'СЕТ СН'!$H$20</f>
        <v>6209.7264384299997</v>
      </c>
      <c r="W95" s="36">
        <f>SUMIFS(СВЦЭМ!$C$39:$C$782,СВЦЭМ!$A$39:$A$782,$A95,СВЦЭМ!$B$39:$B$782,W$83)+'СЕТ СН'!$H$12+СВЦЭМ!$D$10+'СЕТ СН'!$H$5-'СЕТ СН'!$H$20</f>
        <v>6201.0167587800006</v>
      </c>
      <c r="X95" s="36">
        <f>SUMIFS(СВЦЭМ!$C$39:$C$782,СВЦЭМ!$A$39:$A$782,$A95,СВЦЭМ!$B$39:$B$782,X$83)+'СЕТ СН'!$H$12+СВЦЭМ!$D$10+'СЕТ СН'!$H$5-'СЕТ СН'!$H$20</f>
        <v>6248.5662517700002</v>
      </c>
      <c r="Y95" s="36">
        <f>SUMIFS(СВЦЭМ!$C$39:$C$782,СВЦЭМ!$A$39:$A$782,$A95,СВЦЭМ!$B$39:$B$782,Y$83)+'СЕТ СН'!$H$12+СВЦЭМ!$D$10+'СЕТ СН'!$H$5-'СЕТ СН'!$H$20</f>
        <v>6334.1379357599999</v>
      </c>
    </row>
    <row r="96" spans="1:25" ht="15.75" x14ac:dyDescent="0.2">
      <c r="A96" s="35">
        <f t="shared" si="2"/>
        <v>45517</v>
      </c>
      <c r="B96" s="36">
        <f>SUMIFS(СВЦЭМ!$C$39:$C$782,СВЦЭМ!$A$39:$A$782,$A96,СВЦЭМ!$B$39:$B$782,B$83)+'СЕТ СН'!$H$12+СВЦЭМ!$D$10+'СЕТ СН'!$H$5-'СЕТ СН'!$H$20</f>
        <v>6449.2395248800003</v>
      </c>
      <c r="C96" s="36">
        <f>SUMIFS(СВЦЭМ!$C$39:$C$782,СВЦЭМ!$A$39:$A$782,$A96,СВЦЭМ!$B$39:$B$782,C$83)+'СЕТ СН'!$H$12+СВЦЭМ!$D$10+'СЕТ СН'!$H$5-'СЕТ СН'!$H$20</f>
        <v>6603.9731789300004</v>
      </c>
      <c r="D96" s="36">
        <f>SUMIFS(СВЦЭМ!$C$39:$C$782,СВЦЭМ!$A$39:$A$782,$A96,СВЦЭМ!$B$39:$B$782,D$83)+'СЕТ СН'!$H$12+СВЦЭМ!$D$10+'СЕТ СН'!$H$5-'СЕТ СН'!$H$20</f>
        <v>6687.3881241400004</v>
      </c>
      <c r="E96" s="36">
        <f>SUMIFS(СВЦЭМ!$C$39:$C$782,СВЦЭМ!$A$39:$A$782,$A96,СВЦЭМ!$B$39:$B$782,E$83)+'СЕТ СН'!$H$12+СВЦЭМ!$D$10+'СЕТ СН'!$H$5-'СЕТ СН'!$H$20</f>
        <v>6734.8826143400001</v>
      </c>
      <c r="F96" s="36">
        <f>SUMIFS(СВЦЭМ!$C$39:$C$782,СВЦЭМ!$A$39:$A$782,$A96,СВЦЭМ!$B$39:$B$782,F$83)+'СЕТ СН'!$H$12+СВЦЭМ!$D$10+'СЕТ СН'!$H$5-'СЕТ СН'!$H$20</f>
        <v>6740.3483706100005</v>
      </c>
      <c r="G96" s="36">
        <f>SUMIFS(СВЦЭМ!$C$39:$C$782,СВЦЭМ!$A$39:$A$782,$A96,СВЦЭМ!$B$39:$B$782,G$83)+'СЕТ СН'!$H$12+СВЦЭМ!$D$10+'СЕТ СН'!$H$5-'СЕТ СН'!$H$20</f>
        <v>6731.7355494600006</v>
      </c>
      <c r="H96" s="36">
        <f>SUMIFS(СВЦЭМ!$C$39:$C$782,СВЦЭМ!$A$39:$A$782,$A96,СВЦЭМ!$B$39:$B$782,H$83)+'СЕТ СН'!$H$12+СВЦЭМ!$D$10+'СЕТ СН'!$H$5-'СЕТ СН'!$H$20</f>
        <v>6731.2688671900005</v>
      </c>
      <c r="I96" s="36">
        <f>SUMIFS(СВЦЭМ!$C$39:$C$782,СВЦЭМ!$A$39:$A$782,$A96,СВЦЭМ!$B$39:$B$782,I$83)+'СЕТ СН'!$H$12+СВЦЭМ!$D$10+'СЕТ СН'!$H$5-'СЕТ СН'!$H$20</f>
        <v>6588.3962600600007</v>
      </c>
      <c r="J96" s="36">
        <f>SUMIFS(СВЦЭМ!$C$39:$C$782,СВЦЭМ!$A$39:$A$782,$A96,СВЦЭМ!$B$39:$B$782,J$83)+'СЕТ СН'!$H$12+СВЦЭМ!$D$10+'СЕТ СН'!$H$5-'СЕТ СН'!$H$20</f>
        <v>6448.5630818700001</v>
      </c>
      <c r="K96" s="36">
        <f>SUMIFS(СВЦЭМ!$C$39:$C$782,СВЦЭМ!$A$39:$A$782,$A96,СВЦЭМ!$B$39:$B$782,K$83)+'СЕТ СН'!$H$12+СВЦЭМ!$D$10+'СЕТ СН'!$H$5-'СЕТ СН'!$H$20</f>
        <v>6336.7014594400007</v>
      </c>
      <c r="L96" s="36">
        <f>SUMIFS(СВЦЭМ!$C$39:$C$782,СВЦЭМ!$A$39:$A$782,$A96,СВЦЭМ!$B$39:$B$782,L$83)+'СЕТ СН'!$H$12+СВЦЭМ!$D$10+'СЕТ СН'!$H$5-'СЕТ СН'!$H$20</f>
        <v>6282.8164824300002</v>
      </c>
      <c r="M96" s="36">
        <f>SUMIFS(СВЦЭМ!$C$39:$C$782,СВЦЭМ!$A$39:$A$782,$A96,СВЦЭМ!$B$39:$B$782,M$83)+'СЕТ СН'!$H$12+СВЦЭМ!$D$10+'СЕТ СН'!$H$5-'СЕТ СН'!$H$20</f>
        <v>6282.5299199800002</v>
      </c>
      <c r="N96" s="36">
        <f>SUMIFS(СВЦЭМ!$C$39:$C$782,СВЦЭМ!$A$39:$A$782,$A96,СВЦЭМ!$B$39:$B$782,N$83)+'СЕТ СН'!$H$12+СВЦЭМ!$D$10+'СЕТ СН'!$H$5-'СЕТ СН'!$H$20</f>
        <v>6283.2369236800005</v>
      </c>
      <c r="O96" s="36">
        <f>SUMIFS(СВЦЭМ!$C$39:$C$782,СВЦЭМ!$A$39:$A$782,$A96,СВЦЭМ!$B$39:$B$782,O$83)+'СЕТ СН'!$H$12+СВЦЭМ!$D$10+'СЕТ СН'!$H$5-'СЕТ СН'!$H$20</f>
        <v>6261.9515670700002</v>
      </c>
      <c r="P96" s="36">
        <f>SUMIFS(СВЦЭМ!$C$39:$C$782,СВЦЭМ!$A$39:$A$782,$A96,СВЦЭМ!$B$39:$B$782,P$83)+'СЕТ СН'!$H$12+СВЦЭМ!$D$10+'СЕТ СН'!$H$5-'СЕТ СН'!$H$20</f>
        <v>6264.6868347</v>
      </c>
      <c r="Q96" s="36">
        <f>SUMIFS(СВЦЭМ!$C$39:$C$782,СВЦЭМ!$A$39:$A$782,$A96,СВЦЭМ!$B$39:$B$782,Q$83)+'СЕТ СН'!$H$12+СВЦЭМ!$D$10+'СЕТ СН'!$H$5-'СЕТ СН'!$H$20</f>
        <v>6276.4001221600001</v>
      </c>
      <c r="R96" s="36">
        <f>SUMIFS(СВЦЭМ!$C$39:$C$782,СВЦЭМ!$A$39:$A$782,$A96,СВЦЭМ!$B$39:$B$782,R$83)+'СЕТ СН'!$H$12+СВЦЭМ!$D$10+'СЕТ СН'!$H$5-'СЕТ СН'!$H$20</f>
        <v>6297.75343041</v>
      </c>
      <c r="S96" s="36">
        <f>SUMIFS(СВЦЭМ!$C$39:$C$782,СВЦЭМ!$A$39:$A$782,$A96,СВЦЭМ!$B$39:$B$782,S$83)+'СЕТ СН'!$H$12+СВЦЭМ!$D$10+'СЕТ СН'!$H$5-'СЕТ СН'!$H$20</f>
        <v>6249.6306408300006</v>
      </c>
      <c r="T96" s="36">
        <f>SUMIFS(СВЦЭМ!$C$39:$C$782,СВЦЭМ!$A$39:$A$782,$A96,СВЦЭМ!$B$39:$B$782,T$83)+'СЕТ СН'!$H$12+СВЦЭМ!$D$10+'СЕТ СН'!$H$5-'СЕТ СН'!$H$20</f>
        <v>6238.1591947300003</v>
      </c>
      <c r="U96" s="36">
        <f>SUMIFS(СВЦЭМ!$C$39:$C$782,СВЦЭМ!$A$39:$A$782,$A96,СВЦЭМ!$B$39:$B$782,U$83)+'СЕТ СН'!$H$12+СВЦЭМ!$D$10+'СЕТ СН'!$H$5-'СЕТ СН'!$H$20</f>
        <v>6282.6927647499997</v>
      </c>
      <c r="V96" s="36">
        <f>SUMIFS(СВЦЭМ!$C$39:$C$782,СВЦЭМ!$A$39:$A$782,$A96,СВЦЭМ!$B$39:$B$782,V$83)+'СЕТ СН'!$H$12+СВЦЭМ!$D$10+'СЕТ СН'!$H$5-'СЕТ СН'!$H$20</f>
        <v>6281.7083992500002</v>
      </c>
      <c r="W96" s="36">
        <f>SUMIFS(СВЦЭМ!$C$39:$C$782,СВЦЭМ!$A$39:$A$782,$A96,СВЦЭМ!$B$39:$B$782,W$83)+'СЕТ СН'!$H$12+СВЦЭМ!$D$10+'СЕТ СН'!$H$5-'СЕТ СН'!$H$20</f>
        <v>6274.0522376400004</v>
      </c>
      <c r="X96" s="36">
        <f>SUMIFS(СВЦЭМ!$C$39:$C$782,СВЦЭМ!$A$39:$A$782,$A96,СВЦЭМ!$B$39:$B$782,X$83)+'СЕТ СН'!$H$12+СВЦЭМ!$D$10+'СЕТ СН'!$H$5-'СЕТ СН'!$H$20</f>
        <v>6359.13660299</v>
      </c>
      <c r="Y96" s="36">
        <f>SUMIFS(СВЦЭМ!$C$39:$C$782,СВЦЭМ!$A$39:$A$782,$A96,СВЦЭМ!$B$39:$B$782,Y$83)+'СЕТ СН'!$H$12+СВЦЭМ!$D$10+'СЕТ СН'!$H$5-'СЕТ СН'!$H$20</f>
        <v>6422.8732990600001</v>
      </c>
    </row>
    <row r="97" spans="1:25" ht="15.75" x14ac:dyDescent="0.2">
      <c r="A97" s="35">
        <f t="shared" si="2"/>
        <v>45518</v>
      </c>
      <c r="B97" s="36">
        <f>SUMIFS(СВЦЭМ!$C$39:$C$782,СВЦЭМ!$A$39:$A$782,$A97,СВЦЭМ!$B$39:$B$782,B$83)+'СЕТ СН'!$H$12+СВЦЭМ!$D$10+'СЕТ СН'!$H$5-'СЕТ СН'!$H$20</f>
        <v>6617.2503674899999</v>
      </c>
      <c r="C97" s="36">
        <f>SUMIFS(СВЦЭМ!$C$39:$C$782,СВЦЭМ!$A$39:$A$782,$A97,СВЦЭМ!$B$39:$B$782,C$83)+'СЕТ СН'!$H$12+СВЦЭМ!$D$10+'СЕТ СН'!$H$5-'СЕТ СН'!$H$20</f>
        <v>6733.8472024500006</v>
      </c>
      <c r="D97" s="36">
        <f>SUMIFS(СВЦЭМ!$C$39:$C$782,СВЦЭМ!$A$39:$A$782,$A97,СВЦЭМ!$B$39:$B$782,D$83)+'СЕТ СН'!$H$12+СВЦЭМ!$D$10+'СЕТ СН'!$H$5-'СЕТ СН'!$H$20</f>
        <v>6841.7325833900004</v>
      </c>
      <c r="E97" s="36">
        <f>SUMIFS(СВЦЭМ!$C$39:$C$782,СВЦЭМ!$A$39:$A$782,$A97,СВЦЭМ!$B$39:$B$782,E$83)+'СЕТ СН'!$H$12+СВЦЭМ!$D$10+'СЕТ СН'!$H$5-'СЕТ СН'!$H$20</f>
        <v>6923.8912789599999</v>
      </c>
      <c r="F97" s="36">
        <f>SUMIFS(СВЦЭМ!$C$39:$C$782,СВЦЭМ!$A$39:$A$782,$A97,СВЦЭМ!$B$39:$B$782,F$83)+'СЕТ СН'!$H$12+СВЦЭМ!$D$10+'СЕТ СН'!$H$5-'СЕТ СН'!$H$20</f>
        <v>6931.5908483800004</v>
      </c>
      <c r="G97" s="36">
        <f>SUMIFS(СВЦЭМ!$C$39:$C$782,СВЦЭМ!$A$39:$A$782,$A97,СВЦЭМ!$B$39:$B$782,G$83)+'СЕТ СН'!$H$12+СВЦЭМ!$D$10+'СЕТ СН'!$H$5-'СЕТ СН'!$H$20</f>
        <v>6902.0075069700006</v>
      </c>
      <c r="H97" s="36">
        <f>SUMIFS(СВЦЭМ!$C$39:$C$782,СВЦЭМ!$A$39:$A$782,$A97,СВЦЭМ!$B$39:$B$782,H$83)+'СЕТ СН'!$H$12+СВЦЭМ!$D$10+'СЕТ СН'!$H$5-'СЕТ СН'!$H$20</f>
        <v>6891.06644108</v>
      </c>
      <c r="I97" s="36">
        <f>SUMIFS(СВЦЭМ!$C$39:$C$782,СВЦЭМ!$A$39:$A$782,$A97,СВЦЭМ!$B$39:$B$782,I$83)+'СЕТ СН'!$H$12+СВЦЭМ!$D$10+'СЕТ СН'!$H$5-'СЕТ СН'!$H$20</f>
        <v>6808.7812820200006</v>
      </c>
      <c r="J97" s="36">
        <f>SUMIFS(СВЦЭМ!$C$39:$C$782,СВЦЭМ!$A$39:$A$782,$A97,СВЦЭМ!$B$39:$B$782,J$83)+'СЕТ СН'!$H$12+СВЦЭМ!$D$10+'СЕТ СН'!$H$5-'СЕТ СН'!$H$20</f>
        <v>6673.251324840001</v>
      </c>
      <c r="K97" s="36">
        <f>SUMIFS(СВЦЭМ!$C$39:$C$782,СВЦЭМ!$A$39:$A$782,$A97,СВЦЭМ!$B$39:$B$782,K$83)+'СЕТ СН'!$H$12+СВЦЭМ!$D$10+'СЕТ СН'!$H$5-'СЕТ СН'!$H$20</f>
        <v>6568.4584150999999</v>
      </c>
      <c r="L97" s="36">
        <f>SUMIFS(СВЦЭМ!$C$39:$C$782,СВЦЭМ!$A$39:$A$782,$A97,СВЦЭМ!$B$39:$B$782,L$83)+'СЕТ СН'!$H$12+СВЦЭМ!$D$10+'СЕТ СН'!$H$5-'СЕТ СН'!$H$20</f>
        <v>6488.0209232400002</v>
      </c>
      <c r="M97" s="36">
        <f>SUMIFS(СВЦЭМ!$C$39:$C$782,СВЦЭМ!$A$39:$A$782,$A97,СВЦЭМ!$B$39:$B$782,M$83)+'СЕТ СН'!$H$12+СВЦЭМ!$D$10+'СЕТ СН'!$H$5-'СЕТ СН'!$H$20</f>
        <v>6464.1557193600001</v>
      </c>
      <c r="N97" s="36">
        <f>SUMIFS(СВЦЭМ!$C$39:$C$782,СВЦЭМ!$A$39:$A$782,$A97,СВЦЭМ!$B$39:$B$782,N$83)+'СЕТ СН'!$H$12+СВЦЭМ!$D$10+'СЕТ СН'!$H$5-'СЕТ СН'!$H$20</f>
        <v>6469.8740689700007</v>
      </c>
      <c r="O97" s="36">
        <f>SUMIFS(СВЦЭМ!$C$39:$C$782,СВЦЭМ!$A$39:$A$782,$A97,СВЦЭМ!$B$39:$B$782,O$83)+'СЕТ СН'!$H$12+СВЦЭМ!$D$10+'СЕТ СН'!$H$5-'СЕТ СН'!$H$20</f>
        <v>6459.0489019400002</v>
      </c>
      <c r="P97" s="36">
        <f>SUMIFS(СВЦЭМ!$C$39:$C$782,СВЦЭМ!$A$39:$A$782,$A97,СВЦЭМ!$B$39:$B$782,P$83)+'СЕТ СН'!$H$12+СВЦЭМ!$D$10+'СЕТ СН'!$H$5-'СЕТ СН'!$H$20</f>
        <v>6450.1257209699997</v>
      </c>
      <c r="Q97" s="36">
        <f>SUMIFS(СВЦЭМ!$C$39:$C$782,СВЦЭМ!$A$39:$A$782,$A97,СВЦЭМ!$B$39:$B$782,Q$83)+'СЕТ СН'!$H$12+СВЦЭМ!$D$10+'СЕТ СН'!$H$5-'СЕТ СН'!$H$20</f>
        <v>6454.6694308400001</v>
      </c>
      <c r="R97" s="36">
        <f>SUMIFS(СВЦЭМ!$C$39:$C$782,СВЦЭМ!$A$39:$A$782,$A97,СВЦЭМ!$B$39:$B$782,R$83)+'СЕТ СН'!$H$12+СВЦЭМ!$D$10+'СЕТ СН'!$H$5-'СЕТ СН'!$H$20</f>
        <v>6463.5052419599997</v>
      </c>
      <c r="S97" s="36">
        <f>SUMIFS(СВЦЭМ!$C$39:$C$782,СВЦЭМ!$A$39:$A$782,$A97,СВЦЭМ!$B$39:$B$782,S$83)+'СЕТ СН'!$H$12+СВЦЭМ!$D$10+'СЕТ СН'!$H$5-'СЕТ СН'!$H$20</f>
        <v>6462.8200739200001</v>
      </c>
      <c r="T97" s="36">
        <f>SUMIFS(СВЦЭМ!$C$39:$C$782,СВЦЭМ!$A$39:$A$782,$A97,СВЦЭМ!$B$39:$B$782,T$83)+'СЕТ СН'!$H$12+СВЦЭМ!$D$10+'СЕТ СН'!$H$5-'СЕТ СН'!$H$20</f>
        <v>6452.9745073000004</v>
      </c>
      <c r="U97" s="36">
        <f>SUMIFS(СВЦЭМ!$C$39:$C$782,СВЦЭМ!$A$39:$A$782,$A97,СВЦЭМ!$B$39:$B$782,U$83)+'СЕТ СН'!$H$12+СВЦЭМ!$D$10+'СЕТ СН'!$H$5-'СЕТ СН'!$H$20</f>
        <v>6464.08248172</v>
      </c>
      <c r="V97" s="36">
        <f>SUMIFS(СВЦЭМ!$C$39:$C$782,СВЦЭМ!$A$39:$A$782,$A97,СВЦЭМ!$B$39:$B$782,V$83)+'СЕТ СН'!$H$12+СВЦЭМ!$D$10+'СЕТ СН'!$H$5-'СЕТ СН'!$H$20</f>
        <v>6475.5932876799998</v>
      </c>
      <c r="W97" s="36">
        <f>SUMIFS(СВЦЭМ!$C$39:$C$782,СВЦЭМ!$A$39:$A$782,$A97,СВЦЭМ!$B$39:$B$782,W$83)+'СЕТ СН'!$H$12+СВЦЭМ!$D$10+'СЕТ СН'!$H$5-'СЕТ СН'!$H$20</f>
        <v>6463.4979321800001</v>
      </c>
      <c r="X97" s="36">
        <f>SUMIFS(СВЦЭМ!$C$39:$C$782,СВЦЭМ!$A$39:$A$782,$A97,СВЦЭМ!$B$39:$B$782,X$83)+'СЕТ СН'!$H$12+СВЦЭМ!$D$10+'СЕТ СН'!$H$5-'СЕТ СН'!$H$20</f>
        <v>6552.1356767300003</v>
      </c>
      <c r="Y97" s="36">
        <f>SUMIFS(СВЦЭМ!$C$39:$C$782,СВЦЭМ!$A$39:$A$782,$A97,СВЦЭМ!$B$39:$B$782,Y$83)+'СЕТ СН'!$H$12+СВЦЭМ!$D$10+'СЕТ СН'!$H$5-'СЕТ СН'!$H$20</f>
        <v>6671.1603787900003</v>
      </c>
    </row>
    <row r="98" spans="1:25" ht="15.75" x14ac:dyDescent="0.2">
      <c r="A98" s="35">
        <f t="shared" si="2"/>
        <v>45519</v>
      </c>
      <c r="B98" s="36">
        <f>SUMIFS(СВЦЭМ!$C$39:$C$782,СВЦЭМ!$A$39:$A$782,$A98,СВЦЭМ!$B$39:$B$782,B$83)+'СЕТ СН'!$H$12+СВЦЭМ!$D$10+'СЕТ СН'!$H$5-'СЕТ СН'!$H$20</f>
        <v>6727.8692107300003</v>
      </c>
      <c r="C98" s="36">
        <f>SUMIFS(СВЦЭМ!$C$39:$C$782,СВЦЭМ!$A$39:$A$782,$A98,СВЦЭМ!$B$39:$B$782,C$83)+'СЕТ СН'!$H$12+СВЦЭМ!$D$10+'СЕТ СН'!$H$5-'СЕТ СН'!$H$20</f>
        <v>6799.3903691700007</v>
      </c>
      <c r="D98" s="36">
        <f>SUMIFS(СВЦЭМ!$C$39:$C$782,СВЦЭМ!$A$39:$A$782,$A98,СВЦЭМ!$B$39:$B$782,D$83)+'СЕТ СН'!$H$12+СВЦЭМ!$D$10+'СЕТ СН'!$H$5-'СЕТ СН'!$H$20</f>
        <v>6848.4510847000001</v>
      </c>
      <c r="E98" s="36">
        <f>SUMIFS(СВЦЭМ!$C$39:$C$782,СВЦЭМ!$A$39:$A$782,$A98,СВЦЭМ!$B$39:$B$782,E$83)+'СЕТ СН'!$H$12+СВЦЭМ!$D$10+'СЕТ СН'!$H$5-'СЕТ СН'!$H$20</f>
        <v>6860.01231276</v>
      </c>
      <c r="F98" s="36">
        <f>SUMIFS(СВЦЭМ!$C$39:$C$782,СВЦЭМ!$A$39:$A$782,$A98,СВЦЭМ!$B$39:$B$782,F$83)+'СЕТ СН'!$H$12+СВЦЭМ!$D$10+'СЕТ СН'!$H$5-'СЕТ СН'!$H$20</f>
        <v>6855.40333001</v>
      </c>
      <c r="G98" s="36">
        <f>SUMIFS(СВЦЭМ!$C$39:$C$782,СВЦЭМ!$A$39:$A$782,$A98,СВЦЭМ!$B$39:$B$782,G$83)+'СЕТ СН'!$H$12+СВЦЭМ!$D$10+'СЕТ СН'!$H$5-'СЕТ СН'!$H$20</f>
        <v>6834.5413432700007</v>
      </c>
      <c r="H98" s="36">
        <f>SUMIFS(СВЦЭМ!$C$39:$C$782,СВЦЭМ!$A$39:$A$782,$A98,СВЦЭМ!$B$39:$B$782,H$83)+'СЕТ СН'!$H$12+СВЦЭМ!$D$10+'СЕТ СН'!$H$5-'СЕТ СН'!$H$20</f>
        <v>6795.2292783800003</v>
      </c>
      <c r="I98" s="36">
        <f>SUMIFS(СВЦЭМ!$C$39:$C$782,СВЦЭМ!$A$39:$A$782,$A98,СВЦЭМ!$B$39:$B$782,I$83)+'СЕТ СН'!$H$12+СВЦЭМ!$D$10+'СЕТ СН'!$H$5-'СЕТ СН'!$H$20</f>
        <v>6705.2527583800002</v>
      </c>
      <c r="J98" s="36">
        <f>SUMIFS(СВЦЭМ!$C$39:$C$782,СВЦЭМ!$A$39:$A$782,$A98,СВЦЭМ!$B$39:$B$782,J$83)+'СЕТ СН'!$H$12+СВЦЭМ!$D$10+'СЕТ СН'!$H$5-'СЕТ СН'!$H$20</f>
        <v>6629.9156032999999</v>
      </c>
      <c r="K98" s="36">
        <f>SUMIFS(СВЦЭМ!$C$39:$C$782,СВЦЭМ!$A$39:$A$782,$A98,СВЦЭМ!$B$39:$B$782,K$83)+'СЕТ СН'!$H$12+СВЦЭМ!$D$10+'СЕТ СН'!$H$5-'СЕТ СН'!$H$20</f>
        <v>6525.3308278100012</v>
      </c>
      <c r="L98" s="36">
        <f>SUMIFS(СВЦЭМ!$C$39:$C$782,СВЦЭМ!$A$39:$A$782,$A98,СВЦЭМ!$B$39:$B$782,L$83)+'СЕТ СН'!$H$12+СВЦЭМ!$D$10+'СЕТ СН'!$H$5-'СЕТ СН'!$H$20</f>
        <v>6527.7556624000008</v>
      </c>
      <c r="M98" s="36">
        <f>SUMIFS(СВЦЭМ!$C$39:$C$782,СВЦЭМ!$A$39:$A$782,$A98,СВЦЭМ!$B$39:$B$782,M$83)+'СЕТ СН'!$H$12+СВЦЭМ!$D$10+'СЕТ СН'!$H$5-'СЕТ СН'!$H$20</f>
        <v>6554.7678760800009</v>
      </c>
      <c r="N98" s="36">
        <f>SUMIFS(СВЦЭМ!$C$39:$C$782,СВЦЭМ!$A$39:$A$782,$A98,СВЦЭМ!$B$39:$B$782,N$83)+'СЕТ СН'!$H$12+СВЦЭМ!$D$10+'СЕТ СН'!$H$5-'СЕТ СН'!$H$20</f>
        <v>6535.0137649099997</v>
      </c>
      <c r="O98" s="36">
        <f>SUMIFS(СВЦЭМ!$C$39:$C$782,СВЦЭМ!$A$39:$A$782,$A98,СВЦЭМ!$B$39:$B$782,O$83)+'СЕТ СН'!$H$12+СВЦЭМ!$D$10+'СЕТ СН'!$H$5-'СЕТ СН'!$H$20</f>
        <v>6530.9484475200006</v>
      </c>
      <c r="P98" s="36">
        <f>SUMIFS(СВЦЭМ!$C$39:$C$782,СВЦЭМ!$A$39:$A$782,$A98,СВЦЭМ!$B$39:$B$782,P$83)+'СЕТ СН'!$H$12+СВЦЭМ!$D$10+'СЕТ СН'!$H$5-'СЕТ СН'!$H$20</f>
        <v>6531.9485292200006</v>
      </c>
      <c r="Q98" s="36">
        <f>SUMIFS(СВЦЭМ!$C$39:$C$782,СВЦЭМ!$A$39:$A$782,$A98,СВЦЭМ!$B$39:$B$782,Q$83)+'СЕТ СН'!$H$12+СВЦЭМ!$D$10+'СЕТ СН'!$H$5-'СЕТ СН'!$H$20</f>
        <v>6517.5014543699999</v>
      </c>
      <c r="R98" s="36">
        <f>SUMIFS(СВЦЭМ!$C$39:$C$782,СВЦЭМ!$A$39:$A$782,$A98,СВЦЭМ!$B$39:$B$782,R$83)+'СЕТ СН'!$H$12+СВЦЭМ!$D$10+'СЕТ СН'!$H$5-'СЕТ СН'!$H$20</f>
        <v>6530.9115076400012</v>
      </c>
      <c r="S98" s="36">
        <f>SUMIFS(СВЦЭМ!$C$39:$C$782,СВЦЭМ!$A$39:$A$782,$A98,СВЦЭМ!$B$39:$B$782,S$83)+'СЕТ СН'!$H$12+СВЦЭМ!$D$10+'СЕТ СН'!$H$5-'СЕТ СН'!$H$20</f>
        <v>6532.1450958100004</v>
      </c>
      <c r="T98" s="36">
        <f>SUMIFS(СВЦЭМ!$C$39:$C$782,СВЦЭМ!$A$39:$A$782,$A98,СВЦЭМ!$B$39:$B$782,T$83)+'СЕТ СН'!$H$12+СВЦЭМ!$D$10+'СЕТ СН'!$H$5-'СЕТ СН'!$H$20</f>
        <v>6510.3733659099998</v>
      </c>
      <c r="U98" s="36">
        <f>SUMIFS(СВЦЭМ!$C$39:$C$782,СВЦЭМ!$A$39:$A$782,$A98,СВЦЭМ!$B$39:$B$782,U$83)+'СЕТ СН'!$H$12+СВЦЭМ!$D$10+'СЕТ СН'!$H$5-'СЕТ СН'!$H$20</f>
        <v>6513.5732237700004</v>
      </c>
      <c r="V98" s="36">
        <f>SUMIFS(СВЦЭМ!$C$39:$C$782,СВЦЭМ!$A$39:$A$782,$A98,СВЦЭМ!$B$39:$B$782,V$83)+'СЕТ СН'!$H$12+СВЦЭМ!$D$10+'СЕТ СН'!$H$5-'СЕТ СН'!$H$20</f>
        <v>6535.0002528700006</v>
      </c>
      <c r="W98" s="36">
        <f>SUMIFS(СВЦЭМ!$C$39:$C$782,СВЦЭМ!$A$39:$A$782,$A98,СВЦЭМ!$B$39:$B$782,W$83)+'СЕТ СН'!$H$12+СВЦЭМ!$D$10+'СЕТ СН'!$H$5-'СЕТ СН'!$H$20</f>
        <v>6524.1800779500009</v>
      </c>
      <c r="X98" s="36">
        <f>SUMIFS(СВЦЭМ!$C$39:$C$782,СВЦЭМ!$A$39:$A$782,$A98,СВЦЭМ!$B$39:$B$782,X$83)+'СЕТ СН'!$H$12+СВЦЭМ!$D$10+'СЕТ СН'!$H$5-'СЕТ СН'!$H$20</f>
        <v>6617.709431610001</v>
      </c>
      <c r="Y98" s="36">
        <f>SUMIFS(СВЦЭМ!$C$39:$C$782,СВЦЭМ!$A$39:$A$782,$A98,СВЦЭМ!$B$39:$B$782,Y$83)+'СЕТ СН'!$H$12+СВЦЭМ!$D$10+'СЕТ СН'!$H$5-'СЕТ СН'!$H$20</f>
        <v>6702.3035287900002</v>
      </c>
    </row>
    <row r="99" spans="1:25" ht="15.75" x14ac:dyDescent="0.2">
      <c r="A99" s="35">
        <f t="shared" si="2"/>
        <v>45520</v>
      </c>
      <c r="B99" s="36">
        <f>SUMIFS(СВЦЭМ!$C$39:$C$782,СВЦЭМ!$A$39:$A$782,$A99,СВЦЭМ!$B$39:$B$782,B$83)+'СЕТ СН'!$H$12+СВЦЭМ!$D$10+'СЕТ СН'!$H$5-'СЕТ СН'!$H$20</f>
        <v>6880.2096873700011</v>
      </c>
      <c r="C99" s="36">
        <f>SUMIFS(СВЦЭМ!$C$39:$C$782,СВЦЭМ!$A$39:$A$782,$A99,СВЦЭМ!$B$39:$B$782,C$83)+'СЕТ СН'!$H$12+СВЦЭМ!$D$10+'СЕТ СН'!$H$5-'СЕТ СН'!$H$20</f>
        <v>6871.9126945700009</v>
      </c>
      <c r="D99" s="36">
        <f>SUMIFS(СВЦЭМ!$C$39:$C$782,СВЦЭМ!$A$39:$A$782,$A99,СВЦЭМ!$B$39:$B$782,D$83)+'СЕТ СН'!$H$12+СВЦЭМ!$D$10+'СЕТ СН'!$H$5-'СЕТ СН'!$H$20</f>
        <v>6919.4870688600004</v>
      </c>
      <c r="E99" s="36">
        <f>SUMIFS(СВЦЭМ!$C$39:$C$782,СВЦЭМ!$A$39:$A$782,$A99,СВЦЭМ!$B$39:$B$782,E$83)+'СЕТ СН'!$H$12+СВЦЭМ!$D$10+'СЕТ СН'!$H$5-'СЕТ СН'!$H$20</f>
        <v>6841.2815705500007</v>
      </c>
      <c r="F99" s="36">
        <f>SUMIFS(СВЦЭМ!$C$39:$C$782,СВЦЭМ!$A$39:$A$782,$A99,СВЦЭМ!$B$39:$B$782,F$83)+'СЕТ СН'!$H$12+СВЦЭМ!$D$10+'СЕТ СН'!$H$5-'СЕТ СН'!$H$20</f>
        <v>6811.117846000001</v>
      </c>
      <c r="G99" s="36">
        <f>SUMIFS(СВЦЭМ!$C$39:$C$782,СВЦЭМ!$A$39:$A$782,$A99,СВЦЭМ!$B$39:$B$782,G$83)+'СЕТ СН'!$H$12+СВЦЭМ!$D$10+'СЕТ СН'!$H$5-'СЕТ СН'!$H$20</f>
        <v>6749.4333401000004</v>
      </c>
      <c r="H99" s="36">
        <f>SUMIFS(СВЦЭМ!$C$39:$C$782,СВЦЭМ!$A$39:$A$782,$A99,СВЦЭМ!$B$39:$B$782,H$83)+'СЕТ СН'!$H$12+СВЦЭМ!$D$10+'СЕТ СН'!$H$5-'СЕТ СН'!$H$20</f>
        <v>6702.1682089100004</v>
      </c>
      <c r="I99" s="36">
        <f>SUMIFS(СВЦЭМ!$C$39:$C$782,СВЦЭМ!$A$39:$A$782,$A99,СВЦЭМ!$B$39:$B$782,I$83)+'СЕТ СН'!$H$12+СВЦЭМ!$D$10+'СЕТ СН'!$H$5-'СЕТ СН'!$H$20</f>
        <v>6594.1221145100008</v>
      </c>
      <c r="J99" s="36">
        <f>SUMIFS(СВЦЭМ!$C$39:$C$782,СВЦЭМ!$A$39:$A$782,$A99,СВЦЭМ!$B$39:$B$782,J$83)+'СЕТ СН'!$H$12+СВЦЭМ!$D$10+'СЕТ СН'!$H$5-'СЕТ СН'!$H$20</f>
        <v>6497.6145359800012</v>
      </c>
      <c r="K99" s="36">
        <f>SUMIFS(СВЦЭМ!$C$39:$C$782,СВЦЭМ!$A$39:$A$782,$A99,СВЦЭМ!$B$39:$B$782,K$83)+'СЕТ СН'!$H$12+СВЦЭМ!$D$10+'СЕТ СН'!$H$5-'СЕТ СН'!$H$20</f>
        <v>6363.1093498999999</v>
      </c>
      <c r="L99" s="36">
        <f>SUMIFS(СВЦЭМ!$C$39:$C$782,СВЦЭМ!$A$39:$A$782,$A99,СВЦЭМ!$B$39:$B$782,L$83)+'СЕТ СН'!$H$12+СВЦЭМ!$D$10+'СЕТ СН'!$H$5-'СЕТ СН'!$H$20</f>
        <v>6333.6583965899999</v>
      </c>
      <c r="M99" s="36">
        <f>SUMIFS(СВЦЭМ!$C$39:$C$782,СВЦЭМ!$A$39:$A$782,$A99,СВЦЭМ!$B$39:$B$782,M$83)+'СЕТ СН'!$H$12+СВЦЭМ!$D$10+'СЕТ СН'!$H$5-'СЕТ СН'!$H$20</f>
        <v>6330.1983642499999</v>
      </c>
      <c r="N99" s="36">
        <f>SUMIFS(СВЦЭМ!$C$39:$C$782,СВЦЭМ!$A$39:$A$782,$A99,СВЦЭМ!$B$39:$B$782,N$83)+'СЕТ СН'!$H$12+СВЦЭМ!$D$10+'СЕТ СН'!$H$5-'СЕТ СН'!$H$20</f>
        <v>6326.5123489899997</v>
      </c>
      <c r="O99" s="36">
        <f>SUMIFS(СВЦЭМ!$C$39:$C$782,СВЦЭМ!$A$39:$A$782,$A99,СВЦЭМ!$B$39:$B$782,O$83)+'СЕТ СН'!$H$12+СВЦЭМ!$D$10+'СЕТ СН'!$H$5-'СЕТ СН'!$H$20</f>
        <v>6347.8013318600006</v>
      </c>
      <c r="P99" s="36">
        <f>SUMIFS(СВЦЭМ!$C$39:$C$782,СВЦЭМ!$A$39:$A$782,$A99,СВЦЭМ!$B$39:$B$782,P$83)+'СЕТ СН'!$H$12+СВЦЭМ!$D$10+'СЕТ СН'!$H$5-'СЕТ СН'!$H$20</f>
        <v>6388.6723310100006</v>
      </c>
      <c r="Q99" s="36">
        <f>SUMIFS(СВЦЭМ!$C$39:$C$782,СВЦЭМ!$A$39:$A$782,$A99,СВЦЭМ!$B$39:$B$782,Q$83)+'СЕТ СН'!$H$12+СВЦЭМ!$D$10+'СЕТ СН'!$H$5-'СЕТ СН'!$H$20</f>
        <v>6409.8928182700001</v>
      </c>
      <c r="R99" s="36">
        <f>SUMIFS(СВЦЭМ!$C$39:$C$782,СВЦЭМ!$A$39:$A$782,$A99,СВЦЭМ!$B$39:$B$782,R$83)+'СЕТ СН'!$H$12+СВЦЭМ!$D$10+'СЕТ СН'!$H$5-'СЕТ СН'!$H$20</f>
        <v>6414.5662071500001</v>
      </c>
      <c r="S99" s="36">
        <f>SUMIFS(СВЦЭМ!$C$39:$C$782,СВЦЭМ!$A$39:$A$782,$A99,СВЦЭМ!$B$39:$B$782,S$83)+'СЕТ СН'!$H$12+СВЦЭМ!$D$10+'СЕТ СН'!$H$5-'СЕТ СН'!$H$20</f>
        <v>6324.0044961700005</v>
      </c>
      <c r="T99" s="36">
        <f>SUMIFS(СВЦЭМ!$C$39:$C$782,СВЦЭМ!$A$39:$A$782,$A99,СВЦЭМ!$B$39:$B$782,T$83)+'СЕТ СН'!$H$12+СВЦЭМ!$D$10+'СЕТ СН'!$H$5-'СЕТ СН'!$H$20</f>
        <v>6296.9154935900006</v>
      </c>
      <c r="U99" s="36">
        <f>SUMIFS(СВЦЭМ!$C$39:$C$782,СВЦЭМ!$A$39:$A$782,$A99,СВЦЭМ!$B$39:$B$782,U$83)+'СЕТ СН'!$H$12+СВЦЭМ!$D$10+'СЕТ СН'!$H$5-'СЕТ СН'!$H$20</f>
        <v>6317.4571027399998</v>
      </c>
      <c r="V99" s="36">
        <f>SUMIFS(СВЦЭМ!$C$39:$C$782,СВЦЭМ!$A$39:$A$782,$A99,СВЦЭМ!$B$39:$B$782,V$83)+'СЕТ СН'!$H$12+СВЦЭМ!$D$10+'СЕТ СН'!$H$5-'СЕТ СН'!$H$20</f>
        <v>6357.1574513400001</v>
      </c>
      <c r="W99" s="36">
        <f>SUMIFS(СВЦЭМ!$C$39:$C$782,СВЦЭМ!$A$39:$A$782,$A99,СВЦЭМ!$B$39:$B$782,W$83)+'СЕТ СН'!$H$12+СВЦЭМ!$D$10+'СЕТ СН'!$H$5-'СЕТ СН'!$H$20</f>
        <v>6376.4721794899997</v>
      </c>
      <c r="X99" s="36">
        <f>SUMIFS(СВЦЭМ!$C$39:$C$782,СВЦЭМ!$A$39:$A$782,$A99,СВЦЭМ!$B$39:$B$782,X$83)+'СЕТ СН'!$H$12+СВЦЭМ!$D$10+'СЕТ СН'!$H$5-'СЕТ СН'!$H$20</f>
        <v>6425.35881728</v>
      </c>
      <c r="Y99" s="36">
        <f>SUMIFS(СВЦЭМ!$C$39:$C$782,СВЦЭМ!$A$39:$A$782,$A99,СВЦЭМ!$B$39:$B$782,Y$83)+'СЕТ СН'!$H$12+СВЦЭМ!$D$10+'СЕТ СН'!$H$5-'СЕТ СН'!$H$20</f>
        <v>6504.9106104700004</v>
      </c>
    </row>
    <row r="100" spans="1:25" ht="15.75" x14ac:dyDescent="0.2">
      <c r="A100" s="35">
        <f t="shared" si="2"/>
        <v>45521</v>
      </c>
      <c r="B100" s="36">
        <f>SUMIFS(СВЦЭМ!$C$39:$C$782,СВЦЭМ!$A$39:$A$782,$A100,СВЦЭМ!$B$39:$B$782,B$83)+'СЕТ СН'!$H$12+СВЦЭМ!$D$10+'СЕТ СН'!$H$5-'СЕТ СН'!$H$20</f>
        <v>6568.0098060199998</v>
      </c>
      <c r="C100" s="36">
        <f>SUMIFS(СВЦЭМ!$C$39:$C$782,СВЦЭМ!$A$39:$A$782,$A100,СВЦЭМ!$B$39:$B$782,C$83)+'СЕТ СН'!$H$12+СВЦЭМ!$D$10+'СЕТ СН'!$H$5-'СЕТ СН'!$H$20</f>
        <v>6685.4753753000005</v>
      </c>
      <c r="D100" s="36">
        <f>SUMIFS(СВЦЭМ!$C$39:$C$782,СВЦЭМ!$A$39:$A$782,$A100,СВЦЭМ!$B$39:$B$782,D$83)+'СЕТ СН'!$H$12+СВЦЭМ!$D$10+'СЕТ СН'!$H$5-'СЕТ СН'!$H$20</f>
        <v>6732.0928577499999</v>
      </c>
      <c r="E100" s="36">
        <f>SUMIFS(СВЦЭМ!$C$39:$C$782,СВЦЭМ!$A$39:$A$782,$A100,СВЦЭМ!$B$39:$B$782,E$83)+'СЕТ СН'!$H$12+СВЦЭМ!$D$10+'СЕТ СН'!$H$5-'СЕТ СН'!$H$20</f>
        <v>6739.693817020001</v>
      </c>
      <c r="F100" s="36">
        <f>SUMIFS(СВЦЭМ!$C$39:$C$782,СВЦЭМ!$A$39:$A$782,$A100,СВЦЭМ!$B$39:$B$782,F$83)+'СЕТ СН'!$H$12+СВЦЭМ!$D$10+'СЕТ СН'!$H$5-'СЕТ СН'!$H$20</f>
        <v>6748.5457706000007</v>
      </c>
      <c r="G100" s="36">
        <f>SUMIFS(СВЦЭМ!$C$39:$C$782,СВЦЭМ!$A$39:$A$782,$A100,СВЦЭМ!$B$39:$B$782,G$83)+'СЕТ СН'!$H$12+СВЦЭМ!$D$10+'СЕТ СН'!$H$5-'СЕТ СН'!$H$20</f>
        <v>6734.3151626800009</v>
      </c>
      <c r="H100" s="36">
        <f>SUMIFS(СВЦЭМ!$C$39:$C$782,СВЦЭМ!$A$39:$A$782,$A100,СВЦЭМ!$B$39:$B$782,H$83)+'СЕТ СН'!$H$12+СВЦЭМ!$D$10+'СЕТ СН'!$H$5-'СЕТ СН'!$H$20</f>
        <v>6719.7409254600007</v>
      </c>
      <c r="I100" s="36">
        <f>SUMIFS(СВЦЭМ!$C$39:$C$782,СВЦЭМ!$A$39:$A$782,$A100,СВЦЭМ!$B$39:$B$782,I$83)+'СЕТ СН'!$H$12+СВЦЭМ!$D$10+'СЕТ СН'!$H$5-'СЕТ СН'!$H$20</f>
        <v>6692.7839411500008</v>
      </c>
      <c r="J100" s="36">
        <f>SUMIFS(СВЦЭМ!$C$39:$C$782,СВЦЭМ!$A$39:$A$782,$A100,СВЦЭМ!$B$39:$B$782,J$83)+'СЕТ СН'!$H$12+СВЦЭМ!$D$10+'СЕТ СН'!$H$5-'СЕТ СН'!$H$20</f>
        <v>6568.1181734000002</v>
      </c>
      <c r="K100" s="36">
        <f>SUMIFS(СВЦЭМ!$C$39:$C$782,СВЦЭМ!$A$39:$A$782,$A100,СВЦЭМ!$B$39:$B$782,K$83)+'СЕТ СН'!$H$12+СВЦЭМ!$D$10+'СЕТ СН'!$H$5-'СЕТ СН'!$H$20</f>
        <v>6478.2430795199998</v>
      </c>
      <c r="L100" s="36">
        <f>SUMIFS(СВЦЭМ!$C$39:$C$782,СВЦЭМ!$A$39:$A$782,$A100,СВЦЭМ!$B$39:$B$782,L$83)+'СЕТ СН'!$H$12+СВЦЭМ!$D$10+'СЕТ СН'!$H$5-'СЕТ СН'!$H$20</f>
        <v>6400.72792966</v>
      </c>
      <c r="M100" s="36">
        <f>SUMIFS(СВЦЭМ!$C$39:$C$782,СВЦЭМ!$A$39:$A$782,$A100,СВЦЭМ!$B$39:$B$782,M$83)+'СЕТ СН'!$H$12+СВЦЭМ!$D$10+'СЕТ СН'!$H$5-'СЕТ СН'!$H$20</f>
        <v>6386.0086366699998</v>
      </c>
      <c r="N100" s="36">
        <f>SUMIFS(СВЦЭМ!$C$39:$C$782,СВЦЭМ!$A$39:$A$782,$A100,СВЦЭМ!$B$39:$B$782,N$83)+'СЕТ СН'!$H$12+СВЦЭМ!$D$10+'СЕТ СН'!$H$5-'СЕТ СН'!$H$20</f>
        <v>6378.3912349399998</v>
      </c>
      <c r="O100" s="36">
        <f>SUMIFS(СВЦЭМ!$C$39:$C$782,СВЦЭМ!$A$39:$A$782,$A100,СВЦЭМ!$B$39:$B$782,O$83)+'СЕТ СН'!$H$12+СВЦЭМ!$D$10+'СЕТ СН'!$H$5-'СЕТ СН'!$H$20</f>
        <v>6377.3170498600002</v>
      </c>
      <c r="P100" s="36">
        <f>SUMIFS(СВЦЭМ!$C$39:$C$782,СВЦЭМ!$A$39:$A$782,$A100,СВЦЭМ!$B$39:$B$782,P$83)+'СЕТ СН'!$H$12+СВЦЭМ!$D$10+'СЕТ СН'!$H$5-'СЕТ СН'!$H$20</f>
        <v>6373.2602501800002</v>
      </c>
      <c r="Q100" s="36">
        <f>SUMIFS(СВЦЭМ!$C$39:$C$782,СВЦЭМ!$A$39:$A$782,$A100,СВЦЭМ!$B$39:$B$782,Q$83)+'СЕТ СН'!$H$12+СВЦЭМ!$D$10+'СЕТ СН'!$H$5-'СЕТ СН'!$H$20</f>
        <v>6386.3880233500004</v>
      </c>
      <c r="R100" s="36">
        <f>SUMIFS(СВЦЭМ!$C$39:$C$782,СВЦЭМ!$A$39:$A$782,$A100,СВЦЭМ!$B$39:$B$782,R$83)+'СЕТ СН'!$H$12+СВЦЭМ!$D$10+'СЕТ СН'!$H$5-'СЕТ СН'!$H$20</f>
        <v>6404.4393383900006</v>
      </c>
      <c r="S100" s="36">
        <f>SUMIFS(СВЦЭМ!$C$39:$C$782,СВЦЭМ!$A$39:$A$782,$A100,СВЦЭМ!$B$39:$B$782,S$83)+'СЕТ СН'!$H$12+СВЦЭМ!$D$10+'СЕТ СН'!$H$5-'СЕТ СН'!$H$20</f>
        <v>6391.9085854800005</v>
      </c>
      <c r="T100" s="36">
        <f>SUMIFS(СВЦЭМ!$C$39:$C$782,СВЦЭМ!$A$39:$A$782,$A100,СВЦЭМ!$B$39:$B$782,T$83)+'СЕТ СН'!$H$12+СВЦЭМ!$D$10+'СЕТ СН'!$H$5-'СЕТ СН'!$H$20</f>
        <v>6370.3983317900002</v>
      </c>
      <c r="U100" s="36">
        <f>SUMIFS(СВЦЭМ!$C$39:$C$782,СВЦЭМ!$A$39:$A$782,$A100,СВЦЭМ!$B$39:$B$782,U$83)+'СЕТ СН'!$H$12+СВЦЭМ!$D$10+'СЕТ СН'!$H$5-'СЕТ СН'!$H$20</f>
        <v>6364.6454202700006</v>
      </c>
      <c r="V100" s="36">
        <f>SUMIFS(СВЦЭМ!$C$39:$C$782,СВЦЭМ!$A$39:$A$782,$A100,СВЦЭМ!$B$39:$B$782,V$83)+'СЕТ СН'!$H$12+СВЦЭМ!$D$10+'СЕТ СН'!$H$5-'СЕТ СН'!$H$20</f>
        <v>6370.4057994800005</v>
      </c>
      <c r="W100" s="36">
        <f>SUMIFS(СВЦЭМ!$C$39:$C$782,СВЦЭМ!$A$39:$A$782,$A100,СВЦЭМ!$B$39:$B$782,W$83)+'СЕТ СН'!$H$12+СВЦЭМ!$D$10+'СЕТ СН'!$H$5-'СЕТ СН'!$H$20</f>
        <v>6351.3129994299998</v>
      </c>
      <c r="X100" s="36">
        <f>SUMIFS(СВЦЭМ!$C$39:$C$782,СВЦЭМ!$A$39:$A$782,$A100,СВЦЭМ!$B$39:$B$782,X$83)+'СЕТ СН'!$H$12+СВЦЭМ!$D$10+'СЕТ СН'!$H$5-'СЕТ СН'!$H$20</f>
        <v>6420.7550144100005</v>
      </c>
      <c r="Y100" s="36">
        <f>SUMIFS(СВЦЭМ!$C$39:$C$782,СВЦЭМ!$A$39:$A$782,$A100,СВЦЭМ!$B$39:$B$782,Y$83)+'СЕТ СН'!$H$12+СВЦЭМ!$D$10+'СЕТ СН'!$H$5-'СЕТ СН'!$H$20</f>
        <v>6510.9922469499998</v>
      </c>
    </row>
    <row r="101" spans="1:25" ht="15.75" x14ac:dyDescent="0.2">
      <c r="A101" s="35">
        <f t="shared" si="2"/>
        <v>45522</v>
      </c>
      <c r="B101" s="36">
        <f>SUMIFS(СВЦЭМ!$C$39:$C$782,СВЦЭМ!$A$39:$A$782,$A101,СВЦЭМ!$B$39:$B$782,B$83)+'СЕТ СН'!$H$12+СВЦЭМ!$D$10+'СЕТ СН'!$H$5-'СЕТ СН'!$H$20</f>
        <v>6501.9443834600006</v>
      </c>
      <c r="C101" s="36">
        <f>SUMIFS(СВЦЭМ!$C$39:$C$782,СВЦЭМ!$A$39:$A$782,$A101,СВЦЭМ!$B$39:$B$782,C$83)+'СЕТ СН'!$H$12+СВЦЭМ!$D$10+'СЕТ СН'!$H$5-'СЕТ СН'!$H$20</f>
        <v>6615.6675867100003</v>
      </c>
      <c r="D101" s="36">
        <f>SUMIFS(СВЦЭМ!$C$39:$C$782,СВЦЭМ!$A$39:$A$782,$A101,СВЦЭМ!$B$39:$B$782,D$83)+'СЕТ СН'!$H$12+СВЦЭМ!$D$10+'СЕТ СН'!$H$5-'СЕТ СН'!$H$20</f>
        <v>6681.3862501500007</v>
      </c>
      <c r="E101" s="36">
        <f>SUMIFS(СВЦЭМ!$C$39:$C$782,СВЦЭМ!$A$39:$A$782,$A101,СВЦЭМ!$B$39:$B$782,E$83)+'СЕТ СН'!$H$12+СВЦЭМ!$D$10+'СЕТ СН'!$H$5-'СЕТ СН'!$H$20</f>
        <v>6705.2055761800002</v>
      </c>
      <c r="F101" s="36">
        <f>SUMIFS(СВЦЭМ!$C$39:$C$782,СВЦЭМ!$A$39:$A$782,$A101,СВЦЭМ!$B$39:$B$782,F$83)+'СЕТ СН'!$H$12+СВЦЭМ!$D$10+'СЕТ СН'!$H$5-'СЕТ СН'!$H$20</f>
        <v>6734.7475002200008</v>
      </c>
      <c r="G101" s="36">
        <f>SUMIFS(СВЦЭМ!$C$39:$C$782,СВЦЭМ!$A$39:$A$782,$A101,СВЦЭМ!$B$39:$B$782,G$83)+'СЕТ СН'!$H$12+СВЦЭМ!$D$10+'СЕТ СН'!$H$5-'СЕТ СН'!$H$20</f>
        <v>6714.3634508000005</v>
      </c>
      <c r="H101" s="36">
        <f>SUMIFS(СВЦЭМ!$C$39:$C$782,СВЦЭМ!$A$39:$A$782,$A101,СВЦЭМ!$B$39:$B$782,H$83)+'СЕТ СН'!$H$12+СВЦЭМ!$D$10+'СЕТ СН'!$H$5-'СЕТ СН'!$H$20</f>
        <v>6693.4055889200008</v>
      </c>
      <c r="I101" s="36">
        <f>SUMIFS(СВЦЭМ!$C$39:$C$782,СВЦЭМ!$A$39:$A$782,$A101,СВЦЭМ!$B$39:$B$782,I$83)+'СЕТ СН'!$H$12+СВЦЭМ!$D$10+'СЕТ СН'!$H$5-'СЕТ СН'!$H$20</f>
        <v>6629.6894707600004</v>
      </c>
      <c r="J101" s="36">
        <f>SUMIFS(СВЦЭМ!$C$39:$C$782,СВЦЭМ!$A$39:$A$782,$A101,СВЦЭМ!$B$39:$B$782,J$83)+'СЕТ СН'!$H$12+СВЦЭМ!$D$10+'СЕТ СН'!$H$5-'СЕТ СН'!$H$20</f>
        <v>6517.5121444100005</v>
      </c>
      <c r="K101" s="36">
        <f>SUMIFS(СВЦЭМ!$C$39:$C$782,СВЦЭМ!$A$39:$A$782,$A101,СВЦЭМ!$B$39:$B$782,K$83)+'СЕТ СН'!$H$12+СВЦЭМ!$D$10+'СЕТ СН'!$H$5-'СЕТ СН'!$H$20</f>
        <v>6428.7881567599998</v>
      </c>
      <c r="L101" s="36">
        <f>SUMIFS(СВЦЭМ!$C$39:$C$782,СВЦЭМ!$A$39:$A$782,$A101,СВЦЭМ!$B$39:$B$782,L$83)+'СЕТ СН'!$H$12+СВЦЭМ!$D$10+'СЕТ СН'!$H$5-'СЕТ СН'!$H$20</f>
        <v>6379.9264372899997</v>
      </c>
      <c r="M101" s="36">
        <f>SUMIFS(СВЦЭМ!$C$39:$C$782,СВЦЭМ!$A$39:$A$782,$A101,СВЦЭМ!$B$39:$B$782,M$83)+'СЕТ СН'!$H$12+СВЦЭМ!$D$10+'СЕТ СН'!$H$5-'СЕТ СН'!$H$20</f>
        <v>6357.5365566500004</v>
      </c>
      <c r="N101" s="36">
        <f>SUMIFS(СВЦЭМ!$C$39:$C$782,СВЦЭМ!$A$39:$A$782,$A101,СВЦЭМ!$B$39:$B$782,N$83)+'СЕТ СН'!$H$12+СВЦЭМ!$D$10+'СЕТ СН'!$H$5-'СЕТ СН'!$H$20</f>
        <v>6337.8092132000002</v>
      </c>
      <c r="O101" s="36">
        <f>SUMIFS(СВЦЭМ!$C$39:$C$782,СВЦЭМ!$A$39:$A$782,$A101,СВЦЭМ!$B$39:$B$782,O$83)+'СЕТ СН'!$H$12+СВЦЭМ!$D$10+'СЕТ СН'!$H$5-'СЕТ СН'!$H$20</f>
        <v>6356.6390973100006</v>
      </c>
      <c r="P101" s="36">
        <f>SUMIFS(СВЦЭМ!$C$39:$C$782,СВЦЭМ!$A$39:$A$782,$A101,СВЦЭМ!$B$39:$B$782,P$83)+'СЕТ СН'!$H$12+СВЦЭМ!$D$10+'СЕТ СН'!$H$5-'СЕТ СН'!$H$20</f>
        <v>6406.7195594100003</v>
      </c>
      <c r="Q101" s="36">
        <f>SUMIFS(СВЦЭМ!$C$39:$C$782,СВЦЭМ!$A$39:$A$782,$A101,СВЦЭМ!$B$39:$B$782,Q$83)+'СЕТ СН'!$H$12+СВЦЭМ!$D$10+'СЕТ СН'!$H$5-'СЕТ СН'!$H$20</f>
        <v>6446.4483880600001</v>
      </c>
      <c r="R101" s="36">
        <f>SUMIFS(СВЦЭМ!$C$39:$C$782,СВЦЭМ!$A$39:$A$782,$A101,СВЦЭМ!$B$39:$B$782,R$83)+'СЕТ СН'!$H$12+СВЦЭМ!$D$10+'СЕТ СН'!$H$5-'СЕТ СН'!$H$20</f>
        <v>6445.4136721300001</v>
      </c>
      <c r="S101" s="36">
        <f>SUMIFS(СВЦЭМ!$C$39:$C$782,СВЦЭМ!$A$39:$A$782,$A101,СВЦЭМ!$B$39:$B$782,S$83)+'СЕТ СН'!$H$12+СВЦЭМ!$D$10+'СЕТ СН'!$H$5-'СЕТ СН'!$H$20</f>
        <v>6449.2451255699998</v>
      </c>
      <c r="T101" s="36">
        <f>SUMIFS(СВЦЭМ!$C$39:$C$782,СВЦЭМ!$A$39:$A$782,$A101,СВЦЭМ!$B$39:$B$782,T$83)+'СЕТ СН'!$H$12+СВЦЭМ!$D$10+'СЕТ СН'!$H$5-'СЕТ СН'!$H$20</f>
        <v>6423.8970462300003</v>
      </c>
      <c r="U101" s="36">
        <f>SUMIFS(СВЦЭМ!$C$39:$C$782,СВЦЭМ!$A$39:$A$782,$A101,СВЦЭМ!$B$39:$B$782,U$83)+'СЕТ СН'!$H$12+СВЦЭМ!$D$10+'СЕТ СН'!$H$5-'СЕТ СН'!$H$20</f>
        <v>6420.8226300799997</v>
      </c>
      <c r="V101" s="36">
        <f>SUMIFS(СВЦЭМ!$C$39:$C$782,СВЦЭМ!$A$39:$A$782,$A101,СВЦЭМ!$B$39:$B$782,V$83)+'СЕТ СН'!$H$12+СВЦЭМ!$D$10+'СЕТ СН'!$H$5-'СЕТ СН'!$H$20</f>
        <v>6430.3814437399997</v>
      </c>
      <c r="W101" s="36">
        <f>SUMIFS(СВЦЭМ!$C$39:$C$782,СВЦЭМ!$A$39:$A$782,$A101,СВЦЭМ!$B$39:$B$782,W$83)+'СЕТ СН'!$H$12+СВЦЭМ!$D$10+'СЕТ СН'!$H$5-'СЕТ СН'!$H$20</f>
        <v>6413.9678168500004</v>
      </c>
      <c r="X101" s="36">
        <f>SUMIFS(СВЦЭМ!$C$39:$C$782,СВЦЭМ!$A$39:$A$782,$A101,СВЦЭМ!$B$39:$B$782,X$83)+'СЕТ СН'!$H$12+СВЦЭМ!$D$10+'СЕТ СН'!$H$5-'СЕТ СН'!$H$20</f>
        <v>6484.8504015500002</v>
      </c>
      <c r="Y101" s="36">
        <f>SUMIFS(СВЦЭМ!$C$39:$C$782,СВЦЭМ!$A$39:$A$782,$A101,СВЦЭМ!$B$39:$B$782,Y$83)+'СЕТ СН'!$H$12+СВЦЭМ!$D$10+'СЕТ СН'!$H$5-'СЕТ СН'!$H$20</f>
        <v>6567.5982224300005</v>
      </c>
    </row>
    <row r="102" spans="1:25" ht="15.75" x14ac:dyDescent="0.2">
      <c r="A102" s="35">
        <f t="shared" si="2"/>
        <v>45523</v>
      </c>
      <c r="B102" s="36">
        <f>SUMIFS(СВЦЭМ!$C$39:$C$782,СВЦЭМ!$A$39:$A$782,$A102,СВЦЭМ!$B$39:$B$782,B$83)+'СЕТ СН'!$H$12+СВЦЭМ!$D$10+'СЕТ СН'!$H$5-'СЕТ СН'!$H$20</f>
        <v>6656.926931420001</v>
      </c>
      <c r="C102" s="36">
        <f>SUMIFS(СВЦЭМ!$C$39:$C$782,СВЦЭМ!$A$39:$A$782,$A102,СВЦЭМ!$B$39:$B$782,C$83)+'СЕТ СН'!$H$12+СВЦЭМ!$D$10+'СЕТ СН'!$H$5-'СЕТ СН'!$H$20</f>
        <v>6798.9135891599999</v>
      </c>
      <c r="D102" s="36">
        <f>SUMIFS(СВЦЭМ!$C$39:$C$782,СВЦЭМ!$A$39:$A$782,$A102,СВЦЭМ!$B$39:$B$782,D$83)+'СЕТ СН'!$H$12+СВЦЭМ!$D$10+'СЕТ СН'!$H$5-'СЕТ СН'!$H$20</f>
        <v>6825.0317036699998</v>
      </c>
      <c r="E102" s="36">
        <f>SUMIFS(СВЦЭМ!$C$39:$C$782,СВЦЭМ!$A$39:$A$782,$A102,СВЦЭМ!$B$39:$B$782,E$83)+'СЕТ СН'!$H$12+СВЦЭМ!$D$10+'СЕТ СН'!$H$5-'СЕТ СН'!$H$20</f>
        <v>6791.7870299900005</v>
      </c>
      <c r="F102" s="36">
        <f>SUMIFS(СВЦЭМ!$C$39:$C$782,СВЦЭМ!$A$39:$A$782,$A102,СВЦЭМ!$B$39:$B$782,F$83)+'СЕТ СН'!$H$12+СВЦЭМ!$D$10+'СЕТ СН'!$H$5-'СЕТ СН'!$H$20</f>
        <v>6797.46358229</v>
      </c>
      <c r="G102" s="36">
        <f>SUMIFS(СВЦЭМ!$C$39:$C$782,СВЦЭМ!$A$39:$A$782,$A102,СВЦЭМ!$B$39:$B$782,G$83)+'СЕТ СН'!$H$12+СВЦЭМ!$D$10+'СЕТ СН'!$H$5-'СЕТ СН'!$H$20</f>
        <v>6796.1099219600001</v>
      </c>
      <c r="H102" s="36">
        <f>SUMIFS(СВЦЭМ!$C$39:$C$782,СВЦЭМ!$A$39:$A$782,$A102,СВЦЭМ!$B$39:$B$782,H$83)+'СЕТ СН'!$H$12+СВЦЭМ!$D$10+'СЕТ СН'!$H$5-'СЕТ СН'!$H$20</f>
        <v>6814.00052521</v>
      </c>
      <c r="I102" s="36">
        <f>SUMIFS(СВЦЭМ!$C$39:$C$782,СВЦЭМ!$A$39:$A$782,$A102,СВЦЭМ!$B$39:$B$782,I$83)+'СЕТ СН'!$H$12+СВЦЭМ!$D$10+'СЕТ СН'!$H$5-'СЕТ СН'!$H$20</f>
        <v>6739.4279249700003</v>
      </c>
      <c r="J102" s="36">
        <f>SUMIFS(СВЦЭМ!$C$39:$C$782,СВЦЭМ!$A$39:$A$782,$A102,СВЦЭМ!$B$39:$B$782,J$83)+'СЕТ СН'!$H$12+СВЦЭМ!$D$10+'СЕТ СН'!$H$5-'СЕТ СН'!$H$20</f>
        <v>6542.7500863700006</v>
      </c>
      <c r="K102" s="36">
        <f>SUMIFS(СВЦЭМ!$C$39:$C$782,СВЦЭМ!$A$39:$A$782,$A102,СВЦЭМ!$B$39:$B$782,K$83)+'СЕТ СН'!$H$12+СВЦЭМ!$D$10+'СЕТ СН'!$H$5-'СЕТ СН'!$H$20</f>
        <v>6493.5181279799999</v>
      </c>
      <c r="L102" s="36">
        <f>SUMIFS(СВЦЭМ!$C$39:$C$782,СВЦЭМ!$A$39:$A$782,$A102,СВЦЭМ!$B$39:$B$782,L$83)+'СЕТ СН'!$H$12+СВЦЭМ!$D$10+'СЕТ СН'!$H$5-'СЕТ СН'!$H$20</f>
        <v>6480.1864532500003</v>
      </c>
      <c r="M102" s="36">
        <f>SUMIFS(СВЦЭМ!$C$39:$C$782,СВЦЭМ!$A$39:$A$782,$A102,СВЦЭМ!$B$39:$B$782,M$83)+'СЕТ СН'!$H$12+СВЦЭМ!$D$10+'СЕТ СН'!$H$5-'СЕТ СН'!$H$20</f>
        <v>6471.1066106200005</v>
      </c>
      <c r="N102" s="36">
        <f>SUMIFS(СВЦЭМ!$C$39:$C$782,СВЦЭМ!$A$39:$A$782,$A102,СВЦЭМ!$B$39:$B$782,N$83)+'СЕТ СН'!$H$12+СВЦЭМ!$D$10+'СЕТ СН'!$H$5-'СЕТ СН'!$H$20</f>
        <v>6462.4707430100007</v>
      </c>
      <c r="O102" s="36">
        <f>SUMIFS(СВЦЭМ!$C$39:$C$782,СВЦЭМ!$A$39:$A$782,$A102,СВЦЭМ!$B$39:$B$782,O$83)+'СЕТ СН'!$H$12+СВЦЭМ!$D$10+'СЕТ СН'!$H$5-'СЕТ СН'!$H$20</f>
        <v>6447.02870308</v>
      </c>
      <c r="P102" s="36">
        <f>SUMIFS(СВЦЭМ!$C$39:$C$782,СВЦЭМ!$A$39:$A$782,$A102,СВЦЭМ!$B$39:$B$782,P$83)+'СЕТ СН'!$H$12+СВЦЭМ!$D$10+'СЕТ СН'!$H$5-'СЕТ СН'!$H$20</f>
        <v>6462.9793173100006</v>
      </c>
      <c r="Q102" s="36">
        <f>SUMIFS(СВЦЭМ!$C$39:$C$782,СВЦЭМ!$A$39:$A$782,$A102,СВЦЭМ!$B$39:$B$782,Q$83)+'СЕТ СН'!$H$12+СВЦЭМ!$D$10+'СЕТ СН'!$H$5-'СЕТ СН'!$H$20</f>
        <v>6455.2754695500007</v>
      </c>
      <c r="R102" s="36">
        <f>SUMIFS(СВЦЭМ!$C$39:$C$782,СВЦЭМ!$A$39:$A$782,$A102,СВЦЭМ!$B$39:$B$782,R$83)+'СЕТ СН'!$H$12+СВЦЭМ!$D$10+'СЕТ СН'!$H$5-'СЕТ СН'!$H$20</f>
        <v>6452.6261646100002</v>
      </c>
      <c r="S102" s="36">
        <f>SUMIFS(СВЦЭМ!$C$39:$C$782,СВЦЭМ!$A$39:$A$782,$A102,СВЦЭМ!$B$39:$B$782,S$83)+'СЕТ СН'!$H$12+СВЦЭМ!$D$10+'СЕТ СН'!$H$5-'СЕТ СН'!$H$20</f>
        <v>6437.4823769100003</v>
      </c>
      <c r="T102" s="36">
        <f>SUMIFS(СВЦЭМ!$C$39:$C$782,СВЦЭМ!$A$39:$A$782,$A102,СВЦЭМ!$B$39:$B$782,T$83)+'СЕТ СН'!$H$12+СВЦЭМ!$D$10+'СЕТ СН'!$H$5-'СЕТ СН'!$H$20</f>
        <v>6403.4956678300005</v>
      </c>
      <c r="U102" s="36">
        <f>SUMIFS(СВЦЭМ!$C$39:$C$782,СВЦЭМ!$A$39:$A$782,$A102,СВЦЭМ!$B$39:$B$782,U$83)+'СЕТ СН'!$H$12+СВЦЭМ!$D$10+'СЕТ СН'!$H$5-'СЕТ СН'!$H$20</f>
        <v>6434.00421792</v>
      </c>
      <c r="V102" s="36">
        <f>SUMIFS(СВЦЭМ!$C$39:$C$782,СВЦЭМ!$A$39:$A$782,$A102,СВЦЭМ!$B$39:$B$782,V$83)+'СЕТ СН'!$H$12+СВЦЭМ!$D$10+'СЕТ СН'!$H$5-'СЕТ СН'!$H$20</f>
        <v>6447.3731631500004</v>
      </c>
      <c r="W102" s="36">
        <f>SUMIFS(СВЦЭМ!$C$39:$C$782,СВЦЭМ!$A$39:$A$782,$A102,СВЦЭМ!$B$39:$B$782,W$83)+'СЕТ СН'!$H$12+СВЦЭМ!$D$10+'СЕТ СН'!$H$5-'СЕТ СН'!$H$20</f>
        <v>6404.7691324300004</v>
      </c>
      <c r="X102" s="36">
        <f>SUMIFS(СВЦЭМ!$C$39:$C$782,СВЦЭМ!$A$39:$A$782,$A102,СВЦЭМ!$B$39:$B$782,X$83)+'СЕТ СН'!$H$12+СВЦЭМ!$D$10+'СЕТ СН'!$H$5-'СЕТ СН'!$H$20</f>
        <v>6467.4818181099999</v>
      </c>
      <c r="Y102" s="36">
        <f>SUMIFS(СВЦЭМ!$C$39:$C$782,СВЦЭМ!$A$39:$A$782,$A102,СВЦЭМ!$B$39:$B$782,Y$83)+'СЕТ СН'!$H$12+СВЦЭМ!$D$10+'СЕТ СН'!$H$5-'СЕТ СН'!$H$20</f>
        <v>6561.9426339700003</v>
      </c>
    </row>
    <row r="103" spans="1:25" ht="15.75" x14ac:dyDescent="0.2">
      <c r="A103" s="35">
        <f t="shared" si="2"/>
        <v>45524</v>
      </c>
      <c r="B103" s="36">
        <f>SUMIFS(СВЦЭМ!$C$39:$C$782,СВЦЭМ!$A$39:$A$782,$A103,СВЦЭМ!$B$39:$B$782,B$83)+'СЕТ СН'!$H$12+СВЦЭМ!$D$10+'СЕТ СН'!$H$5-'СЕТ СН'!$H$20</f>
        <v>6544.7046660200003</v>
      </c>
      <c r="C103" s="36">
        <f>SUMIFS(СВЦЭМ!$C$39:$C$782,СВЦЭМ!$A$39:$A$782,$A103,СВЦЭМ!$B$39:$B$782,C$83)+'СЕТ СН'!$H$12+СВЦЭМ!$D$10+'СЕТ СН'!$H$5-'СЕТ СН'!$H$20</f>
        <v>6658.8017072500006</v>
      </c>
      <c r="D103" s="36">
        <f>SUMIFS(СВЦЭМ!$C$39:$C$782,СВЦЭМ!$A$39:$A$782,$A103,СВЦЭМ!$B$39:$B$782,D$83)+'СЕТ СН'!$H$12+СВЦЭМ!$D$10+'СЕТ СН'!$H$5-'СЕТ СН'!$H$20</f>
        <v>6722.0338940900001</v>
      </c>
      <c r="E103" s="36">
        <f>SUMIFS(СВЦЭМ!$C$39:$C$782,СВЦЭМ!$A$39:$A$782,$A103,СВЦЭМ!$B$39:$B$782,E$83)+'СЕТ СН'!$H$12+СВЦЭМ!$D$10+'СЕТ СН'!$H$5-'СЕТ СН'!$H$20</f>
        <v>6765.5883242700002</v>
      </c>
      <c r="F103" s="36">
        <f>SUMIFS(СВЦЭМ!$C$39:$C$782,СВЦЭМ!$A$39:$A$782,$A103,СВЦЭМ!$B$39:$B$782,F$83)+'СЕТ СН'!$H$12+СВЦЭМ!$D$10+'СЕТ СН'!$H$5-'СЕТ СН'!$H$20</f>
        <v>6760.5482951200011</v>
      </c>
      <c r="G103" s="36">
        <f>SUMIFS(СВЦЭМ!$C$39:$C$782,СВЦЭМ!$A$39:$A$782,$A103,СВЦЭМ!$B$39:$B$782,G$83)+'СЕТ СН'!$H$12+СВЦЭМ!$D$10+'СЕТ СН'!$H$5-'СЕТ СН'!$H$20</f>
        <v>6741.6330347800003</v>
      </c>
      <c r="H103" s="36">
        <f>SUMIFS(СВЦЭМ!$C$39:$C$782,СВЦЭМ!$A$39:$A$782,$A103,СВЦЭМ!$B$39:$B$782,H$83)+'СЕТ СН'!$H$12+СВЦЭМ!$D$10+'СЕТ СН'!$H$5-'СЕТ СН'!$H$20</f>
        <v>6722.8981986899998</v>
      </c>
      <c r="I103" s="36">
        <f>SUMIFS(СВЦЭМ!$C$39:$C$782,СВЦЭМ!$A$39:$A$782,$A103,СВЦЭМ!$B$39:$B$782,I$83)+'СЕТ СН'!$H$12+СВЦЭМ!$D$10+'СЕТ СН'!$H$5-'СЕТ СН'!$H$20</f>
        <v>6589.1343903900006</v>
      </c>
      <c r="J103" s="36">
        <f>SUMIFS(СВЦЭМ!$C$39:$C$782,СВЦЭМ!$A$39:$A$782,$A103,СВЦЭМ!$B$39:$B$782,J$83)+'СЕТ СН'!$H$12+СВЦЭМ!$D$10+'СЕТ СН'!$H$5-'СЕТ СН'!$H$20</f>
        <v>6450.2692051100003</v>
      </c>
      <c r="K103" s="36">
        <f>SUMIFS(СВЦЭМ!$C$39:$C$782,СВЦЭМ!$A$39:$A$782,$A103,СВЦЭМ!$B$39:$B$782,K$83)+'СЕТ СН'!$H$12+СВЦЭМ!$D$10+'СЕТ СН'!$H$5-'СЕТ СН'!$H$20</f>
        <v>6343.5384488300006</v>
      </c>
      <c r="L103" s="36">
        <f>SUMIFS(СВЦЭМ!$C$39:$C$782,СВЦЭМ!$A$39:$A$782,$A103,СВЦЭМ!$B$39:$B$782,L$83)+'СЕТ СН'!$H$12+СВЦЭМ!$D$10+'СЕТ СН'!$H$5-'СЕТ СН'!$H$20</f>
        <v>6317.0670122199999</v>
      </c>
      <c r="M103" s="36">
        <f>SUMIFS(СВЦЭМ!$C$39:$C$782,СВЦЭМ!$A$39:$A$782,$A103,СВЦЭМ!$B$39:$B$782,M$83)+'СЕТ СН'!$H$12+СВЦЭМ!$D$10+'СЕТ СН'!$H$5-'СЕТ СН'!$H$20</f>
        <v>6309.9313972300006</v>
      </c>
      <c r="N103" s="36">
        <f>SUMIFS(СВЦЭМ!$C$39:$C$782,СВЦЭМ!$A$39:$A$782,$A103,СВЦЭМ!$B$39:$B$782,N$83)+'СЕТ СН'!$H$12+СВЦЭМ!$D$10+'СЕТ СН'!$H$5-'СЕТ СН'!$H$20</f>
        <v>6318.8673420300001</v>
      </c>
      <c r="O103" s="36">
        <f>SUMIFS(СВЦЭМ!$C$39:$C$782,СВЦЭМ!$A$39:$A$782,$A103,СВЦЭМ!$B$39:$B$782,O$83)+'СЕТ СН'!$H$12+СВЦЭМ!$D$10+'СЕТ СН'!$H$5-'СЕТ СН'!$H$20</f>
        <v>6291.3288482000007</v>
      </c>
      <c r="P103" s="36">
        <f>SUMIFS(СВЦЭМ!$C$39:$C$782,СВЦЭМ!$A$39:$A$782,$A103,СВЦЭМ!$B$39:$B$782,P$83)+'СЕТ СН'!$H$12+СВЦЭМ!$D$10+'СЕТ СН'!$H$5-'СЕТ СН'!$H$20</f>
        <v>6288.8722154799998</v>
      </c>
      <c r="Q103" s="36">
        <f>SUMIFS(СВЦЭМ!$C$39:$C$782,СВЦЭМ!$A$39:$A$782,$A103,СВЦЭМ!$B$39:$B$782,Q$83)+'СЕТ СН'!$H$12+СВЦЭМ!$D$10+'СЕТ СН'!$H$5-'СЕТ СН'!$H$20</f>
        <v>6289.1342744900003</v>
      </c>
      <c r="R103" s="36">
        <f>SUMIFS(СВЦЭМ!$C$39:$C$782,СВЦЭМ!$A$39:$A$782,$A103,СВЦЭМ!$B$39:$B$782,R$83)+'СЕТ СН'!$H$12+СВЦЭМ!$D$10+'СЕТ СН'!$H$5-'СЕТ СН'!$H$20</f>
        <v>6310.0921725400003</v>
      </c>
      <c r="S103" s="36">
        <f>SUMIFS(СВЦЭМ!$C$39:$C$782,СВЦЭМ!$A$39:$A$782,$A103,СВЦЭМ!$B$39:$B$782,S$83)+'СЕТ СН'!$H$12+СВЦЭМ!$D$10+'СЕТ СН'!$H$5-'СЕТ СН'!$H$20</f>
        <v>6296.3819668900005</v>
      </c>
      <c r="T103" s="36">
        <f>SUMIFS(СВЦЭМ!$C$39:$C$782,СВЦЭМ!$A$39:$A$782,$A103,СВЦЭМ!$B$39:$B$782,T$83)+'СЕТ СН'!$H$12+СВЦЭМ!$D$10+'СЕТ СН'!$H$5-'СЕТ СН'!$H$20</f>
        <v>6272.9161418399999</v>
      </c>
      <c r="U103" s="36">
        <f>SUMIFS(СВЦЭМ!$C$39:$C$782,СВЦЭМ!$A$39:$A$782,$A103,СВЦЭМ!$B$39:$B$782,U$83)+'СЕТ СН'!$H$12+СВЦЭМ!$D$10+'СЕТ СН'!$H$5-'СЕТ СН'!$H$20</f>
        <v>6295.3025700300004</v>
      </c>
      <c r="V103" s="36">
        <f>SUMIFS(СВЦЭМ!$C$39:$C$782,СВЦЭМ!$A$39:$A$782,$A103,СВЦЭМ!$B$39:$B$782,V$83)+'СЕТ СН'!$H$12+СВЦЭМ!$D$10+'СЕТ СН'!$H$5-'СЕТ СН'!$H$20</f>
        <v>6272.9312711800003</v>
      </c>
      <c r="W103" s="36">
        <f>SUMIFS(СВЦЭМ!$C$39:$C$782,СВЦЭМ!$A$39:$A$782,$A103,СВЦЭМ!$B$39:$B$782,W$83)+'СЕТ СН'!$H$12+СВЦЭМ!$D$10+'СЕТ СН'!$H$5-'СЕТ СН'!$H$20</f>
        <v>6272.2534531199999</v>
      </c>
      <c r="X103" s="36">
        <f>SUMIFS(СВЦЭМ!$C$39:$C$782,СВЦЭМ!$A$39:$A$782,$A103,СВЦЭМ!$B$39:$B$782,X$83)+'СЕТ СН'!$H$12+СВЦЭМ!$D$10+'СЕТ СН'!$H$5-'СЕТ СН'!$H$20</f>
        <v>6378.9441504200004</v>
      </c>
      <c r="Y103" s="36">
        <f>SUMIFS(СВЦЭМ!$C$39:$C$782,СВЦЭМ!$A$39:$A$782,$A103,СВЦЭМ!$B$39:$B$782,Y$83)+'СЕТ СН'!$H$12+СВЦЭМ!$D$10+'СЕТ СН'!$H$5-'СЕТ СН'!$H$20</f>
        <v>6542.1134293300001</v>
      </c>
    </row>
    <row r="104" spans="1:25" ht="15.75" x14ac:dyDescent="0.2">
      <c r="A104" s="35">
        <f t="shared" si="2"/>
        <v>45525</v>
      </c>
      <c r="B104" s="36">
        <f>SUMIFS(СВЦЭМ!$C$39:$C$782,СВЦЭМ!$A$39:$A$782,$A104,СВЦЭМ!$B$39:$B$782,B$83)+'СЕТ СН'!$H$12+СВЦЭМ!$D$10+'СЕТ СН'!$H$5-'СЕТ СН'!$H$20</f>
        <v>6762.6467120400002</v>
      </c>
      <c r="C104" s="36">
        <f>SUMIFS(СВЦЭМ!$C$39:$C$782,СВЦЭМ!$A$39:$A$782,$A104,СВЦЭМ!$B$39:$B$782,C$83)+'СЕТ СН'!$H$12+СВЦЭМ!$D$10+'СЕТ СН'!$H$5-'СЕТ СН'!$H$20</f>
        <v>6805.196358180001</v>
      </c>
      <c r="D104" s="36">
        <f>SUMIFS(СВЦЭМ!$C$39:$C$782,СВЦЭМ!$A$39:$A$782,$A104,СВЦЭМ!$B$39:$B$782,D$83)+'СЕТ СН'!$H$12+СВЦЭМ!$D$10+'СЕТ СН'!$H$5-'СЕТ СН'!$H$20</f>
        <v>6860.5166428100001</v>
      </c>
      <c r="E104" s="36">
        <f>SUMIFS(СВЦЭМ!$C$39:$C$782,СВЦЭМ!$A$39:$A$782,$A104,СВЦЭМ!$B$39:$B$782,E$83)+'СЕТ СН'!$H$12+СВЦЭМ!$D$10+'СЕТ СН'!$H$5-'СЕТ СН'!$H$20</f>
        <v>6817.4090645800006</v>
      </c>
      <c r="F104" s="36">
        <f>SUMIFS(СВЦЭМ!$C$39:$C$782,СВЦЭМ!$A$39:$A$782,$A104,СВЦЭМ!$B$39:$B$782,F$83)+'СЕТ СН'!$H$12+СВЦЭМ!$D$10+'СЕТ СН'!$H$5-'СЕТ СН'!$H$20</f>
        <v>6792.4958263799999</v>
      </c>
      <c r="G104" s="36">
        <f>SUMIFS(СВЦЭМ!$C$39:$C$782,СВЦЭМ!$A$39:$A$782,$A104,СВЦЭМ!$B$39:$B$782,G$83)+'СЕТ СН'!$H$12+СВЦЭМ!$D$10+'СЕТ СН'!$H$5-'СЕТ СН'!$H$20</f>
        <v>6756.9919914800003</v>
      </c>
      <c r="H104" s="36">
        <f>SUMIFS(СВЦЭМ!$C$39:$C$782,СВЦЭМ!$A$39:$A$782,$A104,СВЦЭМ!$B$39:$B$782,H$83)+'СЕТ СН'!$H$12+СВЦЭМ!$D$10+'СЕТ СН'!$H$5-'СЕТ СН'!$H$20</f>
        <v>6744.8503425200006</v>
      </c>
      <c r="I104" s="36">
        <f>SUMIFS(СВЦЭМ!$C$39:$C$782,СВЦЭМ!$A$39:$A$782,$A104,СВЦЭМ!$B$39:$B$782,I$83)+'СЕТ СН'!$H$12+СВЦЭМ!$D$10+'СЕТ СН'!$H$5-'СЕТ СН'!$H$20</f>
        <v>6602.4766409000003</v>
      </c>
      <c r="J104" s="36">
        <f>SUMIFS(СВЦЭМ!$C$39:$C$782,СВЦЭМ!$A$39:$A$782,$A104,СВЦЭМ!$B$39:$B$782,J$83)+'СЕТ СН'!$H$12+СВЦЭМ!$D$10+'СЕТ СН'!$H$5-'СЕТ СН'!$H$20</f>
        <v>6504.3003301300005</v>
      </c>
      <c r="K104" s="36">
        <f>SUMIFS(СВЦЭМ!$C$39:$C$782,СВЦЭМ!$A$39:$A$782,$A104,СВЦЭМ!$B$39:$B$782,K$83)+'СЕТ СН'!$H$12+СВЦЭМ!$D$10+'СЕТ СН'!$H$5-'СЕТ СН'!$H$20</f>
        <v>6417.7921579399999</v>
      </c>
      <c r="L104" s="36">
        <f>SUMIFS(СВЦЭМ!$C$39:$C$782,СВЦЭМ!$A$39:$A$782,$A104,СВЦЭМ!$B$39:$B$782,L$83)+'СЕТ СН'!$H$12+СВЦЭМ!$D$10+'СЕТ СН'!$H$5-'СЕТ СН'!$H$20</f>
        <v>6400.2673084200005</v>
      </c>
      <c r="M104" s="36">
        <f>SUMIFS(СВЦЭМ!$C$39:$C$782,СВЦЭМ!$A$39:$A$782,$A104,СВЦЭМ!$B$39:$B$782,M$83)+'СЕТ СН'!$H$12+СВЦЭМ!$D$10+'СЕТ СН'!$H$5-'СЕТ СН'!$H$20</f>
        <v>6401.5458868599999</v>
      </c>
      <c r="N104" s="36">
        <f>SUMIFS(СВЦЭМ!$C$39:$C$782,СВЦЭМ!$A$39:$A$782,$A104,СВЦЭМ!$B$39:$B$782,N$83)+'СЕТ СН'!$H$12+СВЦЭМ!$D$10+'СЕТ СН'!$H$5-'СЕТ СН'!$H$20</f>
        <v>6392.7007804200002</v>
      </c>
      <c r="O104" s="36">
        <f>SUMIFS(СВЦЭМ!$C$39:$C$782,СВЦЭМ!$A$39:$A$782,$A104,СВЦЭМ!$B$39:$B$782,O$83)+'СЕТ СН'!$H$12+СВЦЭМ!$D$10+'СЕТ СН'!$H$5-'СЕТ СН'!$H$20</f>
        <v>6373.9710936299998</v>
      </c>
      <c r="P104" s="36">
        <f>SUMIFS(СВЦЭМ!$C$39:$C$782,СВЦЭМ!$A$39:$A$782,$A104,СВЦЭМ!$B$39:$B$782,P$83)+'СЕТ СН'!$H$12+СВЦЭМ!$D$10+'СЕТ СН'!$H$5-'СЕТ СН'!$H$20</f>
        <v>6418.1366512800005</v>
      </c>
      <c r="Q104" s="36">
        <f>SUMIFS(СВЦЭМ!$C$39:$C$782,СВЦЭМ!$A$39:$A$782,$A104,СВЦЭМ!$B$39:$B$782,Q$83)+'СЕТ СН'!$H$12+СВЦЭМ!$D$10+'СЕТ СН'!$H$5-'СЕТ СН'!$H$20</f>
        <v>6447.2424354800005</v>
      </c>
      <c r="R104" s="36">
        <f>SUMIFS(СВЦЭМ!$C$39:$C$782,СВЦЭМ!$A$39:$A$782,$A104,СВЦЭМ!$B$39:$B$782,R$83)+'СЕТ СН'!$H$12+СВЦЭМ!$D$10+'СЕТ СН'!$H$5-'СЕТ СН'!$H$20</f>
        <v>6442.6407937700005</v>
      </c>
      <c r="S104" s="36">
        <f>SUMIFS(СВЦЭМ!$C$39:$C$782,СВЦЭМ!$A$39:$A$782,$A104,СВЦЭМ!$B$39:$B$782,S$83)+'СЕТ СН'!$H$12+СВЦЭМ!$D$10+'СЕТ СН'!$H$5-'СЕТ СН'!$H$20</f>
        <v>6443.2928122499998</v>
      </c>
      <c r="T104" s="36">
        <f>SUMIFS(СВЦЭМ!$C$39:$C$782,СВЦЭМ!$A$39:$A$782,$A104,СВЦЭМ!$B$39:$B$782,T$83)+'СЕТ СН'!$H$12+СВЦЭМ!$D$10+'СЕТ СН'!$H$5-'СЕТ СН'!$H$20</f>
        <v>6434.07311837</v>
      </c>
      <c r="U104" s="36">
        <f>SUMIFS(СВЦЭМ!$C$39:$C$782,СВЦЭМ!$A$39:$A$782,$A104,СВЦЭМ!$B$39:$B$782,U$83)+'СЕТ СН'!$H$12+СВЦЭМ!$D$10+'СЕТ СН'!$H$5-'СЕТ СН'!$H$20</f>
        <v>6444.0253903299999</v>
      </c>
      <c r="V104" s="36">
        <f>SUMIFS(СВЦЭМ!$C$39:$C$782,СВЦЭМ!$A$39:$A$782,$A104,СВЦЭМ!$B$39:$B$782,V$83)+'СЕТ СН'!$H$12+СВЦЭМ!$D$10+'СЕТ СН'!$H$5-'СЕТ СН'!$H$20</f>
        <v>6430.2401624399999</v>
      </c>
      <c r="W104" s="36">
        <f>SUMIFS(СВЦЭМ!$C$39:$C$782,СВЦЭМ!$A$39:$A$782,$A104,СВЦЭМ!$B$39:$B$782,W$83)+'СЕТ СН'!$H$12+СВЦЭМ!$D$10+'СЕТ СН'!$H$5-'СЕТ СН'!$H$20</f>
        <v>6422.04798639</v>
      </c>
      <c r="X104" s="36">
        <f>SUMIFS(СВЦЭМ!$C$39:$C$782,СВЦЭМ!$A$39:$A$782,$A104,СВЦЭМ!$B$39:$B$782,X$83)+'СЕТ СН'!$H$12+СВЦЭМ!$D$10+'СЕТ СН'!$H$5-'СЕТ СН'!$H$20</f>
        <v>6448.0778329100003</v>
      </c>
      <c r="Y104" s="36">
        <f>SUMIFS(СВЦЭМ!$C$39:$C$782,СВЦЭМ!$A$39:$A$782,$A104,СВЦЭМ!$B$39:$B$782,Y$83)+'СЕТ СН'!$H$12+СВЦЭМ!$D$10+'СЕТ СН'!$H$5-'СЕТ СН'!$H$20</f>
        <v>6489.4920408200005</v>
      </c>
    </row>
    <row r="105" spans="1:25" ht="15.75" x14ac:dyDescent="0.2">
      <c r="A105" s="35">
        <f t="shared" si="2"/>
        <v>45526</v>
      </c>
      <c r="B105" s="36">
        <f>SUMIFS(СВЦЭМ!$C$39:$C$782,СВЦЭМ!$A$39:$A$782,$A105,СВЦЭМ!$B$39:$B$782,B$83)+'СЕТ СН'!$H$12+СВЦЭМ!$D$10+'СЕТ СН'!$H$5-'СЕТ СН'!$H$20</f>
        <v>6421.0546187199998</v>
      </c>
      <c r="C105" s="36">
        <f>SUMIFS(СВЦЭМ!$C$39:$C$782,СВЦЭМ!$A$39:$A$782,$A105,СВЦЭМ!$B$39:$B$782,C$83)+'СЕТ СН'!$H$12+СВЦЭМ!$D$10+'СЕТ СН'!$H$5-'СЕТ СН'!$H$20</f>
        <v>6527.28221304</v>
      </c>
      <c r="D105" s="36">
        <f>SUMIFS(СВЦЭМ!$C$39:$C$782,СВЦЭМ!$A$39:$A$782,$A105,СВЦЭМ!$B$39:$B$782,D$83)+'СЕТ СН'!$H$12+СВЦЭМ!$D$10+'СЕТ СН'!$H$5-'СЕТ СН'!$H$20</f>
        <v>6577.398948940001</v>
      </c>
      <c r="E105" s="36">
        <f>SUMIFS(СВЦЭМ!$C$39:$C$782,СВЦЭМ!$A$39:$A$782,$A105,СВЦЭМ!$B$39:$B$782,E$83)+'СЕТ СН'!$H$12+СВЦЭМ!$D$10+'СЕТ СН'!$H$5-'СЕТ СН'!$H$20</f>
        <v>6614.6079336000003</v>
      </c>
      <c r="F105" s="36">
        <f>SUMIFS(СВЦЭМ!$C$39:$C$782,СВЦЭМ!$A$39:$A$782,$A105,СВЦЭМ!$B$39:$B$782,F$83)+'СЕТ СН'!$H$12+СВЦЭМ!$D$10+'СЕТ СН'!$H$5-'СЕТ СН'!$H$20</f>
        <v>6609.6802477800011</v>
      </c>
      <c r="G105" s="36">
        <f>SUMIFS(СВЦЭМ!$C$39:$C$782,СВЦЭМ!$A$39:$A$782,$A105,СВЦЭМ!$B$39:$B$782,G$83)+'СЕТ СН'!$H$12+СВЦЭМ!$D$10+'СЕТ СН'!$H$5-'СЕТ СН'!$H$20</f>
        <v>6574.5858380400005</v>
      </c>
      <c r="H105" s="36">
        <f>SUMIFS(СВЦЭМ!$C$39:$C$782,СВЦЭМ!$A$39:$A$782,$A105,СВЦЭМ!$B$39:$B$782,H$83)+'СЕТ СН'!$H$12+СВЦЭМ!$D$10+'СЕТ СН'!$H$5-'СЕТ СН'!$H$20</f>
        <v>6537.5226030100002</v>
      </c>
      <c r="I105" s="36">
        <f>SUMIFS(СВЦЭМ!$C$39:$C$782,СВЦЭМ!$A$39:$A$782,$A105,СВЦЭМ!$B$39:$B$782,I$83)+'СЕТ СН'!$H$12+СВЦЭМ!$D$10+'СЕТ СН'!$H$5-'СЕТ СН'!$H$20</f>
        <v>6440.1932786100006</v>
      </c>
      <c r="J105" s="36">
        <f>SUMIFS(СВЦЭМ!$C$39:$C$782,СВЦЭМ!$A$39:$A$782,$A105,СВЦЭМ!$B$39:$B$782,J$83)+'СЕТ СН'!$H$12+СВЦЭМ!$D$10+'СЕТ СН'!$H$5-'СЕТ СН'!$H$20</f>
        <v>6327.4270312300005</v>
      </c>
      <c r="K105" s="36">
        <f>SUMIFS(СВЦЭМ!$C$39:$C$782,СВЦЭМ!$A$39:$A$782,$A105,СВЦЭМ!$B$39:$B$782,K$83)+'СЕТ СН'!$H$12+СВЦЭМ!$D$10+'СЕТ СН'!$H$5-'СЕТ СН'!$H$20</f>
        <v>6246.34504173</v>
      </c>
      <c r="L105" s="36">
        <f>SUMIFS(СВЦЭМ!$C$39:$C$782,СВЦЭМ!$A$39:$A$782,$A105,СВЦЭМ!$B$39:$B$782,L$83)+'СЕТ СН'!$H$12+СВЦЭМ!$D$10+'СЕТ СН'!$H$5-'СЕТ СН'!$H$20</f>
        <v>6205.8280087800003</v>
      </c>
      <c r="M105" s="36">
        <f>SUMIFS(СВЦЭМ!$C$39:$C$782,СВЦЭМ!$A$39:$A$782,$A105,СВЦЭМ!$B$39:$B$782,M$83)+'СЕТ СН'!$H$12+СВЦЭМ!$D$10+'СЕТ СН'!$H$5-'СЕТ СН'!$H$20</f>
        <v>6214.7938600800007</v>
      </c>
      <c r="N105" s="36">
        <f>SUMIFS(СВЦЭМ!$C$39:$C$782,СВЦЭМ!$A$39:$A$782,$A105,СВЦЭМ!$B$39:$B$782,N$83)+'СЕТ СН'!$H$12+СВЦЭМ!$D$10+'СЕТ СН'!$H$5-'СЕТ СН'!$H$20</f>
        <v>6208.3218204700006</v>
      </c>
      <c r="O105" s="36">
        <f>SUMIFS(СВЦЭМ!$C$39:$C$782,СВЦЭМ!$A$39:$A$782,$A105,СВЦЭМ!$B$39:$B$782,O$83)+'СЕТ СН'!$H$12+СВЦЭМ!$D$10+'СЕТ СН'!$H$5-'СЕТ СН'!$H$20</f>
        <v>6215.1602357000002</v>
      </c>
      <c r="P105" s="36">
        <f>SUMIFS(СВЦЭМ!$C$39:$C$782,СВЦЭМ!$A$39:$A$782,$A105,СВЦЭМ!$B$39:$B$782,P$83)+'СЕТ СН'!$H$12+СВЦЭМ!$D$10+'СЕТ СН'!$H$5-'СЕТ СН'!$H$20</f>
        <v>6223.3874872100005</v>
      </c>
      <c r="Q105" s="36">
        <f>SUMIFS(СВЦЭМ!$C$39:$C$782,СВЦЭМ!$A$39:$A$782,$A105,СВЦЭМ!$B$39:$B$782,Q$83)+'СЕТ СН'!$H$12+СВЦЭМ!$D$10+'СЕТ СН'!$H$5-'СЕТ СН'!$H$20</f>
        <v>6230.1112292200005</v>
      </c>
      <c r="R105" s="36">
        <f>SUMIFS(СВЦЭМ!$C$39:$C$782,СВЦЭМ!$A$39:$A$782,$A105,СВЦЭМ!$B$39:$B$782,R$83)+'СЕТ СН'!$H$12+СВЦЭМ!$D$10+'СЕТ СН'!$H$5-'СЕТ СН'!$H$20</f>
        <v>6241.7648569600005</v>
      </c>
      <c r="S105" s="36">
        <f>SUMIFS(СВЦЭМ!$C$39:$C$782,СВЦЭМ!$A$39:$A$782,$A105,СВЦЭМ!$B$39:$B$782,S$83)+'СЕТ СН'!$H$12+СВЦЭМ!$D$10+'СЕТ СН'!$H$5-'СЕТ СН'!$H$20</f>
        <v>6221.8593806999997</v>
      </c>
      <c r="T105" s="36">
        <f>SUMIFS(СВЦЭМ!$C$39:$C$782,СВЦЭМ!$A$39:$A$782,$A105,СВЦЭМ!$B$39:$B$782,T$83)+'СЕТ СН'!$H$12+СВЦЭМ!$D$10+'СЕТ СН'!$H$5-'СЕТ СН'!$H$20</f>
        <v>6227.99981768</v>
      </c>
      <c r="U105" s="36">
        <f>SUMIFS(СВЦЭМ!$C$39:$C$782,СВЦЭМ!$A$39:$A$782,$A105,СВЦЭМ!$B$39:$B$782,U$83)+'СЕТ СН'!$H$12+СВЦЭМ!$D$10+'СЕТ СН'!$H$5-'СЕТ СН'!$H$20</f>
        <v>6231.0847726299999</v>
      </c>
      <c r="V105" s="36">
        <f>SUMIFS(СВЦЭМ!$C$39:$C$782,СВЦЭМ!$A$39:$A$782,$A105,СВЦЭМ!$B$39:$B$782,V$83)+'СЕТ СН'!$H$12+СВЦЭМ!$D$10+'СЕТ СН'!$H$5-'СЕТ СН'!$H$20</f>
        <v>6211.1704652400003</v>
      </c>
      <c r="W105" s="36">
        <f>SUMIFS(СВЦЭМ!$C$39:$C$782,СВЦЭМ!$A$39:$A$782,$A105,СВЦЭМ!$B$39:$B$782,W$83)+'СЕТ СН'!$H$12+СВЦЭМ!$D$10+'СЕТ СН'!$H$5-'СЕТ СН'!$H$20</f>
        <v>6211.7358818400007</v>
      </c>
      <c r="X105" s="36">
        <f>SUMIFS(СВЦЭМ!$C$39:$C$782,СВЦЭМ!$A$39:$A$782,$A105,СВЦЭМ!$B$39:$B$782,X$83)+'СЕТ СН'!$H$12+СВЦЭМ!$D$10+'СЕТ СН'!$H$5-'СЕТ СН'!$H$20</f>
        <v>6295.6805735200005</v>
      </c>
      <c r="Y105" s="36">
        <f>SUMIFS(СВЦЭМ!$C$39:$C$782,СВЦЭМ!$A$39:$A$782,$A105,СВЦЭМ!$B$39:$B$782,Y$83)+'СЕТ СН'!$H$12+СВЦЭМ!$D$10+'СЕТ СН'!$H$5-'СЕТ СН'!$H$20</f>
        <v>6339.6398681600003</v>
      </c>
    </row>
    <row r="106" spans="1:25" ht="15.75" x14ac:dyDescent="0.2">
      <c r="A106" s="35">
        <f t="shared" si="2"/>
        <v>45527</v>
      </c>
      <c r="B106" s="36">
        <f>SUMIFS(СВЦЭМ!$C$39:$C$782,СВЦЭМ!$A$39:$A$782,$A106,СВЦЭМ!$B$39:$B$782,B$83)+'СЕТ СН'!$H$12+СВЦЭМ!$D$10+'СЕТ СН'!$H$5-'СЕТ СН'!$H$20</f>
        <v>6512.2159600200011</v>
      </c>
      <c r="C106" s="36">
        <f>SUMIFS(СВЦЭМ!$C$39:$C$782,СВЦЭМ!$A$39:$A$782,$A106,СВЦЭМ!$B$39:$B$782,C$83)+'СЕТ СН'!$H$12+СВЦЭМ!$D$10+'СЕТ СН'!$H$5-'СЕТ СН'!$H$20</f>
        <v>6632.8013848900009</v>
      </c>
      <c r="D106" s="36">
        <f>SUMIFS(СВЦЭМ!$C$39:$C$782,СВЦЭМ!$A$39:$A$782,$A106,СВЦЭМ!$B$39:$B$782,D$83)+'СЕТ СН'!$H$12+СВЦЭМ!$D$10+'СЕТ СН'!$H$5-'СЕТ СН'!$H$20</f>
        <v>6664.0318762799998</v>
      </c>
      <c r="E106" s="36">
        <f>SUMIFS(СВЦЭМ!$C$39:$C$782,СВЦЭМ!$A$39:$A$782,$A106,СВЦЭМ!$B$39:$B$782,E$83)+'СЕТ СН'!$H$12+СВЦЭМ!$D$10+'СЕТ СН'!$H$5-'СЕТ СН'!$H$20</f>
        <v>6696.4916198900009</v>
      </c>
      <c r="F106" s="36">
        <f>SUMIFS(СВЦЭМ!$C$39:$C$782,СВЦЭМ!$A$39:$A$782,$A106,СВЦЭМ!$B$39:$B$782,F$83)+'СЕТ СН'!$H$12+СВЦЭМ!$D$10+'СЕТ СН'!$H$5-'СЕТ СН'!$H$20</f>
        <v>6706.7009985200002</v>
      </c>
      <c r="G106" s="36">
        <f>SUMIFS(СВЦЭМ!$C$39:$C$782,СВЦЭМ!$A$39:$A$782,$A106,СВЦЭМ!$B$39:$B$782,G$83)+'СЕТ СН'!$H$12+СВЦЭМ!$D$10+'СЕТ СН'!$H$5-'СЕТ СН'!$H$20</f>
        <v>6683.3419273899999</v>
      </c>
      <c r="H106" s="36">
        <f>SUMIFS(СВЦЭМ!$C$39:$C$782,СВЦЭМ!$A$39:$A$782,$A106,СВЦЭМ!$B$39:$B$782,H$83)+'СЕТ СН'!$H$12+СВЦЭМ!$D$10+'СЕТ СН'!$H$5-'СЕТ СН'!$H$20</f>
        <v>6665.6345774500005</v>
      </c>
      <c r="I106" s="36">
        <f>SUMIFS(СВЦЭМ!$C$39:$C$782,СВЦЭМ!$A$39:$A$782,$A106,СВЦЭМ!$B$39:$B$782,I$83)+'СЕТ СН'!$H$12+СВЦЭМ!$D$10+'СЕТ СН'!$H$5-'СЕТ СН'!$H$20</f>
        <v>6564.1771317300008</v>
      </c>
      <c r="J106" s="36">
        <f>SUMIFS(СВЦЭМ!$C$39:$C$782,СВЦЭМ!$A$39:$A$782,$A106,СВЦЭМ!$B$39:$B$782,J$83)+'СЕТ СН'!$H$12+СВЦЭМ!$D$10+'СЕТ СН'!$H$5-'СЕТ СН'!$H$20</f>
        <v>6437.6711534300002</v>
      </c>
      <c r="K106" s="36">
        <f>SUMIFS(СВЦЭМ!$C$39:$C$782,СВЦЭМ!$A$39:$A$782,$A106,СВЦЭМ!$B$39:$B$782,K$83)+'СЕТ СН'!$H$12+СВЦЭМ!$D$10+'СЕТ СН'!$H$5-'СЕТ СН'!$H$20</f>
        <v>6324.8763265800008</v>
      </c>
      <c r="L106" s="36">
        <f>SUMIFS(СВЦЭМ!$C$39:$C$782,СВЦЭМ!$A$39:$A$782,$A106,СВЦЭМ!$B$39:$B$782,L$83)+'СЕТ СН'!$H$12+СВЦЭМ!$D$10+'СЕТ СН'!$H$5-'СЕТ СН'!$H$20</f>
        <v>6314.6694759500006</v>
      </c>
      <c r="M106" s="36">
        <f>SUMIFS(СВЦЭМ!$C$39:$C$782,СВЦЭМ!$A$39:$A$782,$A106,СВЦЭМ!$B$39:$B$782,M$83)+'СЕТ СН'!$H$12+СВЦЭМ!$D$10+'СЕТ СН'!$H$5-'СЕТ СН'!$H$20</f>
        <v>6308.8539516700002</v>
      </c>
      <c r="N106" s="36">
        <f>SUMIFS(СВЦЭМ!$C$39:$C$782,СВЦЭМ!$A$39:$A$782,$A106,СВЦЭМ!$B$39:$B$782,N$83)+'СЕТ СН'!$H$12+СВЦЭМ!$D$10+'СЕТ СН'!$H$5-'СЕТ СН'!$H$20</f>
        <v>6303.8792587500002</v>
      </c>
      <c r="O106" s="36">
        <f>SUMIFS(СВЦЭМ!$C$39:$C$782,СВЦЭМ!$A$39:$A$782,$A106,СВЦЭМ!$B$39:$B$782,O$83)+'СЕТ СН'!$H$12+СВЦЭМ!$D$10+'СЕТ СН'!$H$5-'СЕТ СН'!$H$20</f>
        <v>6316.32246356</v>
      </c>
      <c r="P106" s="36">
        <f>SUMIFS(СВЦЭМ!$C$39:$C$782,СВЦЭМ!$A$39:$A$782,$A106,СВЦЭМ!$B$39:$B$782,P$83)+'СЕТ СН'!$H$12+СВЦЭМ!$D$10+'СЕТ СН'!$H$5-'СЕТ СН'!$H$20</f>
        <v>6332.0647578999997</v>
      </c>
      <c r="Q106" s="36">
        <f>SUMIFS(СВЦЭМ!$C$39:$C$782,СВЦЭМ!$A$39:$A$782,$A106,СВЦЭМ!$B$39:$B$782,Q$83)+'СЕТ СН'!$H$12+СВЦЭМ!$D$10+'СЕТ СН'!$H$5-'СЕТ СН'!$H$20</f>
        <v>6317.8157035500008</v>
      </c>
      <c r="R106" s="36">
        <f>SUMIFS(СВЦЭМ!$C$39:$C$782,СВЦЭМ!$A$39:$A$782,$A106,СВЦЭМ!$B$39:$B$782,R$83)+'СЕТ СН'!$H$12+СВЦЭМ!$D$10+'СЕТ СН'!$H$5-'СЕТ СН'!$H$20</f>
        <v>6305.4870277099999</v>
      </c>
      <c r="S106" s="36">
        <f>SUMIFS(СВЦЭМ!$C$39:$C$782,СВЦЭМ!$A$39:$A$782,$A106,СВЦЭМ!$B$39:$B$782,S$83)+'СЕТ СН'!$H$12+СВЦЭМ!$D$10+'СЕТ СН'!$H$5-'СЕТ СН'!$H$20</f>
        <v>6331.8419604000001</v>
      </c>
      <c r="T106" s="36">
        <f>SUMIFS(СВЦЭМ!$C$39:$C$782,СВЦЭМ!$A$39:$A$782,$A106,СВЦЭМ!$B$39:$B$782,T$83)+'СЕТ СН'!$H$12+СВЦЭМ!$D$10+'СЕТ СН'!$H$5-'СЕТ СН'!$H$20</f>
        <v>6320.9087287299999</v>
      </c>
      <c r="U106" s="36">
        <f>SUMIFS(СВЦЭМ!$C$39:$C$782,СВЦЭМ!$A$39:$A$782,$A106,СВЦЭМ!$B$39:$B$782,U$83)+'СЕТ СН'!$H$12+СВЦЭМ!$D$10+'СЕТ СН'!$H$5-'СЕТ СН'!$H$20</f>
        <v>6330.1218918200002</v>
      </c>
      <c r="V106" s="36">
        <f>SUMIFS(СВЦЭМ!$C$39:$C$782,СВЦЭМ!$A$39:$A$782,$A106,СВЦЭМ!$B$39:$B$782,V$83)+'СЕТ СН'!$H$12+СВЦЭМ!$D$10+'СЕТ СН'!$H$5-'СЕТ СН'!$H$20</f>
        <v>6329.7240214399999</v>
      </c>
      <c r="W106" s="36">
        <f>SUMIFS(СВЦЭМ!$C$39:$C$782,СВЦЭМ!$A$39:$A$782,$A106,СВЦЭМ!$B$39:$B$782,W$83)+'СЕТ СН'!$H$12+СВЦЭМ!$D$10+'СЕТ СН'!$H$5-'СЕТ СН'!$H$20</f>
        <v>6330.7089016200007</v>
      </c>
      <c r="X106" s="36">
        <f>SUMIFS(СВЦЭМ!$C$39:$C$782,СВЦЭМ!$A$39:$A$782,$A106,СВЦЭМ!$B$39:$B$782,X$83)+'СЕТ СН'!$H$12+СВЦЭМ!$D$10+'СЕТ СН'!$H$5-'СЕТ СН'!$H$20</f>
        <v>6408.8990136499997</v>
      </c>
      <c r="Y106" s="36">
        <f>SUMIFS(СВЦЭМ!$C$39:$C$782,СВЦЭМ!$A$39:$A$782,$A106,СВЦЭМ!$B$39:$B$782,Y$83)+'СЕТ СН'!$H$12+СВЦЭМ!$D$10+'СЕТ СН'!$H$5-'СЕТ СН'!$H$20</f>
        <v>6523.0468417299999</v>
      </c>
    </row>
    <row r="107" spans="1:25" ht="15.75" x14ac:dyDescent="0.2">
      <c r="A107" s="35">
        <f t="shared" si="2"/>
        <v>45528</v>
      </c>
      <c r="B107" s="36">
        <f>SUMIFS(СВЦЭМ!$C$39:$C$782,СВЦЭМ!$A$39:$A$782,$A107,СВЦЭМ!$B$39:$B$782,B$83)+'СЕТ СН'!$H$12+СВЦЭМ!$D$10+'СЕТ СН'!$H$5-'СЕТ СН'!$H$20</f>
        <v>6487.5144381600003</v>
      </c>
      <c r="C107" s="36">
        <f>SUMIFS(СВЦЭМ!$C$39:$C$782,СВЦЭМ!$A$39:$A$782,$A107,СВЦЭМ!$B$39:$B$782,C$83)+'СЕТ СН'!$H$12+СВЦЭМ!$D$10+'СЕТ СН'!$H$5-'СЕТ СН'!$H$20</f>
        <v>6566.7832708100004</v>
      </c>
      <c r="D107" s="36">
        <f>SUMIFS(СВЦЭМ!$C$39:$C$782,СВЦЭМ!$A$39:$A$782,$A107,СВЦЭМ!$B$39:$B$782,D$83)+'СЕТ СН'!$H$12+СВЦЭМ!$D$10+'СЕТ СН'!$H$5-'СЕТ СН'!$H$20</f>
        <v>6606.8944699000003</v>
      </c>
      <c r="E107" s="36">
        <f>SUMIFS(СВЦЭМ!$C$39:$C$782,СВЦЭМ!$A$39:$A$782,$A107,СВЦЭМ!$B$39:$B$782,E$83)+'СЕТ СН'!$H$12+СВЦЭМ!$D$10+'СЕТ СН'!$H$5-'СЕТ СН'!$H$20</f>
        <v>6650.7165258800005</v>
      </c>
      <c r="F107" s="36">
        <f>SUMIFS(СВЦЭМ!$C$39:$C$782,СВЦЭМ!$A$39:$A$782,$A107,СВЦЭМ!$B$39:$B$782,F$83)+'СЕТ СН'!$H$12+СВЦЭМ!$D$10+'СЕТ СН'!$H$5-'СЕТ СН'!$H$20</f>
        <v>6660.7176636000004</v>
      </c>
      <c r="G107" s="36">
        <f>SUMIFS(СВЦЭМ!$C$39:$C$782,СВЦЭМ!$A$39:$A$782,$A107,СВЦЭМ!$B$39:$B$782,G$83)+'СЕТ СН'!$H$12+СВЦЭМ!$D$10+'СЕТ СН'!$H$5-'СЕТ СН'!$H$20</f>
        <v>6639.11683008</v>
      </c>
      <c r="H107" s="36">
        <f>SUMIFS(СВЦЭМ!$C$39:$C$782,СВЦЭМ!$A$39:$A$782,$A107,СВЦЭМ!$B$39:$B$782,H$83)+'СЕТ СН'!$H$12+СВЦЭМ!$D$10+'СЕТ СН'!$H$5-'СЕТ СН'!$H$20</f>
        <v>6608.3566859700004</v>
      </c>
      <c r="I107" s="36">
        <f>SUMIFS(СВЦЭМ!$C$39:$C$782,СВЦЭМ!$A$39:$A$782,$A107,СВЦЭМ!$B$39:$B$782,I$83)+'СЕТ СН'!$H$12+СВЦЭМ!$D$10+'СЕТ СН'!$H$5-'СЕТ СН'!$H$20</f>
        <v>6506.5374090800005</v>
      </c>
      <c r="J107" s="36">
        <f>SUMIFS(СВЦЭМ!$C$39:$C$782,СВЦЭМ!$A$39:$A$782,$A107,СВЦЭМ!$B$39:$B$782,J$83)+'СЕТ СН'!$H$12+СВЦЭМ!$D$10+'СЕТ СН'!$H$5-'СЕТ СН'!$H$20</f>
        <v>6391.42200538</v>
      </c>
      <c r="K107" s="36">
        <f>SUMIFS(СВЦЭМ!$C$39:$C$782,СВЦЭМ!$A$39:$A$782,$A107,СВЦЭМ!$B$39:$B$782,K$83)+'СЕТ СН'!$H$12+СВЦЭМ!$D$10+'СЕТ СН'!$H$5-'СЕТ СН'!$H$20</f>
        <v>6265.1691080999999</v>
      </c>
      <c r="L107" s="36">
        <f>SUMIFS(СВЦЭМ!$C$39:$C$782,СВЦЭМ!$A$39:$A$782,$A107,СВЦЭМ!$B$39:$B$782,L$83)+'СЕТ СН'!$H$12+СВЦЭМ!$D$10+'СЕТ СН'!$H$5-'СЕТ СН'!$H$20</f>
        <v>6228.16395233</v>
      </c>
      <c r="M107" s="36">
        <f>SUMIFS(СВЦЭМ!$C$39:$C$782,СВЦЭМ!$A$39:$A$782,$A107,СВЦЭМ!$B$39:$B$782,M$83)+'СЕТ СН'!$H$12+СВЦЭМ!$D$10+'СЕТ СН'!$H$5-'СЕТ СН'!$H$20</f>
        <v>6257.4183102300003</v>
      </c>
      <c r="N107" s="36">
        <f>SUMIFS(СВЦЭМ!$C$39:$C$782,СВЦЭМ!$A$39:$A$782,$A107,СВЦЭМ!$B$39:$B$782,N$83)+'СЕТ СН'!$H$12+СВЦЭМ!$D$10+'СЕТ СН'!$H$5-'СЕТ СН'!$H$20</f>
        <v>6359.9909138800003</v>
      </c>
      <c r="O107" s="36">
        <f>SUMIFS(СВЦЭМ!$C$39:$C$782,СВЦЭМ!$A$39:$A$782,$A107,СВЦЭМ!$B$39:$B$782,O$83)+'СЕТ СН'!$H$12+СВЦЭМ!$D$10+'СЕТ СН'!$H$5-'СЕТ СН'!$H$20</f>
        <v>6345.8042944500003</v>
      </c>
      <c r="P107" s="36">
        <f>SUMIFS(СВЦЭМ!$C$39:$C$782,СВЦЭМ!$A$39:$A$782,$A107,СВЦЭМ!$B$39:$B$782,P$83)+'СЕТ СН'!$H$12+СВЦЭМ!$D$10+'СЕТ СН'!$H$5-'СЕТ СН'!$H$20</f>
        <v>6351.4387084700002</v>
      </c>
      <c r="Q107" s="36">
        <f>SUMIFS(СВЦЭМ!$C$39:$C$782,СВЦЭМ!$A$39:$A$782,$A107,СВЦЭМ!$B$39:$B$782,Q$83)+'СЕТ СН'!$H$12+СВЦЭМ!$D$10+'СЕТ СН'!$H$5-'СЕТ СН'!$H$20</f>
        <v>6363.7931191799998</v>
      </c>
      <c r="R107" s="36">
        <f>SUMIFS(СВЦЭМ!$C$39:$C$782,СВЦЭМ!$A$39:$A$782,$A107,СВЦЭМ!$B$39:$B$782,R$83)+'СЕТ СН'!$H$12+СВЦЭМ!$D$10+'СЕТ СН'!$H$5-'СЕТ СН'!$H$20</f>
        <v>6366.3544051400004</v>
      </c>
      <c r="S107" s="36">
        <f>SUMIFS(СВЦЭМ!$C$39:$C$782,СВЦЭМ!$A$39:$A$782,$A107,СВЦЭМ!$B$39:$B$782,S$83)+'СЕТ СН'!$H$12+СВЦЭМ!$D$10+'СЕТ СН'!$H$5-'СЕТ СН'!$H$20</f>
        <v>6380.9136322800005</v>
      </c>
      <c r="T107" s="36">
        <f>SUMIFS(СВЦЭМ!$C$39:$C$782,СВЦЭМ!$A$39:$A$782,$A107,СВЦЭМ!$B$39:$B$782,T$83)+'СЕТ СН'!$H$12+СВЦЭМ!$D$10+'СЕТ СН'!$H$5-'СЕТ СН'!$H$20</f>
        <v>6364.3643566999999</v>
      </c>
      <c r="U107" s="36">
        <f>SUMIFS(СВЦЭМ!$C$39:$C$782,СВЦЭМ!$A$39:$A$782,$A107,СВЦЭМ!$B$39:$B$782,U$83)+'СЕТ СН'!$H$12+СВЦЭМ!$D$10+'СЕТ СН'!$H$5-'СЕТ СН'!$H$20</f>
        <v>6375.5489026200003</v>
      </c>
      <c r="V107" s="36">
        <f>SUMIFS(СВЦЭМ!$C$39:$C$782,СВЦЭМ!$A$39:$A$782,$A107,СВЦЭМ!$B$39:$B$782,V$83)+'СЕТ СН'!$H$12+СВЦЭМ!$D$10+'СЕТ СН'!$H$5-'СЕТ СН'!$H$20</f>
        <v>6382.0464092000002</v>
      </c>
      <c r="W107" s="36">
        <f>SUMIFS(СВЦЭМ!$C$39:$C$782,СВЦЭМ!$A$39:$A$782,$A107,СВЦЭМ!$B$39:$B$782,W$83)+'СЕТ СН'!$H$12+СВЦЭМ!$D$10+'СЕТ СН'!$H$5-'СЕТ СН'!$H$20</f>
        <v>6367.4456113699998</v>
      </c>
      <c r="X107" s="36">
        <f>SUMIFS(СВЦЭМ!$C$39:$C$782,СВЦЭМ!$A$39:$A$782,$A107,СВЦЭМ!$B$39:$B$782,X$83)+'СЕТ СН'!$H$12+СВЦЭМ!$D$10+'СЕТ СН'!$H$5-'СЕТ СН'!$H$20</f>
        <v>6416.1114501100001</v>
      </c>
      <c r="Y107" s="36">
        <f>SUMIFS(СВЦЭМ!$C$39:$C$782,СВЦЭМ!$A$39:$A$782,$A107,СВЦЭМ!$B$39:$B$782,Y$83)+'СЕТ СН'!$H$12+СВЦЭМ!$D$10+'СЕТ СН'!$H$5-'СЕТ СН'!$H$20</f>
        <v>6515.12960785</v>
      </c>
    </row>
    <row r="108" spans="1:25" ht="15.75" x14ac:dyDescent="0.2">
      <c r="A108" s="35">
        <f t="shared" si="2"/>
        <v>45529</v>
      </c>
      <c r="B108" s="36">
        <f>SUMIFS(СВЦЭМ!$C$39:$C$782,СВЦЭМ!$A$39:$A$782,$A108,СВЦЭМ!$B$39:$B$782,B$83)+'СЕТ СН'!$H$12+СВЦЭМ!$D$10+'СЕТ СН'!$H$5-'СЕТ СН'!$H$20</f>
        <v>6491.3604557899998</v>
      </c>
      <c r="C108" s="36">
        <f>SUMIFS(СВЦЭМ!$C$39:$C$782,СВЦЭМ!$A$39:$A$782,$A108,СВЦЭМ!$B$39:$B$782,C$83)+'СЕТ СН'!$H$12+СВЦЭМ!$D$10+'СЕТ СН'!$H$5-'СЕТ СН'!$H$20</f>
        <v>6555.0123711900005</v>
      </c>
      <c r="D108" s="36">
        <f>SUMIFS(СВЦЭМ!$C$39:$C$782,СВЦЭМ!$A$39:$A$782,$A108,СВЦЭМ!$B$39:$B$782,D$83)+'СЕТ СН'!$H$12+СВЦЭМ!$D$10+'СЕТ СН'!$H$5-'СЕТ СН'!$H$20</f>
        <v>6577.7072045800005</v>
      </c>
      <c r="E108" s="36">
        <f>SUMIFS(СВЦЭМ!$C$39:$C$782,СВЦЭМ!$A$39:$A$782,$A108,СВЦЭМ!$B$39:$B$782,E$83)+'СЕТ СН'!$H$12+СВЦЭМ!$D$10+'СЕТ СН'!$H$5-'СЕТ СН'!$H$20</f>
        <v>6593.6675290500007</v>
      </c>
      <c r="F108" s="36">
        <f>SUMIFS(СВЦЭМ!$C$39:$C$782,СВЦЭМ!$A$39:$A$782,$A108,СВЦЭМ!$B$39:$B$782,F$83)+'СЕТ СН'!$H$12+СВЦЭМ!$D$10+'СЕТ СН'!$H$5-'СЕТ СН'!$H$20</f>
        <v>6644.0523501500011</v>
      </c>
      <c r="G108" s="36">
        <f>SUMIFS(СВЦЭМ!$C$39:$C$782,СВЦЭМ!$A$39:$A$782,$A108,СВЦЭМ!$B$39:$B$782,G$83)+'СЕТ СН'!$H$12+СВЦЭМ!$D$10+'СЕТ СН'!$H$5-'СЕТ СН'!$H$20</f>
        <v>6626.8003974000003</v>
      </c>
      <c r="H108" s="36">
        <f>SUMIFS(СВЦЭМ!$C$39:$C$782,СВЦЭМ!$A$39:$A$782,$A108,СВЦЭМ!$B$39:$B$782,H$83)+'СЕТ СН'!$H$12+СВЦЭМ!$D$10+'СЕТ СН'!$H$5-'СЕТ СН'!$H$20</f>
        <v>6604.4177871299999</v>
      </c>
      <c r="I108" s="36">
        <f>SUMIFS(СВЦЭМ!$C$39:$C$782,СВЦЭМ!$A$39:$A$782,$A108,СВЦЭМ!$B$39:$B$782,I$83)+'СЕТ СН'!$H$12+СВЦЭМ!$D$10+'СЕТ СН'!$H$5-'СЕТ СН'!$H$20</f>
        <v>6551.2922047700004</v>
      </c>
      <c r="J108" s="36">
        <f>SUMIFS(СВЦЭМ!$C$39:$C$782,СВЦЭМ!$A$39:$A$782,$A108,СВЦЭМ!$B$39:$B$782,J$83)+'СЕТ СН'!$H$12+СВЦЭМ!$D$10+'СЕТ СН'!$H$5-'СЕТ СН'!$H$20</f>
        <v>6455.4068953300002</v>
      </c>
      <c r="K108" s="36">
        <f>SUMIFS(СВЦЭМ!$C$39:$C$782,СВЦЭМ!$A$39:$A$782,$A108,СВЦЭМ!$B$39:$B$782,K$83)+'СЕТ СН'!$H$12+СВЦЭМ!$D$10+'СЕТ СН'!$H$5-'СЕТ СН'!$H$20</f>
        <v>6366.3360930199997</v>
      </c>
      <c r="L108" s="36">
        <f>SUMIFS(СВЦЭМ!$C$39:$C$782,СВЦЭМ!$A$39:$A$782,$A108,СВЦЭМ!$B$39:$B$782,L$83)+'СЕТ СН'!$H$12+СВЦЭМ!$D$10+'СЕТ СН'!$H$5-'СЕТ СН'!$H$20</f>
        <v>6293.9048232800005</v>
      </c>
      <c r="M108" s="36">
        <f>SUMIFS(СВЦЭМ!$C$39:$C$782,СВЦЭМ!$A$39:$A$782,$A108,СВЦЭМ!$B$39:$B$782,M$83)+'СЕТ СН'!$H$12+СВЦЭМ!$D$10+'СЕТ СН'!$H$5-'СЕТ СН'!$H$20</f>
        <v>6259.4637818000001</v>
      </c>
      <c r="N108" s="36">
        <f>SUMIFS(СВЦЭМ!$C$39:$C$782,СВЦЭМ!$A$39:$A$782,$A108,СВЦЭМ!$B$39:$B$782,N$83)+'СЕТ СН'!$H$12+СВЦЭМ!$D$10+'СЕТ СН'!$H$5-'СЕТ СН'!$H$20</f>
        <v>6247.5779012600005</v>
      </c>
      <c r="O108" s="36">
        <f>SUMIFS(СВЦЭМ!$C$39:$C$782,СВЦЭМ!$A$39:$A$782,$A108,СВЦЭМ!$B$39:$B$782,O$83)+'СЕТ СН'!$H$12+СВЦЭМ!$D$10+'СЕТ СН'!$H$5-'СЕТ СН'!$H$20</f>
        <v>6246.2783474799999</v>
      </c>
      <c r="P108" s="36">
        <f>SUMIFS(СВЦЭМ!$C$39:$C$782,СВЦЭМ!$A$39:$A$782,$A108,СВЦЭМ!$B$39:$B$782,P$83)+'СЕТ СН'!$H$12+СВЦЭМ!$D$10+'СЕТ СН'!$H$5-'СЕТ СН'!$H$20</f>
        <v>6246.8524474200003</v>
      </c>
      <c r="Q108" s="36">
        <f>SUMIFS(СВЦЭМ!$C$39:$C$782,СВЦЭМ!$A$39:$A$782,$A108,СВЦЭМ!$B$39:$B$782,Q$83)+'СЕТ СН'!$H$12+СВЦЭМ!$D$10+'СЕТ СН'!$H$5-'СЕТ СН'!$H$20</f>
        <v>6252.0281578499998</v>
      </c>
      <c r="R108" s="36">
        <f>SUMIFS(СВЦЭМ!$C$39:$C$782,СВЦЭМ!$A$39:$A$782,$A108,СВЦЭМ!$B$39:$B$782,R$83)+'СЕТ СН'!$H$12+СВЦЭМ!$D$10+'СЕТ СН'!$H$5-'СЕТ СН'!$H$20</f>
        <v>6278.76639686</v>
      </c>
      <c r="S108" s="36">
        <f>SUMIFS(СВЦЭМ!$C$39:$C$782,СВЦЭМ!$A$39:$A$782,$A108,СВЦЭМ!$B$39:$B$782,S$83)+'СЕТ СН'!$H$12+СВЦЭМ!$D$10+'СЕТ СН'!$H$5-'СЕТ СН'!$H$20</f>
        <v>6257.5491926000004</v>
      </c>
      <c r="T108" s="36">
        <f>SUMIFS(СВЦЭМ!$C$39:$C$782,СВЦЭМ!$A$39:$A$782,$A108,СВЦЭМ!$B$39:$B$782,T$83)+'СЕТ СН'!$H$12+СВЦЭМ!$D$10+'СЕТ СН'!$H$5-'СЕТ СН'!$H$20</f>
        <v>6242.11716411</v>
      </c>
      <c r="U108" s="36">
        <f>SUMIFS(СВЦЭМ!$C$39:$C$782,СВЦЭМ!$A$39:$A$782,$A108,СВЦЭМ!$B$39:$B$782,U$83)+'СЕТ СН'!$H$12+СВЦЭМ!$D$10+'СЕТ СН'!$H$5-'СЕТ СН'!$H$20</f>
        <v>6242.36480622</v>
      </c>
      <c r="V108" s="36">
        <f>SUMIFS(СВЦЭМ!$C$39:$C$782,СВЦЭМ!$A$39:$A$782,$A108,СВЦЭМ!$B$39:$B$782,V$83)+'СЕТ СН'!$H$12+СВЦЭМ!$D$10+'СЕТ СН'!$H$5-'СЕТ СН'!$H$20</f>
        <v>6234.5625812300004</v>
      </c>
      <c r="W108" s="36">
        <f>SUMIFS(СВЦЭМ!$C$39:$C$782,СВЦЭМ!$A$39:$A$782,$A108,СВЦЭМ!$B$39:$B$782,W$83)+'СЕТ СН'!$H$12+СВЦЭМ!$D$10+'СЕТ СН'!$H$5-'СЕТ СН'!$H$20</f>
        <v>6216.9435878300001</v>
      </c>
      <c r="X108" s="36">
        <f>SUMIFS(СВЦЭМ!$C$39:$C$782,СВЦЭМ!$A$39:$A$782,$A108,СВЦЭМ!$B$39:$B$782,X$83)+'СЕТ СН'!$H$12+СВЦЭМ!$D$10+'СЕТ СН'!$H$5-'СЕТ СН'!$H$20</f>
        <v>6301.5705428300007</v>
      </c>
      <c r="Y108" s="36">
        <f>SUMIFS(СВЦЭМ!$C$39:$C$782,СВЦЭМ!$A$39:$A$782,$A108,СВЦЭМ!$B$39:$B$782,Y$83)+'СЕТ СН'!$H$12+СВЦЭМ!$D$10+'СЕТ СН'!$H$5-'СЕТ СН'!$H$20</f>
        <v>6400.7799663599999</v>
      </c>
    </row>
    <row r="109" spans="1:25" ht="15.75" x14ac:dyDescent="0.2">
      <c r="A109" s="35">
        <f t="shared" si="2"/>
        <v>45530</v>
      </c>
      <c r="B109" s="36">
        <f>SUMIFS(СВЦЭМ!$C$39:$C$782,СВЦЭМ!$A$39:$A$782,$A109,СВЦЭМ!$B$39:$B$782,B$83)+'СЕТ СН'!$H$12+СВЦЭМ!$D$10+'СЕТ СН'!$H$5-'СЕТ СН'!$H$20</f>
        <v>6496.5995638900004</v>
      </c>
      <c r="C109" s="36">
        <f>SUMIFS(СВЦЭМ!$C$39:$C$782,СВЦЭМ!$A$39:$A$782,$A109,СВЦЭМ!$B$39:$B$782,C$83)+'СЕТ СН'!$H$12+СВЦЭМ!$D$10+'СЕТ СН'!$H$5-'СЕТ СН'!$H$20</f>
        <v>6595.4091659599999</v>
      </c>
      <c r="D109" s="36">
        <f>SUMIFS(СВЦЭМ!$C$39:$C$782,СВЦЭМ!$A$39:$A$782,$A109,СВЦЭМ!$B$39:$B$782,D$83)+'СЕТ СН'!$H$12+СВЦЭМ!$D$10+'СЕТ СН'!$H$5-'СЕТ СН'!$H$20</f>
        <v>6633.8055100600004</v>
      </c>
      <c r="E109" s="36">
        <f>SUMIFS(СВЦЭМ!$C$39:$C$782,СВЦЭМ!$A$39:$A$782,$A109,СВЦЭМ!$B$39:$B$782,E$83)+'СЕТ СН'!$H$12+СВЦЭМ!$D$10+'СЕТ СН'!$H$5-'СЕТ СН'!$H$20</f>
        <v>6657.7512915700008</v>
      </c>
      <c r="F109" s="36">
        <f>SUMIFS(СВЦЭМ!$C$39:$C$782,СВЦЭМ!$A$39:$A$782,$A109,СВЦЭМ!$B$39:$B$782,F$83)+'СЕТ СН'!$H$12+СВЦЭМ!$D$10+'СЕТ СН'!$H$5-'СЕТ СН'!$H$20</f>
        <v>6668.4395288600008</v>
      </c>
      <c r="G109" s="36">
        <f>SUMIFS(СВЦЭМ!$C$39:$C$782,СВЦЭМ!$A$39:$A$782,$A109,СВЦЭМ!$B$39:$B$782,G$83)+'СЕТ СН'!$H$12+СВЦЭМ!$D$10+'СЕТ СН'!$H$5-'СЕТ СН'!$H$20</f>
        <v>6632.56528746</v>
      </c>
      <c r="H109" s="36">
        <f>SUMIFS(СВЦЭМ!$C$39:$C$782,СВЦЭМ!$A$39:$A$782,$A109,СВЦЭМ!$B$39:$B$782,H$83)+'СЕТ СН'!$H$12+СВЦЭМ!$D$10+'СЕТ СН'!$H$5-'СЕТ СН'!$H$20</f>
        <v>6593.0595560000002</v>
      </c>
      <c r="I109" s="36">
        <f>SUMIFS(СВЦЭМ!$C$39:$C$782,СВЦЭМ!$A$39:$A$782,$A109,СВЦЭМ!$B$39:$B$782,I$83)+'СЕТ СН'!$H$12+СВЦЭМ!$D$10+'СЕТ СН'!$H$5-'СЕТ СН'!$H$20</f>
        <v>6484.4535597100003</v>
      </c>
      <c r="J109" s="36">
        <f>SUMIFS(СВЦЭМ!$C$39:$C$782,СВЦЭМ!$A$39:$A$782,$A109,СВЦЭМ!$B$39:$B$782,J$83)+'СЕТ СН'!$H$12+СВЦЭМ!$D$10+'СЕТ СН'!$H$5-'СЕТ СН'!$H$20</f>
        <v>6365.0463262200001</v>
      </c>
      <c r="K109" s="36">
        <f>SUMIFS(СВЦЭМ!$C$39:$C$782,СВЦЭМ!$A$39:$A$782,$A109,СВЦЭМ!$B$39:$B$782,K$83)+'СЕТ СН'!$H$12+СВЦЭМ!$D$10+'СЕТ СН'!$H$5-'СЕТ СН'!$H$20</f>
        <v>6267.0021201700001</v>
      </c>
      <c r="L109" s="36">
        <f>SUMIFS(СВЦЭМ!$C$39:$C$782,СВЦЭМ!$A$39:$A$782,$A109,СВЦЭМ!$B$39:$B$782,L$83)+'СЕТ СН'!$H$12+СВЦЭМ!$D$10+'СЕТ СН'!$H$5-'СЕТ СН'!$H$20</f>
        <v>6256.5870798200003</v>
      </c>
      <c r="M109" s="36">
        <f>SUMIFS(СВЦЭМ!$C$39:$C$782,СВЦЭМ!$A$39:$A$782,$A109,СВЦЭМ!$B$39:$B$782,M$83)+'СЕТ СН'!$H$12+СВЦЭМ!$D$10+'СЕТ СН'!$H$5-'СЕТ СН'!$H$20</f>
        <v>6242.6774935800004</v>
      </c>
      <c r="N109" s="36">
        <f>SUMIFS(СВЦЭМ!$C$39:$C$782,СВЦЭМ!$A$39:$A$782,$A109,СВЦЭМ!$B$39:$B$782,N$83)+'СЕТ СН'!$H$12+СВЦЭМ!$D$10+'СЕТ СН'!$H$5-'СЕТ СН'!$H$20</f>
        <v>6243.9615196300001</v>
      </c>
      <c r="O109" s="36">
        <f>SUMIFS(СВЦЭМ!$C$39:$C$782,СВЦЭМ!$A$39:$A$782,$A109,СВЦЭМ!$B$39:$B$782,O$83)+'СЕТ СН'!$H$12+СВЦЭМ!$D$10+'СЕТ СН'!$H$5-'СЕТ СН'!$H$20</f>
        <v>6241.4011095400001</v>
      </c>
      <c r="P109" s="36">
        <f>SUMIFS(СВЦЭМ!$C$39:$C$782,СВЦЭМ!$A$39:$A$782,$A109,СВЦЭМ!$B$39:$B$782,P$83)+'СЕТ СН'!$H$12+СВЦЭМ!$D$10+'СЕТ СН'!$H$5-'СЕТ СН'!$H$20</f>
        <v>6247.9658966400002</v>
      </c>
      <c r="Q109" s="36">
        <f>SUMIFS(СВЦЭМ!$C$39:$C$782,СВЦЭМ!$A$39:$A$782,$A109,СВЦЭМ!$B$39:$B$782,Q$83)+'СЕТ СН'!$H$12+СВЦЭМ!$D$10+'СЕТ СН'!$H$5-'СЕТ СН'!$H$20</f>
        <v>6241.8531944000006</v>
      </c>
      <c r="R109" s="36">
        <f>SUMIFS(СВЦЭМ!$C$39:$C$782,СВЦЭМ!$A$39:$A$782,$A109,СВЦЭМ!$B$39:$B$782,R$83)+'СЕТ СН'!$H$12+СВЦЭМ!$D$10+'СЕТ СН'!$H$5-'СЕТ СН'!$H$20</f>
        <v>6245.9693552300005</v>
      </c>
      <c r="S109" s="36">
        <f>SUMIFS(СВЦЭМ!$C$39:$C$782,СВЦЭМ!$A$39:$A$782,$A109,СВЦЭМ!$B$39:$B$782,S$83)+'СЕТ СН'!$H$12+СВЦЭМ!$D$10+'СЕТ СН'!$H$5-'СЕТ СН'!$H$20</f>
        <v>6261.5765315400004</v>
      </c>
      <c r="T109" s="36">
        <f>SUMIFS(СВЦЭМ!$C$39:$C$782,СВЦЭМ!$A$39:$A$782,$A109,СВЦЭМ!$B$39:$B$782,T$83)+'СЕТ СН'!$H$12+СВЦЭМ!$D$10+'СЕТ СН'!$H$5-'СЕТ СН'!$H$20</f>
        <v>6245.6333597800003</v>
      </c>
      <c r="U109" s="36">
        <f>SUMIFS(СВЦЭМ!$C$39:$C$782,СВЦЭМ!$A$39:$A$782,$A109,СВЦЭМ!$B$39:$B$782,U$83)+'СЕТ СН'!$H$12+СВЦЭМ!$D$10+'СЕТ СН'!$H$5-'СЕТ СН'!$H$20</f>
        <v>6249.5512849799998</v>
      </c>
      <c r="V109" s="36">
        <f>SUMIFS(СВЦЭМ!$C$39:$C$782,СВЦЭМ!$A$39:$A$782,$A109,СВЦЭМ!$B$39:$B$782,V$83)+'СЕТ СН'!$H$12+СВЦЭМ!$D$10+'СЕТ СН'!$H$5-'СЕТ СН'!$H$20</f>
        <v>6238.2107598299999</v>
      </c>
      <c r="W109" s="36">
        <f>SUMIFS(СВЦЭМ!$C$39:$C$782,СВЦЭМ!$A$39:$A$782,$A109,СВЦЭМ!$B$39:$B$782,W$83)+'СЕТ СН'!$H$12+СВЦЭМ!$D$10+'СЕТ СН'!$H$5-'СЕТ СН'!$H$20</f>
        <v>6241.7405785999999</v>
      </c>
      <c r="X109" s="36">
        <f>SUMIFS(СВЦЭМ!$C$39:$C$782,СВЦЭМ!$A$39:$A$782,$A109,СВЦЭМ!$B$39:$B$782,X$83)+'СЕТ СН'!$H$12+СВЦЭМ!$D$10+'СЕТ СН'!$H$5-'СЕТ СН'!$H$20</f>
        <v>6319.5337078499997</v>
      </c>
      <c r="Y109" s="36">
        <f>SUMIFS(СВЦЭМ!$C$39:$C$782,СВЦЭМ!$A$39:$A$782,$A109,СВЦЭМ!$B$39:$B$782,Y$83)+'СЕТ СН'!$H$12+СВЦЭМ!$D$10+'СЕТ СН'!$H$5-'СЕТ СН'!$H$20</f>
        <v>6375.6659840800003</v>
      </c>
    </row>
    <row r="110" spans="1:25" ht="15.75" x14ac:dyDescent="0.2">
      <c r="A110" s="35">
        <f t="shared" si="2"/>
        <v>45531</v>
      </c>
      <c r="B110" s="36">
        <f>SUMIFS(СВЦЭМ!$C$39:$C$782,СВЦЭМ!$A$39:$A$782,$A110,СВЦЭМ!$B$39:$B$782,B$83)+'СЕТ СН'!$H$12+СВЦЭМ!$D$10+'СЕТ СН'!$H$5-'СЕТ СН'!$H$20</f>
        <v>6294.1126820300005</v>
      </c>
      <c r="C110" s="36">
        <f>SUMIFS(СВЦЭМ!$C$39:$C$782,СВЦЭМ!$A$39:$A$782,$A110,СВЦЭМ!$B$39:$B$782,C$83)+'СЕТ СН'!$H$12+СВЦЭМ!$D$10+'СЕТ СН'!$H$5-'СЕТ СН'!$H$20</f>
        <v>6330.83436841</v>
      </c>
      <c r="D110" s="36">
        <f>SUMIFS(СВЦЭМ!$C$39:$C$782,СВЦЭМ!$A$39:$A$782,$A110,СВЦЭМ!$B$39:$B$782,D$83)+'СЕТ СН'!$H$12+СВЦЭМ!$D$10+'СЕТ СН'!$H$5-'СЕТ СН'!$H$20</f>
        <v>6395.9553003199999</v>
      </c>
      <c r="E110" s="36">
        <f>SUMIFS(СВЦЭМ!$C$39:$C$782,СВЦЭМ!$A$39:$A$782,$A110,СВЦЭМ!$B$39:$B$782,E$83)+'СЕТ СН'!$H$12+СВЦЭМ!$D$10+'СЕТ СН'!$H$5-'СЕТ СН'!$H$20</f>
        <v>6420.3231796099999</v>
      </c>
      <c r="F110" s="36">
        <f>SUMIFS(СВЦЭМ!$C$39:$C$782,СВЦЭМ!$A$39:$A$782,$A110,СВЦЭМ!$B$39:$B$782,F$83)+'СЕТ СН'!$H$12+СВЦЭМ!$D$10+'СЕТ СН'!$H$5-'СЕТ СН'!$H$20</f>
        <v>6425.3988131100004</v>
      </c>
      <c r="G110" s="36">
        <f>SUMIFS(СВЦЭМ!$C$39:$C$782,СВЦЭМ!$A$39:$A$782,$A110,СВЦЭМ!$B$39:$B$782,G$83)+'СЕТ СН'!$H$12+СВЦЭМ!$D$10+'СЕТ СН'!$H$5-'СЕТ СН'!$H$20</f>
        <v>6389.3866286800003</v>
      </c>
      <c r="H110" s="36">
        <f>SUMIFS(СВЦЭМ!$C$39:$C$782,СВЦЭМ!$A$39:$A$782,$A110,СВЦЭМ!$B$39:$B$782,H$83)+'СЕТ СН'!$H$12+СВЦЭМ!$D$10+'СЕТ СН'!$H$5-'СЕТ СН'!$H$20</f>
        <v>6402.9576453200007</v>
      </c>
      <c r="I110" s="36">
        <f>SUMIFS(СВЦЭМ!$C$39:$C$782,СВЦЭМ!$A$39:$A$782,$A110,СВЦЭМ!$B$39:$B$782,I$83)+'СЕТ СН'!$H$12+СВЦЭМ!$D$10+'СЕТ СН'!$H$5-'СЕТ СН'!$H$20</f>
        <v>6296.4285135500004</v>
      </c>
      <c r="J110" s="36">
        <f>SUMIFS(СВЦЭМ!$C$39:$C$782,СВЦЭМ!$A$39:$A$782,$A110,СВЦЭМ!$B$39:$B$782,J$83)+'СЕТ СН'!$H$12+СВЦЭМ!$D$10+'СЕТ СН'!$H$5-'СЕТ СН'!$H$20</f>
        <v>6196.5371807400006</v>
      </c>
      <c r="K110" s="36">
        <f>SUMIFS(СВЦЭМ!$C$39:$C$782,СВЦЭМ!$A$39:$A$782,$A110,СВЦЭМ!$B$39:$B$782,K$83)+'СЕТ СН'!$H$12+СВЦЭМ!$D$10+'СЕТ СН'!$H$5-'СЕТ СН'!$H$20</f>
        <v>6096.7250127200004</v>
      </c>
      <c r="L110" s="36">
        <f>SUMIFS(СВЦЭМ!$C$39:$C$782,СВЦЭМ!$A$39:$A$782,$A110,СВЦЭМ!$B$39:$B$782,L$83)+'СЕТ СН'!$H$12+СВЦЭМ!$D$10+'СЕТ СН'!$H$5-'СЕТ СН'!$H$20</f>
        <v>6033.21871354</v>
      </c>
      <c r="M110" s="36">
        <f>SUMIFS(СВЦЭМ!$C$39:$C$782,СВЦЭМ!$A$39:$A$782,$A110,СВЦЭМ!$B$39:$B$782,M$83)+'СЕТ СН'!$H$12+СВЦЭМ!$D$10+'СЕТ СН'!$H$5-'СЕТ СН'!$H$20</f>
        <v>6022.0706438200004</v>
      </c>
      <c r="N110" s="36">
        <f>SUMIFS(СВЦЭМ!$C$39:$C$782,СВЦЭМ!$A$39:$A$782,$A110,СВЦЭМ!$B$39:$B$782,N$83)+'СЕТ СН'!$H$12+СВЦЭМ!$D$10+'СЕТ СН'!$H$5-'СЕТ СН'!$H$20</f>
        <v>6019.3155494299999</v>
      </c>
      <c r="O110" s="36">
        <f>SUMIFS(СВЦЭМ!$C$39:$C$782,СВЦЭМ!$A$39:$A$782,$A110,СВЦЭМ!$B$39:$B$782,O$83)+'СЕТ СН'!$H$12+СВЦЭМ!$D$10+'СЕТ СН'!$H$5-'СЕТ СН'!$H$20</f>
        <v>6016.9388299399998</v>
      </c>
      <c r="P110" s="36">
        <f>SUMIFS(СВЦЭМ!$C$39:$C$782,СВЦЭМ!$A$39:$A$782,$A110,СВЦЭМ!$B$39:$B$782,P$83)+'СЕТ СН'!$H$12+СВЦЭМ!$D$10+'СЕТ СН'!$H$5-'СЕТ СН'!$H$20</f>
        <v>6015.4580283800005</v>
      </c>
      <c r="Q110" s="36">
        <f>SUMIFS(СВЦЭМ!$C$39:$C$782,СВЦЭМ!$A$39:$A$782,$A110,СВЦЭМ!$B$39:$B$782,Q$83)+'СЕТ СН'!$H$12+СВЦЭМ!$D$10+'СЕТ СН'!$H$5-'СЕТ СН'!$H$20</f>
        <v>6016.9165830700003</v>
      </c>
      <c r="R110" s="36">
        <f>SUMIFS(СВЦЭМ!$C$39:$C$782,СВЦЭМ!$A$39:$A$782,$A110,СВЦЭМ!$B$39:$B$782,R$83)+'СЕТ СН'!$H$12+СВЦЭМ!$D$10+'СЕТ СН'!$H$5-'СЕТ СН'!$H$20</f>
        <v>6025.4249923100006</v>
      </c>
      <c r="S110" s="36">
        <f>SUMIFS(СВЦЭМ!$C$39:$C$782,СВЦЭМ!$A$39:$A$782,$A110,СВЦЭМ!$B$39:$B$782,S$83)+'СЕТ СН'!$H$12+СВЦЭМ!$D$10+'СЕТ СН'!$H$5-'СЕТ СН'!$H$20</f>
        <v>6012.3827978200006</v>
      </c>
      <c r="T110" s="36">
        <f>SUMIFS(СВЦЭМ!$C$39:$C$782,СВЦЭМ!$A$39:$A$782,$A110,СВЦЭМ!$B$39:$B$782,T$83)+'СЕТ СН'!$H$12+СВЦЭМ!$D$10+'СЕТ СН'!$H$5-'СЕТ СН'!$H$20</f>
        <v>6006.45211208</v>
      </c>
      <c r="U110" s="36">
        <f>SUMIFS(СВЦЭМ!$C$39:$C$782,СВЦЭМ!$A$39:$A$782,$A110,СВЦЭМ!$B$39:$B$782,U$83)+'СЕТ СН'!$H$12+СВЦЭМ!$D$10+'СЕТ СН'!$H$5-'СЕТ СН'!$H$20</f>
        <v>6048.7313359700001</v>
      </c>
      <c r="V110" s="36">
        <f>SUMIFS(СВЦЭМ!$C$39:$C$782,СВЦЭМ!$A$39:$A$782,$A110,СВЦЭМ!$B$39:$B$782,V$83)+'СЕТ СН'!$H$12+СВЦЭМ!$D$10+'СЕТ СН'!$H$5-'СЕТ СН'!$H$20</f>
        <v>6035.0373149900006</v>
      </c>
      <c r="W110" s="36">
        <f>SUMIFS(СВЦЭМ!$C$39:$C$782,СВЦЭМ!$A$39:$A$782,$A110,СВЦЭМ!$B$39:$B$782,W$83)+'СЕТ СН'!$H$12+СВЦЭМ!$D$10+'СЕТ СН'!$H$5-'СЕТ СН'!$H$20</f>
        <v>6048.0754448600001</v>
      </c>
      <c r="X110" s="36">
        <f>SUMIFS(СВЦЭМ!$C$39:$C$782,СВЦЭМ!$A$39:$A$782,$A110,СВЦЭМ!$B$39:$B$782,X$83)+'СЕТ СН'!$H$12+СВЦЭМ!$D$10+'СЕТ СН'!$H$5-'СЕТ СН'!$H$20</f>
        <v>6118.8819728899998</v>
      </c>
      <c r="Y110" s="36">
        <f>SUMIFS(СВЦЭМ!$C$39:$C$782,СВЦЭМ!$A$39:$A$782,$A110,СВЦЭМ!$B$39:$B$782,Y$83)+'СЕТ СН'!$H$12+СВЦЭМ!$D$10+'СЕТ СН'!$H$5-'СЕТ СН'!$H$20</f>
        <v>6195.5709099600008</v>
      </c>
    </row>
    <row r="111" spans="1:25" ht="15.75" x14ac:dyDescent="0.2">
      <c r="A111" s="35">
        <f t="shared" si="2"/>
        <v>45532</v>
      </c>
      <c r="B111" s="36">
        <f>SUMIFS(СВЦЭМ!$C$39:$C$782,СВЦЭМ!$A$39:$A$782,$A111,СВЦЭМ!$B$39:$B$782,B$83)+'СЕТ СН'!$H$12+СВЦЭМ!$D$10+'СЕТ СН'!$H$5-'СЕТ СН'!$H$20</f>
        <v>6342.0211865500005</v>
      </c>
      <c r="C111" s="36">
        <f>SUMIFS(СВЦЭМ!$C$39:$C$782,СВЦЭМ!$A$39:$A$782,$A111,СВЦЭМ!$B$39:$B$782,C$83)+'СЕТ СН'!$H$12+СВЦЭМ!$D$10+'СЕТ СН'!$H$5-'СЕТ СН'!$H$20</f>
        <v>6390.6072790600001</v>
      </c>
      <c r="D111" s="36">
        <f>SUMIFS(СВЦЭМ!$C$39:$C$782,СВЦЭМ!$A$39:$A$782,$A111,СВЦЭМ!$B$39:$B$782,D$83)+'СЕТ СН'!$H$12+СВЦЭМ!$D$10+'СЕТ СН'!$H$5-'СЕТ СН'!$H$20</f>
        <v>6420.3637190700001</v>
      </c>
      <c r="E111" s="36">
        <f>SUMIFS(СВЦЭМ!$C$39:$C$782,СВЦЭМ!$A$39:$A$782,$A111,СВЦЭМ!$B$39:$B$782,E$83)+'СЕТ СН'!$H$12+СВЦЭМ!$D$10+'СЕТ СН'!$H$5-'СЕТ СН'!$H$20</f>
        <v>6442.0298004699998</v>
      </c>
      <c r="F111" s="36">
        <f>SUMIFS(СВЦЭМ!$C$39:$C$782,СВЦЭМ!$A$39:$A$782,$A111,СВЦЭМ!$B$39:$B$782,F$83)+'СЕТ СН'!$H$12+СВЦЭМ!$D$10+'СЕТ СН'!$H$5-'СЕТ СН'!$H$20</f>
        <v>6475.8013492800001</v>
      </c>
      <c r="G111" s="36">
        <f>SUMIFS(СВЦЭМ!$C$39:$C$782,СВЦЭМ!$A$39:$A$782,$A111,СВЦЭМ!$B$39:$B$782,G$83)+'СЕТ СН'!$H$12+СВЦЭМ!$D$10+'СЕТ СН'!$H$5-'СЕТ СН'!$H$20</f>
        <v>6444.0266561099997</v>
      </c>
      <c r="H111" s="36">
        <f>SUMIFS(СВЦЭМ!$C$39:$C$782,СВЦЭМ!$A$39:$A$782,$A111,СВЦЭМ!$B$39:$B$782,H$83)+'СЕТ СН'!$H$12+СВЦЭМ!$D$10+'СЕТ СН'!$H$5-'СЕТ СН'!$H$20</f>
        <v>6409.2094209000006</v>
      </c>
      <c r="I111" s="36">
        <f>SUMIFS(СВЦЭМ!$C$39:$C$782,СВЦЭМ!$A$39:$A$782,$A111,СВЦЭМ!$B$39:$B$782,I$83)+'СЕТ СН'!$H$12+СВЦЭМ!$D$10+'СЕТ СН'!$H$5-'СЕТ СН'!$H$20</f>
        <v>6311.8147544900003</v>
      </c>
      <c r="J111" s="36">
        <f>SUMIFS(СВЦЭМ!$C$39:$C$782,СВЦЭМ!$A$39:$A$782,$A111,СВЦЭМ!$B$39:$B$782,J$83)+'СЕТ СН'!$H$12+СВЦЭМ!$D$10+'СЕТ СН'!$H$5-'СЕТ СН'!$H$20</f>
        <v>6251.9604152900001</v>
      </c>
      <c r="K111" s="36">
        <f>SUMIFS(СВЦЭМ!$C$39:$C$782,СВЦЭМ!$A$39:$A$782,$A111,СВЦЭМ!$B$39:$B$782,K$83)+'СЕТ СН'!$H$12+СВЦЭМ!$D$10+'СЕТ СН'!$H$5-'СЕТ СН'!$H$20</f>
        <v>6162.6980811100002</v>
      </c>
      <c r="L111" s="36">
        <f>SUMIFS(СВЦЭМ!$C$39:$C$782,СВЦЭМ!$A$39:$A$782,$A111,СВЦЭМ!$B$39:$B$782,L$83)+'СЕТ СН'!$H$12+СВЦЭМ!$D$10+'СЕТ СН'!$H$5-'СЕТ СН'!$H$20</f>
        <v>6147.8370862800002</v>
      </c>
      <c r="M111" s="36">
        <f>SUMIFS(СВЦЭМ!$C$39:$C$782,СВЦЭМ!$A$39:$A$782,$A111,СВЦЭМ!$B$39:$B$782,M$83)+'СЕТ СН'!$H$12+СВЦЭМ!$D$10+'СЕТ СН'!$H$5-'СЕТ СН'!$H$20</f>
        <v>6135.5752523199999</v>
      </c>
      <c r="N111" s="36">
        <f>SUMIFS(СВЦЭМ!$C$39:$C$782,СВЦЭМ!$A$39:$A$782,$A111,СВЦЭМ!$B$39:$B$782,N$83)+'СЕТ СН'!$H$12+СВЦЭМ!$D$10+'СЕТ СН'!$H$5-'СЕТ СН'!$H$20</f>
        <v>6126.2013463100002</v>
      </c>
      <c r="O111" s="36">
        <f>SUMIFS(СВЦЭМ!$C$39:$C$782,СВЦЭМ!$A$39:$A$782,$A111,СВЦЭМ!$B$39:$B$782,O$83)+'СЕТ СН'!$H$12+СВЦЭМ!$D$10+'СЕТ СН'!$H$5-'СЕТ СН'!$H$20</f>
        <v>6116.6696097599997</v>
      </c>
      <c r="P111" s="36">
        <f>SUMIFS(СВЦЭМ!$C$39:$C$782,СВЦЭМ!$A$39:$A$782,$A111,СВЦЭМ!$B$39:$B$782,P$83)+'СЕТ СН'!$H$12+СВЦЭМ!$D$10+'СЕТ СН'!$H$5-'СЕТ СН'!$H$20</f>
        <v>6124.6900312800008</v>
      </c>
      <c r="Q111" s="36">
        <f>SUMIFS(СВЦЭМ!$C$39:$C$782,СВЦЭМ!$A$39:$A$782,$A111,СВЦЭМ!$B$39:$B$782,Q$83)+'СЕТ СН'!$H$12+СВЦЭМ!$D$10+'СЕТ СН'!$H$5-'СЕТ СН'!$H$20</f>
        <v>6132.1214447000002</v>
      </c>
      <c r="R111" s="36">
        <f>SUMIFS(СВЦЭМ!$C$39:$C$782,СВЦЭМ!$A$39:$A$782,$A111,СВЦЭМ!$B$39:$B$782,R$83)+'СЕТ СН'!$H$12+СВЦЭМ!$D$10+'СЕТ СН'!$H$5-'СЕТ СН'!$H$20</f>
        <v>6141.74906818</v>
      </c>
      <c r="S111" s="36">
        <f>SUMIFS(СВЦЭМ!$C$39:$C$782,СВЦЭМ!$A$39:$A$782,$A111,СВЦЭМ!$B$39:$B$782,S$83)+'СЕТ СН'!$H$12+СВЦЭМ!$D$10+'СЕТ СН'!$H$5-'СЕТ СН'!$H$20</f>
        <v>6117.0722322900001</v>
      </c>
      <c r="T111" s="36">
        <f>SUMIFS(СВЦЭМ!$C$39:$C$782,СВЦЭМ!$A$39:$A$782,$A111,СВЦЭМ!$B$39:$B$782,T$83)+'СЕТ СН'!$H$12+СВЦЭМ!$D$10+'СЕТ СН'!$H$5-'СЕТ СН'!$H$20</f>
        <v>6107.0302971300007</v>
      </c>
      <c r="U111" s="36">
        <f>SUMIFS(СВЦЭМ!$C$39:$C$782,СВЦЭМ!$A$39:$A$782,$A111,СВЦЭМ!$B$39:$B$782,U$83)+'СЕТ СН'!$H$12+СВЦЭМ!$D$10+'СЕТ СН'!$H$5-'СЕТ СН'!$H$20</f>
        <v>6116.5252377400002</v>
      </c>
      <c r="V111" s="36">
        <f>SUMIFS(СВЦЭМ!$C$39:$C$782,СВЦЭМ!$A$39:$A$782,$A111,СВЦЭМ!$B$39:$B$782,V$83)+'СЕТ СН'!$H$12+СВЦЭМ!$D$10+'СЕТ СН'!$H$5-'СЕТ СН'!$H$20</f>
        <v>6091.0837157200003</v>
      </c>
      <c r="W111" s="36">
        <f>SUMIFS(СВЦЭМ!$C$39:$C$782,СВЦЭМ!$A$39:$A$782,$A111,СВЦЭМ!$B$39:$B$782,W$83)+'СЕТ СН'!$H$12+СВЦЭМ!$D$10+'СЕТ СН'!$H$5-'СЕТ СН'!$H$20</f>
        <v>6101.2885888700002</v>
      </c>
      <c r="X111" s="36">
        <f>SUMIFS(СВЦЭМ!$C$39:$C$782,СВЦЭМ!$A$39:$A$782,$A111,СВЦЭМ!$B$39:$B$782,X$83)+'СЕТ СН'!$H$12+СВЦЭМ!$D$10+'СЕТ СН'!$H$5-'СЕТ СН'!$H$20</f>
        <v>6178.0062434199999</v>
      </c>
      <c r="Y111" s="36">
        <f>SUMIFS(СВЦЭМ!$C$39:$C$782,СВЦЭМ!$A$39:$A$782,$A111,СВЦЭМ!$B$39:$B$782,Y$83)+'СЕТ СН'!$H$12+СВЦЭМ!$D$10+'СЕТ СН'!$H$5-'СЕТ СН'!$H$20</f>
        <v>6199.2302637400007</v>
      </c>
    </row>
    <row r="112" spans="1:25" ht="15.75" x14ac:dyDescent="0.2">
      <c r="A112" s="35">
        <f t="shared" si="2"/>
        <v>45533</v>
      </c>
      <c r="B112" s="36">
        <f>SUMIFS(СВЦЭМ!$C$39:$C$782,СВЦЭМ!$A$39:$A$782,$A112,СВЦЭМ!$B$39:$B$782,B$83)+'СЕТ СН'!$H$12+СВЦЭМ!$D$10+'СЕТ СН'!$H$5-'СЕТ СН'!$H$20</f>
        <v>6247.5954962000005</v>
      </c>
      <c r="C112" s="36">
        <f>SUMIFS(СВЦЭМ!$C$39:$C$782,СВЦЭМ!$A$39:$A$782,$A112,СВЦЭМ!$B$39:$B$782,C$83)+'СЕТ СН'!$H$12+СВЦЭМ!$D$10+'СЕТ СН'!$H$5-'СЕТ СН'!$H$20</f>
        <v>6374.3104271900002</v>
      </c>
      <c r="D112" s="36">
        <f>SUMIFS(СВЦЭМ!$C$39:$C$782,СВЦЭМ!$A$39:$A$782,$A112,СВЦЭМ!$B$39:$B$782,D$83)+'СЕТ СН'!$H$12+СВЦЭМ!$D$10+'СЕТ СН'!$H$5-'СЕТ СН'!$H$20</f>
        <v>6516.2954127400008</v>
      </c>
      <c r="E112" s="36">
        <f>SUMIFS(СВЦЭМ!$C$39:$C$782,СВЦЭМ!$A$39:$A$782,$A112,СВЦЭМ!$B$39:$B$782,E$83)+'СЕТ СН'!$H$12+СВЦЭМ!$D$10+'СЕТ СН'!$H$5-'СЕТ СН'!$H$20</f>
        <v>6562.4422395300007</v>
      </c>
      <c r="F112" s="36">
        <f>SUMIFS(СВЦЭМ!$C$39:$C$782,СВЦЭМ!$A$39:$A$782,$A112,СВЦЭМ!$B$39:$B$782,F$83)+'СЕТ СН'!$H$12+СВЦЭМ!$D$10+'СЕТ СН'!$H$5-'СЕТ СН'!$H$20</f>
        <v>6579.6207700200002</v>
      </c>
      <c r="G112" s="36">
        <f>SUMIFS(СВЦЭМ!$C$39:$C$782,СВЦЭМ!$A$39:$A$782,$A112,СВЦЭМ!$B$39:$B$782,G$83)+'СЕТ СН'!$H$12+СВЦЭМ!$D$10+'СЕТ СН'!$H$5-'СЕТ СН'!$H$20</f>
        <v>6547.6100175700003</v>
      </c>
      <c r="H112" s="36">
        <f>SUMIFS(СВЦЭМ!$C$39:$C$782,СВЦЭМ!$A$39:$A$782,$A112,СВЦЭМ!$B$39:$B$782,H$83)+'СЕТ СН'!$H$12+СВЦЭМ!$D$10+'СЕТ СН'!$H$5-'СЕТ СН'!$H$20</f>
        <v>6491.5153337500005</v>
      </c>
      <c r="I112" s="36">
        <f>SUMIFS(СВЦЭМ!$C$39:$C$782,СВЦЭМ!$A$39:$A$782,$A112,СВЦЭМ!$B$39:$B$782,I$83)+'СЕТ СН'!$H$12+СВЦЭМ!$D$10+'СЕТ СН'!$H$5-'СЕТ СН'!$H$20</f>
        <v>6427.83179819</v>
      </c>
      <c r="J112" s="36">
        <f>SUMIFS(СВЦЭМ!$C$39:$C$782,СВЦЭМ!$A$39:$A$782,$A112,СВЦЭМ!$B$39:$B$782,J$83)+'СЕТ СН'!$H$12+СВЦЭМ!$D$10+'СЕТ СН'!$H$5-'СЕТ СН'!$H$20</f>
        <v>6313.0262681000004</v>
      </c>
      <c r="K112" s="36">
        <f>SUMIFS(СВЦЭМ!$C$39:$C$782,СВЦЭМ!$A$39:$A$782,$A112,СВЦЭМ!$B$39:$B$782,K$83)+'СЕТ СН'!$H$12+СВЦЭМ!$D$10+'СЕТ СН'!$H$5-'СЕТ СН'!$H$20</f>
        <v>6214.5021821</v>
      </c>
      <c r="L112" s="36">
        <f>SUMIFS(СВЦЭМ!$C$39:$C$782,СВЦЭМ!$A$39:$A$782,$A112,СВЦЭМ!$B$39:$B$782,L$83)+'СЕТ СН'!$H$12+СВЦЭМ!$D$10+'СЕТ СН'!$H$5-'СЕТ СН'!$H$20</f>
        <v>6130.0277502300005</v>
      </c>
      <c r="M112" s="36">
        <f>SUMIFS(СВЦЭМ!$C$39:$C$782,СВЦЭМ!$A$39:$A$782,$A112,СВЦЭМ!$B$39:$B$782,M$83)+'СЕТ СН'!$H$12+СВЦЭМ!$D$10+'СЕТ СН'!$H$5-'СЕТ СН'!$H$20</f>
        <v>6120.4868841300004</v>
      </c>
      <c r="N112" s="36">
        <f>SUMIFS(СВЦЭМ!$C$39:$C$782,СВЦЭМ!$A$39:$A$782,$A112,СВЦЭМ!$B$39:$B$782,N$83)+'СЕТ СН'!$H$12+СВЦЭМ!$D$10+'СЕТ СН'!$H$5-'СЕТ СН'!$H$20</f>
        <v>6136.0006883400001</v>
      </c>
      <c r="O112" s="36">
        <f>SUMIFS(СВЦЭМ!$C$39:$C$782,СВЦЭМ!$A$39:$A$782,$A112,СВЦЭМ!$B$39:$B$782,O$83)+'СЕТ СН'!$H$12+СВЦЭМ!$D$10+'СЕТ СН'!$H$5-'СЕТ СН'!$H$20</f>
        <v>6153.3584029800004</v>
      </c>
      <c r="P112" s="36">
        <f>SUMIFS(СВЦЭМ!$C$39:$C$782,СВЦЭМ!$A$39:$A$782,$A112,СВЦЭМ!$B$39:$B$782,P$83)+'СЕТ СН'!$H$12+СВЦЭМ!$D$10+'СЕТ СН'!$H$5-'СЕТ СН'!$H$20</f>
        <v>6157.6706262000007</v>
      </c>
      <c r="Q112" s="36">
        <f>SUMIFS(СВЦЭМ!$C$39:$C$782,СВЦЭМ!$A$39:$A$782,$A112,СВЦЭМ!$B$39:$B$782,Q$83)+'СЕТ СН'!$H$12+СВЦЭМ!$D$10+'СЕТ СН'!$H$5-'СЕТ СН'!$H$20</f>
        <v>6153.2065622800001</v>
      </c>
      <c r="R112" s="36">
        <f>SUMIFS(СВЦЭМ!$C$39:$C$782,СВЦЭМ!$A$39:$A$782,$A112,СВЦЭМ!$B$39:$B$782,R$83)+'СЕТ СН'!$H$12+СВЦЭМ!$D$10+'СЕТ СН'!$H$5-'СЕТ СН'!$H$20</f>
        <v>6167.8591001900004</v>
      </c>
      <c r="S112" s="36">
        <f>SUMIFS(СВЦЭМ!$C$39:$C$782,СВЦЭМ!$A$39:$A$782,$A112,СВЦЭМ!$B$39:$B$782,S$83)+'СЕТ СН'!$H$12+СВЦЭМ!$D$10+'СЕТ СН'!$H$5-'СЕТ СН'!$H$20</f>
        <v>6143.1331731800001</v>
      </c>
      <c r="T112" s="36">
        <f>SUMIFS(СВЦЭМ!$C$39:$C$782,СВЦЭМ!$A$39:$A$782,$A112,СВЦЭМ!$B$39:$B$782,T$83)+'СЕТ СН'!$H$12+СВЦЭМ!$D$10+'СЕТ СН'!$H$5-'СЕТ СН'!$H$20</f>
        <v>6139.8316220300003</v>
      </c>
      <c r="U112" s="36">
        <f>SUMIFS(СВЦЭМ!$C$39:$C$782,СВЦЭМ!$A$39:$A$782,$A112,СВЦЭМ!$B$39:$B$782,U$83)+'СЕТ СН'!$H$12+СВЦЭМ!$D$10+'СЕТ СН'!$H$5-'СЕТ СН'!$H$20</f>
        <v>6153.1244742899999</v>
      </c>
      <c r="V112" s="36">
        <f>SUMIFS(СВЦЭМ!$C$39:$C$782,СВЦЭМ!$A$39:$A$782,$A112,СВЦЭМ!$B$39:$B$782,V$83)+'СЕТ СН'!$H$12+СВЦЭМ!$D$10+'СЕТ СН'!$H$5-'СЕТ СН'!$H$20</f>
        <v>6135.3067794799999</v>
      </c>
      <c r="W112" s="36">
        <f>SUMIFS(СВЦЭМ!$C$39:$C$782,СВЦЭМ!$A$39:$A$782,$A112,СВЦЭМ!$B$39:$B$782,W$83)+'СЕТ СН'!$H$12+СВЦЭМ!$D$10+'СЕТ СН'!$H$5-'СЕТ СН'!$H$20</f>
        <v>6140.3471441399997</v>
      </c>
      <c r="X112" s="36">
        <f>SUMIFS(СВЦЭМ!$C$39:$C$782,СВЦЭМ!$A$39:$A$782,$A112,СВЦЭМ!$B$39:$B$782,X$83)+'СЕТ СН'!$H$12+СВЦЭМ!$D$10+'СЕТ СН'!$H$5-'СЕТ СН'!$H$20</f>
        <v>6222.4063720300001</v>
      </c>
      <c r="Y112" s="36">
        <f>SUMIFS(СВЦЭМ!$C$39:$C$782,СВЦЭМ!$A$39:$A$782,$A112,СВЦЭМ!$B$39:$B$782,Y$83)+'СЕТ СН'!$H$12+СВЦЭМ!$D$10+'СЕТ СН'!$H$5-'СЕТ СН'!$H$20</f>
        <v>6297.3426097000001</v>
      </c>
    </row>
    <row r="113" spans="1:27" ht="15.75" x14ac:dyDescent="0.2">
      <c r="A113" s="35">
        <f t="shared" si="2"/>
        <v>45534</v>
      </c>
      <c r="B113" s="36">
        <f>SUMIFS(СВЦЭМ!$C$39:$C$782,СВЦЭМ!$A$39:$A$782,$A113,СВЦЭМ!$B$39:$B$782,B$83)+'СЕТ СН'!$H$12+СВЦЭМ!$D$10+'СЕТ СН'!$H$5-'СЕТ СН'!$H$20</f>
        <v>6375.20307839</v>
      </c>
      <c r="C113" s="36">
        <f>SUMIFS(СВЦЭМ!$C$39:$C$782,СВЦЭМ!$A$39:$A$782,$A113,СВЦЭМ!$B$39:$B$782,C$83)+'СЕТ СН'!$H$12+СВЦЭМ!$D$10+'СЕТ СН'!$H$5-'СЕТ СН'!$H$20</f>
        <v>6461.8901503200004</v>
      </c>
      <c r="D113" s="36">
        <f>SUMIFS(СВЦЭМ!$C$39:$C$782,СВЦЭМ!$A$39:$A$782,$A113,СВЦЭМ!$B$39:$B$782,D$83)+'СЕТ СН'!$H$12+СВЦЭМ!$D$10+'СЕТ СН'!$H$5-'СЕТ СН'!$H$20</f>
        <v>6476.6605571400005</v>
      </c>
      <c r="E113" s="36">
        <f>SUMIFS(СВЦЭМ!$C$39:$C$782,СВЦЭМ!$A$39:$A$782,$A113,СВЦЭМ!$B$39:$B$782,E$83)+'СЕТ СН'!$H$12+СВЦЭМ!$D$10+'СЕТ СН'!$H$5-'СЕТ СН'!$H$20</f>
        <v>6497.2057771100008</v>
      </c>
      <c r="F113" s="36">
        <f>SUMIFS(СВЦЭМ!$C$39:$C$782,СВЦЭМ!$A$39:$A$782,$A113,СВЦЭМ!$B$39:$B$782,F$83)+'СЕТ СН'!$H$12+СВЦЭМ!$D$10+'СЕТ СН'!$H$5-'СЕТ СН'!$H$20</f>
        <v>6492.8541881000001</v>
      </c>
      <c r="G113" s="36">
        <f>SUMIFS(СВЦЭМ!$C$39:$C$782,СВЦЭМ!$A$39:$A$782,$A113,СВЦЭМ!$B$39:$B$782,G$83)+'СЕТ СН'!$H$12+СВЦЭМ!$D$10+'СЕТ СН'!$H$5-'СЕТ СН'!$H$20</f>
        <v>6484.2267315400004</v>
      </c>
      <c r="H113" s="36">
        <f>SUMIFS(СВЦЭМ!$C$39:$C$782,СВЦЭМ!$A$39:$A$782,$A113,СВЦЭМ!$B$39:$B$782,H$83)+'СЕТ СН'!$H$12+СВЦЭМ!$D$10+'СЕТ СН'!$H$5-'СЕТ СН'!$H$20</f>
        <v>6451.7988727000002</v>
      </c>
      <c r="I113" s="36">
        <f>SUMIFS(СВЦЭМ!$C$39:$C$782,СВЦЭМ!$A$39:$A$782,$A113,СВЦЭМ!$B$39:$B$782,I$83)+'СЕТ СН'!$H$12+СВЦЭМ!$D$10+'СЕТ СН'!$H$5-'СЕТ СН'!$H$20</f>
        <v>6348.3147825000005</v>
      </c>
      <c r="J113" s="36">
        <f>SUMIFS(СВЦЭМ!$C$39:$C$782,СВЦЭМ!$A$39:$A$782,$A113,СВЦЭМ!$B$39:$B$782,J$83)+'СЕТ СН'!$H$12+СВЦЭМ!$D$10+'СЕТ СН'!$H$5-'СЕТ СН'!$H$20</f>
        <v>6240.1752021499997</v>
      </c>
      <c r="K113" s="36">
        <f>SUMIFS(СВЦЭМ!$C$39:$C$782,СВЦЭМ!$A$39:$A$782,$A113,СВЦЭМ!$B$39:$B$782,K$83)+'СЕТ СН'!$H$12+СВЦЭМ!$D$10+'СЕТ СН'!$H$5-'СЕТ СН'!$H$20</f>
        <v>6158.2775327700001</v>
      </c>
      <c r="L113" s="36">
        <f>SUMIFS(СВЦЭМ!$C$39:$C$782,СВЦЭМ!$A$39:$A$782,$A113,СВЦЭМ!$B$39:$B$782,L$83)+'СЕТ СН'!$H$12+СВЦЭМ!$D$10+'СЕТ СН'!$H$5-'СЕТ СН'!$H$20</f>
        <v>6120.1228255799997</v>
      </c>
      <c r="M113" s="36">
        <f>SUMIFS(СВЦЭМ!$C$39:$C$782,СВЦЭМ!$A$39:$A$782,$A113,СВЦЭМ!$B$39:$B$782,M$83)+'СЕТ СН'!$H$12+СВЦЭМ!$D$10+'СЕТ СН'!$H$5-'СЕТ СН'!$H$20</f>
        <v>6133.2627343100003</v>
      </c>
      <c r="N113" s="36">
        <f>SUMIFS(СВЦЭМ!$C$39:$C$782,СВЦЭМ!$A$39:$A$782,$A113,СВЦЭМ!$B$39:$B$782,N$83)+'СЕТ СН'!$H$12+СВЦЭМ!$D$10+'СЕТ СН'!$H$5-'СЕТ СН'!$H$20</f>
        <v>6131.4172598900004</v>
      </c>
      <c r="O113" s="36">
        <f>SUMIFS(СВЦЭМ!$C$39:$C$782,СВЦЭМ!$A$39:$A$782,$A113,СВЦЭМ!$B$39:$B$782,O$83)+'СЕТ СН'!$H$12+СВЦЭМ!$D$10+'СЕТ СН'!$H$5-'СЕТ СН'!$H$20</f>
        <v>6141.6758855099997</v>
      </c>
      <c r="P113" s="36">
        <f>SUMIFS(СВЦЭМ!$C$39:$C$782,СВЦЭМ!$A$39:$A$782,$A113,СВЦЭМ!$B$39:$B$782,P$83)+'СЕТ СН'!$H$12+СВЦЭМ!$D$10+'СЕТ СН'!$H$5-'СЕТ СН'!$H$20</f>
        <v>6136.7676869700008</v>
      </c>
      <c r="Q113" s="36">
        <f>SUMIFS(СВЦЭМ!$C$39:$C$782,СВЦЭМ!$A$39:$A$782,$A113,СВЦЭМ!$B$39:$B$782,Q$83)+'СЕТ СН'!$H$12+СВЦЭМ!$D$10+'СЕТ СН'!$H$5-'СЕТ СН'!$H$20</f>
        <v>6140.7410011100001</v>
      </c>
      <c r="R113" s="36">
        <f>SUMIFS(СВЦЭМ!$C$39:$C$782,СВЦЭМ!$A$39:$A$782,$A113,СВЦЭМ!$B$39:$B$782,R$83)+'СЕТ СН'!$H$12+СВЦЭМ!$D$10+'СЕТ СН'!$H$5-'СЕТ СН'!$H$20</f>
        <v>6134.1832375800004</v>
      </c>
      <c r="S113" s="36">
        <f>SUMIFS(СВЦЭМ!$C$39:$C$782,СВЦЭМ!$A$39:$A$782,$A113,СВЦЭМ!$B$39:$B$782,S$83)+'СЕТ СН'!$H$12+СВЦЭМ!$D$10+'СЕТ СН'!$H$5-'СЕТ СН'!$H$20</f>
        <v>6150.3085697400002</v>
      </c>
      <c r="T113" s="36">
        <f>SUMIFS(СВЦЭМ!$C$39:$C$782,СВЦЭМ!$A$39:$A$782,$A113,СВЦЭМ!$B$39:$B$782,T$83)+'СЕТ СН'!$H$12+СВЦЭМ!$D$10+'СЕТ СН'!$H$5-'СЕТ СН'!$H$20</f>
        <v>6150.2469873</v>
      </c>
      <c r="U113" s="36">
        <f>SUMIFS(СВЦЭМ!$C$39:$C$782,СВЦЭМ!$A$39:$A$782,$A113,СВЦЭМ!$B$39:$B$782,U$83)+'СЕТ СН'!$H$12+СВЦЭМ!$D$10+'СЕТ СН'!$H$5-'СЕТ СН'!$H$20</f>
        <v>6155.5654546900005</v>
      </c>
      <c r="V113" s="36">
        <f>SUMIFS(СВЦЭМ!$C$39:$C$782,СВЦЭМ!$A$39:$A$782,$A113,СВЦЭМ!$B$39:$B$782,V$83)+'СЕТ СН'!$H$12+СВЦЭМ!$D$10+'СЕТ СН'!$H$5-'СЕТ СН'!$H$20</f>
        <v>6133.8579790000003</v>
      </c>
      <c r="W113" s="36">
        <f>SUMIFS(СВЦЭМ!$C$39:$C$782,СВЦЭМ!$A$39:$A$782,$A113,СВЦЭМ!$B$39:$B$782,W$83)+'СЕТ СН'!$H$12+СВЦЭМ!$D$10+'СЕТ СН'!$H$5-'СЕТ СН'!$H$20</f>
        <v>6140.57575997</v>
      </c>
      <c r="X113" s="36">
        <f>SUMIFS(СВЦЭМ!$C$39:$C$782,СВЦЭМ!$A$39:$A$782,$A113,СВЦЭМ!$B$39:$B$782,X$83)+'СЕТ СН'!$H$12+СВЦЭМ!$D$10+'СЕТ СН'!$H$5-'СЕТ СН'!$H$20</f>
        <v>6217.9865040000004</v>
      </c>
      <c r="Y113" s="36">
        <f>SUMIFS(СВЦЭМ!$C$39:$C$782,СВЦЭМ!$A$39:$A$782,$A113,СВЦЭМ!$B$39:$B$782,Y$83)+'СЕТ СН'!$H$12+СВЦЭМ!$D$10+'СЕТ СН'!$H$5-'СЕТ СН'!$H$20</f>
        <v>6298.61643336</v>
      </c>
      <c r="AA113" s="37"/>
    </row>
    <row r="114" spans="1:27" ht="15.75" x14ac:dyDescent="0.2">
      <c r="A114" s="35">
        <f t="shared" si="2"/>
        <v>45535</v>
      </c>
      <c r="B114" s="36">
        <f>SUMIFS(СВЦЭМ!$C$39:$C$782,СВЦЭМ!$A$39:$A$782,$A114,СВЦЭМ!$B$39:$B$782,B$83)+'СЕТ СН'!$H$12+СВЦЭМ!$D$10+'СЕТ СН'!$H$5-'СЕТ СН'!$H$20</f>
        <v>6339.1975247999999</v>
      </c>
      <c r="C114" s="36">
        <f>SUMIFS(СВЦЭМ!$C$39:$C$782,СВЦЭМ!$A$39:$A$782,$A114,СВЦЭМ!$B$39:$B$782,C$83)+'СЕТ СН'!$H$12+СВЦЭМ!$D$10+'СЕТ СН'!$H$5-'СЕТ СН'!$H$20</f>
        <v>6387.4922038700006</v>
      </c>
      <c r="D114" s="36">
        <f>SUMIFS(СВЦЭМ!$C$39:$C$782,СВЦЭМ!$A$39:$A$782,$A114,СВЦЭМ!$B$39:$B$782,D$83)+'СЕТ СН'!$H$12+СВЦЭМ!$D$10+'СЕТ СН'!$H$5-'СЕТ СН'!$H$20</f>
        <v>6396.0061959600007</v>
      </c>
      <c r="E114" s="36">
        <f>SUMIFS(СВЦЭМ!$C$39:$C$782,СВЦЭМ!$A$39:$A$782,$A114,СВЦЭМ!$B$39:$B$782,E$83)+'СЕТ СН'!$H$12+СВЦЭМ!$D$10+'СЕТ СН'!$H$5-'СЕТ СН'!$H$20</f>
        <v>6398.2743089100004</v>
      </c>
      <c r="F114" s="36">
        <f>SUMIFS(СВЦЭМ!$C$39:$C$782,СВЦЭМ!$A$39:$A$782,$A114,СВЦЭМ!$B$39:$B$782,F$83)+'СЕТ СН'!$H$12+СВЦЭМ!$D$10+'СЕТ СН'!$H$5-'СЕТ СН'!$H$20</f>
        <v>6387.0985419500003</v>
      </c>
      <c r="G114" s="36">
        <f>SUMIFS(СВЦЭМ!$C$39:$C$782,СВЦЭМ!$A$39:$A$782,$A114,СВЦЭМ!$B$39:$B$782,G$83)+'СЕТ СН'!$H$12+СВЦЭМ!$D$10+'СЕТ СН'!$H$5-'СЕТ СН'!$H$20</f>
        <v>6369.4425183800004</v>
      </c>
      <c r="H114" s="36">
        <f>SUMIFS(СВЦЭМ!$C$39:$C$782,СВЦЭМ!$A$39:$A$782,$A114,СВЦЭМ!$B$39:$B$782,H$83)+'СЕТ СН'!$H$12+СВЦЭМ!$D$10+'СЕТ СН'!$H$5-'СЕТ СН'!$H$20</f>
        <v>6353.6813872100001</v>
      </c>
      <c r="I114" s="36">
        <f>SUMIFS(СВЦЭМ!$C$39:$C$782,СВЦЭМ!$A$39:$A$782,$A114,СВЦЭМ!$B$39:$B$782,I$83)+'СЕТ СН'!$H$12+СВЦЭМ!$D$10+'СЕТ СН'!$H$5-'СЕТ СН'!$H$20</f>
        <v>6251.1488237200001</v>
      </c>
      <c r="J114" s="36">
        <f>SUMIFS(СВЦЭМ!$C$39:$C$782,СВЦЭМ!$A$39:$A$782,$A114,СВЦЭМ!$B$39:$B$782,J$83)+'СЕТ СН'!$H$12+СВЦЭМ!$D$10+'СЕТ СН'!$H$5-'СЕТ СН'!$H$20</f>
        <v>6244.7671633700002</v>
      </c>
      <c r="K114" s="36">
        <f>SUMIFS(СВЦЭМ!$C$39:$C$782,СВЦЭМ!$A$39:$A$782,$A114,СВЦЭМ!$B$39:$B$782,K$83)+'СЕТ СН'!$H$12+СВЦЭМ!$D$10+'СЕТ СН'!$H$5-'СЕТ СН'!$H$20</f>
        <v>6195.2899951500003</v>
      </c>
      <c r="L114" s="36">
        <f>SUMIFS(СВЦЭМ!$C$39:$C$782,СВЦЭМ!$A$39:$A$782,$A114,СВЦЭМ!$B$39:$B$782,L$83)+'СЕТ СН'!$H$12+СВЦЭМ!$D$10+'СЕТ СН'!$H$5-'СЕТ СН'!$H$20</f>
        <v>6186.2620480599999</v>
      </c>
      <c r="M114" s="36">
        <f>SUMIFS(СВЦЭМ!$C$39:$C$782,СВЦЭМ!$A$39:$A$782,$A114,СВЦЭМ!$B$39:$B$782,M$83)+'СЕТ СН'!$H$12+СВЦЭМ!$D$10+'СЕТ СН'!$H$5-'СЕТ СН'!$H$20</f>
        <v>6158.6208323999999</v>
      </c>
      <c r="N114" s="36">
        <f>SUMIFS(СВЦЭМ!$C$39:$C$782,СВЦЭМ!$A$39:$A$782,$A114,СВЦЭМ!$B$39:$B$782,N$83)+'СЕТ СН'!$H$12+СВЦЭМ!$D$10+'СЕТ СН'!$H$5-'СЕТ СН'!$H$20</f>
        <v>6159.1734028200008</v>
      </c>
      <c r="O114" s="36">
        <f>SUMIFS(СВЦЭМ!$C$39:$C$782,СВЦЭМ!$A$39:$A$782,$A114,СВЦЭМ!$B$39:$B$782,O$83)+'СЕТ СН'!$H$12+СВЦЭМ!$D$10+'СЕТ СН'!$H$5-'СЕТ СН'!$H$20</f>
        <v>6146.4533926399999</v>
      </c>
      <c r="P114" s="36">
        <f>SUMIFS(СВЦЭМ!$C$39:$C$782,СВЦЭМ!$A$39:$A$782,$A114,СВЦЭМ!$B$39:$B$782,P$83)+'СЕТ СН'!$H$12+СВЦЭМ!$D$10+'СЕТ СН'!$H$5-'СЕТ СН'!$H$20</f>
        <v>6159.3366314100003</v>
      </c>
      <c r="Q114" s="36">
        <f>SUMIFS(СВЦЭМ!$C$39:$C$782,СВЦЭМ!$A$39:$A$782,$A114,СВЦЭМ!$B$39:$B$782,Q$83)+'СЕТ СН'!$H$12+СВЦЭМ!$D$10+'СЕТ СН'!$H$5-'СЕТ СН'!$H$20</f>
        <v>6158.2289037700002</v>
      </c>
      <c r="R114" s="36">
        <f>SUMIFS(СВЦЭМ!$C$39:$C$782,СВЦЭМ!$A$39:$A$782,$A114,СВЦЭМ!$B$39:$B$782,R$83)+'СЕТ СН'!$H$12+СВЦЭМ!$D$10+'СЕТ СН'!$H$5-'СЕТ СН'!$H$20</f>
        <v>6166.2548980700003</v>
      </c>
      <c r="S114" s="36">
        <f>SUMIFS(СВЦЭМ!$C$39:$C$782,СВЦЭМ!$A$39:$A$782,$A114,СВЦЭМ!$B$39:$B$782,S$83)+'СЕТ СН'!$H$12+СВЦЭМ!$D$10+'СЕТ СН'!$H$5-'СЕТ СН'!$H$20</f>
        <v>6157.37380992</v>
      </c>
      <c r="T114" s="36">
        <f>SUMIFS(СВЦЭМ!$C$39:$C$782,СВЦЭМ!$A$39:$A$782,$A114,СВЦЭМ!$B$39:$B$782,T$83)+'СЕТ СН'!$H$12+СВЦЭМ!$D$10+'СЕТ СН'!$H$5-'СЕТ СН'!$H$20</f>
        <v>6144.1073645200004</v>
      </c>
      <c r="U114" s="36">
        <f>SUMIFS(СВЦЭМ!$C$39:$C$782,СВЦЭМ!$A$39:$A$782,$A114,СВЦЭМ!$B$39:$B$782,U$83)+'СЕТ СН'!$H$12+СВЦЭМ!$D$10+'СЕТ СН'!$H$5-'СЕТ СН'!$H$20</f>
        <v>6161.8974847899999</v>
      </c>
      <c r="V114" s="36">
        <f>SUMIFS(СВЦЭМ!$C$39:$C$782,СВЦЭМ!$A$39:$A$782,$A114,СВЦЭМ!$B$39:$B$782,V$83)+'СЕТ СН'!$H$12+СВЦЭМ!$D$10+'СЕТ СН'!$H$5-'СЕТ СН'!$H$20</f>
        <v>6135.7324165600003</v>
      </c>
      <c r="W114" s="36">
        <f>SUMIFS(СВЦЭМ!$C$39:$C$782,СВЦЭМ!$A$39:$A$782,$A114,СВЦЭМ!$B$39:$B$782,W$83)+'СЕТ СН'!$H$12+СВЦЭМ!$D$10+'СЕТ СН'!$H$5-'СЕТ СН'!$H$20</f>
        <v>6152.8619129799999</v>
      </c>
      <c r="X114" s="36">
        <f>SUMIFS(СВЦЭМ!$C$39:$C$782,СВЦЭМ!$A$39:$A$782,$A114,СВЦЭМ!$B$39:$B$782,X$83)+'СЕТ СН'!$H$12+СВЦЭМ!$D$10+'СЕТ СН'!$H$5-'СЕТ СН'!$H$20</f>
        <v>6215.3816922700007</v>
      </c>
      <c r="Y114" s="36">
        <f>SUMIFS(СВЦЭМ!$C$39:$C$782,СВЦЭМ!$A$39:$A$782,$A114,СВЦЭМ!$B$39:$B$782,Y$83)+'СЕТ СН'!$H$12+СВЦЭМ!$D$10+'СЕТ СН'!$H$5-'СЕТ СН'!$H$20</f>
        <v>6320.8311276200002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СН'!$I$12+СВЦЭМ!$D$10+'СЕТ СН'!$I$5-'СЕТ СН'!$I$20</f>
        <v>6705.4219370199999</v>
      </c>
      <c r="C120" s="36">
        <f>SUMIFS(СВЦЭМ!$C$39:$C$782,СВЦЭМ!$A$39:$A$782,$A120,СВЦЭМ!$B$39:$B$782,C$119)+'СЕТ СН'!$I$12+СВЦЭМ!$D$10+'СЕТ СН'!$I$5-'СЕТ СН'!$I$20</f>
        <v>6821.9180062699998</v>
      </c>
      <c r="D120" s="36">
        <f>SUMIFS(СВЦЭМ!$C$39:$C$782,СВЦЭМ!$A$39:$A$782,$A120,СВЦЭМ!$B$39:$B$782,D$119)+'СЕТ СН'!$I$12+СВЦЭМ!$D$10+'СЕТ СН'!$I$5-'СЕТ СН'!$I$20</f>
        <v>6885.3505158099997</v>
      </c>
      <c r="E120" s="36">
        <f>SUMIFS(СВЦЭМ!$C$39:$C$782,СВЦЭМ!$A$39:$A$782,$A120,СВЦЭМ!$B$39:$B$782,E$119)+'СЕТ СН'!$I$12+СВЦЭМ!$D$10+'СЕТ СН'!$I$5-'СЕТ СН'!$I$20</f>
        <v>6908.3938914800001</v>
      </c>
      <c r="F120" s="36">
        <f>SUMIFS(СВЦЭМ!$C$39:$C$782,СВЦЭМ!$A$39:$A$782,$A120,СВЦЭМ!$B$39:$B$782,F$119)+'СЕТ СН'!$I$12+СВЦЭМ!$D$10+'СЕТ СН'!$I$5-'СЕТ СН'!$I$20</f>
        <v>6937.7496147299998</v>
      </c>
      <c r="G120" s="36">
        <f>SUMIFS(СВЦЭМ!$C$39:$C$782,СВЦЭМ!$A$39:$A$782,$A120,СВЦЭМ!$B$39:$B$782,G$119)+'СЕТ СН'!$I$12+СВЦЭМ!$D$10+'СЕТ СН'!$I$5-'СЕТ СН'!$I$20</f>
        <v>6921.9641865899994</v>
      </c>
      <c r="H120" s="36">
        <f>SUMIFS(СВЦЭМ!$C$39:$C$782,СВЦЭМ!$A$39:$A$782,$A120,СВЦЭМ!$B$39:$B$782,H$119)+'СЕТ СН'!$I$12+СВЦЭМ!$D$10+'СЕТ СН'!$I$5-'СЕТ СН'!$I$20</f>
        <v>6877.4089901199995</v>
      </c>
      <c r="I120" s="36">
        <f>SUMIFS(СВЦЭМ!$C$39:$C$782,СВЦЭМ!$A$39:$A$782,$A120,СВЦЭМ!$B$39:$B$782,I$119)+'СЕТ СН'!$I$12+СВЦЭМ!$D$10+'СЕТ СН'!$I$5-'СЕТ СН'!$I$20</f>
        <v>6778.7333816199998</v>
      </c>
      <c r="J120" s="36">
        <f>SUMIFS(СВЦЭМ!$C$39:$C$782,СВЦЭМ!$A$39:$A$782,$A120,СВЦЭМ!$B$39:$B$782,J$119)+'СЕТ СН'!$I$12+СВЦЭМ!$D$10+'СЕТ СН'!$I$5-'СЕТ СН'!$I$20</f>
        <v>6631.6353376199995</v>
      </c>
      <c r="K120" s="36">
        <f>SUMIFS(СВЦЭМ!$C$39:$C$782,СВЦЭМ!$A$39:$A$782,$A120,СВЦЭМ!$B$39:$B$782,K$119)+'СЕТ СН'!$I$12+СВЦЭМ!$D$10+'СЕТ СН'!$I$5-'СЕТ СН'!$I$20</f>
        <v>6515.8067258499996</v>
      </c>
      <c r="L120" s="36">
        <f>SUMIFS(СВЦЭМ!$C$39:$C$782,СВЦЭМ!$A$39:$A$782,$A120,СВЦЭМ!$B$39:$B$782,L$119)+'СЕТ СН'!$I$12+СВЦЭМ!$D$10+'СЕТ СН'!$I$5-'СЕТ СН'!$I$20</f>
        <v>6444.5758599799992</v>
      </c>
      <c r="M120" s="36">
        <f>SUMIFS(СВЦЭМ!$C$39:$C$782,СВЦЭМ!$A$39:$A$782,$A120,СВЦЭМ!$B$39:$B$782,M$119)+'СЕТ СН'!$I$12+СВЦЭМ!$D$10+'СЕТ СН'!$I$5-'СЕТ СН'!$I$20</f>
        <v>6479.9062926699999</v>
      </c>
      <c r="N120" s="36">
        <f>SUMIFS(СВЦЭМ!$C$39:$C$782,СВЦЭМ!$A$39:$A$782,$A120,СВЦЭМ!$B$39:$B$782,N$119)+'СЕТ СН'!$I$12+СВЦЭМ!$D$10+'СЕТ СН'!$I$5-'СЕТ СН'!$I$20</f>
        <v>6519.8863110699995</v>
      </c>
      <c r="O120" s="36">
        <f>SUMIFS(СВЦЭМ!$C$39:$C$782,СВЦЭМ!$A$39:$A$782,$A120,СВЦЭМ!$B$39:$B$782,O$119)+'СЕТ СН'!$I$12+СВЦЭМ!$D$10+'СЕТ СН'!$I$5-'СЕТ СН'!$I$20</f>
        <v>6521.6791074699995</v>
      </c>
      <c r="P120" s="36">
        <f>SUMIFS(СВЦЭМ!$C$39:$C$782,СВЦЭМ!$A$39:$A$782,$A120,СВЦЭМ!$B$39:$B$782,P$119)+'СЕТ СН'!$I$12+СВЦЭМ!$D$10+'СЕТ СН'!$I$5-'СЕТ СН'!$I$20</f>
        <v>6521.07421101</v>
      </c>
      <c r="Q120" s="36">
        <f>SUMIFS(СВЦЭМ!$C$39:$C$782,СВЦЭМ!$A$39:$A$782,$A120,СВЦЭМ!$B$39:$B$782,Q$119)+'СЕТ СН'!$I$12+СВЦЭМ!$D$10+'СЕТ СН'!$I$5-'СЕТ СН'!$I$20</f>
        <v>6512.0907191599999</v>
      </c>
      <c r="R120" s="36">
        <f>SUMIFS(СВЦЭМ!$C$39:$C$782,СВЦЭМ!$A$39:$A$782,$A120,СВЦЭМ!$B$39:$B$782,R$119)+'СЕТ СН'!$I$12+СВЦЭМ!$D$10+'СЕТ СН'!$I$5-'СЕТ СН'!$I$20</f>
        <v>6525.060101699999</v>
      </c>
      <c r="S120" s="36">
        <f>SUMIFS(СВЦЭМ!$C$39:$C$782,СВЦЭМ!$A$39:$A$782,$A120,СВЦЭМ!$B$39:$B$782,S$119)+'СЕТ СН'!$I$12+СВЦЭМ!$D$10+'СЕТ СН'!$I$5-'СЕТ СН'!$I$20</f>
        <v>6528.6775576499995</v>
      </c>
      <c r="T120" s="36">
        <f>SUMIFS(СВЦЭМ!$C$39:$C$782,СВЦЭМ!$A$39:$A$782,$A120,СВЦЭМ!$B$39:$B$782,T$119)+'СЕТ СН'!$I$12+СВЦЭМ!$D$10+'СЕТ СН'!$I$5-'СЕТ СН'!$I$20</f>
        <v>6526.4747795499998</v>
      </c>
      <c r="U120" s="36">
        <f>SUMIFS(СВЦЭМ!$C$39:$C$782,СВЦЭМ!$A$39:$A$782,$A120,СВЦЭМ!$B$39:$B$782,U$119)+'СЕТ СН'!$I$12+СВЦЭМ!$D$10+'СЕТ СН'!$I$5-'СЕТ СН'!$I$20</f>
        <v>6532.2748326599994</v>
      </c>
      <c r="V120" s="36">
        <f>SUMIFS(СВЦЭМ!$C$39:$C$782,СВЦЭМ!$A$39:$A$782,$A120,СВЦЭМ!$B$39:$B$782,V$119)+'СЕТ СН'!$I$12+СВЦЭМ!$D$10+'СЕТ СН'!$I$5-'СЕТ СН'!$I$20</f>
        <v>6548.1958664799995</v>
      </c>
      <c r="W120" s="36">
        <f>SUMIFS(СВЦЭМ!$C$39:$C$782,СВЦЭМ!$A$39:$A$782,$A120,СВЦЭМ!$B$39:$B$782,W$119)+'СЕТ СН'!$I$12+СВЦЭМ!$D$10+'СЕТ СН'!$I$5-'СЕТ СН'!$I$20</f>
        <v>6513.3650247899996</v>
      </c>
      <c r="X120" s="36">
        <f>SUMIFS(СВЦЭМ!$C$39:$C$782,СВЦЭМ!$A$39:$A$782,$A120,СВЦЭМ!$B$39:$B$782,X$119)+'СЕТ СН'!$I$12+СВЦЭМ!$D$10+'СЕТ СН'!$I$5-'СЕТ СН'!$I$20</f>
        <v>6607.7306171299997</v>
      </c>
      <c r="Y120" s="36">
        <f>SUMIFS(СВЦЭМ!$C$39:$C$782,СВЦЭМ!$A$39:$A$782,$A120,СВЦЭМ!$B$39:$B$782,Y$119)+'СЕТ СН'!$I$12+СВЦЭМ!$D$10+'СЕТ СН'!$I$5-'СЕТ СН'!$I$20</f>
        <v>6737.3044834299999</v>
      </c>
    </row>
    <row r="121" spans="1:27" ht="15.75" x14ac:dyDescent="0.2">
      <c r="A121" s="35">
        <f>A120+1</f>
        <v>45506</v>
      </c>
      <c r="B121" s="36">
        <f>SUMIFS(СВЦЭМ!$C$39:$C$782,СВЦЭМ!$A$39:$A$782,$A121,СВЦЭМ!$B$39:$B$782,B$119)+'СЕТ СН'!$I$12+СВЦЭМ!$D$10+'СЕТ СН'!$I$5-'СЕТ СН'!$I$20</f>
        <v>6692.0017451499998</v>
      </c>
      <c r="C121" s="36">
        <f>SUMIFS(СВЦЭМ!$C$39:$C$782,СВЦЭМ!$A$39:$A$782,$A121,СВЦЭМ!$B$39:$B$782,C$119)+'СЕТ СН'!$I$12+СВЦЭМ!$D$10+'СЕТ СН'!$I$5-'СЕТ СН'!$I$20</f>
        <v>6787.5651075599999</v>
      </c>
      <c r="D121" s="36">
        <f>SUMIFS(СВЦЭМ!$C$39:$C$782,СВЦЭМ!$A$39:$A$782,$A121,СВЦЭМ!$B$39:$B$782,D$119)+'СЕТ СН'!$I$12+СВЦЭМ!$D$10+'СЕТ СН'!$I$5-'СЕТ СН'!$I$20</f>
        <v>6835.2798046299995</v>
      </c>
      <c r="E121" s="36">
        <f>SUMIFS(СВЦЭМ!$C$39:$C$782,СВЦЭМ!$A$39:$A$782,$A121,СВЦЭМ!$B$39:$B$782,E$119)+'СЕТ СН'!$I$12+СВЦЭМ!$D$10+'СЕТ СН'!$I$5-'СЕТ СН'!$I$20</f>
        <v>6854.0488734099999</v>
      </c>
      <c r="F121" s="36">
        <f>SUMIFS(СВЦЭМ!$C$39:$C$782,СВЦЭМ!$A$39:$A$782,$A121,СВЦЭМ!$B$39:$B$782,F$119)+'СЕТ СН'!$I$12+СВЦЭМ!$D$10+'СЕТ СН'!$I$5-'СЕТ СН'!$I$20</f>
        <v>6861.4262824199996</v>
      </c>
      <c r="G121" s="36">
        <f>SUMIFS(СВЦЭМ!$C$39:$C$782,СВЦЭМ!$A$39:$A$782,$A121,СВЦЭМ!$B$39:$B$782,G$119)+'СЕТ СН'!$I$12+СВЦЭМ!$D$10+'СЕТ СН'!$I$5-'СЕТ СН'!$I$20</f>
        <v>6851.5891312499998</v>
      </c>
      <c r="H121" s="36">
        <f>SUMIFS(СВЦЭМ!$C$39:$C$782,СВЦЭМ!$A$39:$A$782,$A121,СВЦЭМ!$B$39:$B$782,H$119)+'СЕТ СН'!$I$12+СВЦЭМ!$D$10+'СЕТ СН'!$I$5-'СЕТ СН'!$I$20</f>
        <v>6801.8250690099994</v>
      </c>
      <c r="I121" s="36">
        <f>SUMIFS(СВЦЭМ!$C$39:$C$782,СВЦЭМ!$A$39:$A$782,$A121,СВЦЭМ!$B$39:$B$782,I$119)+'СЕТ СН'!$I$12+СВЦЭМ!$D$10+'СЕТ СН'!$I$5-'СЕТ СН'!$I$20</f>
        <v>6700.7643141299995</v>
      </c>
      <c r="J121" s="36">
        <f>SUMIFS(СВЦЭМ!$C$39:$C$782,СВЦЭМ!$A$39:$A$782,$A121,СВЦЭМ!$B$39:$B$782,J$119)+'СЕТ СН'!$I$12+СВЦЭМ!$D$10+'СЕТ СН'!$I$5-'СЕТ СН'!$I$20</f>
        <v>6596.5159267099998</v>
      </c>
      <c r="K121" s="36">
        <f>SUMIFS(СВЦЭМ!$C$39:$C$782,СВЦЭМ!$A$39:$A$782,$A121,СВЦЭМ!$B$39:$B$782,K$119)+'СЕТ СН'!$I$12+СВЦЭМ!$D$10+'СЕТ СН'!$I$5-'СЕТ СН'!$I$20</f>
        <v>6519.3673068899998</v>
      </c>
      <c r="L121" s="36">
        <f>SUMIFS(СВЦЭМ!$C$39:$C$782,СВЦЭМ!$A$39:$A$782,$A121,СВЦЭМ!$B$39:$B$782,L$119)+'СЕТ СН'!$I$12+СВЦЭМ!$D$10+'СЕТ СН'!$I$5-'СЕТ СН'!$I$20</f>
        <v>6470.5021781599999</v>
      </c>
      <c r="M121" s="36">
        <f>SUMIFS(СВЦЭМ!$C$39:$C$782,СВЦЭМ!$A$39:$A$782,$A121,СВЦЭМ!$B$39:$B$782,M$119)+'СЕТ СН'!$I$12+СВЦЭМ!$D$10+'СЕТ СН'!$I$5-'СЕТ СН'!$I$20</f>
        <v>6451.9519300299999</v>
      </c>
      <c r="N121" s="36">
        <f>SUMIFS(СВЦЭМ!$C$39:$C$782,СВЦЭМ!$A$39:$A$782,$A121,СВЦЭМ!$B$39:$B$782,N$119)+'СЕТ СН'!$I$12+СВЦЭМ!$D$10+'СЕТ СН'!$I$5-'СЕТ СН'!$I$20</f>
        <v>6461.7082311699996</v>
      </c>
      <c r="O121" s="36">
        <f>SUMIFS(СВЦЭМ!$C$39:$C$782,СВЦЭМ!$A$39:$A$782,$A121,СВЦЭМ!$B$39:$B$782,O$119)+'СЕТ СН'!$I$12+СВЦЭМ!$D$10+'СЕТ СН'!$I$5-'СЕТ СН'!$I$20</f>
        <v>6463.0893469899993</v>
      </c>
      <c r="P121" s="36">
        <f>SUMIFS(СВЦЭМ!$C$39:$C$782,СВЦЭМ!$A$39:$A$782,$A121,СВЦЭМ!$B$39:$B$782,P$119)+'СЕТ СН'!$I$12+СВЦЭМ!$D$10+'СЕТ СН'!$I$5-'СЕТ СН'!$I$20</f>
        <v>6467.7366059899996</v>
      </c>
      <c r="Q121" s="36">
        <f>SUMIFS(СВЦЭМ!$C$39:$C$782,СВЦЭМ!$A$39:$A$782,$A121,СВЦЭМ!$B$39:$B$782,Q$119)+'СЕТ СН'!$I$12+СВЦЭМ!$D$10+'СЕТ СН'!$I$5-'СЕТ СН'!$I$20</f>
        <v>6461.34726323</v>
      </c>
      <c r="R121" s="36">
        <f>SUMIFS(СВЦЭМ!$C$39:$C$782,СВЦЭМ!$A$39:$A$782,$A121,СВЦЭМ!$B$39:$B$782,R$119)+'СЕТ СН'!$I$12+СВЦЭМ!$D$10+'СЕТ СН'!$I$5-'СЕТ СН'!$I$20</f>
        <v>6457.0627416099996</v>
      </c>
      <c r="S121" s="36">
        <f>SUMIFS(СВЦЭМ!$C$39:$C$782,СВЦЭМ!$A$39:$A$782,$A121,СВЦЭМ!$B$39:$B$782,S$119)+'СЕТ СН'!$I$12+СВЦЭМ!$D$10+'СЕТ СН'!$I$5-'СЕТ СН'!$I$20</f>
        <v>6457.8547114799994</v>
      </c>
      <c r="T121" s="36">
        <f>SUMIFS(СВЦЭМ!$C$39:$C$782,СВЦЭМ!$A$39:$A$782,$A121,СВЦЭМ!$B$39:$B$782,T$119)+'СЕТ СН'!$I$12+СВЦЭМ!$D$10+'СЕТ СН'!$I$5-'СЕТ СН'!$I$20</f>
        <v>6451.595924199999</v>
      </c>
      <c r="U121" s="36">
        <f>SUMIFS(СВЦЭМ!$C$39:$C$782,СВЦЭМ!$A$39:$A$782,$A121,СВЦЭМ!$B$39:$B$782,U$119)+'СЕТ СН'!$I$12+СВЦЭМ!$D$10+'СЕТ СН'!$I$5-'СЕТ СН'!$I$20</f>
        <v>6483.3243782999998</v>
      </c>
      <c r="V121" s="36">
        <f>SUMIFS(СВЦЭМ!$C$39:$C$782,СВЦЭМ!$A$39:$A$782,$A121,СВЦЭМ!$B$39:$B$782,V$119)+'СЕТ СН'!$I$12+СВЦЭМ!$D$10+'СЕТ СН'!$I$5-'СЕТ СН'!$I$20</f>
        <v>6501.9536741799993</v>
      </c>
      <c r="W121" s="36">
        <f>SUMIFS(СВЦЭМ!$C$39:$C$782,СВЦЭМ!$A$39:$A$782,$A121,СВЦЭМ!$B$39:$B$782,W$119)+'СЕТ СН'!$I$12+СВЦЭМ!$D$10+'СЕТ СН'!$I$5-'СЕТ СН'!$I$20</f>
        <v>6473.7255660599994</v>
      </c>
      <c r="X121" s="36">
        <f>SUMIFS(СВЦЭМ!$C$39:$C$782,СВЦЭМ!$A$39:$A$782,$A121,СВЦЭМ!$B$39:$B$782,X$119)+'СЕТ СН'!$I$12+СВЦЭМ!$D$10+'СЕТ СН'!$I$5-'СЕТ СН'!$I$20</f>
        <v>6509.8903665499993</v>
      </c>
      <c r="Y121" s="36">
        <f>SUMIFS(СВЦЭМ!$C$39:$C$782,СВЦЭМ!$A$39:$A$782,$A121,СВЦЭМ!$B$39:$B$782,Y$119)+'СЕТ СН'!$I$12+СВЦЭМ!$D$10+'СЕТ СН'!$I$5-'СЕТ СН'!$I$20</f>
        <v>6577.9267680199991</v>
      </c>
    </row>
    <row r="122" spans="1:27" ht="15.75" x14ac:dyDescent="0.2">
      <c r="A122" s="35">
        <f t="shared" ref="A122:A150" si="3">A121+1</f>
        <v>45507</v>
      </c>
      <c r="B122" s="36">
        <f>SUMIFS(СВЦЭМ!$C$39:$C$782,СВЦЭМ!$A$39:$A$782,$A122,СВЦЭМ!$B$39:$B$782,B$119)+'СЕТ СН'!$I$12+СВЦЭМ!$D$10+'СЕТ СН'!$I$5-'СЕТ СН'!$I$20</f>
        <v>6661.2374095599998</v>
      </c>
      <c r="C122" s="36">
        <f>SUMIFS(СВЦЭМ!$C$39:$C$782,СВЦЭМ!$A$39:$A$782,$A122,СВЦЭМ!$B$39:$B$782,C$119)+'СЕТ СН'!$I$12+СВЦЭМ!$D$10+'СЕТ СН'!$I$5-'СЕТ СН'!$I$20</f>
        <v>6808.6049638599998</v>
      </c>
      <c r="D122" s="36">
        <f>SUMIFS(СВЦЭМ!$C$39:$C$782,СВЦЭМ!$A$39:$A$782,$A122,СВЦЭМ!$B$39:$B$782,D$119)+'СЕТ СН'!$I$12+СВЦЭМ!$D$10+'СЕТ СН'!$I$5-'СЕТ СН'!$I$20</f>
        <v>6924.4244484899991</v>
      </c>
      <c r="E122" s="36">
        <f>SUMIFS(СВЦЭМ!$C$39:$C$782,СВЦЭМ!$A$39:$A$782,$A122,СВЦЭМ!$B$39:$B$782,E$119)+'СЕТ СН'!$I$12+СВЦЭМ!$D$10+'СЕТ СН'!$I$5-'СЕТ СН'!$I$20</f>
        <v>7024.17482939</v>
      </c>
      <c r="F122" s="36">
        <f>SUMIFS(СВЦЭМ!$C$39:$C$782,СВЦЭМ!$A$39:$A$782,$A122,СВЦЭМ!$B$39:$B$782,F$119)+'СЕТ СН'!$I$12+СВЦЭМ!$D$10+'СЕТ СН'!$I$5-'СЕТ СН'!$I$20</f>
        <v>7021.4003843800001</v>
      </c>
      <c r="G122" s="36">
        <f>SUMIFS(СВЦЭМ!$C$39:$C$782,СВЦЭМ!$A$39:$A$782,$A122,СВЦЭМ!$B$39:$B$782,G$119)+'СЕТ СН'!$I$12+СВЦЭМ!$D$10+'СЕТ СН'!$I$5-'СЕТ СН'!$I$20</f>
        <v>6970.8522635899999</v>
      </c>
      <c r="H122" s="36">
        <f>SUMIFS(СВЦЭМ!$C$39:$C$782,СВЦЭМ!$A$39:$A$782,$A122,СВЦЭМ!$B$39:$B$782,H$119)+'СЕТ СН'!$I$12+СВЦЭМ!$D$10+'СЕТ СН'!$I$5-'СЕТ СН'!$I$20</f>
        <v>6942.8219341799995</v>
      </c>
      <c r="I122" s="36">
        <f>SUMIFS(СВЦЭМ!$C$39:$C$782,СВЦЭМ!$A$39:$A$782,$A122,СВЦЭМ!$B$39:$B$782,I$119)+'СЕТ СН'!$I$12+СВЦЭМ!$D$10+'СЕТ СН'!$I$5-'СЕТ СН'!$I$20</f>
        <v>6803.1542325699993</v>
      </c>
      <c r="J122" s="36">
        <f>SUMIFS(СВЦЭМ!$C$39:$C$782,СВЦЭМ!$A$39:$A$782,$A122,СВЦЭМ!$B$39:$B$782,J$119)+'СЕТ СН'!$I$12+СВЦЭМ!$D$10+'СЕТ СН'!$I$5-'СЕТ СН'!$I$20</f>
        <v>6714.3720358199998</v>
      </c>
      <c r="K122" s="36">
        <f>SUMIFS(СВЦЭМ!$C$39:$C$782,СВЦЭМ!$A$39:$A$782,$A122,СВЦЭМ!$B$39:$B$782,K$119)+'СЕТ СН'!$I$12+СВЦЭМ!$D$10+'СЕТ СН'!$I$5-'СЕТ СН'!$I$20</f>
        <v>6596.2385949399995</v>
      </c>
      <c r="L122" s="36">
        <f>SUMIFS(СВЦЭМ!$C$39:$C$782,СВЦЭМ!$A$39:$A$782,$A122,СВЦЭМ!$B$39:$B$782,L$119)+'СЕТ СН'!$I$12+СВЦЭМ!$D$10+'СЕТ СН'!$I$5-'СЕТ СН'!$I$20</f>
        <v>6464.8014371299996</v>
      </c>
      <c r="M122" s="36">
        <f>SUMIFS(СВЦЭМ!$C$39:$C$782,СВЦЭМ!$A$39:$A$782,$A122,СВЦЭМ!$B$39:$B$782,M$119)+'СЕТ СН'!$I$12+СВЦЭМ!$D$10+'СЕТ СН'!$I$5-'СЕТ СН'!$I$20</f>
        <v>6439.2199746699998</v>
      </c>
      <c r="N122" s="36">
        <f>SUMIFS(СВЦЭМ!$C$39:$C$782,СВЦЭМ!$A$39:$A$782,$A122,СВЦЭМ!$B$39:$B$782,N$119)+'СЕТ СН'!$I$12+СВЦЭМ!$D$10+'СЕТ СН'!$I$5-'СЕТ СН'!$I$20</f>
        <v>6446.5160823199994</v>
      </c>
      <c r="O122" s="36">
        <f>SUMIFS(СВЦЭМ!$C$39:$C$782,СВЦЭМ!$A$39:$A$782,$A122,СВЦЭМ!$B$39:$B$782,O$119)+'СЕТ СН'!$I$12+СВЦЭМ!$D$10+'СЕТ СН'!$I$5-'СЕТ СН'!$I$20</f>
        <v>6456.9501218599999</v>
      </c>
      <c r="P122" s="36">
        <f>SUMIFS(СВЦЭМ!$C$39:$C$782,СВЦЭМ!$A$39:$A$782,$A122,СВЦЭМ!$B$39:$B$782,P$119)+'СЕТ СН'!$I$12+СВЦЭМ!$D$10+'СЕТ СН'!$I$5-'СЕТ СН'!$I$20</f>
        <v>6459.3395166099999</v>
      </c>
      <c r="Q122" s="36">
        <f>SUMIFS(СВЦЭМ!$C$39:$C$782,СВЦЭМ!$A$39:$A$782,$A122,СВЦЭМ!$B$39:$B$782,Q$119)+'СЕТ СН'!$I$12+СВЦЭМ!$D$10+'СЕТ СН'!$I$5-'СЕТ СН'!$I$20</f>
        <v>6469.4697724099997</v>
      </c>
      <c r="R122" s="36">
        <f>SUMIFS(СВЦЭМ!$C$39:$C$782,СВЦЭМ!$A$39:$A$782,$A122,СВЦЭМ!$B$39:$B$782,R$119)+'СЕТ СН'!$I$12+СВЦЭМ!$D$10+'СЕТ СН'!$I$5-'СЕТ СН'!$I$20</f>
        <v>6496.4571011299995</v>
      </c>
      <c r="S122" s="36">
        <f>SUMIFS(СВЦЭМ!$C$39:$C$782,СВЦЭМ!$A$39:$A$782,$A122,СВЦЭМ!$B$39:$B$782,S$119)+'СЕТ СН'!$I$12+СВЦЭМ!$D$10+'СЕТ СН'!$I$5-'СЕТ СН'!$I$20</f>
        <v>6478.4012739299997</v>
      </c>
      <c r="T122" s="36">
        <f>SUMIFS(СВЦЭМ!$C$39:$C$782,СВЦЭМ!$A$39:$A$782,$A122,СВЦЭМ!$B$39:$B$782,T$119)+'СЕТ СН'!$I$12+СВЦЭМ!$D$10+'СЕТ СН'!$I$5-'СЕТ СН'!$I$20</f>
        <v>6460.0878952699995</v>
      </c>
      <c r="U122" s="36">
        <f>SUMIFS(СВЦЭМ!$C$39:$C$782,СВЦЭМ!$A$39:$A$782,$A122,СВЦЭМ!$B$39:$B$782,U$119)+'СЕТ СН'!$I$12+СВЦЭМ!$D$10+'СЕТ СН'!$I$5-'СЕТ СН'!$I$20</f>
        <v>6513.1309162499992</v>
      </c>
      <c r="V122" s="36">
        <f>SUMIFS(СВЦЭМ!$C$39:$C$782,СВЦЭМ!$A$39:$A$782,$A122,СВЦЭМ!$B$39:$B$782,V$119)+'СЕТ СН'!$I$12+СВЦЭМ!$D$10+'СЕТ СН'!$I$5-'СЕТ СН'!$I$20</f>
        <v>6522.9156150299996</v>
      </c>
      <c r="W122" s="36">
        <f>SUMIFS(СВЦЭМ!$C$39:$C$782,СВЦЭМ!$A$39:$A$782,$A122,СВЦЭМ!$B$39:$B$782,W$119)+'СЕТ СН'!$I$12+СВЦЭМ!$D$10+'СЕТ СН'!$I$5-'СЕТ СН'!$I$20</f>
        <v>6488.2521680399996</v>
      </c>
      <c r="X122" s="36">
        <f>SUMIFS(СВЦЭМ!$C$39:$C$782,СВЦЭМ!$A$39:$A$782,$A122,СВЦЭМ!$B$39:$B$782,X$119)+'СЕТ СН'!$I$12+СВЦЭМ!$D$10+'СЕТ СН'!$I$5-'СЕТ СН'!$I$20</f>
        <v>6575.1152760899995</v>
      </c>
      <c r="Y122" s="36">
        <f>SUMIFS(СВЦЭМ!$C$39:$C$782,СВЦЭМ!$A$39:$A$782,$A122,СВЦЭМ!$B$39:$B$782,Y$119)+'СЕТ СН'!$I$12+СВЦЭМ!$D$10+'СЕТ СН'!$I$5-'СЕТ СН'!$I$20</f>
        <v>6683.2774284199995</v>
      </c>
    </row>
    <row r="123" spans="1:27" ht="15.75" x14ac:dyDescent="0.2">
      <c r="A123" s="35">
        <f t="shared" si="3"/>
        <v>45508</v>
      </c>
      <c r="B123" s="36">
        <f>SUMIFS(СВЦЭМ!$C$39:$C$782,СВЦЭМ!$A$39:$A$782,$A123,СВЦЭМ!$B$39:$B$782,B$119)+'СЕТ СН'!$I$12+СВЦЭМ!$D$10+'СЕТ СН'!$I$5-'СЕТ СН'!$I$20</f>
        <v>6774.5010015600001</v>
      </c>
      <c r="C123" s="36">
        <f>SUMIFS(СВЦЭМ!$C$39:$C$782,СВЦЭМ!$A$39:$A$782,$A123,СВЦЭМ!$B$39:$B$782,C$119)+'СЕТ СН'!$I$12+СВЦЭМ!$D$10+'СЕТ СН'!$I$5-'СЕТ СН'!$I$20</f>
        <v>6821.3741424999998</v>
      </c>
      <c r="D123" s="36">
        <f>SUMIFS(СВЦЭМ!$C$39:$C$782,СВЦЭМ!$A$39:$A$782,$A123,СВЦЭМ!$B$39:$B$782,D$119)+'СЕТ СН'!$I$12+СВЦЭМ!$D$10+'СЕТ СН'!$I$5-'СЕТ СН'!$I$20</f>
        <v>6871.3199750900003</v>
      </c>
      <c r="E123" s="36">
        <f>SUMIFS(СВЦЭМ!$C$39:$C$782,СВЦЭМ!$A$39:$A$782,$A123,СВЦЭМ!$B$39:$B$782,E$119)+'СЕТ СН'!$I$12+СВЦЭМ!$D$10+'СЕТ СН'!$I$5-'СЕТ СН'!$I$20</f>
        <v>6893.1483122499994</v>
      </c>
      <c r="F123" s="36">
        <f>SUMIFS(СВЦЭМ!$C$39:$C$782,СВЦЭМ!$A$39:$A$782,$A123,СВЦЭМ!$B$39:$B$782,F$119)+'СЕТ СН'!$I$12+СВЦЭМ!$D$10+'СЕТ СН'!$I$5-'СЕТ СН'!$I$20</f>
        <v>6915.4743105399994</v>
      </c>
      <c r="G123" s="36">
        <f>SUMIFS(СВЦЭМ!$C$39:$C$782,СВЦЭМ!$A$39:$A$782,$A123,СВЦЭМ!$B$39:$B$782,G$119)+'СЕТ СН'!$I$12+СВЦЭМ!$D$10+'СЕТ СН'!$I$5-'СЕТ СН'!$I$20</f>
        <v>6907.1804177100003</v>
      </c>
      <c r="H123" s="36">
        <f>SUMIFS(СВЦЭМ!$C$39:$C$782,СВЦЭМ!$A$39:$A$782,$A123,СВЦЭМ!$B$39:$B$782,H$119)+'СЕТ СН'!$I$12+СВЦЭМ!$D$10+'СЕТ СН'!$I$5-'СЕТ СН'!$I$20</f>
        <v>6882.1190543800003</v>
      </c>
      <c r="I123" s="36">
        <f>SUMIFS(СВЦЭМ!$C$39:$C$782,СВЦЭМ!$A$39:$A$782,$A123,СВЦЭМ!$B$39:$B$782,I$119)+'СЕТ СН'!$I$12+СВЦЭМ!$D$10+'СЕТ СН'!$I$5-'СЕТ СН'!$I$20</f>
        <v>6826.61211697</v>
      </c>
      <c r="J123" s="36">
        <f>SUMIFS(СВЦЭМ!$C$39:$C$782,СВЦЭМ!$A$39:$A$782,$A123,СВЦЭМ!$B$39:$B$782,J$119)+'СЕТ СН'!$I$12+СВЦЭМ!$D$10+'СЕТ СН'!$I$5-'СЕТ СН'!$I$20</f>
        <v>6745.1296471599999</v>
      </c>
      <c r="K123" s="36">
        <f>SUMIFS(СВЦЭМ!$C$39:$C$782,СВЦЭМ!$A$39:$A$782,$A123,СВЦЭМ!$B$39:$B$782,K$119)+'СЕТ СН'!$I$12+СВЦЭМ!$D$10+'СЕТ СН'!$I$5-'СЕТ СН'!$I$20</f>
        <v>6613.7656498199995</v>
      </c>
      <c r="L123" s="36">
        <f>SUMIFS(СВЦЭМ!$C$39:$C$782,СВЦЭМ!$A$39:$A$782,$A123,СВЦЭМ!$B$39:$B$782,L$119)+'СЕТ СН'!$I$12+СВЦЭМ!$D$10+'СЕТ СН'!$I$5-'СЕТ СН'!$I$20</f>
        <v>6515.7326239599997</v>
      </c>
      <c r="M123" s="36">
        <f>SUMIFS(СВЦЭМ!$C$39:$C$782,СВЦЭМ!$A$39:$A$782,$A123,СВЦЭМ!$B$39:$B$782,M$119)+'СЕТ СН'!$I$12+СВЦЭМ!$D$10+'СЕТ СН'!$I$5-'СЕТ СН'!$I$20</f>
        <v>6484.87864137</v>
      </c>
      <c r="N123" s="36">
        <f>SUMIFS(СВЦЭМ!$C$39:$C$782,СВЦЭМ!$A$39:$A$782,$A123,СВЦЭМ!$B$39:$B$782,N$119)+'СЕТ СН'!$I$12+СВЦЭМ!$D$10+'СЕТ СН'!$I$5-'СЕТ СН'!$I$20</f>
        <v>6483.28879022</v>
      </c>
      <c r="O123" s="36">
        <f>SUMIFS(СВЦЭМ!$C$39:$C$782,СВЦЭМ!$A$39:$A$782,$A123,СВЦЭМ!$B$39:$B$782,O$119)+'СЕТ СН'!$I$12+СВЦЭМ!$D$10+'СЕТ СН'!$I$5-'СЕТ СН'!$I$20</f>
        <v>6503.7152222899995</v>
      </c>
      <c r="P123" s="36">
        <f>SUMIFS(СВЦЭМ!$C$39:$C$782,СВЦЭМ!$A$39:$A$782,$A123,СВЦЭМ!$B$39:$B$782,P$119)+'СЕТ СН'!$I$12+СВЦЭМ!$D$10+'СЕТ СН'!$I$5-'СЕТ СН'!$I$20</f>
        <v>6523.0409662799993</v>
      </c>
      <c r="Q123" s="36">
        <f>SUMIFS(СВЦЭМ!$C$39:$C$782,СВЦЭМ!$A$39:$A$782,$A123,СВЦЭМ!$B$39:$B$782,Q$119)+'СЕТ СН'!$I$12+СВЦЭМ!$D$10+'СЕТ СН'!$I$5-'СЕТ СН'!$I$20</f>
        <v>6527.8274578499995</v>
      </c>
      <c r="R123" s="36">
        <f>SUMIFS(СВЦЭМ!$C$39:$C$782,СВЦЭМ!$A$39:$A$782,$A123,СВЦЭМ!$B$39:$B$782,R$119)+'СЕТ СН'!$I$12+СВЦЭМ!$D$10+'СЕТ СН'!$I$5-'СЕТ СН'!$I$20</f>
        <v>6579.5267505899992</v>
      </c>
      <c r="S123" s="36">
        <f>SUMIFS(СВЦЭМ!$C$39:$C$782,СВЦЭМ!$A$39:$A$782,$A123,СВЦЭМ!$B$39:$B$782,S$119)+'СЕТ СН'!$I$12+СВЦЭМ!$D$10+'СЕТ СН'!$I$5-'СЕТ СН'!$I$20</f>
        <v>6555.7737922299993</v>
      </c>
      <c r="T123" s="36">
        <f>SUMIFS(СВЦЭМ!$C$39:$C$782,СВЦЭМ!$A$39:$A$782,$A123,СВЦЭМ!$B$39:$B$782,T$119)+'СЕТ СН'!$I$12+СВЦЭМ!$D$10+'СЕТ СН'!$I$5-'СЕТ СН'!$I$20</f>
        <v>6539.1111938099993</v>
      </c>
      <c r="U123" s="36">
        <f>SUMIFS(СВЦЭМ!$C$39:$C$782,СВЦЭМ!$A$39:$A$782,$A123,СВЦЭМ!$B$39:$B$782,U$119)+'СЕТ СН'!$I$12+СВЦЭМ!$D$10+'СЕТ СН'!$I$5-'СЕТ СН'!$I$20</f>
        <v>6556.4249013099998</v>
      </c>
      <c r="V123" s="36">
        <f>SUMIFS(СВЦЭМ!$C$39:$C$782,СВЦЭМ!$A$39:$A$782,$A123,СВЦЭМ!$B$39:$B$782,V$119)+'СЕТ СН'!$I$12+СВЦЭМ!$D$10+'СЕТ СН'!$I$5-'СЕТ СН'!$I$20</f>
        <v>6568.2437872099999</v>
      </c>
      <c r="W123" s="36">
        <f>SUMIFS(СВЦЭМ!$C$39:$C$782,СВЦЭМ!$A$39:$A$782,$A123,СВЦЭМ!$B$39:$B$782,W$119)+'СЕТ СН'!$I$12+СВЦЭМ!$D$10+'СЕТ СН'!$I$5-'СЕТ СН'!$I$20</f>
        <v>6517.7014410499996</v>
      </c>
      <c r="X123" s="36">
        <f>SUMIFS(СВЦЭМ!$C$39:$C$782,СВЦЭМ!$A$39:$A$782,$A123,СВЦЭМ!$B$39:$B$782,X$119)+'СЕТ СН'!$I$12+СВЦЭМ!$D$10+'СЕТ СН'!$I$5-'СЕТ СН'!$I$20</f>
        <v>6574.2213056000001</v>
      </c>
      <c r="Y123" s="36">
        <f>SUMIFS(СВЦЭМ!$C$39:$C$782,СВЦЭМ!$A$39:$A$782,$A123,СВЦЭМ!$B$39:$B$782,Y$119)+'СЕТ СН'!$I$12+СВЦЭМ!$D$10+'СЕТ СН'!$I$5-'СЕТ СН'!$I$20</f>
        <v>6711.3787395399995</v>
      </c>
    </row>
    <row r="124" spans="1:27" ht="15.75" x14ac:dyDescent="0.2">
      <c r="A124" s="35">
        <f t="shared" si="3"/>
        <v>45509</v>
      </c>
      <c r="B124" s="36">
        <f>SUMIFS(СВЦЭМ!$C$39:$C$782,СВЦЭМ!$A$39:$A$782,$A124,СВЦЭМ!$B$39:$B$782,B$119)+'СЕТ СН'!$I$12+СВЦЭМ!$D$10+'СЕТ СН'!$I$5-'СЕТ СН'!$I$20</f>
        <v>6780.9687047200005</v>
      </c>
      <c r="C124" s="36">
        <f>SUMIFS(СВЦЭМ!$C$39:$C$782,СВЦЭМ!$A$39:$A$782,$A124,СВЦЭМ!$B$39:$B$782,C$119)+'СЕТ СН'!$I$12+СВЦЭМ!$D$10+'СЕТ СН'!$I$5-'СЕТ СН'!$I$20</f>
        <v>6892.4437513699995</v>
      </c>
      <c r="D124" s="36">
        <f>SUMIFS(СВЦЭМ!$C$39:$C$782,СВЦЭМ!$A$39:$A$782,$A124,СВЦЭМ!$B$39:$B$782,D$119)+'СЕТ СН'!$I$12+СВЦЭМ!$D$10+'СЕТ СН'!$I$5-'СЕТ СН'!$I$20</f>
        <v>6989.1490318300002</v>
      </c>
      <c r="E124" s="36">
        <f>SUMIFS(СВЦЭМ!$C$39:$C$782,СВЦЭМ!$A$39:$A$782,$A124,СВЦЭМ!$B$39:$B$782,E$119)+'СЕТ СН'!$I$12+СВЦЭМ!$D$10+'СЕТ СН'!$I$5-'СЕТ СН'!$I$20</f>
        <v>7008.8140984700003</v>
      </c>
      <c r="F124" s="36">
        <f>SUMIFS(СВЦЭМ!$C$39:$C$782,СВЦЭМ!$A$39:$A$782,$A124,СВЦЭМ!$B$39:$B$782,F$119)+'СЕТ СН'!$I$12+СВЦЭМ!$D$10+'СЕТ СН'!$I$5-'СЕТ СН'!$I$20</f>
        <v>7016.8666704099996</v>
      </c>
      <c r="G124" s="36">
        <f>SUMIFS(СВЦЭМ!$C$39:$C$782,СВЦЭМ!$A$39:$A$782,$A124,СВЦЭМ!$B$39:$B$782,G$119)+'СЕТ СН'!$I$12+СВЦЭМ!$D$10+'СЕТ СН'!$I$5-'СЕТ СН'!$I$20</f>
        <v>7007.0469404100004</v>
      </c>
      <c r="H124" s="36">
        <f>SUMIFS(СВЦЭМ!$C$39:$C$782,СВЦЭМ!$A$39:$A$782,$A124,СВЦЭМ!$B$39:$B$782,H$119)+'СЕТ СН'!$I$12+СВЦЭМ!$D$10+'СЕТ СН'!$I$5-'СЕТ СН'!$I$20</f>
        <v>6949.3705335499999</v>
      </c>
      <c r="I124" s="36">
        <f>SUMIFS(СВЦЭМ!$C$39:$C$782,СВЦЭМ!$A$39:$A$782,$A124,СВЦЭМ!$B$39:$B$782,I$119)+'СЕТ СН'!$I$12+СВЦЭМ!$D$10+'СЕТ СН'!$I$5-'СЕТ СН'!$I$20</f>
        <v>6875.31620673</v>
      </c>
      <c r="J124" s="36">
        <f>SUMIFS(СВЦЭМ!$C$39:$C$782,СВЦЭМ!$A$39:$A$782,$A124,СВЦЭМ!$B$39:$B$782,J$119)+'СЕТ СН'!$I$12+СВЦЭМ!$D$10+'СЕТ СН'!$I$5-'СЕТ СН'!$I$20</f>
        <v>6730.6455403</v>
      </c>
      <c r="K124" s="36">
        <f>SUMIFS(СВЦЭМ!$C$39:$C$782,СВЦЭМ!$A$39:$A$782,$A124,СВЦЭМ!$B$39:$B$782,K$119)+'СЕТ СН'!$I$12+СВЦЭМ!$D$10+'СЕТ СН'!$I$5-'СЕТ СН'!$I$20</f>
        <v>6643.5557307299996</v>
      </c>
      <c r="L124" s="36">
        <f>SUMIFS(СВЦЭМ!$C$39:$C$782,СВЦЭМ!$A$39:$A$782,$A124,СВЦЭМ!$B$39:$B$782,L$119)+'СЕТ СН'!$I$12+СВЦЭМ!$D$10+'СЕТ СН'!$I$5-'СЕТ СН'!$I$20</f>
        <v>6594.9003165799995</v>
      </c>
      <c r="M124" s="36">
        <f>SUMIFS(СВЦЭМ!$C$39:$C$782,СВЦЭМ!$A$39:$A$782,$A124,СВЦЭМ!$B$39:$B$782,M$119)+'СЕТ СН'!$I$12+СВЦЭМ!$D$10+'СЕТ СН'!$I$5-'СЕТ СН'!$I$20</f>
        <v>6551.9131013699998</v>
      </c>
      <c r="N124" s="36">
        <f>SUMIFS(СВЦЭМ!$C$39:$C$782,СВЦЭМ!$A$39:$A$782,$A124,СВЦЭМ!$B$39:$B$782,N$119)+'СЕТ СН'!$I$12+СВЦЭМ!$D$10+'СЕТ СН'!$I$5-'СЕТ СН'!$I$20</f>
        <v>6562.2680887199995</v>
      </c>
      <c r="O124" s="36">
        <f>SUMIFS(СВЦЭМ!$C$39:$C$782,СВЦЭМ!$A$39:$A$782,$A124,СВЦЭМ!$B$39:$B$782,O$119)+'СЕТ СН'!$I$12+СВЦЭМ!$D$10+'СЕТ СН'!$I$5-'СЕТ СН'!$I$20</f>
        <v>6563.0641124799995</v>
      </c>
      <c r="P124" s="36">
        <f>SUMIFS(СВЦЭМ!$C$39:$C$782,СВЦЭМ!$A$39:$A$782,$A124,СВЦЭМ!$B$39:$B$782,P$119)+'СЕТ СН'!$I$12+СВЦЭМ!$D$10+'СЕТ СН'!$I$5-'СЕТ СН'!$I$20</f>
        <v>6542.9442442999998</v>
      </c>
      <c r="Q124" s="36">
        <f>SUMIFS(СВЦЭМ!$C$39:$C$782,СВЦЭМ!$A$39:$A$782,$A124,СВЦЭМ!$B$39:$B$782,Q$119)+'СЕТ СН'!$I$12+СВЦЭМ!$D$10+'СЕТ СН'!$I$5-'СЕТ СН'!$I$20</f>
        <v>6570.5366670299991</v>
      </c>
      <c r="R124" s="36">
        <f>SUMIFS(СВЦЭМ!$C$39:$C$782,СВЦЭМ!$A$39:$A$782,$A124,СВЦЭМ!$B$39:$B$782,R$119)+'СЕТ СН'!$I$12+СВЦЭМ!$D$10+'СЕТ СН'!$I$5-'СЕТ СН'!$I$20</f>
        <v>6579.355766749999</v>
      </c>
      <c r="S124" s="36">
        <f>SUMIFS(СВЦЭМ!$C$39:$C$782,СВЦЭМ!$A$39:$A$782,$A124,СВЦЭМ!$B$39:$B$782,S$119)+'СЕТ СН'!$I$12+СВЦЭМ!$D$10+'СЕТ СН'!$I$5-'СЕТ СН'!$I$20</f>
        <v>6571.4709028899997</v>
      </c>
      <c r="T124" s="36">
        <f>SUMIFS(СВЦЭМ!$C$39:$C$782,СВЦЭМ!$A$39:$A$782,$A124,СВЦЭМ!$B$39:$B$782,T$119)+'СЕТ СН'!$I$12+СВЦЭМ!$D$10+'СЕТ СН'!$I$5-'СЕТ СН'!$I$20</f>
        <v>6569.5992297699995</v>
      </c>
      <c r="U124" s="36">
        <f>SUMIFS(СВЦЭМ!$C$39:$C$782,СВЦЭМ!$A$39:$A$782,$A124,СВЦЭМ!$B$39:$B$782,U$119)+'СЕТ СН'!$I$12+СВЦЭМ!$D$10+'СЕТ СН'!$I$5-'СЕТ СН'!$I$20</f>
        <v>6573.0024433099998</v>
      </c>
      <c r="V124" s="36">
        <f>SUMIFS(СВЦЭМ!$C$39:$C$782,СВЦЭМ!$A$39:$A$782,$A124,СВЦЭМ!$B$39:$B$782,V$119)+'СЕТ СН'!$I$12+СВЦЭМ!$D$10+'СЕТ СН'!$I$5-'СЕТ СН'!$I$20</f>
        <v>6581.5492228399999</v>
      </c>
      <c r="W124" s="36">
        <f>SUMIFS(СВЦЭМ!$C$39:$C$782,СВЦЭМ!$A$39:$A$782,$A124,СВЦЭМ!$B$39:$B$782,W$119)+'СЕТ СН'!$I$12+СВЦЭМ!$D$10+'СЕТ СН'!$I$5-'СЕТ СН'!$I$20</f>
        <v>6541.1907850899997</v>
      </c>
      <c r="X124" s="36">
        <f>SUMIFS(СВЦЭМ!$C$39:$C$782,СВЦЭМ!$A$39:$A$782,$A124,СВЦЭМ!$B$39:$B$782,X$119)+'СЕТ СН'!$I$12+СВЦЭМ!$D$10+'СЕТ СН'!$I$5-'СЕТ СН'!$I$20</f>
        <v>6601.8615048599995</v>
      </c>
      <c r="Y124" s="36">
        <f>SUMIFS(СВЦЭМ!$C$39:$C$782,СВЦЭМ!$A$39:$A$782,$A124,СВЦЭМ!$B$39:$B$782,Y$119)+'СЕТ СН'!$I$12+СВЦЭМ!$D$10+'СЕТ СН'!$I$5-'СЕТ СН'!$I$20</f>
        <v>6709.1801589899997</v>
      </c>
    </row>
    <row r="125" spans="1:27" ht="15.75" x14ac:dyDescent="0.2">
      <c r="A125" s="35">
        <f t="shared" si="3"/>
        <v>45510</v>
      </c>
      <c r="B125" s="36">
        <f>SUMIFS(СВЦЭМ!$C$39:$C$782,СВЦЭМ!$A$39:$A$782,$A125,СВЦЭМ!$B$39:$B$782,B$119)+'СЕТ СН'!$I$12+СВЦЭМ!$D$10+'СЕТ СН'!$I$5-'СЕТ СН'!$I$20</f>
        <v>6823.1931537700002</v>
      </c>
      <c r="C125" s="36">
        <f>SUMIFS(СВЦЭМ!$C$39:$C$782,СВЦЭМ!$A$39:$A$782,$A125,СВЦЭМ!$B$39:$B$782,C$119)+'СЕТ СН'!$I$12+СВЦЭМ!$D$10+'СЕТ СН'!$I$5-'СЕТ СН'!$I$20</f>
        <v>6910.64518357</v>
      </c>
      <c r="D125" s="36">
        <f>SUMIFS(СВЦЭМ!$C$39:$C$782,СВЦЭМ!$A$39:$A$782,$A125,СВЦЭМ!$B$39:$B$782,D$119)+'СЕТ СН'!$I$12+СВЦЭМ!$D$10+'СЕТ СН'!$I$5-'СЕТ СН'!$I$20</f>
        <v>6948.7900329200002</v>
      </c>
      <c r="E125" s="36">
        <f>SUMIFS(СВЦЭМ!$C$39:$C$782,СВЦЭМ!$A$39:$A$782,$A125,СВЦЭМ!$B$39:$B$782,E$119)+'СЕТ СН'!$I$12+СВЦЭМ!$D$10+'СЕТ СН'!$I$5-'СЕТ СН'!$I$20</f>
        <v>6990.2860008199996</v>
      </c>
      <c r="F125" s="36">
        <f>SUMIFS(СВЦЭМ!$C$39:$C$782,СВЦЭМ!$A$39:$A$782,$A125,СВЦЭМ!$B$39:$B$782,F$119)+'СЕТ СН'!$I$12+СВЦЭМ!$D$10+'СЕТ СН'!$I$5-'СЕТ СН'!$I$20</f>
        <v>6983.3193406199998</v>
      </c>
      <c r="G125" s="36">
        <f>SUMIFS(СВЦЭМ!$C$39:$C$782,СВЦЭМ!$A$39:$A$782,$A125,СВЦЭМ!$B$39:$B$782,G$119)+'СЕТ СН'!$I$12+СВЦЭМ!$D$10+'СЕТ СН'!$I$5-'СЕТ СН'!$I$20</f>
        <v>6946.6445829599998</v>
      </c>
      <c r="H125" s="36">
        <f>SUMIFS(СВЦЭМ!$C$39:$C$782,СВЦЭМ!$A$39:$A$782,$A125,СВЦЭМ!$B$39:$B$782,H$119)+'СЕТ СН'!$I$12+СВЦЭМ!$D$10+'СЕТ СН'!$I$5-'СЕТ СН'!$I$20</f>
        <v>6891.0687214499994</v>
      </c>
      <c r="I125" s="36">
        <f>SUMIFS(СВЦЭМ!$C$39:$C$782,СВЦЭМ!$A$39:$A$782,$A125,СВЦЭМ!$B$39:$B$782,I$119)+'СЕТ СН'!$I$12+СВЦЭМ!$D$10+'СЕТ СН'!$I$5-'СЕТ СН'!$I$20</f>
        <v>6796.1056467999997</v>
      </c>
      <c r="J125" s="36">
        <f>SUMIFS(СВЦЭМ!$C$39:$C$782,СВЦЭМ!$A$39:$A$782,$A125,СВЦЭМ!$B$39:$B$782,J$119)+'СЕТ СН'!$I$12+СВЦЭМ!$D$10+'СЕТ СН'!$I$5-'СЕТ СН'!$I$20</f>
        <v>6678.3067419999998</v>
      </c>
      <c r="K125" s="36">
        <f>SUMIFS(СВЦЭМ!$C$39:$C$782,СВЦЭМ!$A$39:$A$782,$A125,СВЦЭМ!$B$39:$B$782,K$119)+'СЕТ СН'!$I$12+СВЦЭМ!$D$10+'СЕТ СН'!$I$5-'СЕТ СН'!$I$20</f>
        <v>6591.5797366999996</v>
      </c>
      <c r="L125" s="36">
        <f>SUMIFS(СВЦЭМ!$C$39:$C$782,СВЦЭМ!$A$39:$A$782,$A125,СВЦЭМ!$B$39:$B$782,L$119)+'СЕТ СН'!$I$12+СВЦЭМ!$D$10+'СЕТ СН'!$I$5-'СЕТ СН'!$I$20</f>
        <v>6553.6933072899992</v>
      </c>
      <c r="M125" s="36">
        <f>SUMIFS(СВЦЭМ!$C$39:$C$782,СВЦЭМ!$A$39:$A$782,$A125,СВЦЭМ!$B$39:$B$782,M$119)+'СЕТ СН'!$I$12+СВЦЭМ!$D$10+'СЕТ СН'!$I$5-'СЕТ СН'!$I$20</f>
        <v>6549.1901115799992</v>
      </c>
      <c r="N125" s="36">
        <f>SUMIFS(СВЦЭМ!$C$39:$C$782,СВЦЭМ!$A$39:$A$782,$A125,СВЦЭМ!$B$39:$B$782,N$119)+'СЕТ СН'!$I$12+СВЦЭМ!$D$10+'СЕТ СН'!$I$5-'СЕТ СН'!$I$20</f>
        <v>6534.1875106099997</v>
      </c>
      <c r="O125" s="36">
        <f>SUMIFS(СВЦЭМ!$C$39:$C$782,СВЦЭМ!$A$39:$A$782,$A125,СВЦЭМ!$B$39:$B$782,O$119)+'СЕТ СН'!$I$12+СВЦЭМ!$D$10+'СЕТ СН'!$I$5-'СЕТ СН'!$I$20</f>
        <v>6527.8167962399993</v>
      </c>
      <c r="P125" s="36">
        <f>SUMIFS(СВЦЭМ!$C$39:$C$782,СВЦЭМ!$A$39:$A$782,$A125,СВЦЭМ!$B$39:$B$782,P$119)+'СЕТ СН'!$I$12+СВЦЭМ!$D$10+'СЕТ СН'!$I$5-'СЕТ СН'!$I$20</f>
        <v>6519.4555031799991</v>
      </c>
      <c r="Q125" s="36">
        <f>SUMIFS(СВЦЭМ!$C$39:$C$782,СВЦЭМ!$A$39:$A$782,$A125,СВЦЭМ!$B$39:$B$782,Q$119)+'СЕТ СН'!$I$12+СВЦЭМ!$D$10+'СЕТ СН'!$I$5-'СЕТ СН'!$I$20</f>
        <v>6497.34688723</v>
      </c>
      <c r="R125" s="36">
        <f>SUMIFS(СВЦЭМ!$C$39:$C$782,СВЦЭМ!$A$39:$A$782,$A125,СВЦЭМ!$B$39:$B$782,R$119)+'СЕТ СН'!$I$12+СВЦЭМ!$D$10+'СЕТ СН'!$I$5-'СЕТ СН'!$I$20</f>
        <v>6516.4077459299997</v>
      </c>
      <c r="S125" s="36">
        <f>SUMIFS(СВЦЭМ!$C$39:$C$782,СВЦЭМ!$A$39:$A$782,$A125,СВЦЭМ!$B$39:$B$782,S$119)+'СЕТ СН'!$I$12+СВЦЭМ!$D$10+'СЕТ СН'!$I$5-'СЕТ СН'!$I$20</f>
        <v>6522.1295332999998</v>
      </c>
      <c r="T125" s="36">
        <f>SUMIFS(СВЦЭМ!$C$39:$C$782,СВЦЭМ!$A$39:$A$782,$A125,СВЦЭМ!$B$39:$B$782,T$119)+'СЕТ СН'!$I$12+СВЦЭМ!$D$10+'СЕТ СН'!$I$5-'СЕТ СН'!$I$20</f>
        <v>6503.3140538299995</v>
      </c>
      <c r="U125" s="36">
        <f>SUMIFS(СВЦЭМ!$C$39:$C$782,СВЦЭМ!$A$39:$A$782,$A125,СВЦЭМ!$B$39:$B$782,U$119)+'СЕТ СН'!$I$12+СВЦЭМ!$D$10+'СЕТ СН'!$I$5-'СЕТ СН'!$I$20</f>
        <v>6512.2890317599995</v>
      </c>
      <c r="V125" s="36">
        <f>SUMIFS(СВЦЭМ!$C$39:$C$782,СВЦЭМ!$A$39:$A$782,$A125,СВЦЭМ!$B$39:$B$782,V$119)+'СЕТ СН'!$I$12+СВЦЭМ!$D$10+'СЕТ СН'!$I$5-'СЕТ СН'!$I$20</f>
        <v>6517.1699473599992</v>
      </c>
      <c r="W125" s="36">
        <f>SUMIFS(СВЦЭМ!$C$39:$C$782,СВЦЭМ!$A$39:$A$782,$A125,СВЦЭМ!$B$39:$B$782,W$119)+'СЕТ СН'!$I$12+СВЦЭМ!$D$10+'СЕТ СН'!$I$5-'СЕТ СН'!$I$20</f>
        <v>6517.9589065699993</v>
      </c>
      <c r="X125" s="36">
        <f>SUMIFS(СВЦЭМ!$C$39:$C$782,СВЦЭМ!$A$39:$A$782,$A125,СВЦЭМ!$B$39:$B$782,X$119)+'СЕТ СН'!$I$12+СВЦЭМ!$D$10+'СЕТ СН'!$I$5-'СЕТ СН'!$I$20</f>
        <v>6588.08563589</v>
      </c>
      <c r="Y125" s="36">
        <f>SUMIFS(СВЦЭМ!$C$39:$C$782,СВЦЭМ!$A$39:$A$782,$A125,СВЦЭМ!$B$39:$B$782,Y$119)+'СЕТ СН'!$I$12+СВЦЭМ!$D$10+'СЕТ СН'!$I$5-'СЕТ СН'!$I$20</f>
        <v>6661.8286107099993</v>
      </c>
    </row>
    <row r="126" spans="1:27" ht="15.75" x14ac:dyDescent="0.2">
      <c r="A126" s="35">
        <f t="shared" si="3"/>
        <v>45511</v>
      </c>
      <c r="B126" s="36">
        <f>SUMIFS(СВЦЭМ!$C$39:$C$782,СВЦЭМ!$A$39:$A$782,$A126,СВЦЭМ!$B$39:$B$782,B$119)+'СЕТ СН'!$I$12+СВЦЭМ!$D$10+'СЕТ СН'!$I$5-'СЕТ СН'!$I$20</f>
        <v>6748.5263543299998</v>
      </c>
      <c r="C126" s="36">
        <f>SUMIFS(СВЦЭМ!$C$39:$C$782,СВЦЭМ!$A$39:$A$782,$A126,СВЦЭМ!$B$39:$B$782,C$119)+'СЕТ СН'!$I$12+СВЦЭМ!$D$10+'СЕТ СН'!$I$5-'СЕТ СН'!$I$20</f>
        <v>6849.7617367999992</v>
      </c>
      <c r="D126" s="36">
        <f>SUMIFS(СВЦЭМ!$C$39:$C$782,СВЦЭМ!$A$39:$A$782,$A126,СВЦЭМ!$B$39:$B$782,D$119)+'СЕТ СН'!$I$12+СВЦЭМ!$D$10+'СЕТ СН'!$I$5-'СЕТ СН'!$I$20</f>
        <v>6918.9306786599991</v>
      </c>
      <c r="E126" s="36">
        <f>SUMIFS(СВЦЭМ!$C$39:$C$782,СВЦЭМ!$A$39:$A$782,$A126,СВЦЭМ!$B$39:$B$782,E$119)+'СЕТ СН'!$I$12+СВЦЭМ!$D$10+'СЕТ СН'!$I$5-'СЕТ СН'!$I$20</f>
        <v>6946.8490032999998</v>
      </c>
      <c r="F126" s="36">
        <f>SUMIFS(СВЦЭМ!$C$39:$C$782,СВЦЭМ!$A$39:$A$782,$A126,СВЦЭМ!$B$39:$B$782,F$119)+'СЕТ СН'!$I$12+СВЦЭМ!$D$10+'СЕТ СН'!$I$5-'СЕТ СН'!$I$20</f>
        <v>6983.2378018500003</v>
      </c>
      <c r="G126" s="36">
        <f>SUMIFS(СВЦЭМ!$C$39:$C$782,СВЦЭМ!$A$39:$A$782,$A126,СВЦЭМ!$B$39:$B$782,G$119)+'СЕТ СН'!$I$12+СВЦЭМ!$D$10+'СЕТ СН'!$I$5-'СЕТ СН'!$I$20</f>
        <v>6948.6011649100001</v>
      </c>
      <c r="H126" s="36">
        <f>SUMIFS(СВЦЭМ!$C$39:$C$782,СВЦЭМ!$A$39:$A$782,$A126,СВЦЭМ!$B$39:$B$782,H$119)+'СЕТ СН'!$I$12+СВЦЭМ!$D$10+'СЕТ СН'!$I$5-'СЕТ СН'!$I$20</f>
        <v>6908.2286876899998</v>
      </c>
      <c r="I126" s="36">
        <f>SUMIFS(СВЦЭМ!$C$39:$C$782,СВЦЭМ!$A$39:$A$782,$A126,СВЦЭМ!$B$39:$B$782,I$119)+'СЕТ СН'!$I$12+СВЦЭМ!$D$10+'СЕТ СН'!$I$5-'СЕТ СН'!$I$20</f>
        <v>6811.6872828399992</v>
      </c>
      <c r="J126" s="36">
        <f>SUMIFS(СВЦЭМ!$C$39:$C$782,СВЦЭМ!$A$39:$A$782,$A126,СВЦЭМ!$B$39:$B$782,J$119)+'СЕТ СН'!$I$12+СВЦЭМ!$D$10+'СЕТ СН'!$I$5-'СЕТ СН'!$I$20</f>
        <v>6713.4053479999993</v>
      </c>
      <c r="K126" s="36">
        <f>SUMIFS(СВЦЭМ!$C$39:$C$782,СВЦЭМ!$A$39:$A$782,$A126,СВЦЭМ!$B$39:$B$782,K$119)+'СЕТ СН'!$I$12+СВЦЭМ!$D$10+'СЕТ СН'!$I$5-'СЕТ СН'!$I$20</f>
        <v>6628.2134377099992</v>
      </c>
      <c r="L126" s="36">
        <f>SUMIFS(СВЦЭМ!$C$39:$C$782,СВЦЭМ!$A$39:$A$782,$A126,СВЦЭМ!$B$39:$B$782,L$119)+'СЕТ СН'!$I$12+СВЦЭМ!$D$10+'СЕТ СН'!$I$5-'СЕТ СН'!$I$20</f>
        <v>6602.2866979099999</v>
      </c>
      <c r="M126" s="36">
        <f>SUMIFS(СВЦЭМ!$C$39:$C$782,СВЦЭМ!$A$39:$A$782,$A126,СВЦЭМ!$B$39:$B$782,M$119)+'СЕТ СН'!$I$12+СВЦЭМ!$D$10+'СЕТ СН'!$I$5-'СЕТ СН'!$I$20</f>
        <v>6589.5829569499992</v>
      </c>
      <c r="N126" s="36">
        <f>SUMIFS(СВЦЭМ!$C$39:$C$782,СВЦЭМ!$A$39:$A$782,$A126,СВЦЭМ!$B$39:$B$782,N$119)+'СЕТ СН'!$I$12+СВЦЭМ!$D$10+'СЕТ СН'!$I$5-'СЕТ СН'!$I$20</f>
        <v>6553.3446832299996</v>
      </c>
      <c r="O126" s="36">
        <f>SUMIFS(СВЦЭМ!$C$39:$C$782,СВЦЭМ!$A$39:$A$782,$A126,СВЦЭМ!$B$39:$B$782,O$119)+'СЕТ СН'!$I$12+СВЦЭМ!$D$10+'СЕТ СН'!$I$5-'СЕТ СН'!$I$20</f>
        <v>6558.8274760899994</v>
      </c>
      <c r="P126" s="36">
        <f>SUMIFS(СВЦЭМ!$C$39:$C$782,СВЦЭМ!$A$39:$A$782,$A126,СВЦЭМ!$B$39:$B$782,P$119)+'СЕТ СН'!$I$12+СВЦЭМ!$D$10+'СЕТ СН'!$I$5-'СЕТ СН'!$I$20</f>
        <v>6563.5589145199992</v>
      </c>
      <c r="Q126" s="36">
        <f>SUMIFS(СВЦЭМ!$C$39:$C$782,СВЦЭМ!$A$39:$A$782,$A126,СВЦЭМ!$B$39:$B$782,Q$119)+'СЕТ СН'!$I$12+СВЦЭМ!$D$10+'СЕТ СН'!$I$5-'СЕТ СН'!$I$20</f>
        <v>6556.1292323499993</v>
      </c>
      <c r="R126" s="36">
        <f>SUMIFS(СВЦЭМ!$C$39:$C$782,СВЦЭМ!$A$39:$A$782,$A126,СВЦЭМ!$B$39:$B$782,R$119)+'СЕТ СН'!$I$12+СВЦЭМ!$D$10+'СЕТ СН'!$I$5-'СЕТ СН'!$I$20</f>
        <v>6567.5135273899996</v>
      </c>
      <c r="S126" s="36">
        <f>SUMIFS(СВЦЭМ!$C$39:$C$782,СВЦЭМ!$A$39:$A$782,$A126,СВЦЭМ!$B$39:$B$782,S$119)+'СЕТ СН'!$I$12+СВЦЭМ!$D$10+'СЕТ СН'!$I$5-'СЕТ СН'!$I$20</f>
        <v>6561.7037308199997</v>
      </c>
      <c r="T126" s="36">
        <f>SUMIFS(СВЦЭМ!$C$39:$C$782,СВЦЭМ!$A$39:$A$782,$A126,СВЦЭМ!$B$39:$B$782,T$119)+'СЕТ СН'!$I$12+СВЦЭМ!$D$10+'СЕТ СН'!$I$5-'СЕТ СН'!$I$20</f>
        <v>6549.8778889599998</v>
      </c>
      <c r="U126" s="36">
        <f>SUMIFS(СВЦЭМ!$C$39:$C$782,СВЦЭМ!$A$39:$A$782,$A126,СВЦЭМ!$B$39:$B$782,U$119)+'СЕТ СН'!$I$12+СВЦЭМ!$D$10+'СЕТ СН'!$I$5-'СЕТ СН'!$I$20</f>
        <v>6565.3014953499996</v>
      </c>
      <c r="V126" s="36">
        <f>SUMIFS(СВЦЭМ!$C$39:$C$782,СВЦЭМ!$A$39:$A$782,$A126,СВЦЭМ!$B$39:$B$782,V$119)+'СЕТ СН'!$I$12+СВЦЭМ!$D$10+'СЕТ СН'!$I$5-'СЕТ СН'!$I$20</f>
        <v>6579.0753706599999</v>
      </c>
      <c r="W126" s="36">
        <f>SUMIFS(СВЦЭМ!$C$39:$C$782,СВЦЭМ!$A$39:$A$782,$A126,СВЦЭМ!$B$39:$B$782,W$119)+'СЕТ СН'!$I$12+СВЦЭМ!$D$10+'СЕТ СН'!$I$5-'СЕТ СН'!$I$20</f>
        <v>6557.4082061499994</v>
      </c>
      <c r="X126" s="36">
        <f>SUMIFS(СВЦЭМ!$C$39:$C$782,СВЦЭМ!$A$39:$A$782,$A126,СВЦЭМ!$B$39:$B$782,X$119)+'СЕТ СН'!$I$12+СВЦЭМ!$D$10+'СЕТ СН'!$I$5-'СЕТ СН'!$I$20</f>
        <v>6618.9226791599995</v>
      </c>
      <c r="Y126" s="36">
        <f>SUMIFS(СВЦЭМ!$C$39:$C$782,СВЦЭМ!$A$39:$A$782,$A126,СВЦЭМ!$B$39:$B$782,Y$119)+'СЕТ СН'!$I$12+СВЦЭМ!$D$10+'СЕТ СН'!$I$5-'СЕТ СН'!$I$20</f>
        <v>6661.3907842599992</v>
      </c>
    </row>
    <row r="127" spans="1:27" ht="15.75" x14ac:dyDescent="0.2">
      <c r="A127" s="35">
        <f t="shared" si="3"/>
        <v>45512</v>
      </c>
      <c r="B127" s="36">
        <f>SUMIFS(СВЦЭМ!$C$39:$C$782,СВЦЭМ!$A$39:$A$782,$A127,СВЦЭМ!$B$39:$B$782,B$119)+'СЕТ СН'!$I$12+СВЦЭМ!$D$10+'СЕТ СН'!$I$5-'СЕТ СН'!$I$20</f>
        <v>6824.4618604099996</v>
      </c>
      <c r="C127" s="36">
        <f>SUMIFS(СВЦЭМ!$C$39:$C$782,СВЦЭМ!$A$39:$A$782,$A127,СВЦЭМ!$B$39:$B$782,C$119)+'СЕТ СН'!$I$12+СВЦЭМ!$D$10+'СЕТ СН'!$I$5-'СЕТ СН'!$I$20</f>
        <v>6923.4366554999997</v>
      </c>
      <c r="D127" s="36">
        <f>SUMIFS(СВЦЭМ!$C$39:$C$782,СВЦЭМ!$A$39:$A$782,$A127,СВЦЭМ!$B$39:$B$782,D$119)+'СЕТ СН'!$I$12+СВЦЭМ!$D$10+'СЕТ СН'!$I$5-'СЕТ СН'!$I$20</f>
        <v>6995.63778594</v>
      </c>
      <c r="E127" s="36">
        <f>SUMIFS(СВЦЭМ!$C$39:$C$782,СВЦЭМ!$A$39:$A$782,$A127,СВЦЭМ!$B$39:$B$782,E$119)+'СЕТ СН'!$I$12+СВЦЭМ!$D$10+'СЕТ СН'!$I$5-'СЕТ СН'!$I$20</f>
        <v>7000.25463442</v>
      </c>
      <c r="F127" s="36">
        <f>SUMIFS(СВЦЭМ!$C$39:$C$782,СВЦЭМ!$A$39:$A$782,$A127,СВЦЭМ!$B$39:$B$782,F$119)+'СЕТ СН'!$I$12+СВЦЭМ!$D$10+'СЕТ СН'!$I$5-'СЕТ СН'!$I$20</f>
        <v>6999.4431094299998</v>
      </c>
      <c r="G127" s="36">
        <f>SUMIFS(СВЦЭМ!$C$39:$C$782,СВЦЭМ!$A$39:$A$782,$A127,СВЦЭМ!$B$39:$B$782,G$119)+'СЕТ СН'!$I$12+СВЦЭМ!$D$10+'СЕТ СН'!$I$5-'СЕТ СН'!$I$20</f>
        <v>6999.0813318599994</v>
      </c>
      <c r="H127" s="36">
        <f>SUMIFS(СВЦЭМ!$C$39:$C$782,СВЦЭМ!$A$39:$A$782,$A127,СВЦЭМ!$B$39:$B$782,H$119)+'СЕТ СН'!$I$12+СВЦЭМ!$D$10+'СЕТ СН'!$I$5-'СЕТ СН'!$I$20</f>
        <v>6921.9995952199997</v>
      </c>
      <c r="I127" s="36">
        <f>SUMIFS(СВЦЭМ!$C$39:$C$782,СВЦЭМ!$A$39:$A$782,$A127,СВЦЭМ!$B$39:$B$782,I$119)+'СЕТ СН'!$I$12+СВЦЭМ!$D$10+'СЕТ СН'!$I$5-'СЕТ СН'!$I$20</f>
        <v>6829.9229478699999</v>
      </c>
      <c r="J127" s="36">
        <f>SUMIFS(СВЦЭМ!$C$39:$C$782,СВЦЭМ!$A$39:$A$782,$A127,СВЦЭМ!$B$39:$B$782,J$119)+'СЕТ СН'!$I$12+СВЦЭМ!$D$10+'СЕТ СН'!$I$5-'СЕТ СН'!$I$20</f>
        <v>6708.3612021599993</v>
      </c>
      <c r="K127" s="36">
        <f>SUMIFS(СВЦЭМ!$C$39:$C$782,СВЦЭМ!$A$39:$A$782,$A127,СВЦЭМ!$B$39:$B$782,K$119)+'СЕТ СН'!$I$12+СВЦЭМ!$D$10+'СЕТ СН'!$I$5-'СЕТ СН'!$I$20</f>
        <v>6643.8806679399995</v>
      </c>
      <c r="L127" s="36">
        <f>SUMIFS(СВЦЭМ!$C$39:$C$782,СВЦЭМ!$A$39:$A$782,$A127,СВЦЭМ!$B$39:$B$782,L$119)+'СЕТ СН'!$I$12+СВЦЭМ!$D$10+'СЕТ СН'!$I$5-'СЕТ СН'!$I$20</f>
        <v>6595.4447857099995</v>
      </c>
      <c r="M127" s="36">
        <f>SUMIFS(СВЦЭМ!$C$39:$C$782,СВЦЭМ!$A$39:$A$782,$A127,СВЦЭМ!$B$39:$B$782,M$119)+'СЕТ СН'!$I$12+СВЦЭМ!$D$10+'СЕТ СН'!$I$5-'СЕТ СН'!$I$20</f>
        <v>6599.050677539999</v>
      </c>
      <c r="N127" s="36">
        <f>SUMIFS(СВЦЭМ!$C$39:$C$782,СВЦЭМ!$A$39:$A$782,$A127,СВЦЭМ!$B$39:$B$782,N$119)+'СЕТ СН'!$I$12+СВЦЭМ!$D$10+'СЕТ СН'!$I$5-'СЕТ СН'!$I$20</f>
        <v>6600.6784393399994</v>
      </c>
      <c r="O127" s="36">
        <f>SUMIFS(СВЦЭМ!$C$39:$C$782,СВЦЭМ!$A$39:$A$782,$A127,СВЦЭМ!$B$39:$B$782,O$119)+'СЕТ СН'!$I$12+СВЦЭМ!$D$10+'СЕТ СН'!$I$5-'СЕТ СН'!$I$20</f>
        <v>6605.1052413799998</v>
      </c>
      <c r="P127" s="36">
        <f>SUMIFS(СВЦЭМ!$C$39:$C$782,СВЦЭМ!$A$39:$A$782,$A127,СВЦЭМ!$B$39:$B$782,P$119)+'СЕТ СН'!$I$12+СВЦЭМ!$D$10+'СЕТ СН'!$I$5-'СЕТ СН'!$I$20</f>
        <v>6614.4172609199995</v>
      </c>
      <c r="Q127" s="36">
        <f>SUMIFS(СВЦЭМ!$C$39:$C$782,СВЦЭМ!$A$39:$A$782,$A127,СВЦЭМ!$B$39:$B$782,Q$119)+'СЕТ СН'!$I$12+СВЦЭМ!$D$10+'СЕТ СН'!$I$5-'СЕТ СН'!$I$20</f>
        <v>6618.2691031799995</v>
      </c>
      <c r="R127" s="36">
        <f>SUMIFS(СВЦЭМ!$C$39:$C$782,СВЦЭМ!$A$39:$A$782,$A127,СВЦЭМ!$B$39:$B$782,R$119)+'СЕТ СН'!$I$12+СВЦЭМ!$D$10+'СЕТ СН'!$I$5-'СЕТ СН'!$I$20</f>
        <v>6635.2822403199998</v>
      </c>
      <c r="S127" s="36">
        <f>SUMIFS(СВЦЭМ!$C$39:$C$782,СВЦЭМ!$A$39:$A$782,$A127,СВЦЭМ!$B$39:$B$782,S$119)+'СЕТ СН'!$I$12+СВЦЭМ!$D$10+'СЕТ СН'!$I$5-'СЕТ СН'!$I$20</f>
        <v>6615.5834065700001</v>
      </c>
      <c r="T127" s="36">
        <f>SUMIFS(СВЦЭМ!$C$39:$C$782,СВЦЭМ!$A$39:$A$782,$A127,СВЦЭМ!$B$39:$B$782,T$119)+'СЕТ СН'!$I$12+СВЦЭМ!$D$10+'СЕТ СН'!$I$5-'СЕТ СН'!$I$20</f>
        <v>6608.1880661499999</v>
      </c>
      <c r="U127" s="36">
        <f>SUMIFS(СВЦЭМ!$C$39:$C$782,СВЦЭМ!$A$39:$A$782,$A127,СВЦЭМ!$B$39:$B$782,U$119)+'СЕТ СН'!$I$12+СВЦЭМ!$D$10+'СЕТ СН'!$I$5-'СЕТ СН'!$I$20</f>
        <v>6620.366941029999</v>
      </c>
      <c r="V127" s="36">
        <f>SUMIFS(СВЦЭМ!$C$39:$C$782,СВЦЭМ!$A$39:$A$782,$A127,СВЦЭМ!$B$39:$B$782,V$119)+'СЕТ СН'!$I$12+СВЦЭМ!$D$10+'СЕТ СН'!$I$5-'СЕТ СН'!$I$20</f>
        <v>6627.7240967099997</v>
      </c>
      <c r="W127" s="36">
        <f>SUMIFS(СВЦЭМ!$C$39:$C$782,СВЦЭМ!$A$39:$A$782,$A127,СВЦЭМ!$B$39:$B$782,W$119)+'СЕТ СН'!$I$12+СВЦЭМ!$D$10+'СЕТ СН'!$I$5-'СЕТ СН'!$I$20</f>
        <v>6626.5523100899991</v>
      </c>
      <c r="X127" s="36">
        <f>SUMIFS(СВЦЭМ!$C$39:$C$782,СВЦЭМ!$A$39:$A$782,$A127,СВЦЭМ!$B$39:$B$782,X$119)+'СЕТ СН'!$I$12+СВЦЭМ!$D$10+'СЕТ СН'!$I$5-'СЕТ СН'!$I$20</f>
        <v>6679.997623109999</v>
      </c>
      <c r="Y127" s="36">
        <f>SUMIFS(СВЦЭМ!$C$39:$C$782,СВЦЭМ!$A$39:$A$782,$A127,СВЦЭМ!$B$39:$B$782,Y$119)+'СЕТ СН'!$I$12+СВЦЭМ!$D$10+'СЕТ СН'!$I$5-'СЕТ СН'!$I$20</f>
        <v>6776.8250302799997</v>
      </c>
    </row>
    <row r="128" spans="1:27" ht="15.75" x14ac:dyDescent="0.2">
      <c r="A128" s="35">
        <f t="shared" si="3"/>
        <v>45513</v>
      </c>
      <c r="B128" s="36">
        <f>SUMIFS(СВЦЭМ!$C$39:$C$782,СВЦЭМ!$A$39:$A$782,$A128,СВЦЭМ!$B$39:$B$782,B$119)+'СЕТ СН'!$I$12+СВЦЭМ!$D$10+'СЕТ СН'!$I$5-'СЕТ СН'!$I$20</f>
        <v>6748.6894540599997</v>
      </c>
      <c r="C128" s="36">
        <f>SUMIFS(СВЦЭМ!$C$39:$C$782,СВЦЭМ!$A$39:$A$782,$A128,СВЦЭМ!$B$39:$B$782,C$119)+'СЕТ СН'!$I$12+СВЦЭМ!$D$10+'СЕТ СН'!$I$5-'СЕТ СН'!$I$20</f>
        <v>6869.3601232199999</v>
      </c>
      <c r="D128" s="36">
        <f>SUMIFS(СВЦЭМ!$C$39:$C$782,СВЦЭМ!$A$39:$A$782,$A128,СВЦЭМ!$B$39:$B$782,D$119)+'СЕТ СН'!$I$12+СВЦЭМ!$D$10+'СЕТ СН'!$I$5-'СЕТ СН'!$I$20</f>
        <v>6992.1933337399996</v>
      </c>
      <c r="E128" s="36">
        <f>SUMIFS(СВЦЭМ!$C$39:$C$782,СВЦЭМ!$A$39:$A$782,$A128,СВЦЭМ!$B$39:$B$782,E$119)+'СЕТ СН'!$I$12+СВЦЭМ!$D$10+'СЕТ СН'!$I$5-'СЕТ СН'!$I$20</f>
        <v>7034.9946601399997</v>
      </c>
      <c r="F128" s="36">
        <f>SUMIFS(СВЦЭМ!$C$39:$C$782,СВЦЭМ!$A$39:$A$782,$A128,СВЦЭМ!$B$39:$B$782,F$119)+'СЕТ СН'!$I$12+СВЦЭМ!$D$10+'СЕТ СН'!$I$5-'СЕТ СН'!$I$20</f>
        <v>7042.6152543400003</v>
      </c>
      <c r="G128" s="36">
        <f>SUMIFS(СВЦЭМ!$C$39:$C$782,СВЦЭМ!$A$39:$A$782,$A128,СВЦЭМ!$B$39:$B$782,G$119)+'СЕТ СН'!$I$12+СВЦЭМ!$D$10+'СЕТ СН'!$I$5-'СЕТ СН'!$I$20</f>
        <v>7033.6495384899999</v>
      </c>
      <c r="H128" s="36">
        <f>SUMIFS(СВЦЭМ!$C$39:$C$782,СВЦЭМ!$A$39:$A$782,$A128,СВЦЭМ!$B$39:$B$782,H$119)+'СЕТ СН'!$I$12+СВЦЭМ!$D$10+'СЕТ СН'!$I$5-'СЕТ СН'!$I$20</f>
        <v>6997.7889800399998</v>
      </c>
      <c r="I128" s="36">
        <f>SUMIFS(СВЦЭМ!$C$39:$C$782,СВЦЭМ!$A$39:$A$782,$A128,СВЦЭМ!$B$39:$B$782,I$119)+'СЕТ СН'!$I$12+СВЦЭМ!$D$10+'СЕТ СН'!$I$5-'СЕТ СН'!$I$20</f>
        <v>6884.4818078899998</v>
      </c>
      <c r="J128" s="36">
        <f>SUMIFS(СВЦЭМ!$C$39:$C$782,СВЦЭМ!$A$39:$A$782,$A128,СВЦЭМ!$B$39:$B$782,J$119)+'СЕТ СН'!$I$12+СВЦЭМ!$D$10+'СЕТ СН'!$I$5-'СЕТ СН'!$I$20</f>
        <v>6801.3966298599998</v>
      </c>
      <c r="K128" s="36">
        <f>SUMIFS(СВЦЭМ!$C$39:$C$782,СВЦЭМ!$A$39:$A$782,$A128,СВЦЭМ!$B$39:$B$782,K$119)+'СЕТ СН'!$I$12+СВЦЭМ!$D$10+'СЕТ СН'!$I$5-'СЕТ СН'!$I$20</f>
        <v>6694.4263974299993</v>
      </c>
      <c r="L128" s="36">
        <f>SUMIFS(СВЦЭМ!$C$39:$C$782,СВЦЭМ!$A$39:$A$782,$A128,СВЦЭМ!$B$39:$B$782,L$119)+'СЕТ СН'!$I$12+СВЦЭМ!$D$10+'СЕТ СН'!$I$5-'СЕТ СН'!$I$20</f>
        <v>6673.9132513699997</v>
      </c>
      <c r="M128" s="36">
        <f>SUMIFS(СВЦЭМ!$C$39:$C$782,СВЦЭМ!$A$39:$A$782,$A128,СВЦЭМ!$B$39:$B$782,M$119)+'СЕТ СН'!$I$12+СВЦЭМ!$D$10+'СЕТ СН'!$I$5-'СЕТ СН'!$I$20</f>
        <v>6668.4766273400001</v>
      </c>
      <c r="N128" s="36">
        <f>SUMIFS(СВЦЭМ!$C$39:$C$782,СВЦЭМ!$A$39:$A$782,$A128,СВЦЭМ!$B$39:$B$782,N$119)+'СЕТ СН'!$I$12+СВЦЭМ!$D$10+'СЕТ СН'!$I$5-'СЕТ СН'!$I$20</f>
        <v>6665.5162628899998</v>
      </c>
      <c r="O128" s="36">
        <f>SUMIFS(СВЦЭМ!$C$39:$C$782,СВЦЭМ!$A$39:$A$782,$A128,СВЦЭМ!$B$39:$B$782,O$119)+'СЕТ СН'!$I$12+СВЦЭМ!$D$10+'СЕТ СН'!$I$5-'СЕТ СН'!$I$20</f>
        <v>6655.5231055199993</v>
      </c>
      <c r="P128" s="36">
        <f>SUMIFS(СВЦЭМ!$C$39:$C$782,СВЦЭМ!$A$39:$A$782,$A128,СВЦЭМ!$B$39:$B$782,P$119)+'СЕТ СН'!$I$12+СВЦЭМ!$D$10+'СЕТ СН'!$I$5-'СЕТ СН'!$I$20</f>
        <v>6676.8916161899997</v>
      </c>
      <c r="Q128" s="36">
        <f>SUMIFS(СВЦЭМ!$C$39:$C$782,СВЦЭМ!$A$39:$A$782,$A128,СВЦЭМ!$B$39:$B$782,Q$119)+'СЕТ СН'!$I$12+СВЦЭМ!$D$10+'СЕТ СН'!$I$5-'СЕТ СН'!$I$20</f>
        <v>6685.7924689599995</v>
      </c>
      <c r="R128" s="36">
        <f>SUMIFS(СВЦЭМ!$C$39:$C$782,СВЦЭМ!$A$39:$A$782,$A128,СВЦЭМ!$B$39:$B$782,R$119)+'СЕТ СН'!$I$12+СВЦЭМ!$D$10+'СЕТ СН'!$I$5-'СЕТ СН'!$I$20</f>
        <v>6688.3219219099992</v>
      </c>
      <c r="S128" s="36">
        <f>SUMIFS(СВЦЭМ!$C$39:$C$782,СВЦЭМ!$A$39:$A$782,$A128,СВЦЭМ!$B$39:$B$782,S$119)+'СЕТ СН'!$I$12+СВЦЭМ!$D$10+'СЕТ СН'!$I$5-'СЕТ СН'!$I$20</f>
        <v>6679.7291596399991</v>
      </c>
      <c r="T128" s="36">
        <f>SUMIFS(СВЦЭМ!$C$39:$C$782,СВЦЭМ!$A$39:$A$782,$A128,СВЦЭМ!$B$39:$B$782,T$119)+'СЕТ СН'!$I$12+СВЦЭМ!$D$10+'СЕТ СН'!$I$5-'СЕТ СН'!$I$20</f>
        <v>6655.2248487500001</v>
      </c>
      <c r="U128" s="36">
        <f>SUMIFS(СВЦЭМ!$C$39:$C$782,СВЦЭМ!$A$39:$A$782,$A128,СВЦЭМ!$B$39:$B$782,U$119)+'СЕТ СН'!$I$12+СВЦЭМ!$D$10+'СЕТ СН'!$I$5-'СЕТ СН'!$I$20</f>
        <v>6658.9305821899998</v>
      </c>
      <c r="V128" s="36">
        <f>SUMIFS(СВЦЭМ!$C$39:$C$782,СВЦЭМ!$A$39:$A$782,$A128,СВЦЭМ!$B$39:$B$782,V$119)+'СЕТ СН'!$I$12+СВЦЭМ!$D$10+'СЕТ СН'!$I$5-'СЕТ СН'!$I$20</f>
        <v>6723.6538697999995</v>
      </c>
      <c r="W128" s="36">
        <f>SUMIFS(СВЦЭМ!$C$39:$C$782,СВЦЭМ!$A$39:$A$782,$A128,СВЦЭМ!$B$39:$B$782,W$119)+'СЕТ СН'!$I$12+СВЦЭМ!$D$10+'СЕТ СН'!$I$5-'СЕТ СН'!$I$20</f>
        <v>6681.229125939999</v>
      </c>
      <c r="X128" s="36">
        <f>SUMIFS(СВЦЭМ!$C$39:$C$782,СВЦЭМ!$A$39:$A$782,$A128,СВЦЭМ!$B$39:$B$782,X$119)+'СЕТ СН'!$I$12+СВЦЭМ!$D$10+'СЕТ СН'!$I$5-'СЕТ СН'!$I$20</f>
        <v>6768.8456434899999</v>
      </c>
      <c r="Y128" s="36">
        <f>SUMIFS(СВЦЭМ!$C$39:$C$782,СВЦЭМ!$A$39:$A$782,$A128,СВЦЭМ!$B$39:$B$782,Y$119)+'СЕТ СН'!$I$12+СВЦЭМ!$D$10+'СЕТ СН'!$I$5-'СЕТ СН'!$I$20</f>
        <v>6824.3567679799999</v>
      </c>
    </row>
    <row r="129" spans="1:25" ht="15.75" x14ac:dyDescent="0.2">
      <c r="A129" s="35">
        <f t="shared" si="3"/>
        <v>45514</v>
      </c>
      <c r="B129" s="36">
        <f>SUMIFS(СВЦЭМ!$C$39:$C$782,СВЦЭМ!$A$39:$A$782,$A129,СВЦЭМ!$B$39:$B$782,B$119)+'СЕТ СН'!$I$12+СВЦЭМ!$D$10+'СЕТ СН'!$I$5-'СЕТ СН'!$I$20</f>
        <v>6820.5884788299991</v>
      </c>
      <c r="C129" s="36">
        <f>SUMIFS(СВЦЭМ!$C$39:$C$782,СВЦЭМ!$A$39:$A$782,$A129,СВЦЭМ!$B$39:$B$782,C$119)+'СЕТ СН'!$I$12+СВЦЭМ!$D$10+'СЕТ СН'!$I$5-'СЕТ СН'!$I$20</f>
        <v>6810.4543031599997</v>
      </c>
      <c r="D129" s="36">
        <f>SUMIFS(СВЦЭМ!$C$39:$C$782,СВЦЭМ!$A$39:$A$782,$A129,СВЦЭМ!$B$39:$B$782,D$119)+'СЕТ СН'!$I$12+СВЦЭМ!$D$10+'СЕТ СН'!$I$5-'СЕТ СН'!$I$20</f>
        <v>6872.7804389800003</v>
      </c>
      <c r="E129" s="36">
        <f>SUMIFS(СВЦЭМ!$C$39:$C$782,СВЦЭМ!$A$39:$A$782,$A129,СВЦЭМ!$B$39:$B$782,E$119)+'СЕТ СН'!$I$12+СВЦЭМ!$D$10+'СЕТ СН'!$I$5-'СЕТ СН'!$I$20</f>
        <v>6919.4392056699999</v>
      </c>
      <c r="F129" s="36">
        <f>SUMIFS(СВЦЭМ!$C$39:$C$782,СВЦЭМ!$A$39:$A$782,$A129,СВЦЭМ!$B$39:$B$782,F$119)+'СЕТ СН'!$I$12+СВЦЭМ!$D$10+'СЕТ СН'!$I$5-'СЕТ СН'!$I$20</f>
        <v>6952.2468473400004</v>
      </c>
      <c r="G129" s="36">
        <f>SUMIFS(СВЦЭМ!$C$39:$C$782,СВЦЭМ!$A$39:$A$782,$A129,СВЦЭМ!$B$39:$B$782,G$119)+'СЕТ СН'!$I$12+СВЦЭМ!$D$10+'СЕТ СН'!$I$5-'СЕТ СН'!$I$20</f>
        <v>6923.8026850400001</v>
      </c>
      <c r="H129" s="36">
        <f>SUMIFS(СВЦЭМ!$C$39:$C$782,СВЦЭМ!$A$39:$A$782,$A129,СВЦЭМ!$B$39:$B$782,H$119)+'СЕТ СН'!$I$12+СВЦЭМ!$D$10+'СЕТ СН'!$I$5-'СЕТ СН'!$I$20</f>
        <v>6895.7023191299995</v>
      </c>
      <c r="I129" s="36">
        <f>SUMIFS(СВЦЭМ!$C$39:$C$782,СВЦЭМ!$A$39:$A$782,$A129,СВЦЭМ!$B$39:$B$782,I$119)+'СЕТ СН'!$I$12+СВЦЭМ!$D$10+'СЕТ СН'!$I$5-'СЕТ СН'!$I$20</f>
        <v>6816.9363438799992</v>
      </c>
      <c r="J129" s="36">
        <f>SUMIFS(СВЦЭМ!$C$39:$C$782,СВЦЭМ!$A$39:$A$782,$A129,СВЦЭМ!$B$39:$B$782,J$119)+'СЕТ СН'!$I$12+СВЦЭМ!$D$10+'СЕТ СН'!$I$5-'СЕТ СН'!$I$20</f>
        <v>6709.8130514899995</v>
      </c>
      <c r="K129" s="36">
        <f>SUMIFS(СВЦЭМ!$C$39:$C$782,СВЦЭМ!$A$39:$A$782,$A129,СВЦЭМ!$B$39:$B$782,K$119)+'СЕТ СН'!$I$12+СВЦЭМ!$D$10+'СЕТ СН'!$I$5-'СЕТ СН'!$I$20</f>
        <v>6623.538069709999</v>
      </c>
      <c r="L129" s="36">
        <f>SUMIFS(СВЦЭМ!$C$39:$C$782,СВЦЭМ!$A$39:$A$782,$A129,СВЦЭМ!$B$39:$B$782,L$119)+'СЕТ СН'!$I$12+СВЦЭМ!$D$10+'СЕТ СН'!$I$5-'СЕТ СН'!$I$20</f>
        <v>6518.8118233799996</v>
      </c>
      <c r="M129" s="36">
        <f>SUMIFS(СВЦЭМ!$C$39:$C$782,СВЦЭМ!$A$39:$A$782,$A129,СВЦЭМ!$B$39:$B$782,M$119)+'СЕТ СН'!$I$12+СВЦЭМ!$D$10+'СЕТ СН'!$I$5-'СЕТ СН'!$I$20</f>
        <v>6510.1818330699998</v>
      </c>
      <c r="N129" s="36">
        <f>SUMIFS(СВЦЭМ!$C$39:$C$782,СВЦЭМ!$A$39:$A$782,$A129,СВЦЭМ!$B$39:$B$782,N$119)+'СЕТ СН'!$I$12+СВЦЭМ!$D$10+'СЕТ СН'!$I$5-'СЕТ СН'!$I$20</f>
        <v>6504.9925018799995</v>
      </c>
      <c r="O129" s="36">
        <f>SUMIFS(СВЦЭМ!$C$39:$C$782,СВЦЭМ!$A$39:$A$782,$A129,СВЦЭМ!$B$39:$B$782,O$119)+'СЕТ СН'!$I$12+СВЦЭМ!$D$10+'СЕТ СН'!$I$5-'СЕТ СН'!$I$20</f>
        <v>6495.189544679999</v>
      </c>
      <c r="P129" s="36">
        <f>SUMIFS(СВЦЭМ!$C$39:$C$782,СВЦЭМ!$A$39:$A$782,$A129,СВЦЭМ!$B$39:$B$782,P$119)+'СЕТ СН'!$I$12+СВЦЭМ!$D$10+'СЕТ СН'!$I$5-'СЕТ СН'!$I$20</f>
        <v>6496.6341336799996</v>
      </c>
      <c r="Q129" s="36">
        <f>SUMIFS(СВЦЭМ!$C$39:$C$782,СВЦЭМ!$A$39:$A$782,$A129,СВЦЭМ!$B$39:$B$782,Q$119)+'СЕТ СН'!$I$12+СВЦЭМ!$D$10+'СЕТ СН'!$I$5-'СЕТ СН'!$I$20</f>
        <v>6508.69851629</v>
      </c>
      <c r="R129" s="36">
        <f>SUMIFS(СВЦЭМ!$C$39:$C$782,СВЦЭМ!$A$39:$A$782,$A129,СВЦЭМ!$B$39:$B$782,R$119)+'СЕТ СН'!$I$12+СВЦЭМ!$D$10+'СЕТ СН'!$I$5-'СЕТ СН'!$I$20</f>
        <v>6518.4486454099997</v>
      </c>
      <c r="S129" s="36">
        <f>SUMIFS(СВЦЭМ!$C$39:$C$782,СВЦЭМ!$A$39:$A$782,$A129,СВЦЭМ!$B$39:$B$782,S$119)+'СЕТ СН'!$I$12+СВЦЭМ!$D$10+'СЕТ СН'!$I$5-'СЕТ СН'!$I$20</f>
        <v>6503.3918231399994</v>
      </c>
      <c r="T129" s="36">
        <f>SUMIFS(СВЦЭМ!$C$39:$C$782,СВЦЭМ!$A$39:$A$782,$A129,СВЦЭМ!$B$39:$B$782,T$119)+'СЕТ СН'!$I$12+СВЦЭМ!$D$10+'СЕТ СН'!$I$5-'СЕТ СН'!$I$20</f>
        <v>6490.5859857999994</v>
      </c>
      <c r="U129" s="36">
        <f>SUMIFS(СВЦЭМ!$C$39:$C$782,СВЦЭМ!$A$39:$A$782,$A129,СВЦЭМ!$B$39:$B$782,U$119)+'СЕТ СН'!$I$12+СВЦЭМ!$D$10+'СЕТ СН'!$I$5-'СЕТ СН'!$I$20</f>
        <v>6522.1231991199993</v>
      </c>
      <c r="V129" s="36">
        <f>SUMIFS(СВЦЭМ!$C$39:$C$782,СВЦЭМ!$A$39:$A$782,$A129,СВЦЭМ!$B$39:$B$782,V$119)+'СЕТ СН'!$I$12+СВЦЭМ!$D$10+'СЕТ СН'!$I$5-'СЕТ СН'!$I$20</f>
        <v>6511.2747052599998</v>
      </c>
      <c r="W129" s="36">
        <f>SUMIFS(СВЦЭМ!$C$39:$C$782,СВЦЭМ!$A$39:$A$782,$A129,СВЦЭМ!$B$39:$B$782,W$119)+'СЕТ СН'!$I$12+СВЦЭМ!$D$10+'СЕТ СН'!$I$5-'СЕТ СН'!$I$20</f>
        <v>6491.4892098799992</v>
      </c>
      <c r="X129" s="36">
        <f>SUMIFS(СВЦЭМ!$C$39:$C$782,СВЦЭМ!$A$39:$A$782,$A129,СВЦЭМ!$B$39:$B$782,X$119)+'СЕТ СН'!$I$12+СВЦЭМ!$D$10+'СЕТ СН'!$I$5-'СЕТ СН'!$I$20</f>
        <v>6523.7823550999992</v>
      </c>
      <c r="Y129" s="36">
        <f>SUMIFS(СВЦЭМ!$C$39:$C$782,СВЦЭМ!$A$39:$A$782,$A129,СВЦЭМ!$B$39:$B$782,Y$119)+'СЕТ СН'!$I$12+СВЦЭМ!$D$10+'СЕТ СН'!$I$5-'СЕТ СН'!$I$20</f>
        <v>6654.7717942599993</v>
      </c>
    </row>
    <row r="130" spans="1:25" ht="15.75" x14ac:dyDescent="0.2">
      <c r="A130" s="35">
        <f t="shared" si="3"/>
        <v>45515</v>
      </c>
      <c r="B130" s="36">
        <f>SUMIFS(СВЦЭМ!$C$39:$C$782,СВЦЭМ!$A$39:$A$782,$A130,СВЦЭМ!$B$39:$B$782,B$119)+'СЕТ СН'!$I$12+СВЦЭМ!$D$10+'СЕТ СН'!$I$5-'СЕТ СН'!$I$20</f>
        <v>6725.4015421599997</v>
      </c>
      <c r="C130" s="36">
        <f>SUMIFS(СВЦЭМ!$C$39:$C$782,СВЦЭМ!$A$39:$A$782,$A130,СВЦЭМ!$B$39:$B$782,C$119)+'СЕТ СН'!$I$12+СВЦЭМ!$D$10+'СЕТ СН'!$I$5-'СЕТ СН'!$I$20</f>
        <v>6799.5181010899996</v>
      </c>
      <c r="D130" s="36">
        <f>SUMIFS(СВЦЭМ!$C$39:$C$782,СВЦЭМ!$A$39:$A$782,$A130,СВЦЭМ!$B$39:$B$782,D$119)+'СЕТ СН'!$I$12+СВЦЭМ!$D$10+'СЕТ СН'!$I$5-'СЕТ СН'!$I$20</f>
        <v>6851.2973553899992</v>
      </c>
      <c r="E130" s="36">
        <f>SUMIFS(СВЦЭМ!$C$39:$C$782,СВЦЭМ!$A$39:$A$782,$A130,СВЦЭМ!$B$39:$B$782,E$119)+'СЕТ СН'!$I$12+СВЦЭМ!$D$10+'СЕТ СН'!$I$5-'СЕТ СН'!$I$20</f>
        <v>6885.3853537199993</v>
      </c>
      <c r="F130" s="36">
        <f>SUMIFS(СВЦЭМ!$C$39:$C$782,СВЦЭМ!$A$39:$A$782,$A130,СВЦЭМ!$B$39:$B$782,F$119)+'СЕТ СН'!$I$12+СВЦЭМ!$D$10+'СЕТ СН'!$I$5-'СЕТ СН'!$I$20</f>
        <v>6894.8098114200002</v>
      </c>
      <c r="G130" s="36">
        <f>SUMIFS(СВЦЭМ!$C$39:$C$782,СВЦЭМ!$A$39:$A$782,$A130,СВЦЭМ!$B$39:$B$782,G$119)+'СЕТ СН'!$I$12+СВЦЭМ!$D$10+'СЕТ СН'!$I$5-'СЕТ СН'!$I$20</f>
        <v>6886.6911601399997</v>
      </c>
      <c r="H130" s="36">
        <f>SUMIFS(СВЦЭМ!$C$39:$C$782,СВЦЭМ!$A$39:$A$782,$A130,СВЦЭМ!$B$39:$B$782,H$119)+'СЕТ СН'!$I$12+СВЦЭМ!$D$10+'СЕТ СН'!$I$5-'СЕТ СН'!$I$20</f>
        <v>6873.0872145399999</v>
      </c>
      <c r="I130" s="36">
        <f>SUMIFS(СВЦЭМ!$C$39:$C$782,СВЦЭМ!$A$39:$A$782,$A130,СВЦЭМ!$B$39:$B$782,I$119)+'СЕТ СН'!$I$12+СВЦЭМ!$D$10+'СЕТ СН'!$I$5-'СЕТ СН'!$I$20</f>
        <v>6831.5102496</v>
      </c>
      <c r="J130" s="36">
        <f>SUMIFS(СВЦЭМ!$C$39:$C$782,СВЦЭМ!$A$39:$A$782,$A130,СВЦЭМ!$B$39:$B$782,J$119)+'СЕТ СН'!$I$12+СВЦЭМ!$D$10+'СЕТ СН'!$I$5-'СЕТ СН'!$I$20</f>
        <v>6752.3800357399996</v>
      </c>
      <c r="K130" s="36">
        <f>SUMIFS(СВЦЭМ!$C$39:$C$782,СВЦЭМ!$A$39:$A$782,$A130,СВЦЭМ!$B$39:$B$782,K$119)+'СЕТ СН'!$I$12+СВЦЭМ!$D$10+'СЕТ СН'!$I$5-'СЕТ СН'!$I$20</f>
        <v>6663.971755049999</v>
      </c>
      <c r="L130" s="36">
        <f>SUMIFS(СВЦЭМ!$C$39:$C$782,СВЦЭМ!$A$39:$A$782,$A130,СВЦЭМ!$B$39:$B$782,L$119)+'СЕТ СН'!$I$12+СВЦЭМ!$D$10+'СЕТ СН'!$I$5-'СЕТ СН'!$I$20</f>
        <v>6608.9604062899998</v>
      </c>
      <c r="M130" s="36">
        <f>SUMIFS(СВЦЭМ!$C$39:$C$782,СВЦЭМ!$A$39:$A$782,$A130,СВЦЭМ!$B$39:$B$782,M$119)+'СЕТ СН'!$I$12+СВЦЭМ!$D$10+'СЕТ СН'!$I$5-'СЕТ СН'!$I$20</f>
        <v>6586.8550566999993</v>
      </c>
      <c r="N130" s="36">
        <f>SUMIFS(СВЦЭМ!$C$39:$C$782,СВЦЭМ!$A$39:$A$782,$A130,СВЦЭМ!$B$39:$B$782,N$119)+'СЕТ СН'!$I$12+СВЦЭМ!$D$10+'СЕТ СН'!$I$5-'СЕТ СН'!$I$20</f>
        <v>6553.5995752700001</v>
      </c>
      <c r="O130" s="36">
        <f>SUMIFS(СВЦЭМ!$C$39:$C$782,СВЦЭМ!$A$39:$A$782,$A130,СВЦЭМ!$B$39:$B$782,O$119)+'СЕТ СН'!$I$12+СВЦЭМ!$D$10+'СЕТ СН'!$I$5-'СЕТ СН'!$I$20</f>
        <v>6547.1061212199993</v>
      </c>
      <c r="P130" s="36">
        <f>SUMIFS(СВЦЭМ!$C$39:$C$782,СВЦЭМ!$A$39:$A$782,$A130,СВЦЭМ!$B$39:$B$782,P$119)+'СЕТ СН'!$I$12+СВЦЭМ!$D$10+'СЕТ СН'!$I$5-'СЕТ СН'!$I$20</f>
        <v>6569.1999035399995</v>
      </c>
      <c r="Q130" s="36">
        <f>SUMIFS(СВЦЭМ!$C$39:$C$782,СВЦЭМ!$A$39:$A$782,$A130,СВЦЭМ!$B$39:$B$782,Q$119)+'СЕТ СН'!$I$12+СВЦЭМ!$D$10+'СЕТ СН'!$I$5-'СЕТ СН'!$I$20</f>
        <v>6577.6594545600001</v>
      </c>
      <c r="R130" s="36">
        <f>SUMIFS(СВЦЭМ!$C$39:$C$782,СВЦЭМ!$A$39:$A$782,$A130,СВЦЭМ!$B$39:$B$782,R$119)+'СЕТ СН'!$I$12+СВЦЭМ!$D$10+'СЕТ СН'!$I$5-'СЕТ СН'!$I$20</f>
        <v>6589.2530384299998</v>
      </c>
      <c r="S130" s="36">
        <f>SUMIFS(СВЦЭМ!$C$39:$C$782,СВЦЭМ!$A$39:$A$782,$A130,СВЦЭМ!$B$39:$B$782,S$119)+'СЕТ СН'!$I$12+СВЦЭМ!$D$10+'СЕТ СН'!$I$5-'СЕТ СН'!$I$20</f>
        <v>6548.6460254699996</v>
      </c>
      <c r="T130" s="36">
        <f>SUMIFS(СВЦЭМ!$C$39:$C$782,СВЦЭМ!$A$39:$A$782,$A130,СВЦЭМ!$B$39:$B$782,T$119)+'СЕТ СН'!$I$12+СВЦЭМ!$D$10+'СЕТ СН'!$I$5-'СЕТ СН'!$I$20</f>
        <v>6527.6754740899996</v>
      </c>
      <c r="U130" s="36">
        <f>SUMIFS(СВЦЭМ!$C$39:$C$782,СВЦЭМ!$A$39:$A$782,$A130,СВЦЭМ!$B$39:$B$782,U$119)+'СЕТ СН'!$I$12+СВЦЭМ!$D$10+'СЕТ СН'!$I$5-'СЕТ СН'!$I$20</f>
        <v>6538.0687444599998</v>
      </c>
      <c r="V130" s="36">
        <f>SUMIFS(СВЦЭМ!$C$39:$C$782,СВЦЭМ!$A$39:$A$782,$A130,СВЦЭМ!$B$39:$B$782,V$119)+'СЕТ СН'!$I$12+СВЦЭМ!$D$10+'СЕТ СН'!$I$5-'СЕТ СН'!$I$20</f>
        <v>6535.3364119099997</v>
      </c>
      <c r="W130" s="36">
        <f>SUMIFS(СВЦЭМ!$C$39:$C$782,СВЦЭМ!$A$39:$A$782,$A130,СВЦЭМ!$B$39:$B$782,W$119)+'СЕТ СН'!$I$12+СВЦЭМ!$D$10+'СЕТ СН'!$I$5-'СЕТ СН'!$I$20</f>
        <v>6518.9631539799993</v>
      </c>
      <c r="X130" s="36">
        <f>SUMIFS(СВЦЭМ!$C$39:$C$782,СВЦЭМ!$A$39:$A$782,$A130,СВЦЭМ!$B$39:$B$782,X$119)+'СЕТ СН'!$I$12+СВЦЭМ!$D$10+'СЕТ СН'!$I$5-'СЕТ СН'!$I$20</f>
        <v>6595.0371774199994</v>
      </c>
      <c r="Y130" s="36">
        <f>SUMIFS(СВЦЭМ!$C$39:$C$782,СВЦЭМ!$A$39:$A$782,$A130,СВЦЭМ!$B$39:$B$782,Y$119)+'СЕТ СН'!$I$12+СВЦЭМ!$D$10+'СЕТ СН'!$I$5-'СЕТ СН'!$I$20</f>
        <v>6689.7493149299999</v>
      </c>
    </row>
    <row r="131" spans="1:25" ht="15.75" x14ac:dyDescent="0.2">
      <c r="A131" s="35">
        <f t="shared" si="3"/>
        <v>45516</v>
      </c>
      <c r="B131" s="36">
        <f>SUMIFS(СВЦЭМ!$C$39:$C$782,СВЦЭМ!$A$39:$A$782,$A131,СВЦЭМ!$B$39:$B$782,B$119)+'СЕТ СН'!$I$12+СВЦЭМ!$D$10+'СЕТ СН'!$I$5-'СЕТ СН'!$I$20</f>
        <v>6776.43244839</v>
      </c>
      <c r="C131" s="36">
        <f>SUMIFS(СВЦЭМ!$C$39:$C$782,СВЦЭМ!$A$39:$A$782,$A131,СВЦЭМ!$B$39:$B$782,C$119)+'СЕТ СН'!$I$12+СВЦЭМ!$D$10+'СЕТ СН'!$I$5-'СЕТ СН'!$I$20</f>
        <v>6849.0015322500003</v>
      </c>
      <c r="D131" s="36">
        <f>SUMIFS(СВЦЭМ!$C$39:$C$782,СВЦЭМ!$A$39:$A$782,$A131,СВЦЭМ!$B$39:$B$782,D$119)+'СЕТ СН'!$I$12+СВЦЭМ!$D$10+'СЕТ СН'!$I$5-'СЕТ СН'!$I$20</f>
        <v>6906.5223550800001</v>
      </c>
      <c r="E131" s="36">
        <f>SUMIFS(СВЦЭМ!$C$39:$C$782,СВЦЭМ!$A$39:$A$782,$A131,СВЦЭМ!$B$39:$B$782,E$119)+'СЕТ СН'!$I$12+СВЦЭМ!$D$10+'СЕТ СН'!$I$5-'СЕТ СН'!$I$20</f>
        <v>6934.5991454599998</v>
      </c>
      <c r="F131" s="36">
        <f>SUMIFS(СВЦЭМ!$C$39:$C$782,СВЦЭМ!$A$39:$A$782,$A131,СВЦЭМ!$B$39:$B$782,F$119)+'СЕТ СН'!$I$12+СВЦЭМ!$D$10+'СЕТ СН'!$I$5-'СЕТ СН'!$I$20</f>
        <v>6948.8271251200003</v>
      </c>
      <c r="G131" s="36">
        <f>SUMIFS(СВЦЭМ!$C$39:$C$782,СВЦЭМ!$A$39:$A$782,$A131,СВЦЭМ!$B$39:$B$782,G$119)+'СЕТ СН'!$I$12+СВЦЭМ!$D$10+'СЕТ СН'!$I$5-'СЕТ СН'!$I$20</f>
        <v>6935.87945115</v>
      </c>
      <c r="H131" s="36">
        <f>SUMIFS(СВЦЭМ!$C$39:$C$782,СВЦЭМ!$A$39:$A$782,$A131,СВЦЭМ!$B$39:$B$782,H$119)+'СЕТ СН'!$I$12+СВЦЭМ!$D$10+'СЕТ СН'!$I$5-'СЕТ СН'!$I$20</f>
        <v>6871.37079791</v>
      </c>
      <c r="I131" s="36">
        <f>SUMIFS(СВЦЭМ!$C$39:$C$782,СВЦЭМ!$A$39:$A$782,$A131,СВЦЭМ!$B$39:$B$782,I$119)+'СЕТ СН'!$I$12+СВЦЭМ!$D$10+'СЕТ СН'!$I$5-'СЕТ СН'!$I$20</f>
        <v>6780.6282850600001</v>
      </c>
      <c r="J131" s="36">
        <f>SUMIFS(СВЦЭМ!$C$39:$C$782,СВЦЭМ!$A$39:$A$782,$A131,СВЦЭМ!$B$39:$B$782,J$119)+'СЕТ СН'!$I$12+СВЦЭМ!$D$10+'СЕТ СН'!$I$5-'СЕТ СН'!$I$20</f>
        <v>6695.7286207899997</v>
      </c>
      <c r="K131" s="36">
        <f>SUMIFS(СВЦЭМ!$C$39:$C$782,СВЦЭМ!$A$39:$A$782,$A131,СВЦЭМ!$B$39:$B$782,K$119)+'СЕТ СН'!$I$12+СВЦЭМ!$D$10+'СЕТ СН'!$I$5-'СЕТ СН'!$I$20</f>
        <v>6590.637832299999</v>
      </c>
      <c r="L131" s="36">
        <f>SUMIFS(СВЦЭМ!$C$39:$C$782,СВЦЭМ!$A$39:$A$782,$A131,СВЦЭМ!$B$39:$B$782,L$119)+'СЕТ СН'!$I$12+СВЦЭМ!$D$10+'СЕТ СН'!$I$5-'СЕТ СН'!$I$20</f>
        <v>6558.2287982099997</v>
      </c>
      <c r="M131" s="36">
        <f>SUMIFS(СВЦЭМ!$C$39:$C$782,СВЦЭМ!$A$39:$A$782,$A131,СВЦЭМ!$B$39:$B$782,M$119)+'СЕТ СН'!$I$12+СВЦЭМ!$D$10+'СЕТ СН'!$I$5-'СЕТ СН'!$I$20</f>
        <v>6544.1355064599993</v>
      </c>
      <c r="N131" s="36">
        <f>SUMIFS(СВЦЭМ!$C$39:$C$782,СВЦЭМ!$A$39:$A$782,$A131,СВЦЭМ!$B$39:$B$782,N$119)+'СЕТ СН'!$I$12+СВЦЭМ!$D$10+'СЕТ СН'!$I$5-'СЕТ СН'!$I$20</f>
        <v>6529.4533999199994</v>
      </c>
      <c r="O131" s="36">
        <f>SUMIFS(СВЦЭМ!$C$39:$C$782,СВЦЭМ!$A$39:$A$782,$A131,СВЦЭМ!$B$39:$B$782,O$119)+'СЕТ СН'!$I$12+СВЦЭМ!$D$10+'СЕТ СН'!$I$5-'СЕТ СН'!$I$20</f>
        <v>6529.9731117899992</v>
      </c>
      <c r="P131" s="36">
        <f>SUMIFS(СВЦЭМ!$C$39:$C$782,СВЦЭМ!$A$39:$A$782,$A131,СВЦЭМ!$B$39:$B$782,P$119)+'СЕТ СН'!$I$12+СВЦЭМ!$D$10+'СЕТ СН'!$I$5-'СЕТ СН'!$I$20</f>
        <v>6529.5308648599994</v>
      </c>
      <c r="Q131" s="36">
        <f>SUMIFS(СВЦЭМ!$C$39:$C$782,СВЦЭМ!$A$39:$A$782,$A131,СВЦЭМ!$B$39:$B$782,Q$119)+'СЕТ СН'!$I$12+СВЦЭМ!$D$10+'СЕТ СН'!$I$5-'СЕТ СН'!$I$20</f>
        <v>6523.36752548</v>
      </c>
      <c r="R131" s="36">
        <f>SUMIFS(СВЦЭМ!$C$39:$C$782,СВЦЭМ!$A$39:$A$782,$A131,СВЦЭМ!$B$39:$B$782,R$119)+'СЕТ СН'!$I$12+СВЦЭМ!$D$10+'СЕТ СН'!$I$5-'СЕТ СН'!$I$20</f>
        <v>6532.5020815999997</v>
      </c>
      <c r="S131" s="36">
        <f>SUMIFS(СВЦЭМ!$C$39:$C$782,СВЦЭМ!$A$39:$A$782,$A131,СВЦЭМ!$B$39:$B$782,S$119)+'СЕТ СН'!$I$12+СВЦЭМ!$D$10+'СЕТ СН'!$I$5-'СЕТ СН'!$I$20</f>
        <v>6489.5273927999997</v>
      </c>
      <c r="T131" s="36">
        <f>SUMIFS(СВЦЭМ!$C$39:$C$782,СВЦЭМ!$A$39:$A$782,$A131,СВЦЭМ!$B$39:$B$782,T$119)+'СЕТ СН'!$I$12+СВЦЭМ!$D$10+'СЕТ СН'!$I$5-'СЕТ СН'!$I$20</f>
        <v>6463.5740923699996</v>
      </c>
      <c r="U131" s="36">
        <f>SUMIFS(СВЦЭМ!$C$39:$C$782,СВЦЭМ!$A$39:$A$782,$A131,СВЦЭМ!$B$39:$B$782,U$119)+'СЕТ СН'!$I$12+СВЦЭМ!$D$10+'СЕТ СН'!$I$5-'СЕТ СН'!$I$20</f>
        <v>6472.7813775199993</v>
      </c>
      <c r="V131" s="36">
        <f>SUMIFS(СВЦЭМ!$C$39:$C$782,СВЦЭМ!$A$39:$A$782,$A131,СВЦЭМ!$B$39:$B$782,V$119)+'СЕТ СН'!$I$12+СВЦЭМ!$D$10+'СЕТ СН'!$I$5-'СЕТ СН'!$I$20</f>
        <v>6491.7364384299999</v>
      </c>
      <c r="W131" s="36">
        <f>SUMIFS(СВЦЭМ!$C$39:$C$782,СВЦЭМ!$A$39:$A$782,$A131,СВЦЭМ!$B$39:$B$782,W$119)+'СЕТ СН'!$I$12+СВЦЭМ!$D$10+'СЕТ СН'!$I$5-'СЕТ СН'!$I$20</f>
        <v>6483.026758779999</v>
      </c>
      <c r="X131" s="36">
        <f>SUMIFS(СВЦЭМ!$C$39:$C$782,СВЦЭМ!$A$39:$A$782,$A131,СВЦЭМ!$B$39:$B$782,X$119)+'СЕТ СН'!$I$12+СВЦЭМ!$D$10+'СЕТ СН'!$I$5-'СЕТ СН'!$I$20</f>
        <v>6530.5762517699995</v>
      </c>
      <c r="Y131" s="36">
        <f>SUMIFS(СВЦЭМ!$C$39:$C$782,СВЦЭМ!$A$39:$A$782,$A131,СВЦЭМ!$B$39:$B$782,Y$119)+'СЕТ СН'!$I$12+СВЦЭМ!$D$10+'СЕТ СН'!$I$5-'СЕТ СН'!$I$20</f>
        <v>6616.1479357599992</v>
      </c>
    </row>
    <row r="132" spans="1:25" ht="15.75" x14ac:dyDescent="0.2">
      <c r="A132" s="35">
        <f t="shared" si="3"/>
        <v>45517</v>
      </c>
      <c r="B132" s="36">
        <f>SUMIFS(СВЦЭМ!$C$39:$C$782,СВЦЭМ!$A$39:$A$782,$A132,СВЦЭМ!$B$39:$B$782,B$119)+'СЕТ СН'!$I$12+СВЦЭМ!$D$10+'СЕТ СН'!$I$5-'СЕТ СН'!$I$20</f>
        <v>6731.2495248799996</v>
      </c>
      <c r="C132" s="36">
        <f>SUMIFS(СВЦЭМ!$C$39:$C$782,СВЦЭМ!$A$39:$A$782,$A132,СВЦЭМ!$B$39:$B$782,C$119)+'СЕТ СН'!$I$12+СВЦЭМ!$D$10+'СЕТ СН'!$I$5-'СЕТ СН'!$I$20</f>
        <v>6885.9831789299997</v>
      </c>
      <c r="D132" s="36">
        <f>SUMIFS(СВЦЭМ!$C$39:$C$782,СВЦЭМ!$A$39:$A$782,$A132,СВЦЭМ!$B$39:$B$782,D$119)+'СЕТ СН'!$I$12+СВЦЭМ!$D$10+'СЕТ СН'!$I$5-'СЕТ СН'!$I$20</f>
        <v>6969.3981241399997</v>
      </c>
      <c r="E132" s="36">
        <f>SUMIFS(СВЦЭМ!$C$39:$C$782,СВЦЭМ!$A$39:$A$782,$A132,СВЦЭМ!$B$39:$B$782,E$119)+'СЕТ СН'!$I$12+СВЦЭМ!$D$10+'СЕТ СН'!$I$5-'СЕТ СН'!$I$20</f>
        <v>7016.8926143400004</v>
      </c>
      <c r="F132" s="36">
        <f>SUMIFS(СВЦЭМ!$C$39:$C$782,СВЦЭМ!$A$39:$A$782,$A132,СВЦЭМ!$B$39:$B$782,F$119)+'СЕТ СН'!$I$12+СВЦЭМ!$D$10+'СЕТ СН'!$I$5-'СЕТ СН'!$I$20</f>
        <v>7022.3583706099998</v>
      </c>
      <c r="G132" s="36">
        <f>SUMIFS(СВЦЭМ!$C$39:$C$782,СВЦЭМ!$A$39:$A$782,$A132,СВЦЭМ!$B$39:$B$782,G$119)+'СЕТ СН'!$I$12+СВЦЭМ!$D$10+'СЕТ СН'!$I$5-'СЕТ СН'!$I$20</f>
        <v>7013.7455494599999</v>
      </c>
      <c r="H132" s="36">
        <f>SUMIFS(СВЦЭМ!$C$39:$C$782,СВЦЭМ!$A$39:$A$782,$A132,СВЦЭМ!$B$39:$B$782,H$119)+'СЕТ СН'!$I$12+СВЦЭМ!$D$10+'СЕТ СН'!$I$5-'СЕТ СН'!$I$20</f>
        <v>7013.2788671899998</v>
      </c>
      <c r="I132" s="36">
        <f>SUMIFS(СВЦЭМ!$C$39:$C$782,СВЦЭМ!$A$39:$A$782,$A132,СВЦЭМ!$B$39:$B$782,I$119)+'СЕТ СН'!$I$12+СВЦЭМ!$D$10+'СЕТ СН'!$I$5-'СЕТ СН'!$I$20</f>
        <v>6870.4062600599991</v>
      </c>
      <c r="J132" s="36">
        <f>SUMIFS(СВЦЭМ!$C$39:$C$782,СВЦЭМ!$A$39:$A$782,$A132,СВЦЭМ!$B$39:$B$782,J$119)+'СЕТ СН'!$I$12+СВЦЭМ!$D$10+'СЕТ СН'!$I$5-'СЕТ СН'!$I$20</f>
        <v>6730.5730818699994</v>
      </c>
      <c r="K132" s="36">
        <f>SUMIFS(СВЦЭМ!$C$39:$C$782,СВЦЭМ!$A$39:$A$782,$A132,СВЦЭМ!$B$39:$B$782,K$119)+'СЕТ СН'!$I$12+СВЦЭМ!$D$10+'СЕТ СН'!$I$5-'СЕТ СН'!$I$20</f>
        <v>6618.7114594399991</v>
      </c>
      <c r="L132" s="36">
        <f>SUMIFS(СВЦЭМ!$C$39:$C$782,СВЦЭМ!$A$39:$A$782,$A132,СВЦЭМ!$B$39:$B$782,L$119)+'СЕТ СН'!$I$12+СВЦЭМ!$D$10+'СЕТ СН'!$I$5-'СЕТ СН'!$I$20</f>
        <v>6564.8264824299995</v>
      </c>
      <c r="M132" s="36">
        <f>SUMIFS(СВЦЭМ!$C$39:$C$782,СВЦЭМ!$A$39:$A$782,$A132,СВЦЭМ!$B$39:$B$782,M$119)+'СЕТ СН'!$I$12+СВЦЭМ!$D$10+'СЕТ СН'!$I$5-'СЕТ СН'!$I$20</f>
        <v>6564.5399199799995</v>
      </c>
      <c r="N132" s="36">
        <f>SUMIFS(СВЦЭМ!$C$39:$C$782,СВЦЭМ!$A$39:$A$782,$A132,СВЦЭМ!$B$39:$B$782,N$119)+'СЕТ СН'!$I$12+СВЦЭМ!$D$10+'СЕТ СН'!$I$5-'СЕТ СН'!$I$20</f>
        <v>6565.2469236799998</v>
      </c>
      <c r="O132" s="36">
        <f>SUMIFS(СВЦЭМ!$C$39:$C$782,СВЦЭМ!$A$39:$A$782,$A132,СВЦЭМ!$B$39:$B$782,O$119)+'СЕТ СН'!$I$12+СВЦЭМ!$D$10+'СЕТ СН'!$I$5-'СЕТ СН'!$I$20</f>
        <v>6543.9615670699995</v>
      </c>
      <c r="P132" s="36">
        <f>SUMIFS(СВЦЭМ!$C$39:$C$782,СВЦЭМ!$A$39:$A$782,$A132,СВЦЭМ!$B$39:$B$782,P$119)+'СЕТ СН'!$I$12+СВЦЭМ!$D$10+'СЕТ СН'!$I$5-'СЕТ СН'!$I$20</f>
        <v>6546.6968346999993</v>
      </c>
      <c r="Q132" s="36">
        <f>SUMIFS(СВЦЭМ!$C$39:$C$782,СВЦЭМ!$A$39:$A$782,$A132,СВЦЭМ!$B$39:$B$782,Q$119)+'СЕТ СН'!$I$12+СВЦЭМ!$D$10+'СЕТ СН'!$I$5-'СЕТ СН'!$I$20</f>
        <v>6558.4101221599994</v>
      </c>
      <c r="R132" s="36">
        <f>SUMIFS(СВЦЭМ!$C$39:$C$782,СВЦЭМ!$A$39:$A$782,$A132,СВЦЭМ!$B$39:$B$782,R$119)+'СЕТ СН'!$I$12+СВЦЭМ!$D$10+'СЕТ СН'!$I$5-'СЕТ СН'!$I$20</f>
        <v>6579.7634304099993</v>
      </c>
      <c r="S132" s="36">
        <f>SUMIFS(СВЦЭМ!$C$39:$C$782,СВЦЭМ!$A$39:$A$782,$A132,СВЦЭМ!$B$39:$B$782,S$119)+'СЕТ СН'!$I$12+СВЦЭМ!$D$10+'СЕТ СН'!$I$5-'СЕТ СН'!$I$20</f>
        <v>6531.640640829999</v>
      </c>
      <c r="T132" s="36">
        <f>SUMIFS(СВЦЭМ!$C$39:$C$782,СВЦЭМ!$A$39:$A$782,$A132,СВЦЭМ!$B$39:$B$782,T$119)+'СЕТ СН'!$I$12+СВЦЭМ!$D$10+'СЕТ СН'!$I$5-'СЕТ СН'!$I$20</f>
        <v>6520.1691947299996</v>
      </c>
      <c r="U132" s="36">
        <f>SUMIFS(СВЦЭМ!$C$39:$C$782,СВЦЭМ!$A$39:$A$782,$A132,СВЦЭМ!$B$39:$B$782,U$119)+'СЕТ СН'!$I$12+СВЦЭМ!$D$10+'СЕТ СН'!$I$5-'СЕТ СН'!$I$20</f>
        <v>6564.7027647499999</v>
      </c>
      <c r="V132" s="36">
        <f>SUMIFS(СВЦЭМ!$C$39:$C$782,СВЦЭМ!$A$39:$A$782,$A132,СВЦЭМ!$B$39:$B$782,V$119)+'СЕТ СН'!$I$12+СВЦЭМ!$D$10+'СЕТ СН'!$I$5-'СЕТ СН'!$I$20</f>
        <v>6563.7183992499995</v>
      </c>
      <c r="W132" s="36">
        <f>SUMIFS(СВЦЭМ!$C$39:$C$782,СВЦЭМ!$A$39:$A$782,$A132,СВЦЭМ!$B$39:$B$782,W$119)+'СЕТ СН'!$I$12+СВЦЭМ!$D$10+'СЕТ СН'!$I$5-'СЕТ СН'!$I$20</f>
        <v>6556.0622376399997</v>
      </c>
      <c r="X132" s="36">
        <f>SUMIFS(СВЦЭМ!$C$39:$C$782,СВЦЭМ!$A$39:$A$782,$A132,СВЦЭМ!$B$39:$B$782,X$119)+'СЕТ СН'!$I$12+СВЦЭМ!$D$10+'СЕТ СН'!$I$5-'СЕТ СН'!$I$20</f>
        <v>6641.1466029899993</v>
      </c>
      <c r="Y132" s="36">
        <f>SUMIFS(СВЦЭМ!$C$39:$C$782,СВЦЭМ!$A$39:$A$782,$A132,СВЦЭМ!$B$39:$B$782,Y$119)+'СЕТ СН'!$I$12+СВЦЭМ!$D$10+'СЕТ СН'!$I$5-'СЕТ СН'!$I$20</f>
        <v>6704.8832990599994</v>
      </c>
    </row>
    <row r="133" spans="1:25" ht="15.75" x14ac:dyDescent="0.2">
      <c r="A133" s="35">
        <f t="shared" si="3"/>
        <v>45518</v>
      </c>
      <c r="B133" s="36">
        <f>SUMIFS(СВЦЭМ!$C$39:$C$782,СВЦЭМ!$A$39:$A$782,$A133,СВЦЭМ!$B$39:$B$782,B$119)+'СЕТ СН'!$I$12+СВЦЭМ!$D$10+'СЕТ СН'!$I$5-'СЕТ СН'!$I$20</f>
        <v>6899.2603674900001</v>
      </c>
      <c r="C133" s="36">
        <f>SUMIFS(СВЦЭМ!$C$39:$C$782,СВЦЭМ!$A$39:$A$782,$A133,СВЦЭМ!$B$39:$B$782,C$119)+'СЕТ СН'!$I$12+СВЦЭМ!$D$10+'СЕТ СН'!$I$5-'СЕТ СН'!$I$20</f>
        <v>7015.8572024499999</v>
      </c>
      <c r="D133" s="36">
        <f>SUMIFS(СВЦЭМ!$C$39:$C$782,СВЦЭМ!$A$39:$A$782,$A133,СВЦЭМ!$B$39:$B$782,D$119)+'СЕТ СН'!$I$12+СВЦЭМ!$D$10+'СЕТ СН'!$I$5-'СЕТ СН'!$I$20</f>
        <v>7123.7425833899997</v>
      </c>
      <c r="E133" s="36">
        <f>SUMIFS(СВЦЭМ!$C$39:$C$782,СВЦЭМ!$A$39:$A$782,$A133,СВЦЭМ!$B$39:$B$782,E$119)+'СЕТ СН'!$I$12+СВЦЭМ!$D$10+'СЕТ СН'!$I$5-'СЕТ СН'!$I$20</f>
        <v>7205.9012789600001</v>
      </c>
      <c r="F133" s="36">
        <f>SUMIFS(СВЦЭМ!$C$39:$C$782,СВЦЭМ!$A$39:$A$782,$A133,СВЦЭМ!$B$39:$B$782,F$119)+'СЕТ СН'!$I$12+СВЦЭМ!$D$10+'СЕТ СН'!$I$5-'СЕТ СН'!$I$20</f>
        <v>7213.6008483799997</v>
      </c>
      <c r="G133" s="36">
        <f>SUMIFS(СВЦЭМ!$C$39:$C$782,СВЦЭМ!$A$39:$A$782,$A133,СВЦЭМ!$B$39:$B$782,G$119)+'СЕТ СН'!$I$12+СВЦЭМ!$D$10+'СЕТ СН'!$I$5-'СЕТ СН'!$I$20</f>
        <v>7184.0175069699999</v>
      </c>
      <c r="H133" s="36">
        <f>SUMIFS(СВЦЭМ!$C$39:$C$782,СВЦЭМ!$A$39:$A$782,$A133,СВЦЭМ!$B$39:$B$782,H$119)+'СЕТ СН'!$I$12+СВЦЭМ!$D$10+'СЕТ СН'!$I$5-'СЕТ СН'!$I$20</f>
        <v>7173.0764410800002</v>
      </c>
      <c r="I133" s="36">
        <f>SUMIFS(СВЦЭМ!$C$39:$C$782,СВЦЭМ!$A$39:$A$782,$A133,СВЦЭМ!$B$39:$B$782,I$119)+'СЕТ СН'!$I$12+СВЦЭМ!$D$10+'СЕТ СН'!$I$5-'СЕТ СН'!$I$20</f>
        <v>7090.7912820199999</v>
      </c>
      <c r="J133" s="36">
        <f>SUMIFS(СВЦЭМ!$C$39:$C$782,СВЦЭМ!$A$39:$A$782,$A133,СВЦЭМ!$B$39:$B$782,J$119)+'СЕТ СН'!$I$12+СВЦЭМ!$D$10+'СЕТ СН'!$I$5-'СЕТ СН'!$I$20</f>
        <v>6955.2613248399994</v>
      </c>
      <c r="K133" s="36">
        <f>SUMIFS(СВЦЭМ!$C$39:$C$782,СВЦЭМ!$A$39:$A$782,$A133,СВЦЭМ!$B$39:$B$782,K$119)+'СЕТ СН'!$I$12+СВЦЭМ!$D$10+'СЕТ СН'!$I$5-'СЕТ СН'!$I$20</f>
        <v>6850.4684151000001</v>
      </c>
      <c r="L133" s="36">
        <f>SUMIFS(СВЦЭМ!$C$39:$C$782,СВЦЭМ!$A$39:$A$782,$A133,СВЦЭМ!$B$39:$B$782,L$119)+'СЕТ СН'!$I$12+СВЦЭМ!$D$10+'СЕТ СН'!$I$5-'СЕТ СН'!$I$20</f>
        <v>6770.0309232399995</v>
      </c>
      <c r="M133" s="36">
        <f>SUMIFS(СВЦЭМ!$C$39:$C$782,СВЦЭМ!$A$39:$A$782,$A133,СВЦЭМ!$B$39:$B$782,M$119)+'СЕТ СН'!$I$12+СВЦЭМ!$D$10+'СЕТ СН'!$I$5-'СЕТ СН'!$I$20</f>
        <v>6746.1657193599995</v>
      </c>
      <c r="N133" s="36">
        <f>SUMIFS(СВЦЭМ!$C$39:$C$782,СВЦЭМ!$A$39:$A$782,$A133,СВЦЭМ!$B$39:$B$782,N$119)+'СЕТ СН'!$I$12+СВЦЭМ!$D$10+'СЕТ СН'!$I$5-'СЕТ СН'!$I$20</f>
        <v>6751.8840689699991</v>
      </c>
      <c r="O133" s="36">
        <f>SUMIFS(СВЦЭМ!$C$39:$C$782,СВЦЭМ!$A$39:$A$782,$A133,СВЦЭМ!$B$39:$B$782,O$119)+'СЕТ СН'!$I$12+СВЦЭМ!$D$10+'СЕТ СН'!$I$5-'СЕТ СН'!$I$20</f>
        <v>6741.0589019399995</v>
      </c>
      <c r="P133" s="36">
        <f>SUMIFS(СВЦЭМ!$C$39:$C$782,СВЦЭМ!$A$39:$A$782,$A133,СВЦЭМ!$B$39:$B$782,P$119)+'СЕТ СН'!$I$12+СВЦЭМ!$D$10+'СЕТ СН'!$I$5-'СЕТ СН'!$I$20</f>
        <v>6732.13572097</v>
      </c>
      <c r="Q133" s="36">
        <f>SUMIFS(СВЦЭМ!$C$39:$C$782,СВЦЭМ!$A$39:$A$782,$A133,СВЦЭМ!$B$39:$B$782,Q$119)+'СЕТ СН'!$I$12+СВЦЭМ!$D$10+'СЕТ СН'!$I$5-'СЕТ СН'!$I$20</f>
        <v>6736.6794308399994</v>
      </c>
      <c r="R133" s="36">
        <f>SUMIFS(СВЦЭМ!$C$39:$C$782,СВЦЭМ!$A$39:$A$782,$A133,СВЦЭМ!$B$39:$B$782,R$119)+'СЕТ СН'!$I$12+СВЦЭМ!$D$10+'СЕТ СН'!$I$5-'СЕТ СН'!$I$20</f>
        <v>6745.5152419599999</v>
      </c>
      <c r="S133" s="36">
        <f>SUMIFS(СВЦЭМ!$C$39:$C$782,СВЦЭМ!$A$39:$A$782,$A133,СВЦЭМ!$B$39:$B$782,S$119)+'СЕТ СН'!$I$12+СВЦЭМ!$D$10+'СЕТ СН'!$I$5-'СЕТ СН'!$I$20</f>
        <v>6744.8300739199994</v>
      </c>
      <c r="T133" s="36">
        <f>SUMIFS(СВЦЭМ!$C$39:$C$782,СВЦЭМ!$A$39:$A$782,$A133,СВЦЭМ!$B$39:$B$782,T$119)+'СЕТ СН'!$I$12+СВЦЭМ!$D$10+'СЕТ СН'!$I$5-'СЕТ СН'!$I$20</f>
        <v>6734.9845072999997</v>
      </c>
      <c r="U133" s="36">
        <f>SUMIFS(СВЦЭМ!$C$39:$C$782,СВЦЭМ!$A$39:$A$782,$A133,СВЦЭМ!$B$39:$B$782,U$119)+'СЕТ СН'!$I$12+СВЦЭМ!$D$10+'СЕТ СН'!$I$5-'СЕТ СН'!$I$20</f>
        <v>6746.0924817199993</v>
      </c>
      <c r="V133" s="36">
        <f>SUMIFS(СВЦЭМ!$C$39:$C$782,СВЦЭМ!$A$39:$A$782,$A133,СВЦЭМ!$B$39:$B$782,V$119)+'СЕТ СН'!$I$12+СВЦЭМ!$D$10+'СЕТ СН'!$I$5-'СЕТ СН'!$I$20</f>
        <v>6757.60328768</v>
      </c>
      <c r="W133" s="36">
        <f>SUMIFS(СВЦЭМ!$C$39:$C$782,СВЦЭМ!$A$39:$A$782,$A133,СВЦЭМ!$B$39:$B$782,W$119)+'СЕТ СН'!$I$12+СВЦЭМ!$D$10+'СЕТ СН'!$I$5-'СЕТ СН'!$I$20</f>
        <v>6745.5079321799994</v>
      </c>
      <c r="X133" s="36">
        <f>SUMIFS(СВЦЭМ!$C$39:$C$782,СВЦЭМ!$A$39:$A$782,$A133,СВЦЭМ!$B$39:$B$782,X$119)+'СЕТ СН'!$I$12+СВЦЭМ!$D$10+'СЕТ СН'!$I$5-'СЕТ СН'!$I$20</f>
        <v>6834.1456767299996</v>
      </c>
      <c r="Y133" s="36">
        <f>SUMIFS(СВЦЭМ!$C$39:$C$782,СВЦЭМ!$A$39:$A$782,$A133,СВЦЭМ!$B$39:$B$782,Y$119)+'СЕТ СН'!$I$12+СВЦЭМ!$D$10+'СЕТ СН'!$I$5-'СЕТ СН'!$I$20</f>
        <v>6953.1703787899996</v>
      </c>
    </row>
    <row r="134" spans="1:25" ht="15.75" x14ac:dyDescent="0.2">
      <c r="A134" s="35">
        <f t="shared" si="3"/>
        <v>45519</v>
      </c>
      <c r="B134" s="36">
        <f>SUMIFS(СВЦЭМ!$C$39:$C$782,СВЦЭМ!$A$39:$A$782,$A134,СВЦЭМ!$B$39:$B$782,B$119)+'СЕТ СН'!$I$12+СВЦЭМ!$D$10+'СЕТ СН'!$I$5-'СЕТ СН'!$I$20</f>
        <v>7009.8792107299996</v>
      </c>
      <c r="C134" s="36">
        <f>SUMIFS(СВЦЭМ!$C$39:$C$782,СВЦЭМ!$A$39:$A$782,$A134,СВЦЭМ!$B$39:$B$782,C$119)+'СЕТ СН'!$I$12+СВЦЭМ!$D$10+'СЕТ СН'!$I$5-'СЕТ СН'!$I$20</f>
        <v>7081.40036917</v>
      </c>
      <c r="D134" s="36">
        <f>SUMIFS(СВЦЭМ!$C$39:$C$782,СВЦЭМ!$A$39:$A$782,$A134,СВЦЭМ!$B$39:$B$782,D$119)+'СЕТ СН'!$I$12+СВЦЭМ!$D$10+'СЕТ СН'!$I$5-'СЕТ СН'!$I$20</f>
        <v>7130.4610847000004</v>
      </c>
      <c r="E134" s="36">
        <f>SUMIFS(СВЦЭМ!$C$39:$C$782,СВЦЭМ!$A$39:$A$782,$A134,СВЦЭМ!$B$39:$B$782,E$119)+'СЕТ СН'!$I$12+СВЦЭМ!$D$10+'СЕТ СН'!$I$5-'СЕТ СН'!$I$20</f>
        <v>7142.0223127600002</v>
      </c>
      <c r="F134" s="36">
        <f>SUMIFS(СВЦЭМ!$C$39:$C$782,СВЦЭМ!$A$39:$A$782,$A134,СВЦЭМ!$B$39:$B$782,F$119)+'СЕТ СН'!$I$12+СВЦЭМ!$D$10+'СЕТ СН'!$I$5-'СЕТ СН'!$I$20</f>
        <v>7137.4133300100002</v>
      </c>
      <c r="G134" s="36">
        <f>SUMIFS(СВЦЭМ!$C$39:$C$782,СВЦЭМ!$A$39:$A$782,$A134,СВЦЭМ!$B$39:$B$782,G$119)+'СЕТ СН'!$I$12+СВЦЭМ!$D$10+'СЕТ СН'!$I$5-'СЕТ СН'!$I$20</f>
        <v>7116.55134327</v>
      </c>
      <c r="H134" s="36">
        <f>SUMIFS(СВЦЭМ!$C$39:$C$782,СВЦЭМ!$A$39:$A$782,$A134,СВЦЭМ!$B$39:$B$782,H$119)+'СЕТ СН'!$I$12+СВЦЭМ!$D$10+'СЕТ СН'!$I$5-'СЕТ СН'!$I$20</f>
        <v>7077.2392783799996</v>
      </c>
      <c r="I134" s="36">
        <f>SUMIFS(СВЦЭМ!$C$39:$C$782,СВЦЭМ!$A$39:$A$782,$A134,СВЦЭМ!$B$39:$B$782,I$119)+'СЕТ СН'!$I$12+СВЦЭМ!$D$10+'СЕТ СН'!$I$5-'СЕТ СН'!$I$20</f>
        <v>6987.2627583800004</v>
      </c>
      <c r="J134" s="36">
        <f>SUMIFS(СВЦЭМ!$C$39:$C$782,СВЦЭМ!$A$39:$A$782,$A134,СВЦЭМ!$B$39:$B$782,J$119)+'СЕТ СН'!$I$12+СВЦЭМ!$D$10+'СЕТ СН'!$I$5-'СЕТ СН'!$I$20</f>
        <v>6911.9256033000001</v>
      </c>
      <c r="K134" s="36">
        <f>SUMIFS(СВЦЭМ!$C$39:$C$782,СВЦЭМ!$A$39:$A$782,$A134,СВЦЭМ!$B$39:$B$782,K$119)+'СЕТ СН'!$I$12+СВЦЭМ!$D$10+'СЕТ СН'!$I$5-'СЕТ СН'!$I$20</f>
        <v>6807.3408278099996</v>
      </c>
      <c r="L134" s="36">
        <f>SUMIFS(СВЦЭМ!$C$39:$C$782,СВЦЭМ!$A$39:$A$782,$A134,СВЦЭМ!$B$39:$B$782,L$119)+'СЕТ СН'!$I$12+СВЦЭМ!$D$10+'СЕТ СН'!$I$5-'СЕТ СН'!$I$20</f>
        <v>6809.7656623999992</v>
      </c>
      <c r="M134" s="36">
        <f>SUMIFS(СВЦЭМ!$C$39:$C$782,СВЦЭМ!$A$39:$A$782,$A134,СВЦЭМ!$B$39:$B$782,M$119)+'СЕТ СН'!$I$12+СВЦЭМ!$D$10+'СЕТ СН'!$I$5-'СЕТ СН'!$I$20</f>
        <v>6836.7778760799993</v>
      </c>
      <c r="N134" s="36">
        <f>SUMIFS(СВЦЭМ!$C$39:$C$782,СВЦЭМ!$A$39:$A$782,$A134,СВЦЭМ!$B$39:$B$782,N$119)+'СЕТ СН'!$I$12+СВЦЭМ!$D$10+'СЕТ СН'!$I$5-'СЕТ СН'!$I$20</f>
        <v>6817.02376491</v>
      </c>
      <c r="O134" s="36">
        <f>SUMIFS(СВЦЭМ!$C$39:$C$782,СВЦЭМ!$A$39:$A$782,$A134,СВЦЭМ!$B$39:$B$782,O$119)+'СЕТ СН'!$I$12+СВЦЭМ!$D$10+'СЕТ СН'!$I$5-'СЕТ СН'!$I$20</f>
        <v>6812.958447519999</v>
      </c>
      <c r="P134" s="36">
        <f>SUMIFS(СВЦЭМ!$C$39:$C$782,СВЦЭМ!$A$39:$A$782,$A134,СВЦЭМ!$B$39:$B$782,P$119)+'СЕТ СН'!$I$12+СВЦЭМ!$D$10+'СЕТ СН'!$I$5-'СЕТ СН'!$I$20</f>
        <v>6813.958529219999</v>
      </c>
      <c r="Q134" s="36">
        <f>SUMIFS(СВЦЭМ!$C$39:$C$782,СВЦЭМ!$A$39:$A$782,$A134,СВЦЭМ!$B$39:$B$782,Q$119)+'СЕТ СН'!$I$12+СВЦЭМ!$D$10+'СЕТ СН'!$I$5-'СЕТ СН'!$I$20</f>
        <v>6799.5114543700001</v>
      </c>
      <c r="R134" s="36">
        <f>SUMIFS(СВЦЭМ!$C$39:$C$782,СВЦЭМ!$A$39:$A$782,$A134,СВЦЭМ!$B$39:$B$782,R$119)+'СЕТ СН'!$I$12+СВЦЭМ!$D$10+'СЕТ СН'!$I$5-'СЕТ СН'!$I$20</f>
        <v>6812.9215076399996</v>
      </c>
      <c r="S134" s="36">
        <f>SUMIFS(СВЦЭМ!$C$39:$C$782,СВЦЭМ!$A$39:$A$782,$A134,СВЦЭМ!$B$39:$B$782,S$119)+'СЕТ СН'!$I$12+СВЦЭМ!$D$10+'СЕТ СН'!$I$5-'СЕТ СН'!$I$20</f>
        <v>6814.1550958099997</v>
      </c>
      <c r="T134" s="36">
        <f>SUMIFS(СВЦЭМ!$C$39:$C$782,СВЦЭМ!$A$39:$A$782,$A134,СВЦЭМ!$B$39:$B$782,T$119)+'СЕТ СН'!$I$12+СВЦЭМ!$D$10+'СЕТ СН'!$I$5-'СЕТ СН'!$I$20</f>
        <v>6792.3833659100001</v>
      </c>
      <c r="U134" s="36">
        <f>SUMIFS(СВЦЭМ!$C$39:$C$782,СВЦЭМ!$A$39:$A$782,$A134,СВЦЭМ!$B$39:$B$782,U$119)+'СЕТ СН'!$I$12+СВЦЭМ!$D$10+'СЕТ СН'!$I$5-'СЕТ СН'!$I$20</f>
        <v>6795.5832237699997</v>
      </c>
      <c r="V134" s="36">
        <f>SUMIFS(СВЦЭМ!$C$39:$C$782,СВЦЭМ!$A$39:$A$782,$A134,СВЦЭМ!$B$39:$B$782,V$119)+'СЕТ СН'!$I$12+СВЦЭМ!$D$10+'СЕТ СН'!$I$5-'СЕТ СН'!$I$20</f>
        <v>6817.010252869999</v>
      </c>
      <c r="W134" s="36">
        <f>SUMIFS(СВЦЭМ!$C$39:$C$782,СВЦЭМ!$A$39:$A$782,$A134,СВЦЭМ!$B$39:$B$782,W$119)+'СЕТ СН'!$I$12+СВЦЭМ!$D$10+'СЕТ СН'!$I$5-'СЕТ СН'!$I$20</f>
        <v>6806.1900779499992</v>
      </c>
      <c r="X134" s="36">
        <f>SUMIFS(СВЦЭМ!$C$39:$C$782,СВЦЭМ!$A$39:$A$782,$A134,СВЦЭМ!$B$39:$B$782,X$119)+'СЕТ СН'!$I$12+СВЦЭМ!$D$10+'СЕТ СН'!$I$5-'СЕТ СН'!$I$20</f>
        <v>6899.7194316099994</v>
      </c>
      <c r="Y134" s="36">
        <f>SUMIFS(СВЦЭМ!$C$39:$C$782,СВЦЭМ!$A$39:$A$782,$A134,СВЦЭМ!$B$39:$B$782,Y$119)+'СЕТ СН'!$I$12+СВЦЭМ!$D$10+'СЕТ СН'!$I$5-'СЕТ СН'!$I$20</f>
        <v>6984.3135287900004</v>
      </c>
    </row>
    <row r="135" spans="1:25" ht="15.75" x14ac:dyDescent="0.2">
      <c r="A135" s="35">
        <f t="shared" si="3"/>
        <v>45520</v>
      </c>
      <c r="B135" s="36">
        <f>SUMIFS(СВЦЭМ!$C$39:$C$782,СВЦЭМ!$A$39:$A$782,$A135,СВЦЭМ!$B$39:$B$782,B$119)+'СЕТ СН'!$I$12+СВЦЭМ!$D$10+'СЕТ СН'!$I$5-'СЕТ СН'!$I$20</f>
        <v>7162.2196873699995</v>
      </c>
      <c r="C135" s="36">
        <f>SUMIFS(СВЦЭМ!$C$39:$C$782,СВЦЭМ!$A$39:$A$782,$A135,СВЦЭМ!$B$39:$B$782,C$119)+'СЕТ СН'!$I$12+СВЦЭМ!$D$10+'СЕТ СН'!$I$5-'СЕТ СН'!$I$20</f>
        <v>7153.9226945699993</v>
      </c>
      <c r="D135" s="36">
        <f>SUMIFS(СВЦЭМ!$C$39:$C$782,СВЦЭМ!$A$39:$A$782,$A135,СВЦЭМ!$B$39:$B$782,D$119)+'СЕТ СН'!$I$12+СВЦЭМ!$D$10+'СЕТ СН'!$I$5-'СЕТ СН'!$I$20</f>
        <v>7201.4970688599997</v>
      </c>
      <c r="E135" s="36">
        <f>SUMIFS(СВЦЭМ!$C$39:$C$782,СВЦЭМ!$A$39:$A$782,$A135,СВЦЭМ!$B$39:$B$782,E$119)+'СЕТ СН'!$I$12+СВЦЭМ!$D$10+'СЕТ СН'!$I$5-'СЕТ СН'!$I$20</f>
        <v>7123.29157055</v>
      </c>
      <c r="F135" s="36">
        <f>SUMIFS(СВЦЭМ!$C$39:$C$782,СВЦЭМ!$A$39:$A$782,$A135,СВЦЭМ!$B$39:$B$782,F$119)+'СЕТ СН'!$I$12+СВЦЭМ!$D$10+'СЕТ СН'!$I$5-'СЕТ СН'!$I$20</f>
        <v>7093.1278459999994</v>
      </c>
      <c r="G135" s="36">
        <f>SUMIFS(СВЦЭМ!$C$39:$C$782,СВЦЭМ!$A$39:$A$782,$A135,СВЦЭМ!$B$39:$B$782,G$119)+'СЕТ СН'!$I$12+СВЦЭМ!$D$10+'СЕТ СН'!$I$5-'СЕТ СН'!$I$20</f>
        <v>7031.4433400999997</v>
      </c>
      <c r="H135" s="36">
        <f>SUMIFS(СВЦЭМ!$C$39:$C$782,СВЦЭМ!$A$39:$A$782,$A135,СВЦЭМ!$B$39:$B$782,H$119)+'СЕТ СН'!$I$12+СВЦЭМ!$D$10+'СЕТ СН'!$I$5-'СЕТ СН'!$I$20</f>
        <v>6984.1782089099997</v>
      </c>
      <c r="I135" s="36">
        <f>SUMIFS(СВЦЭМ!$C$39:$C$782,СВЦЭМ!$A$39:$A$782,$A135,СВЦЭМ!$B$39:$B$782,I$119)+'СЕТ СН'!$I$12+СВЦЭМ!$D$10+'СЕТ СН'!$I$5-'СЕТ СН'!$I$20</f>
        <v>6876.1321145099992</v>
      </c>
      <c r="J135" s="36">
        <f>SUMIFS(СВЦЭМ!$C$39:$C$782,СВЦЭМ!$A$39:$A$782,$A135,СВЦЭМ!$B$39:$B$782,J$119)+'СЕТ СН'!$I$12+СВЦЭМ!$D$10+'СЕТ СН'!$I$5-'СЕТ СН'!$I$20</f>
        <v>6779.6245359799996</v>
      </c>
      <c r="K135" s="36">
        <f>SUMIFS(СВЦЭМ!$C$39:$C$782,СВЦЭМ!$A$39:$A$782,$A135,СВЦЭМ!$B$39:$B$782,K$119)+'СЕТ СН'!$I$12+СВЦЭМ!$D$10+'СЕТ СН'!$I$5-'СЕТ СН'!$I$20</f>
        <v>6645.1193499000001</v>
      </c>
      <c r="L135" s="36">
        <f>SUMIFS(СВЦЭМ!$C$39:$C$782,СВЦЭМ!$A$39:$A$782,$A135,СВЦЭМ!$B$39:$B$782,L$119)+'СЕТ СН'!$I$12+СВЦЭМ!$D$10+'СЕТ СН'!$I$5-'СЕТ СН'!$I$20</f>
        <v>6615.6683965899992</v>
      </c>
      <c r="M135" s="36">
        <f>SUMIFS(СВЦЭМ!$C$39:$C$782,СВЦЭМ!$A$39:$A$782,$A135,СВЦЭМ!$B$39:$B$782,M$119)+'СЕТ СН'!$I$12+СВЦЭМ!$D$10+'СЕТ СН'!$I$5-'СЕТ СН'!$I$20</f>
        <v>6612.2083642499992</v>
      </c>
      <c r="N135" s="36">
        <f>SUMIFS(СВЦЭМ!$C$39:$C$782,СВЦЭМ!$A$39:$A$782,$A135,СВЦЭМ!$B$39:$B$782,N$119)+'СЕТ СН'!$I$12+СВЦЭМ!$D$10+'СЕТ СН'!$I$5-'СЕТ СН'!$I$20</f>
        <v>6608.52234899</v>
      </c>
      <c r="O135" s="36">
        <f>SUMIFS(СВЦЭМ!$C$39:$C$782,СВЦЭМ!$A$39:$A$782,$A135,СВЦЭМ!$B$39:$B$782,O$119)+'СЕТ СН'!$I$12+СВЦЭМ!$D$10+'СЕТ СН'!$I$5-'СЕТ СН'!$I$20</f>
        <v>6629.811331859999</v>
      </c>
      <c r="P135" s="36">
        <f>SUMIFS(СВЦЭМ!$C$39:$C$782,СВЦЭМ!$A$39:$A$782,$A135,СВЦЭМ!$B$39:$B$782,P$119)+'СЕТ СН'!$I$12+СВЦЭМ!$D$10+'СЕТ СН'!$I$5-'СЕТ СН'!$I$20</f>
        <v>6670.6823310099999</v>
      </c>
      <c r="Q135" s="36">
        <f>SUMIFS(СВЦЭМ!$C$39:$C$782,СВЦЭМ!$A$39:$A$782,$A135,СВЦЭМ!$B$39:$B$782,Q$119)+'СЕТ СН'!$I$12+СВЦЭМ!$D$10+'СЕТ СН'!$I$5-'СЕТ СН'!$I$20</f>
        <v>6691.9028182699994</v>
      </c>
      <c r="R135" s="36">
        <f>SUMIFS(СВЦЭМ!$C$39:$C$782,СВЦЭМ!$A$39:$A$782,$A135,СВЦЭМ!$B$39:$B$782,R$119)+'СЕТ СН'!$I$12+СВЦЭМ!$D$10+'СЕТ СН'!$I$5-'СЕТ СН'!$I$20</f>
        <v>6696.5762071499994</v>
      </c>
      <c r="S135" s="36">
        <f>SUMIFS(СВЦЭМ!$C$39:$C$782,СВЦЭМ!$A$39:$A$782,$A135,СВЦЭМ!$B$39:$B$782,S$119)+'СЕТ СН'!$I$12+СВЦЭМ!$D$10+'СЕТ СН'!$I$5-'СЕТ СН'!$I$20</f>
        <v>6606.0144961699998</v>
      </c>
      <c r="T135" s="36">
        <f>SUMIFS(СВЦЭМ!$C$39:$C$782,СВЦЭМ!$A$39:$A$782,$A135,СВЦЭМ!$B$39:$B$782,T$119)+'СЕТ СН'!$I$12+СВЦЭМ!$D$10+'СЕТ СН'!$I$5-'СЕТ СН'!$I$20</f>
        <v>6578.9254935899999</v>
      </c>
      <c r="U135" s="36">
        <f>SUMIFS(СВЦЭМ!$C$39:$C$782,СВЦЭМ!$A$39:$A$782,$A135,СВЦЭМ!$B$39:$B$782,U$119)+'СЕТ СН'!$I$12+СВЦЭМ!$D$10+'СЕТ СН'!$I$5-'СЕТ СН'!$I$20</f>
        <v>6599.46710274</v>
      </c>
      <c r="V135" s="36">
        <f>SUMIFS(СВЦЭМ!$C$39:$C$782,СВЦЭМ!$A$39:$A$782,$A135,СВЦЭМ!$B$39:$B$782,V$119)+'СЕТ СН'!$I$12+СВЦЭМ!$D$10+'СЕТ СН'!$I$5-'СЕТ СН'!$I$20</f>
        <v>6639.1674513399994</v>
      </c>
      <c r="W135" s="36">
        <f>SUMIFS(СВЦЭМ!$C$39:$C$782,СВЦЭМ!$A$39:$A$782,$A135,СВЦЭМ!$B$39:$B$782,W$119)+'СЕТ СН'!$I$12+СВЦЭМ!$D$10+'СЕТ СН'!$I$5-'СЕТ СН'!$I$20</f>
        <v>6658.4821794899999</v>
      </c>
      <c r="X135" s="36">
        <f>SUMIFS(СВЦЭМ!$C$39:$C$782,СВЦЭМ!$A$39:$A$782,$A135,СВЦЭМ!$B$39:$B$782,X$119)+'СЕТ СН'!$I$12+СВЦЭМ!$D$10+'СЕТ СН'!$I$5-'СЕТ СН'!$I$20</f>
        <v>6707.3688172799993</v>
      </c>
      <c r="Y135" s="36">
        <f>SUMIFS(СВЦЭМ!$C$39:$C$782,СВЦЭМ!$A$39:$A$782,$A135,СВЦЭМ!$B$39:$B$782,Y$119)+'СЕТ СН'!$I$12+СВЦЭМ!$D$10+'СЕТ СН'!$I$5-'СЕТ СН'!$I$20</f>
        <v>6786.9206104699997</v>
      </c>
    </row>
    <row r="136" spans="1:25" ht="15.75" x14ac:dyDescent="0.2">
      <c r="A136" s="35">
        <f t="shared" si="3"/>
        <v>45521</v>
      </c>
      <c r="B136" s="36">
        <f>SUMIFS(СВЦЭМ!$C$39:$C$782,СВЦЭМ!$A$39:$A$782,$A136,СВЦЭМ!$B$39:$B$782,B$119)+'СЕТ СН'!$I$12+СВЦЭМ!$D$10+'СЕТ СН'!$I$5-'СЕТ СН'!$I$20</f>
        <v>6850.01980602</v>
      </c>
      <c r="C136" s="36">
        <f>SUMIFS(СВЦЭМ!$C$39:$C$782,СВЦЭМ!$A$39:$A$782,$A136,СВЦЭМ!$B$39:$B$782,C$119)+'СЕТ СН'!$I$12+СВЦЭМ!$D$10+'СЕТ СН'!$I$5-'СЕТ СН'!$I$20</f>
        <v>6967.4853752999998</v>
      </c>
      <c r="D136" s="36">
        <f>SUMIFS(СВЦЭМ!$C$39:$C$782,СВЦЭМ!$A$39:$A$782,$A136,СВЦЭМ!$B$39:$B$782,D$119)+'СЕТ СН'!$I$12+СВЦЭМ!$D$10+'СЕТ СН'!$I$5-'СЕТ СН'!$I$20</f>
        <v>7014.1028577500001</v>
      </c>
      <c r="E136" s="36">
        <f>SUMIFS(СВЦЭМ!$C$39:$C$782,СВЦЭМ!$A$39:$A$782,$A136,СВЦЭМ!$B$39:$B$782,E$119)+'СЕТ СН'!$I$12+СВЦЭМ!$D$10+'СЕТ СН'!$I$5-'СЕТ СН'!$I$20</f>
        <v>7021.7038170199994</v>
      </c>
      <c r="F136" s="36">
        <f>SUMIFS(СВЦЭМ!$C$39:$C$782,СВЦЭМ!$A$39:$A$782,$A136,СВЦЭМ!$B$39:$B$782,F$119)+'СЕТ СН'!$I$12+СВЦЭМ!$D$10+'СЕТ СН'!$I$5-'СЕТ СН'!$I$20</f>
        <v>7030.5557706</v>
      </c>
      <c r="G136" s="36">
        <f>SUMIFS(СВЦЭМ!$C$39:$C$782,СВЦЭМ!$A$39:$A$782,$A136,СВЦЭМ!$B$39:$B$782,G$119)+'СЕТ СН'!$I$12+СВЦЭМ!$D$10+'СЕТ СН'!$I$5-'СЕТ СН'!$I$20</f>
        <v>7016.3251626799993</v>
      </c>
      <c r="H136" s="36">
        <f>SUMIFS(СВЦЭМ!$C$39:$C$782,СВЦЭМ!$A$39:$A$782,$A136,СВЦЭМ!$B$39:$B$782,H$119)+'СЕТ СН'!$I$12+СВЦЭМ!$D$10+'СЕТ СН'!$I$5-'СЕТ СН'!$I$20</f>
        <v>7001.75092546</v>
      </c>
      <c r="I136" s="36">
        <f>SUMIFS(СВЦЭМ!$C$39:$C$782,СВЦЭМ!$A$39:$A$782,$A136,СВЦЭМ!$B$39:$B$782,I$119)+'СЕТ СН'!$I$12+СВЦЭМ!$D$10+'СЕТ СН'!$I$5-'СЕТ СН'!$I$20</f>
        <v>6974.7939411499992</v>
      </c>
      <c r="J136" s="36">
        <f>SUMIFS(СВЦЭМ!$C$39:$C$782,СВЦЭМ!$A$39:$A$782,$A136,СВЦЭМ!$B$39:$B$782,J$119)+'СЕТ СН'!$I$12+СВЦЭМ!$D$10+'СЕТ СН'!$I$5-'СЕТ СН'!$I$20</f>
        <v>6850.1281734000004</v>
      </c>
      <c r="K136" s="36">
        <f>SUMIFS(СВЦЭМ!$C$39:$C$782,СВЦЭМ!$A$39:$A$782,$A136,СВЦЭМ!$B$39:$B$782,K$119)+'СЕТ СН'!$I$12+СВЦЭМ!$D$10+'СЕТ СН'!$I$5-'СЕТ СН'!$I$20</f>
        <v>6760.25307952</v>
      </c>
      <c r="L136" s="36">
        <f>SUMIFS(СВЦЭМ!$C$39:$C$782,СВЦЭМ!$A$39:$A$782,$A136,СВЦЭМ!$B$39:$B$782,L$119)+'СЕТ СН'!$I$12+СВЦЭМ!$D$10+'СЕТ СН'!$I$5-'СЕТ СН'!$I$20</f>
        <v>6682.7379296599993</v>
      </c>
      <c r="M136" s="36">
        <f>SUMIFS(СВЦЭМ!$C$39:$C$782,СВЦЭМ!$A$39:$A$782,$A136,СВЦЭМ!$B$39:$B$782,M$119)+'СЕТ СН'!$I$12+СВЦЭМ!$D$10+'СЕТ СН'!$I$5-'СЕТ СН'!$I$20</f>
        <v>6668.01863667</v>
      </c>
      <c r="N136" s="36">
        <f>SUMIFS(СВЦЭМ!$C$39:$C$782,СВЦЭМ!$A$39:$A$782,$A136,СВЦЭМ!$B$39:$B$782,N$119)+'СЕТ СН'!$I$12+СВЦЭМ!$D$10+'СЕТ СН'!$I$5-'СЕТ СН'!$I$20</f>
        <v>6660.40123494</v>
      </c>
      <c r="O136" s="36">
        <f>SUMIFS(СВЦЭМ!$C$39:$C$782,СВЦЭМ!$A$39:$A$782,$A136,СВЦЭМ!$B$39:$B$782,O$119)+'СЕТ СН'!$I$12+СВЦЭМ!$D$10+'СЕТ СН'!$I$5-'СЕТ СН'!$I$20</f>
        <v>6659.3270498599995</v>
      </c>
      <c r="P136" s="36">
        <f>SUMIFS(СВЦЭМ!$C$39:$C$782,СВЦЭМ!$A$39:$A$782,$A136,СВЦЭМ!$B$39:$B$782,P$119)+'СЕТ СН'!$I$12+СВЦЭМ!$D$10+'СЕТ СН'!$I$5-'СЕТ СН'!$I$20</f>
        <v>6655.2702501799995</v>
      </c>
      <c r="Q136" s="36">
        <f>SUMIFS(СВЦЭМ!$C$39:$C$782,СВЦЭМ!$A$39:$A$782,$A136,СВЦЭМ!$B$39:$B$782,Q$119)+'СЕТ СН'!$I$12+СВЦЭМ!$D$10+'СЕТ СН'!$I$5-'СЕТ СН'!$I$20</f>
        <v>6668.3980233499997</v>
      </c>
      <c r="R136" s="36">
        <f>SUMIFS(СВЦЭМ!$C$39:$C$782,СВЦЭМ!$A$39:$A$782,$A136,СВЦЭМ!$B$39:$B$782,R$119)+'СЕТ СН'!$I$12+СВЦЭМ!$D$10+'СЕТ СН'!$I$5-'СЕТ СН'!$I$20</f>
        <v>6686.4493383899999</v>
      </c>
      <c r="S136" s="36">
        <f>SUMIFS(СВЦЭМ!$C$39:$C$782,СВЦЭМ!$A$39:$A$782,$A136,СВЦЭМ!$B$39:$B$782,S$119)+'СЕТ СН'!$I$12+СВЦЭМ!$D$10+'СЕТ СН'!$I$5-'СЕТ СН'!$I$20</f>
        <v>6673.9185854799998</v>
      </c>
      <c r="T136" s="36">
        <f>SUMIFS(СВЦЭМ!$C$39:$C$782,СВЦЭМ!$A$39:$A$782,$A136,СВЦЭМ!$B$39:$B$782,T$119)+'СЕТ СН'!$I$12+СВЦЭМ!$D$10+'СЕТ СН'!$I$5-'СЕТ СН'!$I$20</f>
        <v>6652.4083317899995</v>
      </c>
      <c r="U136" s="36">
        <f>SUMIFS(СВЦЭМ!$C$39:$C$782,СВЦЭМ!$A$39:$A$782,$A136,СВЦЭМ!$B$39:$B$782,U$119)+'СЕТ СН'!$I$12+СВЦЭМ!$D$10+'СЕТ СН'!$I$5-'СЕТ СН'!$I$20</f>
        <v>6646.655420269999</v>
      </c>
      <c r="V136" s="36">
        <f>SUMIFS(СВЦЭМ!$C$39:$C$782,СВЦЭМ!$A$39:$A$782,$A136,СВЦЭМ!$B$39:$B$782,V$119)+'СЕТ СН'!$I$12+СВЦЭМ!$D$10+'СЕТ СН'!$I$5-'СЕТ СН'!$I$20</f>
        <v>6652.4157994799998</v>
      </c>
      <c r="W136" s="36">
        <f>SUMIFS(СВЦЭМ!$C$39:$C$782,СВЦЭМ!$A$39:$A$782,$A136,СВЦЭМ!$B$39:$B$782,W$119)+'СЕТ СН'!$I$12+СВЦЭМ!$D$10+'СЕТ СН'!$I$5-'СЕТ СН'!$I$20</f>
        <v>6633.32299943</v>
      </c>
      <c r="X136" s="36">
        <f>SUMIFS(СВЦЭМ!$C$39:$C$782,СВЦЭМ!$A$39:$A$782,$A136,СВЦЭМ!$B$39:$B$782,X$119)+'СЕТ СН'!$I$12+СВЦЭМ!$D$10+'СЕТ СН'!$I$5-'СЕТ СН'!$I$20</f>
        <v>6702.7650144099998</v>
      </c>
      <c r="Y136" s="36">
        <f>SUMIFS(СВЦЭМ!$C$39:$C$782,СВЦЭМ!$A$39:$A$782,$A136,СВЦЭМ!$B$39:$B$782,Y$119)+'СЕТ СН'!$I$12+СВЦЭМ!$D$10+'СЕТ СН'!$I$5-'СЕТ СН'!$I$20</f>
        <v>6793.00224695</v>
      </c>
    </row>
    <row r="137" spans="1:25" ht="15.75" x14ac:dyDescent="0.2">
      <c r="A137" s="35">
        <f t="shared" si="3"/>
        <v>45522</v>
      </c>
      <c r="B137" s="36">
        <f>SUMIFS(СВЦЭМ!$C$39:$C$782,СВЦЭМ!$A$39:$A$782,$A137,СВЦЭМ!$B$39:$B$782,B$119)+'СЕТ СН'!$I$12+СВЦЭМ!$D$10+'СЕТ СН'!$I$5-'СЕТ СН'!$I$20</f>
        <v>6783.954383459999</v>
      </c>
      <c r="C137" s="36">
        <f>SUMIFS(СВЦЭМ!$C$39:$C$782,СВЦЭМ!$A$39:$A$782,$A137,СВЦЭМ!$B$39:$B$782,C$119)+'СЕТ СН'!$I$12+СВЦЭМ!$D$10+'СЕТ СН'!$I$5-'СЕТ СН'!$I$20</f>
        <v>6897.6775867099996</v>
      </c>
      <c r="D137" s="36">
        <f>SUMIFS(СВЦЭМ!$C$39:$C$782,СВЦЭМ!$A$39:$A$782,$A137,СВЦЭМ!$B$39:$B$782,D$119)+'СЕТ СН'!$I$12+СВЦЭМ!$D$10+'СЕТ СН'!$I$5-'СЕТ СН'!$I$20</f>
        <v>6963.3962501499991</v>
      </c>
      <c r="E137" s="36">
        <f>SUMIFS(СВЦЭМ!$C$39:$C$782,СВЦЭМ!$A$39:$A$782,$A137,СВЦЭМ!$B$39:$B$782,E$119)+'СЕТ СН'!$I$12+СВЦЭМ!$D$10+'СЕТ СН'!$I$5-'СЕТ СН'!$I$20</f>
        <v>6987.2155761800004</v>
      </c>
      <c r="F137" s="36">
        <f>SUMIFS(СВЦЭМ!$C$39:$C$782,СВЦЭМ!$A$39:$A$782,$A137,СВЦЭМ!$B$39:$B$782,F$119)+'СЕТ СН'!$I$12+СВЦЭМ!$D$10+'СЕТ СН'!$I$5-'СЕТ СН'!$I$20</f>
        <v>7016.7575002199992</v>
      </c>
      <c r="G137" s="36">
        <f>SUMIFS(СВЦЭМ!$C$39:$C$782,СВЦЭМ!$A$39:$A$782,$A137,СВЦЭМ!$B$39:$B$782,G$119)+'СЕТ СН'!$I$12+СВЦЭМ!$D$10+'СЕТ СН'!$I$5-'СЕТ СН'!$I$20</f>
        <v>6996.3734507999998</v>
      </c>
      <c r="H137" s="36">
        <f>SUMIFS(СВЦЭМ!$C$39:$C$782,СВЦЭМ!$A$39:$A$782,$A137,СВЦЭМ!$B$39:$B$782,H$119)+'СЕТ СН'!$I$12+СВЦЭМ!$D$10+'СЕТ СН'!$I$5-'СЕТ СН'!$I$20</f>
        <v>6975.4155889199992</v>
      </c>
      <c r="I137" s="36">
        <f>SUMIFS(СВЦЭМ!$C$39:$C$782,СВЦЭМ!$A$39:$A$782,$A137,СВЦЭМ!$B$39:$B$782,I$119)+'СЕТ СН'!$I$12+СВЦЭМ!$D$10+'СЕТ СН'!$I$5-'СЕТ СН'!$I$20</f>
        <v>6911.6994707599997</v>
      </c>
      <c r="J137" s="36">
        <f>SUMIFS(СВЦЭМ!$C$39:$C$782,СВЦЭМ!$A$39:$A$782,$A137,СВЦЭМ!$B$39:$B$782,J$119)+'СЕТ СН'!$I$12+СВЦЭМ!$D$10+'СЕТ СН'!$I$5-'СЕТ СН'!$I$20</f>
        <v>6799.5221444099998</v>
      </c>
      <c r="K137" s="36">
        <f>SUMIFS(СВЦЭМ!$C$39:$C$782,СВЦЭМ!$A$39:$A$782,$A137,СВЦЭМ!$B$39:$B$782,K$119)+'СЕТ СН'!$I$12+СВЦЭМ!$D$10+'СЕТ СН'!$I$5-'СЕТ СН'!$I$20</f>
        <v>6710.79815676</v>
      </c>
      <c r="L137" s="36">
        <f>SUMIFS(СВЦЭМ!$C$39:$C$782,СВЦЭМ!$A$39:$A$782,$A137,СВЦЭМ!$B$39:$B$782,L$119)+'СЕТ СН'!$I$12+СВЦЭМ!$D$10+'СЕТ СН'!$I$5-'СЕТ СН'!$I$20</f>
        <v>6661.93643729</v>
      </c>
      <c r="M137" s="36">
        <f>SUMIFS(СВЦЭМ!$C$39:$C$782,СВЦЭМ!$A$39:$A$782,$A137,СВЦЭМ!$B$39:$B$782,M$119)+'СЕТ СН'!$I$12+СВЦЭМ!$D$10+'СЕТ СН'!$I$5-'СЕТ СН'!$I$20</f>
        <v>6639.5465566499997</v>
      </c>
      <c r="N137" s="36">
        <f>SUMIFS(СВЦЭМ!$C$39:$C$782,СВЦЭМ!$A$39:$A$782,$A137,СВЦЭМ!$B$39:$B$782,N$119)+'СЕТ СН'!$I$12+СВЦЭМ!$D$10+'СЕТ СН'!$I$5-'СЕТ СН'!$I$20</f>
        <v>6619.8192131999995</v>
      </c>
      <c r="O137" s="36">
        <f>SUMIFS(СВЦЭМ!$C$39:$C$782,СВЦЭМ!$A$39:$A$782,$A137,СВЦЭМ!$B$39:$B$782,O$119)+'СЕТ СН'!$I$12+СВЦЭМ!$D$10+'СЕТ СН'!$I$5-'СЕТ СН'!$I$20</f>
        <v>6638.649097309999</v>
      </c>
      <c r="P137" s="36">
        <f>SUMIFS(СВЦЭМ!$C$39:$C$782,СВЦЭМ!$A$39:$A$782,$A137,СВЦЭМ!$B$39:$B$782,P$119)+'СЕТ СН'!$I$12+СВЦЭМ!$D$10+'СЕТ СН'!$I$5-'СЕТ СН'!$I$20</f>
        <v>6688.7295594099996</v>
      </c>
      <c r="Q137" s="36">
        <f>SUMIFS(СВЦЭМ!$C$39:$C$782,СВЦЭМ!$A$39:$A$782,$A137,СВЦЭМ!$B$39:$B$782,Q$119)+'СЕТ СН'!$I$12+СВЦЭМ!$D$10+'СЕТ СН'!$I$5-'СЕТ СН'!$I$20</f>
        <v>6728.4583880599994</v>
      </c>
      <c r="R137" s="36">
        <f>SUMIFS(СВЦЭМ!$C$39:$C$782,СВЦЭМ!$A$39:$A$782,$A137,СВЦЭМ!$B$39:$B$782,R$119)+'СЕТ СН'!$I$12+СВЦЭМ!$D$10+'СЕТ СН'!$I$5-'СЕТ СН'!$I$20</f>
        <v>6727.4236721299994</v>
      </c>
      <c r="S137" s="36">
        <f>SUMIFS(СВЦЭМ!$C$39:$C$782,СВЦЭМ!$A$39:$A$782,$A137,СВЦЭМ!$B$39:$B$782,S$119)+'СЕТ СН'!$I$12+СВЦЭМ!$D$10+'СЕТ СН'!$I$5-'СЕТ СН'!$I$20</f>
        <v>6731.25512557</v>
      </c>
      <c r="T137" s="36">
        <f>SUMIFS(СВЦЭМ!$C$39:$C$782,СВЦЭМ!$A$39:$A$782,$A137,СВЦЭМ!$B$39:$B$782,T$119)+'СЕТ СН'!$I$12+СВЦЭМ!$D$10+'СЕТ СН'!$I$5-'СЕТ СН'!$I$20</f>
        <v>6705.9070462299997</v>
      </c>
      <c r="U137" s="36">
        <f>SUMIFS(СВЦЭМ!$C$39:$C$782,СВЦЭМ!$A$39:$A$782,$A137,СВЦЭМ!$B$39:$B$782,U$119)+'СЕТ СН'!$I$12+СВЦЭМ!$D$10+'СЕТ СН'!$I$5-'СЕТ СН'!$I$20</f>
        <v>6702.8326300799999</v>
      </c>
      <c r="V137" s="36">
        <f>SUMIFS(СВЦЭМ!$C$39:$C$782,СВЦЭМ!$A$39:$A$782,$A137,СВЦЭМ!$B$39:$B$782,V$119)+'СЕТ СН'!$I$12+СВЦЭМ!$D$10+'СЕТ СН'!$I$5-'СЕТ СН'!$I$20</f>
        <v>6712.3914437399999</v>
      </c>
      <c r="W137" s="36">
        <f>SUMIFS(СВЦЭМ!$C$39:$C$782,СВЦЭМ!$A$39:$A$782,$A137,СВЦЭМ!$B$39:$B$782,W$119)+'СЕТ СН'!$I$12+СВЦЭМ!$D$10+'СЕТ СН'!$I$5-'СЕТ СН'!$I$20</f>
        <v>6695.9778168499997</v>
      </c>
      <c r="X137" s="36">
        <f>SUMIFS(СВЦЭМ!$C$39:$C$782,СВЦЭМ!$A$39:$A$782,$A137,СВЦЭМ!$B$39:$B$782,X$119)+'СЕТ СН'!$I$12+СВЦЭМ!$D$10+'СЕТ СН'!$I$5-'СЕТ СН'!$I$20</f>
        <v>6766.8604015499996</v>
      </c>
      <c r="Y137" s="36">
        <f>SUMIFS(СВЦЭМ!$C$39:$C$782,СВЦЭМ!$A$39:$A$782,$A137,СВЦЭМ!$B$39:$B$782,Y$119)+'СЕТ СН'!$I$12+СВЦЭМ!$D$10+'СЕТ СН'!$I$5-'СЕТ СН'!$I$20</f>
        <v>6849.6082224299998</v>
      </c>
    </row>
    <row r="138" spans="1:25" ht="15.75" x14ac:dyDescent="0.2">
      <c r="A138" s="35">
        <f t="shared" si="3"/>
        <v>45523</v>
      </c>
      <c r="B138" s="36">
        <f>SUMIFS(СВЦЭМ!$C$39:$C$782,СВЦЭМ!$A$39:$A$782,$A138,СВЦЭМ!$B$39:$B$782,B$119)+'СЕТ СН'!$I$12+СВЦЭМ!$D$10+'СЕТ СН'!$I$5-'СЕТ СН'!$I$20</f>
        <v>6938.9369314199994</v>
      </c>
      <c r="C138" s="36">
        <f>SUMIFS(СВЦЭМ!$C$39:$C$782,СВЦЭМ!$A$39:$A$782,$A138,СВЦЭМ!$B$39:$B$782,C$119)+'СЕТ СН'!$I$12+СВЦЭМ!$D$10+'СЕТ СН'!$I$5-'СЕТ СН'!$I$20</f>
        <v>7080.9235891600001</v>
      </c>
      <c r="D138" s="36">
        <f>SUMIFS(СВЦЭМ!$C$39:$C$782,СВЦЭМ!$A$39:$A$782,$A138,СВЦЭМ!$B$39:$B$782,D$119)+'СЕТ СН'!$I$12+СВЦЭМ!$D$10+'СЕТ СН'!$I$5-'СЕТ СН'!$I$20</f>
        <v>7107.0417036700001</v>
      </c>
      <c r="E138" s="36">
        <f>SUMIFS(СВЦЭМ!$C$39:$C$782,СВЦЭМ!$A$39:$A$782,$A138,СВЦЭМ!$B$39:$B$782,E$119)+'СЕТ СН'!$I$12+СВЦЭМ!$D$10+'СЕТ СН'!$I$5-'СЕТ СН'!$I$20</f>
        <v>7073.7970299899998</v>
      </c>
      <c r="F138" s="36">
        <f>SUMIFS(СВЦЭМ!$C$39:$C$782,СВЦЭМ!$A$39:$A$782,$A138,СВЦЭМ!$B$39:$B$782,F$119)+'СЕТ СН'!$I$12+СВЦЭМ!$D$10+'СЕТ СН'!$I$5-'СЕТ СН'!$I$20</f>
        <v>7079.4735822900002</v>
      </c>
      <c r="G138" s="36">
        <f>SUMIFS(СВЦЭМ!$C$39:$C$782,СВЦЭМ!$A$39:$A$782,$A138,СВЦЭМ!$B$39:$B$782,G$119)+'СЕТ СН'!$I$12+СВЦЭМ!$D$10+'СЕТ СН'!$I$5-'СЕТ СН'!$I$20</f>
        <v>7078.1199219600003</v>
      </c>
      <c r="H138" s="36">
        <f>SUMIFS(СВЦЭМ!$C$39:$C$782,СВЦЭМ!$A$39:$A$782,$A138,СВЦЭМ!$B$39:$B$782,H$119)+'СЕТ СН'!$I$12+СВЦЭМ!$D$10+'СЕТ СН'!$I$5-'СЕТ СН'!$I$20</f>
        <v>7096.0105252100002</v>
      </c>
      <c r="I138" s="36">
        <f>SUMIFS(СВЦЭМ!$C$39:$C$782,СВЦЭМ!$A$39:$A$782,$A138,СВЦЭМ!$B$39:$B$782,I$119)+'СЕТ СН'!$I$12+СВЦЭМ!$D$10+'СЕТ СН'!$I$5-'СЕТ СН'!$I$20</f>
        <v>7021.4379249699996</v>
      </c>
      <c r="J138" s="36">
        <f>SUMIFS(СВЦЭМ!$C$39:$C$782,СВЦЭМ!$A$39:$A$782,$A138,СВЦЭМ!$B$39:$B$782,J$119)+'СЕТ СН'!$I$12+СВЦЭМ!$D$10+'СЕТ СН'!$I$5-'СЕТ СН'!$I$20</f>
        <v>6824.76008637</v>
      </c>
      <c r="K138" s="36">
        <f>SUMIFS(СВЦЭМ!$C$39:$C$782,СВЦЭМ!$A$39:$A$782,$A138,СВЦЭМ!$B$39:$B$782,K$119)+'СЕТ СН'!$I$12+СВЦЭМ!$D$10+'СЕТ СН'!$I$5-'СЕТ СН'!$I$20</f>
        <v>6775.5281279800001</v>
      </c>
      <c r="L138" s="36">
        <f>SUMIFS(СВЦЭМ!$C$39:$C$782,СВЦЭМ!$A$39:$A$782,$A138,СВЦЭМ!$B$39:$B$782,L$119)+'СЕТ СН'!$I$12+СВЦЭМ!$D$10+'СЕТ СН'!$I$5-'СЕТ СН'!$I$20</f>
        <v>6762.1964532499996</v>
      </c>
      <c r="M138" s="36">
        <f>SUMIFS(СВЦЭМ!$C$39:$C$782,СВЦЭМ!$A$39:$A$782,$A138,СВЦЭМ!$B$39:$B$782,M$119)+'СЕТ СН'!$I$12+СВЦЭМ!$D$10+'СЕТ СН'!$I$5-'СЕТ СН'!$I$20</f>
        <v>6753.1166106199998</v>
      </c>
      <c r="N138" s="36">
        <f>SUMIFS(СВЦЭМ!$C$39:$C$782,СВЦЭМ!$A$39:$A$782,$A138,СВЦЭМ!$B$39:$B$782,N$119)+'СЕТ СН'!$I$12+СВЦЭМ!$D$10+'СЕТ СН'!$I$5-'СЕТ СН'!$I$20</f>
        <v>6744.4807430099991</v>
      </c>
      <c r="O138" s="36">
        <f>SUMIFS(СВЦЭМ!$C$39:$C$782,СВЦЭМ!$A$39:$A$782,$A138,СВЦЭМ!$B$39:$B$782,O$119)+'СЕТ СН'!$I$12+СВЦЭМ!$D$10+'СЕТ СН'!$I$5-'СЕТ СН'!$I$20</f>
        <v>6729.0387030799993</v>
      </c>
      <c r="P138" s="36">
        <f>SUMIFS(СВЦЭМ!$C$39:$C$782,СВЦЭМ!$A$39:$A$782,$A138,СВЦЭМ!$B$39:$B$782,P$119)+'СЕТ СН'!$I$12+СВЦЭМ!$D$10+'СЕТ СН'!$I$5-'СЕТ СН'!$I$20</f>
        <v>6744.989317309999</v>
      </c>
      <c r="Q138" s="36">
        <f>SUMIFS(СВЦЭМ!$C$39:$C$782,СВЦЭМ!$A$39:$A$782,$A138,СВЦЭМ!$B$39:$B$782,Q$119)+'СЕТ СН'!$I$12+СВЦЭМ!$D$10+'СЕТ СН'!$I$5-'СЕТ СН'!$I$20</f>
        <v>6737.2854695499991</v>
      </c>
      <c r="R138" s="36">
        <f>SUMIFS(СВЦЭМ!$C$39:$C$782,СВЦЭМ!$A$39:$A$782,$A138,СВЦЭМ!$B$39:$B$782,R$119)+'СЕТ СН'!$I$12+СВЦЭМ!$D$10+'СЕТ СН'!$I$5-'СЕТ СН'!$I$20</f>
        <v>6734.6361646099995</v>
      </c>
      <c r="S138" s="36">
        <f>SUMIFS(СВЦЭМ!$C$39:$C$782,СВЦЭМ!$A$39:$A$782,$A138,СВЦЭМ!$B$39:$B$782,S$119)+'СЕТ СН'!$I$12+СВЦЭМ!$D$10+'СЕТ СН'!$I$5-'СЕТ СН'!$I$20</f>
        <v>6719.4923769099996</v>
      </c>
      <c r="T138" s="36">
        <f>SUMIFS(СВЦЭМ!$C$39:$C$782,СВЦЭМ!$A$39:$A$782,$A138,СВЦЭМ!$B$39:$B$782,T$119)+'СЕТ СН'!$I$12+СВЦЭМ!$D$10+'СЕТ СН'!$I$5-'СЕТ СН'!$I$20</f>
        <v>6685.5056678299998</v>
      </c>
      <c r="U138" s="36">
        <f>SUMIFS(СВЦЭМ!$C$39:$C$782,СВЦЭМ!$A$39:$A$782,$A138,СВЦЭМ!$B$39:$B$782,U$119)+'СЕТ СН'!$I$12+СВЦЭМ!$D$10+'СЕТ СН'!$I$5-'СЕТ СН'!$I$20</f>
        <v>6716.0142179199993</v>
      </c>
      <c r="V138" s="36">
        <f>SUMIFS(СВЦЭМ!$C$39:$C$782,СВЦЭМ!$A$39:$A$782,$A138,СВЦЭМ!$B$39:$B$782,V$119)+'СЕТ СН'!$I$12+СВЦЭМ!$D$10+'СЕТ СН'!$I$5-'СЕТ СН'!$I$20</f>
        <v>6729.3831631499997</v>
      </c>
      <c r="W138" s="36">
        <f>SUMIFS(СВЦЭМ!$C$39:$C$782,СВЦЭМ!$A$39:$A$782,$A138,СВЦЭМ!$B$39:$B$782,W$119)+'СЕТ СН'!$I$12+СВЦЭМ!$D$10+'СЕТ СН'!$I$5-'СЕТ СН'!$I$20</f>
        <v>6686.7791324299997</v>
      </c>
      <c r="X138" s="36">
        <f>SUMIFS(СВЦЭМ!$C$39:$C$782,СВЦЭМ!$A$39:$A$782,$A138,СВЦЭМ!$B$39:$B$782,X$119)+'СЕТ СН'!$I$12+СВЦЭМ!$D$10+'СЕТ СН'!$I$5-'СЕТ СН'!$I$20</f>
        <v>6749.4918181099993</v>
      </c>
      <c r="Y138" s="36">
        <f>SUMIFS(СВЦЭМ!$C$39:$C$782,СВЦЭМ!$A$39:$A$782,$A138,СВЦЭМ!$B$39:$B$782,Y$119)+'СЕТ СН'!$I$12+СВЦЭМ!$D$10+'СЕТ СН'!$I$5-'СЕТ СН'!$I$20</f>
        <v>6843.9526339699996</v>
      </c>
    </row>
    <row r="139" spans="1:25" ht="15.75" x14ac:dyDescent="0.2">
      <c r="A139" s="35">
        <f t="shared" si="3"/>
        <v>45524</v>
      </c>
      <c r="B139" s="36">
        <f>SUMIFS(СВЦЭМ!$C$39:$C$782,СВЦЭМ!$A$39:$A$782,$A139,СВЦЭМ!$B$39:$B$782,B$119)+'СЕТ СН'!$I$12+СВЦЭМ!$D$10+'СЕТ СН'!$I$5-'СЕТ СН'!$I$20</f>
        <v>6826.7146660199996</v>
      </c>
      <c r="C139" s="36">
        <f>SUMIFS(СВЦЭМ!$C$39:$C$782,СВЦЭМ!$A$39:$A$782,$A139,СВЦЭМ!$B$39:$B$782,C$119)+'СЕТ СН'!$I$12+СВЦЭМ!$D$10+'СЕТ СН'!$I$5-'СЕТ СН'!$I$20</f>
        <v>6940.8117072499999</v>
      </c>
      <c r="D139" s="36">
        <f>SUMIFS(СВЦЭМ!$C$39:$C$782,СВЦЭМ!$A$39:$A$782,$A139,СВЦЭМ!$B$39:$B$782,D$119)+'СЕТ СН'!$I$12+СВЦЭМ!$D$10+'СЕТ СН'!$I$5-'СЕТ СН'!$I$20</f>
        <v>7004.0438940900003</v>
      </c>
      <c r="E139" s="36">
        <f>SUMIFS(СВЦЭМ!$C$39:$C$782,СВЦЭМ!$A$39:$A$782,$A139,СВЦЭМ!$B$39:$B$782,E$119)+'СЕТ СН'!$I$12+СВЦЭМ!$D$10+'СЕТ СН'!$I$5-'СЕТ СН'!$I$20</f>
        <v>7047.5983242700004</v>
      </c>
      <c r="F139" s="36">
        <f>SUMIFS(СВЦЭМ!$C$39:$C$782,СВЦЭМ!$A$39:$A$782,$A139,СВЦЭМ!$B$39:$B$782,F$119)+'СЕТ СН'!$I$12+СВЦЭМ!$D$10+'СЕТ СН'!$I$5-'СЕТ СН'!$I$20</f>
        <v>7042.5582951199995</v>
      </c>
      <c r="G139" s="36">
        <f>SUMIFS(СВЦЭМ!$C$39:$C$782,СВЦЭМ!$A$39:$A$782,$A139,СВЦЭМ!$B$39:$B$782,G$119)+'СЕТ СН'!$I$12+СВЦЭМ!$D$10+'СЕТ СН'!$I$5-'СЕТ СН'!$I$20</f>
        <v>7023.6430347799997</v>
      </c>
      <c r="H139" s="36">
        <f>SUMIFS(СВЦЭМ!$C$39:$C$782,СВЦЭМ!$A$39:$A$782,$A139,СВЦЭМ!$B$39:$B$782,H$119)+'СЕТ СН'!$I$12+СВЦЭМ!$D$10+'СЕТ СН'!$I$5-'СЕТ СН'!$I$20</f>
        <v>7004.9081986900001</v>
      </c>
      <c r="I139" s="36">
        <f>SUMIFS(СВЦЭМ!$C$39:$C$782,СВЦЭМ!$A$39:$A$782,$A139,СВЦЭМ!$B$39:$B$782,I$119)+'СЕТ СН'!$I$12+СВЦЭМ!$D$10+'СЕТ СН'!$I$5-'СЕТ СН'!$I$20</f>
        <v>6871.1443903899999</v>
      </c>
      <c r="J139" s="36">
        <f>SUMIFS(СВЦЭМ!$C$39:$C$782,СВЦЭМ!$A$39:$A$782,$A139,СВЦЭМ!$B$39:$B$782,J$119)+'СЕТ СН'!$I$12+СВЦЭМ!$D$10+'СЕТ СН'!$I$5-'СЕТ СН'!$I$20</f>
        <v>6732.2792051099996</v>
      </c>
      <c r="K139" s="36">
        <f>SUMIFS(СВЦЭМ!$C$39:$C$782,СВЦЭМ!$A$39:$A$782,$A139,СВЦЭМ!$B$39:$B$782,K$119)+'СЕТ СН'!$I$12+СВЦЭМ!$D$10+'СЕТ СН'!$I$5-'СЕТ СН'!$I$20</f>
        <v>6625.5484488299999</v>
      </c>
      <c r="L139" s="36">
        <f>SUMIFS(СВЦЭМ!$C$39:$C$782,СВЦЭМ!$A$39:$A$782,$A139,СВЦЭМ!$B$39:$B$782,L$119)+'СЕТ СН'!$I$12+СВЦЭМ!$D$10+'СЕТ СН'!$I$5-'СЕТ СН'!$I$20</f>
        <v>6599.0770122199992</v>
      </c>
      <c r="M139" s="36">
        <f>SUMIFS(СВЦЭМ!$C$39:$C$782,СВЦЭМ!$A$39:$A$782,$A139,СВЦЭМ!$B$39:$B$782,M$119)+'СЕТ СН'!$I$12+СВЦЭМ!$D$10+'СЕТ СН'!$I$5-'СЕТ СН'!$I$20</f>
        <v>6591.941397229999</v>
      </c>
      <c r="N139" s="36">
        <f>SUMIFS(СВЦЭМ!$C$39:$C$782,СВЦЭМ!$A$39:$A$782,$A139,СВЦЭМ!$B$39:$B$782,N$119)+'СЕТ СН'!$I$12+СВЦЭМ!$D$10+'СЕТ СН'!$I$5-'СЕТ СН'!$I$20</f>
        <v>6600.8773420299995</v>
      </c>
      <c r="O139" s="36">
        <f>SUMIFS(СВЦЭМ!$C$39:$C$782,СВЦЭМ!$A$39:$A$782,$A139,СВЦЭМ!$B$39:$B$782,O$119)+'СЕТ СН'!$I$12+СВЦЭМ!$D$10+'СЕТ СН'!$I$5-'СЕТ СН'!$I$20</f>
        <v>6573.3388481999991</v>
      </c>
      <c r="P139" s="36">
        <f>SUMIFS(СВЦЭМ!$C$39:$C$782,СВЦЭМ!$A$39:$A$782,$A139,СВЦЭМ!$B$39:$B$782,P$119)+'СЕТ СН'!$I$12+СВЦЭМ!$D$10+'СЕТ СН'!$I$5-'СЕТ СН'!$I$20</f>
        <v>6570.88221548</v>
      </c>
      <c r="Q139" s="36">
        <f>SUMIFS(СВЦЭМ!$C$39:$C$782,СВЦЭМ!$A$39:$A$782,$A139,СВЦЭМ!$B$39:$B$782,Q$119)+'СЕТ СН'!$I$12+СВЦЭМ!$D$10+'СЕТ СН'!$I$5-'СЕТ СН'!$I$20</f>
        <v>6571.1442744899996</v>
      </c>
      <c r="R139" s="36">
        <f>SUMIFS(СВЦЭМ!$C$39:$C$782,СВЦЭМ!$A$39:$A$782,$A139,СВЦЭМ!$B$39:$B$782,R$119)+'СЕТ СН'!$I$12+СВЦЭМ!$D$10+'СЕТ СН'!$I$5-'СЕТ СН'!$I$20</f>
        <v>6592.1021725399996</v>
      </c>
      <c r="S139" s="36">
        <f>SUMIFS(СВЦЭМ!$C$39:$C$782,СВЦЭМ!$A$39:$A$782,$A139,СВЦЭМ!$B$39:$B$782,S$119)+'СЕТ СН'!$I$12+СВЦЭМ!$D$10+'СЕТ СН'!$I$5-'СЕТ СН'!$I$20</f>
        <v>6578.3919668899998</v>
      </c>
      <c r="T139" s="36">
        <f>SUMIFS(СВЦЭМ!$C$39:$C$782,СВЦЭМ!$A$39:$A$782,$A139,СВЦЭМ!$B$39:$B$782,T$119)+'СЕТ СН'!$I$12+СВЦЭМ!$D$10+'СЕТ СН'!$I$5-'СЕТ СН'!$I$20</f>
        <v>6554.9261418399992</v>
      </c>
      <c r="U139" s="36">
        <f>SUMIFS(СВЦЭМ!$C$39:$C$782,СВЦЭМ!$A$39:$A$782,$A139,СВЦЭМ!$B$39:$B$782,U$119)+'СЕТ СН'!$I$12+СВЦЭМ!$D$10+'СЕТ СН'!$I$5-'СЕТ СН'!$I$20</f>
        <v>6577.3125700299997</v>
      </c>
      <c r="V139" s="36">
        <f>SUMIFS(СВЦЭМ!$C$39:$C$782,СВЦЭМ!$A$39:$A$782,$A139,СВЦЭМ!$B$39:$B$782,V$119)+'СЕТ СН'!$I$12+СВЦЭМ!$D$10+'СЕТ СН'!$I$5-'СЕТ СН'!$I$20</f>
        <v>6554.9412711799996</v>
      </c>
      <c r="W139" s="36">
        <f>SUMIFS(СВЦЭМ!$C$39:$C$782,СВЦЭМ!$A$39:$A$782,$A139,СВЦЭМ!$B$39:$B$782,W$119)+'СЕТ СН'!$I$12+СВЦЭМ!$D$10+'СЕТ СН'!$I$5-'СЕТ СН'!$I$20</f>
        <v>6554.2634531199992</v>
      </c>
      <c r="X139" s="36">
        <f>SUMIFS(СВЦЭМ!$C$39:$C$782,СВЦЭМ!$A$39:$A$782,$A139,СВЦЭМ!$B$39:$B$782,X$119)+'СЕТ СН'!$I$12+СВЦЭМ!$D$10+'СЕТ СН'!$I$5-'СЕТ СН'!$I$20</f>
        <v>6660.9541504199997</v>
      </c>
      <c r="Y139" s="36">
        <f>SUMIFS(СВЦЭМ!$C$39:$C$782,СВЦЭМ!$A$39:$A$782,$A139,СВЦЭМ!$B$39:$B$782,Y$119)+'СЕТ СН'!$I$12+СВЦЭМ!$D$10+'СЕТ СН'!$I$5-'СЕТ СН'!$I$20</f>
        <v>6824.1234293300004</v>
      </c>
    </row>
    <row r="140" spans="1:25" ht="15.75" x14ac:dyDescent="0.2">
      <c r="A140" s="35">
        <f t="shared" si="3"/>
        <v>45525</v>
      </c>
      <c r="B140" s="36">
        <f>SUMIFS(СВЦЭМ!$C$39:$C$782,СВЦЭМ!$A$39:$A$782,$A140,СВЦЭМ!$B$39:$B$782,B$119)+'СЕТ СН'!$I$12+СВЦЭМ!$D$10+'СЕТ СН'!$I$5-'СЕТ СН'!$I$20</f>
        <v>7044.6567120399995</v>
      </c>
      <c r="C140" s="36">
        <f>SUMIFS(СВЦЭМ!$C$39:$C$782,СВЦЭМ!$A$39:$A$782,$A140,СВЦЭМ!$B$39:$B$782,C$119)+'СЕТ СН'!$I$12+СВЦЭМ!$D$10+'СЕТ СН'!$I$5-'СЕТ СН'!$I$20</f>
        <v>7087.2063581799994</v>
      </c>
      <c r="D140" s="36">
        <f>SUMIFS(СВЦЭМ!$C$39:$C$782,СВЦЭМ!$A$39:$A$782,$A140,СВЦЭМ!$B$39:$B$782,D$119)+'СЕТ СН'!$I$12+СВЦЭМ!$D$10+'СЕТ СН'!$I$5-'СЕТ СН'!$I$20</f>
        <v>7142.5266428100003</v>
      </c>
      <c r="E140" s="36">
        <f>SUMIFS(СВЦЭМ!$C$39:$C$782,СВЦЭМ!$A$39:$A$782,$A140,СВЦЭМ!$B$39:$B$782,E$119)+'СЕТ СН'!$I$12+СВЦЭМ!$D$10+'СЕТ СН'!$I$5-'СЕТ СН'!$I$20</f>
        <v>7099.4190645799999</v>
      </c>
      <c r="F140" s="36">
        <f>SUMIFS(СВЦЭМ!$C$39:$C$782,СВЦЭМ!$A$39:$A$782,$A140,СВЦЭМ!$B$39:$B$782,F$119)+'СЕТ СН'!$I$12+СВЦЭМ!$D$10+'СЕТ СН'!$I$5-'СЕТ СН'!$I$20</f>
        <v>7074.5058263800001</v>
      </c>
      <c r="G140" s="36">
        <f>SUMIFS(СВЦЭМ!$C$39:$C$782,СВЦЭМ!$A$39:$A$782,$A140,СВЦЭМ!$B$39:$B$782,G$119)+'СЕТ СН'!$I$12+СВЦЭМ!$D$10+'СЕТ СН'!$I$5-'СЕТ СН'!$I$20</f>
        <v>7039.0019914799996</v>
      </c>
      <c r="H140" s="36">
        <f>SUMIFS(СВЦЭМ!$C$39:$C$782,СВЦЭМ!$A$39:$A$782,$A140,СВЦЭМ!$B$39:$B$782,H$119)+'СЕТ СН'!$I$12+СВЦЭМ!$D$10+'СЕТ СН'!$I$5-'СЕТ СН'!$I$20</f>
        <v>7026.8603425199999</v>
      </c>
      <c r="I140" s="36">
        <f>SUMIFS(СВЦЭМ!$C$39:$C$782,СВЦЭМ!$A$39:$A$782,$A140,СВЦЭМ!$B$39:$B$782,I$119)+'СЕТ СН'!$I$12+СВЦЭМ!$D$10+'СЕТ СН'!$I$5-'СЕТ СН'!$I$20</f>
        <v>6884.4866408999997</v>
      </c>
      <c r="J140" s="36">
        <f>SUMIFS(СВЦЭМ!$C$39:$C$782,СВЦЭМ!$A$39:$A$782,$A140,СВЦЭМ!$B$39:$B$782,J$119)+'СЕТ СН'!$I$12+СВЦЭМ!$D$10+'СЕТ СН'!$I$5-'СЕТ СН'!$I$20</f>
        <v>6786.3103301299998</v>
      </c>
      <c r="K140" s="36">
        <f>SUMIFS(СВЦЭМ!$C$39:$C$782,СВЦЭМ!$A$39:$A$782,$A140,СВЦЭМ!$B$39:$B$782,K$119)+'СЕТ СН'!$I$12+СВЦЭМ!$D$10+'СЕТ СН'!$I$5-'СЕТ СН'!$I$20</f>
        <v>6699.8021579399992</v>
      </c>
      <c r="L140" s="36">
        <f>SUMIFS(СВЦЭМ!$C$39:$C$782,СВЦЭМ!$A$39:$A$782,$A140,СВЦЭМ!$B$39:$B$782,L$119)+'СЕТ СН'!$I$12+СВЦЭМ!$D$10+'СЕТ СН'!$I$5-'СЕТ СН'!$I$20</f>
        <v>6682.2773084199998</v>
      </c>
      <c r="M140" s="36">
        <f>SUMIFS(СВЦЭМ!$C$39:$C$782,СВЦЭМ!$A$39:$A$782,$A140,СВЦЭМ!$B$39:$B$782,M$119)+'СЕТ СН'!$I$12+СВЦЭМ!$D$10+'СЕТ СН'!$I$5-'СЕТ СН'!$I$20</f>
        <v>6683.5558868600001</v>
      </c>
      <c r="N140" s="36">
        <f>SUMIFS(СВЦЭМ!$C$39:$C$782,СВЦЭМ!$A$39:$A$782,$A140,СВЦЭМ!$B$39:$B$782,N$119)+'СЕТ СН'!$I$12+СВЦЭМ!$D$10+'СЕТ СН'!$I$5-'СЕТ СН'!$I$20</f>
        <v>6674.7107804199995</v>
      </c>
      <c r="O140" s="36">
        <f>SUMIFS(СВЦЭМ!$C$39:$C$782,СВЦЭМ!$A$39:$A$782,$A140,СВЦЭМ!$B$39:$B$782,O$119)+'СЕТ СН'!$I$12+СВЦЭМ!$D$10+'СЕТ СН'!$I$5-'СЕТ СН'!$I$20</f>
        <v>6655.98109363</v>
      </c>
      <c r="P140" s="36">
        <f>SUMIFS(СВЦЭМ!$C$39:$C$782,СВЦЭМ!$A$39:$A$782,$A140,СВЦЭМ!$B$39:$B$782,P$119)+'СЕТ СН'!$I$12+СВЦЭМ!$D$10+'СЕТ СН'!$I$5-'СЕТ СН'!$I$20</f>
        <v>6700.1466512799998</v>
      </c>
      <c r="Q140" s="36">
        <f>SUMIFS(СВЦЭМ!$C$39:$C$782,СВЦЭМ!$A$39:$A$782,$A140,СВЦЭМ!$B$39:$B$782,Q$119)+'СЕТ СН'!$I$12+СВЦЭМ!$D$10+'СЕТ СН'!$I$5-'СЕТ СН'!$I$20</f>
        <v>6729.2524354799998</v>
      </c>
      <c r="R140" s="36">
        <f>SUMIFS(СВЦЭМ!$C$39:$C$782,СВЦЭМ!$A$39:$A$782,$A140,СВЦЭМ!$B$39:$B$782,R$119)+'СЕТ СН'!$I$12+СВЦЭМ!$D$10+'СЕТ СН'!$I$5-'СЕТ СН'!$I$20</f>
        <v>6724.6507937699998</v>
      </c>
      <c r="S140" s="36">
        <f>SUMIFS(СВЦЭМ!$C$39:$C$782,СВЦЭМ!$A$39:$A$782,$A140,СВЦЭМ!$B$39:$B$782,S$119)+'СЕТ СН'!$I$12+СВЦЭМ!$D$10+'СЕТ СН'!$I$5-'СЕТ СН'!$I$20</f>
        <v>6725.30281225</v>
      </c>
      <c r="T140" s="36">
        <f>SUMIFS(СВЦЭМ!$C$39:$C$782,СВЦЭМ!$A$39:$A$782,$A140,СВЦЭМ!$B$39:$B$782,T$119)+'СЕТ СН'!$I$12+СВЦЭМ!$D$10+'СЕТ СН'!$I$5-'СЕТ СН'!$I$20</f>
        <v>6716.0831183699993</v>
      </c>
      <c r="U140" s="36">
        <f>SUMIFS(СВЦЭМ!$C$39:$C$782,СВЦЭМ!$A$39:$A$782,$A140,СВЦЭМ!$B$39:$B$782,U$119)+'СЕТ СН'!$I$12+СВЦЭМ!$D$10+'СЕТ СН'!$I$5-'СЕТ СН'!$I$20</f>
        <v>6726.0353903299992</v>
      </c>
      <c r="V140" s="36">
        <f>SUMIFS(СВЦЭМ!$C$39:$C$782,СВЦЭМ!$A$39:$A$782,$A140,СВЦЭМ!$B$39:$B$782,V$119)+'СЕТ СН'!$I$12+СВЦЭМ!$D$10+'СЕТ СН'!$I$5-'СЕТ СН'!$I$20</f>
        <v>6712.2501624399993</v>
      </c>
      <c r="W140" s="36">
        <f>SUMIFS(СВЦЭМ!$C$39:$C$782,СВЦЭМ!$A$39:$A$782,$A140,СВЦЭМ!$B$39:$B$782,W$119)+'СЕТ СН'!$I$12+СВЦЭМ!$D$10+'СЕТ СН'!$I$5-'СЕТ СН'!$I$20</f>
        <v>6704.0579863899993</v>
      </c>
      <c r="X140" s="36">
        <f>SUMIFS(СВЦЭМ!$C$39:$C$782,СВЦЭМ!$A$39:$A$782,$A140,СВЦЭМ!$B$39:$B$782,X$119)+'СЕТ СН'!$I$12+СВЦЭМ!$D$10+'СЕТ СН'!$I$5-'СЕТ СН'!$I$20</f>
        <v>6730.0878329099996</v>
      </c>
      <c r="Y140" s="36">
        <f>SUMIFS(СВЦЭМ!$C$39:$C$782,СВЦЭМ!$A$39:$A$782,$A140,СВЦЭМ!$B$39:$B$782,Y$119)+'СЕТ СН'!$I$12+СВЦЭМ!$D$10+'СЕТ СН'!$I$5-'СЕТ СН'!$I$20</f>
        <v>6771.5020408199998</v>
      </c>
    </row>
    <row r="141" spans="1:25" ht="15.75" x14ac:dyDescent="0.2">
      <c r="A141" s="35">
        <f t="shared" si="3"/>
        <v>45526</v>
      </c>
      <c r="B141" s="36">
        <f>SUMIFS(СВЦЭМ!$C$39:$C$782,СВЦЭМ!$A$39:$A$782,$A141,СВЦЭМ!$B$39:$B$782,B$119)+'СЕТ СН'!$I$12+СВЦЭМ!$D$10+'СЕТ СН'!$I$5-'СЕТ СН'!$I$20</f>
        <v>6703.06461872</v>
      </c>
      <c r="C141" s="36">
        <f>SUMIFS(СВЦЭМ!$C$39:$C$782,СВЦЭМ!$A$39:$A$782,$A141,СВЦЭМ!$B$39:$B$782,C$119)+'СЕТ СН'!$I$12+СВЦЭМ!$D$10+'СЕТ СН'!$I$5-'СЕТ СН'!$I$20</f>
        <v>6809.2922130400002</v>
      </c>
      <c r="D141" s="36">
        <f>SUMIFS(СВЦЭМ!$C$39:$C$782,СВЦЭМ!$A$39:$A$782,$A141,СВЦЭМ!$B$39:$B$782,D$119)+'СЕТ СН'!$I$12+СВЦЭМ!$D$10+'СЕТ СН'!$I$5-'СЕТ СН'!$I$20</f>
        <v>6859.4089489399994</v>
      </c>
      <c r="E141" s="36">
        <f>SUMIFS(СВЦЭМ!$C$39:$C$782,СВЦЭМ!$A$39:$A$782,$A141,СВЦЭМ!$B$39:$B$782,E$119)+'СЕТ СН'!$I$12+СВЦЭМ!$D$10+'СЕТ СН'!$I$5-'СЕТ СН'!$I$20</f>
        <v>6896.6179335999996</v>
      </c>
      <c r="F141" s="36">
        <f>SUMIFS(СВЦЭМ!$C$39:$C$782,СВЦЭМ!$A$39:$A$782,$A141,СВЦЭМ!$B$39:$B$782,F$119)+'СЕТ СН'!$I$12+СВЦЭМ!$D$10+'СЕТ СН'!$I$5-'СЕТ СН'!$I$20</f>
        <v>6891.6902477799995</v>
      </c>
      <c r="G141" s="36">
        <f>SUMIFS(СВЦЭМ!$C$39:$C$782,СВЦЭМ!$A$39:$A$782,$A141,СВЦЭМ!$B$39:$B$782,G$119)+'СЕТ СН'!$I$12+СВЦЭМ!$D$10+'СЕТ СН'!$I$5-'СЕТ СН'!$I$20</f>
        <v>6856.5958380399998</v>
      </c>
      <c r="H141" s="36">
        <f>SUMIFS(СВЦЭМ!$C$39:$C$782,СВЦЭМ!$A$39:$A$782,$A141,СВЦЭМ!$B$39:$B$782,H$119)+'СЕТ СН'!$I$12+СВЦЭМ!$D$10+'СЕТ СН'!$I$5-'СЕТ СН'!$I$20</f>
        <v>6819.5326030100005</v>
      </c>
      <c r="I141" s="36">
        <f>SUMIFS(СВЦЭМ!$C$39:$C$782,СВЦЭМ!$A$39:$A$782,$A141,СВЦЭМ!$B$39:$B$782,I$119)+'СЕТ СН'!$I$12+СВЦЭМ!$D$10+'СЕТ СН'!$I$5-'СЕТ СН'!$I$20</f>
        <v>6722.2032786099999</v>
      </c>
      <c r="J141" s="36">
        <f>SUMIFS(СВЦЭМ!$C$39:$C$782,СВЦЭМ!$A$39:$A$782,$A141,СВЦЭМ!$B$39:$B$782,J$119)+'СЕТ СН'!$I$12+СВЦЭМ!$D$10+'СЕТ СН'!$I$5-'СЕТ СН'!$I$20</f>
        <v>6609.4370312299998</v>
      </c>
      <c r="K141" s="36">
        <f>SUMIFS(СВЦЭМ!$C$39:$C$782,СВЦЭМ!$A$39:$A$782,$A141,СВЦЭМ!$B$39:$B$782,K$119)+'СЕТ СН'!$I$12+СВЦЭМ!$D$10+'СЕТ СН'!$I$5-'СЕТ СН'!$I$20</f>
        <v>6528.3550417299994</v>
      </c>
      <c r="L141" s="36">
        <f>SUMIFS(СВЦЭМ!$C$39:$C$782,СВЦЭМ!$A$39:$A$782,$A141,СВЦЭМ!$B$39:$B$782,L$119)+'СЕТ СН'!$I$12+СВЦЭМ!$D$10+'СЕТ СН'!$I$5-'СЕТ СН'!$I$20</f>
        <v>6487.8380087799997</v>
      </c>
      <c r="M141" s="36">
        <f>SUMIFS(СВЦЭМ!$C$39:$C$782,СВЦЭМ!$A$39:$A$782,$A141,СВЦЭМ!$B$39:$B$782,M$119)+'СЕТ СН'!$I$12+СВЦЭМ!$D$10+'СЕТ СН'!$I$5-'СЕТ СН'!$I$20</f>
        <v>6496.8038600799991</v>
      </c>
      <c r="N141" s="36">
        <f>SUMIFS(СВЦЭМ!$C$39:$C$782,СВЦЭМ!$A$39:$A$782,$A141,СВЦЭМ!$B$39:$B$782,N$119)+'СЕТ СН'!$I$12+СВЦЭМ!$D$10+'СЕТ СН'!$I$5-'СЕТ СН'!$I$20</f>
        <v>6490.331820469999</v>
      </c>
      <c r="O141" s="36">
        <f>SUMIFS(СВЦЭМ!$C$39:$C$782,СВЦЭМ!$A$39:$A$782,$A141,СВЦЭМ!$B$39:$B$782,O$119)+'СЕТ СН'!$I$12+СВЦЭМ!$D$10+'СЕТ СН'!$I$5-'СЕТ СН'!$I$20</f>
        <v>6497.1702356999995</v>
      </c>
      <c r="P141" s="36">
        <f>SUMIFS(СВЦЭМ!$C$39:$C$782,СВЦЭМ!$A$39:$A$782,$A141,СВЦЭМ!$B$39:$B$782,P$119)+'СЕТ СН'!$I$12+СВЦЭМ!$D$10+'СЕТ СН'!$I$5-'СЕТ СН'!$I$20</f>
        <v>6505.3974872099998</v>
      </c>
      <c r="Q141" s="36">
        <f>SUMIFS(СВЦЭМ!$C$39:$C$782,СВЦЭМ!$A$39:$A$782,$A141,СВЦЭМ!$B$39:$B$782,Q$119)+'СЕТ СН'!$I$12+СВЦЭМ!$D$10+'СЕТ СН'!$I$5-'СЕТ СН'!$I$20</f>
        <v>6512.1212292199998</v>
      </c>
      <c r="R141" s="36">
        <f>SUMIFS(СВЦЭМ!$C$39:$C$782,СВЦЭМ!$A$39:$A$782,$A141,СВЦЭМ!$B$39:$B$782,R$119)+'СЕТ СН'!$I$12+СВЦЭМ!$D$10+'СЕТ СН'!$I$5-'СЕТ СН'!$I$20</f>
        <v>6523.7748569599999</v>
      </c>
      <c r="S141" s="36">
        <f>SUMIFS(СВЦЭМ!$C$39:$C$782,СВЦЭМ!$A$39:$A$782,$A141,СВЦЭМ!$B$39:$B$782,S$119)+'СЕТ СН'!$I$12+СВЦЭМ!$D$10+'СЕТ СН'!$I$5-'СЕТ СН'!$I$20</f>
        <v>6503.8693807</v>
      </c>
      <c r="T141" s="36">
        <f>SUMIFS(СВЦЭМ!$C$39:$C$782,СВЦЭМ!$A$39:$A$782,$A141,СВЦЭМ!$B$39:$B$782,T$119)+'СЕТ СН'!$I$12+СВЦЭМ!$D$10+'СЕТ СН'!$I$5-'СЕТ СН'!$I$20</f>
        <v>6510.0098176799993</v>
      </c>
      <c r="U141" s="36">
        <f>SUMIFS(СВЦЭМ!$C$39:$C$782,СВЦЭМ!$A$39:$A$782,$A141,СВЦЭМ!$B$39:$B$782,U$119)+'СЕТ СН'!$I$12+СВЦЭМ!$D$10+'СЕТ СН'!$I$5-'СЕТ СН'!$I$20</f>
        <v>6513.0947726300001</v>
      </c>
      <c r="V141" s="36">
        <f>SUMIFS(СВЦЭМ!$C$39:$C$782,СВЦЭМ!$A$39:$A$782,$A141,СВЦЭМ!$B$39:$B$782,V$119)+'СЕТ СН'!$I$12+СВЦЭМ!$D$10+'СЕТ СН'!$I$5-'СЕТ СН'!$I$20</f>
        <v>6493.1804652399996</v>
      </c>
      <c r="W141" s="36">
        <f>SUMIFS(СВЦЭМ!$C$39:$C$782,СВЦЭМ!$A$39:$A$782,$A141,СВЦЭМ!$B$39:$B$782,W$119)+'СЕТ СН'!$I$12+СВЦЭМ!$D$10+'СЕТ СН'!$I$5-'СЕТ СН'!$I$20</f>
        <v>6493.7458818399991</v>
      </c>
      <c r="X141" s="36">
        <f>SUMIFS(СВЦЭМ!$C$39:$C$782,СВЦЭМ!$A$39:$A$782,$A141,СВЦЭМ!$B$39:$B$782,X$119)+'СЕТ СН'!$I$12+СВЦЭМ!$D$10+'СЕТ СН'!$I$5-'СЕТ СН'!$I$20</f>
        <v>6577.6905735199998</v>
      </c>
      <c r="Y141" s="36">
        <f>SUMIFS(СВЦЭМ!$C$39:$C$782,СВЦЭМ!$A$39:$A$782,$A141,СВЦЭМ!$B$39:$B$782,Y$119)+'СЕТ СН'!$I$12+СВЦЭМ!$D$10+'СЕТ СН'!$I$5-'СЕТ СН'!$I$20</f>
        <v>6621.6498681599996</v>
      </c>
    </row>
    <row r="142" spans="1:25" ht="15.75" x14ac:dyDescent="0.2">
      <c r="A142" s="35">
        <f t="shared" si="3"/>
        <v>45527</v>
      </c>
      <c r="B142" s="36">
        <f>SUMIFS(СВЦЭМ!$C$39:$C$782,СВЦЭМ!$A$39:$A$782,$A142,СВЦЭМ!$B$39:$B$782,B$119)+'СЕТ СН'!$I$12+СВЦЭМ!$D$10+'СЕТ СН'!$I$5-'СЕТ СН'!$I$20</f>
        <v>6794.2259600199995</v>
      </c>
      <c r="C142" s="36">
        <f>SUMIFS(СВЦЭМ!$C$39:$C$782,СВЦЭМ!$A$39:$A$782,$A142,СВЦЭМ!$B$39:$B$782,C$119)+'СЕТ СН'!$I$12+СВЦЭМ!$D$10+'СЕТ СН'!$I$5-'СЕТ СН'!$I$20</f>
        <v>6914.8113848899993</v>
      </c>
      <c r="D142" s="36">
        <f>SUMIFS(СВЦЭМ!$C$39:$C$782,СВЦЭМ!$A$39:$A$782,$A142,СВЦЭМ!$B$39:$B$782,D$119)+'СЕТ СН'!$I$12+СВЦЭМ!$D$10+'СЕТ СН'!$I$5-'СЕТ СН'!$I$20</f>
        <v>6946.04187628</v>
      </c>
      <c r="E142" s="36">
        <f>SUMIFS(СВЦЭМ!$C$39:$C$782,СВЦЭМ!$A$39:$A$782,$A142,СВЦЭМ!$B$39:$B$782,E$119)+'СЕТ СН'!$I$12+СВЦЭМ!$D$10+'СЕТ СН'!$I$5-'СЕТ СН'!$I$20</f>
        <v>6978.5016198899993</v>
      </c>
      <c r="F142" s="36">
        <f>SUMIFS(СВЦЭМ!$C$39:$C$782,СВЦЭМ!$A$39:$A$782,$A142,СВЦЭМ!$B$39:$B$782,F$119)+'СЕТ СН'!$I$12+СВЦЭМ!$D$10+'СЕТ СН'!$I$5-'СЕТ СН'!$I$20</f>
        <v>6988.7109985200004</v>
      </c>
      <c r="G142" s="36">
        <f>SUMIFS(СВЦЭМ!$C$39:$C$782,СВЦЭМ!$A$39:$A$782,$A142,СВЦЭМ!$B$39:$B$782,G$119)+'СЕТ СН'!$I$12+СВЦЭМ!$D$10+'СЕТ СН'!$I$5-'СЕТ СН'!$I$20</f>
        <v>6965.3519273900001</v>
      </c>
      <c r="H142" s="36">
        <f>SUMIFS(СВЦЭМ!$C$39:$C$782,СВЦЭМ!$A$39:$A$782,$A142,СВЦЭМ!$B$39:$B$782,H$119)+'СЕТ СН'!$I$12+СВЦЭМ!$D$10+'СЕТ СН'!$I$5-'СЕТ СН'!$I$20</f>
        <v>6947.6445774499998</v>
      </c>
      <c r="I142" s="36">
        <f>SUMIFS(СВЦЭМ!$C$39:$C$782,СВЦЭМ!$A$39:$A$782,$A142,СВЦЭМ!$B$39:$B$782,I$119)+'СЕТ СН'!$I$12+СВЦЭМ!$D$10+'СЕТ СН'!$I$5-'СЕТ СН'!$I$20</f>
        <v>6846.1871317299992</v>
      </c>
      <c r="J142" s="36">
        <f>SUMIFS(СВЦЭМ!$C$39:$C$782,СВЦЭМ!$A$39:$A$782,$A142,СВЦЭМ!$B$39:$B$782,J$119)+'СЕТ СН'!$I$12+СВЦЭМ!$D$10+'СЕТ СН'!$I$5-'СЕТ СН'!$I$20</f>
        <v>6719.6811534299995</v>
      </c>
      <c r="K142" s="36">
        <f>SUMIFS(СВЦЭМ!$C$39:$C$782,СВЦЭМ!$A$39:$A$782,$A142,СВЦЭМ!$B$39:$B$782,K$119)+'СЕТ СН'!$I$12+СВЦЭМ!$D$10+'СЕТ СН'!$I$5-'СЕТ СН'!$I$20</f>
        <v>6606.8863265799991</v>
      </c>
      <c r="L142" s="36">
        <f>SUMIFS(СВЦЭМ!$C$39:$C$782,СВЦЭМ!$A$39:$A$782,$A142,СВЦЭМ!$B$39:$B$782,L$119)+'СЕТ СН'!$I$12+СВЦЭМ!$D$10+'СЕТ СН'!$I$5-'СЕТ СН'!$I$20</f>
        <v>6596.6794759499999</v>
      </c>
      <c r="M142" s="36">
        <f>SUMIFS(СВЦЭМ!$C$39:$C$782,СВЦЭМ!$A$39:$A$782,$A142,СВЦЭМ!$B$39:$B$782,M$119)+'СЕТ СН'!$I$12+СВЦЭМ!$D$10+'СЕТ СН'!$I$5-'СЕТ СН'!$I$20</f>
        <v>6590.8639516699996</v>
      </c>
      <c r="N142" s="36">
        <f>SUMIFS(СВЦЭМ!$C$39:$C$782,СВЦЭМ!$A$39:$A$782,$A142,СВЦЭМ!$B$39:$B$782,N$119)+'СЕТ СН'!$I$12+СВЦЭМ!$D$10+'СЕТ СН'!$I$5-'СЕТ СН'!$I$20</f>
        <v>6585.8892587499995</v>
      </c>
      <c r="O142" s="36">
        <f>SUMIFS(СВЦЭМ!$C$39:$C$782,СВЦЭМ!$A$39:$A$782,$A142,СВЦЭМ!$B$39:$B$782,O$119)+'СЕТ СН'!$I$12+СВЦЭМ!$D$10+'СЕТ СН'!$I$5-'СЕТ СН'!$I$20</f>
        <v>6598.3324635599993</v>
      </c>
      <c r="P142" s="36">
        <f>SUMIFS(СВЦЭМ!$C$39:$C$782,СВЦЭМ!$A$39:$A$782,$A142,СВЦЭМ!$B$39:$B$782,P$119)+'СЕТ СН'!$I$12+СВЦЭМ!$D$10+'СЕТ СН'!$I$5-'СЕТ СН'!$I$20</f>
        <v>6614.0747578999999</v>
      </c>
      <c r="Q142" s="36">
        <f>SUMIFS(СВЦЭМ!$C$39:$C$782,СВЦЭМ!$A$39:$A$782,$A142,СВЦЭМ!$B$39:$B$782,Q$119)+'СЕТ СН'!$I$12+СВЦЭМ!$D$10+'СЕТ СН'!$I$5-'СЕТ СН'!$I$20</f>
        <v>6599.8257035499992</v>
      </c>
      <c r="R142" s="36">
        <f>SUMIFS(СВЦЭМ!$C$39:$C$782,СВЦЭМ!$A$39:$A$782,$A142,СВЦЭМ!$B$39:$B$782,R$119)+'СЕТ СН'!$I$12+СВЦЭМ!$D$10+'СЕТ СН'!$I$5-'СЕТ СН'!$I$20</f>
        <v>6587.4970277099992</v>
      </c>
      <c r="S142" s="36">
        <f>SUMIFS(СВЦЭМ!$C$39:$C$782,СВЦЭМ!$A$39:$A$782,$A142,СВЦЭМ!$B$39:$B$782,S$119)+'СЕТ СН'!$I$12+СВЦЭМ!$D$10+'СЕТ СН'!$I$5-'СЕТ СН'!$I$20</f>
        <v>6613.8519603999994</v>
      </c>
      <c r="T142" s="36">
        <f>SUMIFS(СВЦЭМ!$C$39:$C$782,СВЦЭМ!$A$39:$A$782,$A142,СВЦЭМ!$B$39:$B$782,T$119)+'СЕТ СН'!$I$12+СВЦЭМ!$D$10+'СЕТ СН'!$I$5-'СЕТ СН'!$I$20</f>
        <v>6602.9187287299992</v>
      </c>
      <c r="U142" s="36">
        <f>SUMIFS(СВЦЭМ!$C$39:$C$782,СВЦЭМ!$A$39:$A$782,$A142,СВЦЭМ!$B$39:$B$782,U$119)+'СЕТ СН'!$I$12+СВЦЭМ!$D$10+'СЕТ СН'!$I$5-'СЕТ СН'!$I$20</f>
        <v>6612.1318918199995</v>
      </c>
      <c r="V142" s="36">
        <f>SUMIFS(СВЦЭМ!$C$39:$C$782,СВЦЭМ!$A$39:$A$782,$A142,СВЦЭМ!$B$39:$B$782,V$119)+'СЕТ СН'!$I$12+СВЦЭМ!$D$10+'СЕТ СН'!$I$5-'СЕТ СН'!$I$20</f>
        <v>6611.7340214399992</v>
      </c>
      <c r="W142" s="36">
        <f>SUMIFS(СВЦЭМ!$C$39:$C$782,СВЦЭМ!$A$39:$A$782,$A142,СВЦЭМ!$B$39:$B$782,W$119)+'СЕТ СН'!$I$12+СВЦЭМ!$D$10+'СЕТ СН'!$I$5-'СЕТ СН'!$I$20</f>
        <v>6612.7189016199991</v>
      </c>
      <c r="X142" s="36">
        <f>SUMIFS(СВЦЭМ!$C$39:$C$782,СВЦЭМ!$A$39:$A$782,$A142,СВЦЭМ!$B$39:$B$782,X$119)+'СЕТ СН'!$I$12+СВЦЭМ!$D$10+'СЕТ СН'!$I$5-'СЕТ СН'!$I$20</f>
        <v>6690.9090136499999</v>
      </c>
      <c r="Y142" s="36">
        <f>SUMIFS(СВЦЭМ!$C$39:$C$782,СВЦЭМ!$A$39:$A$782,$A142,СВЦЭМ!$B$39:$B$782,Y$119)+'СЕТ СН'!$I$12+СВЦЭМ!$D$10+'СЕТ СН'!$I$5-'СЕТ СН'!$I$20</f>
        <v>6805.0568417300001</v>
      </c>
    </row>
    <row r="143" spans="1:25" ht="15.75" x14ac:dyDescent="0.2">
      <c r="A143" s="35">
        <f t="shared" si="3"/>
        <v>45528</v>
      </c>
      <c r="B143" s="36">
        <f>SUMIFS(СВЦЭМ!$C$39:$C$782,СВЦЭМ!$A$39:$A$782,$A143,СВЦЭМ!$B$39:$B$782,B$119)+'СЕТ СН'!$I$12+СВЦЭМ!$D$10+'СЕТ СН'!$I$5-'СЕТ СН'!$I$20</f>
        <v>6769.5244381599996</v>
      </c>
      <c r="C143" s="36">
        <f>SUMIFS(СВЦЭМ!$C$39:$C$782,СВЦЭМ!$A$39:$A$782,$A143,СВЦЭМ!$B$39:$B$782,C$119)+'СЕТ СН'!$I$12+СВЦЭМ!$D$10+'СЕТ СН'!$I$5-'СЕТ СН'!$I$20</f>
        <v>6848.7932708099997</v>
      </c>
      <c r="D143" s="36">
        <f>SUMIFS(СВЦЭМ!$C$39:$C$782,СВЦЭМ!$A$39:$A$782,$A143,СВЦЭМ!$B$39:$B$782,D$119)+'СЕТ СН'!$I$12+СВЦЭМ!$D$10+'СЕТ СН'!$I$5-'СЕТ СН'!$I$20</f>
        <v>6888.9044698999996</v>
      </c>
      <c r="E143" s="36">
        <f>SUMIFS(СВЦЭМ!$C$39:$C$782,СВЦЭМ!$A$39:$A$782,$A143,СВЦЭМ!$B$39:$B$782,E$119)+'СЕТ СН'!$I$12+СВЦЭМ!$D$10+'СЕТ СН'!$I$5-'СЕТ СН'!$I$20</f>
        <v>6932.7265258799998</v>
      </c>
      <c r="F143" s="36">
        <f>SUMIFS(СВЦЭМ!$C$39:$C$782,СВЦЭМ!$A$39:$A$782,$A143,СВЦЭМ!$B$39:$B$782,F$119)+'СЕТ СН'!$I$12+СВЦЭМ!$D$10+'СЕТ СН'!$I$5-'СЕТ СН'!$I$20</f>
        <v>6942.7276635999997</v>
      </c>
      <c r="G143" s="36">
        <f>SUMIFS(СВЦЭМ!$C$39:$C$782,СВЦЭМ!$A$39:$A$782,$A143,СВЦЭМ!$B$39:$B$782,G$119)+'СЕТ СН'!$I$12+СВЦЭМ!$D$10+'СЕТ СН'!$I$5-'СЕТ СН'!$I$20</f>
        <v>6921.1268300800002</v>
      </c>
      <c r="H143" s="36">
        <f>SUMIFS(СВЦЭМ!$C$39:$C$782,СВЦЭМ!$A$39:$A$782,$A143,СВЦЭМ!$B$39:$B$782,H$119)+'СЕТ СН'!$I$12+СВЦЭМ!$D$10+'СЕТ СН'!$I$5-'СЕТ СН'!$I$20</f>
        <v>6890.3666859699997</v>
      </c>
      <c r="I143" s="36">
        <f>SUMIFS(СВЦЭМ!$C$39:$C$782,СВЦЭМ!$A$39:$A$782,$A143,СВЦЭМ!$B$39:$B$782,I$119)+'СЕТ СН'!$I$12+СВЦЭМ!$D$10+'СЕТ СН'!$I$5-'СЕТ СН'!$I$20</f>
        <v>6788.5474090799999</v>
      </c>
      <c r="J143" s="36">
        <f>SUMIFS(СВЦЭМ!$C$39:$C$782,СВЦЭМ!$A$39:$A$782,$A143,СВЦЭМ!$B$39:$B$782,J$119)+'СЕТ СН'!$I$12+СВЦЭМ!$D$10+'СЕТ СН'!$I$5-'СЕТ СН'!$I$20</f>
        <v>6673.4320053799993</v>
      </c>
      <c r="K143" s="36">
        <f>SUMIFS(СВЦЭМ!$C$39:$C$782,СВЦЭМ!$A$39:$A$782,$A143,СВЦЭМ!$B$39:$B$782,K$119)+'СЕТ СН'!$I$12+СВЦЭМ!$D$10+'СЕТ СН'!$I$5-'СЕТ СН'!$I$20</f>
        <v>6547.1791080999992</v>
      </c>
      <c r="L143" s="36">
        <f>SUMIFS(СВЦЭМ!$C$39:$C$782,СВЦЭМ!$A$39:$A$782,$A143,СВЦЭМ!$B$39:$B$782,L$119)+'СЕТ СН'!$I$12+СВЦЭМ!$D$10+'СЕТ СН'!$I$5-'СЕТ СН'!$I$20</f>
        <v>6510.1739523299993</v>
      </c>
      <c r="M143" s="36">
        <f>SUMIFS(СВЦЭМ!$C$39:$C$782,СВЦЭМ!$A$39:$A$782,$A143,СВЦЭМ!$B$39:$B$782,M$119)+'СЕТ СН'!$I$12+СВЦЭМ!$D$10+'СЕТ СН'!$I$5-'СЕТ СН'!$I$20</f>
        <v>6539.4283102299996</v>
      </c>
      <c r="N143" s="36">
        <f>SUMIFS(СВЦЭМ!$C$39:$C$782,СВЦЭМ!$A$39:$A$782,$A143,СВЦЭМ!$B$39:$B$782,N$119)+'СЕТ СН'!$I$12+СВЦЭМ!$D$10+'СЕТ СН'!$I$5-'СЕТ СН'!$I$20</f>
        <v>6642.0009138799996</v>
      </c>
      <c r="O143" s="36">
        <f>SUMIFS(СВЦЭМ!$C$39:$C$782,СВЦЭМ!$A$39:$A$782,$A143,СВЦЭМ!$B$39:$B$782,O$119)+'СЕТ СН'!$I$12+СВЦЭМ!$D$10+'СЕТ СН'!$I$5-'СЕТ СН'!$I$20</f>
        <v>6627.8142944499996</v>
      </c>
      <c r="P143" s="36">
        <f>SUMIFS(СВЦЭМ!$C$39:$C$782,СВЦЭМ!$A$39:$A$782,$A143,СВЦЭМ!$B$39:$B$782,P$119)+'СЕТ СН'!$I$12+СВЦЭМ!$D$10+'СЕТ СН'!$I$5-'СЕТ СН'!$I$20</f>
        <v>6633.4487084699995</v>
      </c>
      <c r="Q143" s="36">
        <f>SUMIFS(СВЦЭМ!$C$39:$C$782,СВЦЭМ!$A$39:$A$782,$A143,СВЦЭМ!$B$39:$B$782,Q$119)+'СЕТ СН'!$I$12+СВЦЭМ!$D$10+'СЕТ СН'!$I$5-'СЕТ СН'!$I$20</f>
        <v>6645.8031191800001</v>
      </c>
      <c r="R143" s="36">
        <f>SUMIFS(СВЦЭМ!$C$39:$C$782,СВЦЭМ!$A$39:$A$782,$A143,СВЦЭМ!$B$39:$B$782,R$119)+'СЕТ СН'!$I$12+СВЦЭМ!$D$10+'СЕТ СН'!$I$5-'СЕТ СН'!$I$20</f>
        <v>6648.3644051399997</v>
      </c>
      <c r="S143" s="36">
        <f>SUMIFS(СВЦЭМ!$C$39:$C$782,СВЦЭМ!$A$39:$A$782,$A143,СВЦЭМ!$B$39:$B$782,S$119)+'СЕТ СН'!$I$12+СВЦЭМ!$D$10+'СЕТ СН'!$I$5-'СЕТ СН'!$I$20</f>
        <v>6662.9236322799998</v>
      </c>
      <c r="T143" s="36">
        <f>SUMIFS(СВЦЭМ!$C$39:$C$782,СВЦЭМ!$A$39:$A$782,$A143,СВЦЭМ!$B$39:$B$782,T$119)+'СЕТ СН'!$I$12+СВЦЭМ!$D$10+'СЕТ СН'!$I$5-'СЕТ СН'!$I$20</f>
        <v>6646.3743566999992</v>
      </c>
      <c r="U143" s="36">
        <f>SUMIFS(СВЦЭМ!$C$39:$C$782,СВЦЭМ!$A$39:$A$782,$A143,СВЦЭМ!$B$39:$B$782,U$119)+'СЕТ СН'!$I$12+СВЦЭМ!$D$10+'СЕТ СН'!$I$5-'СЕТ СН'!$I$20</f>
        <v>6657.5589026199996</v>
      </c>
      <c r="V143" s="36">
        <f>SUMIFS(СВЦЭМ!$C$39:$C$782,СВЦЭМ!$A$39:$A$782,$A143,СВЦЭМ!$B$39:$B$782,V$119)+'СЕТ СН'!$I$12+СВЦЭМ!$D$10+'СЕТ СН'!$I$5-'СЕТ СН'!$I$20</f>
        <v>6664.0564091999995</v>
      </c>
      <c r="W143" s="36">
        <f>SUMIFS(СВЦЭМ!$C$39:$C$782,СВЦЭМ!$A$39:$A$782,$A143,СВЦЭМ!$B$39:$B$782,W$119)+'СЕТ СН'!$I$12+СВЦЭМ!$D$10+'СЕТ СН'!$I$5-'СЕТ СН'!$I$20</f>
        <v>6649.45561137</v>
      </c>
      <c r="X143" s="36">
        <f>SUMIFS(СВЦЭМ!$C$39:$C$782,СВЦЭМ!$A$39:$A$782,$A143,СВЦЭМ!$B$39:$B$782,X$119)+'СЕТ СН'!$I$12+СВЦЭМ!$D$10+'СЕТ СН'!$I$5-'СЕТ СН'!$I$20</f>
        <v>6698.1214501099994</v>
      </c>
      <c r="Y143" s="36">
        <f>SUMIFS(СВЦЭМ!$C$39:$C$782,СВЦЭМ!$A$39:$A$782,$A143,СВЦЭМ!$B$39:$B$782,Y$119)+'СЕТ СН'!$I$12+СВЦЭМ!$D$10+'СЕТ СН'!$I$5-'СЕТ СН'!$I$20</f>
        <v>6797.1396078500002</v>
      </c>
    </row>
    <row r="144" spans="1:25" ht="15.75" x14ac:dyDescent="0.2">
      <c r="A144" s="35">
        <f t="shared" si="3"/>
        <v>45529</v>
      </c>
      <c r="B144" s="36">
        <f>SUMIFS(СВЦЭМ!$C$39:$C$782,СВЦЭМ!$A$39:$A$782,$A144,СВЦЭМ!$B$39:$B$782,B$119)+'СЕТ СН'!$I$12+СВЦЭМ!$D$10+'СЕТ СН'!$I$5-'СЕТ СН'!$I$20</f>
        <v>6773.3704557900001</v>
      </c>
      <c r="C144" s="36">
        <f>SUMIFS(СВЦЭМ!$C$39:$C$782,СВЦЭМ!$A$39:$A$782,$A144,СВЦЭМ!$B$39:$B$782,C$119)+'СЕТ СН'!$I$12+СВЦЭМ!$D$10+'СЕТ СН'!$I$5-'СЕТ СН'!$I$20</f>
        <v>6837.0223711899998</v>
      </c>
      <c r="D144" s="36">
        <f>SUMIFS(СВЦЭМ!$C$39:$C$782,СВЦЭМ!$A$39:$A$782,$A144,СВЦЭМ!$B$39:$B$782,D$119)+'СЕТ СН'!$I$12+СВЦЭМ!$D$10+'СЕТ СН'!$I$5-'СЕТ СН'!$I$20</f>
        <v>6859.7172045799998</v>
      </c>
      <c r="E144" s="36">
        <f>SUMIFS(СВЦЭМ!$C$39:$C$782,СВЦЭМ!$A$39:$A$782,$A144,СВЦЭМ!$B$39:$B$782,E$119)+'СЕТ СН'!$I$12+СВЦЭМ!$D$10+'СЕТ СН'!$I$5-'СЕТ СН'!$I$20</f>
        <v>6875.67752905</v>
      </c>
      <c r="F144" s="36">
        <f>SUMIFS(СВЦЭМ!$C$39:$C$782,СВЦЭМ!$A$39:$A$782,$A144,СВЦЭМ!$B$39:$B$782,F$119)+'СЕТ СН'!$I$12+СВЦЭМ!$D$10+'СЕТ СН'!$I$5-'СЕТ СН'!$I$20</f>
        <v>6926.0623501499995</v>
      </c>
      <c r="G144" s="36">
        <f>SUMIFS(СВЦЭМ!$C$39:$C$782,СВЦЭМ!$A$39:$A$782,$A144,СВЦЭМ!$B$39:$B$782,G$119)+'СЕТ СН'!$I$12+СВЦЭМ!$D$10+'СЕТ СН'!$I$5-'СЕТ СН'!$I$20</f>
        <v>6908.8103973999996</v>
      </c>
      <c r="H144" s="36">
        <f>SUMIFS(СВЦЭМ!$C$39:$C$782,СВЦЭМ!$A$39:$A$782,$A144,СВЦЭМ!$B$39:$B$782,H$119)+'СЕТ СН'!$I$12+СВЦЭМ!$D$10+'СЕТ СН'!$I$5-'СЕТ СН'!$I$20</f>
        <v>6886.4277871300001</v>
      </c>
      <c r="I144" s="36">
        <f>SUMIFS(СВЦЭМ!$C$39:$C$782,СВЦЭМ!$A$39:$A$782,$A144,СВЦЭМ!$B$39:$B$782,I$119)+'СЕТ СН'!$I$12+СВЦЭМ!$D$10+'СЕТ СН'!$I$5-'СЕТ СН'!$I$20</f>
        <v>6833.3022047699997</v>
      </c>
      <c r="J144" s="36">
        <f>SUMIFS(СВЦЭМ!$C$39:$C$782,СВЦЭМ!$A$39:$A$782,$A144,СВЦЭМ!$B$39:$B$782,J$119)+'СЕТ СН'!$I$12+СВЦЭМ!$D$10+'СЕТ СН'!$I$5-'СЕТ СН'!$I$20</f>
        <v>6737.4168953299995</v>
      </c>
      <c r="K144" s="36">
        <f>SUMIFS(СВЦЭМ!$C$39:$C$782,СВЦЭМ!$A$39:$A$782,$A144,СВЦЭМ!$B$39:$B$782,K$119)+'СЕТ СН'!$I$12+СВЦЭМ!$D$10+'СЕТ СН'!$I$5-'СЕТ СН'!$I$20</f>
        <v>6648.3460930199999</v>
      </c>
      <c r="L144" s="36">
        <f>SUMIFS(СВЦЭМ!$C$39:$C$782,СВЦЭМ!$A$39:$A$782,$A144,СВЦЭМ!$B$39:$B$782,L$119)+'СЕТ СН'!$I$12+СВЦЭМ!$D$10+'СЕТ СН'!$I$5-'СЕТ СН'!$I$20</f>
        <v>6575.9148232799998</v>
      </c>
      <c r="M144" s="36">
        <f>SUMIFS(СВЦЭМ!$C$39:$C$782,СВЦЭМ!$A$39:$A$782,$A144,СВЦЭМ!$B$39:$B$782,M$119)+'СЕТ СН'!$I$12+СВЦЭМ!$D$10+'СЕТ СН'!$I$5-'СЕТ СН'!$I$20</f>
        <v>6541.4737817999994</v>
      </c>
      <c r="N144" s="36">
        <f>SUMIFS(СВЦЭМ!$C$39:$C$782,СВЦЭМ!$A$39:$A$782,$A144,СВЦЭМ!$B$39:$B$782,N$119)+'СЕТ СН'!$I$12+СВЦЭМ!$D$10+'СЕТ СН'!$I$5-'СЕТ СН'!$I$20</f>
        <v>6529.5879012599999</v>
      </c>
      <c r="O144" s="36">
        <f>SUMIFS(СВЦЭМ!$C$39:$C$782,СВЦЭМ!$A$39:$A$782,$A144,СВЦЭМ!$B$39:$B$782,O$119)+'СЕТ СН'!$I$12+СВЦЭМ!$D$10+'СЕТ СН'!$I$5-'СЕТ СН'!$I$20</f>
        <v>6528.2883474800001</v>
      </c>
      <c r="P144" s="36">
        <f>SUMIFS(СВЦЭМ!$C$39:$C$782,СВЦЭМ!$A$39:$A$782,$A144,СВЦЭМ!$B$39:$B$782,P$119)+'СЕТ СН'!$I$12+СВЦЭМ!$D$10+'СЕТ СН'!$I$5-'СЕТ СН'!$I$20</f>
        <v>6528.8624474199996</v>
      </c>
      <c r="Q144" s="36">
        <f>SUMIFS(СВЦЭМ!$C$39:$C$782,СВЦЭМ!$A$39:$A$782,$A144,СВЦЭМ!$B$39:$B$782,Q$119)+'СЕТ СН'!$I$12+СВЦЭМ!$D$10+'СЕТ СН'!$I$5-'СЕТ СН'!$I$20</f>
        <v>6534.0381578500001</v>
      </c>
      <c r="R144" s="36">
        <f>SUMIFS(СВЦЭМ!$C$39:$C$782,СВЦЭМ!$A$39:$A$782,$A144,СВЦЭМ!$B$39:$B$782,R$119)+'СЕТ СН'!$I$12+СВЦЭМ!$D$10+'СЕТ СН'!$I$5-'СЕТ СН'!$I$20</f>
        <v>6560.7763968599993</v>
      </c>
      <c r="S144" s="36">
        <f>SUMIFS(СВЦЭМ!$C$39:$C$782,СВЦЭМ!$A$39:$A$782,$A144,СВЦЭМ!$B$39:$B$782,S$119)+'СЕТ СН'!$I$12+СВЦЭМ!$D$10+'СЕТ СН'!$I$5-'СЕТ СН'!$I$20</f>
        <v>6539.5591925999997</v>
      </c>
      <c r="T144" s="36">
        <f>SUMIFS(СВЦЭМ!$C$39:$C$782,СВЦЭМ!$A$39:$A$782,$A144,СВЦЭМ!$B$39:$B$782,T$119)+'СЕТ СН'!$I$12+СВЦЭМ!$D$10+'СЕТ СН'!$I$5-'СЕТ СН'!$I$20</f>
        <v>6524.1271641099993</v>
      </c>
      <c r="U144" s="36">
        <f>SUMIFS(СВЦЭМ!$C$39:$C$782,СВЦЭМ!$A$39:$A$782,$A144,СВЦЭМ!$B$39:$B$782,U$119)+'СЕТ СН'!$I$12+СВЦЭМ!$D$10+'СЕТ СН'!$I$5-'СЕТ СН'!$I$20</f>
        <v>6524.3748062199993</v>
      </c>
      <c r="V144" s="36">
        <f>SUMIFS(СВЦЭМ!$C$39:$C$782,СВЦЭМ!$A$39:$A$782,$A144,СВЦЭМ!$B$39:$B$782,V$119)+'СЕТ СН'!$I$12+СВЦЭМ!$D$10+'СЕТ СН'!$I$5-'СЕТ СН'!$I$20</f>
        <v>6516.5725812299997</v>
      </c>
      <c r="W144" s="36">
        <f>SUMIFS(СВЦЭМ!$C$39:$C$782,СВЦЭМ!$A$39:$A$782,$A144,СВЦЭМ!$B$39:$B$782,W$119)+'СЕТ СН'!$I$12+СВЦЭМ!$D$10+'СЕТ СН'!$I$5-'СЕТ СН'!$I$20</f>
        <v>6498.9535878299994</v>
      </c>
      <c r="X144" s="36">
        <f>SUMIFS(СВЦЭМ!$C$39:$C$782,СВЦЭМ!$A$39:$A$782,$A144,СВЦЭМ!$B$39:$B$782,X$119)+'СЕТ СН'!$I$12+СВЦЭМ!$D$10+'СЕТ СН'!$I$5-'СЕТ СН'!$I$20</f>
        <v>6583.5805428299991</v>
      </c>
      <c r="Y144" s="36">
        <f>SUMIFS(СВЦЭМ!$C$39:$C$782,СВЦЭМ!$A$39:$A$782,$A144,СВЦЭМ!$B$39:$B$782,Y$119)+'СЕТ СН'!$I$12+СВЦЭМ!$D$10+'СЕТ СН'!$I$5-'СЕТ СН'!$I$20</f>
        <v>6682.7899663599992</v>
      </c>
    </row>
    <row r="145" spans="1:26" ht="15.75" x14ac:dyDescent="0.2">
      <c r="A145" s="35">
        <f t="shared" si="3"/>
        <v>45530</v>
      </c>
      <c r="B145" s="36">
        <f>SUMIFS(СВЦЭМ!$C$39:$C$782,СВЦЭМ!$A$39:$A$782,$A145,СВЦЭМ!$B$39:$B$782,B$119)+'СЕТ СН'!$I$12+СВЦЭМ!$D$10+'СЕТ СН'!$I$5-'СЕТ СН'!$I$20</f>
        <v>6778.6095638899997</v>
      </c>
      <c r="C145" s="36">
        <f>SUMIFS(СВЦЭМ!$C$39:$C$782,СВЦЭМ!$A$39:$A$782,$A145,СВЦЭМ!$B$39:$B$782,C$119)+'СЕТ СН'!$I$12+СВЦЭМ!$D$10+'СЕТ СН'!$I$5-'СЕТ СН'!$I$20</f>
        <v>6877.4191659600001</v>
      </c>
      <c r="D145" s="36">
        <f>SUMIFS(СВЦЭМ!$C$39:$C$782,СВЦЭМ!$A$39:$A$782,$A145,СВЦЭМ!$B$39:$B$782,D$119)+'СЕТ СН'!$I$12+СВЦЭМ!$D$10+'СЕТ СН'!$I$5-'СЕТ СН'!$I$20</f>
        <v>6915.8155100599997</v>
      </c>
      <c r="E145" s="36">
        <f>SUMIFS(СВЦЭМ!$C$39:$C$782,СВЦЭМ!$A$39:$A$782,$A145,СВЦЭМ!$B$39:$B$782,E$119)+'СЕТ СН'!$I$12+СВЦЭМ!$D$10+'СЕТ СН'!$I$5-'СЕТ СН'!$I$20</f>
        <v>6939.7612915699992</v>
      </c>
      <c r="F145" s="36">
        <f>SUMIFS(СВЦЭМ!$C$39:$C$782,СВЦЭМ!$A$39:$A$782,$A145,СВЦЭМ!$B$39:$B$782,F$119)+'СЕТ СН'!$I$12+СВЦЭМ!$D$10+'СЕТ СН'!$I$5-'СЕТ СН'!$I$20</f>
        <v>6950.4495288599992</v>
      </c>
      <c r="G145" s="36">
        <f>SUMIFS(СВЦЭМ!$C$39:$C$782,СВЦЭМ!$A$39:$A$782,$A145,СВЦЭМ!$B$39:$B$782,G$119)+'СЕТ СН'!$I$12+СВЦЭМ!$D$10+'СЕТ СН'!$I$5-'СЕТ СН'!$I$20</f>
        <v>6914.5752874600003</v>
      </c>
      <c r="H145" s="36">
        <f>SUMIFS(СВЦЭМ!$C$39:$C$782,СВЦЭМ!$A$39:$A$782,$A145,СВЦЭМ!$B$39:$B$782,H$119)+'СЕТ СН'!$I$12+СВЦЭМ!$D$10+'СЕТ СН'!$I$5-'СЕТ СН'!$I$20</f>
        <v>6875.0695560000004</v>
      </c>
      <c r="I145" s="36">
        <f>SUMIFS(СВЦЭМ!$C$39:$C$782,СВЦЭМ!$A$39:$A$782,$A145,СВЦЭМ!$B$39:$B$782,I$119)+'СЕТ СН'!$I$12+СВЦЭМ!$D$10+'СЕТ СН'!$I$5-'СЕТ СН'!$I$20</f>
        <v>6766.4635597099996</v>
      </c>
      <c r="J145" s="36">
        <f>SUMIFS(СВЦЭМ!$C$39:$C$782,СВЦЭМ!$A$39:$A$782,$A145,СВЦЭМ!$B$39:$B$782,J$119)+'СЕТ СН'!$I$12+СВЦЭМ!$D$10+'СЕТ СН'!$I$5-'СЕТ СН'!$I$20</f>
        <v>6647.0563262199994</v>
      </c>
      <c r="K145" s="36">
        <f>SUMIFS(СВЦЭМ!$C$39:$C$782,СВЦЭМ!$A$39:$A$782,$A145,СВЦЭМ!$B$39:$B$782,K$119)+'СЕТ СН'!$I$12+СВЦЭМ!$D$10+'СЕТ СН'!$I$5-'СЕТ СН'!$I$20</f>
        <v>6549.0121201699994</v>
      </c>
      <c r="L145" s="36">
        <f>SUMIFS(СВЦЭМ!$C$39:$C$782,СВЦЭМ!$A$39:$A$782,$A145,СВЦЭМ!$B$39:$B$782,L$119)+'СЕТ СН'!$I$12+СВЦЭМ!$D$10+'СЕТ СН'!$I$5-'СЕТ СН'!$I$20</f>
        <v>6538.5970798199996</v>
      </c>
      <c r="M145" s="36">
        <f>SUMIFS(СВЦЭМ!$C$39:$C$782,СВЦЭМ!$A$39:$A$782,$A145,СВЦЭМ!$B$39:$B$782,M$119)+'СЕТ СН'!$I$12+СВЦЭМ!$D$10+'СЕТ СН'!$I$5-'СЕТ СН'!$I$20</f>
        <v>6524.6874935799997</v>
      </c>
      <c r="N145" s="36">
        <f>SUMIFS(СВЦЭМ!$C$39:$C$782,СВЦЭМ!$A$39:$A$782,$A145,СВЦЭМ!$B$39:$B$782,N$119)+'СЕТ СН'!$I$12+СВЦЭМ!$D$10+'СЕТ СН'!$I$5-'СЕТ СН'!$I$20</f>
        <v>6525.9715196299994</v>
      </c>
      <c r="O145" s="36">
        <f>SUMIFS(СВЦЭМ!$C$39:$C$782,СВЦЭМ!$A$39:$A$782,$A145,СВЦЭМ!$B$39:$B$782,O$119)+'СЕТ СН'!$I$12+СВЦЭМ!$D$10+'СЕТ СН'!$I$5-'СЕТ СН'!$I$20</f>
        <v>6523.4111095399994</v>
      </c>
      <c r="P145" s="36">
        <f>SUMIFS(СВЦЭМ!$C$39:$C$782,СВЦЭМ!$A$39:$A$782,$A145,СВЦЭМ!$B$39:$B$782,P$119)+'СЕТ СН'!$I$12+СВЦЭМ!$D$10+'СЕТ СН'!$I$5-'СЕТ СН'!$I$20</f>
        <v>6529.9758966399995</v>
      </c>
      <c r="Q145" s="36">
        <f>SUMIFS(СВЦЭМ!$C$39:$C$782,СВЦЭМ!$A$39:$A$782,$A145,СВЦЭМ!$B$39:$B$782,Q$119)+'СЕТ СН'!$I$12+СВЦЭМ!$D$10+'СЕТ СН'!$I$5-'СЕТ СН'!$I$20</f>
        <v>6523.863194399999</v>
      </c>
      <c r="R145" s="36">
        <f>SUMIFS(СВЦЭМ!$C$39:$C$782,СВЦЭМ!$A$39:$A$782,$A145,СВЦЭМ!$B$39:$B$782,R$119)+'СЕТ СН'!$I$12+СВЦЭМ!$D$10+'СЕТ СН'!$I$5-'СЕТ СН'!$I$20</f>
        <v>6527.9793552299998</v>
      </c>
      <c r="S145" s="36">
        <f>SUMIFS(СВЦЭМ!$C$39:$C$782,СВЦЭМ!$A$39:$A$782,$A145,СВЦЭМ!$B$39:$B$782,S$119)+'СЕТ СН'!$I$12+СВЦЭМ!$D$10+'СЕТ СН'!$I$5-'СЕТ СН'!$I$20</f>
        <v>6543.5865315399997</v>
      </c>
      <c r="T145" s="36">
        <f>SUMIFS(СВЦЭМ!$C$39:$C$782,СВЦЭМ!$A$39:$A$782,$A145,СВЦЭМ!$B$39:$B$782,T$119)+'СЕТ СН'!$I$12+СВЦЭМ!$D$10+'СЕТ СН'!$I$5-'СЕТ СН'!$I$20</f>
        <v>6527.6433597799996</v>
      </c>
      <c r="U145" s="36">
        <f>SUMIFS(СВЦЭМ!$C$39:$C$782,СВЦЭМ!$A$39:$A$782,$A145,СВЦЭМ!$B$39:$B$782,U$119)+'СЕТ СН'!$I$12+СВЦЭМ!$D$10+'СЕТ СН'!$I$5-'СЕТ СН'!$I$20</f>
        <v>6531.56128498</v>
      </c>
      <c r="V145" s="36">
        <f>SUMIFS(СВЦЭМ!$C$39:$C$782,СВЦЭМ!$A$39:$A$782,$A145,СВЦЭМ!$B$39:$B$782,V$119)+'СЕТ СН'!$I$12+СВЦЭМ!$D$10+'СЕТ СН'!$I$5-'СЕТ СН'!$I$20</f>
        <v>6520.2207598299992</v>
      </c>
      <c r="W145" s="36">
        <f>SUMIFS(СВЦЭМ!$C$39:$C$782,СВЦЭМ!$A$39:$A$782,$A145,СВЦЭМ!$B$39:$B$782,W$119)+'СЕТ СН'!$I$12+СВЦЭМ!$D$10+'СЕТ СН'!$I$5-'СЕТ СН'!$I$20</f>
        <v>6523.7505785999992</v>
      </c>
      <c r="X145" s="36">
        <f>SUMIFS(СВЦЭМ!$C$39:$C$782,СВЦЭМ!$A$39:$A$782,$A145,СВЦЭМ!$B$39:$B$782,X$119)+'СЕТ СН'!$I$12+СВЦЭМ!$D$10+'СЕТ СН'!$I$5-'СЕТ СН'!$I$20</f>
        <v>6601.5437078499999</v>
      </c>
      <c r="Y145" s="36">
        <f>SUMIFS(СВЦЭМ!$C$39:$C$782,СВЦЭМ!$A$39:$A$782,$A145,СВЦЭМ!$B$39:$B$782,Y$119)+'СЕТ СН'!$I$12+СВЦЭМ!$D$10+'СЕТ СН'!$I$5-'СЕТ СН'!$I$20</f>
        <v>6657.6759840799996</v>
      </c>
    </row>
    <row r="146" spans="1:26" ht="15.75" x14ac:dyDescent="0.2">
      <c r="A146" s="35">
        <f t="shared" si="3"/>
        <v>45531</v>
      </c>
      <c r="B146" s="36">
        <f>SUMIFS(СВЦЭМ!$C$39:$C$782,СВЦЭМ!$A$39:$A$782,$A146,СВЦЭМ!$B$39:$B$782,B$119)+'СЕТ СН'!$I$12+СВЦЭМ!$D$10+'СЕТ СН'!$I$5-'СЕТ СН'!$I$20</f>
        <v>6576.1226820299999</v>
      </c>
      <c r="C146" s="36">
        <f>SUMIFS(СВЦЭМ!$C$39:$C$782,СВЦЭМ!$A$39:$A$782,$A146,СВЦЭМ!$B$39:$B$782,C$119)+'СЕТ СН'!$I$12+СВЦЭМ!$D$10+'СЕТ СН'!$I$5-'СЕТ СН'!$I$20</f>
        <v>6612.8443684099993</v>
      </c>
      <c r="D146" s="36">
        <f>SUMIFS(СВЦЭМ!$C$39:$C$782,СВЦЭМ!$A$39:$A$782,$A146,СВЦЭМ!$B$39:$B$782,D$119)+'СЕТ СН'!$I$12+СВЦЭМ!$D$10+'СЕТ СН'!$I$5-'СЕТ СН'!$I$20</f>
        <v>6677.9653003200001</v>
      </c>
      <c r="E146" s="36">
        <f>SUMIFS(СВЦЭМ!$C$39:$C$782,СВЦЭМ!$A$39:$A$782,$A146,СВЦЭМ!$B$39:$B$782,E$119)+'СЕТ СН'!$I$12+СВЦЭМ!$D$10+'СЕТ СН'!$I$5-'СЕТ СН'!$I$20</f>
        <v>6702.3331796099992</v>
      </c>
      <c r="F146" s="36">
        <f>SUMIFS(СВЦЭМ!$C$39:$C$782,СВЦЭМ!$A$39:$A$782,$A146,СВЦЭМ!$B$39:$B$782,F$119)+'СЕТ СН'!$I$12+СВЦЭМ!$D$10+'СЕТ СН'!$I$5-'СЕТ СН'!$I$20</f>
        <v>6707.4088131099998</v>
      </c>
      <c r="G146" s="36">
        <f>SUMIFS(СВЦЭМ!$C$39:$C$782,СВЦЭМ!$A$39:$A$782,$A146,СВЦЭМ!$B$39:$B$782,G$119)+'СЕТ СН'!$I$12+СВЦЭМ!$D$10+'СЕТ СН'!$I$5-'СЕТ СН'!$I$20</f>
        <v>6671.3966286799996</v>
      </c>
      <c r="H146" s="36">
        <f>SUMIFS(СВЦЭМ!$C$39:$C$782,СВЦЭМ!$A$39:$A$782,$A146,СВЦЭМ!$B$39:$B$782,H$119)+'СЕТ СН'!$I$12+СВЦЭМ!$D$10+'СЕТ СН'!$I$5-'СЕТ СН'!$I$20</f>
        <v>6684.9676453199991</v>
      </c>
      <c r="I146" s="36">
        <f>SUMIFS(СВЦЭМ!$C$39:$C$782,СВЦЭМ!$A$39:$A$782,$A146,СВЦЭМ!$B$39:$B$782,I$119)+'СЕТ СН'!$I$12+СВЦЭМ!$D$10+'СЕТ СН'!$I$5-'СЕТ СН'!$I$20</f>
        <v>6578.4385135499997</v>
      </c>
      <c r="J146" s="36">
        <f>SUMIFS(СВЦЭМ!$C$39:$C$782,СВЦЭМ!$A$39:$A$782,$A146,СВЦЭМ!$B$39:$B$782,J$119)+'СЕТ СН'!$I$12+СВЦЭМ!$D$10+'СЕТ СН'!$I$5-'СЕТ СН'!$I$20</f>
        <v>6478.547180739999</v>
      </c>
      <c r="K146" s="36">
        <f>SUMIFS(СВЦЭМ!$C$39:$C$782,СВЦЭМ!$A$39:$A$782,$A146,СВЦЭМ!$B$39:$B$782,K$119)+'СЕТ СН'!$I$12+СВЦЭМ!$D$10+'СЕТ СН'!$I$5-'СЕТ СН'!$I$20</f>
        <v>6378.7350127199998</v>
      </c>
      <c r="L146" s="36">
        <f>SUMIFS(СВЦЭМ!$C$39:$C$782,СВЦЭМ!$A$39:$A$782,$A146,СВЦЭМ!$B$39:$B$782,L$119)+'СЕТ СН'!$I$12+СВЦЭМ!$D$10+'СЕТ СН'!$I$5-'СЕТ СН'!$I$20</f>
        <v>6315.2287135399993</v>
      </c>
      <c r="M146" s="36">
        <f>SUMIFS(СВЦЭМ!$C$39:$C$782,СВЦЭМ!$A$39:$A$782,$A146,СВЦЭМ!$B$39:$B$782,M$119)+'СЕТ СН'!$I$12+СВЦЭМ!$D$10+'СЕТ СН'!$I$5-'СЕТ СН'!$I$20</f>
        <v>6304.0806438199998</v>
      </c>
      <c r="N146" s="36">
        <f>SUMIFS(СВЦЭМ!$C$39:$C$782,СВЦЭМ!$A$39:$A$782,$A146,СВЦЭМ!$B$39:$B$782,N$119)+'СЕТ СН'!$I$12+СВЦЭМ!$D$10+'СЕТ СН'!$I$5-'СЕТ СН'!$I$20</f>
        <v>6301.3255494299992</v>
      </c>
      <c r="O146" s="36">
        <f>SUMIFS(СВЦЭМ!$C$39:$C$782,СВЦЭМ!$A$39:$A$782,$A146,СВЦЭМ!$B$39:$B$782,O$119)+'СЕТ СН'!$I$12+СВЦЭМ!$D$10+'СЕТ СН'!$I$5-'СЕТ СН'!$I$20</f>
        <v>6298.94882994</v>
      </c>
      <c r="P146" s="36">
        <f>SUMIFS(СВЦЭМ!$C$39:$C$782,СВЦЭМ!$A$39:$A$782,$A146,СВЦЭМ!$B$39:$B$782,P$119)+'СЕТ СН'!$I$12+СВЦЭМ!$D$10+'СЕТ СН'!$I$5-'СЕТ СН'!$I$20</f>
        <v>6297.4680283799999</v>
      </c>
      <c r="Q146" s="36">
        <f>SUMIFS(СВЦЭМ!$C$39:$C$782,СВЦЭМ!$A$39:$A$782,$A146,СВЦЭМ!$B$39:$B$782,Q$119)+'СЕТ СН'!$I$12+СВЦЭМ!$D$10+'СЕТ СН'!$I$5-'СЕТ СН'!$I$20</f>
        <v>6298.9265830699997</v>
      </c>
      <c r="R146" s="36">
        <f>SUMIFS(СВЦЭМ!$C$39:$C$782,СВЦЭМ!$A$39:$A$782,$A146,СВЦЭМ!$B$39:$B$782,R$119)+'СЕТ СН'!$I$12+СВЦЭМ!$D$10+'СЕТ СН'!$I$5-'СЕТ СН'!$I$20</f>
        <v>6307.4349923099999</v>
      </c>
      <c r="S146" s="36">
        <f>SUMIFS(СВЦЭМ!$C$39:$C$782,СВЦЭМ!$A$39:$A$782,$A146,СВЦЭМ!$B$39:$B$782,S$119)+'СЕТ СН'!$I$12+СВЦЭМ!$D$10+'СЕТ СН'!$I$5-'СЕТ СН'!$I$20</f>
        <v>6294.392797819999</v>
      </c>
      <c r="T146" s="36">
        <f>SUMIFS(СВЦЭМ!$C$39:$C$782,СВЦЭМ!$A$39:$A$782,$A146,СВЦЭМ!$B$39:$B$782,T$119)+'СЕТ СН'!$I$12+СВЦЭМ!$D$10+'СЕТ СН'!$I$5-'СЕТ СН'!$I$20</f>
        <v>6288.4621120799993</v>
      </c>
      <c r="U146" s="36">
        <f>SUMIFS(СВЦЭМ!$C$39:$C$782,СВЦЭМ!$A$39:$A$782,$A146,СВЦЭМ!$B$39:$B$782,U$119)+'СЕТ СН'!$I$12+СВЦЭМ!$D$10+'СЕТ СН'!$I$5-'СЕТ СН'!$I$20</f>
        <v>6330.7413359699995</v>
      </c>
      <c r="V146" s="36">
        <f>SUMIFS(СВЦЭМ!$C$39:$C$782,СВЦЭМ!$A$39:$A$782,$A146,СВЦЭМ!$B$39:$B$782,V$119)+'СЕТ СН'!$I$12+СВЦЭМ!$D$10+'СЕТ СН'!$I$5-'СЕТ СН'!$I$20</f>
        <v>6317.047314989999</v>
      </c>
      <c r="W146" s="36">
        <f>SUMIFS(СВЦЭМ!$C$39:$C$782,СВЦЭМ!$A$39:$A$782,$A146,СВЦЭМ!$B$39:$B$782,W$119)+'СЕТ СН'!$I$12+СВЦЭМ!$D$10+'СЕТ СН'!$I$5-'СЕТ СН'!$I$20</f>
        <v>6330.0854448599994</v>
      </c>
      <c r="X146" s="36">
        <f>SUMIFS(СВЦЭМ!$C$39:$C$782,СВЦЭМ!$A$39:$A$782,$A146,СВЦЭМ!$B$39:$B$782,X$119)+'СЕТ СН'!$I$12+СВЦЭМ!$D$10+'СЕТ СН'!$I$5-'СЕТ СН'!$I$20</f>
        <v>6400.89197289</v>
      </c>
      <c r="Y146" s="36">
        <f>SUMIFS(СВЦЭМ!$C$39:$C$782,СВЦЭМ!$A$39:$A$782,$A146,СВЦЭМ!$B$39:$B$782,Y$119)+'СЕТ СН'!$I$12+СВЦЭМ!$D$10+'СЕТ СН'!$I$5-'СЕТ СН'!$I$20</f>
        <v>6477.5809099599992</v>
      </c>
    </row>
    <row r="147" spans="1:26" ht="15.75" x14ac:dyDescent="0.2">
      <c r="A147" s="35">
        <f t="shared" si="3"/>
        <v>45532</v>
      </c>
      <c r="B147" s="36">
        <f>SUMIFS(СВЦЭМ!$C$39:$C$782,СВЦЭМ!$A$39:$A$782,$A147,СВЦЭМ!$B$39:$B$782,B$119)+'СЕТ СН'!$I$12+СВЦЭМ!$D$10+'СЕТ СН'!$I$5-'СЕТ СН'!$I$20</f>
        <v>6624.0311865499998</v>
      </c>
      <c r="C147" s="36">
        <f>SUMIFS(СВЦЭМ!$C$39:$C$782,СВЦЭМ!$A$39:$A$782,$A147,СВЦЭМ!$B$39:$B$782,C$119)+'СЕТ СН'!$I$12+СВЦЭМ!$D$10+'СЕТ СН'!$I$5-'СЕТ СН'!$I$20</f>
        <v>6672.6172790599994</v>
      </c>
      <c r="D147" s="36">
        <f>SUMIFS(СВЦЭМ!$C$39:$C$782,СВЦЭМ!$A$39:$A$782,$A147,СВЦЭМ!$B$39:$B$782,D$119)+'СЕТ СН'!$I$12+СВЦЭМ!$D$10+'СЕТ СН'!$I$5-'СЕТ СН'!$I$20</f>
        <v>6702.3737190699994</v>
      </c>
      <c r="E147" s="36">
        <f>SUMIFS(СВЦЭМ!$C$39:$C$782,СВЦЭМ!$A$39:$A$782,$A147,СВЦЭМ!$B$39:$B$782,E$119)+'СЕТ СН'!$I$12+СВЦЭМ!$D$10+'СЕТ СН'!$I$5-'СЕТ СН'!$I$20</f>
        <v>6724.03980047</v>
      </c>
      <c r="F147" s="36">
        <f>SUMIFS(СВЦЭМ!$C$39:$C$782,СВЦЭМ!$A$39:$A$782,$A147,СВЦЭМ!$B$39:$B$782,F$119)+'СЕТ СН'!$I$12+СВЦЭМ!$D$10+'СЕТ СН'!$I$5-'СЕТ СН'!$I$20</f>
        <v>6757.8113492799994</v>
      </c>
      <c r="G147" s="36">
        <f>SUMIFS(СВЦЭМ!$C$39:$C$782,СВЦЭМ!$A$39:$A$782,$A147,СВЦЭМ!$B$39:$B$782,G$119)+'СЕТ СН'!$I$12+СВЦЭМ!$D$10+'СЕТ СН'!$I$5-'СЕТ СН'!$I$20</f>
        <v>6726.03665611</v>
      </c>
      <c r="H147" s="36">
        <f>SUMIFS(СВЦЭМ!$C$39:$C$782,СВЦЭМ!$A$39:$A$782,$A147,СВЦЭМ!$B$39:$B$782,H$119)+'СЕТ СН'!$I$12+СВЦЭМ!$D$10+'СЕТ СН'!$I$5-'СЕТ СН'!$I$20</f>
        <v>6691.219420899999</v>
      </c>
      <c r="I147" s="36">
        <f>SUMIFS(СВЦЭМ!$C$39:$C$782,СВЦЭМ!$A$39:$A$782,$A147,СВЦЭМ!$B$39:$B$782,I$119)+'СЕТ СН'!$I$12+СВЦЭМ!$D$10+'СЕТ СН'!$I$5-'СЕТ СН'!$I$20</f>
        <v>6593.8247544899996</v>
      </c>
      <c r="J147" s="36">
        <f>SUMIFS(СВЦЭМ!$C$39:$C$782,СВЦЭМ!$A$39:$A$782,$A147,СВЦЭМ!$B$39:$B$782,J$119)+'СЕТ СН'!$I$12+СВЦЭМ!$D$10+'СЕТ СН'!$I$5-'СЕТ СН'!$I$20</f>
        <v>6533.9704152899994</v>
      </c>
      <c r="K147" s="36">
        <f>SUMIFS(СВЦЭМ!$C$39:$C$782,СВЦЭМ!$A$39:$A$782,$A147,СВЦЭМ!$B$39:$B$782,K$119)+'СЕТ СН'!$I$12+СВЦЭМ!$D$10+'СЕТ СН'!$I$5-'СЕТ СН'!$I$20</f>
        <v>6444.7080811099995</v>
      </c>
      <c r="L147" s="36">
        <f>SUMIFS(СВЦЭМ!$C$39:$C$782,СВЦЭМ!$A$39:$A$782,$A147,СВЦЭМ!$B$39:$B$782,L$119)+'СЕТ СН'!$I$12+СВЦЭМ!$D$10+'СЕТ СН'!$I$5-'СЕТ СН'!$I$20</f>
        <v>6429.8470862799995</v>
      </c>
      <c r="M147" s="36">
        <f>SUMIFS(СВЦЭМ!$C$39:$C$782,СВЦЭМ!$A$39:$A$782,$A147,СВЦЭМ!$B$39:$B$782,M$119)+'СЕТ СН'!$I$12+СВЦЭМ!$D$10+'СЕТ СН'!$I$5-'СЕТ СН'!$I$20</f>
        <v>6417.5852523199992</v>
      </c>
      <c r="N147" s="36">
        <f>SUMIFS(СВЦЭМ!$C$39:$C$782,СВЦЭМ!$A$39:$A$782,$A147,СВЦЭМ!$B$39:$B$782,N$119)+'СЕТ СН'!$I$12+СВЦЭМ!$D$10+'СЕТ СН'!$I$5-'СЕТ СН'!$I$20</f>
        <v>6408.2113463099995</v>
      </c>
      <c r="O147" s="36">
        <f>SUMIFS(СВЦЭМ!$C$39:$C$782,СВЦЭМ!$A$39:$A$782,$A147,СВЦЭМ!$B$39:$B$782,O$119)+'СЕТ СН'!$I$12+СВЦЭМ!$D$10+'СЕТ СН'!$I$5-'СЕТ СН'!$I$20</f>
        <v>6398.6796097599999</v>
      </c>
      <c r="P147" s="36">
        <f>SUMIFS(СВЦЭМ!$C$39:$C$782,СВЦЭМ!$A$39:$A$782,$A147,СВЦЭМ!$B$39:$B$782,P$119)+'СЕТ СН'!$I$12+СВЦЭМ!$D$10+'СЕТ СН'!$I$5-'СЕТ СН'!$I$20</f>
        <v>6406.7000312799992</v>
      </c>
      <c r="Q147" s="36">
        <f>SUMIFS(СВЦЭМ!$C$39:$C$782,СВЦЭМ!$A$39:$A$782,$A147,СВЦЭМ!$B$39:$B$782,Q$119)+'СЕТ СН'!$I$12+СВЦЭМ!$D$10+'СЕТ СН'!$I$5-'СЕТ СН'!$I$20</f>
        <v>6414.1314446999995</v>
      </c>
      <c r="R147" s="36">
        <f>SUMIFS(СВЦЭМ!$C$39:$C$782,СВЦЭМ!$A$39:$A$782,$A147,СВЦЭМ!$B$39:$B$782,R$119)+'СЕТ СН'!$I$12+СВЦЭМ!$D$10+'СЕТ СН'!$I$5-'СЕТ СН'!$I$20</f>
        <v>6423.7590681799993</v>
      </c>
      <c r="S147" s="36">
        <f>SUMIFS(СВЦЭМ!$C$39:$C$782,СВЦЭМ!$A$39:$A$782,$A147,СВЦЭМ!$B$39:$B$782,S$119)+'СЕТ СН'!$I$12+СВЦЭМ!$D$10+'СЕТ СН'!$I$5-'СЕТ СН'!$I$20</f>
        <v>6399.0822322899994</v>
      </c>
      <c r="T147" s="36">
        <f>SUMIFS(СВЦЭМ!$C$39:$C$782,СВЦЭМ!$A$39:$A$782,$A147,СВЦЭМ!$B$39:$B$782,T$119)+'СЕТ СН'!$I$12+СВЦЭМ!$D$10+'СЕТ СН'!$I$5-'СЕТ СН'!$I$20</f>
        <v>6389.0402971299991</v>
      </c>
      <c r="U147" s="36">
        <f>SUMIFS(СВЦЭМ!$C$39:$C$782,СВЦЭМ!$A$39:$A$782,$A147,СВЦЭМ!$B$39:$B$782,U$119)+'СЕТ СН'!$I$12+СВЦЭМ!$D$10+'СЕТ СН'!$I$5-'СЕТ СН'!$I$20</f>
        <v>6398.5352377399995</v>
      </c>
      <c r="V147" s="36">
        <f>SUMIFS(СВЦЭМ!$C$39:$C$782,СВЦЭМ!$A$39:$A$782,$A147,СВЦЭМ!$B$39:$B$782,V$119)+'СЕТ СН'!$I$12+СВЦЭМ!$D$10+'СЕТ СН'!$I$5-'СЕТ СН'!$I$20</f>
        <v>6373.0937157199996</v>
      </c>
      <c r="W147" s="36">
        <f>SUMIFS(СВЦЭМ!$C$39:$C$782,СВЦЭМ!$A$39:$A$782,$A147,СВЦЭМ!$B$39:$B$782,W$119)+'СЕТ СН'!$I$12+СВЦЭМ!$D$10+'СЕТ СН'!$I$5-'СЕТ СН'!$I$20</f>
        <v>6383.2985888699995</v>
      </c>
      <c r="X147" s="36">
        <f>SUMIFS(СВЦЭМ!$C$39:$C$782,СВЦЭМ!$A$39:$A$782,$A147,СВЦЭМ!$B$39:$B$782,X$119)+'СЕТ СН'!$I$12+СВЦЭМ!$D$10+'СЕТ СН'!$I$5-'СЕТ СН'!$I$20</f>
        <v>6460.0162434199992</v>
      </c>
      <c r="Y147" s="36">
        <f>SUMIFS(СВЦЭМ!$C$39:$C$782,СВЦЭМ!$A$39:$A$782,$A147,СВЦЭМ!$B$39:$B$782,Y$119)+'СЕТ СН'!$I$12+СВЦЭМ!$D$10+'СЕТ СН'!$I$5-'СЕТ СН'!$I$20</f>
        <v>6481.2402637399991</v>
      </c>
    </row>
    <row r="148" spans="1:26" ht="15.75" x14ac:dyDescent="0.2">
      <c r="A148" s="35">
        <f t="shared" si="3"/>
        <v>45533</v>
      </c>
      <c r="B148" s="36">
        <f>SUMIFS(СВЦЭМ!$C$39:$C$782,СВЦЭМ!$A$39:$A$782,$A148,СВЦЭМ!$B$39:$B$782,B$119)+'СЕТ СН'!$I$12+СВЦЭМ!$D$10+'СЕТ СН'!$I$5-'СЕТ СН'!$I$20</f>
        <v>6529.6054961999998</v>
      </c>
      <c r="C148" s="36">
        <f>SUMIFS(СВЦЭМ!$C$39:$C$782,СВЦЭМ!$A$39:$A$782,$A148,СВЦЭМ!$B$39:$B$782,C$119)+'СЕТ СН'!$I$12+СВЦЭМ!$D$10+'СЕТ СН'!$I$5-'СЕТ СН'!$I$20</f>
        <v>6656.3204271899995</v>
      </c>
      <c r="D148" s="36">
        <f>SUMIFS(СВЦЭМ!$C$39:$C$782,СВЦЭМ!$A$39:$A$782,$A148,СВЦЭМ!$B$39:$B$782,D$119)+'СЕТ СН'!$I$12+СВЦЭМ!$D$10+'СЕТ СН'!$I$5-'СЕТ СН'!$I$20</f>
        <v>6798.3054127399992</v>
      </c>
      <c r="E148" s="36">
        <f>SUMIFS(СВЦЭМ!$C$39:$C$782,СВЦЭМ!$A$39:$A$782,$A148,СВЦЭМ!$B$39:$B$782,E$119)+'СЕТ СН'!$I$12+СВЦЭМ!$D$10+'СЕТ СН'!$I$5-'СЕТ СН'!$I$20</f>
        <v>6844.4522395299991</v>
      </c>
      <c r="F148" s="36">
        <f>SUMIFS(СВЦЭМ!$C$39:$C$782,СВЦЭМ!$A$39:$A$782,$A148,СВЦЭМ!$B$39:$B$782,F$119)+'СЕТ СН'!$I$12+СВЦЭМ!$D$10+'СЕТ СН'!$I$5-'СЕТ СН'!$I$20</f>
        <v>6861.6307700199995</v>
      </c>
      <c r="G148" s="36">
        <f>SUMIFS(СВЦЭМ!$C$39:$C$782,СВЦЭМ!$A$39:$A$782,$A148,СВЦЭМ!$B$39:$B$782,G$119)+'СЕТ СН'!$I$12+СВЦЭМ!$D$10+'СЕТ СН'!$I$5-'СЕТ СН'!$I$20</f>
        <v>6829.6200175699996</v>
      </c>
      <c r="H148" s="36">
        <f>SUMIFS(СВЦЭМ!$C$39:$C$782,СВЦЭМ!$A$39:$A$782,$A148,СВЦЭМ!$B$39:$B$782,H$119)+'СЕТ СН'!$I$12+СВЦЭМ!$D$10+'СЕТ СН'!$I$5-'СЕТ СН'!$I$20</f>
        <v>6773.5253337499998</v>
      </c>
      <c r="I148" s="36">
        <f>SUMIFS(СВЦЭМ!$C$39:$C$782,СВЦЭМ!$A$39:$A$782,$A148,СВЦЭМ!$B$39:$B$782,I$119)+'СЕТ СН'!$I$12+СВЦЭМ!$D$10+'СЕТ СН'!$I$5-'СЕТ СН'!$I$20</f>
        <v>6709.8417981899993</v>
      </c>
      <c r="J148" s="36">
        <f>SUMIFS(СВЦЭМ!$C$39:$C$782,СВЦЭМ!$A$39:$A$782,$A148,СВЦЭМ!$B$39:$B$782,J$119)+'СЕТ СН'!$I$12+СВЦЭМ!$D$10+'СЕТ СН'!$I$5-'СЕТ СН'!$I$20</f>
        <v>6595.0362680999997</v>
      </c>
      <c r="K148" s="36">
        <f>SUMIFS(СВЦЭМ!$C$39:$C$782,СВЦЭМ!$A$39:$A$782,$A148,СВЦЭМ!$B$39:$B$782,K$119)+'СЕТ СН'!$I$12+СВЦЭМ!$D$10+'СЕТ СН'!$I$5-'СЕТ СН'!$I$20</f>
        <v>6496.5121820999993</v>
      </c>
      <c r="L148" s="36">
        <f>SUMIFS(СВЦЭМ!$C$39:$C$782,СВЦЭМ!$A$39:$A$782,$A148,СВЦЭМ!$B$39:$B$782,L$119)+'СЕТ СН'!$I$12+СВЦЭМ!$D$10+'СЕТ СН'!$I$5-'СЕТ СН'!$I$20</f>
        <v>6412.0377502299998</v>
      </c>
      <c r="M148" s="36">
        <f>SUMIFS(СВЦЭМ!$C$39:$C$782,СВЦЭМ!$A$39:$A$782,$A148,СВЦЭМ!$B$39:$B$782,M$119)+'СЕТ СН'!$I$12+СВЦЭМ!$D$10+'СЕТ СН'!$I$5-'СЕТ СН'!$I$20</f>
        <v>6402.4968841299997</v>
      </c>
      <c r="N148" s="36">
        <f>SUMIFS(СВЦЭМ!$C$39:$C$782,СВЦЭМ!$A$39:$A$782,$A148,СВЦЭМ!$B$39:$B$782,N$119)+'СЕТ СН'!$I$12+СВЦЭМ!$D$10+'СЕТ СН'!$I$5-'СЕТ СН'!$I$20</f>
        <v>6418.0106883399994</v>
      </c>
      <c r="O148" s="36">
        <f>SUMIFS(СВЦЭМ!$C$39:$C$782,СВЦЭМ!$A$39:$A$782,$A148,СВЦЭМ!$B$39:$B$782,O$119)+'СЕТ СН'!$I$12+СВЦЭМ!$D$10+'СЕТ СН'!$I$5-'СЕТ СН'!$I$20</f>
        <v>6435.3684029799997</v>
      </c>
      <c r="P148" s="36">
        <f>SUMIFS(СВЦЭМ!$C$39:$C$782,СВЦЭМ!$A$39:$A$782,$A148,СВЦЭМ!$B$39:$B$782,P$119)+'СЕТ СН'!$I$12+СВЦЭМ!$D$10+'СЕТ СН'!$I$5-'СЕТ СН'!$I$20</f>
        <v>6439.6806261999991</v>
      </c>
      <c r="Q148" s="36">
        <f>SUMIFS(СВЦЭМ!$C$39:$C$782,СВЦЭМ!$A$39:$A$782,$A148,СВЦЭМ!$B$39:$B$782,Q$119)+'СЕТ СН'!$I$12+СВЦЭМ!$D$10+'СЕТ СН'!$I$5-'СЕТ СН'!$I$20</f>
        <v>6435.2165622799994</v>
      </c>
      <c r="R148" s="36">
        <f>SUMIFS(СВЦЭМ!$C$39:$C$782,СВЦЭМ!$A$39:$A$782,$A148,СВЦЭМ!$B$39:$B$782,R$119)+'СЕТ СН'!$I$12+СВЦЭМ!$D$10+'СЕТ СН'!$I$5-'СЕТ СН'!$I$20</f>
        <v>6449.8691001899997</v>
      </c>
      <c r="S148" s="36">
        <f>SUMIFS(СВЦЭМ!$C$39:$C$782,СВЦЭМ!$A$39:$A$782,$A148,СВЦЭМ!$B$39:$B$782,S$119)+'СЕТ СН'!$I$12+СВЦЭМ!$D$10+'СЕТ СН'!$I$5-'СЕТ СН'!$I$20</f>
        <v>6425.1431731799994</v>
      </c>
      <c r="T148" s="36">
        <f>SUMIFS(СВЦЭМ!$C$39:$C$782,СВЦЭМ!$A$39:$A$782,$A148,СВЦЭМ!$B$39:$B$782,T$119)+'СЕТ СН'!$I$12+СВЦЭМ!$D$10+'СЕТ СН'!$I$5-'СЕТ СН'!$I$20</f>
        <v>6421.8416220299996</v>
      </c>
      <c r="U148" s="36">
        <f>SUMIFS(СВЦЭМ!$C$39:$C$782,СВЦЭМ!$A$39:$A$782,$A148,СВЦЭМ!$B$39:$B$782,U$119)+'СЕТ СН'!$I$12+СВЦЭМ!$D$10+'СЕТ СН'!$I$5-'СЕТ СН'!$I$20</f>
        <v>6435.1344742900001</v>
      </c>
      <c r="V148" s="36">
        <f>SUMIFS(СВЦЭМ!$C$39:$C$782,СВЦЭМ!$A$39:$A$782,$A148,СВЦЭМ!$B$39:$B$782,V$119)+'СЕТ СН'!$I$12+СВЦЭМ!$D$10+'СЕТ СН'!$I$5-'СЕТ СН'!$I$20</f>
        <v>6417.3167794799992</v>
      </c>
      <c r="W148" s="36">
        <f>SUMIFS(СВЦЭМ!$C$39:$C$782,СВЦЭМ!$A$39:$A$782,$A148,СВЦЭМ!$B$39:$B$782,W$119)+'СЕТ СН'!$I$12+СВЦЭМ!$D$10+'СЕТ СН'!$I$5-'СЕТ СН'!$I$20</f>
        <v>6422.3571441399999</v>
      </c>
      <c r="X148" s="36">
        <f>SUMIFS(СВЦЭМ!$C$39:$C$782,СВЦЭМ!$A$39:$A$782,$A148,СВЦЭМ!$B$39:$B$782,X$119)+'СЕТ СН'!$I$12+СВЦЭМ!$D$10+'СЕТ СН'!$I$5-'СЕТ СН'!$I$20</f>
        <v>6504.4163720299994</v>
      </c>
      <c r="Y148" s="36">
        <f>SUMIFS(СВЦЭМ!$C$39:$C$782,СВЦЭМ!$A$39:$A$782,$A148,СВЦЭМ!$B$39:$B$782,Y$119)+'СЕТ СН'!$I$12+СВЦЭМ!$D$10+'СЕТ СН'!$I$5-'СЕТ СН'!$I$20</f>
        <v>6579.3526096999994</v>
      </c>
    </row>
    <row r="149" spans="1:26" ht="15.75" x14ac:dyDescent="0.2">
      <c r="A149" s="35">
        <f t="shared" si="3"/>
        <v>45534</v>
      </c>
      <c r="B149" s="36">
        <f>SUMIFS(СВЦЭМ!$C$39:$C$782,СВЦЭМ!$A$39:$A$782,$A149,СВЦЭМ!$B$39:$B$782,B$119)+'СЕТ СН'!$I$12+СВЦЭМ!$D$10+'СЕТ СН'!$I$5-'СЕТ СН'!$I$20</f>
        <v>6657.2130783899993</v>
      </c>
      <c r="C149" s="36">
        <f>SUMIFS(СВЦЭМ!$C$39:$C$782,СВЦЭМ!$A$39:$A$782,$A149,СВЦЭМ!$B$39:$B$782,C$119)+'СЕТ СН'!$I$12+СВЦЭМ!$D$10+'СЕТ СН'!$I$5-'СЕТ СН'!$I$20</f>
        <v>6743.9001503199997</v>
      </c>
      <c r="D149" s="36">
        <f>SUMIFS(СВЦЭМ!$C$39:$C$782,СВЦЭМ!$A$39:$A$782,$A149,СВЦЭМ!$B$39:$B$782,D$119)+'СЕТ СН'!$I$12+СВЦЭМ!$D$10+'СЕТ СН'!$I$5-'СЕТ СН'!$I$20</f>
        <v>6758.6705571399998</v>
      </c>
      <c r="E149" s="36">
        <f>SUMIFS(СВЦЭМ!$C$39:$C$782,СВЦЭМ!$A$39:$A$782,$A149,СВЦЭМ!$B$39:$B$782,E$119)+'СЕТ СН'!$I$12+СВЦЭМ!$D$10+'СЕТ СН'!$I$5-'СЕТ СН'!$I$20</f>
        <v>6779.2157771099992</v>
      </c>
      <c r="F149" s="36">
        <f>SUMIFS(СВЦЭМ!$C$39:$C$782,СВЦЭМ!$A$39:$A$782,$A149,СВЦЭМ!$B$39:$B$782,F$119)+'СЕТ СН'!$I$12+СВЦЭМ!$D$10+'СЕТ СН'!$I$5-'СЕТ СН'!$I$20</f>
        <v>6774.8641881000003</v>
      </c>
      <c r="G149" s="36">
        <f>SUMIFS(СВЦЭМ!$C$39:$C$782,СВЦЭМ!$A$39:$A$782,$A149,СВЦЭМ!$B$39:$B$782,G$119)+'СЕТ СН'!$I$12+СВЦЭМ!$D$10+'СЕТ СН'!$I$5-'СЕТ СН'!$I$20</f>
        <v>6766.2367315399997</v>
      </c>
      <c r="H149" s="36">
        <f>SUMIFS(СВЦЭМ!$C$39:$C$782,СВЦЭМ!$A$39:$A$782,$A149,СВЦЭМ!$B$39:$B$782,H$119)+'СЕТ СН'!$I$12+СВЦЭМ!$D$10+'СЕТ СН'!$I$5-'СЕТ СН'!$I$20</f>
        <v>6733.8088726999995</v>
      </c>
      <c r="I149" s="36">
        <f>SUMIFS(СВЦЭМ!$C$39:$C$782,СВЦЭМ!$A$39:$A$782,$A149,СВЦЭМ!$B$39:$B$782,I$119)+'СЕТ СН'!$I$12+СВЦЭМ!$D$10+'СЕТ СН'!$I$5-'СЕТ СН'!$I$20</f>
        <v>6630.3247824999999</v>
      </c>
      <c r="J149" s="36">
        <f>SUMIFS(СВЦЭМ!$C$39:$C$782,СВЦЭМ!$A$39:$A$782,$A149,СВЦЭМ!$B$39:$B$782,J$119)+'СЕТ СН'!$I$12+СВЦЭМ!$D$10+'СЕТ СН'!$I$5-'СЕТ СН'!$I$20</f>
        <v>6522.1852021499999</v>
      </c>
      <c r="K149" s="36">
        <f>SUMIFS(СВЦЭМ!$C$39:$C$782,СВЦЭМ!$A$39:$A$782,$A149,СВЦЭМ!$B$39:$B$782,K$119)+'СЕТ СН'!$I$12+СВЦЭМ!$D$10+'СЕТ СН'!$I$5-'СЕТ СН'!$I$20</f>
        <v>6440.2875327699994</v>
      </c>
      <c r="L149" s="36">
        <f>SUMIFS(СВЦЭМ!$C$39:$C$782,СВЦЭМ!$A$39:$A$782,$A149,СВЦЭМ!$B$39:$B$782,L$119)+'СЕТ СН'!$I$12+СВЦЭМ!$D$10+'СЕТ СН'!$I$5-'СЕТ СН'!$I$20</f>
        <v>6402.1328255799999</v>
      </c>
      <c r="M149" s="36">
        <f>SUMIFS(СВЦЭМ!$C$39:$C$782,СВЦЭМ!$A$39:$A$782,$A149,СВЦЭМ!$B$39:$B$782,M$119)+'СЕТ СН'!$I$12+СВЦЭМ!$D$10+'СЕТ СН'!$I$5-'СЕТ СН'!$I$20</f>
        <v>6415.2727343099996</v>
      </c>
      <c r="N149" s="36">
        <f>SUMIFS(СВЦЭМ!$C$39:$C$782,СВЦЭМ!$A$39:$A$782,$A149,СВЦЭМ!$B$39:$B$782,N$119)+'СЕТ СН'!$I$12+СВЦЭМ!$D$10+'СЕТ СН'!$I$5-'СЕТ СН'!$I$20</f>
        <v>6413.4272598899997</v>
      </c>
      <c r="O149" s="36">
        <f>SUMIFS(СВЦЭМ!$C$39:$C$782,СВЦЭМ!$A$39:$A$782,$A149,СВЦЭМ!$B$39:$B$782,O$119)+'СЕТ СН'!$I$12+СВЦЭМ!$D$10+'СЕТ СН'!$I$5-'СЕТ СН'!$I$20</f>
        <v>6423.6858855099999</v>
      </c>
      <c r="P149" s="36">
        <f>SUMIFS(СВЦЭМ!$C$39:$C$782,СВЦЭМ!$A$39:$A$782,$A149,СВЦЭМ!$B$39:$B$782,P$119)+'СЕТ СН'!$I$12+СВЦЭМ!$D$10+'СЕТ СН'!$I$5-'СЕТ СН'!$I$20</f>
        <v>6418.7776869699992</v>
      </c>
      <c r="Q149" s="36">
        <f>SUMIFS(СВЦЭМ!$C$39:$C$782,СВЦЭМ!$A$39:$A$782,$A149,СВЦЭМ!$B$39:$B$782,Q$119)+'СЕТ СН'!$I$12+СВЦЭМ!$D$10+'СЕТ СН'!$I$5-'СЕТ СН'!$I$20</f>
        <v>6422.7510011099994</v>
      </c>
      <c r="R149" s="36">
        <f>SUMIFS(СВЦЭМ!$C$39:$C$782,СВЦЭМ!$A$39:$A$782,$A149,СВЦЭМ!$B$39:$B$782,R$119)+'СЕТ СН'!$I$12+СВЦЭМ!$D$10+'СЕТ СН'!$I$5-'СЕТ СН'!$I$20</f>
        <v>6416.1932375799997</v>
      </c>
      <c r="S149" s="36">
        <f>SUMIFS(СВЦЭМ!$C$39:$C$782,СВЦЭМ!$A$39:$A$782,$A149,СВЦЭМ!$B$39:$B$782,S$119)+'СЕТ СН'!$I$12+СВЦЭМ!$D$10+'СЕТ СН'!$I$5-'СЕТ СН'!$I$20</f>
        <v>6432.3185697399995</v>
      </c>
      <c r="T149" s="36">
        <f>SUMIFS(СВЦЭМ!$C$39:$C$782,СВЦЭМ!$A$39:$A$782,$A149,СВЦЭМ!$B$39:$B$782,T$119)+'СЕТ СН'!$I$12+СВЦЭМ!$D$10+'СЕТ СН'!$I$5-'СЕТ СН'!$I$20</f>
        <v>6432.2569872999993</v>
      </c>
      <c r="U149" s="36">
        <f>SUMIFS(СВЦЭМ!$C$39:$C$782,СВЦЭМ!$A$39:$A$782,$A149,СВЦЭМ!$B$39:$B$782,U$119)+'СЕТ СН'!$I$12+СВЦЭМ!$D$10+'СЕТ СН'!$I$5-'СЕТ СН'!$I$20</f>
        <v>6437.5754546899998</v>
      </c>
      <c r="V149" s="36">
        <f>SUMIFS(СВЦЭМ!$C$39:$C$782,СВЦЭМ!$A$39:$A$782,$A149,СВЦЭМ!$B$39:$B$782,V$119)+'СЕТ СН'!$I$12+СВЦЭМ!$D$10+'СЕТ СН'!$I$5-'СЕТ СН'!$I$20</f>
        <v>6415.8679789999997</v>
      </c>
      <c r="W149" s="36">
        <f>SUMIFS(СВЦЭМ!$C$39:$C$782,СВЦЭМ!$A$39:$A$782,$A149,СВЦЭМ!$B$39:$B$782,W$119)+'СЕТ СН'!$I$12+СВЦЭМ!$D$10+'СЕТ СН'!$I$5-'СЕТ СН'!$I$20</f>
        <v>6422.5857599699993</v>
      </c>
      <c r="X149" s="36">
        <f>SUMIFS(СВЦЭМ!$C$39:$C$782,СВЦЭМ!$A$39:$A$782,$A149,СВЦЭМ!$B$39:$B$782,X$119)+'СЕТ СН'!$I$12+СВЦЭМ!$D$10+'СЕТ СН'!$I$5-'СЕТ СН'!$I$20</f>
        <v>6499.9965039999997</v>
      </c>
      <c r="Y149" s="36">
        <f>SUMIFS(СВЦЭМ!$C$39:$C$782,СВЦЭМ!$A$39:$A$782,$A149,СВЦЭМ!$B$39:$B$782,Y$119)+'СЕТ СН'!$I$12+СВЦЭМ!$D$10+'СЕТ СН'!$I$5-'СЕТ СН'!$I$20</f>
        <v>6580.6264333599993</v>
      </c>
    </row>
    <row r="150" spans="1:26" ht="15.75" x14ac:dyDescent="0.2">
      <c r="A150" s="35">
        <f t="shared" si="3"/>
        <v>45535</v>
      </c>
      <c r="B150" s="36">
        <f>SUMIFS(СВЦЭМ!$C$39:$C$782,СВЦЭМ!$A$39:$A$782,$A150,СВЦЭМ!$B$39:$B$782,B$119)+'СЕТ СН'!$I$12+СВЦЭМ!$D$10+'СЕТ СН'!$I$5-'СЕТ СН'!$I$20</f>
        <v>6621.2075248000001</v>
      </c>
      <c r="C150" s="36">
        <f>SUMIFS(СВЦЭМ!$C$39:$C$782,СВЦЭМ!$A$39:$A$782,$A150,СВЦЭМ!$B$39:$B$782,C$119)+'СЕТ СН'!$I$12+СВЦЭМ!$D$10+'СЕТ СН'!$I$5-'СЕТ СН'!$I$20</f>
        <v>6669.502203869999</v>
      </c>
      <c r="D150" s="36">
        <f>SUMIFS(СВЦЭМ!$C$39:$C$782,СВЦЭМ!$A$39:$A$782,$A150,СВЦЭМ!$B$39:$B$782,D$119)+'СЕТ СН'!$I$12+СВЦЭМ!$D$10+'СЕТ СН'!$I$5-'СЕТ СН'!$I$20</f>
        <v>6678.0161959599991</v>
      </c>
      <c r="E150" s="36">
        <f>SUMIFS(СВЦЭМ!$C$39:$C$782,СВЦЭМ!$A$39:$A$782,$A150,СВЦЭМ!$B$39:$B$782,E$119)+'СЕТ СН'!$I$12+СВЦЭМ!$D$10+'СЕТ СН'!$I$5-'СЕТ СН'!$I$20</f>
        <v>6680.2843089099997</v>
      </c>
      <c r="F150" s="36">
        <f>SUMIFS(СВЦЭМ!$C$39:$C$782,СВЦЭМ!$A$39:$A$782,$A150,СВЦЭМ!$B$39:$B$782,F$119)+'СЕТ СН'!$I$12+СВЦЭМ!$D$10+'СЕТ СН'!$I$5-'СЕТ СН'!$I$20</f>
        <v>6669.1085419499996</v>
      </c>
      <c r="G150" s="36">
        <f>SUMIFS(СВЦЭМ!$C$39:$C$782,СВЦЭМ!$A$39:$A$782,$A150,СВЦЭМ!$B$39:$B$782,G$119)+'СЕТ СН'!$I$12+СВЦЭМ!$D$10+'СЕТ СН'!$I$5-'СЕТ СН'!$I$20</f>
        <v>6651.4525183799997</v>
      </c>
      <c r="H150" s="36">
        <f>SUMIFS(СВЦЭМ!$C$39:$C$782,СВЦЭМ!$A$39:$A$782,$A150,СВЦЭМ!$B$39:$B$782,H$119)+'СЕТ СН'!$I$12+СВЦЭМ!$D$10+'СЕТ СН'!$I$5-'СЕТ СН'!$I$20</f>
        <v>6635.6913872099994</v>
      </c>
      <c r="I150" s="36">
        <f>SUMIFS(СВЦЭМ!$C$39:$C$782,СВЦЭМ!$A$39:$A$782,$A150,СВЦЭМ!$B$39:$B$782,I$119)+'СЕТ СН'!$I$12+СВЦЭМ!$D$10+'СЕТ СН'!$I$5-'СЕТ СН'!$I$20</f>
        <v>6533.1588237199994</v>
      </c>
      <c r="J150" s="36">
        <f>SUMIFS(СВЦЭМ!$C$39:$C$782,СВЦЭМ!$A$39:$A$782,$A150,СВЦЭМ!$B$39:$B$782,J$119)+'СЕТ СН'!$I$12+СВЦЭМ!$D$10+'СЕТ СН'!$I$5-'СЕТ СН'!$I$20</f>
        <v>6526.7771633699995</v>
      </c>
      <c r="K150" s="36">
        <f>SUMIFS(СВЦЭМ!$C$39:$C$782,СВЦЭМ!$A$39:$A$782,$A150,СВЦЭМ!$B$39:$B$782,K$119)+'СЕТ СН'!$I$12+СВЦЭМ!$D$10+'СЕТ СН'!$I$5-'СЕТ СН'!$I$20</f>
        <v>6477.2999951499996</v>
      </c>
      <c r="L150" s="36">
        <f>SUMIFS(СВЦЭМ!$C$39:$C$782,СВЦЭМ!$A$39:$A$782,$A150,СВЦЭМ!$B$39:$B$782,L$119)+'СЕТ СН'!$I$12+СВЦЭМ!$D$10+'СЕТ СН'!$I$5-'СЕТ СН'!$I$20</f>
        <v>6468.2720480600001</v>
      </c>
      <c r="M150" s="36">
        <f>SUMIFS(СВЦЭМ!$C$39:$C$782,СВЦЭМ!$A$39:$A$782,$A150,СВЦЭМ!$B$39:$B$782,M$119)+'СЕТ СН'!$I$12+СВЦЭМ!$D$10+'СЕТ СН'!$I$5-'СЕТ СН'!$I$20</f>
        <v>6440.6308323999992</v>
      </c>
      <c r="N150" s="36">
        <f>SUMIFS(СВЦЭМ!$C$39:$C$782,СВЦЭМ!$A$39:$A$782,$A150,СВЦЭМ!$B$39:$B$782,N$119)+'СЕТ СН'!$I$12+СВЦЭМ!$D$10+'СЕТ СН'!$I$5-'СЕТ СН'!$I$20</f>
        <v>6441.1834028199992</v>
      </c>
      <c r="O150" s="36">
        <f>SUMIFS(СВЦЭМ!$C$39:$C$782,СВЦЭМ!$A$39:$A$782,$A150,СВЦЭМ!$B$39:$B$782,O$119)+'СЕТ СН'!$I$12+СВЦЭМ!$D$10+'СЕТ СН'!$I$5-'СЕТ СН'!$I$20</f>
        <v>6428.4633926399993</v>
      </c>
      <c r="P150" s="36">
        <f>SUMIFS(СВЦЭМ!$C$39:$C$782,СВЦЭМ!$A$39:$A$782,$A150,СВЦЭМ!$B$39:$B$782,P$119)+'СЕТ СН'!$I$12+СВЦЭМ!$D$10+'СЕТ СН'!$I$5-'СЕТ СН'!$I$20</f>
        <v>6441.3466314099996</v>
      </c>
      <c r="Q150" s="36">
        <f>SUMIFS(СВЦЭМ!$C$39:$C$782,СВЦЭМ!$A$39:$A$782,$A150,СВЦЭМ!$B$39:$B$782,Q$119)+'СЕТ СН'!$I$12+СВЦЭМ!$D$10+'СЕТ СН'!$I$5-'СЕТ СН'!$I$20</f>
        <v>6440.2389037699995</v>
      </c>
      <c r="R150" s="36">
        <f>SUMIFS(СВЦЭМ!$C$39:$C$782,СВЦЭМ!$A$39:$A$782,$A150,СВЦЭМ!$B$39:$B$782,R$119)+'СЕТ СН'!$I$12+СВЦЭМ!$D$10+'СЕТ СН'!$I$5-'СЕТ СН'!$I$20</f>
        <v>6448.2648980699996</v>
      </c>
      <c r="S150" s="36">
        <f>SUMIFS(СВЦЭМ!$C$39:$C$782,СВЦЭМ!$A$39:$A$782,$A150,СВЦЭМ!$B$39:$B$782,S$119)+'СЕТ СН'!$I$12+СВЦЭМ!$D$10+'СЕТ СН'!$I$5-'СЕТ СН'!$I$20</f>
        <v>6439.3838099199993</v>
      </c>
      <c r="T150" s="36">
        <f>SUMIFS(СВЦЭМ!$C$39:$C$782,СВЦЭМ!$A$39:$A$782,$A150,СВЦЭМ!$B$39:$B$782,T$119)+'СЕТ СН'!$I$12+СВЦЭМ!$D$10+'СЕТ СН'!$I$5-'СЕТ СН'!$I$20</f>
        <v>6426.1173645199997</v>
      </c>
      <c r="U150" s="36">
        <f>SUMIFS(СВЦЭМ!$C$39:$C$782,СВЦЭМ!$A$39:$A$782,$A150,СВЦЭМ!$B$39:$B$782,U$119)+'СЕТ СН'!$I$12+СВЦЭМ!$D$10+'СЕТ СН'!$I$5-'СЕТ СН'!$I$20</f>
        <v>6443.9074847899992</v>
      </c>
      <c r="V150" s="36">
        <f>SUMIFS(СВЦЭМ!$C$39:$C$782,СВЦЭМ!$A$39:$A$782,$A150,СВЦЭМ!$B$39:$B$782,V$119)+'СЕТ СН'!$I$12+СВЦЭМ!$D$10+'СЕТ СН'!$I$5-'СЕТ СН'!$I$20</f>
        <v>6417.7424165599996</v>
      </c>
      <c r="W150" s="36">
        <f>SUMIFS(СВЦЭМ!$C$39:$C$782,СВЦЭМ!$A$39:$A$782,$A150,СВЦЭМ!$B$39:$B$782,W$119)+'СЕТ СН'!$I$12+СВЦЭМ!$D$10+'СЕТ СН'!$I$5-'СЕТ СН'!$I$20</f>
        <v>6434.8719129799993</v>
      </c>
      <c r="X150" s="36">
        <f>SUMIFS(СВЦЭМ!$C$39:$C$782,СВЦЭМ!$A$39:$A$782,$A150,СВЦЭМ!$B$39:$B$782,X$119)+'СЕТ СН'!$I$12+СВЦЭМ!$D$10+'СЕТ СН'!$I$5-'СЕТ СН'!$I$20</f>
        <v>6497.3916922699991</v>
      </c>
      <c r="Y150" s="36">
        <f>SUMIFS(СВЦЭМ!$C$39:$C$782,СВЦЭМ!$A$39:$A$782,$A150,СВЦЭМ!$B$39:$B$782,Y$119)+'СЕТ СН'!$I$12+СВЦЭМ!$D$10+'СЕТ СН'!$I$5-'СЕТ СН'!$I$20</f>
        <v>6602.8411276199995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749613.33455522975</v>
      </c>
      <c r="O155" s="144"/>
      <c r="P155" s="143">
        <f>СВЦЭМ!$D$12+'СЕТ СН'!$F$13-'СЕТ СН'!$G$21</f>
        <v>749613.33455522975</v>
      </c>
      <c r="Q155" s="144"/>
      <c r="R155" s="143">
        <f>СВЦЭМ!$D$12+'СЕТ СН'!$F$13-'СЕТ СН'!$H$21</f>
        <v>749613.33455522975</v>
      </c>
      <c r="S155" s="144"/>
      <c r="T155" s="143">
        <f>СВЦЭМ!$D$12+'СЕТ СН'!$F$13-'СЕТ СН'!$I$21</f>
        <v>749613.33455522975</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СН'!$F$12+СВЦЭМ!$D$10+'СЕТ СН'!$F$6-'СЕТ СН'!$F$22</f>
        <v>2230.1519370199999</v>
      </c>
      <c r="C12" s="36">
        <f>SUMIFS(СВЦЭМ!$C$39:$C$782,СВЦЭМ!$A$39:$A$782,$A12,СВЦЭМ!$B$39:$B$782,C$11)+'СЕТ СН'!$F$12+СВЦЭМ!$D$10+'СЕТ СН'!$F$6-'СЕТ СН'!$F$22</f>
        <v>2346.6480062700002</v>
      </c>
      <c r="D12" s="36">
        <f>SUMIFS(СВЦЭМ!$C$39:$C$782,СВЦЭМ!$A$39:$A$782,$A12,СВЦЭМ!$B$39:$B$782,D$11)+'СЕТ СН'!$F$12+СВЦЭМ!$D$10+'СЕТ СН'!$F$6-'СЕТ СН'!$F$22</f>
        <v>2410.0805158100002</v>
      </c>
      <c r="E12" s="36">
        <f>SUMIFS(СВЦЭМ!$C$39:$C$782,СВЦЭМ!$A$39:$A$782,$A12,СВЦЭМ!$B$39:$B$782,E$11)+'СЕТ СН'!$F$12+СВЦЭМ!$D$10+'СЕТ СН'!$F$6-'СЕТ СН'!$F$22</f>
        <v>2433.1238914800001</v>
      </c>
      <c r="F12" s="36">
        <f>SUMIFS(СВЦЭМ!$C$39:$C$782,СВЦЭМ!$A$39:$A$782,$A12,СВЦЭМ!$B$39:$B$782,F$11)+'СЕТ СН'!$F$12+СВЦЭМ!$D$10+'СЕТ СН'!$F$6-'СЕТ СН'!$F$22</f>
        <v>2462.4796147300003</v>
      </c>
      <c r="G12" s="36">
        <f>SUMIFS(СВЦЭМ!$C$39:$C$782,СВЦЭМ!$A$39:$A$782,$A12,СВЦЭМ!$B$39:$B$782,G$11)+'СЕТ СН'!$F$12+СВЦЭМ!$D$10+'СЕТ СН'!$F$6-'СЕТ СН'!$F$22</f>
        <v>2446.6941865900003</v>
      </c>
      <c r="H12" s="36">
        <f>SUMIFS(СВЦЭМ!$C$39:$C$782,СВЦЭМ!$A$39:$A$782,$A12,СВЦЭМ!$B$39:$B$782,H$11)+'СЕТ СН'!$F$12+СВЦЭМ!$D$10+'СЕТ СН'!$F$6-'СЕТ СН'!$F$22</f>
        <v>2402.13899012</v>
      </c>
      <c r="I12" s="36">
        <f>SUMIFS(СВЦЭМ!$C$39:$C$782,СВЦЭМ!$A$39:$A$782,$A12,СВЦЭМ!$B$39:$B$782,I$11)+'СЕТ СН'!$F$12+СВЦЭМ!$D$10+'СЕТ СН'!$F$6-'СЕТ СН'!$F$22</f>
        <v>2303.4633816200003</v>
      </c>
      <c r="J12" s="36">
        <f>SUMIFS(СВЦЭМ!$C$39:$C$782,СВЦЭМ!$A$39:$A$782,$A12,СВЦЭМ!$B$39:$B$782,J$11)+'СЕТ СН'!$F$12+СВЦЭМ!$D$10+'СЕТ СН'!$F$6-'СЕТ СН'!$F$22</f>
        <v>2156.36533762</v>
      </c>
      <c r="K12" s="36">
        <f>SUMIFS(СВЦЭМ!$C$39:$C$782,СВЦЭМ!$A$39:$A$782,$A12,СВЦЭМ!$B$39:$B$782,K$11)+'СЕТ СН'!$F$12+СВЦЭМ!$D$10+'СЕТ СН'!$F$6-'СЕТ СН'!$F$22</f>
        <v>2040.53672585</v>
      </c>
      <c r="L12" s="36">
        <f>SUMIFS(СВЦЭМ!$C$39:$C$782,СВЦЭМ!$A$39:$A$782,$A12,СВЦЭМ!$B$39:$B$782,L$11)+'СЕТ СН'!$F$12+СВЦЭМ!$D$10+'СЕТ СН'!$F$6-'СЕТ СН'!$F$22</f>
        <v>1969.3058599799997</v>
      </c>
      <c r="M12" s="36">
        <f>SUMIFS(СВЦЭМ!$C$39:$C$782,СВЦЭМ!$A$39:$A$782,$A12,СВЦЭМ!$B$39:$B$782,M$11)+'СЕТ СН'!$F$12+СВЦЭМ!$D$10+'СЕТ СН'!$F$6-'СЕТ СН'!$F$22</f>
        <v>2004.6362926699999</v>
      </c>
      <c r="N12" s="36">
        <f>SUMIFS(СВЦЭМ!$C$39:$C$782,СВЦЭМ!$A$39:$A$782,$A12,СВЦЭМ!$B$39:$B$782,N$11)+'СЕТ СН'!$F$12+СВЦЭМ!$D$10+'СЕТ СН'!$F$6-'СЕТ СН'!$F$22</f>
        <v>2044.6163110699999</v>
      </c>
      <c r="O12" s="36">
        <f>SUMIFS(СВЦЭМ!$C$39:$C$782,СВЦЭМ!$A$39:$A$782,$A12,СВЦЭМ!$B$39:$B$782,O$11)+'СЕТ СН'!$F$12+СВЦЭМ!$D$10+'СЕТ СН'!$F$6-'СЕТ СН'!$F$22</f>
        <v>2046.40910747</v>
      </c>
      <c r="P12" s="36">
        <f>SUMIFS(СВЦЭМ!$C$39:$C$782,СВЦЭМ!$A$39:$A$782,$A12,СВЦЭМ!$B$39:$B$782,P$11)+'СЕТ СН'!$F$12+СВЦЭМ!$D$10+'СЕТ СН'!$F$6-'СЕТ СН'!$F$22</f>
        <v>2045.80421101</v>
      </c>
      <c r="Q12" s="36">
        <f>SUMIFS(СВЦЭМ!$C$39:$C$782,СВЦЭМ!$A$39:$A$782,$A12,СВЦЭМ!$B$39:$B$782,Q$11)+'СЕТ СН'!$F$12+СВЦЭМ!$D$10+'СЕТ СН'!$F$6-'СЕТ СН'!$F$22</f>
        <v>2036.82071916</v>
      </c>
      <c r="R12" s="36">
        <f>SUMIFS(СВЦЭМ!$C$39:$C$782,СВЦЭМ!$A$39:$A$782,$A12,СВЦЭМ!$B$39:$B$782,R$11)+'СЕТ СН'!$F$12+СВЦЭМ!$D$10+'СЕТ СН'!$F$6-'СЕТ СН'!$F$22</f>
        <v>2049.7901016999999</v>
      </c>
      <c r="S12" s="36">
        <f>SUMIFS(СВЦЭМ!$C$39:$C$782,СВЦЭМ!$A$39:$A$782,$A12,СВЦЭМ!$B$39:$B$782,S$11)+'СЕТ СН'!$F$12+СВЦЭМ!$D$10+'СЕТ СН'!$F$6-'СЕТ СН'!$F$22</f>
        <v>2053.4075576499999</v>
      </c>
      <c r="T12" s="36">
        <f>SUMIFS(СВЦЭМ!$C$39:$C$782,СВЦЭМ!$A$39:$A$782,$A12,СВЦЭМ!$B$39:$B$782,T$11)+'СЕТ СН'!$F$12+СВЦЭМ!$D$10+'СЕТ СН'!$F$6-'СЕТ СН'!$F$22</f>
        <v>2051.2047795499998</v>
      </c>
      <c r="U12" s="36">
        <f>SUMIFS(СВЦЭМ!$C$39:$C$782,СВЦЭМ!$A$39:$A$782,$A12,СВЦЭМ!$B$39:$B$782,U$11)+'СЕТ СН'!$F$12+СВЦЭМ!$D$10+'СЕТ СН'!$F$6-'СЕТ СН'!$F$22</f>
        <v>2057.0048326599999</v>
      </c>
      <c r="V12" s="36">
        <f>SUMIFS(СВЦЭМ!$C$39:$C$782,СВЦЭМ!$A$39:$A$782,$A12,СВЦЭМ!$B$39:$B$782,V$11)+'СЕТ СН'!$F$12+СВЦЭМ!$D$10+'СЕТ СН'!$F$6-'СЕТ СН'!$F$22</f>
        <v>2072.92586648</v>
      </c>
      <c r="W12" s="36">
        <f>SUMIFS(СВЦЭМ!$C$39:$C$782,СВЦЭМ!$A$39:$A$782,$A12,СВЦЭМ!$B$39:$B$782,W$11)+'СЕТ СН'!$F$12+СВЦЭМ!$D$10+'СЕТ СН'!$F$6-'СЕТ СН'!$F$22</f>
        <v>2038.09502479</v>
      </c>
      <c r="X12" s="36">
        <f>SUMIFS(СВЦЭМ!$C$39:$C$782,СВЦЭМ!$A$39:$A$782,$A12,СВЦЭМ!$B$39:$B$782,X$11)+'СЕТ СН'!$F$12+СВЦЭМ!$D$10+'СЕТ СН'!$F$6-'СЕТ СН'!$F$22</f>
        <v>2132.4606171299997</v>
      </c>
      <c r="Y12" s="36">
        <f>SUMIFS(СВЦЭМ!$C$39:$C$782,СВЦЭМ!$A$39:$A$782,$A12,СВЦЭМ!$B$39:$B$782,Y$11)+'СЕТ СН'!$F$12+СВЦЭМ!$D$10+'СЕТ СН'!$F$6-'СЕТ СН'!$F$22</f>
        <v>2262.0344834299999</v>
      </c>
      <c r="AA12" s="37"/>
    </row>
    <row r="13" spans="1:27" ht="15.75" x14ac:dyDescent="0.2">
      <c r="A13" s="35">
        <f>A12+1</f>
        <v>45506</v>
      </c>
      <c r="B13" s="36">
        <f>SUMIFS(СВЦЭМ!$C$39:$C$782,СВЦЭМ!$A$39:$A$782,$A13,СВЦЭМ!$B$39:$B$782,B$11)+'СЕТ СН'!$F$12+СВЦЭМ!$D$10+'СЕТ СН'!$F$6-'СЕТ СН'!$F$22</f>
        <v>2216.7317451499998</v>
      </c>
      <c r="C13" s="36">
        <f>SUMIFS(СВЦЭМ!$C$39:$C$782,СВЦЭМ!$A$39:$A$782,$A13,СВЦЭМ!$B$39:$B$782,C$11)+'СЕТ СН'!$F$12+СВЦЭМ!$D$10+'СЕТ СН'!$F$6-'СЕТ СН'!$F$22</f>
        <v>2312.2951075599999</v>
      </c>
      <c r="D13" s="36">
        <f>SUMIFS(СВЦЭМ!$C$39:$C$782,СВЦЭМ!$A$39:$A$782,$A13,СВЦЭМ!$B$39:$B$782,D$11)+'СЕТ СН'!$F$12+СВЦЭМ!$D$10+'СЕТ СН'!$F$6-'СЕТ СН'!$F$22</f>
        <v>2360.0098046300004</v>
      </c>
      <c r="E13" s="36">
        <f>SUMIFS(СВЦЭМ!$C$39:$C$782,СВЦЭМ!$A$39:$A$782,$A13,СВЦЭМ!$B$39:$B$782,E$11)+'СЕТ СН'!$F$12+СВЦЭМ!$D$10+'СЕТ СН'!$F$6-'СЕТ СН'!$F$22</f>
        <v>2378.7788734100004</v>
      </c>
      <c r="F13" s="36">
        <f>SUMIFS(СВЦЭМ!$C$39:$C$782,СВЦЭМ!$A$39:$A$782,$A13,СВЦЭМ!$B$39:$B$782,F$11)+'СЕТ СН'!$F$12+СВЦЭМ!$D$10+'СЕТ СН'!$F$6-'СЕТ СН'!$F$22</f>
        <v>2386.15628242</v>
      </c>
      <c r="G13" s="36">
        <f>SUMIFS(СВЦЭМ!$C$39:$C$782,СВЦЭМ!$A$39:$A$782,$A13,СВЦЭМ!$B$39:$B$782,G$11)+'СЕТ СН'!$F$12+СВЦЭМ!$D$10+'СЕТ СН'!$F$6-'СЕТ СН'!$F$22</f>
        <v>2376.3191312500003</v>
      </c>
      <c r="H13" s="36">
        <f>SUMIFS(СВЦЭМ!$C$39:$C$782,СВЦЭМ!$A$39:$A$782,$A13,СВЦЭМ!$B$39:$B$782,H$11)+'СЕТ СН'!$F$12+СВЦЭМ!$D$10+'СЕТ СН'!$F$6-'СЕТ СН'!$F$22</f>
        <v>2326.5550690100004</v>
      </c>
      <c r="I13" s="36">
        <f>SUMIFS(СВЦЭМ!$C$39:$C$782,СВЦЭМ!$A$39:$A$782,$A13,СВЦЭМ!$B$39:$B$782,I$11)+'СЕТ СН'!$F$12+СВЦЭМ!$D$10+'СЕТ СН'!$F$6-'СЕТ СН'!$F$22</f>
        <v>2225.49431413</v>
      </c>
      <c r="J13" s="36">
        <f>SUMIFS(СВЦЭМ!$C$39:$C$782,СВЦЭМ!$A$39:$A$782,$A13,СВЦЭМ!$B$39:$B$782,J$11)+'СЕТ СН'!$F$12+СВЦЭМ!$D$10+'СЕТ СН'!$F$6-'СЕТ СН'!$F$22</f>
        <v>2121.2459267099998</v>
      </c>
      <c r="K13" s="36">
        <f>SUMIFS(СВЦЭМ!$C$39:$C$782,СВЦЭМ!$A$39:$A$782,$A13,СВЦЭМ!$B$39:$B$782,K$11)+'СЕТ СН'!$F$12+СВЦЭМ!$D$10+'СЕТ СН'!$F$6-'СЕТ СН'!$F$22</f>
        <v>2044.0973068899998</v>
      </c>
      <c r="L13" s="36">
        <f>SUMIFS(СВЦЭМ!$C$39:$C$782,СВЦЭМ!$A$39:$A$782,$A13,СВЦЭМ!$B$39:$B$782,L$11)+'СЕТ СН'!$F$12+СВЦЭМ!$D$10+'СЕТ СН'!$F$6-'СЕТ СН'!$F$22</f>
        <v>1995.2321781599999</v>
      </c>
      <c r="M13" s="36">
        <f>SUMIFS(СВЦЭМ!$C$39:$C$782,СВЦЭМ!$A$39:$A$782,$A13,СВЦЭМ!$B$39:$B$782,M$11)+'СЕТ СН'!$F$12+СВЦЭМ!$D$10+'СЕТ СН'!$F$6-'СЕТ СН'!$F$22</f>
        <v>1976.6819300299999</v>
      </c>
      <c r="N13" s="36">
        <f>SUMIFS(СВЦЭМ!$C$39:$C$782,СВЦЭМ!$A$39:$A$782,$A13,СВЦЭМ!$B$39:$B$782,N$11)+'СЕТ СН'!$F$12+СВЦЭМ!$D$10+'СЕТ СН'!$F$6-'СЕТ СН'!$F$22</f>
        <v>1986.4382311700001</v>
      </c>
      <c r="O13" s="36">
        <f>SUMIFS(СВЦЭМ!$C$39:$C$782,СВЦЭМ!$A$39:$A$782,$A13,СВЦЭМ!$B$39:$B$782,O$11)+'СЕТ СН'!$F$12+СВЦЭМ!$D$10+'СЕТ СН'!$F$6-'СЕТ СН'!$F$22</f>
        <v>1987.8193469899998</v>
      </c>
      <c r="P13" s="36">
        <f>SUMIFS(СВЦЭМ!$C$39:$C$782,СВЦЭМ!$A$39:$A$782,$A13,СВЦЭМ!$B$39:$B$782,P$11)+'СЕТ СН'!$F$12+СВЦЭМ!$D$10+'СЕТ СН'!$F$6-'СЕТ СН'!$F$22</f>
        <v>1992.4666059900001</v>
      </c>
      <c r="Q13" s="36">
        <f>SUMIFS(СВЦЭМ!$C$39:$C$782,СВЦЭМ!$A$39:$A$782,$A13,СВЦЭМ!$B$39:$B$782,Q$11)+'СЕТ СН'!$F$12+СВЦЭМ!$D$10+'СЕТ СН'!$F$6-'СЕТ СН'!$F$22</f>
        <v>1986.07726323</v>
      </c>
      <c r="R13" s="36">
        <f>SUMIFS(СВЦЭМ!$C$39:$C$782,СВЦЭМ!$A$39:$A$782,$A13,СВЦЭМ!$B$39:$B$782,R$11)+'СЕТ СН'!$F$12+СВЦЭМ!$D$10+'СЕТ СН'!$F$6-'СЕТ СН'!$F$22</f>
        <v>1981.7927416100001</v>
      </c>
      <c r="S13" s="36">
        <f>SUMIFS(СВЦЭМ!$C$39:$C$782,СВЦЭМ!$A$39:$A$782,$A13,СВЦЭМ!$B$39:$B$782,S$11)+'СЕТ СН'!$F$12+СВЦЭМ!$D$10+'СЕТ СН'!$F$6-'СЕТ СН'!$F$22</f>
        <v>1982.5847114799999</v>
      </c>
      <c r="T13" s="36">
        <f>SUMIFS(СВЦЭМ!$C$39:$C$782,СВЦЭМ!$A$39:$A$782,$A13,СВЦЭМ!$B$39:$B$782,T$11)+'СЕТ СН'!$F$12+СВЦЭМ!$D$10+'СЕТ СН'!$F$6-'СЕТ СН'!$F$22</f>
        <v>1976.3259241999999</v>
      </c>
      <c r="U13" s="36">
        <f>SUMIFS(СВЦЭМ!$C$39:$C$782,СВЦЭМ!$A$39:$A$782,$A13,СВЦЭМ!$B$39:$B$782,U$11)+'СЕТ СН'!$F$12+СВЦЭМ!$D$10+'СЕТ СН'!$F$6-'СЕТ СН'!$F$22</f>
        <v>2008.0543782999998</v>
      </c>
      <c r="V13" s="36">
        <f>SUMIFS(СВЦЭМ!$C$39:$C$782,СВЦЭМ!$A$39:$A$782,$A13,СВЦЭМ!$B$39:$B$782,V$11)+'СЕТ СН'!$F$12+СВЦЭМ!$D$10+'СЕТ СН'!$F$6-'СЕТ СН'!$F$22</f>
        <v>2026.6836741799998</v>
      </c>
      <c r="W13" s="36">
        <f>SUMIFS(СВЦЭМ!$C$39:$C$782,СВЦЭМ!$A$39:$A$782,$A13,СВЦЭМ!$B$39:$B$782,W$11)+'СЕТ СН'!$F$12+СВЦЭМ!$D$10+'СЕТ СН'!$F$6-'СЕТ СН'!$F$22</f>
        <v>1998.4555660599999</v>
      </c>
      <c r="X13" s="36">
        <f>SUMIFS(СВЦЭМ!$C$39:$C$782,СВЦЭМ!$A$39:$A$782,$A13,СВЦЭМ!$B$39:$B$782,X$11)+'СЕТ СН'!$F$12+СВЦЭМ!$D$10+'СЕТ СН'!$F$6-'СЕТ СН'!$F$22</f>
        <v>2034.6203665499997</v>
      </c>
      <c r="Y13" s="36">
        <f>SUMIFS(СВЦЭМ!$C$39:$C$782,СВЦЭМ!$A$39:$A$782,$A13,СВЦЭМ!$B$39:$B$782,Y$11)+'СЕТ СН'!$F$12+СВЦЭМ!$D$10+'СЕТ СН'!$F$6-'СЕТ СН'!$F$22</f>
        <v>2102.6567680200001</v>
      </c>
    </row>
    <row r="14" spans="1:27" ht="15.75" x14ac:dyDescent="0.2">
      <c r="A14" s="35">
        <f t="shared" ref="A14:A42" si="0">A13+1</f>
        <v>45507</v>
      </c>
      <c r="B14" s="36">
        <f>SUMIFS(СВЦЭМ!$C$39:$C$782,СВЦЭМ!$A$39:$A$782,$A14,СВЦЭМ!$B$39:$B$782,B$11)+'СЕТ СН'!$F$12+СВЦЭМ!$D$10+'СЕТ СН'!$F$6-'СЕТ СН'!$F$22</f>
        <v>2185.9674095599999</v>
      </c>
      <c r="C14" s="36">
        <f>SUMIFS(СВЦЭМ!$C$39:$C$782,СВЦЭМ!$A$39:$A$782,$A14,СВЦЭМ!$B$39:$B$782,C$11)+'СЕТ СН'!$F$12+СВЦЭМ!$D$10+'СЕТ СН'!$F$6-'СЕТ СН'!$F$22</f>
        <v>2333.3349638600002</v>
      </c>
      <c r="D14" s="36">
        <f>SUMIFS(СВЦЭМ!$C$39:$C$782,СВЦЭМ!$A$39:$A$782,$A14,СВЦЭМ!$B$39:$B$782,D$11)+'СЕТ СН'!$F$12+СВЦЭМ!$D$10+'СЕТ СН'!$F$6-'СЕТ СН'!$F$22</f>
        <v>2449.15444849</v>
      </c>
      <c r="E14" s="36">
        <f>SUMIFS(СВЦЭМ!$C$39:$C$782,СВЦЭМ!$A$39:$A$782,$A14,СВЦЭМ!$B$39:$B$782,E$11)+'СЕТ СН'!$F$12+СВЦЭМ!$D$10+'СЕТ СН'!$F$6-'СЕТ СН'!$F$22</f>
        <v>2548.90482939</v>
      </c>
      <c r="F14" s="36">
        <f>SUMIFS(СВЦЭМ!$C$39:$C$782,СВЦЭМ!$A$39:$A$782,$A14,СВЦЭМ!$B$39:$B$782,F$11)+'СЕТ СН'!$F$12+СВЦЭМ!$D$10+'СЕТ СН'!$F$6-'СЕТ СН'!$F$22</f>
        <v>2546.1303843800001</v>
      </c>
      <c r="G14" s="36">
        <f>SUMIFS(СВЦЭМ!$C$39:$C$782,СВЦЭМ!$A$39:$A$782,$A14,СВЦЭМ!$B$39:$B$782,G$11)+'СЕТ СН'!$F$12+СВЦЭМ!$D$10+'СЕТ СН'!$F$6-'СЕТ СН'!$F$22</f>
        <v>2495.5822635900004</v>
      </c>
      <c r="H14" s="36">
        <f>SUMIFS(СВЦЭМ!$C$39:$C$782,СВЦЭМ!$A$39:$A$782,$A14,СВЦЭМ!$B$39:$B$782,H$11)+'СЕТ СН'!$F$12+СВЦЭМ!$D$10+'СЕТ СН'!$F$6-'СЕТ СН'!$F$22</f>
        <v>2467.5519341800004</v>
      </c>
      <c r="I14" s="36">
        <f>SUMIFS(СВЦЭМ!$C$39:$C$782,СВЦЭМ!$A$39:$A$782,$A14,СВЦЭМ!$B$39:$B$782,I$11)+'СЕТ СН'!$F$12+СВЦЭМ!$D$10+'СЕТ СН'!$F$6-'СЕТ СН'!$F$22</f>
        <v>2327.8842325700002</v>
      </c>
      <c r="J14" s="36">
        <f>SUMIFS(СВЦЭМ!$C$39:$C$782,СВЦЭМ!$A$39:$A$782,$A14,СВЦЭМ!$B$39:$B$782,J$11)+'СЕТ СН'!$F$12+СВЦЭМ!$D$10+'СЕТ СН'!$F$6-'СЕТ СН'!$F$22</f>
        <v>2239.1020358199999</v>
      </c>
      <c r="K14" s="36">
        <f>SUMIFS(СВЦЭМ!$C$39:$C$782,СВЦЭМ!$A$39:$A$782,$A14,СВЦЭМ!$B$39:$B$782,K$11)+'СЕТ СН'!$F$12+СВЦЭМ!$D$10+'СЕТ СН'!$F$6-'СЕТ СН'!$F$22</f>
        <v>2120.96859494</v>
      </c>
      <c r="L14" s="36">
        <f>SUMIFS(СВЦЭМ!$C$39:$C$782,СВЦЭМ!$A$39:$A$782,$A14,СВЦЭМ!$B$39:$B$782,L$11)+'СЕТ СН'!$F$12+СВЦЭМ!$D$10+'СЕТ СН'!$F$6-'СЕТ СН'!$F$22</f>
        <v>1989.5314371300001</v>
      </c>
      <c r="M14" s="36">
        <f>SUMIFS(СВЦЭМ!$C$39:$C$782,СВЦЭМ!$A$39:$A$782,$A14,СВЦЭМ!$B$39:$B$782,M$11)+'СЕТ СН'!$F$12+СВЦЭМ!$D$10+'СЕТ СН'!$F$6-'СЕТ СН'!$F$22</f>
        <v>1963.9499746699998</v>
      </c>
      <c r="N14" s="36">
        <f>SUMIFS(СВЦЭМ!$C$39:$C$782,СВЦЭМ!$A$39:$A$782,$A14,СВЦЭМ!$B$39:$B$782,N$11)+'СЕТ СН'!$F$12+СВЦЭМ!$D$10+'СЕТ СН'!$F$6-'СЕТ СН'!$F$22</f>
        <v>1971.2460823199999</v>
      </c>
      <c r="O14" s="36">
        <f>SUMIFS(СВЦЭМ!$C$39:$C$782,СВЦЭМ!$A$39:$A$782,$A14,СВЦЭМ!$B$39:$B$782,O$11)+'СЕТ СН'!$F$12+СВЦЭМ!$D$10+'СЕТ СН'!$F$6-'СЕТ СН'!$F$22</f>
        <v>1981.6801218599999</v>
      </c>
      <c r="P14" s="36">
        <f>SUMIFS(СВЦЭМ!$C$39:$C$782,СВЦЭМ!$A$39:$A$782,$A14,СВЦЭМ!$B$39:$B$782,P$11)+'СЕТ СН'!$F$12+СВЦЭМ!$D$10+'СЕТ СН'!$F$6-'СЕТ СН'!$F$22</f>
        <v>1984.0695166099999</v>
      </c>
      <c r="Q14" s="36">
        <f>SUMIFS(СВЦЭМ!$C$39:$C$782,СВЦЭМ!$A$39:$A$782,$A14,СВЦЭМ!$B$39:$B$782,Q$11)+'СЕТ СН'!$F$12+СВЦЭМ!$D$10+'СЕТ СН'!$F$6-'СЕТ СН'!$F$22</f>
        <v>1994.1997724099997</v>
      </c>
      <c r="R14" s="36">
        <f>SUMIFS(СВЦЭМ!$C$39:$C$782,СВЦЭМ!$A$39:$A$782,$A14,СВЦЭМ!$B$39:$B$782,R$11)+'СЕТ СН'!$F$12+СВЦЭМ!$D$10+'СЕТ СН'!$F$6-'СЕТ СН'!$F$22</f>
        <v>2021.18710113</v>
      </c>
      <c r="S14" s="36">
        <f>SUMIFS(СВЦЭМ!$C$39:$C$782,СВЦЭМ!$A$39:$A$782,$A14,СВЦЭМ!$B$39:$B$782,S$11)+'СЕТ СН'!$F$12+СВЦЭМ!$D$10+'СЕТ СН'!$F$6-'СЕТ СН'!$F$22</f>
        <v>2003.1312739299997</v>
      </c>
      <c r="T14" s="36">
        <f>SUMIFS(СВЦЭМ!$C$39:$C$782,СВЦЭМ!$A$39:$A$782,$A14,СВЦЭМ!$B$39:$B$782,T$11)+'СЕТ СН'!$F$12+СВЦЭМ!$D$10+'СЕТ СН'!$F$6-'СЕТ СН'!$F$22</f>
        <v>1984.81789527</v>
      </c>
      <c r="U14" s="36">
        <f>SUMIFS(СВЦЭМ!$C$39:$C$782,СВЦЭМ!$A$39:$A$782,$A14,СВЦЭМ!$B$39:$B$782,U$11)+'СЕТ СН'!$F$12+СВЦЭМ!$D$10+'СЕТ СН'!$F$6-'СЕТ СН'!$F$22</f>
        <v>2037.8609162499997</v>
      </c>
      <c r="V14" s="36">
        <f>SUMIFS(СВЦЭМ!$C$39:$C$782,СВЦЭМ!$A$39:$A$782,$A14,СВЦЭМ!$B$39:$B$782,V$11)+'СЕТ СН'!$F$12+СВЦЭМ!$D$10+'СЕТ СН'!$F$6-'СЕТ СН'!$F$22</f>
        <v>2047.64561503</v>
      </c>
      <c r="W14" s="36">
        <f>SUMIFS(СВЦЭМ!$C$39:$C$782,СВЦЭМ!$A$39:$A$782,$A14,СВЦЭМ!$B$39:$B$782,W$11)+'СЕТ СН'!$F$12+СВЦЭМ!$D$10+'СЕТ СН'!$F$6-'СЕТ СН'!$F$22</f>
        <v>2012.98216804</v>
      </c>
      <c r="X14" s="36">
        <f>SUMIFS(СВЦЭМ!$C$39:$C$782,СВЦЭМ!$A$39:$A$782,$A14,СВЦЭМ!$B$39:$B$782,X$11)+'СЕТ СН'!$F$12+СВЦЭМ!$D$10+'СЕТ СН'!$F$6-'СЕТ СН'!$F$22</f>
        <v>2099.84527609</v>
      </c>
      <c r="Y14" s="36">
        <f>SUMIFS(СВЦЭМ!$C$39:$C$782,СВЦЭМ!$A$39:$A$782,$A14,СВЦЭМ!$B$39:$B$782,Y$11)+'СЕТ СН'!$F$12+СВЦЭМ!$D$10+'СЕТ СН'!$F$6-'СЕТ СН'!$F$22</f>
        <v>2208.00742842</v>
      </c>
    </row>
    <row r="15" spans="1:27" ht="15.75" x14ac:dyDescent="0.2">
      <c r="A15" s="35">
        <f t="shared" si="0"/>
        <v>45508</v>
      </c>
      <c r="B15" s="36">
        <f>SUMIFS(СВЦЭМ!$C$39:$C$782,СВЦЭМ!$A$39:$A$782,$A15,СВЦЭМ!$B$39:$B$782,B$11)+'СЕТ СН'!$F$12+СВЦЭМ!$D$10+'СЕТ СН'!$F$6-'СЕТ СН'!$F$22</f>
        <v>2299.2310015600001</v>
      </c>
      <c r="C15" s="36">
        <f>SUMIFS(СВЦЭМ!$C$39:$C$782,СВЦЭМ!$A$39:$A$782,$A15,СВЦЭМ!$B$39:$B$782,C$11)+'СЕТ СН'!$F$12+СВЦЭМ!$D$10+'СЕТ СН'!$F$6-'СЕТ СН'!$F$22</f>
        <v>2346.1041425000003</v>
      </c>
      <c r="D15" s="36">
        <f>SUMIFS(СВЦЭМ!$C$39:$C$782,СВЦЭМ!$A$39:$A$782,$A15,СВЦЭМ!$B$39:$B$782,D$11)+'СЕТ СН'!$F$12+СВЦЭМ!$D$10+'СЕТ СН'!$F$6-'СЕТ СН'!$F$22</f>
        <v>2396.0499750900003</v>
      </c>
      <c r="E15" s="36">
        <f>SUMIFS(СВЦЭМ!$C$39:$C$782,СВЦЭМ!$A$39:$A$782,$A15,СВЦЭМ!$B$39:$B$782,E$11)+'СЕТ СН'!$F$12+СВЦЭМ!$D$10+'СЕТ СН'!$F$6-'СЕТ СН'!$F$22</f>
        <v>2417.8783122500004</v>
      </c>
      <c r="F15" s="36">
        <f>SUMIFS(СВЦЭМ!$C$39:$C$782,СВЦЭМ!$A$39:$A$782,$A15,СВЦЭМ!$B$39:$B$782,F$11)+'СЕТ СН'!$F$12+СВЦЭМ!$D$10+'СЕТ СН'!$F$6-'СЕТ СН'!$F$22</f>
        <v>2440.2043105400003</v>
      </c>
      <c r="G15" s="36">
        <f>SUMIFS(СВЦЭМ!$C$39:$C$782,СВЦЭМ!$A$39:$A$782,$A15,СВЦЭМ!$B$39:$B$782,G$11)+'СЕТ СН'!$F$12+СВЦЭМ!$D$10+'СЕТ СН'!$F$6-'СЕТ СН'!$F$22</f>
        <v>2431.9104177100003</v>
      </c>
      <c r="H15" s="36">
        <f>SUMIFS(СВЦЭМ!$C$39:$C$782,СВЦЭМ!$A$39:$A$782,$A15,СВЦЭМ!$B$39:$B$782,H$11)+'СЕТ СН'!$F$12+СВЦЭМ!$D$10+'СЕТ СН'!$F$6-'СЕТ СН'!$F$22</f>
        <v>2406.8490543800003</v>
      </c>
      <c r="I15" s="36">
        <f>SUMIFS(СВЦЭМ!$C$39:$C$782,СВЦЭМ!$A$39:$A$782,$A15,СВЦЭМ!$B$39:$B$782,I$11)+'СЕТ СН'!$F$12+СВЦЭМ!$D$10+'СЕТ СН'!$F$6-'СЕТ СН'!$F$22</f>
        <v>2351.3421169700005</v>
      </c>
      <c r="J15" s="36">
        <f>SUMIFS(СВЦЭМ!$C$39:$C$782,СВЦЭМ!$A$39:$A$782,$A15,СВЦЭМ!$B$39:$B$782,J$11)+'СЕТ СН'!$F$12+СВЦЭМ!$D$10+'СЕТ СН'!$F$6-'СЕТ СН'!$F$22</f>
        <v>2269.8596471599999</v>
      </c>
      <c r="K15" s="36">
        <f>SUMIFS(СВЦЭМ!$C$39:$C$782,СВЦЭМ!$A$39:$A$782,$A15,СВЦЭМ!$B$39:$B$782,K$11)+'СЕТ СН'!$F$12+СВЦЭМ!$D$10+'СЕТ СН'!$F$6-'СЕТ СН'!$F$22</f>
        <v>2138.4956498199999</v>
      </c>
      <c r="L15" s="36">
        <f>SUMIFS(СВЦЭМ!$C$39:$C$782,СВЦЭМ!$A$39:$A$782,$A15,СВЦЭМ!$B$39:$B$782,L$11)+'СЕТ СН'!$F$12+СВЦЭМ!$D$10+'СЕТ СН'!$F$6-'СЕТ СН'!$F$22</f>
        <v>2040.4626239599997</v>
      </c>
      <c r="M15" s="36">
        <f>SUMIFS(СВЦЭМ!$C$39:$C$782,СВЦЭМ!$A$39:$A$782,$A15,СВЦЭМ!$B$39:$B$782,M$11)+'СЕТ СН'!$F$12+СВЦЭМ!$D$10+'СЕТ СН'!$F$6-'СЕТ СН'!$F$22</f>
        <v>2009.60864137</v>
      </c>
      <c r="N15" s="36">
        <f>SUMIFS(СВЦЭМ!$C$39:$C$782,СВЦЭМ!$A$39:$A$782,$A15,СВЦЭМ!$B$39:$B$782,N$11)+'СЕТ СН'!$F$12+СВЦЭМ!$D$10+'СЕТ СН'!$F$6-'СЕТ СН'!$F$22</f>
        <v>2008.01879022</v>
      </c>
      <c r="O15" s="36">
        <f>SUMIFS(СВЦЭМ!$C$39:$C$782,СВЦЭМ!$A$39:$A$782,$A15,СВЦЭМ!$B$39:$B$782,O$11)+'СЕТ СН'!$F$12+СВЦЭМ!$D$10+'СЕТ СН'!$F$6-'СЕТ СН'!$F$22</f>
        <v>2028.4452222899999</v>
      </c>
      <c r="P15" s="36">
        <f>SUMIFS(СВЦЭМ!$C$39:$C$782,СВЦЭМ!$A$39:$A$782,$A15,СВЦЭМ!$B$39:$B$782,P$11)+'СЕТ СН'!$F$12+СВЦЭМ!$D$10+'СЕТ СН'!$F$6-'СЕТ СН'!$F$22</f>
        <v>2047.7709662799998</v>
      </c>
      <c r="Q15" s="36">
        <f>SUMIFS(СВЦЭМ!$C$39:$C$782,СВЦЭМ!$A$39:$A$782,$A15,СВЦЭМ!$B$39:$B$782,Q$11)+'СЕТ СН'!$F$12+СВЦЭМ!$D$10+'СЕТ СН'!$F$6-'СЕТ СН'!$F$22</f>
        <v>2052.55745785</v>
      </c>
      <c r="R15" s="36">
        <f>SUMIFS(СВЦЭМ!$C$39:$C$782,СВЦЭМ!$A$39:$A$782,$A15,СВЦЭМ!$B$39:$B$782,R$11)+'СЕТ СН'!$F$12+СВЦЭМ!$D$10+'СЕТ СН'!$F$6-'СЕТ СН'!$F$22</f>
        <v>2104.2567505899997</v>
      </c>
      <c r="S15" s="36">
        <f>SUMIFS(СВЦЭМ!$C$39:$C$782,СВЦЭМ!$A$39:$A$782,$A15,СВЦЭМ!$B$39:$B$782,S$11)+'СЕТ СН'!$F$12+СВЦЭМ!$D$10+'СЕТ СН'!$F$6-'СЕТ СН'!$F$22</f>
        <v>2080.5037922299998</v>
      </c>
      <c r="T15" s="36">
        <f>SUMIFS(СВЦЭМ!$C$39:$C$782,СВЦЭМ!$A$39:$A$782,$A15,СВЦЭМ!$B$39:$B$782,T$11)+'СЕТ СН'!$F$12+СВЦЭМ!$D$10+'СЕТ СН'!$F$6-'СЕТ СН'!$F$22</f>
        <v>2063.8411938099998</v>
      </c>
      <c r="U15" s="36">
        <f>SUMIFS(СВЦЭМ!$C$39:$C$782,СВЦЭМ!$A$39:$A$782,$A15,СВЦЭМ!$B$39:$B$782,U$11)+'СЕТ СН'!$F$12+СВЦЭМ!$D$10+'СЕТ СН'!$F$6-'СЕТ СН'!$F$22</f>
        <v>2081.1549013099998</v>
      </c>
      <c r="V15" s="36">
        <f>SUMIFS(СВЦЭМ!$C$39:$C$782,СВЦЭМ!$A$39:$A$782,$A15,СВЦЭМ!$B$39:$B$782,V$11)+'СЕТ СН'!$F$12+СВЦЭМ!$D$10+'СЕТ СН'!$F$6-'СЕТ СН'!$F$22</f>
        <v>2092.97378721</v>
      </c>
      <c r="W15" s="36">
        <f>SUMIFS(СВЦЭМ!$C$39:$C$782,СВЦЭМ!$A$39:$A$782,$A15,СВЦЭМ!$B$39:$B$782,W$11)+'СЕТ СН'!$F$12+СВЦЭМ!$D$10+'СЕТ СН'!$F$6-'СЕТ СН'!$F$22</f>
        <v>2042.4314410500001</v>
      </c>
      <c r="X15" s="36">
        <f>SUMIFS(СВЦЭМ!$C$39:$C$782,СВЦЭМ!$A$39:$A$782,$A15,СВЦЭМ!$B$39:$B$782,X$11)+'СЕТ СН'!$F$12+СВЦЭМ!$D$10+'СЕТ СН'!$F$6-'СЕТ СН'!$F$22</f>
        <v>2098.9513056000001</v>
      </c>
      <c r="Y15" s="36">
        <f>SUMIFS(СВЦЭМ!$C$39:$C$782,СВЦЭМ!$A$39:$A$782,$A15,СВЦЭМ!$B$39:$B$782,Y$11)+'СЕТ СН'!$F$12+СВЦЭМ!$D$10+'СЕТ СН'!$F$6-'СЕТ СН'!$F$22</f>
        <v>2236.10873954</v>
      </c>
    </row>
    <row r="16" spans="1:27" ht="15.75" x14ac:dyDescent="0.2">
      <c r="A16" s="35">
        <f t="shared" si="0"/>
        <v>45509</v>
      </c>
      <c r="B16" s="36">
        <f>SUMIFS(СВЦЭМ!$C$39:$C$782,СВЦЭМ!$A$39:$A$782,$A16,СВЦЭМ!$B$39:$B$782,B$11)+'СЕТ СН'!$F$12+СВЦЭМ!$D$10+'СЕТ СН'!$F$6-'СЕТ СН'!$F$22</f>
        <v>2305.6987047200005</v>
      </c>
      <c r="C16" s="36">
        <f>SUMIFS(СВЦЭМ!$C$39:$C$782,СВЦЭМ!$A$39:$A$782,$A16,СВЦЭМ!$B$39:$B$782,C$11)+'СЕТ СН'!$F$12+СВЦЭМ!$D$10+'СЕТ СН'!$F$6-'СЕТ СН'!$F$22</f>
        <v>2417.1737513700004</v>
      </c>
      <c r="D16" s="36">
        <f>SUMIFS(СВЦЭМ!$C$39:$C$782,СВЦЭМ!$A$39:$A$782,$A16,СВЦЭМ!$B$39:$B$782,D$11)+'СЕТ СН'!$F$12+СВЦЭМ!$D$10+'СЕТ СН'!$F$6-'СЕТ СН'!$F$22</f>
        <v>2513.8790318300003</v>
      </c>
      <c r="E16" s="36">
        <f>SUMIFS(СВЦЭМ!$C$39:$C$782,СВЦЭМ!$A$39:$A$782,$A16,СВЦЭМ!$B$39:$B$782,E$11)+'СЕТ СН'!$F$12+СВЦЭМ!$D$10+'СЕТ СН'!$F$6-'СЕТ СН'!$F$22</f>
        <v>2533.5440984700003</v>
      </c>
      <c r="F16" s="36">
        <f>SUMIFS(СВЦЭМ!$C$39:$C$782,СВЦЭМ!$A$39:$A$782,$A16,СВЦЭМ!$B$39:$B$782,F$11)+'СЕТ СН'!$F$12+СВЦЭМ!$D$10+'СЕТ СН'!$F$6-'СЕТ СН'!$F$22</f>
        <v>2541.5966704100001</v>
      </c>
      <c r="G16" s="36">
        <f>SUMIFS(СВЦЭМ!$C$39:$C$782,СВЦЭМ!$A$39:$A$782,$A16,СВЦЭМ!$B$39:$B$782,G$11)+'СЕТ СН'!$F$12+СВЦЭМ!$D$10+'СЕТ СН'!$F$6-'СЕТ СН'!$F$22</f>
        <v>2531.7769404100004</v>
      </c>
      <c r="H16" s="36">
        <f>SUMIFS(СВЦЭМ!$C$39:$C$782,СВЦЭМ!$A$39:$A$782,$A16,СВЦЭМ!$B$39:$B$782,H$11)+'СЕТ СН'!$F$12+СВЦЭМ!$D$10+'СЕТ СН'!$F$6-'СЕТ СН'!$F$22</f>
        <v>2474.1005335500004</v>
      </c>
      <c r="I16" s="36">
        <f>SUMIFS(СВЦЭМ!$C$39:$C$782,СВЦЭМ!$A$39:$A$782,$A16,СВЦЭМ!$B$39:$B$782,I$11)+'СЕТ СН'!$F$12+СВЦЭМ!$D$10+'СЕТ СН'!$F$6-'СЕТ СН'!$F$22</f>
        <v>2400.0462067300004</v>
      </c>
      <c r="J16" s="36">
        <f>SUMIFS(СВЦЭМ!$C$39:$C$782,СВЦЭМ!$A$39:$A$782,$A16,СВЦЭМ!$B$39:$B$782,J$11)+'СЕТ СН'!$F$12+СВЦЭМ!$D$10+'СЕТ СН'!$F$6-'СЕТ СН'!$F$22</f>
        <v>2255.3755403</v>
      </c>
      <c r="K16" s="36">
        <f>SUMIFS(СВЦЭМ!$C$39:$C$782,СВЦЭМ!$A$39:$A$782,$A16,СВЦЭМ!$B$39:$B$782,K$11)+'СЕТ СН'!$F$12+СВЦЭМ!$D$10+'СЕТ СН'!$F$6-'СЕТ СН'!$F$22</f>
        <v>2168.2857307300001</v>
      </c>
      <c r="L16" s="36">
        <f>SUMIFS(СВЦЭМ!$C$39:$C$782,СВЦЭМ!$A$39:$A$782,$A16,СВЦЭМ!$B$39:$B$782,L$11)+'СЕТ СН'!$F$12+СВЦЭМ!$D$10+'СЕТ СН'!$F$6-'СЕТ СН'!$F$22</f>
        <v>2119.63031658</v>
      </c>
      <c r="M16" s="36">
        <f>SUMIFS(СВЦЭМ!$C$39:$C$782,СВЦЭМ!$A$39:$A$782,$A16,СВЦЭМ!$B$39:$B$782,M$11)+'СЕТ СН'!$F$12+СВЦЭМ!$D$10+'СЕТ СН'!$F$6-'СЕТ СН'!$F$22</f>
        <v>2076.6431013699998</v>
      </c>
      <c r="N16" s="36">
        <f>SUMIFS(СВЦЭМ!$C$39:$C$782,СВЦЭМ!$A$39:$A$782,$A16,СВЦЭМ!$B$39:$B$782,N$11)+'СЕТ СН'!$F$12+СВЦЭМ!$D$10+'СЕТ СН'!$F$6-'СЕТ СН'!$F$22</f>
        <v>2086.9980887199999</v>
      </c>
      <c r="O16" s="36">
        <f>SUMIFS(СВЦЭМ!$C$39:$C$782,СВЦЭМ!$A$39:$A$782,$A16,СВЦЭМ!$B$39:$B$782,O$11)+'СЕТ СН'!$F$12+СВЦЭМ!$D$10+'СЕТ СН'!$F$6-'СЕТ СН'!$F$22</f>
        <v>2087.79411248</v>
      </c>
      <c r="P16" s="36">
        <f>SUMIFS(СВЦЭМ!$C$39:$C$782,СВЦЭМ!$A$39:$A$782,$A16,СВЦЭМ!$B$39:$B$782,P$11)+'СЕТ СН'!$F$12+СВЦЭМ!$D$10+'СЕТ СН'!$F$6-'СЕТ СН'!$F$22</f>
        <v>2067.6742442999998</v>
      </c>
      <c r="Q16" s="36">
        <f>SUMIFS(СВЦЭМ!$C$39:$C$782,СВЦЭМ!$A$39:$A$782,$A16,СВЦЭМ!$B$39:$B$782,Q$11)+'СЕТ СН'!$F$12+СВЦЭМ!$D$10+'СЕТ СН'!$F$6-'СЕТ СН'!$F$22</f>
        <v>2095.26666703</v>
      </c>
      <c r="R16" s="36">
        <f>SUMIFS(СВЦЭМ!$C$39:$C$782,СВЦЭМ!$A$39:$A$782,$A16,СВЦЭМ!$B$39:$B$782,R$11)+'СЕТ СН'!$F$12+СВЦЭМ!$D$10+'СЕТ СН'!$F$6-'СЕТ СН'!$F$22</f>
        <v>2104.0857667499999</v>
      </c>
      <c r="S16" s="36">
        <f>SUMIFS(СВЦЭМ!$C$39:$C$782,СВЦЭМ!$A$39:$A$782,$A16,СВЦЭМ!$B$39:$B$782,S$11)+'СЕТ СН'!$F$12+СВЦЭМ!$D$10+'СЕТ СН'!$F$6-'СЕТ СН'!$F$22</f>
        <v>2096.2009028899997</v>
      </c>
      <c r="T16" s="36">
        <f>SUMIFS(СВЦЭМ!$C$39:$C$782,СВЦЭМ!$A$39:$A$782,$A16,СВЦЭМ!$B$39:$B$782,T$11)+'СЕТ СН'!$F$12+СВЦЭМ!$D$10+'СЕТ СН'!$F$6-'СЕТ СН'!$F$22</f>
        <v>2094.32922977</v>
      </c>
      <c r="U16" s="36">
        <f>SUMIFS(СВЦЭМ!$C$39:$C$782,СВЦЭМ!$A$39:$A$782,$A16,СВЦЭМ!$B$39:$B$782,U$11)+'СЕТ СН'!$F$12+СВЦЭМ!$D$10+'СЕТ СН'!$F$6-'СЕТ СН'!$F$22</f>
        <v>2097.7324433099998</v>
      </c>
      <c r="V16" s="36">
        <f>SUMIFS(СВЦЭМ!$C$39:$C$782,СВЦЭМ!$A$39:$A$782,$A16,СВЦЭМ!$B$39:$B$782,V$11)+'СЕТ СН'!$F$12+СВЦЭМ!$D$10+'СЕТ СН'!$F$6-'СЕТ СН'!$F$22</f>
        <v>2106.2792228399999</v>
      </c>
      <c r="W16" s="36">
        <f>SUMIFS(СВЦЭМ!$C$39:$C$782,СВЦЭМ!$A$39:$A$782,$A16,СВЦЭМ!$B$39:$B$782,W$11)+'СЕТ СН'!$F$12+СВЦЭМ!$D$10+'СЕТ СН'!$F$6-'СЕТ СН'!$F$22</f>
        <v>2065.9207850899998</v>
      </c>
      <c r="X16" s="36">
        <f>SUMIFS(СВЦЭМ!$C$39:$C$782,СВЦЭМ!$A$39:$A$782,$A16,СВЦЭМ!$B$39:$B$782,X$11)+'СЕТ СН'!$F$12+СВЦЭМ!$D$10+'СЕТ СН'!$F$6-'СЕТ СН'!$F$22</f>
        <v>2126.59150486</v>
      </c>
      <c r="Y16" s="36">
        <f>SUMIFS(СВЦЭМ!$C$39:$C$782,СВЦЭМ!$A$39:$A$782,$A16,СВЦЭМ!$B$39:$B$782,Y$11)+'СЕТ СН'!$F$12+СВЦЭМ!$D$10+'СЕТ СН'!$F$6-'СЕТ СН'!$F$22</f>
        <v>2233.9101589899997</v>
      </c>
    </row>
    <row r="17" spans="1:25" ht="15.75" x14ac:dyDescent="0.2">
      <c r="A17" s="35">
        <f t="shared" si="0"/>
        <v>45510</v>
      </c>
      <c r="B17" s="36">
        <f>SUMIFS(СВЦЭМ!$C$39:$C$782,СВЦЭМ!$A$39:$A$782,$A17,СВЦЭМ!$B$39:$B$782,B$11)+'СЕТ СН'!$F$12+СВЦЭМ!$D$10+'СЕТ СН'!$F$6-'СЕТ СН'!$F$22</f>
        <v>2347.9231537700002</v>
      </c>
      <c r="C17" s="36">
        <f>SUMIFS(СВЦЭМ!$C$39:$C$782,СВЦЭМ!$A$39:$A$782,$A17,СВЦЭМ!$B$39:$B$782,C$11)+'СЕТ СН'!$F$12+СВЦЭМ!$D$10+'СЕТ СН'!$F$6-'СЕТ СН'!$F$22</f>
        <v>2435.3751835700004</v>
      </c>
      <c r="D17" s="36">
        <f>SUMIFS(СВЦЭМ!$C$39:$C$782,СВЦЭМ!$A$39:$A$782,$A17,СВЦЭМ!$B$39:$B$782,D$11)+'СЕТ СН'!$F$12+СВЦЭМ!$D$10+'СЕТ СН'!$F$6-'СЕТ СН'!$F$22</f>
        <v>2473.5200329200002</v>
      </c>
      <c r="E17" s="36">
        <f>SUMIFS(СВЦЭМ!$C$39:$C$782,СВЦЭМ!$A$39:$A$782,$A17,СВЦЭМ!$B$39:$B$782,E$11)+'СЕТ СН'!$F$12+СВЦЭМ!$D$10+'СЕТ СН'!$F$6-'СЕТ СН'!$F$22</f>
        <v>2515.01600082</v>
      </c>
      <c r="F17" s="36">
        <f>SUMIFS(СВЦЭМ!$C$39:$C$782,СВЦЭМ!$A$39:$A$782,$A17,СВЦЭМ!$B$39:$B$782,F$11)+'СЕТ СН'!$F$12+СВЦЭМ!$D$10+'СЕТ СН'!$F$6-'СЕТ СН'!$F$22</f>
        <v>2508.0493406200003</v>
      </c>
      <c r="G17" s="36">
        <f>SUMIFS(СВЦЭМ!$C$39:$C$782,СВЦЭМ!$A$39:$A$782,$A17,СВЦЭМ!$B$39:$B$782,G$11)+'СЕТ СН'!$F$12+СВЦЭМ!$D$10+'СЕТ СН'!$F$6-'СЕТ СН'!$F$22</f>
        <v>2471.3745829600002</v>
      </c>
      <c r="H17" s="36">
        <f>SUMIFS(СВЦЭМ!$C$39:$C$782,СВЦЭМ!$A$39:$A$782,$A17,СВЦЭМ!$B$39:$B$782,H$11)+'СЕТ СН'!$F$12+СВЦЭМ!$D$10+'СЕТ СН'!$F$6-'СЕТ СН'!$F$22</f>
        <v>2415.7987214500004</v>
      </c>
      <c r="I17" s="36">
        <f>SUMIFS(СВЦЭМ!$C$39:$C$782,СВЦЭМ!$A$39:$A$782,$A17,СВЦЭМ!$B$39:$B$782,I$11)+'СЕТ СН'!$F$12+СВЦЭМ!$D$10+'СЕТ СН'!$F$6-'СЕТ СН'!$F$22</f>
        <v>2320.8356468000002</v>
      </c>
      <c r="J17" s="36">
        <f>SUMIFS(СВЦЭМ!$C$39:$C$782,СВЦЭМ!$A$39:$A$782,$A17,СВЦЭМ!$B$39:$B$782,J$11)+'СЕТ СН'!$F$12+СВЦЭМ!$D$10+'СЕТ СН'!$F$6-'СЕТ СН'!$F$22</f>
        <v>2203.0367419999998</v>
      </c>
      <c r="K17" s="36">
        <f>SUMIFS(СВЦЭМ!$C$39:$C$782,СВЦЭМ!$A$39:$A$782,$A17,СВЦЭМ!$B$39:$B$782,K$11)+'СЕТ СН'!$F$12+СВЦЭМ!$D$10+'СЕТ СН'!$F$6-'СЕТ СН'!$F$22</f>
        <v>2116.3097367</v>
      </c>
      <c r="L17" s="36">
        <f>SUMIFS(СВЦЭМ!$C$39:$C$782,СВЦЭМ!$A$39:$A$782,$A17,СВЦЭМ!$B$39:$B$782,L$11)+'СЕТ СН'!$F$12+СВЦЭМ!$D$10+'СЕТ СН'!$F$6-'СЕТ СН'!$F$22</f>
        <v>2078.4233072899997</v>
      </c>
      <c r="M17" s="36">
        <f>SUMIFS(СВЦЭМ!$C$39:$C$782,СВЦЭМ!$A$39:$A$782,$A17,СВЦЭМ!$B$39:$B$782,M$11)+'СЕТ СН'!$F$12+СВЦЭМ!$D$10+'СЕТ СН'!$F$6-'СЕТ СН'!$F$22</f>
        <v>2073.9201115799997</v>
      </c>
      <c r="N17" s="36">
        <f>SUMIFS(СВЦЭМ!$C$39:$C$782,СВЦЭМ!$A$39:$A$782,$A17,СВЦЭМ!$B$39:$B$782,N$11)+'СЕТ СН'!$F$12+СВЦЭМ!$D$10+'СЕТ СН'!$F$6-'СЕТ СН'!$F$22</f>
        <v>2058.9175106099997</v>
      </c>
      <c r="O17" s="36">
        <f>SUMIFS(СВЦЭМ!$C$39:$C$782,СВЦЭМ!$A$39:$A$782,$A17,СВЦЭМ!$B$39:$B$782,O$11)+'СЕТ СН'!$F$12+СВЦЭМ!$D$10+'СЕТ СН'!$F$6-'СЕТ СН'!$F$22</f>
        <v>2052.5467962399998</v>
      </c>
      <c r="P17" s="36">
        <f>SUMIFS(СВЦЭМ!$C$39:$C$782,СВЦЭМ!$A$39:$A$782,$A17,СВЦЭМ!$B$39:$B$782,P$11)+'СЕТ СН'!$F$12+СВЦЭМ!$D$10+'СЕТ СН'!$F$6-'СЕТ СН'!$F$22</f>
        <v>2044.1855031800001</v>
      </c>
      <c r="Q17" s="36">
        <f>SUMIFS(СВЦЭМ!$C$39:$C$782,СВЦЭМ!$A$39:$A$782,$A17,СВЦЭМ!$B$39:$B$782,Q$11)+'СЕТ СН'!$F$12+СВЦЭМ!$D$10+'СЕТ СН'!$F$6-'СЕТ СН'!$F$22</f>
        <v>2022.07688723</v>
      </c>
      <c r="R17" s="36">
        <f>SUMIFS(СВЦЭМ!$C$39:$C$782,СВЦЭМ!$A$39:$A$782,$A17,СВЦЭМ!$B$39:$B$782,R$11)+'СЕТ СН'!$F$12+СВЦЭМ!$D$10+'СЕТ СН'!$F$6-'СЕТ СН'!$F$22</f>
        <v>2041.1377459299997</v>
      </c>
      <c r="S17" s="36">
        <f>SUMIFS(СВЦЭМ!$C$39:$C$782,СВЦЭМ!$A$39:$A$782,$A17,СВЦЭМ!$B$39:$B$782,S$11)+'СЕТ СН'!$F$12+СВЦЭМ!$D$10+'СЕТ СН'!$F$6-'СЕТ СН'!$F$22</f>
        <v>2046.8595332999998</v>
      </c>
      <c r="T17" s="36">
        <f>SUMIFS(СВЦЭМ!$C$39:$C$782,СВЦЭМ!$A$39:$A$782,$A17,СВЦЭМ!$B$39:$B$782,T$11)+'СЕТ СН'!$F$12+СВЦЭМ!$D$10+'СЕТ СН'!$F$6-'СЕТ СН'!$F$22</f>
        <v>2028.0440538299999</v>
      </c>
      <c r="U17" s="36">
        <f>SUMIFS(СВЦЭМ!$C$39:$C$782,СВЦЭМ!$A$39:$A$782,$A17,СВЦЭМ!$B$39:$B$782,U$11)+'СЕТ СН'!$F$12+СВЦЭМ!$D$10+'СЕТ СН'!$F$6-'СЕТ СН'!$F$22</f>
        <v>2037.01903176</v>
      </c>
      <c r="V17" s="36">
        <f>SUMIFS(СВЦЭМ!$C$39:$C$782,СВЦЭМ!$A$39:$A$782,$A17,СВЦЭМ!$B$39:$B$782,V$11)+'СЕТ СН'!$F$12+СВЦЭМ!$D$10+'СЕТ СН'!$F$6-'СЕТ СН'!$F$22</f>
        <v>2041.8999473599997</v>
      </c>
      <c r="W17" s="36">
        <f>SUMIFS(СВЦЭМ!$C$39:$C$782,СВЦЭМ!$A$39:$A$782,$A17,СВЦЭМ!$B$39:$B$782,W$11)+'СЕТ СН'!$F$12+СВЦЭМ!$D$10+'СЕТ СН'!$F$6-'СЕТ СН'!$F$22</f>
        <v>2042.6889065699997</v>
      </c>
      <c r="X17" s="36">
        <f>SUMIFS(СВЦЭМ!$C$39:$C$782,СВЦЭМ!$A$39:$A$782,$A17,СВЦЭМ!$B$39:$B$782,X$11)+'СЕТ СН'!$F$12+СВЦЭМ!$D$10+'СЕТ СН'!$F$6-'СЕТ СН'!$F$22</f>
        <v>2112.8156358900001</v>
      </c>
      <c r="Y17" s="36">
        <f>SUMIFS(СВЦЭМ!$C$39:$C$782,СВЦЭМ!$A$39:$A$782,$A17,СВЦЭМ!$B$39:$B$782,Y$11)+'СЕТ СН'!$F$12+СВЦЭМ!$D$10+'СЕТ СН'!$F$6-'СЕТ СН'!$F$22</f>
        <v>2186.5586107099998</v>
      </c>
    </row>
    <row r="18" spans="1:25" ht="15.75" x14ac:dyDescent="0.2">
      <c r="A18" s="35">
        <f t="shared" si="0"/>
        <v>45511</v>
      </c>
      <c r="B18" s="36">
        <f>SUMIFS(СВЦЭМ!$C$39:$C$782,СВЦЭМ!$A$39:$A$782,$A18,СВЦЭМ!$B$39:$B$782,B$11)+'СЕТ СН'!$F$12+СВЦЭМ!$D$10+'СЕТ СН'!$F$6-'СЕТ СН'!$F$22</f>
        <v>2273.2563543299998</v>
      </c>
      <c r="C18" s="36">
        <f>SUMIFS(СВЦЭМ!$C$39:$C$782,СВЦЭМ!$A$39:$A$782,$A18,СВЦЭМ!$B$39:$B$782,C$11)+'СЕТ СН'!$F$12+СВЦЭМ!$D$10+'СЕТ СН'!$F$6-'СЕТ СН'!$F$22</f>
        <v>2374.4917368000001</v>
      </c>
      <c r="D18" s="36">
        <f>SUMIFS(СВЦЭМ!$C$39:$C$782,СВЦЭМ!$A$39:$A$782,$A18,СВЦЭМ!$B$39:$B$782,D$11)+'СЕТ СН'!$F$12+СВЦЭМ!$D$10+'СЕТ СН'!$F$6-'СЕТ СН'!$F$22</f>
        <v>2443.66067866</v>
      </c>
      <c r="E18" s="36">
        <f>SUMIFS(СВЦЭМ!$C$39:$C$782,СВЦЭМ!$A$39:$A$782,$A18,СВЦЭМ!$B$39:$B$782,E$11)+'СЕТ СН'!$F$12+СВЦЭМ!$D$10+'СЕТ СН'!$F$6-'СЕТ СН'!$F$22</f>
        <v>2471.5790033000003</v>
      </c>
      <c r="F18" s="36">
        <f>SUMIFS(СВЦЭМ!$C$39:$C$782,СВЦЭМ!$A$39:$A$782,$A18,СВЦЭМ!$B$39:$B$782,F$11)+'СЕТ СН'!$F$12+СВЦЭМ!$D$10+'СЕТ СН'!$F$6-'СЕТ СН'!$F$22</f>
        <v>2507.9678018500003</v>
      </c>
      <c r="G18" s="36">
        <f>SUMIFS(СВЦЭМ!$C$39:$C$782,СВЦЭМ!$A$39:$A$782,$A18,СВЦЭМ!$B$39:$B$782,G$11)+'СЕТ СН'!$F$12+СВЦЭМ!$D$10+'СЕТ СН'!$F$6-'СЕТ СН'!$F$22</f>
        <v>2473.3311649100001</v>
      </c>
      <c r="H18" s="36">
        <f>SUMIFS(СВЦЭМ!$C$39:$C$782,СВЦЭМ!$A$39:$A$782,$A18,СВЦЭМ!$B$39:$B$782,H$11)+'СЕТ СН'!$F$12+СВЦЭМ!$D$10+'СЕТ СН'!$F$6-'СЕТ СН'!$F$22</f>
        <v>2432.9586876900003</v>
      </c>
      <c r="I18" s="36">
        <f>SUMIFS(СВЦЭМ!$C$39:$C$782,СВЦЭМ!$A$39:$A$782,$A18,СВЦЭМ!$B$39:$B$782,I$11)+'СЕТ СН'!$F$12+СВЦЭМ!$D$10+'СЕТ СН'!$F$6-'СЕТ СН'!$F$22</f>
        <v>2336.4172828400001</v>
      </c>
      <c r="J18" s="36">
        <f>SUMIFS(СВЦЭМ!$C$39:$C$782,СВЦЭМ!$A$39:$A$782,$A18,СВЦЭМ!$B$39:$B$782,J$11)+'СЕТ СН'!$F$12+СВЦЭМ!$D$10+'СЕТ СН'!$F$6-'СЕТ СН'!$F$22</f>
        <v>2238.1353479999998</v>
      </c>
      <c r="K18" s="36">
        <f>SUMIFS(СВЦЭМ!$C$39:$C$782,СВЦЭМ!$A$39:$A$782,$A18,СВЦЭМ!$B$39:$B$782,K$11)+'СЕТ СН'!$F$12+СВЦЭМ!$D$10+'СЕТ СН'!$F$6-'СЕТ СН'!$F$22</f>
        <v>2152.9434377099997</v>
      </c>
      <c r="L18" s="36">
        <f>SUMIFS(СВЦЭМ!$C$39:$C$782,СВЦЭМ!$A$39:$A$782,$A18,СВЦЭМ!$B$39:$B$782,L$11)+'СЕТ СН'!$F$12+СВЦЭМ!$D$10+'СЕТ СН'!$F$6-'СЕТ СН'!$F$22</f>
        <v>2127.0166979099999</v>
      </c>
      <c r="M18" s="36">
        <f>SUMIFS(СВЦЭМ!$C$39:$C$782,СВЦЭМ!$A$39:$A$782,$A18,СВЦЭМ!$B$39:$B$782,M$11)+'СЕТ СН'!$F$12+СВЦЭМ!$D$10+'СЕТ СН'!$F$6-'СЕТ СН'!$F$22</f>
        <v>2114.3129569499997</v>
      </c>
      <c r="N18" s="36">
        <f>SUMIFS(СВЦЭМ!$C$39:$C$782,СВЦЭМ!$A$39:$A$782,$A18,СВЦЭМ!$B$39:$B$782,N$11)+'СЕТ СН'!$F$12+СВЦЭМ!$D$10+'СЕТ СН'!$F$6-'СЕТ СН'!$F$22</f>
        <v>2078.0746832300001</v>
      </c>
      <c r="O18" s="36">
        <f>SUMIFS(СВЦЭМ!$C$39:$C$782,СВЦЭМ!$A$39:$A$782,$A18,СВЦЭМ!$B$39:$B$782,O$11)+'СЕТ СН'!$F$12+СВЦЭМ!$D$10+'СЕТ СН'!$F$6-'СЕТ СН'!$F$22</f>
        <v>2083.5574760899999</v>
      </c>
      <c r="P18" s="36">
        <f>SUMIFS(СВЦЭМ!$C$39:$C$782,СВЦЭМ!$A$39:$A$782,$A18,СВЦЭМ!$B$39:$B$782,P$11)+'СЕТ СН'!$F$12+СВЦЭМ!$D$10+'СЕТ СН'!$F$6-'СЕТ СН'!$F$22</f>
        <v>2088.2889145199997</v>
      </c>
      <c r="Q18" s="36">
        <f>SUMIFS(СВЦЭМ!$C$39:$C$782,СВЦЭМ!$A$39:$A$782,$A18,СВЦЭМ!$B$39:$B$782,Q$11)+'СЕТ СН'!$F$12+СВЦЭМ!$D$10+'СЕТ СН'!$F$6-'СЕТ СН'!$F$22</f>
        <v>2080.8592323499997</v>
      </c>
      <c r="R18" s="36">
        <f>SUMIFS(СВЦЭМ!$C$39:$C$782,СВЦЭМ!$A$39:$A$782,$A18,СВЦЭМ!$B$39:$B$782,R$11)+'СЕТ СН'!$F$12+СВЦЭМ!$D$10+'СЕТ СН'!$F$6-'СЕТ СН'!$F$22</f>
        <v>2092.2435273900001</v>
      </c>
      <c r="S18" s="36">
        <f>SUMIFS(СВЦЭМ!$C$39:$C$782,СВЦЭМ!$A$39:$A$782,$A18,СВЦЭМ!$B$39:$B$782,S$11)+'СЕТ СН'!$F$12+СВЦЭМ!$D$10+'СЕТ СН'!$F$6-'СЕТ СН'!$F$22</f>
        <v>2086.4337308199997</v>
      </c>
      <c r="T18" s="36">
        <f>SUMIFS(СВЦЭМ!$C$39:$C$782,СВЦЭМ!$A$39:$A$782,$A18,СВЦЭМ!$B$39:$B$782,T$11)+'СЕТ СН'!$F$12+СВЦЭМ!$D$10+'СЕТ СН'!$F$6-'СЕТ СН'!$F$22</f>
        <v>2074.6078889599999</v>
      </c>
      <c r="U18" s="36">
        <f>SUMIFS(СВЦЭМ!$C$39:$C$782,СВЦЭМ!$A$39:$A$782,$A18,СВЦЭМ!$B$39:$B$782,U$11)+'СЕТ СН'!$F$12+СВЦЭМ!$D$10+'СЕТ СН'!$F$6-'СЕТ СН'!$F$22</f>
        <v>2090.0314953500001</v>
      </c>
      <c r="V18" s="36">
        <f>SUMIFS(СВЦЭМ!$C$39:$C$782,СВЦЭМ!$A$39:$A$782,$A18,СВЦЭМ!$B$39:$B$782,V$11)+'СЕТ СН'!$F$12+СВЦЭМ!$D$10+'СЕТ СН'!$F$6-'СЕТ СН'!$F$22</f>
        <v>2103.8053706599999</v>
      </c>
      <c r="W18" s="36">
        <f>SUMIFS(СВЦЭМ!$C$39:$C$782,СВЦЭМ!$A$39:$A$782,$A18,СВЦЭМ!$B$39:$B$782,W$11)+'СЕТ СН'!$F$12+СВЦЭМ!$D$10+'СЕТ СН'!$F$6-'СЕТ СН'!$F$22</f>
        <v>2082.1382061499999</v>
      </c>
      <c r="X18" s="36">
        <f>SUMIFS(СВЦЭМ!$C$39:$C$782,СВЦЭМ!$A$39:$A$782,$A18,СВЦЭМ!$B$39:$B$782,X$11)+'СЕТ СН'!$F$12+СВЦЭМ!$D$10+'СЕТ СН'!$F$6-'СЕТ СН'!$F$22</f>
        <v>2143.6526791599999</v>
      </c>
      <c r="Y18" s="36">
        <f>SUMIFS(СВЦЭМ!$C$39:$C$782,СВЦЭМ!$A$39:$A$782,$A18,СВЦЭМ!$B$39:$B$782,Y$11)+'СЕТ СН'!$F$12+СВЦЭМ!$D$10+'СЕТ СН'!$F$6-'СЕТ СН'!$F$22</f>
        <v>2186.1207842599997</v>
      </c>
    </row>
    <row r="19" spans="1:25" ht="15.75" x14ac:dyDescent="0.2">
      <c r="A19" s="35">
        <f t="shared" si="0"/>
        <v>45512</v>
      </c>
      <c r="B19" s="36">
        <f>SUMIFS(СВЦЭМ!$C$39:$C$782,СВЦЭМ!$A$39:$A$782,$A19,СВЦЭМ!$B$39:$B$782,B$11)+'СЕТ СН'!$F$12+СВЦЭМ!$D$10+'СЕТ СН'!$F$6-'СЕТ СН'!$F$22</f>
        <v>2349.1918604100001</v>
      </c>
      <c r="C19" s="36">
        <f>SUMIFS(СВЦЭМ!$C$39:$C$782,СВЦЭМ!$A$39:$A$782,$A19,СВЦЭМ!$B$39:$B$782,C$11)+'СЕТ СН'!$F$12+СВЦЭМ!$D$10+'СЕТ СН'!$F$6-'СЕТ СН'!$F$22</f>
        <v>2448.1666555000002</v>
      </c>
      <c r="D19" s="36">
        <f>SUMIFS(СВЦЭМ!$C$39:$C$782,СВЦЭМ!$A$39:$A$782,$A19,СВЦЭМ!$B$39:$B$782,D$11)+'СЕТ СН'!$F$12+СВЦЭМ!$D$10+'СЕТ СН'!$F$6-'СЕТ СН'!$F$22</f>
        <v>2520.3677859400004</v>
      </c>
      <c r="E19" s="36">
        <f>SUMIFS(СВЦЭМ!$C$39:$C$782,СВЦЭМ!$A$39:$A$782,$A19,СВЦЭМ!$B$39:$B$782,E$11)+'СЕТ СН'!$F$12+СВЦЭМ!$D$10+'СЕТ СН'!$F$6-'СЕТ СН'!$F$22</f>
        <v>2524.98463442</v>
      </c>
      <c r="F19" s="36">
        <f>SUMIFS(СВЦЭМ!$C$39:$C$782,СВЦЭМ!$A$39:$A$782,$A19,СВЦЭМ!$B$39:$B$782,F$11)+'СЕТ СН'!$F$12+СВЦЭМ!$D$10+'СЕТ СН'!$F$6-'СЕТ СН'!$F$22</f>
        <v>2524.1731094300003</v>
      </c>
      <c r="G19" s="36">
        <f>SUMIFS(СВЦЭМ!$C$39:$C$782,СВЦЭМ!$A$39:$A$782,$A19,СВЦЭМ!$B$39:$B$782,G$11)+'СЕТ СН'!$F$12+СВЦЭМ!$D$10+'СЕТ СН'!$F$6-'СЕТ СН'!$F$22</f>
        <v>2523.8113318600003</v>
      </c>
      <c r="H19" s="36">
        <f>SUMIFS(СВЦЭМ!$C$39:$C$782,СВЦЭМ!$A$39:$A$782,$A19,СВЦЭМ!$B$39:$B$782,H$11)+'СЕТ СН'!$F$12+СВЦЭМ!$D$10+'СЕТ СН'!$F$6-'СЕТ СН'!$F$22</f>
        <v>2446.7295952200002</v>
      </c>
      <c r="I19" s="36">
        <f>SUMIFS(СВЦЭМ!$C$39:$C$782,СВЦЭМ!$A$39:$A$782,$A19,СВЦЭМ!$B$39:$B$782,I$11)+'СЕТ СН'!$F$12+СВЦЭМ!$D$10+'СЕТ СН'!$F$6-'СЕТ СН'!$F$22</f>
        <v>2354.6529478700004</v>
      </c>
      <c r="J19" s="36">
        <f>SUMIFS(СВЦЭМ!$C$39:$C$782,СВЦЭМ!$A$39:$A$782,$A19,СВЦЭМ!$B$39:$B$782,J$11)+'СЕТ СН'!$F$12+СВЦЭМ!$D$10+'СЕТ СН'!$F$6-'СЕТ СН'!$F$22</f>
        <v>2233.0912021599997</v>
      </c>
      <c r="K19" s="36">
        <f>SUMIFS(СВЦЭМ!$C$39:$C$782,СВЦЭМ!$A$39:$A$782,$A19,СВЦЭМ!$B$39:$B$782,K$11)+'СЕТ СН'!$F$12+СВЦЭМ!$D$10+'СЕТ СН'!$F$6-'СЕТ СН'!$F$22</f>
        <v>2168.61066794</v>
      </c>
      <c r="L19" s="36">
        <f>SUMIFS(СВЦЭМ!$C$39:$C$782,СВЦЭМ!$A$39:$A$782,$A19,СВЦЭМ!$B$39:$B$782,L$11)+'СЕТ СН'!$F$12+СВЦЭМ!$D$10+'СЕТ СН'!$F$6-'СЕТ СН'!$F$22</f>
        <v>2120.1747857099999</v>
      </c>
      <c r="M19" s="36">
        <f>SUMIFS(СВЦЭМ!$C$39:$C$782,СВЦЭМ!$A$39:$A$782,$A19,СВЦЭМ!$B$39:$B$782,M$11)+'СЕТ СН'!$F$12+СВЦЭМ!$D$10+'СЕТ СН'!$F$6-'СЕТ СН'!$F$22</f>
        <v>2123.7806775399999</v>
      </c>
      <c r="N19" s="36">
        <f>SUMIFS(СВЦЭМ!$C$39:$C$782,СВЦЭМ!$A$39:$A$782,$A19,СВЦЭМ!$B$39:$B$782,N$11)+'СЕТ СН'!$F$12+СВЦЭМ!$D$10+'СЕТ СН'!$F$6-'СЕТ СН'!$F$22</f>
        <v>2125.4084393399999</v>
      </c>
      <c r="O19" s="36">
        <f>SUMIFS(СВЦЭМ!$C$39:$C$782,СВЦЭМ!$A$39:$A$782,$A19,СВЦЭМ!$B$39:$B$782,O$11)+'СЕТ СН'!$F$12+СВЦЭМ!$D$10+'СЕТ СН'!$F$6-'СЕТ СН'!$F$22</f>
        <v>2129.8352413799998</v>
      </c>
      <c r="P19" s="36">
        <f>SUMIFS(СВЦЭМ!$C$39:$C$782,СВЦЭМ!$A$39:$A$782,$A19,СВЦЭМ!$B$39:$B$782,P$11)+'СЕТ СН'!$F$12+СВЦЭМ!$D$10+'СЕТ СН'!$F$6-'СЕТ СН'!$F$22</f>
        <v>2139.14726092</v>
      </c>
      <c r="Q19" s="36">
        <f>SUMIFS(СВЦЭМ!$C$39:$C$782,СВЦЭМ!$A$39:$A$782,$A19,СВЦЭМ!$B$39:$B$782,Q$11)+'СЕТ СН'!$F$12+СВЦЭМ!$D$10+'СЕТ СН'!$F$6-'СЕТ СН'!$F$22</f>
        <v>2142.99910318</v>
      </c>
      <c r="R19" s="36">
        <f>SUMIFS(СВЦЭМ!$C$39:$C$782,СВЦЭМ!$A$39:$A$782,$A19,СВЦЭМ!$B$39:$B$782,R$11)+'СЕТ СН'!$F$12+СВЦЭМ!$D$10+'СЕТ СН'!$F$6-'СЕТ СН'!$F$22</f>
        <v>2160.0122403199998</v>
      </c>
      <c r="S19" s="36">
        <f>SUMIFS(СВЦЭМ!$C$39:$C$782,СВЦЭМ!$A$39:$A$782,$A19,СВЦЭМ!$B$39:$B$782,S$11)+'СЕТ СН'!$F$12+СВЦЭМ!$D$10+'СЕТ СН'!$F$6-'СЕТ СН'!$F$22</f>
        <v>2140.3134065700001</v>
      </c>
      <c r="T19" s="36">
        <f>SUMIFS(СВЦЭМ!$C$39:$C$782,СВЦЭМ!$A$39:$A$782,$A19,СВЦЭМ!$B$39:$B$782,T$11)+'СЕТ СН'!$F$12+СВЦЭМ!$D$10+'СЕТ СН'!$F$6-'СЕТ СН'!$F$22</f>
        <v>2132.91806615</v>
      </c>
      <c r="U19" s="36">
        <f>SUMIFS(СВЦЭМ!$C$39:$C$782,СВЦЭМ!$A$39:$A$782,$A19,СВЦЭМ!$B$39:$B$782,U$11)+'СЕТ СН'!$F$12+СВЦЭМ!$D$10+'СЕТ СН'!$F$6-'СЕТ СН'!$F$22</f>
        <v>2145.0969410299999</v>
      </c>
      <c r="V19" s="36">
        <f>SUMIFS(СВЦЭМ!$C$39:$C$782,СВЦЭМ!$A$39:$A$782,$A19,СВЦЭМ!$B$39:$B$782,V$11)+'СЕТ СН'!$F$12+СВЦЭМ!$D$10+'СЕТ СН'!$F$6-'СЕТ СН'!$F$22</f>
        <v>2152.4540967099997</v>
      </c>
      <c r="W19" s="36">
        <f>SUMIFS(СВЦЭМ!$C$39:$C$782,СВЦЭМ!$A$39:$A$782,$A19,СВЦЭМ!$B$39:$B$782,W$11)+'СЕТ СН'!$F$12+СВЦЭМ!$D$10+'СЕТ СН'!$F$6-'СЕТ СН'!$F$22</f>
        <v>2151.28231009</v>
      </c>
      <c r="X19" s="36">
        <f>SUMIFS(СВЦЭМ!$C$39:$C$782,СВЦЭМ!$A$39:$A$782,$A19,СВЦЭМ!$B$39:$B$782,X$11)+'СЕТ СН'!$F$12+СВЦЭМ!$D$10+'СЕТ СН'!$F$6-'СЕТ СН'!$F$22</f>
        <v>2204.72762311</v>
      </c>
      <c r="Y19" s="36">
        <f>SUMIFS(СВЦЭМ!$C$39:$C$782,СВЦЭМ!$A$39:$A$782,$A19,СВЦЭМ!$B$39:$B$782,Y$11)+'СЕТ СН'!$F$12+СВЦЭМ!$D$10+'СЕТ СН'!$F$6-'СЕТ СН'!$F$22</f>
        <v>2301.5550302800002</v>
      </c>
    </row>
    <row r="20" spans="1:25" ht="15.75" x14ac:dyDescent="0.2">
      <c r="A20" s="35">
        <f t="shared" si="0"/>
        <v>45513</v>
      </c>
      <c r="B20" s="36">
        <f>SUMIFS(СВЦЭМ!$C$39:$C$782,СВЦЭМ!$A$39:$A$782,$A20,СВЦЭМ!$B$39:$B$782,B$11)+'СЕТ СН'!$F$12+СВЦЭМ!$D$10+'СЕТ СН'!$F$6-'СЕТ СН'!$F$22</f>
        <v>2273.4194540599997</v>
      </c>
      <c r="C20" s="36">
        <f>SUMIFS(СВЦЭМ!$C$39:$C$782,СВЦЭМ!$A$39:$A$782,$A20,СВЦЭМ!$B$39:$B$782,C$11)+'СЕТ СН'!$F$12+СВЦЭМ!$D$10+'СЕТ СН'!$F$6-'СЕТ СН'!$F$22</f>
        <v>2394.0901232200004</v>
      </c>
      <c r="D20" s="36">
        <f>SUMIFS(СВЦЭМ!$C$39:$C$782,СВЦЭМ!$A$39:$A$782,$A20,СВЦЭМ!$B$39:$B$782,D$11)+'СЕТ СН'!$F$12+СВЦЭМ!$D$10+'СЕТ СН'!$F$6-'СЕТ СН'!$F$22</f>
        <v>2516.9233337400001</v>
      </c>
      <c r="E20" s="36">
        <f>SUMIFS(СВЦЭМ!$C$39:$C$782,СВЦЭМ!$A$39:$A$782,$A20,СВЦЭМ!$B$39:$B$782,E$11)+'СЕТ СН'!$F$12+СВЦЭМ!$D$10+'СЕТ СН'!$F$6-'СЕТ СН'!$F$22</f>
        <v>2559.7246601400002</v>
      </c>
      <c r="F20" s="36">
        <f>SUMIFS(СВЦЭМ!$C$39:$C$782,СВЦЭМ!$A$39:$A$782,$A20,СВЦЭМ!$B$39:$B$782,F$11)+'СЕТ СН'!$F$12+СВЦЭМ!$D$10+'СЕТ СН'!$F$6-'СЕТ СН'!$F$22</f>
        <v>2567.3452543400003</v>
      </c>
      <c r="G20" s="36">
        <f>SUMIFS(СВЦЭМ!$C$39:$C$782,СВЦЭМ!$A$39:$A$782,$A20,СВЦЭМ!$B$39:$B$782,G$11)+'СЕТ СН'!$F$12+СВЦЭМ!$D$10+'СЕТ СН'!$F$6-'СЕТ СН'!$F$22</f>
        <v>2558.3795384900004</v>
      </c>
      <c r="H20" s="36">
        <f>SUMIFS(СВЦЭМ!$C$39:$C$782,СВЦЭМ!$A$39:$A$782,$A20,СВЦЭМ!$B$39:$B$782,H$11)+'СЕТ СН'!$F$12+СВЦЭМ!$D$10+'СЕТ СН'!$F$6-'СЕТ СН'!$F$22</f>
        <v>2522.5189800400003</v>
      </c>
      <c r="I20" s="36">
        <f>SUMIFS(СВЦЭМ!$C$39:$C$782,СВЦЭМ!$A$39:$A$782,$A20,СВЦЭМ!$B$39:$B$782,I$11)+'СЕТ СН'!$F$12+СВЦЭМ!$D$10+'СЕТ СН'!$F$6-'СЕТ СН'!$F$22</f>
        <v>2409.2118078900003</v>
      </c>
      <c r="J20" s="36">
        <f>SUMIFS(СВЦЭМ!$C$39:$C$782,СВЦЭМ!$A$39:$A$782,$A20,СВЦЭМ!$B$39:$B$782,J$11)+'СЕТ СН'!$F$12+СВЦЭМ!$D$10+'СЕТ СН'!$F$6-'СЕТ СН'!$F$22</f>
        <v>2326.1266298600003</v>
      </c>
      <c r="K20" s="36">
        <f>SUMIFS(СВЦЭМ!$C$39:$C$782,СВЦЭМ!$A$39:$A$782,$A20,СВЦЭМ!$B$39:$B$782,K$11)+'СЕТ СН'!$F$12+СВЦЭМ!$D$10+'СЕТ СН'!$F$6-'СЕТ СН'!$F$22</f>
        <v>2219.1563974299997</v>
      </c>
      <c r="L20" s="36">
        <f>SUMIFS(СВЦЭМ!$C$39:$C$782,СВЦЭМ!$A$39:$A$782,$A20,СВЦЭМ!$B$39:$B$782,L$11)+'СЕТ СН'!$F$12+СВЦЭМ!$D$10+'СЕТ СН'!$F$6-'СЕТ СН'!$F$22</f>
        <v>2198.6432513699997</v>
      </c>
      <c r="M20" s="36">
        <f>SUMIFS(СВЦЭМ!$C$39:$C$782,СВЦЭМ!$A$39:$A$782,$A20,СВЦЭМ!$B$39:$B$782,M$11)+'СЕТ СН'!$F$12+СВЦЭМ!$D$10+'СЕТ СН'!$F$6-'СЕТ СН'!$F$22</f>
        <v>2193.2066273400001</v>
      </c>
      <c r="N20" s="36">
        <f>SUMIFS(СВЦЭМ!$C$39:$C$782,СВЦЭМ!$A$39:$A$782,$A20,СВЦЭМ!$B$39:$B$782,N$11)+'СЕТ СН'!$F$12+СВЦЭМ!$D$10+'СЕТ СН'!$F$6-'СЕТ СН'!$F$22</f>
        <v>2190.2462628899998</v>
      </c>
      <c r="O20" s="36">
        <f>SUMIFS(СВЦЭМ!$C$39:$C$782,СВЦЭМ!$A$39:$A$782,$A20,СВЦЭМ!$B$39:$B$782,O$11)+'СЕТ СН'!$F$12+СВЦЭМ!$D$10+'СЕТ СН'!$F$6-'СЕТ СН'!$F$22</f>
        <v>2180.2531055199997</v>
      </c>
      <c r="P20" s="36">
        <f>SUMIFS(СВЦЭМ!$C$39:$C$782,СВЦЭМ!$A$39:$A$782,$A20,СВЦЭМ!$B$39:$B$782,P$11)+'СЕТ СН'!$F$12+СВЦЭМ!$D$10+'СЕТ СН'!$F$6-'СЕТ СН'!$F$22</f>
        <v>2201.6216161899997</v>
      </c>
      <c r="Q20" s="36">
        <f>SUMIFS(СВЦЭМ!$C$39:$C$782,СВЦЭМ!$A$39:$A$782,$A20,СВЦЭМ!$B$39:$B$782,Q$11)+'СЕТ СН'!$F$12+СВЦЭМ!$D$10+'СЕТ СН'!$F$6-'СЕТ СН'!$F$22</f>
        <v>2210.52246896</v>
      </c>
      <c r="R20" s="36">
        <f>SUMIFS(СВЦЭМ!$C$39:$C$782,СВЦЭМ!$A$39:$A$782,$A20,СВЦЭМ!$B$39:$B$782,R$11)+'СЕТ СН'!$F$12+СВЦЭМ!$D$10+'СЕТ СН'!$F$6-'СЕТ СН'!$F$22</f>
        <v>2213.0519219099997</v>
      </c>
      <c r="S20" s="36">
        <f>SUMIFS(СВЦЭМ!$C$39:$C$782,СВЦЭМ!$A$39:$A$782,$A20,СВЦЭМ!$B$39:$B$782,S$11)+'СЕТ СН'!$F$12+СВЦЭМ!$D$10+'СЕТ СН'!$F$6-'СЕТ СН'!$F$22</f>
        <v>2204.4591596400001</v>
      </c>
      <c r="T20" s="36">
        <f>SUMIFS(СВЦЭМ!$C$39:$C$782,СВЦЭМ!$A$39:$A$782,$A20,СВЦЭМ!$B$39:$B$782,T$11)+'СЕТ СН'!$F$12+СВЦЭМ!$D$10+'СЕТ СН'!$F$6-'СЕТ СН'!$F$22</f>
        <v>2179.9548487500001</v>
      </c>
      <c r="U20" s="36">
        <f>SUMIFS(СВЦЭМ!$C$39:$C$782,СВЦЭМ!$A$39:$A$782,$A20,СВЦЭМ!$B$39:$B$782,U$11)+'СЕТ СН'!$F$12+СВЦЭМ!$D$10+'СЕТ СН'!$F$6-'СЕТ СН'!$F$22</f>
        <v>2183.6605821899998</v>
      </c>
      <c r="V20" s="36">
        <f>SUMIFS(СВЦЭМ!$C$39:$C$782,СВЦЭМ!$A$39:$A$782,$A20,СВЦЭМ!$B$39:$B$782,V$11)+'СЕТ СН'!$F$12+СВЦЭМ!$D$10+'СЕТ СН'!$F$6-'СЕТ СН'!$F$22</f>
        <v>2248.3838698</v>
      </c>
      <c r="W20" s="36">
        <f>SUMIFS(СВЦЭМ!$C$39:$C$782,СВЦЭМ!$A$39:$A$782,$A20,СВЦЭМ!$B$39:$B$782,W$11)+'СЕТ СН'!$F$12+СВЦЭМ!$D$10+'СЕТ СН'!$F$6-'СЕТ СН'!$F$22</f>
        <v>2205.9591259399999</v>
      </c>
      <c r="X20" s="36">
        <f>SUMIFS(СВЦЭМ!$C$39:$C$782,СВЦЭМ!$A$39:$A$782,$A20,СВЦЭМ!$B$39:$B$782,X$11)+'СЕТ СН'!$F$12+СВЦЭМ!$D$10+'СЕТ СН'!$F$6-'СЕТ СН'!$F$22</f>
        <v>2293.5756434899999</v>
      </c>
      <c r="Y20" s="36">
        <f>SUMIFS(СВЦЭМ!$C$39:$C$782,СВЦЭМ!$A$39:$A$782,$A20,СВЦЭМ!$B$39:$B$782,Y$11)+'СЕТ СН'!$F$12+СВЦЭМ!$D$10+'СЕТ СН'!$F$6-'СЕТ СН'!$F$22</f>
        <v>2349.0867679800003</v>
      </c>
    </row>
    <row r="21" spans="1:25" ht="15.75" x14ac:dyDescent="0.2">
      <c r="A21" s="35">
        <f t="shared" si="0"/>
        <v>45514</v>
      </c>
      <c r="B21" s="36">
        <f>SUMIFS(СВЦЭМ!$C$39:$C$782,СВЦЭМ!$A$39:$A$782,$A21,СВЦЭМ!$B$39:$B$782,B$11)+'СЕТ СН'!$F$12+СВЦЭМ!$D$10+'СЕТ СН'!$F$6-'СЕТ СН'!$F$22</f>
        <v>2345.31847883</v>
      </c>
      <c r="C21" s="36">
        <f>SUMIFS(СВЦЭМ!$C$39:$C$782,СВЦЭМ!$A$39:$A$782,$A21,СВЦЭМ!$B$39:$B$782,C$11)+'СЕТ СН'!$F$12+СВЦЭМ!$D$10+'СЕТ СН'!$F$6-'СЕТ СН'!$F$22</f>
        <v>2335.1843031600001</v>
      </c>
      <c r="D21" s="36">
        <f>SUMIFS(СВЦЭМ!$C$39:$C$782,СВЦЭМ!$A$39:$A$782,$A21,СВЦЭМ!$B$39:$B$782,D$11)+'СЕТ СН'!$F$12+СВЦЭМ!$D$10+'СЕТ СН'!$F$6-'СЕТ СН'!$F$22</f>
        <v>2397.5104389800003</v>
      </c>
      <c r="E21" s="36">
        <f>SUMIFS(СВЦЭМ!$C$39:$C$782,СВЦЭМ!$A$39:$A$782,$A21,СВЦЭМ!$B$39:$B$782,E$11)+'СЕТ СН'!$F$12+СВЦЭМ!$D$10+'СЕТ СН'!$F$6-'СЕТ СН'!$F$22</f>
        <v>2444.1692056700003</v>
      </c>
      <c r="F21" s="36">
        <f>SUMIFS(СВЦЭМ!$C$39:$C$782,СВЦЭМ!$A$39:$A$782,$A21,СВЦЭМ!$B$39:$B$782,F$11)+'СЕТ СН'!$F$12+СВЦЭМ!$D$10+'СЕТ СН'!$F$6-'СЕТ СН'!$F$22</f>
        <v>2476.9768473400004</v>
      </c>
      <c r="G21" s="36">
        <f>SUMIFS(СВЦЭМ!$C$39:$C$782,СВЦЭМ!$A$39:$A$782,$A21,СВЦЭМ!$B$39:$B$782,G$11)+'СЕТ СН'!$F$12+СВЦЭМ!$D$10+'СЕТ СН'!$F$6-'СЕТ СН'!$F$22</f>
        <v>2448.5326850400002</v>
      </c>
      <c r="H21" s="36">
        <f>SUMIFS(СВЦЭМ!$C$39:$C$782,СВЦЭМ!$A$39:$A$782,$A21,СВЦЭМ!$B$39:$B$782,H$11)+'СЕТ СН'!$F$12+СВЦЭМ!$D$10+'СЕТ СН'!$F$6-'СЕТ СН'!$F$22</f>
        <v>2420.4323191300005</v>
      </c>
      <c r="I21" s="36">
        <f>SUMIFS(СВЦЭМ!$C$39:$C$782,СВЦЭМ!$A$39:$A$782,$A21,СВЦЭМ!$B$39:$B$782,I$11)+'СЕТ СН'!$F$12+СВЦЭМ!$D$10+'СЕТ СН'!$F$6-'СЕТ СН'!$F$22</f>
        <v>2341.6663438800001</v>
      </c>
      <c r="J21" s="36">
        <f>SUMIFS(СВЦЭМ!$C$39:$C$782,СВЦЭМ!$A$39:$A$782,$A21,СВЦЭМ!$B$39:$B$782,J$11)+'СЕТ СН'!$F$12+СВЦЭМ!$D$10+'СЕТ СН'!$F$6-'СЕТ СН'!$F$22</f>
        <v>2234.5430514899999</v>
      </c>
      <c r="K21" s="36">
        <f>SUMIFS(СВЦЭМ!$C$39:$C$782,СВЦЭМ!$A$39:$A$782,$A21,СВЦЭМ!$B$39:$B$782,K$11)+'СЕТ СН'!$F$12+СВЦЭМ!$D$10+'СЕТ СН'!$F$6-'СЕТ СН'!$F$22</f>
        <v>2148.26806971</v>
      </c>
      <c r="L21" s="36">
        <f>SUMIFS(СВЦЭМ!$C$39:$C$782,СВЦЭМ!$A$39:$A$782,$A21,СВЦЭМ!$B$39:$B$782,L$11)+'СЕТ СН'!$F$12+СВЦЭМ!$D$10+'СЕТ СН'!$F$6-'СЕТ СН'!$F$22</f>
        <v>2043.5418233800001</v>
      </c>
      <c r="M21" s="36">
        <f>SUMIFS(СВЦЭМ!$C$39:$C$782,СВЦЭМ!$A$39:$A$782,$A21,СВЦЭМ!$B$39:$B$782,M$11)+'СЕТ СН'!$F$12+СВЦЭМ!$D$10+'СЕТ СН'!$F$6-'СЕТ СН'!$F$22</f>
        <v>2034.9118330699998</v>
      </c>
      <c r="N21" s="36">
        <f>SUMIFS(СВЦЭМ!$C$39:$C$782,СВЦЭМ!$A$39:$A$782,$A21,СВЦЭМ!$B$39:$B$782,N$11)+'СЕТ СН'!$F$12+СВЦЭМ!$D$10+'СЕТ СН'!$F$6-'СЕТ СН'!$F$22</f>
        <v>2029.72250188</v>
      </c>
      <c r="O21" s="36">
        <f>SUMIFS(СВЦЭМ!$C$39:$C$782,СВЦЭМ!$A$39:$A$782,$A21,СВЦЭМ!$B$39:$B$782,O$11)+'СЕТ СН'!$F$12+СВЦЭМ!$D$10+'СЕТ СН'!$F$6-'СЕТ СН'!$F$22</f>
        <v>2019.9195446799999</v>
      </c>
      <c r="P21" s="36">
        <f>SUMIFS(СВЦЭМ!$C$39:$C$782,СВЦЭМ!$A$39:$A$782,$A21,СВЦЭМ!$B$39:$B$782,P$11)+'СЕТ СН'!$F$12+СВЦЭМ!$D$10+'СЕТ СН'!$F$6-'СЕТ СН'!$F$22</f>
        <v>2021.3641336800001</v>
      </c>
      <c r="Q21" s="36">
        <f>SUMIFS(СВЦЭМ!$C$39:$C$782,СВЦЭМ!$A$39:$A$782,$A21,СВЦЭМ!$B$39:$B$782,Q$11)+'СЕТ СН'!$F$12+СВЦЭМ!$D$10+'СЕТ СН'!$F$6-'СЕТ СН'!$F$22</f>
        <v>2033.4285162900001</v>
      </c>
      <c r="R21" s="36">
        <f>SUMIFS(СВЦЭМ!$C$39:$C$782,СВЦЭМ!$A$39:$A$782,$A21,СВЦЭМ!$B$39:$B$782,R$11)+'СЕТ СН'!$F$12+СВЦЭМ!$D$10+'СЕТ СН'!$F$6-'СЕТ СН'!$F$22</f>
        <v>2043.1786454099997</v>
      </c>
      <c r="S21" s="36">
        <f>SUMIFS(СВЦЭМ!$C$39:$C$782,СВЦЭМ!$A$39:$A$782,$A21,СВЦЭМ!$B$39:$B$782,S$11)+'СЕТ СН'!$F$12+СВЦЭМ!$D$10+'СЕТ СН'!$F$6-'СЕТ СН'!$F$22</f>
        <v>2028.1218231399998</v>
      </c>
      <c r="T21" s="36">
        <f>SUMIFS(СВЦЭМ!$C$39:$C$782,СВЦЭМ!$A$39:$A$782,$A21,СВЦЭМ!$B$39:$B$782,T$11)+'СЕТ СН'!$F$12+СВЦЭМ!$D$10+'СЕТ СН'!$F$6-'СЕТ СН'!$F$22</f>
        <v>2015.3159857999999</v>
      </c>
      <c r="U21" s="36">
        <f>SUMIFS(СВЦЭМ!$C$39:$C$782,СВЦЭМ!$A$39:$A$782,$A21,СВЦЭМ!$B$39:$B$782,U$11)+'СЕТ СН'!$F$12+СВЦЭМ!$D$10+'СЕТ СН'!$F$6-'СЕТ СН'!$F$22</f>
        <v>2046.8531991199998</v>
      </c>
      <c r="V21" s="36">
        <f>SUMIFS(СВЦЭМ!$C$39:$C$782,СВЦЭМ!$A$39:$A$782,$A21,СВЦЭМ!$B$39:$B$782,V$11)+'СЕТ СН'!$F$12+СВЦЭМ!$D$10+'СЕТ СН'!$F$6-'СЕТ СН'!$F$22</f>
        <v>2036.0047052599998</v>
      </c>
      <c r="W21" s="36">
        <f>SUMIFS(СВЦЭМ!$C$39:$C$782,СВЦЭМ!$A$39:$A$782,$A21,СВЦЭМ!$B$39:$B$782,W$11)+'СЕТ СН'!$F$12+СВЦЭМ!$D$10+'СЕТ СН'!$F$6-'СЕТ СН'!$F$22</f>
        <v>2016.2192098800001</v>
      </c>
      <c r="X21" s="36">
        <f>SUMIFS(СВЦЭМ!$C$39:$C$782,СВЦЭМ!$A$39:$A$782,$A21,СВЦЭМ!$B$39:$B$782,X$11)+'СЕТ СН'!$F$12+СВЦЭМ!$D$10+'СЕТ СН'!$F$6-'СЕТ СН'!$F$22</f>
        <v>2048.5123550999997</v>
      </c>
      <c r="Y21" s="36">
        <f>SUMIFS(СВЦЭМ!$C$39:$C$782,СВЦЭМ!$A$39:$A$782,$A21,СВЦЭМ!$B$39:$B$782,Y$11)+'СЕТ СН'!$F$12+СВЦЭМ!$D$10+'СЕТ СН'!$F$6-'СЕТ СН'!$F$22</f>
        <v>2179.5017942599998</v>
      </c>
    </row>
    <row r="22" spans="1:25" ht="15.75" x14ac:dyDescent="0.2">
      <c r="A22" s="35">
        <f t="shared" si="0"/>
        <v>45515</v>
      </c>
      <c r="B22" s="36">
        <f>SUMIFS(СВЦЭМ!$C$39:$C$782,СВЦЭМ!$A$39:$A$782,$A22,СВЦЭМ!$B$39:$B$782,B$11)+'СЕТ СН'!$F$12+СВЦЭМ!$D$10+'СЕТ СН'!$F$6-'СЕТ СН'!$F$22</f>
        <v>2250.1315421599998</v>
      </c>
      <c r="C22" s="36">
        <f>SUMIFS(СВЦЭМ!$C$39:$C$782,СВЦЭМ!$A$39:$A$782,$A22,СВЦЭМ!$B$39:$B$782,C$11)+'СЕТ СН'!$F$12+СВЦЭМ!$D$10+'СЕТ СН'!$F$6-'СЕТ СН'!$F$22</f>
        <v>2324.2481010900005</v>
      </c>
      <c r="D22" s="36">
        <f>SUMIFS(СВЦЭМ!$C$39:$C$782,СВЦЭМ!$A$39:$A$782,$A22,СВЦЭМ!$B$39:$B$782,D$11)+'СЕТ СН'!$F$12+СВЦЭМ!$D$10+'СЕТ СН'!$F$6-'СЕТ СН'!$F$22</f>
        <v>2376.0273553900001</v>
      </c>
      <c r="E22" s="36">
        <f>SUMIFS(СВЦЭМ!$C$39:$C$782,СВЦЭМ!$A$39:$A$782,$A22,СВЦЭМ!$B$39:$B$782,E$11)+'СЕТ СН'!$F$12+СВЦЭМ!$D$10+'СЕТ СН'!$F$6-'СЕТ СН'!$F$22</f>
        <v>2410.1153537200003</v>
      </c>
      <c r="F22" s="36">
        <f>SUMIFS(СВЦЭМ!$C$39:$C$782,СВЦЭМ!$A$39:$A$782,$A22,СВЦЭМ!$B$39:$B$782,F$11)+'СЕТ СН'!$F$12+СВЦЭМ!$D$10+'СЕТ СН'!$F$6-'СЕТ СН'!$F$22</f>
        <v>2419.5398114200002</v>
      </c>
      <c r="G22" s="36">
        <f>SUMIFS(СВЦЭМ!$C$39:$C$782,СВЦЭМ!$A$39:$A$782,$A22,СВЦЭМ!$B$39:$B$782,G$11)+'СЕТ СН'!$F$12+СВЦЭМ!$D$10+'СЕТ СН'!$F$6-'СЕТ СН'!$F$22</f>
        <v>2411.4211601400002</v>
      </c>
      <c r="H22" s="36">
        <f>SUMIFS(СВЦЭМ!$C$39:$C$782,СВЦЭМ!$A$39:$A$782,$A22,СВЦЭМ!$B$39:$B$782,H$11)+'СЕТ СН'!$F$12+СВЦЭМ!$D$10+'СЕТ СН'!$F$6-'СЕТ СН'!$F$22</f>
        <v>2397.8172145400004</v>
      </c>
      <c r="I22" s="36">
        <f>SUMIFS(СВЦЭМ!$C$39:$C$782,СВЦЭМ!$A$39:$A$782,$A22,СВЦЭМ!$B$39:$B$782,I$11)+'СЕТ СН'!$F$12+СВЦЭМ!$D$10+'СЕТ СН'!$F$6-'СЕТ СН'!$F$22</f>
        <v>2356.2402496000004</v>
      </c>
      <c r="J22" s="36">
        <f>SUMIFS(СВЦЭМ!$C$39:$C$782,СВЦЭМ!$A$39:$A$782,$A22,СВЦЭМ!$B$39:$B$782,J$11)+'СЕТ СН'!$F$12+СВЦЭМ!$D$10+'СЕТ СН'!$F$6-'СЕТ СН'!$F$22</f>
        <v>2277.1100357400001</v>
      </c>
      <c r="K22" s="36">
        <f>SUMIFS(СВЦЭМ!$C$39:$C$782,СВЦЭМ!$A$39:$A$782,$A22,СВЦЭМ!$B$39:$B$782,K$11)+'СЕТ СН'!$F$12+СВЦЭМ!$D$10+'СЕТ СН'!$F$6-'СЕТ СН'!$F$22</f>
        <v>2188.70175505</v>
      </c>
      <c r="L22" s="36">
        <f>SUMIFS(СВЦЭМ!$C$39:$C$782,СВЦЭМ!$A$39:$A$782,$A22,СВЦЭМ!$B$39:$B$782,L$11)+'СЕТ СН'!$F$12+СВЦЭМ!$D$10+'СЕТ СН'!$F$6-'СЕТ СН'!$F$22</f>
        <v>2133.6904062899998</v>
      </c>
      <c r="M22" s="36">
        <f>SUMIFS(СВЦЭМ!$C$39:$C$782,СВЦЭМ!$A$39:$A$782,$A22,СВЦЭМ!$B$39:$B$782,M$11)+'СЕТ СН'!$F$12+СВЦЭМ!$D$10+'СЕТ СН'!$F$6-'СЕТ СН'!$F$22</f>
        <v>2111.5850566999998</v>
      </c>
      <c r="N22" s="36">
        <f>SUMIFS(СВЦЭМ!$C$39:$C$782,СВЦЭМ!$A$39:$A$782,$A22,СВЦЭМ!$B$39:$B$782,N$11)+'СЕТ СН'!$F$12+СВЦЭМ!$D$10+'СЕТ СН'!$F$6-'СЕТ СН'!$F$22</f>
        <v>2078.3295752700001</v>
      </c>
      <c r="O22" s="36">
        <f>SUMIFS(СВЦЭМ!$C$39:$C$782,СВЦЭМ!$A$39:$A$782,$A22,СВЦЭМ!$B$39:$B$782,O$11)+'СЕТ СН'!$F$12+СВЦЭМ!$D$10+'СЕТ СН'!$F$6-'СЕТ СН'!$F$22</f>
        <v>2071.8361212199998</v>
      </c>
      <c r="P22" s="36">
        <f>SUMIFS(СВЦЭМ!$C$39:$C$782,СВЦЭМ!$A$39:$A$782,$A22,СВЦЭМ!$B$39:$B$782,P$11)+'СЕТ СН'!$F$12+СВЦЭМ!$D$10+'СЕТ СН'!$F$6-'СЕТ СН'!$F$22</f>
        <v>2093.9299035399999</v>
      </c>
      <c r="Q22" s="36">
        <f>SUMIFS(СВЦЭМ!$C$39:$C$782,СВЦЭМ!$A$39:$A$782,$A22,СВЦЭМ!$B$39:$B$782,Q$11)+'СЕТ СН'!$F$12+СВЦЭМ!$D$10+'СЕТ СН'!$F$6-'СЕТ СН'!$F$22</f>
        <v>2102.3894545600001</v>
      </c>
      <c r="R22" s="36">
        <f>SUMIFS(СВЦЭМ!$C$39:$C$782,СВЦЭМ!$A$39:$A$782,$A22,СВЦЭМ!$B$39:$B$782,R$11)+'СЕТ СН'!$F$12+СВЦЭМ!$D$10+'СЕТ СН'!$F$6-'СЕТ СН'!$F$22</f>
        <v>2113.9830384299999</v>
      </c>
      <c r="S22" s="36">
        <f>SUMIFS(СВЦЭМ!$C$39:$C$782,СВЦЭМ!$A$39:$A$782,$A22,СВЦЭМ!$B$39:$B$782,S$11)+'СЕТ СН'!$F$12+СВЦЭМ!$D$10+'СЕТ СН'!$F$6-'СЕТ СН'!$F$22</f>
        <v>2073.3760254700001</v>
      </c>
      <c r="T22" s="36">
        <f>SUMIFS(СВЦЭМ!$C$39:$C$782,СВЦЭМ!$A$39:$A$782,$A22,СВЦЭМ!$B$39:$B$782,T$11)+'СЕТ СН'!$F$12+СВЦЭМ!$D$10+'СЕТ СН'!$F$6-'СЕТ СН'!$F$22</f>
        <v>2052.4054740900001</v>
      </c>
      <c r="U22" s="36">
        <f>SUMIFS(СВЦЭМ!$C$39:$C$782,СВЦЭМ!$A$39:$A$782,$A22,СВЦЭМ!$B$39:$B$782,U$11)+'СЕТ СН'!$F$12+СВЦЭМ!$D$10+'СЕТ СН'!$F$6-'СЕТ СН'!$F$22</f>
        <v>2062.7987444599999</v>
      </c>
      <c r="V22" s="36">
        <f>SUMIFS(СВЦЭМ!$C$39:$C$782,СВЦЭМ!$A$39:$A$782,$A22,СВЦЭМ!$B$39:$B$782,V$11)+'СЕТ СН'!$F$12+СВЦЭМ!$D$10+'СЕТ СН'!$F$6-'СЕТ СН'!$F$22</f>
        <v>2060.0664119099997</v>
      </c>
      <c r="W22" s="36">
        <f>SUMIFS(СВЦЭМ!$C$39:$C$782,СВЦЭМ!$A$39:$A$782,$A22,СВЦЭМ!$B$39:$B$782,W$11)+'СЕТ СН'!$F$12+СВЦЭМ!$D$10+'СЕТ СН'!$F$6-'СЕТ СН'!$F$22</f>
        <v>2043.6931539799998</v>
      </c>
      <c r="X22" s="36">
        <f>SUMIFS(СВЦЭМ!$C$39:$C$782,СВЦЭМ!$A$39:$A$782,$A22,СВЦЭМ!$B$39:$B$782,X$11)+'СЕТ СН'!$F$12+СВЦЭМ!$D$10+'СЕТ СН'!$F$6-'СЕТ СН'!$F$22</f>
        <v>2119.7671774199998</v>
      </c>
      <c r="Y22" s="36">
        <f>SUMIFS(СВЦЭМ!$C$39:$C$782,СВЦЭМ!$A$39:$A$782,$A22,СВЦЭМ!$B$39:$B$782,Y$11)+'СЕТ СН'!$F$12+СВЦЭМ!$D$10+'СЕТ СН'!$F$6-'СЕТ СН'!$F$22</f>
        <v>2214.4793149299999</v>
      </c>
    </row>
    <row r="23" spans="1:25" ht="15.75" x14ac:dyDescent="0.2">
      <c r="A23" s="35">
        <f t="shared" si="0"/>
        <v>45516</v>
      </c>
      <c r="B23" s="36">
        <f>SUMIFS(СВЦЭМ!$C$39:$C$782,СВЦЭМ!$A$39:$A$782,$A23,СВЦЭМ!$B$39:$B$782,B$11)+'СЕТ СН'!$F$12+СВЦЭМ!$D$10+'СЕТ СН'!$F$6-'СЕТ СН'!$F$22</f>
        <v>2301.16244839</v>
      </c>
      <c r="C23" s="36">
        <f>SUMIFS(СВЦЭМ!$C$39:$C$782,СВЦЭМ!$A$39:$A$782,$A23,СВЦЭМ!$B$39:$B$782,C$11)+'СЕТ СН'!$F$12+СВЦЭМ!$D$10+'СЕТ СН'!$F$6-'СЕТ СН'!$F$22</f>
        <v>2373.7315322500003</v>
      </c>
      <c r="D23" s="36">
        <f>SUMIFS(СВЦЭМ!$C$39:$C$782,СВЦЭМ!$A$39:$A$782,$A23,СВЦЭМ!$B$39:$B$782,D$11)+'СЕТ СН'!$F$12+СВЦЭМ!$D$10+'СЕТ СН'!$F$6-'СЕТ СН'!$F$22</f>
        <v>2431.2523550800001</v>
      </c>
      <c r="E23" s="36">
        <f>SUMIFS(СВЦЭМ!$C$39:$C$782,СВЦЭМ!$A$39:$A$782,$A23,СВЦЭМ!$B$39:$B$782,E$11)+'СЕТ СН'!$F$12+СВЦЭМ!$D$10+'СЕТ СН'!$F$6-'СЕТ СН'!$F$22</f>
        <v>2459.3291454600003</v>
      </c>
      <c r="F23" s="36">
        <f>SUMIFS(СВЦЭМ!$C$39:$C$782,СВЦЭМ!$A$39:$A$782,$A23,СВЦЭМ!$B$39:$B$782,F$11)+'СЕТ СН'!$F$12+СВЦЭМ!$D$10+'СЕТ СН'!$F$6-'СЕТ СН'!$F$22</f>
        <v>2473.5571251200004</v>
      </c>
      <c r="G23" s="36">
        <f>SUMIFS(СВЦЭМ!$C$39:$C$782,СВЦЭМ!$A$39:$A$782,$A23,СВЦЭМ!$B$39:$B$782,G$11)+'СЕТ СН'!$F$12+СВЦЭМ!$D$10+'СЕТ СН'!$F$6-'СЕТ СН'!$F$22</f>
        <v>2460.60945115</v>
      </c>
      <c r="H23" s="36">
        <f>SUMIFS(СВЦЭМ!$C$39:$C$782,СВЦЭМ!$A$39:$A$782,$A23,СВЦЭМ!$B$39:$B$782,H$11)+'СЕТ СН'!$F$12+СВЦЭМ!$D$10+'СЕТ СН'!$F$6-'СЕТ СН'!$F$22</f>
        <v>2396.1007979100004</v>
      </c>
      <c r="I23" s="36">
        <f>SUMIFS(СВЦЭМ!$C$39:$C$782,СВЦЭМ!$A$39:$A$782,$A23,СВЦЭМ!$B$39:$B$782,I$11)+'СЕТ СН'!$F$12+СВЦЭМ!$D$10+'СЕТ СН'!$F$6-'СЕТ СН'!$F$22</f>
        <v>2305.3582850600001</v>
      </c>
      <c r="J23" s="36">
        <f>SUMIFS(СВЦЭМ!$C$39:$C$782,СВЦЭМ!$A$39:$A$782,$A23,СВЦЭМ!$B$39:$B$782,J$11)+'СЕТ СН'!$F$12+СВЦЭМ!$D$10+'СЕТ СН'!$F$6-'СЕТ СН'!$F$22</f>
        <v>2220.4586207899997</v>
      </c>
      <c r="K23" s="36">
        <f>SUMIFS(СВЦЭМ!$C$39:$C$782,СВЦЭМ!$A$39:$A$782,$A23,СВЦЭМ!$B$39:$B$782,K$11)+'СЕТ СН'!$F$12+СВЦЭМ!$D$10+'СЕТ СН'!$F$6-'СЕТ СН'!$F$22</f>
        <v>2115.3678322999999</v>
      </c>
      <c r="L23" s="36">
        <f>SUMIFS(СВЦЭМ!$C$39:$C$782,СВЦЭМ!$A$39:$A$782,$A23,СВЦЭМ!$B$39:$B$782,L$11)+'СЕТ СН'!$F$12+СВЦЭМ!$D$10+'СЕТ СН'!$F$6-'СЕТ СН'!$F$22</f>
        <v>2082.9587982099997</v>
      </c>
      <c r="M23" s="36">
        <f>SUMIFS(СВЦЭМ!$C$39:$C$782,СВЦЭМ!$A$39:$A$782,$A23,СВЦЭМ!$B$39:$B$782,M$11)+'СЕТ СН'!$F$12+СВЦЭМ!$D$10+'СЕТ СН'!$F$6-'СЕТ СН'!$F$22</f>
        <v>2068.8655064599998</v>
      </c>
      <c r="N23" s="36">
        <f>SUMIFS(СВЦЭМ!$C$39:$C$782,СВЦЭМ!$A$39:$A$782,$A23,СВЦЭМ!$B$39:$B$782,N$11)+'СЕТ СН'!$F$12+СВЦЭМ!$D$10+'СЕТ СН'!$F$6-'СЕТ СН'!$F$22</f>
        <v>2054.1833999199998</v>
      </c>
      <c r="O23" s="36">
        <f>SUMIFS(СВЦЭМ!$C$39:$C$782,СВЦЭМ!$A$39:$A$782,$A23,СВЦЭМ!$B$39:$B$782,O$11)+'СЕТ СН'!$F$12+СВЦЭМ!$D$10+'СЕТ СН'!$F$6-'СЕТ СН'!$F$22</f>
        <v>2054.7031117900001</v>
      </c>
      <c r="P23" s="36">
        <f>SUMIFS(СВЦЭМ!$C$39:$C$782,СВЦЭМ!$A$39:$A$782,$A23,СВЦЭМ!$B$39:$B$782,P$11)+'СЕТ СН'!$F$12+СВЦЭМ!$D$10+'СЕТ СН'!$F$6-'СЕТ СН'!$F$22</f>
        <v>2054.2608648599999</v>
      </c>
      <c r="Q23" s="36">
        <f>SUMIFS(СВЦЭМ!$C$39:$C$782,СВЦЭМ!$A$39:$A$782,$A23,СВЦЭМ!$B$39:$B$782,Q$11)+'СЕТ СН'!$F$12+СВЦЭМ!$D$10+'СЕТ СН'!$F$6-'СЕТ СН'!$F$22</f>
        <v>2048.0975254800001</v>
      </c>
      <c r="R23" s="36">
        <f>SUMIFS(СВЦЭМ!$C$39:$C$782,СВЦЭМ!$A$39:$A$782,$A23,СВЦЭМ!$B$39:$B$782,R$11)+'СЕТ СН'!$F$12+СВЦЭМ!$D$10+'СЕТ СН'!$F$6-'СЕТ СН'!$F$22</f>
        <v>2057.2320815999997</v>
      </c>
      <c r="S23" s="36">
        <f>SUMIFS(СВЦЭМ!$C$39:$C$782,СВЦЭМ!$A$39:$A$782,$A23,СВЦЭМ!$B$39:$B$782,S$11)+'СЕТ СН'!$F$12+СВЦЭМ!$D$10+'СЕТ СН'!$F$6-'СЕТ СН'!$F$22</f>
        <v>2014.2573927999997</v>
      </c>
      <c r="T23" s="36">
        <f>SUMIFS(СВЦЭМ!$C$39:$C$782,СВЦЭМ!$A$39:$A$782,$A23,СВЦЭМ!$B$39:$B$782,T$11)+'СЕТ СН'!$F$12+СВЦЭМ!$D$10+'СЕТ СН'!$F$6-'СЕТ СН'!$F$22</f>
        <v>1988.30409237</v>
      </c>
      <c r="U23" s="36">
        <f>SUMIFS(СВЦЭМ!$C$39:$C$782,СВЦЭМ!$A$39:$A$782,$A23,СВЦЭМ!$B$39:$B$782,U$11)+'СЕТ СН'!$F$12+СВЦЭМ!$D$10+'СЕТ СН'!$F$6-'СЕТ СН'!$F$22</f>
        <v>1997.5113775199998</v>
      </c>
      <c r="V23" s="36">
        <f>SUMIFS(СВЦЭМ!$C$39:$C$782,СВЦЭМ!$A$39:$A$782,$A23,СВЦЭМ!$B$39:$B$782,V$11)+'СЕТ СН'!$F$12+СВЦЭМ!$D$10+'СЕТ СН'!$F$6-'СЕТ СН'!$F$22</f>
        <v>2016.4664384299999</v>
      </c>
      <c r="W23" s="36">
        <f>SUMIFS(СВЦЭМ!$C$39:$C$782,СВЦЭМ!$A$39:$A$782,$A23,СВЦЭМ!$B$39:$B$782,W$11)+'СЕТ СН'!$F$12+СВЦЭМ!$D$10+'СЕТ СН'!$F$6-'СЕТ СН'!$F$22</f>
        <v>2007.7567587799999</v>
      </c>
      <c r="X23" s="36">
        <f>SUMIFS(СВЦЭМ!$C$39:$C$782,СВЦЭМ!$A$39:$A$782,$A23,СВЦЭМ!$B$39:$B$782,X$11)+'СЕТ СН'!$F$12+СВЦЭМ!$D$10+'СЕТ СН'!$F$6-'СЕТ СН'!$F$22</f>
        <v>2055.30625177</v>
      </c>
      <c r="Y23" s="36">
        <f>SUMIFS(СВЦЭМ!$C$39:$C$782,СВЦЭМ!$A$39:$A$782,$A23,СВЦЭМ!$B$39:$B$782,Y$11)+'СЕТ СН'!$F$12+СВЦЭМ!$D$10+'СЕТ СН'!$F$6-'СЕТ СН'!$F$22</f>
        <v>2140.8779357599997</v>
      </c>
    </row>
    <row r="24" spans="1:25" ht="15.75" x14ac:dyDescent="0.2">
      <c r="A24" s="35">
        <f t="shared" si="0"/>
        <v>45517</v>
      </c>
      <c r="B24" s="36">
        <f>SUMIFS(СВЦЭМ!$C$39:$C$782,СВЦЭМ!$A$39:$A$782,$A24,СВЦЭМ!$B$39:$B$782,B$11)+'СЕТ СН'!$F$12+СВЦЭМ!$D$10+'СЕТ СН'!$F$6-'СЕТ СН'!$F$22</f>
        <v>2255.9795248800001</v>
      </c>
      <c r="C24" s="36">
        <f>SUMIFS(СВЦЭМ!$C$39:$C$782,СВЦЭМ!$A$39:$A$782,$A24,СВЦЭМ!$B$39:$B$782,C$11)+'СЕТ СН'!$F$12+СВЦЭМ!$D$10+'СЕТ СН'!$F$6-'СЕТ СН'!$F$22</f>
        <v>2410.7131789300001</v>
      </c>
      <c r="D24" s="36">
        <f>SUMIFS(СВЦЭМ!$C$39:$C$782,СВЦЭМ!$A$39:$A$782,$A24,СВЦЭМ!$B$39:$B$782,D$11)+'СЕТ СН'!$F$12+СВЦЭМ!$D$10+'СЕТ СН'!$F$6-'СЕТ СН'!$F$22</f>
        <v>2494.1281241400002</v>
      </c>
      <c r="E24" s="36">
        <f>SUMIFS(СВЦЭМ!$C$39:$C$782,СВЦЭМ!$A$39:$A$782,$A24,СВЦЭМ!$B$39:$B$782,E$11)+'СЕТ СН'!$F$12+СВЦЭМ!$D$10+'СЕТ СН'!$F$6-'СЕТ СН'!$F$22</f>
        <v>2541.6226143400004</v>
      </c>
      <c r="F24" s="36">
        <f>SUMIFS(СВЦЭМ!$C$39:$C$782,СВЦЭМ!$A$39:$A$782,$A24,СВЦЭМ!$B$39:$B$782,F$11)+'СЕТ СН'!$F$12+СВЦЭМ!$D$10+'СЕТ СН'!$F$6-'СЕТ СН'!$F$22</f>
        <v>2547.0883706100003</v>
      </c>
      <c r="G24" s="36">
        <f>SUMIFS(СВЦЭМ!$C$39:$C$782,СВЦЭМ!$A$39:$A$782,$A24,СВЦЭМ!$B$39:$B$782,G$11)+'СЕТ СН'!$F$12+СВЦЭМ!$D$10+'СЕТ СН'!$F$6-'СЕТ СН'!$F$22</f>
        <v>2538.4755494600004</v>
      </c>
      <c r="H24" s="36">
        <f>SUMIFS(СВЦЭМ!$C$39:$C$782,СВЦЭМ!$A$39:$A$782,$A24,СВЦЭМ!$B$39:$B$782,H$11)+'СЕТ СН'!$F$12+СВЦЭМ!$D$10+'СЕТ СН'!$F$6-'СЕТ СН'!$F$22</f>
        <v>2538.0088671900003</v>
      </c>
      <c r="I24" s="36">
        <f>SUMIFS(СВЦЭМ!$C$39:$C$782,СВЦЭМ!$A$39:$A$782,$A24,СВЦЭМ!$B$39:$B$782,I$11)+'СЕТ СН'!$F$12+СВЦЭМ!$D$10+'СЕТ СН'!$F$6-'СЕТ СН'!$F$22</f>
        <v>2395.13626006</v>
      </c>
      <c r="J24" s="36">
        <f>SUMIFS(СВЦЭМ!$C$39:$C$782,СВЦЭМ!$A$39:$A$782,$A24,СВЦЭМ!$B$39:$B$782,J$11)+'СЕТ СН'!$F$12+СВЦЭМ!$D$10+'СЕТ СН'!$F$6-'СЕТ СН'!$F$22</f>
        <v>2255.3030818699999</v>
      </c>
      <c r="K24" s="36">
        <f>SUMIFS(СВЦЭМ!$C$39:$C$782,СВЦЭМ!$A$39:$A$782,$A24,СВЦЭМ!$B$39:$B$782,K$11)+'СЕТ СН'!$F$12+СВЦЭМ!$D$10+'СЕТ СН'!$F$6-'СЕТ СН'!$F$22</f>
        <v>2143.44145944</v>
      </c>
      <c r="L24" s="36">
        <f>SUMIFS(СВЦЭМ!$C$39:$C$782,СВЦЭМ!$A$39:$A$782,$A24,СВЦЭМ!$B$39:$B$782,L$11)+'СЕТ СН'!$F$12+СВЦЭМ!$D$10+'СЕТ СН'!$F$6-'СЕТ СН'!$F$22</f>
        <v>2089.55648243</v>
      </c>
      <c r="M24" s="36">
        <f>SUMIFS(СВЦЭМ!$C$39:$C$782,СВЦЭМ!$A$39:$A$782,$A24,СВЦЭМ!$B$39:$B$782,M$11)+'СЕТ СН'!$F$12+СВЦЭМ!$D$10+'СЕТ СН'!$F$6-'СЕТ СН'!$F$22</f>
        <v>2089.2699199799999</v>
      </c>
      <c r="N24" s="36">
        <f>SUMIFS(СВЦЭМ!$C$39:$C$782,СВЦЭМ!$A$39:$A$782,$A24,СВЦЭМ!$B$39:$B$782,N$11)+'СЕТ СН'!$F$12+СВЦЭМ!$D$10+'СЕТ СН'!$F$6-'СЕТ СН'!$F$22</f>
        <v>2089.9769236799998</v>
      </c>
      <c r="O24" s="36">
        <f>SUMIFS(СВЦЭМ!$C$39:$C$782,СВЦЭМ!$A$39:$A$782,$A24,СВЦЭМ!$B$39:$B$782,O$11)+'СЕТ СН'!$F$12+СВЦЭМ!$D$10+'СЕТ СН'!$F$6-'СЕТ СН'!$F$22</f>
        <v>2068.69156707</v>
      </c>
      <c r="P24" s="36">
        <f>SUMIFS(СВЦЭМ!$C$39:$C$782,СВЦЭМ!$A$39:$A$782,$A24,СВЦЭМ!$B$39:$B$782,P$11)+'СЕТ СН'!$F$12+СВЦЭМ!$D$10+'СЕТ СН'!$F$6-'СЕТ СН'!$F$22</f>
        <v>2071.4268346999997</v>
      </c>
      <c r="Q24" s="36">
        <f>SUMIFS(СВЦЭМ!$C$39:$C$782,СВЦЭМ!$A$39:$A$782,$A24,СВЦЭМ!$B$39:$B$782,Q$11)+'СЕТ СН'!$F$12+СВЦЭМ!$D$10+'СЕТ СН'!$F$6-'СЕТ СН'!$F$22</f>
        <v>2083.1401221599999</v>
      </c>
      <c r="R24" s="36">
        <f>SUMIFS(СВЦЭМ!$C$39:$C$782,СВЦЭМ!$A$39:$A$782,$A24,СВЦЭМ!$B$39:$B$782,R$11)+'СЕТ СН'!$F$12+СВЦЭМ!$D$10+'СЕТ СН'!$F$6-'СЕТ СН'!$F$22</f>
        <v>2104.4934304099997</v>
      </c>
      <c r="S24" s="36">
        <f>SUMIFS(СВЦЭМ!$C$39:$C$782,СВЦЭМ!$A$39:$A$782,$A24,СВЦЭМ!$B$39:$B$782,S$11)+'СЕТ СН'!$F$12+СВЦЭМ!$D$10+'СЕТ СН'!$F$6-'СЕТ СН'!$F$22</f>
        <v>2056.37064083</v>
      </c>
      <c r="T24" s="36">
        <f>SUMIFS(СВЦЭМ!$C$39:$C$782,СВЦЭМ!$A$39:$A$782,$A24,СВЦЭМ!$B$39:$B$782,T$11)+'СЕТ СН'!$F$12+СВЦЭМ!$D$10+'СЕТ СН'!$F$6-'СЕТ СН'!$F$22</f>
        <v>2044.8991947300001</v>
      </c>
      <c r="U24" s="36">
        <f>SUMIFS(СВЦЭМ!$C$39:$C$782,СВЦЭМ!$A$39:$A$782,$A24,СВЦЭМ!$B$39:$B$782,U$11)+'СЕТ СН'!$F$12+СВЦЭМ!$D$10+'СЕТ СН'!$F$6-'СЕТ СН'!$F$22</f>
        <v>2089.4327647499999</v>
      </c>
      <c r="V24" s="36">
        <f>SUMIFS(СВЦЭМ!$C$39:$C$782,СВЦЭМ!$A$39:$A$782,$A24,СВЦЭМ!$B$39:$B$782,V$11)+'СЕТ СН'!$F$12+СВЦЭМ!$D$10+'СЕТ СН'!$F$6-'СЕТ СН'!$F$22</f>
        <v>2088.44839925</v>
      </c>
      <c r="W24" s="36">
        <f>SUMIFS(СВЦЭМ!$C$39:$C$782,СВЦЭМ!$A$39:$A$782,$A24,СВЦЭМ!$B$39:$B$782,W$11)+'СЕТ СН'!$F$12+СВЦЭМ!$D$10+'СЕТ СН'!$F$6-'СЕТ СН'!$F$22</f>
        <v>2080.7922376399997</v>
      </c>
      <c r="X24" s="36">
        <f>SUMIFS(СВЦЭМ!$C$39:$C$782,СВЦЭМ!$A$39:$A$782,$A24,СВЦЭМ!$B$39:$B$782,X$11)+'СЕТ СН'!$F$12+СВЦЭМ!$D$10+'СЕТ СН'!$F$6-'СЕТ СН'!$F$22</f>
        <v>2165.8766029899998</v>
      </c>
      <c r="Y24" s="36">
        <f>SUMIFS(СВЦЭМ!$C$39:$C$782,СВЦЭМ!$A$39:$A$782,$A24,СВЦЭМ!$B$39:$B$782,Y$11)+'СЕТ СН'!$F$12+СВЦЭМ!$D$10+'СЕТ СН'!$F$6-'СЕТ СН'!$F$22</f>
        <v>2229.6132990599999</v>
      </c>
    </row>
    <row r="25" spans="1:25" ht="15.75" x14ac:dyDescent="0.2">
      <c r="A25" s="35">
        <f t="shared" si="0"/>
        <v>45518</v>
      </c>
      <c r="B25" s="36">
        <f>SUMIFS(СВЦЭМ!$C$39:$C$782,СВЦЭМ!$A$39:$A$782,$A25,СВЦЭМ!$B$39:$B$782,B$11)+'СЕТ СН'!$F$12+СВЦЭМ!$D$10+'СЕТ СН'!$F$6-'СЕТ СН'!$F$22</f>
        <v>2423.9903674900002</v>
      </c>
      <c r="C25" s="36">
        <f>SUMIFS(СВЦЭМ!$C$39:$C$782,СВЦЭМ!$A$39:$A$782,$A25,СВЦЭМ!$B$39:$B$782,C$11)+'СЕТ СН'!$F$12+СВЦЭМ!$D$10+'СЕТ СН'!$F$6-'СЕТ СН'!$F$22</f>
        <v>2540.5872024500004</v>
      </c>
      <c r="D25" s="36">
        <f>SUMIFS(СВЦЭМ!$C$39:$C$782,СВЦЭМ!$A$39:$A$782,$A25,СВЦЭМ!$B$39:$B$782,D$11)+'СЕТ СН'!$F$12+СВЦЭМ!$D$10+'СЕТ СН'!$F$6-'СЕТ СН'!$F$22</f>
        <v>2648.4725833900002</v>
      </c>
      <c r="E25" s="36">
        <f>SUMIFS(СВЦЭМ!$C$39:$C$782,СВЦЭМ!$A$39:$A$782,$A25,СВЦЭМ!$B$39:$B$782,E$11)+'СЕТ СН'!$F$12+СВЦЭМ!$D$10+'СЕТ СН'!$F$6-'СЕТ СН'!$F$22</f>
        <v>2730.6312789600001</v>
      </c>
      <c r="F25" s="36">
        <f>SUMIFS(СВЦЭМ!$C$39:$C$782,СВЦЭМ!$A$39:$A$782,$A25,СВЦЭМ!$B$39:$B$782,F$11)+'СЕТ СН'!$F$12+СВЦЭМ!$D$10+'СЕТ СН'!$F$6-'СЕТ СН'!$F$22</f>
        <v>2738.3308483800001</v>
      </c>
      <c r="G25" s="36">
        <f>SUMIFS(СВЦЭМ!$C$39:$C$782,СВЦЭМ!$A$39:$A$782,$A25,СВЦЭМ!$B$39:$B$782,G$11)+'СЕТ СН'!$F$12+СВЦЭМ!$D$10+'СЕТ СН'!$F$6-'СЕТ СН'!$F$22</f>
        <v>2708.7475069700004</v>
      </c>
      <c r="H25" s="36">
        <f>SUMIFS(СВЦЭМ!$C$39:$C$782,СВЦЭМ!$A$39:$A$782,$A25,СВЦЭМ!$B$39:$B$782,H$11)+'СЕТ СН'!$F$12+СВЦЭМ!$D$10+'СЕТ СН'!$F$6-'СЕТ СН'!$F$22</f>
        <v>2697.8064410800002</v>
      </c>
      <c r="I25" s="36">
        <f>SUMIFS(СВЦЭМ!$C$39:$C$782,СВЦЭМ!$A$39:$A$782,$A25,СВЦЭМ!$B$39:$B$782,I$11)+'СЕТ СН'!$F$12+СВЦЭМ!$D$10+'СЕТ СН'!$F$6-'СЕТ СН'!$F$22</f>
        <v>2615.5212820200004</v>
      </c>
      <c r="J25" s="36">
        <f>SUMIFS(СВЦЭМ!$C$39:$C$782,СВЦЭМ!$A$39:$A$782,$A25,СВЦЭМ!$B$39:$B$782,J$11)+'СЕТ СН'!$F$12+СВЦЭМ!$D$10+'СЕТ СН'!$F$6-'СЕТ СН'!$F$22</f>
        <v>2479.9913248400003</v>
      </c>
      <c r="K25" s="36">
        <f>SUMIFS(СВЦЭМ!$C$39:$C$782,СВЦЭМ!$A$39:$A$782,$A25,СВЦЭМ!$B$39:$B$782,K$11)+'СЕТ СН'!$F$12+СВЦЭМ!$D$10+'СЕТ СН'!$F$6-'СЕТ СН'!$F$22</f>
        <v>2375.1984151000001</v>
      </c>
      <c r="L25" s="36">
        <f>SUMIFS(СВЦЭМ!$C$39:$C$782,СВЦЭМ!$A$39:$A$782,$A25,СВЦЭМ!$B$39:$B$782,L$11)+'СЕТ СН'!$F$12+СВЦЭМ!$D$10+'СЕТ СН'!$F$6-'СЕТ СН'!$F$22</f>
        <v>2294.76092324</v>
      </c>
      <c r="M25" s="36">
        <f>SUMIFS(СВЦЭМ!$C$39:$C$782,СВЦЭМ!$A$39:$A$782,$A25,СВЦЭМ!$B$39:$B$782,M$11)+'СЕТ СН'!$F$12+СВЦЭМ!$D$10+'СЕТ СН'!$F$6-'СЕТ СН'!$F$22</f>
        <v>2270.8957193599999</v>
      </c>
      <c r="N25" s="36">
        <f>SUMIFS(СВЦЭМ!$C$39:$C$782,СВЦЭМ!$A$39:$A$782,$A25,СВЦЭМ!$B$39:$B$782,N$11)+'СЕТ СН'!$F$12+СВЦЭМ!$D$10+'СЕТ СН'!$F$6-'СЕТ СН'!$F$22</f>
        <v>2276.6140689700001</v>
      </c>
      <c r="O25" s="36">
        <f>SUMIFS(СВЦЭМ!$C$39:$C$782,СВЦЭМ!$A$39:$A$782,$A25,СВЦЭМ!$B$39:$B$782,O$11)+'СЕТ СН'!$F$12+СВЦЭМ!$D$10+'СЕТ СН'!$F$6-'СЕТ СН'!$F$22</f>
        <v>2265.78890194</v>
      </c>
      <c r="P25" s="36">
        <f>SUMIFS(СВЦЭМ!$C$39:$C$782,СВЦЭМ!$A$39:$A$782,$A25,СВЦЭМ!$B$39:$B$782,P$11)+'СЕТ СН'!$F$12+СВЦЭМ!$D$10+'СЕТ СН'!$F$6-'СЕТ СН'!$F$22</f>
        <v>2256.86572097</v>
      </c>
      <c r="Q25" s="36">
        <f>SUMIFS(СВЦЭМ!$C$39:$C$782,СВЦЭМ!$A$39:$A$782,$A25,СВЦЭМ!$B$39:$B$782,Q$11)+'СЕТ СН'!$F$12+СВЦЭМ!$D$10+'СЕТ СН'!$F$6-'СЕТ СН'!$F$22</f>
        <v>2261.4094308399999</v>
      </c>
      <c r="R25" s="36">
        <f>SUMIFS(СВЦЭМ!$C$39:$C$782,СВЦЭМ!$A$39:$A$782,$A25,СВЦЭМ!$B$39:$B$782,R$11)+'СЕТ СН'!$F$12+СВЦЭМ!$D$10+'СЕТ СН'!$F$6-'СЕТ СН'!$F$22</f>
        <v>2270.2452419599999</v>
      </c>
      <c r="S25" s="36">
        <f>SUMIFS(СВЦЭМ!$C$39:$C$782,СВЦЭМ!$A$39:$A$782,$A25,СВЦЭМ!$B$39:$B$782,S$11)+'СЕТ СН'!$F$12+СВЦЭМ!$D$10+'СЕТ СН'!$F$6-'СЕТ СН'!$F$22</f>
        <v>2269.5600739199999</v>
      </c>
      <c r="T25" s="36">
        <f>SUMIFS(СВЦЭМ!$C$39:$C$782,СВЦЭМ!$A$39:$A$782,$A25,СВЦЭМ!$B$39:$B$782,T$11)+'СЕТ СН'!$F$12+СВЦЭМ!$D$10+'СЕТ СН'!$F$6-'СЕТ СН'!$F$22</f>
        <v>2259.7145072999997</v>
      </c>
      <c r="U25" s="36">
        <f>SUMIFS(СВЦЭМ!$C$39:$C$782,СВЦЭМ!$A$39:$A$782,$A25,СВЦЭМ!$B$39:$B$782,U$11)+'СЕТ СН'!$F$12+СВЦЭМ!$D$10+'СЕТ СН'!$F$6-'СЕТ СН'!$F$22</f>
        <v>2270.8224817199998</v>
      </c>
      <c r="V25" s="36">
        <f>SUMIFS(СВЦЭМ!$C$39:$C$782,СВЦЭМ!$A$39:$A$782,$A25,СВЦЭМ!$B$39:$B$782,V$11)+'СЕТ СН'!$F$12+СВЦЭМ!$D$10+'СЕТ СН'!$F$6-'СЕТ СН'!$F$22</f>
        <v>2282.33328768</v>
      </c>
      <c r="W25" s="36">
        <f>SUMIFS(СВЦЭМ!$C$39:$C$782,СВЦЭМ!$A$39:$A$782,$A25,СВЦЭМ!$B$39:$B$782,W$11)+'СЕТ СН'!$F$12+СВЦЭМ!$D$10+'СЕТ СН'!$F$6-'СЕТ СН'!$F$22</f>
        <v>2270.2379321799999</v>
      </c>
      <c r="X25" s="36">
        <f>SUMIFS(СВЦЭМ!$C$39:$C$782,СВЦЭМ!$A$39:$A$782,$A25,СВЦЭМ!$B$39:$B$782,X$11)+'СЕТ СН'!$F$12+СВЦЭМ!$D$10+'СЕТ СН'!$F$6-'СЕТ СН'!$F$22</f>
        <v>2358.8756767300001</v>
      </c>
      <c r="Y25" s="36">
        <f>SUMIFS(СВЦЭМ!$C$39:$C$782,СВЦЭМ!$A$39:$A$782,$A25,СВЦЭМ!$B$39:$B$782,Y$11)+'СЕТ СН'!$F$12+СВЦЭМ!$D$10+'СЕТ СН'!$F$6-'СЕТ СН'!$F$22</f>
        <v>2477.9003787900001</v>
      </c>
    </row>
    <row r="26" spans="1:25" ht="15.75" x14ac:dyDescent="0.2">
      <c r="A26" s="35">
        <f t="shared" si="0"/>
        <v>45519</v>
      </c>
      <c r="B26" s="36">
        <f>SUMIFS(СВЦЭМ!$C$39:$C$782,СВЦЭМ!$A$39:$A$782,$A26,СВЦЭМ!$B$39:$B$782,B$11)+'СЕТ СН'!$F$12+СВЦЭМ!$D$10+'СЕТ СН'!$F$6-'СЕТ СН'!$F$22</f>
        <v>2534.6092107300001</v>
      </c>
      <c r="C26" s="36">
        <f>SUMIFS(СВЦЭМ!$C$39:$C$782,СВЦЭМ!$A$39:$A$782,$A26,СВЦЭМ!$B$39:$B$782,C$11)+'СЕТ СН'!$F$12+СВЦЭМ!$D$10+'СЕТ СН'!$F$6-'СЕТ СН'!$F$22</f>
        <v>2606.1303691700004</v>
      </c>
      <c r="D26" s="36">
        <f>SUMIFS(СВЦЭМ!$C$39:$C$782,СВЦЭМ!$A$39:$A$782,$A26,СВЦЭМ!$B$39:$B$782,D$11)+'СЕТ СН'!$F$12+СВЦЭМ!$D$10+'СЕТ СН'!$F$6-'СЕТ СН'!$F$22</f>
        <v>2655.1910847000004</v>
      </c>
      <c r="E26" s="36">
        <f>SUMIFS(СВЦЭМ!$C$39:$C$782,СВЦЭМ!$A$39:$A$782,$A26,СВЦЭМ!$B$39:$B$782,E$11)+'СЕТ СН'!$F$12+СВЦЭМ!$D$10+'СЕТ СН'!$F$6-'СЕТ СН'!$F$22</f>
        <v>2666.7523127600002</v>
      </c>
      <c r="F26" s="36">
        <f>SUMIFS(СВЦЭМ!$C$39:$C$782,СВЦЭМ!$A$39:$A$782,$A26,СВЦЭМ!$B$39:$B$782,F$11)+'СЕТ СН'!$F$12+СВЦЭМ!$D$10+'СЕТ СН'!$F$6-'СЕТ СН'!$F$22</f>
        <v>2662.1433300100002</v>
      </c>
      <c r="G26" s="36">
        <f>SUMIFS(СВЦЭМ!$C$39:$C$782,СВЦЭМ!$A$39:$A$782,$A26,СВЦЭМ!$B$39:$B$782,G$11)+'СЕТ СН'!$F$12+СВЦЭМ!$D$10+'СЕТ СН'!$F$6-'СЕТ СН'!$F$22</f>
        <v>2641.2813432700004</v>
      </c>
      <c r="H26" s="36">
        <f>SUMIFS(СВЦЭМ!$C$39:$C$782,СВЦЭМ!$A$39:$A$782,$A26,СВЦЭМ!$B$39:$B$782,H$11)+'СЕТ СН'!$F$12+СВЦЭМ!$D$10+'СЕТ СН'!$F$6-'СЕТ СН'!$F$22</f>
        <v>2601.9692783800001</v>
      </c>
      <c r="I26" s="36">
        <f>SUMIFS(СВЦЭМ!$C$39:$C$782,СВЦЭМ!$A$39:$A$782,$A26,СВЦЭМ!$B$39:$B$782,I$11)+'СЕТ СН'!$F$12+СВЦЭМ!$D$10+'СЕТ СН'!$F$6-'СЕТ СН'!$F$22</f>
        <v>2511.9927583800004</v>
      </c>
      <c r="J26" s="36">
        <f>SUMIFS(СВЦЭМ!$C$39:$C$782,СВЦЭМ!$A$39:$A$782,$A26,СВЦЭМ!$B$39:$B$782,J$11)+'СЕТ СН'!$F$12+СВЦЭМ!$D$10+'СЕТ СН'!$F$6-'СЕТ СН'!$F$22</f>
        <v>2436.6556033000002</v>
      </c>
      <c r="K26" s="36">
        <f>SUMIFS(СВЦЭМ!$C$39:$C$782,СВЦЭМ!$A$39:$A$782,$A26,СВЦЭМ!$B$39:$B$782,K$11)+'СЕТ СН'!$F$12+СВЦЭМ!$D$10+'СЕТ СН'!$F$6-'СЕТ СН'!$F$22</f>
        <v>2332.0708278100005</v>
      </c>
      <c r="L26" s="36">
        <f>SUMIFS(СВЦЭМ!$C$39:$C$782,СВЦЭМ!$A$39:$A$782,$A26,СВЦЭМ!$B$39:$B$782,L$11)+'СЕТ СН'!$F$12+СВЦЭМ!$D$10+'СЕТ СН'!$F$6-'СЕТ СН'!$F$22</f>
        <v>2334.4956624000001</v>
      </c>
      <c r="M26" s="36">
        <f>SUMIFS(СВЦЭМ!$C$39:$C$782,СВЦЭМ!$A$39:$A$782,$A26,СВЦЭМ!$B$39:$B$782,M$11)+'СЕТ СН'!$F$12+СВЦЭМ!$D$10+'СЕТ СН'!$F$6-'СЕТ СН'!$F$22</f>
        <v>2361.5078760800002</v>
      </c>
      <c r="N26" s="36">
        <f>SUMIFS(СВЦЭМ!$C$39:$C$782,СВЦЭМ!$A$39:$A$782,$A26,СВЦЭМ!$B$39:$B$782,N$11)+'СЕТ СН'!$F$12+СВЦЭМ!$D$10+'СЕТ СН'!$F$6-'СЕТ СН'!$F$22</f>
        <v>2341.75376491</v>
      </c>
      <c r="O26" s="36">
        <f>SUMIFS(СВЦЭМ!$C$39:$C$782,СВЦЭМ!$A$39:$A$782,$A26,СВЦЭМ!$B$39:$B$782,O$11)+'СЕТ СН'!$F$12+СВЦЭМ!$D$10+'СЕТ СН'!$F$6-'СЕТ СН'!$F$22</f>
        <v>2337.68844752</v>
      </c>
      <c r="P26" s="36">
        <f>SUMIFS(СВЦЭМ!$C$39:$C$782,СВЦЭМ!$A$39:$A$782,$A26,СВЦЭМ!$B$39:$B$782,P$11)+'СЕТ СН'!$F$12+СВЦЭМ!$D$10+'СЕТ СН'!$F$6-'СЕТ СН'!$F$22</f>
        <v>2338.68852922</v>
      </c>
      <c r="Q26" s="36">
        <f>SUMIFS(СВЦЭМ!$C$39:$C$782,СВЦЭМ!$A$39:$A$782,$A26,СВЦЭМ!$B$39:$B$782,Q$11)+'СЕТ СН'!$F$12+СВЦЭМ!$D$10+'СЕТ СН'!$F$6-'СЕТ СН'!$F$22</f>
        <v>2324.2414543700002</v>
      </c>
      <c r="R26" s="36">
        <f>SUMIFS(СВЦЭМ!$C$39:$C$782,СВЦЭМ!$A$39:$A$782,$A26,СВЦЭМ!$B$39:$B$782,R$11)+'СЕТ СН'!$F$12+СВЦЭМ!$D$10+'СЕТ СН'!$F$6-'СЕТ СН'!$F$22</f>
        <v>2337.6515076400005</v>
      </c>
      <c r="S26" s="36">
        <f>SUMIFS(СВЦЭМ!$C$39:$C$782,СВЦЭМ!$A$39:$A$782,$A26,СВЦЭМ!$B$39:$B$782,S$11)+'СЕТ СН'!$F$12+СВЦЭМ!$D$10+'СЕТ СН'!$F$6-'СЕТ СН'!$F$22</f>
        <v>2338.8850958100002</v>
      </c>
      <c r="T26" s="36">
        <f>SUMIFS(СВЦЭМ!$C$39:$C$782,СВЦЭМ!$A$39:$A$782,$A26,СВЦЭМ!$B$39:$B$782,T$11)+'СЕТ СН'!$F$12+СВЦЭМ!$D$10+'СЕТ СН'!$F$6-'СЕТ СН'!$F$22</f>
        <v>2317.1133659100001</v>
      </c>
      <c r="U26" s="36">
        <f>SUMIFS(СВЦЭМ!$C$39:$C$782,СВЦЭМ!$A$39:$A$782,$A26,СВЦЭМ!$B$39:$B$782,U$11)+'СЕТ СН'!$F$12+СВЦЭМ!$D$10+'СЕТ СН'!$F$6-'СЕТ СН'!$F$22</f>
        <v>2320.3132237700001</v>
      </c>
      <c r="V26" s="36">
        <f>SUMIFS(СВЦЭМ!$C$39:$C$782,СВЦЭМ!$A$39:$A$782,$A26,СВЦЭМ!$B$39:$B$782,V$11)+'СЕТ СН'!$F$12+СВЦЭМ!$D$10+'СЕТ СН'!$F$6-'СЕТ СН'!$F$22</f>
        <v>2341.7402528699999</v>
      </c>
      <c r="W26" s="36">
        <f>SUMIFS(СВЦЭМ!$C$39:$C$782,СВЦЭМ!$A$39:$A$782,$A26,СВЦЭМ!$B$39:$B$782,W$11)+'СЕТ СН'!$F$12+СВЦЭМ!$D$10+'СЕТ СН'!$F$6-'СЕТ СН'!$F$22</f>
        <v>2330.9200779500002</v>
      </c>
      <c r="X26" s="36">
        <f>SUMIFS(СВЦЭМ!$C$39:$C$782,СВЦЭМ!$A$39:$A$782,$A26,СВЦЭМ!$B$39:$B$782,X$11)+'СЕТ СН'!$F$12+СВЦЭМ!$D$10+'СЕТ СН'!$F$6-'СЕТ СН'!$F$22</f>
        <v>2424.4494316100004</v>
      </c>
      <c r="Y26" s="36">
        <f>SUMIFS(СВЦЭМ!$C$39:$C$782,СВЦЭМ!$A$39:$A$782,$A26,СВЦЭМ!$B$39:$B$782,Y$11)+'СЕТ СН'!$F$12+СВЦЭМ!$D$10+'СЕТ СН'!$F$6-'СЕТ СН'!$F$22</f>
        <v>2509.0435287900004</v>
      </c>
    </row>
    <row r="27" spans="1:25" ht="15.75" x14ac:dyDescent="0.2">
      <c r="A27" s="35">
        <f t="shared" si="0"/>
        <v>45520</v>
      </c>
      <c r="B27" s="36">
        <f>SUMIFS(СВЦЭМ!$C$39:$C$782,СВЦЭМ!$A$39:$A$782,$A27,СВЦЭМ!$B$39:$B$782,B$11)+'СЕТ СН'!$F$12+СВЦЭМ!$D$10+'СЕТ СН'!$F$6-'СЕТ СН'!$F$22</f>
        <v>2686.9496873700004</v>
      </c>
      <c r="C27" s="36">
        <f>SUMIFS(СВЦЭМ!$C$39:$C$782,СВЦЭМ!$A$39:$A$782,$A27,СВЦЭМ!$B$39:$B$782,C$11)+'СЕТ СН'!$F$12+СВЦЭМ!$D$10+'СЕТ СН'!$F$6-'СЕТ СН'!$F$22</f>
        <v>2678.6526945700002</v>
      </c>
      <c r="D27" s="36">
        <f>SUMIFS(СВЦЭМ!$C$39:$C$782,СВЦЭМ!$A$39:$A$782,$A27,СВЦЭМ!$B$39:$B$782,D$11)+'СЕТ СН'!$F$12+СВЦЭМ!$D$10+'СЕТ СН'!$F$6-'СЕТ СН'!$F$22</f>
        <v>2726.2270688600001</v>
      </c>
      <c r="E27" s="36">
        <f>SUMIFS(СВЦЭМ!$C$39:$C$782,СВЦЭМ!$A$39:$A$782,$A27,СВЦЭМ!$B$39:$B$782,E$11)+'СЕТ СН'!$F$12+СВЦЭМ!$D$10+'СЕТ СН'!$F$6-'СЕТ СН'!$F$22</f>
        <v>2648.0215705500004</v>
      </c>
      <c r="F27" s="36">
        <f>SUMIFS(СВЦЭМ!$C$39:$C$782,СВЦЭМ!$A$39:$A$782,$A27,СВЦЭМ!$B$39:$B$782,F$11)+'СЕТ СН'!$F$12+СВЦЭМ!$D$10+'СЕТ СН'!$F$6-'СЕТ СН'!$F$22</f>
        <v>2617.8578460000003</v>
      </c>
      <c r="G27" s="36">
        <f>SUMIFS(СВЦЭМ!$C$39:$C$782,СВЦЭМ!$A$39:$A$782,$A27,СВЦЭМ!$B$39:$B$782,G$11)+'СЕТ СН'!$F$12+СВЦЭМ!$D$10+'СЕТ СН'!$F$6-'СЕТ СН'!$F$22</f>
        <v>2556.1733401000001</v>
      </c>
      <c r="H27" s="36">
        <f>SUMIFS(СВЦЭМ!$C$39:$C$782,СВЦЭМ!$A$39:$A$782,$A27,СВЦЭМ!$B$39:$B$782,H$11)+'СЕТ СН'!$F$12+СВЦЭМ!$D$10+'СЕТ СН'!$F$6-'СЕТ СН'!$F$22</f>
        <v>2508.9082089100002</v>
      </c>
      <c r="I27" s="36">
        <f>SUMIFS(СВЦЭМ!$C$39:$C$782,СВЦЭМ!$A$39:$A$782,$A27,СВЦЭМ!$B$39:$B$782,I$11)+'СЕТ СН'!$F$12+СВЦЭМ!$D$10+'СЕТ СН'!$F$6-'СЕТ СН'!$F$22</f>
        <v>2400.8621145100001</v>
      </c>
      <c r="J27" s="36">
        <f>SUMIFS(СВЦЭМ!$C$39:$C$782,СВЦЭМ!$A$39:$A$782,$A27,СВЦЭМ!$B$39:$B$782,J$11)+'СЕТ СН'!$F$12+СВЦЭМ!$D$10+'СЕТ СН'!$F$6-'СЕТ СН'!$F$22</f>
        <v>2304.3545359800005</v>
      </c>
      <c r="K27" s="36">
        <f>SUMIFS(СВЦЭМ!$C$39:$C$782,СВЦЭМ!$A$39:$A$782,$A27,СВЦЭМ!$B$39:$B$782,K$11)+'СЕТ СН'!$F$12+СВЦЭМ!$D$10+'СЕТ СН'!$F$6-'СЕТ СН'!$F$22</f>
        <v>2169.8493499000001</v>
      </c>
      <c r="L27" s="36">
        <f>SUMIFS(СВЦЭМ!$C$39:$C$782,СВЦЭМ!$A$39:$A$782,$A27,СВЦЭМ!$B$39:$B$782,L$11)+'СЕТ СН'!$F$12+СВЦЭМ!$D$10+'СЕТ СН'!$F$6-'СЕТ СН'!$F$22</f>
        <v>2140.3983965899997</v>
      </c>
      <c r="M27" s="36">
        <f>SUMIFS(СВЦЭМ!$C$39:$C$782,СВЦЭМ!$A$39:$A$782,$A27,СВЦЭМ!$B$39:$B$782,M$11)+'СЕТ СН'!$F$12+СВЦЭМ!$D$10+'СЕТ СН'!$F$6-'СЕТ СН'!$F$22</f>
        <v>2136.9383642499997</v>
      </c>
      <c r="N27" s="36">
        <f>SUMIFS(СВЦЭМ!$C$39:$C$782,СВЦЭМ!$A$39:$A$782,$A27,СВЦЭМ!$B$39:$B$782,N$11)+'СЕТ СН'!$F$12+СВЦЭМ!$D$10+'СЕТ СН'!$F$6-'СЕТ СН'!$F$22</f>
        <v>2133.25234899</v>
      </c>
      <c r="O27" s="36">
        <f>SUMIFS(СВЦЭМ!$C$39:$C$782,СВЦЭМ!$A$39:$A$782,$A27,СВЦЭМ!$B$39:$B$782,O$11)+'СЕТ СН'!$F$12+СВЦЭМ!$D$10+'СЕТ СН'!$F$6-'СЕТ СН'!$F$22</f>
        <v>2154.5413318599999</v>
      </c>
      <c r="P27" s="36">
        <f>SUMIFS(СВЦЭМ!$C$39:$C$782,СВЦЭМ!$A$39:$A$782,$A27,СВЦЭМ!$B$39:$B$782,P$11)+'СЕТ СН'!$F$12+СВЦЭМ!$D$10+'СЕТ СН'!$F$6-'СЕТ СН'!$F$22</f>
        <v>2195.4123310099999</v>
      </c>
      <c r="Q27" s="36">
        <f>SUMIFS(СВЦЭМ!$C$39:$C$782,СВЦЭМ!$A$39:$A$782,$A27,СВЦЭМ!$B$39:$B$782,Q$11)+'СЕТ СН'!$F$12+СВЦЭМ!$D$10+'СЕТ СН'!$F$6-'СЕТ СН'!$F$22</f>
        <v>2216.6328182699999</v>
      </c>
      <c r="R27" s="36">
        <f>SUMIFS(СВЦЭМ!$C$39:$C$782,СВЦЭМ!$A$39:$A$782,$A27,СВЦЭМ!$B$39:$B$782,R$11)+'СЕТ СН'!$F$12+СВЦЭМ!$D$10+'СЕТ СН'!$F$6-'СЕТ СН'!$F$22</f>
        <v>2221.3062071499999</v>
      </c>
      <c r="S27" s="36">
        <f>SUMIFS(СВЦЭМ!$C$39:$C$782,СВЦЭМ!$A$39:$A$782,$A27,СВЦЭМ!$B$39:$B$782,S$11)+'СЕТ СН'!$F$12+СВЦЭМ!$D$10+'СЕТ СН'!$F$6-'СЕТ СН'!$F$22</f>
        <v>2130.7444961699998</v>
      </c>
      <c r="T27" s="36">
        <f>SUMIFS(СВЦЭМ!$C$39:$C$782,СВЦЭМ!$A$39:$A$782,$A27,СВЦЭМ!$B$39:$B$782,T$11)+'СЕТ СН'!$F$12+СВЦЭМ!$D$10+'СЕТ СН'!$F$6-'СЕТ СН'!$F$22</f>
        <v>2103.6554935899999</v>
      </c>
      <c r="U27" s="36">
        <f>SUMIFS(СВЦЭМ!$C$39:$C$782,СВЦЭМ!$A$39:$A$782,$A27,СВЦЭМ!$B$39:$B$782,U$11)+'СЕТ СН'!$F$12+СВЦЭМ!$D$10+'СЕТ СН'!$F$6-'СЕТ СН'!$F$22</f>
        <v>2124.19710274</v>
      </c>
      <c r="V27" s="36">
        <f>SUMIFS(СВЦЭМ!$C$39:$C$782,СВЦЭМ!$A$39:$A$782,$A27,СВЦЭМ!$B$39:$B$782,V$11)+'СЕТ СН'!$F$12+СВЦЭМ!$D$10+'СЕТ СН'!$F$6-'СЕТ СН'!$F$22</f>
        <v>2163.8974513399999</v>
      </c>
      <c r="W27" s="36">
        <f>SUMIFS(СВЦЭМ!$C$39:$C$782,СВЦЭМ!$A$39:$A$782,$A27,СВЦЭМ!$B$39:$B$782,W$11)+'СЕТ СН'!$F$12+СВЦЭМ!$D$10+'СЕТ СН'!$F$6-'СЕТ СН'!$F$22</f>
        <v>2183.2121794899999</v>
      </c>
      <c r="X27" s="36">
        <f>SUMIFS(СВЦЭМ!$C$39:$C$782,СВЦЭМ!$A$39:$A$782,$A27,СВЦЭМ!$B$39:$B$782,X$11)+'СЕТ СН'!$F$12+СВЦЭМ!$D$10+'СЕТ СН'!$F$6-'СЕТ СН'!$F$22</f>
        <v>2232.0988172799998</v>
      </c>
      <c r="Y27" s="36">
        <f>SUMIFS(СВЦЭМ!$C$39:$C$782,СВЦЭМ!$A$39:$A$782,$A27,СВЦЭМ!$B$39:$B$782,Y$11)+'СЕТ СН'!$F$12+СВЦЭМ!$D$10+'СЕТ СН'!$F$6-'СЕТ СН'!$F$22</f>
        <v>2311.6506104700002</v>
      </c>
    </row>
    <row r="28" spans="1:25" ht="15.75" x14ac:dyDescent="0.2">
      <c r="A28" s="35">
        <f t="shared" si="0"/>
        <v>45521</v>
      </c>
      <c r="B28" s="36">
        <f>SUMIFS(СВЦЭМ!$C$39:$C$782,СВЦЭМ!$A$39:$A$782,$A28,СВЦЭМ!$B$39:$B$782,B$11)+'СЕТ СН'!$F$12+СВЦЭМ!$D$10+'СЕТ СН'!$F$6-'СЕТ СН'!$F$22</f>
        <v>2374.7498060200001</v>
      </c>
      <c r="C28" s="36">
        <f>SUMIFS(СВЦЭМ!$C$39:$C$782,СВЦЭМ!$A$39:$A$782,$A28,СВЦЭМ!$B$39:$B$782,C$11)+'СЕТ СН'!$F$12+СВЦЭМ!$D$10+'СЕТ СН'!$F$6-'СЕТ СН'!$F$22</f>
        <v>2492.2153753000002</v>
      </c>
      <c r="D28" s="36">
        <f>SUMIFS(СВЦЭМ!$C$39:$C$782,СВЦЭМ!$A$39:$A$782,$A28,СВЦЭМ!$B$39:$B$782,D$11)+'СЕТ СН'!$F$12+СВЦЭМ!$D$10+'СЕТ СН'!$F$6-'СЕТ СН'!$F$22</f>
        <v>2538.8328577500001</v>
      </c>
      <c r="E28" s="36">
        <f>SUMIFS(СВЦЭМ!$C$39:$C$782,СВЦЭМ!$A$39:$A$782,$A28,СВЦЭМ!$B$39:$B$782,E$11)+'СЕТ СН'!$F$12+СВЦЭМ!$D$10+'СЕТ СН'!$F$6-'СЕТ СН'!$F$22</f>
        <v>2546.4338170200003</v>
      </c>
      <c r="F28" s="36">
        <f>SUMIFS(СВЦЭМ!$C$39:$C$782,СВЦЭМ!$A$39:$A$782,$A28,СВЦЭМ!$B$39:$B$782,F$11)+'СЕТ СН'!$F$12+СВЦЭМ!$D$10+'СЕТ СН'!$F$6-'СЕТ СН'!$F$22</f>
        <v>2555.2857706000004</v>
      </c>
      <c r="G28" s="36">
        <f>SUMIFS(СВЦЭМ!$C$39:$C$782,СВЦЭМ!$A$39:$A$782,$A28,СВЦЭМ!$B$39:$B$782,G$11)+'СЕТ СН'!$F$12+СВЦЭМ!$D$10+'СЕТ СН'!$F$6-'СЕТ СН'!$F$22</f>
        <v>2541.0551626800002</v>
      </c>
      <c r="H28" s="36">
        <f>SUMIFS(СВЦЭМ!$C$39:$C$782,СВЦЭМ!$A$39:$A$782,$A28,СВЦЭМ!$B$39:$B$782,H$11)+'СЕТ СН'!$F$12+СВЦЭМ!$D$10+'СЕТ СН'!$F$6-'СЕТ СН'!$F$22</f>
        <v>2526.4809254600004</v>
      </c>
      <c r="I28" s="36">
        <f>SUMIFS(СВЦЭМ!$C$39:$C$782,СВЦЭМ!$A$39:$A$782,$A28,СВЦЭМ!$B$39:$B$782,I$11)+'СЕТ СН'!$F$12+СВЦЭМ!$D$10+'СЕТ СН'!$F$6-'СЕТ СН'!$F$22</f>
        <v>2499.5239411500002</v>
      </c>
      <c r="J28" s="36">
        <f>SUMIFS(СВЦЭМ!$C$39:$C$782,СВЦЭМ!$A$39:$A$782,$A28,СВЦЭМ!$B$39:$B$782,J$11)+'СЕТ СН'!$F$12+СВЦЭМ!$D$10+'СЕТ СН'!$F$6-'СЕТ СН'!$F$22</f>
        <v>2374.8581734000004</v>
      </c>
      <c r="K28" s="36">
        <f>SUMIFS(СВЦЭМ!$C$39:$C$782,СВЦЭМ!$A$39:$A$782,$A28,СВЦЭМ!$B$39:$B$782,K$11)+'СЕТ СН'!$F$12+СВЦЭМ!$D$10+'СЕТ СН'!$F$6-'СЕТ СН'!$F$22</f>
        <v>2284.98307952</v>
      </c>
      <c r="L28" s="36">
        <f>SUMIFS(СВЦЭМ!$C$39:$C$782,СВЦЭМ!$A$39:$A$782,$A28,СВЦЭМ!$B$39:$B$782,L$11)+'СЕТ СН'!$F$12+СВЦЭМ!$D$10+'СЕТ СН'!$F$6-'СЕТ СН'!$F$22</f>
        <v>2207.4679296599998</v>
      </c>
      <c r="M28" s="36">
        <f>SUMIFS(СВЦЭМ!$C$39:$C$782,СВЦЭМ!$A$39:$A$782,$A28,СВЦЭМ!$B$39:$B$782,M$11)+'СЕТ СН'!$F$12+СВЦЭМ!$D$10+'СЕТ СН'!$F$6-'СЕТ СН'!$F$22</f>
        <v>2192.74863667</v>
      </c>
      <c r="N28" s="36">
        <f>SUMIFS(СВЦЭМ!$C$39:$C$782,СВЦЭМ!$A$39:$A$782,$A28,СВЦЭМ!$B$39:$B$782,N$11)+'СЕТ СН'!$F$12+СВЦЭМ!$D$10+'СЕТ СН'!$F$6-'СЕТ СН'!$F$22</f>
        <v>2185.13123494</v>
      </c>
      <c r="O28" s="36">
        <f>SUMIFS(СВЦЭМ!$C$39:$C$782,СВЦЭМ!$A$39:$A$782,$A28,СВЦЭМ!$B$39:$B$782,O$11)+'СЕТ СН'!$F$12+СВЦЭМ!$D$10+'СЕТ СН'!$F$6-'СЕТ СН'!$F$22</f>
        <v>2184.05704986</v>
      </c>
      <c r="P28" s="36">
        <f>SUMIFS(СВЦЭМ!$C$39:$C$782,СВЦЭМ!$A$39:$A$782,$A28,СВЦЭМ!$B$39:$B$782,P$11)+'СЕТ СН'!$F$12+СВЦЭМ!$D$10+'СЕТ СН'!$F$6-'СЕТ СН'!$F$22</f>
        <v>2180.00025018</v>
      </c>
      <c r="Q28" s="36">
        <f>SUMIFS(СВЦЭМ!$C$39:$C$782,СВЦЭМ!$A$39:$A$782,$A28,СВЦЭМ!$B$39:$B$782,Q$11)+'СЕТ СН'!$F$12+СВЦЭМ!$D$10+'СЕТ СН'!$F$6-'СЕТ СН'!$F$22</f>
        <v>2193.1280233499997</v>
      </c>
      <c r="R28" s="36">
        <f>SUMIFS(СВЦЭМ!$C$39:$C$782,СВЦЭМ!$A$39:$A$782,$A28,СВЦЭМ!$B$39:$B$782,R$11)+'СЕТ СН'!$F$12+СВЦЭМ!$D$10+'СЕТ СН'!$F$6-'СЕТ СН'!$F$22</f>
        <v>2211.1793383899999</v>
      </c>
      <c r="S28" s="36">
        <f>SUMIFS(СВЦЭМ!$C$39:$C$782,СВЦЭМ!$A$39:$A$782,$A28,СВЦЭМ!$B$39:$B$782,S$11)+'СЕТ СН'!$F$12+СВЦЭМ!$D$10+'СЕТ СН'!$F$6-'СЕТ СН'!$F$22</f>
        <v>2198.6485854799998</v>
      </c>
      <c r="T28" s="36">
        <f>SUMIFS(СВЦЭМ!$C$39:$C$782,СВЦЭМ!$A$39:$A$782,$A28,СВЦЭМ!$B$39:$B$782,T$11)+'СЕТ СН'!$F$12+СВЦЭМ!$D$10+'СЕТ СН'!$F$6-'СЕТ СН'!$F$22</f>
        <v>2177.1383317899999</v>
      </c>
      <c r="U28" s="36">
        <f>SUMIFS(СВЦЭМ!$C$39:$C$782,СВЦЭМ!$A$39:$A$782,$A28,СВЦЭМ!$B$39:$B$782,U$11)+'СЕТ СН'!$F$12+СВЦЭМ!$D$10+'СЕТ СН'!$F$6-'СЕТ СН'!$F$22</f>
        <v>2171.3854202699999</v>
      </c>
      <c r="V28" s="36">
        <f>SUMIFS(СВЦЭМ!$C$39:$C$782,СВЦЭМ!$A$39:$A$782,$A28,СВЦЭМ!$B$39:$B$782,V$11)+'СЕТ СН'!$F$12+СВЦЭМ!$D$10+'СЕТ СН'!$F$6-'СЕТ СН'!$F$22</f>
        <v>2177.1457994799998</v>
      </c>
      <c r="W28" s="36">
        <f>SUMIFS(СВЦЭМ!$C$39:$C$782,СВЦЭМ!$A$39:$A$782,$A28,СВЦЭМ!$B$39:$B$782,W$11)+'СЕТ СН'!$F$12+СВЦЭМ!$D$10+'СЕТ СН'!$F$6-'СЕТ СН'!$F$22</f>
        <v>2158.05299943</v>
      </c>
      <c r="X28" s="36">
        <f>SUMIFS(СВЦЭМ!$C$39:$C$782,СВЦЭМ!$A$39:$A$782,$A28,СВЦЭМ!$B$39:$B$782,X$11)+'СЕТ СН'!$F$12+СВЦЭМ!$D$10+'СЕТ СН'!$F$6-'СЕТ СН'!$F$22</f>
        <v>2227.4950144099998</v>
      </c>
      <c r="Y28" s="36">
        <f>SUMIFS(СВЦЭМ!$C$39:$C$782,СВЦЭМ!$A$39:$A$782,$A28,СВЦЭМ!$B$39:$B$782,Y$11)+'СЕТ СН'!$F$12+СВЦЭМ!$D$10+'СЕТ СН'!$F$6-'СЕТ СН'!$F$22</f>
        <v>2317.73224695</v>
      </c>
    </row>
    <row r="29" spans="1:25" ht="15.75" x14ac:dyDescent="0.2">
      <c r="A29" s="35">
        <f t="shared" si="0"/>
        <v>45522</v>
      </c>
      <c r="B29" s="36">
        <f>SUMIFS(СВЦЭМ!$C$39:$C$782,СВЦЭМ!$A$39:$A$782,$A29,СВЦЭМ!$B$39:$B$782,B$11)+'СЕТ СН'!$F$12+СВЦЭМ!$D$10+'СЕТ СН'!$F$6-'СЕТ СН'!$F$22</f>
        <v>2308.6843834599999</v>
      </c>
      <c r="C29" s="36">
        <f>SUMIFS(СВЦЭМ!$C$39:$C$782,СВЦЭМ!$A$39:$A$782,$A29,СВЦЭМ!$B$39:$B$782,C$11)+'СЕТ СН'!$F$12+СВЦЭМ!$D$10+'СЕТ СН'!$F$6-'СЕТ СН'!$F$22</f>
        <v>2422.40758671</v>
      </c>
      <c r="D29" s="36">
        <f>SUMIFS(СВЦЭМ!$C$39:$C$782,СВЦЭМ!$A$39:$A$782,$A29,СВЦЭМ!$B$39:$B$782,D$11)+'СЕТ СН'!$F$12+СВЦЭМ!$D$10+'СЕТ СН'!$F$6-'СЕТ СН'!$F$22</f>
        <v>2488.12625015</v>
      </c>
      <c r="E29" s="36">
        <f>SUMIFS(СВЦЭМ!$C$39:$C$782,СВЦЭМ!$A$39:$A$782,$A29,СВЦЭМ!$B$39:$B$782,E$11)+'СЕТ СН'!$F$12+СВЦЭМ!$D$10+'СЕТ СН'!$F$6-'СЕТ СН'!$F$22</f>
        <v>2511.9455761800004</v>
      </c>
      <c r="F29" s="36">
        <f>SUMIFS(СВЦЭМ!$C$39:$C$782,СВЦЭМ!$A$39:$A$782,$A29,СВЦЭМ!$B$39:$B$782,F$11)+'СЕТ СН'!$F$12+СВЦЭМ!$D$10+'СЕТ СН'!$F$6-'СЕТ СН'!$F$22</f>
        <v>2541.4875002200001</v>
      </c>
      <c r="G29" s="36">
        <f>SUMIFS(СВЦЭМ!$C$39:$C$782,СВЦЭМ!$A$39:$A$782,$A29,СВЦЭМ!$B$39:$B$782,G$11)+'СЕТ СН'!$F$12+СВЦЭМ!$D$10+'СЕТ СН'!$F$6-'СЕТ СН'!$F$22</f>
        <v>2521.1034508000002</v>
      </c>
      <c r="H29" s="36">
        <f>SUMIFS(СВЦЭМ!$C$39:$C$782,СВЦЭМ!$A$39:$A$782,$A29,СВЦЭМ!$B$39:$B$782,H$11)+'СЕТ СН'!$F$12+СВЦЭМ!$D$10+'СЕТ СН'!$F$6-'СЕТ СН'!$F$22</f>
        <v>2500.1455889200001</v>
      </c>
      <c r="I29" s="36">
        <f>SUMIFS(СВЦЭМ!$C$39:$C$782,СВЦЭМ!$A$39:$A$782,$A29,СВЦЭМ!$B$39:$B$782,I$11)+'СЕТ СН'!$F$12+СВЦЭМ!$D$10+'СЕТ СН'!$F$6-'СЕТ СН'!$F$22</f>
        <v>2436.4294707600002</v>
      </c>
      <c r="J29" s="36">
        <f>SUMIFS(СВЦЭМ!$C$39:$C$782,СВЦЭМ!$A$39:$A$782,$A29,СВЦЭМ!$B$39:$B$782,J$11)+'СЕТ СН'!$F$12+СВЦЭМ!$D$10+'СЕТ СН'!$F$6-'СЕТ СН'!$F$22</f>
        <v>2324.2521444100003</v>
      </c>
      <c r="K29" s="36">
        <f>SUMIFS(СВЦЭМ!$C$39:$C$782,СВЦЭМ!$A$39:$A$782,$A29,СВЦЭМ!$B$39:$B$782,K$11)+'СЕТ СН'!$F$12+СВЦЭМ!$D$10+'СЕТ СН'!$F$6-'СЕТ СН'!$F$22</f>
        <v>2235.52815676</v>
      </c>
      <c r="L29" s="36">
        <f>SUMIFS(СВЦЭМ!$C$39:$C$782,СВЦЭМ!$A$39:$A$782,$A29,СВЦЭМ!$B$39:$B$782,L$11)+'СЕТ СН'!$F$12+СВЦЭМ!$D$10+'СЕТ СН'!$F$6-'СЕТ СН'!$F$22</f>
        <v>2186.66643729</v>
      </c>
      <c r="M29" s="36">
        <f>SUMIFS(СВЦЭМ!$C$39:$C$782,СВЦЭМ!$A$39:$A$782,$A29,СВЦЭМ!$B$39:$B$782,M$11)+'СЕТ СН'!$F$12+СВЦЭМ!$D$10+'СЕТ СН'!$F$6-'СЕТ СН'!$F$22</f>
        <v>2164.2765566499997</v>
      </c>
      <c r="N29" s="36">
        <f>SUMIFS(СВЦЭМ!$C$39:$C$782,СВЦЭМ!$A$39:$A$782,$A29,СВЦЭМ!$B$39:$B$782,N$11)+'СЕТ СН'!$F$12+СВЦЭМ!$D$10+'СЕТ СН'!$F$6-'СЕТ СН'!$F$22</f>
        <v>2144.5492131999999</v>
      </c>
      <c r="O29" s="36">
        <f>SUMIFS(СВЦЭМ!$C$39:$C$782,СВЦЭМ!$A$39:$A$782,$A29,СВЦЭМ!$B$39:$B$782,O$11)+'СЕТ СН'!$F$12+СВЦЭМ!$D$10+'СЕТ СН'!$F$6-'СЕТ СН'!$F$22</f>
        <v>2163.3790973099999</v>
      </c>
      <c r="P29" s="36">
        <f>SUMIFS(СВЦЭМ!$C$39:$C$782,СВЦЭМ!$A$39:$A$782,$A29,СВЦЭМ!$B$39:$B$782,P$11)+'СЕТ СН'!$F$12+СВЦЭМ!$D$10+'СЕТ СН'!$F$6-'СЕТ СН'!$F$22</f>
        <v>2213.4595594100001</v>
      </c>
      <c r="Q29" s="36">
        <f>SUMIFS(СВЦЭМ!$C$39:$C$782,СВЦЭМ!$A$39:$A$782,$A29,СВЦЭМ!$B$39:$B$782,Q$11)+'СЕТ СН'!$F$12+СВЦЭМ!$D$10+'СЕТ СН'!$F$6-'СЕТ СН'!$F$22</f>
        <v>2253.1883880599999</v>
      </c>
      <c r="R29" s="36">
        <f>SUMIFS(СВЦЭМ!$C$39:$C$782,СВЦЭМ!$A$39:$A$782,$A29,СВЦЭМ!$B$39:$B$782,R$11)+'СЕТ СН'!$F$12+СВЦЭМ!$D$10+'СЕТ СН'!$F$6-'СЕТ СН'!$F$22</f>
        <v>2252.1536721299999</v>
      </c>
      <c r="S29" s="36">
        <f>SUMIFS(СВЦЭМ!$C$39:$C$782,СВЦЭМ!$A$39:$A$782,$A29,СВЦЭМ!$B$39:$B$782,S$11)+'СЕТ СН'!$F$12+СВЦЭМ!$D$10+'СЕТ СН'!$F$6-'СЕТ СН'!$F$22</f>
        <v>2255.98512557</v>
      </c>
      <c r="T29" s="36">
        <f>SUMIFS(СВЦЭМ!$C$39:$C$782,СВЦЭМ!$A$39:$A$782,$A29,СВЦЭМ!$B$39:$B$782,T$11)+'СЕТ СН'!$F$12+СВЦЭМ!$D$10+'СЕТ СН'!$F$6-'СЕТ СН'!$F$22</f>
        <v>2230.6370462299997</v>
      </c>
      <c r="U29" s="36">
        <f>SUMIFS(СВЦЭМ!$C$39:$C$782,СВЦЭМ!$A$39:$A$782,$A29,СВЦЭМ!$B$39:$B$782,U$11)+'СЕТ СН'!$F$12+СВЦЭМ!$D$10+'СЕТ СН'!$F$6-'СЕТ СН'!$F$22</f>
        <v>2227.56263008</v>
      </c>
      <c r="V29" s="36">
        <f>SUMIFS(СВЦЭМ!$C$39:$C$782,СВЦЭМ!$A$39:$A$782,$A29,СВЦЭМ!$B$39:$B$782,V$11)+'СЕТ СН'!$F$12+СВЦЭМ!$D$10+'СЕТ СН'!$F$6-'СЕТ СН'!$F$22</f>
        <v>2237.1214437399999</v>
      </c>
      <c r="W29" s="36">
        <f>SUMIFS(СВЦЭМ!$C$39:$C$782,СВЦЭМ!$A$39:$A$782,$A29,СВЦЭМ!$B$39:$B$782,W$11)+'СЕТ СН'!$F$12+СВЦЭМ!$D$10+'СЕТ СН'!$F$6-'СЕТ СН'!$F$22</f>
        <v>2220.7078168499997</v>
      </c>
      <c r="X29" s="36">
        <f>SUMIFS(СВЦЭМ!$C$39:$C$782,СВЦЭМ!$A$39:$A$782,$A29,СВЦЭМ!$B$39:$B$782,X$11)+'СЕТ СН'!$F$12+СВЦЭМ!$D$10+'СЕТ СН'!$F$6-'СЕТ СН'!$F$22</f>
        <v>2291.59040155</v>
      </c>
      <c r="Y29" s="36">
        <f>SUMIFS(СВЦЭМ!$C$39:$C$782,СВЦЭМ!$A$39:$A$782,$A29,СВЦЭМ!$B$39:$B$782,Y$11)+'СЕТ СН'!$F$12+СВЦЭМ!$D$10+'СЕТ СН'!$F$6-'СЕТ СН'!$F$22</f>
        <v>2374.3382224300003</v>
      </c>
    </row>
    <row r="30" spans="1:25" ht="15.75" x14ac:dyDescent="0.2">
      <c r="A30" s="35">
        <f t="shared" si="0"/>
        <v>45523</v>
      </c>
      <c r="B30" s="36">
        <f>SUMIFS(СВЦЭМ!$C$39:$C$782,СВЦЭМ!$A$39:$A$782,$A30,СВЦЭМ!$B$39:$B$782,B$11)+'СЕТ СН'!$F$12+СВЦЭМ!$D$10+'СЕТ СН'!$F$6-'СЕТ СН'!$F$22</f>
        <v>2463.6669314200003</v>
      </c>
      <c r="C30" s="36">
        <f>SUMIFS(СВЦЭМ!$C$39:$C$782,СВЦЭМ!$A$39:$A$782,$A30,СВЦЭМ!$B$39:$B$782,C$11)+'СЕТ СН'!$F$12+СВЦЭМ!$D$10+'СЕТ СН'!$F$6-'СЕТ СН'!$F$22</f>
        <v>2605.6535891600001</v>
      </c>
      <c r="D30" s="36">
        <f>SUMIFS(СВЦЭМ!$C$39:$C$782,СВЦЭМ!$A$39:$A$782,$A30,СВЦЭМ!$B$39:$B$782,D$11)+'СЕТ СН'!$F$12+СВЦЭМ!$D$10+'СЕТ СН'!$F$6-'СЕТ СН'!$F$22</f>
        <v>2631.7717036700001</v>
      </c>
      <c r="E30" s="36">
        <f>SUMIFS(СВЦЭМ!$C$39:$C$782,СВЦЭМ!$A$39:$A$782,$A30,СВЦЭМ!$B$39:$B$782,E$11)+'СЕТ СН'!$F$12+СВЦЭМ!$D$10+'СЕТ СН'!$F$6-'СЕТ СН'!$F$22</f>
        <v>2598.5270299900003</v>
      </c>
      <c r="F30" s="36">
        <f>SUMIFS(СВЦЭМ!$C$39:$C$782,СВЦЭМ!$A$39:$A$782,$A30,СВЦЭМ!$B$39:$B$782,F$11)+'СЕТ СН'!$F$12+СВЦЭМ!$D$10+'СЕТ СН'!$F$6-'СЕТ СН'!$F$22</f>
        <v>2604.2035822900002</v>
      </c>
      <c r="G30" s="36">
        <f>SUMIFS(СВЦЭМ!$C$39:$C$782,СВЦЭМ!$A$39:$A$782,$A30,СВЦЭМ!$B$39:$B$782,G$11)+'СЕТ СН'!$F$12+СВЦЭМ!$D$10+'СЕТ СН'!$F$6-'СЕТ СН'!$F$22</f>
        <v>2602.8499219600003</v>
      </c>
      <c r="H30" s="36">
        <f>SUMIFS(СВЦЭМ!$C$39:$C$782,СВЦЭМ!$A$39:$A$782,$A30,СВЦЭМ!$B$39:$B$782,H$11)+'СЕТ СН'!$F$12+СВЦЭМ!$D$10+'СЕТ СН'!$F$6-'СЕТ СН'!$F$22</f>
        <v>2620.7405252100002</v>
      </c>
      <c r="I30" s="36">
        <f>SUMIFS(СВЦЭМ!$C$39:$C$782,СВЦЭМ!$A$39:$A$782,$A30,СВЦЭМ!$B$39:$B$782,I$11)+'СЕТ СН'!$F$12+СВЦЭМ!$D$10+'СЕТ СН'!$F$6-'СЕТ СН'!$F$22</f>
        <v>2546.1679249700001</v>
      </c>
      <c r="J30" s="36">
        <f>SUMIFS(СВЦЭМ!$C$39:$C$782,СВЦЭМ!$A$39:$A$782,$A30,СВЦЭМ!$B$39:$B$782,J$11)+'СЕТ СН'!$F$12+СВЦЭМ!$D$10+'СЕТ СН'!$F$6-'СЕТ СН'!$F$22</f>
        <v>2349.4900863700004</v>
      </c>
      <c r="K30" s="36">
        <f>SUMIFS(СВЦЭМ!$C$39:$C$782,СВЦЭМ!$A$39:$A$782,$A30,СВЦЭМ!$B$39:$B$782,K$11)+'СЕТ СН'!$F$12+СВЦЭМ!$D$10+'СЕТ СН'!$F$6-'СЕТ СН'!$F$22</f>
        <v>2300.2581279800002</v>
      </c>
      <c r="L30" s="36">
        <f>SUMIFS(СВЦЭМ!$C$39:$C$782,СВЦЭМ!$A$39:$A$782,$A30,СВЦЭМ!$B$39:$B$782,L$11)+'СЕТ СН'!$F$12+СВЦЭМ!$D$10+'СЕТ СН'!$F$6-'СЕТ СН'!$F$22</f>
        <v>2286.9264532500001</v>
      </c>
      <c r="M30" s="36">
        <f>SUMIFS(СВЦЭМ!$C$39:$C$782,СВЦЭМ!$A$39:$A$782,$A30,СВЦЭМ!$B$39:$B$782,M$11)+'СЕТ СН'!$F$12+СВЦЭМ!$D$10+'СЕТ СН'!$F$6-'СЕТ СН'!$F$22</f>
        <v>2277.8466106199999</v>
      </c>
      <c r="N30" s="36">
        <f>SUMIFS(СВЦЭМ!$C$39:$C$782,СВЦЭМ!$A$39:$A$782,$A30,СВЦЭМ!$B$39:$B$782,N$11)+'СЕТ СН'!$F$12+СВЦЭМ!$D$10+'СЕТ СН'!$F$6-'СЕТ СН'!$F$22</f>
        <v>2269.21074301</v>
      </c>
      <c r="O30" s="36">
        <f>SUMIFS(СВЦЭМ!$C$39:$C$782,СВЦЭМ!$A$39:$A$782,$A30,СВЦЭМ!$B$39:$B$782,O$11)+'СЕТ СН'!$F$12+СВЦЭМ!$D$10+'СЕТ СН'!$F$6-'СЕТ СН'!$F$22</f>
        <v>2253.7687030799998</v>
      </c>
      <c r="P30" s="36">
        <f>SUMIFS(СВЦЭМ!$C$39:$C$782,СВЦЭМ!$A$39:$A$782,$A30,СВЦЭМ!$B$39:$B$782,P$11)+'СЕТ СН'!$F$12+СВЦЭМ!$D$10+'СЕТ СН'!$F$6-'СЕТ СН'!$F$22</f>
        <v>2269.71931731</v>
      </c>
      <c r="Q30" s="36">
        <f>SUMIFS(СВЦЭМ!$C$39:$C$782,СВЦЭМ!$A$39:$A$782,$A30,СВЦЭМ!$B$39:$B$782,Q$11)+'СЕТ СН'!$F$12+СВЦЭМ!$D$10+'СЕТ СН'!$F$6-'СЕТ СН'!$F$22</f>
        <v>2262.01546955</v>
      </c>
      <c r="R30" s="36">
        <f>SUMIFS(СВЦЭМ!$C$39:$C$782,СВЦЭМ!$A$39:$A$782,$A30,СВЦЭМ!$B$39:$B$782,R$11)+'СЕТ СН'!$F$12+СВЦЭМ!$D$10+'СЕТ СН'!$F$6-'СЕТ СН'!$F$22</f>
        <v>2259.3661646099999</v>
      </c>
      <c r="S30" s="36">
        <f>SUMIFS(СВЦЭМ!$C$39:$C$782,СВЦЭМ!$A$39:$A$782,$A30,СВЦЭМ!$B$39:$B$782,S$11)+'СЕТ СН'!$F$12+СВЦЭМ!$D$10+'СЕТ СН'!$F$6-'СЕТ СН'!$F$22</f>
        <v>2244.2223769100001</v>
      </c>
      <c r="T30" s="36">
        <f>SUMIFS(СВЦЭМ!$C$39:$C$782,СВЦЭМ!$A$39:$A$782,$A30,СВЦЭМ!$B$39:$B$782,T$11)+'СЕТ СН'!$F$12+СВЦЭМ!$D$10+'СЕТ СН'!$F$6-'СЕТ СН'!$F$22</f>
        <v>2210.2356678299998</v>
      </c>
      <c r="U30" s="36">
        <f>SUMIFS(СВЦЭМ!$C$39:$C$782,СВЦЭМ!$A$39:$A$782,$A30,СВЦЭМ!$B$39:$B$782,U$11)+'СЕТ СН'!$F$12+СВЦЭМ!$D$10+'СЕТ СН'!$F$6-'СЕТ СН'!$F$22</f>
        <v>2240.7442179199998</v>
      </c>
      <c r="V30" s="36">
        <f>SUMIFS(СВЦЭМ!$C$39:$C$782,СВЦЭМ!$A$39:$A$782,$A30,СВЦЭМ!$B$39:$B$782,V$11)+'СЕТ СН'!$F$12+СВЦЭМ!$D$10+'СЕТ СН'!$F$6-'СЕТ СН'!$F$22</f>
        <v>2254.1131631499998</v>
      </c>
      <c r="W30" s="36">
        <f>SUMIFS(СВЦЭМ!$C$39:$C$782,СВЦЭМ!$A$39:$A$782,$A30,СВЦЭМ!$B$39:$B$782,W$11)+'СЕТ СН'!$F$12+СВЦЭМ!$D$10+'СЕТ СН'!$F$6-'СЕТ СН'!$F$22</f>
        <v>2211.5091324299997</v>
      </c>
      <c r="X30" s="36">
        <f>SUMIFS(СВЦЭМ!$C$39:$C$782,СВЦЭМ!$A$39:$A$782,$A30,СВЦЭМ!$B$39:$B$782,X$11)+'СЕТ СН'!$F$12+СВЦЭМ!$D$10+'СЕТ СН'!$F$6-'СЕТ СН'!$F$22</f>
        <v>2274.2218181099997</v>
      </c>
      <c r="Y30" s="36">
        <f>SUMIFS(СВЦЭМ!$C$39:$C$782,СВЦЭМ!$A$39:$A$782,$A30,СВЦЭМ!$B$39:$B$782,Y$11)+'СЕТ СН'!$F$12+СВЦЭМ!$D$10+'СЕТ СН'!$F$6-'СЕТ СН'!$F$22</f>
        <v>2368.6826339700001</v>
      </c>
    </row>
    <row r="31" spans="1:25" ht="15.75" x14ac:dyDescent="0.2">
      <c r="A31" s="35">
        <f t="shared" si="0"/>
        <v>45524</v>
      </c>
      <c r="B31" s="36">
        <f>SUMIFS(СВЦЭМ!$C$39:$C$782,СВЦЭМ!$A$39:$A$782,$A31,СВЦЭМ!$B$39:$B$782,B$11)+'СЕТ СН'!$F$12+СВЦЭМ!$D$10+'СЕТ СН'!$F$6-'СЕТ СН'!$F$22</f>
        <v>2351.4446660200001</v>
      </c>
      <c r="C31" s="36">
        <f>SUMIFS(СВЦЭМ!$C$39:$C$782,СВЦЭМ!$A$39:$A$782,$A31,СВЦЭМ!$B$39:$B$782,C$11)+'СЕТ СН'!$F$12+СВЦЭМ!$D$10+'СЕТ СН'!$F$6-'СЕТ СН'!$F$22</f>
        <v>2465.5417072500004</v>
      </c>
      <c r="D31" s="36">
        <f>SUMIFS(СВЦЭМ!$C$39:$C$782,СВЦЭМ!$A$39:$A$782,$A31,СВЦЭМ!$B$39:$B$782,D$11)+'СЕТ СН'!$F$12+СВЦЭМ!$D$10+'СЕТ СН'!$F$6-'СЕТ СН'!$F$22</f>
        <v>2528.7738940900003</v>
      </c>
      <c r="E31" s="36">
        <f>SUMIFS(СВЦЭМ!$C$39:$C$782,СВЦЭМ!$A$39:$A$782,$A31,СВЦЭМ!$B$39:$B$782,E$11)+'СЕТ СН'!$F$12+СВЦЭМ!$D$10+'СЕТ СН'!$F$6-'СЕТ СН'!$F$22</f>
        <v>2572.3283242700004</v>
      </c>
      <c r="F31" s="36">
        <f>SUMIFS(СВЦЭМ!$C$39:$C$782,СВЦЭМ!$A$39:$A$782,$A31,СВЦЭМ!$B$39:$B$782,F$11)+'СЕТ СН'!$F$12+СВЦЭМ!$D$10+'СЕТ СН'!$F$6-'СЕТ СН'!$F$22</f>
        <v>2567.2882951200004</v>
      </c>
      <c r="G31" s="36">
        <f>SUMIFS(СВЦЭМ!$C$39:$C$782,СВЦЭМ!$A$39:$A$782,$A31,СВЦЭМ!$B$39:$B$782,G$11)+'СЕТ СН'!$F$12+СВЦЭМ!$D$10+'СЕТ СН'!$F$6-'СЕТ СН'!$F$22</f>
        <v>2548.3730347800001</v>
      </c>
      <c r="H31" s="36">
        <f>SUMIFS(СВЦЭМ!$C$39:$C$782,СВЦЭМ!$A$39:$A$782,$A31,СВЦЭМ!$B$39:$B$782,H$11)+'СЕТ СН'!$F$12+СВЦЭМ!$D$10+'СЕТ СН'!$F$6-'СЕТ СН'!$F$22</f>
        <v>2529.6381986900001</v>
      </c>
      <c r="I31" s="36">
        <f>SUMIFS(СВЦЭМ!$C$39:$C$782,СВЦЭМ!$A$39:$A$782,$A31,СВЦЭМ!$B$39:$B$782,I$11)+'СЕТ СН'!$F$12+СВЦЭМ!$D$10+'СЕТ СН'!$F$6-'СЕТ СН'!$F$22</f>
        <v>2395.8743903900004</v>
      </c>
      <c r="J31" s="36">
        <f>SUMIFS(СВЦЭМ!$C$39:$C$782,СВЦЭМ!$A$39:$A$782,$A31,СВЦЭМ!$B$39:$B$782,J$11)+'СЕТ СН'!$F$12+СВЦЭМ!$D$10+'СЕТ СН'!$F$6-'СЕТ СН'!$F$22</f>
        <v>2257.00920511</v>
      </c>
      <c r="K31" s="36">
        <f>SUMIFS(СВЦЭМ!$C$39:$C$782,СВЦЭМ!$A$39:$A$782,$A31,СВЦЭМ!$B$39:$B$782,K$11)+'СЕТ СН'!$F$12+СВЦЭМ!$D$10+'СЕТ СН'!$F$6-'СЕТ СН'!$F$22</f>
        <v>2150.2784488299999</v>
      </c>
      <c r="L31" s="36">
        <f>SUMIFS(СВЦЭМ!$C$39:$C$782,СВЦЭМ!$A$39:$A$782,$A31,СВЦЭМ!$B$39:$B$782,L$11)+'СЕТ СН'!$F$12+СВЦЭМ!$D$10+'СЕТ СН'!$F$6-'СЕТ СН'!$F$22</f>
        <v>2123.8070122199997</v>
      </c>
      <c r="M31" s="36">
        <f>SUMIFS(СВЦЭМ!$C$39:$C$782,СВЦЭМ!$A$39:$A$782,$A31,СВЦЭМ!$B$39:$B$782,M$11)+'СЕТ СН'!$F$12+СВЦЭМ!$D$10+'СЕТ СН'!$F$6-'СЕТ СН'!$F$22</f>
        <v>2116.6713972299999</v>
      </c>
      <c r="N31" s="36">
        <f>SUMIFS(СВЦЭМ!$C$39:$C$782,СВЦЭМ!$A$39:$A$782,$A31,СВЦЭМ!$B$39:$B$782,N$11)+'СЕТ СН'!$F$12+СВЦЭМ!$D$10+'СЕТ СН'!$F$6-'СЕТ СН'!$F$22</f>
        <v>2125.6073420299999</v>
      </c>
      <c r="O31" s="36">
        <f>SUMIFS(СВЦЭМ!$C$39:$C$782,СВЦЭМ!$A$39:$A$782,$A31,СВЦЭМ!$B$39:$B$782,O$11)+'СЕТ СН'!$F$12+СВЦЭМ!$D$10+'СЕТ СН'!$F$6-'СЕТ СН'!$F$22</f>
        <v>2098.0688482</v>
      </c>
      <c r="P31" s="36">
        <f>SUMIFS(СВЦЭМ!$C$39:$C$782,СВЦЭМ!$A$39:$A$782,$A31,СВЦЭМ!$B$39:$B$782,P$11)+'СЕТ СН'!$F$12+СВЦЭМ!$D$10+'СЕТ СН'!$F$6-'СЕТ СН'!$F$22</f>
        <v>2095.61221548</v>
      </c>
      <c r="Q31" s="36">
        <f>SUMIFS(СВЦЭМ!$C$39:$C$782,СВЦЭМ!$A$39:$A$782,$A31,СВЦЭМ!$B$39:$B$782,Q$11)+'СЕТ СН'!$F$12+СВЦЭМ!$D$10+'СЕТ СН'!$F$6-'СЕТ СН'!$F$22</f>
        <v>2095.8742744900001</v>
      </c>
      <c r="R31" s="36">
        <f>SUMIFS(СВЦЭМ!$C$39:$C$782,СВЦЭМ!$A$39:$A$782,$A31,СВЦЭМ!$B$39:$B$782,R$11)+'СЕТ СН'!$F$12+СВЦЭМ!$D$10+'СЕТ СН'!$F$6-'СЕТ СН'!$F$22</f>
        <v>2116.8321725400001</v>
      </c>
      <c r="S31" s="36">
        <f>SUMIFS(СВЦЭМ!$C$39:$C$782,СВЦЭМ!$A$39:$A$782,$A31,СВЦЭМ!$B$39:$B$782,S$11)+'СЕТ СН'!$F$12+СВЦЭМ!$D$10+'СЕТ СН'!$F$6-'СЕТ СН'!$F$22</f>
        <v>2103.1219668899998</v>
      </c>
      <c r="T31" s="36">
        <f>SUMIFS(СВЦЭМ!$C$39:$C$782,СВЦЭМ!$A$39:$A$782,$A31,СВЦЭМ!$B$39:$B$782,T$11)+'СЕТ СН'!$F$12+СВЦЭМ!$D$10+'СЕТ СН'!$F$6-'СЕТ СН'!$F$22</f>
        <v>2079.6561418399997</v>
      </c>
      <c r="U31" s="36">
        <f>SUMIFS(СВЦЭМ!$C$39:$C$782,СВЦЭМ!$A$39:$A$782,$A31,СВЦЭМ!$B$39:$B$782,U$11)+'СЕТ СН'!$F$12+СВЦЭМ!$D$10+'СЕТ СН'!$F$6-'СЕТ СН'!$F$22</f>
        <v>2102.0425700299998</v>
      </c>
      <c r="V31" s="36">
        <f>SUMIFS(СВЦЭМ!$C$39:$C$782,СВЦЭМ!$A$39:$A$782,$A31,СВЦЭМ!$B$39:$B$782,V$11)+'СЕТ СН'!$F$12+СВЦЭМ!$D$10+'СЕТ СН'!$F$6-'СЕТ СН'!$F$22</f>
        <v>2079.6712711800001</v>
      </c>
      <c r="W31" s="36">
        <f>SUMIFS(СВЦЭМ!$C$39:$C$782,СВЦЭМ!$A$39:$A$782,$A31,СВЦЭМ!$B$39:$B$782,W$11)+'СЕТ СН'!$F$12+СВЦЭМ!$D$10+'СЕТ СН'!$F$6-'СЕТ СН'!$F$22</f>
        <v>2078.9934531199997</v>
      </c>
      <c r="X31" s="36">
        <f>SUMIFS(СВЦЭМ!$C$39:$C$782,СВЦЭМ!$A$39:$A$782,$A31,СВЦЭМ!$B$39:$B$782,X$11)+'СЕТ СН'!$F$12+СВЦЭМ!$D$10+'СЕТ СН'!$F$6-'СЕТ СН'!$F$22</f>
        <v>2185.6841504199997</v>
      </c>
      <c r="Y31" s="36">
        <f>SUMIFS(СВЦЭМ!$C$39:$C$782,СВЦЭМ!$A$39:$A$782,$A31,СВЦЭМ!$B$39:$B$782,Y$11)+'СЕТ СН'!$F$12+СВЦЭМ!$D$10+'СЕТ СН'!$F$6-'СЕТ СН'!$F$22</f>
        <v>2348.8534293300004</v>
      </c>
    </row>
    <row r="32" spans="1:25" ht="15.75" x14ac:dyDescent="0.2">
      <c r="A32" s="35">
        <f t="shared" si="0"/>
        <v>45525</v>
      </c>
      <c r="B32" s="36">
        <f>SUMIFS(СВЦЭМ!$C$39:$C$782,СВЦЭМ!$A$39:$A$782,$A32,СВЦЭМ!$B$39:$B$782,B$11)+'СЕТ СН'!$F$12+СВЦЭМ!$D$10+'СЕТ СН'!$F$6-'СЕТ СН'!$F$22</f>
        <v>2569.38671204</v>
      </c>
      <c r="C32" s="36">
        <f>SUMIFS(СВЦЭМ!$C$39:$C$782,СВЦЭМ!$A$39:$A$782,$A32,СВЦЭМ!$B$39:$B$782,C$11)+'СЕТ СН'!$F$12+СВЦЭМ!$D$10+'СЕТ СН'!$F$6-'СЕТ СН'!$F$22</f>
        <v>2611.9363581800003</v>
      </c>
      <c r="D32" s="36">
        <f>SUMIFS(СВЦЭМ!$C$39:$C$782,СВЦЭМ!$A$39:$A$782,$A32,СВЦЭМ!$B$39:$B$782,D$11)+'СЕТ СН'!$F$12+СВЦЭМ!$D$10+'СЕТ СН'!$F$6-'СЕТ СН'!$F$22</f>
        <v>2667.2566428100004</v>
      </c>
      <c r="E32" s="36">
        <f>SUMIFS(СВЦЭМ!$C$39:$C$782,СВЦЭМ!$A$39:$A$782,$A32,СВЦЭМ!$B$39:$B$782,E$11)+'СЕТ СН'!$F$12+СВЦЭМ!$D$10+'СЕТ СН'!$F$6-'СЕТ СН'!$F$22</f>
        <v>2624.1490645800004</v>
      </c>
      <c r="F32" s="36">
        <f>SUMIFS(СВЦЭМ!$C$39:$C$782,СВЦЭМ!$A$39:$A$782,$A32,СВЦЭМ!$B$39:$B$782,F$11)+'СЕТ СН'!$F$12+СВЦЭМ!$D$10+'СЕТ СН'!$F$6-'СЕТ СН'!$F$22</f>
        <v>2599.2358263800002</v>
      </c>
      <c r="G32" s="36">
        <f>SUMIFS(СВЦЭМ!$C$39:$C$782,СВЦЭМ!$A$39:$A$782,$A32,СВЦЭМ!$B$39:$B$782,G$11)+'СЕТ СН'!$F$12+СВЦЭМ!$D$10+'СЕТ СН'!$F$6-'СЕТ СН'!$F$22</f>
        <v>2563.73199148</v>
      </c>
      <c r="H32" s="36">
        <f>SUMIFS(СВЦЭМ!$C$39:$C$782,СВЦЭМ!$A$39:$A$782,$A32,СВЦЭМ!$B$39:$B$782,H$11)+'СЕТ СН'!$F$12+СВЦЭМ!$D$10+'СЕТ СН'!$F$6-'СЕТ СН'!$F$22</f>
        <v>2551.5903425200004</v>
      </c>
      <c r="I32" s="36">
        <f>SUMIFS(СВЦЭМ!$C$39:$C$782,СВЦЭМ!$A$39:$A$782,$A32,СВЦЭМ!$B$39:$B$782,I$11)+'СЕТ СН'!$F$12+СВЦЭМ!$D$10+'СЕТ СН'!$F$6-'СЕТ СН'!$F$22</f>
        <v>2409.2166409000001</v>
      </c>
      <c r="J32" s="36">
        <f>SUMIFS(СВЦЭМ!$C$39:$C$782,СВЦЭМ!$A$39:$A$782,$A32,СВЦЭМ!$B$39:$B$782,J$11)+'СЕТ СН'!$F$12+СВЦЭМ!$D$10+'СЕТ СН'!$F$6-'СЕТ СН'!$F$22</f>
        <v>2311.0403301300003</v>
      </c>
      <c r="K32" s="36">
        <f>SUMIFS(СВЦЭМ!$C$39:$C$782,СВЦЭМ!$A$39:$A$782,$A32,СВЦЭМ!$B$39:$B$782,K$11)+'СЕТ СН'!$F$12+СВЦЭМ!$D$10+'СЕТ СН'!$F$6-'СЕТ СН'!$F$22</f>
        <v>2224.5321579399997</v>
      </c>
      <c r="L32" s="36">
        <f>SUMIFS(СВЦЭМ!$C$39:$C$782,СВЦЭМ!$A$39:$A$782,$A32,СВЦЭМ!$B$39:$B$782,L$11)+'СЕТ СН'!$F$12+СВЦЭМ!$D$10+'СЕТ СН'!$F$6-'СЕТ СН'!$F$22</f>
        <v>2207.0073084199998</v>
      </c>
      <c r="M32" s="36">
        <f>SUMIFS(СВЦЭМ!$C$39:$C$782,СВЦЭМ!$A$39:$A$782,$A32,СВЦЭМ!$B$39:$B$782,M$11)+'СЕТ СН'!$F$12+СВЦЭМ!$D$10+'СЕТ СН'!$F$6-'СЕТ СН'!$F$22</f>
        <v>2208.2858868600001</v>
      </c>
      <c r="N32" s="36">
        <f>SUMIFS(СВЦЭМ!$C$39:$C$782,СВЦЭМ!$A$39:$A$782,$A32,СВЦЭМ!$B$39:$B$782,N$11)+'СЕТ СН'!$F$12+СВЦЭМ!$D$10+'СЕТ СН'!$F$6-'СЕТ СН'!$F$22</f>
        <v>2199.44078042</v>
      </c>
      <c r="O32" s="36">
        <f>SUMIFS(СВЦЭМ!$C$39:$C$782,СВЦЭМ!$A$39:$A$782,$A32,СВЦЭМ!$B$39:$B$782,O$11)+'СЕТ СН'!$F$12+СВЦЭМ!$D$10+'СЕТ СН'!$F$6-'СЕТ СН'!$F$22</f>
        <v>2180.7110936300001</v>
      </c>
      <c r="P32" s="36">
        <f>SUMIFS(СВЦЭМ!$C$39:$C$782,СВЦЭМ!$A$39:$A$782,$A32,СВЦЭМ!$B$39:$B$782,P$11)+'СЕТ СН'!$F$12+СВЦЭМ!$D$10+'СЕТ СН'!$F$6-'СЕТ СН'!$F$22</f>
        <v>2224.8766512799998</v>
      </c>
      <c r="Q32" s="36">
        <f>SUMIFS(СВЦЭМ!$C$39:$C$782,СВЦЭМ!$A$39:$A$782,$A32,СВЦЭМ!$B$39:$B$782,Q$11)+'СЕТ СН'!$F$12+СВЦЭМ!$D$10+'СЕТ СН'!$F$6-'СЕТ СН'!$F$22</f>
        <v>2253.9824354799998</v>
      </c>
      <c r="R32" s="36">
        <f>SUMIFS(СВЦЭМ!$C$39:$C$782,СВЦЭМ!$A$39:$A$782,$A32,СВЦЭМ!$B$39:$B$782,R$11)+'СЕТ СН'!$F$12+СВЦЭМ!$D$10+'СЕТ СН'!$F$6-'СЕТ СН'!$F$22</f>
        <v>2249.3807937699999</v>
      </c>
      <c r="S32" s="36">
        <f>SUMIFS(СВЦЭМ!$C$39:$C$782,СВЦЭМ!$A$39:$A$782,$A32,СВЦЭМ!$B$39:$B$782,S$11)+'СЕТ СН'!$F$12+СВЦЭМ!$D$10+'СЕТ СН'!$F$6-'СЕТ СН'!$F$22</f>
        <v>2250.03281225</v>
      </c>
      <c r="T32" s="36">
        <f>SUMIFS(СВЦЭМ!$C$39:$C$782,СВЦЭМ!$A$39:$A$782,$A32,СВЦЭМ!$B$39:$B$782,T$11)+'СЕТ СН'!$F$12+СВЦЭМ!$D$10+'СЕТ СН'!$F$6-'СЕТ СН'!$F$22</f>
        <v>2240.8131183699998</v>
      </c>
      <c r="U32" s="36">
        <f>SUMIFS(СВЦЭМ!$C$39:$C$782,СВЦЭМ!$A$39:$A$782,$A32,СВЦЭМ!$B$39:$B$782,U$11)+'СЕТ СН'!$F$12+СВЦЭМ!$D$10+'СЕТ СН'!$F$6-'СЕТ СН'!$F$22</f>
        <v>2250.7653903299997</v>
      </c>
      <c r="V32" s="36">
        <f>SUMIFS(СВЦЭМ!$C$39:$C$782,СВЦЭМ!$A$39:$A$782,$A32,СВЦЭМ!$B$39:$B$782,V$11)+'СЕТ СН'!$F$12+СВЦЭМ!$D$10+'СЕТ СН'!$F$6-'СЕТ СН'!$F$22</f>
        <v>2236.9801624399997</v>
      </c>
      <c r="W32" s="36">
        <f>SUMIFS(СВЦЭМ!$C$39:$C$782,СВЦЭМ!$A$39:$A$782,$A32,СВЦЭМ!$B$39:$B$782,W$11)+'СЕТ СН'!$F$12+СВЦЭМ!$D$10+'СЕТ СН'!$F$6-'СЕТ СН'!$F$22</f>
        <v>2228.7879863899998</v>
      </c>
      <c r="X32" s="36">
        <f>SUMIFS(СВЦЭМ!$C$39:$C$782,СВЦЭМ!$A$39:$A$782,$A32,СВЦЭМ!$B$39:$B$782,X$11)+'СЕТ СН'!$F$12+СВЦЭМ!$D$10+'СЕТ СН'!$F$6-'СЕТ СН'!$F$22</f>
        <v>2254.8178329100001</v>
      </c>
      <c r="Y32" s="36">
        <f>SUMIFS(СВЦЭМ!$C$39:$C$782,СВЦЭМ!$A$39:$A$782,$A32,СВЦЭМ!$B$39:$B$782,Y$11)+'СЕТ СН'!$F$12+СВЦЭМ!$D$10+'СЕТ СН'!$F$6-'СЕТ СН'!$F$22</f>
        <v>2296.2320408200003</v>
      </c>
    </row>
    <row r="33" spans="1:25" ht="15.75" x14ac:dyDescent="0.2">
      <c r="A33" s="35">
        <f t="shared" si="0"/>
        <v>45526</v>
      </c>
      <c r="B33" s="36">
        <f>SUMIFS(СВЦЭМ!$C$39:$C$782,СВЦЭМ!$A$39:$A$782,$A33,СВЦЭМ!$B$39:$B$782,B$11)+'СЕТ СН'!$F$12+СВЦЭМ!$D$10+'СЕТ СН'!$F$6-'СЕТ СН'!$F$22</f>
        <v>2227.79461872</v>
      </c>
      <c r="C33" s="36">
        <f>SUMIFS(СВЦЭМ!$C$39:$C$782,СВЦЭМ!$A$39:$A$782,$A33,СВЦЭМ!$B$39:$B$782,C$11)+'СЕТ СН'!$F$12+СВЦЭМ!$D$10+'СЕТ СН'!$F$6-'СЕТ СН'!$F$22</f>
        <v>2334.0222130400002</v>
      </c>
      <c r="D33" s="36">
        <f>SUMIFS(СВЦЭМ!$C$39:$C$782,СВЦЭМ!$A$39:$A$782,$A33,СВЦЭМ!$B$39:$B$782,D$11)+'СЕТ СН'!$F$12+СВЦЭМ!$D$10+'СЕТ СН'!$F$6-'СЕТ СН'!$F$22</f>
        <v>2384.1389489400003</v>
      </c>
      <c r="E33" s="36">
        <f>SUMIFS(СВЦЭМ!$C$39:$C$782,СВЦЭМ!$A$39:$A$782,$A33,СВЦЭМ!$B$39:$B$782,E$11)+'СЕТ СН'!$F$12+СВЦЭМ!$D$10+'СЕТ СН'!$F$6-'СЕТ СН'!$F$22</f>
        <v>2421.3479336</v>
      </c>
      <c r="F33" s="36">
        <f>SUMIFS(СВЦЭМ!$C$39:$C$782,СВЦЭМ!$A$39:$A$782,$A33,СВЦЭМ!$B$39:$B$782,F$11)+'СЕТ СН'!$F$12+СВЦЭМ!$D$10+'СЕТ СН'!$F$6-'СЕТ СН'!$F$22</f>
        <v>2416.4202477800004</v>
      </c>
      <c r="G33" s="36">
        <f>SUMIFS(СВЦЭМ!$C$39:$C$782,СВЦЭМ!$A$39:$A$782,$A33,СВЦЭМ!$B$39:$B$782,G$11)+'СЕТ СН'!$F$12+СВЦЭМ!$D$10+'СЕТ СН'!$F$6-'СЕТ СН'!$F$22</f>
        <v>2381.3258380400002</v>
      </c>
      <c r="H33" s="36">
        <f>SUMIFS(СВЦЭМ!$C$39:$C$782,СВЦЭМ!$A$39:$A$782,$A33,СВЦЭМ!$B$39:$B$782,H$11)+'СЕТ СН'!$F$12+СВЦЭМ!$D$10+'СЕТ СН'!$F$6-'СЕТ СН'!$F$22</f>
        <v>2344.2626030100005</v>
      </c>
      <c r="I33" s="36">
        <f>SUMIFS(СВЦЭМ!$C$39:$C$782,СВЦЭМ!$A$39:$A$782,$A33,СВЦЭМ!$B$39:$B$782,I$11)+'СЕТ СН'!$F$12+СВЦЭМ!$D$10+'СЕТ СН'!$F$6-'СЕТ СН'!$F$22</f>
        <v>2246.9332786099999</v>
      </c>
      <c r="J33" s="36">
        <f>SUMIFS(СВЦЭМ!$C$39:$C$782,СВЦЭМ!$A$39:$A$782,$A33,СВЦЭМ!$B$39:$B$782,J$11)+'СЕТ СН'!$F$12+СВЦЭМ!$D$10+'СЕТ СН'!$F$6-'СЕТ СН'!$F$22</f>
        <v>2134.1670312299998</v>
      </c>
      <c r="K33" s="36">
        <f>SUMIFS(СВЦЭМ!$C$39:$C$782,СВЦЭМ!$A$39:$A$782,$A33,СВЦЭМ!$B$39:$B$782,K$11)+'СЕТ СН'!$F$12+СВЦЭМ!$D$10+'СЕТ СН'!$F$6-'СЕТ СН'!$F$22</f>
        <v>2053.0850417299998</v>
      </c>
      <c r="L33" s="36">
        <f>SUMIFS(СВЦЭМ!$C$39:$C$782,СВЦЭМ!$A$39:$A$782,$A33,СВЦЭМ!$B$39:$B$782,L$11)+'СЕТ СН'!$F$12+СВЦЭМ!$D$10+'СЕТ СН'!$F$6-'СЕТ СН'!$F$22</f>
        <v>2012.5680087799997</v>
      </c>
      <c r="M33" s="36">
        <f>SUMIFS(СВЦЭМ!$C$39:$C$782,СВЦЭМ!$A$39:$A$782,$A33,СВЦЭМ!$B$39:$B$782,M$11)+'СЕТ СН'!$F$12+СВЦЭМ!$D$10+'СЕТ СН'!$F$6-'СЕТ СН'!$F$22</f>
        <v>2021.5338600800001</v>
      </c>
      <c r="N33" s="36">
        <f>SUMIFS(СВЦЭМ!$C$39:$C$782,СВЦЭМ!$A$39:$A$782,$A33,СВЦЭМ!$B$39:$B$782,N$11)+'СЕТ СН'!$F$12+СВЦЭМ!$D$10+'СЕТ СН'!$F$6-'СЕТ СН'!$F$22</f>
        <v>2015.0618204699999</v>
      </c>
      <c r="O33" s="36">
        <f>SUMIFS(СВЦЭМ!$C$39:$C$782,СВЦЭМ!$A$39:$A$782,$A33,СВЦЭМ!$B$39:$B$782,O$11)+'СЕТ СН'!$F$12+СВЦЭМ!$D$10+'СЕТ СН'!$F$6-'СЕТ СН'!$F$22</f>
        <v>2021.9002356999999</v>
      </c>
      <c r="P33" s="36">
        <f>SUMIFS(СВЦЭМ!$C$39:$C$782,СВЦЭМ!$A$39:$A$782,$A33,СВЦЭМ!$B$39:$B$782,P$11)+'СЕТ СН'!$F$12+СВЦЭМ!$D$10+'СЕТ СН'!$F$6-'СЕТ СН'!$F$22</f>
        <v>2030.1274872099998</v>
      </c>
      <c r="Q33" s="36">
        <f>SUMIFS(СВЦЭМ!$C$39:$C$782,СВЦЭМ!$A$39:$A$782,$A33,СВЦЭМ!$B$39:$B$782,Q$11)+'СЕТ СН'!$F$12+СВЦЭМ!$D$10+'СЕТ СН'!$F$6-'СЕТ СН'!$F$22</f>
        <v>2036.8512292199998</v>
      </c>
      <c r="R33" s="36">
        <f>SUMIFS(СВЦЭМ!$C$39:$C$782,СВЦЭМ!$A$39:$A$782,$A33,СВЦЭМ!$B$39:$B$782,R$11)+'СЕТ СН'!$F$12+СВЦЭМ!$D$10+'СЕТ СН'!$F$6-'СЕТ СН'!$F$22</f>
        <v>2048.5048569599999</v>
      </c>
      <c r="S33" s="36">
        <f>SUMIFS(СВЦЭМ!$C$39:$C$782,СВЦЭМ!$A$39:$A$782,$A33,СВЦЭМ!$B$39:$B$782,S$11)+'СЕТ СН'!$F$12+СВЦЭМ!$D$10+'СЕТ СН'!$F$6-'СЕТ СН'!$F$22</f>
        <v>2028.5993807</v>
      </c>
      <c r="T33" s="36">
        <f>SUMIFS(СВЦЭМ!$C$39:$C$782,СВЦЭМ!$A$39:$A$782,$A33,СВЦЭМ!$B$39:$B$782,T$11)+'СЕТ СН'!$F$12+СВЦЭМ!$D$10+'СЕТ СН'!$F$6-'СЕТ СН'!$F$22</f>
        <v>2034.7398176799998</v>
      </c>
      <c r="U33" s="36">
        <f>SUMIFS(СВЦЭМ!$C$39:$C$782,СВЦЭМ!$A$39:$A$782,$A33,СВЦЭМ!$B$39:$B$782,U$11)+'СЕТ СН'!$F$12+СВЦЭМ!$D$10+'СЕТ СН'!$F$6-'СЕТ СН'!$F$22</f>
        <v>2037.8247726300001</v>
      </c>
      <c r="V33" s="36">
        <f>SUMIFS(СВЦЭМ!$C$39:$C$782,СВЦЭМ!$A$39:$A$782,$A33,СВЦЭМ!$B$39:$B$782,V$11)+'СЕТ СН'!$F$12+СВЦЭМ!$D$10+'СЕТ СН'!$F$6-'СЕТ СН'!$F$22</f>
        <v>2017.9104652400001</v>
      </c>
      <c r="W33" s="36">
        <f>SUMIFS(СВЦЭМ!$C$39:$C$782,СВЦЭМ!$A$39:$A$782,$A33,СВЦЭМ!$B$39:$B$782,W$11)+'СЕТ СН'!$F$12+СВЦЭМ!$D$10+'СЕТ СН'!$F$6-'СЕТ СН'!$F$22</f>
        <v>2018.4758818400001</v>
      </c>
      <c r="X33" s="36">
        <f>SUMIFS(СВЦЭМ!$C$39:$C$782,СВЦЭМ!$A$39:$A$782,$A33,СВЦЭМ!$B$39:$B$782,X$11)+'СЕТ СН'!$F$12+СВЦЭМ!$D$10+'СЕТ СН'!$F$6-'СЕТ СН'!$F$22</f>
        <v>2102.4205735199998</v>
      </c>
      <c r="Y33" s="36">
        <f>SUMIFS(СВЦЭМ!$C$39:$C$782,СВЦЭМ!$A$39:$A$782,$A33,СВЦЭМ!$B$39:$B$782,Y$11)+'СЕТ СН'!$F$12+СВЦЭМ!$D$10+'СЕТ СН'!$F$6-'СЕТ СН'!$F$22</f>
        <v>2146.3798681600001</v>
      </c>
    </row>
    <row r="34" spans="1:25" ht="15.75" x14ac:dyDescent="0.2">
      <c r="A34" s="35">
        <f t="shared" si="0"/>
        <v>45527</v>
      </c>
      <c r="B34" s="36">
        <f>SUMIFS(СВЦЭМ!$C$39:$C$782,СВЦЭМ!$A$39:$A$782,$A34,СВЦЭМ!$B$39:$B$782,B$11)+'СЕТ СН'!$F$12+СВЦЭМ!$D$10+'СЕТ СН'!$F$6-'СЕТ СН'!$F$22</f>
        <v>2318.9559600200005</v>
      </c>
      <c r="C34" s="36">
        <f>SUMIFS(СВЦЭМ!$C$39:$C$782,СВЦЭМ!$A$39:$A$782,$A34,СВЦЭМ!$B$39:$B$782,C$11)+'СЕТ СН'!$F$12+СВЦЭМ!$D$10+'СЕТ СН'!$F$6-'СЕТ СН'!$F$22</f>
        <v>2439.5413848900002</v>
      </c>
      <c r="D34" s="36">
        <f>SUMIFS(СВЦЭМ!$C$39:$C$782,СВЦЭМ!$A$39:$A$782,$A34,СВЦЭМ!$B$39:$B$782,D$11)+'СЕТ СН'!$F$12+СВЦЭМ!$D$10+'СЕТ СН'!$F$6-'СЕТ СН'!$F$22</f>
        <v>2470.77187628</v>
      </c>
      <c r="E34" s="36">
        <f>SUMIFS(СВЦЭМ!$C$39:$C$782,СВЦЭМ!$A$39:$A$782,$A34,СВЦЭМ!$B$39:$B$782,E$11)+'СЕТ СН'!$F$12+СВЦЭМ!$D$10+'СЕТ СН'!$F$6-'СЕТ СН'!$F$22</f>
        <v>2503.2316198900003</v>
      </c>
      <c r="F34" s="36">
        <f>SUMIFS(СВЦЭМ!$C$39:$C$782,СВЦЭМ!$A$39:$A$782,$A34,СВЦЭМ!$B$39:$B$782,F$11)+'СЕТ СН'!$F$12+СВЦЭМ!$D$10+'СЕТ СН'!$F$6-'СЕТ СН'!$F$22</f>
        <v>2513.4409985200004</v>
      </c>
      <c r="G34" s="36">
        <f>SUMIFS(СВЦЭМ!$C$39:$C$782,СВЦЭМ!$A$39:$A$782,$A34,СВЦЭМ!$B$39:$B$782,G$11)+'СЕТ СН'!$F$12+СВЦЭМ!$D$10+'СЕТ СН'!$F$6-'СЕТ СН'!$F$22</f>
        <v>2490.0819273900001</v>
      </c>
      <c r="H34" s="36">
        <f>SUMIFS(СВЦЭМ!$C$39:$C$782,СВЦЭМ!$A$39:$A$782,$A34,СВЦЭМ!$B$39:$B$782,H$11)+'СЕТ СН'!$F$12+СВЦЭМ!$D$10+'СЕТ СН'!$F$6-'СЕТ СН'!$F$22</f>
        <v>2472.3745774500003</v>
      </c>
      <c r="I34" s="36">
        <f>SUMIFS(СВЦЭМ!$C$39:$C$782,СВЦЭМ!$A$39:$A$782,$A34,СВЦЭМ!$B$39:$B$782,I$11)+'СЕТ СН'!$F$12+СВЦЭМ!$D$10+'СЕТ СН'!$F$6-'СЕТ СН'!$F$22</f>
        <v>2370.9171317300002</v>
      </c>
      <c r="J34" s="36">
        <f>SUMIFS(СВЦЭМ!$C$39:$C$782,СВЦЭМ!$A$39:$A$782,$A34,СВЦЭМ!$B$39:$B$782,J$11)+'СЕТ СН'!$F$12+СВЦЭМ!$D$10+'СЕТ СН'!$F$6-'СЕТ СН'!$F$22</f>
        <v>2244.41115343</v>
      </c>
      <c r="K34" s="36">
        <f>SUMIFS(СВЦЭМ!$C$39:$C$782,СВЦЭМ!$A$39:$A$782,$A34,СВЦЭМ!$B$39:$B$782,K$11)+'СЕТ СН'!$F$12+СВЦЭМ!$D$10+'СЕТ СН'!$F$6-'СЕТ СН'!$F$22</f>
        <v>2131.6163265800001</v>
      </c>
      <c r="L34" s="36">
        <f>SUMIFS(СВЦЭМ!$C$39:$C$782,СВЦЭМ!$A$39:$A$782,$A34,СВЦЭМ!$B$39:$B$782,L$11)+'СЕТ СН'!$F$12+СВЦЭМ!$D$10+'СЕТ СН'!$F$6-'СЕТ СН'!$F$22</f>
        <v>2121.4094759499999</v>
      </c>
      <c r="M34" s="36">
        <f>SUMIFS(СВЦЭМ!$C$39:$C$782,СВЦЭМ!$A$39:$A$782,$A34,СВЦЭМ!$B$39:$B$782,M$11)+'СЕТ СН'!$F$12+СВЦЭМ!$D$10+'СЕТ СН'!$F$6-'СЕТ СН'!$F$22</f>
        <v>2115.59395167</v>
      </c>
      <c r="N34" s="36">
        <f>SUMIFS(СВЦЭМ!$C$39:$C$782,СВЦЭМ!$A$39:$A$782,$A34,СВЦЭМ!$B$39:$B$782,N$11)+'СЕТ СН'!$F$12+СВЦЭМ!$D$10+'СЕТ СН'!$F$6-'СЕТ СН'!$F$22</f>
        <v>2110.61925875</v>
      </c>
      <c r="O34" s="36">
        <f>SUMIFS(СВЦЭМ!$C$39:$C$782,СВЦЭМ!$A$39:$A$782,$A34,СВЦЭМ!$B$39:$B$782,O$11)+'СЕТ СН'!$F$12+СВЦЭМ!$D$10+'СЕТ СН'!$F$6-'СЕТ СН'!$F$22</f>
        <v>2123.0624635599997</v>
      </c>
      <c r="P34" s="36">
        <f>SUMIFS(СВЦЭМ!$C$39:$C$782,СВЦЭМ!$A$39:$A$782,$A34,СВЦЭМ!$B$39:$B$782,P$11)+'СЕТ СН'!$F$12+СВЦЭМ!$D$10+'СЕТ СН'!$F$6-'СЕТ СН'!$F$22</f>
        <v>2138.8047578999999</v>
      </c>
      <c r="Q34" s="36">
        <f>SUMIFS(СВЦЭМ!$C$39:$C$782,СВЦЭМ!$A$39:$A$782,$A34,СВЦЭМ!$B$39:$B$782,Q$11)+'СЕТ СН'!$F$12+СВЦЭМ!$D$10+'СЕТ СН'!$F$6-'СЕТ СН'!$F$22</f>
        <v>2124.5557035500001</v>
      </c>
      <c r="R34" s="36">
        <f>SUMIFS(СВЦЭМ!$C$39:$C$782,СВЦЭМ!$A$39:$A$782,$A34,СВЦЭМ!$B$39:$B$782,R$11)+'СЕТ СН'!$F$12+СВЦЭМ!$D$10+'СЕТ СН'!$F$6-'СЕТ СН'!$F$22</f>
        <v>2112.2270277099997</v>
      </c>
      <c r="S34" s="36">
        <f>SUMIFS(СВЦЭМ!$C$39:$C$782,СВЦЭМ!$A$39:$A$782,$A34,СВЦЭМ!$B$39:$B$782,S$11)+'СЕТ СН'!$F$12+СВЦЭМ!$D$10+'СЕТ СН'!$F$6-'СЕТ СН'!$F$22</f>
        <v>2138.5819603999998</v>
      </c>
      <c r="T34" s="36">
        <f>SUMIFS(СВЦЭМ!$C$39:$C$782,СВЦЭМ!$A$39:$A$782,$A34,СВЦЭМ!$B$39:$B$782,T$11)+'СЕТ СН'!$F$12+СВЦЭМ!$D$10+'СЕТ СН'!$F$6-'СЕТ СН'!$F$22</f>
        <v>2127.6487287299997</v>
      </c>
      <c r="U34" s="36">
        <f>SUMIFS(СВЦЭМ!$C$39:$C$782,СВЦЭМ!$A$39:$A$782,$A34,СВЦЭМ!$B$39:$B$782,U$11)+'СЕТ СН'!$F$12+СВЦЭМ!$D$10+'СЕТ СН'!$F$6-'СЕТ СН'!$F$22</f>
        <v>2136.86189182</v>
      </c>
      <c r="V34" s="36">
        <f>SUMIFS(СВЦЭМ!$C$39:$C$782,СВЦЭМ!$A$39:$A$782,$A34,СВЦЭМ!$B$39:$B$782,V$11)+'СЕТ СН'!$F$12+СВЦЭМ!$D$10+'СЕТ СН'!$F$6-'СЕТ СН'!$F$22</f>
        <v>2136.4640214399997</v>
      </c>
      <c r="W34" s="36">
        <f>SUMIFS(СВЦЭМ!$C$39:$C$782,СВЦЭМ!$A$39:$A$782,$A34,СВЦЭМ!$B$39:$B$782,W$11)+'СЕТ СН'!$F$12+СВЦЭМ!$D$10+'СЕТ СН'!$F$6-'СЕТ СН'!$F$22</f>
        <v>2137.44890162</v>
      </c>
      <c r="X34" s="36">
        <f>SUMIFS(СВЦЭМ!$C$39:$C$782,СВЦЭМ!$A$39:$A$782,$A34,СВЦЭМ!$B$39:$B$782,X$11)+'СЕТ СН'!$F$12+СВЦЭМ!$D$10+'СЕТ СН'!$F$6-'СЕТ СН'!$F$22</f>
        <v>2215.6390136499999</v>
      </c>
      <c r="Y34" s="36">
        <f>SUMIFS(СВЦЭМ!$C$39:$C$782,СВЦЭМ!$A$39:$A$782,$A34,СВЦЭМ!$B$39:$B$782,Y$11)+'СЕТ СН'!$F$12+СВЦЭМ!$D$10+'СЕТ СН'!$F$6-'СЕТ СН'!$F$22</f>
        <v>2329.7868417300001</v>
      </c>
    </row>
    <row r="35" spans="1:25" ht="15.75" x14ac:dyDescent="0.2">
      <c r="A35" s="35">
        <f t="shared" si="0"/>
        <v>45528</v>
      </c>
      <c r="B35" s="36">
        <f>SUMIFS(СВЦЭМ!$C$39:$C$782,СВЦЭМ!$A$39:$A$782,$A35,СВЦЭМ!$B$39:$B$782,B$11)+'СЕТ СН'!$F$12+СВЦЭМ!$D$10+'СЕТ СН'!$F$6-'СЕТ СН'!$F$22</f>
        <v>2294.2544381600001</v>
      </c>
      <c r="C35" s="36">
        <f>SUMIFS(СВЦЭМ!$C$39:$C$782,СВЦЭМ!$A$39:$A$782,$A35,СВЦЭМ!$B$39:$B$782,C$11)+'СЕТ СН'!$F$12+СВЦЭМ!$D$10+'СЕТ СН'!$F$6-'СЕТ СН'!$F$22</f>
        <v>2373.5232708100002</v>
      </c>
      <c r="D35" s="36">
        <f>SUMIFS(СВЦЭМ!$C$39:$C$782,СВЦЭМ!$A$39:$A$782,$A35,СВЦЭМ!$B$39:$B$782,D$11)+'СЕТ СН'!$F$12+СВЦЭМ!$D$10+'СЕТ СН'!$F$6-'СЕТ СН'!$F$22</f>
        <v>2413.6344699000001</v>
      </c>
      <c r="E35" s="36">
        <f>SUMIFS(СВЦЭМ!$C$39:$C$782,СВЦЭМ!$A$39:$A$782,$A35,СВЦЭМ!$B$39:$B$782,E$11)+'СЕТ СН'!$F$12+СВЦЭМ!$D$10+'СЕТ СН'!$F$6-'СЕТ СН'!$F$22</f>
        <v>2457.4565258800003</v>
      </c>
      <c r="F35" s="36">
        <f>SUMIFS(СВЦЭМ!$C$39:$C$782,СВЦЭМ!$A$39:$A$782,$A35,СВЦЭМ!$B$39:$B$782,F$11)+'СЕТ СН'!$F$12+СВЦЭМ!$D$10+'СЕТ СН'!$F$6-'СЕТ СН'!$F$22</f>
        <v>2467.4576636000002</v>
      </c>
      <c r="G35" s="36">
        <f>SUMIFS(СВЦЭМ!$C$39:$C$782,СВЦЭМ!$A$39:$A$782,$A35,СВЦЭМ!$B$39:$B$782,G$11)+'СЕТ СН'!$F$12+СВЦЭМ!$D$10+'СЕТ СН'!$F$6-'СЕТ СН'!$F$22</f>
        <v>2445.8568300800002</v>
      </c>
      <c r="H35" s="36">
        <f>SUMIFS(СВЦЭМ!$C$39:$C$782,СВЦЭМ!$A$39:$A$782,$A35,СВЦЭМ!$B$39:$B$782,H$11)+'СЕТ СН'!$F$12+СВЦЭМ!$D$10+'СЕТ СН'!$F$6-'СЕТ СН'!$F$22</f>
        <v>2415.0966859700002</v>
      </c>
      <c r="I35" s="36">
        <f>SUMIFS(СВЦЭМ!$C$39:$C$782,СВЦЭМ!$A$39:$A$782,$A35,СВЦЭМ!$B$39:$B$782,I$11)+'СЕТ СН'!$F$12+СВЦЭМ!$D$10+'СЕТ СН'!$F$6-'СЕТ СН'!$F$22</f>
        <v>2313.2774090800003</v>
      </c>
      <c r="J35" s="36">
        <f>SUMIFS(СВЦЭМ!$C$39:$C$782,СВЦЭМ!$A$39:$A$782,$A35,СВЦЭМ!$B$39:$B$782,J$11)+'СЕТ СН'!$F$12+СВЦЭМ!$D$10+'СЕТ СН'!$F$6-'СЕТ СН'!$F$22</f>
        <v>2198.1620053799998</v>
      </c>
      <c r="K35" s="36">
        <f>SUMIFS(СВЦЭМ!$C$39:$C$782,СВЦЭМ!$A$39:$A$782,$A35,СВЦЭМ!$B$39:$B$782,K$11)+'СЕТ СН'!$F$12+СВЦЭМ!$D$10+'СЕТ СН'!$F$6-'СЕТ СН'!$F$22</f>
        <v>2071.9091080999997</v>
      </c>
      <c r="L35" s="36">
        <f>SUMIFS(СВЦЭМ!$C$39:$C$782,СВЦЭМ!$A$39:$A$782,$A35,СВЦЭМ!$B$39:$B$782,L$11)+'СЕТ СН'!$F$12+СВЦЭМ!$D$10+'СЕТ СН'!$F$6-'СЕТ СН'!$F$22</f>
        <v>2034.9039523299998</v>
      </c>
      <c r="M35" s="36">
        <f>SUMIFS(СВЦЭМ!$C$39:$C$782,СВЦЭМ!$A$39:$A$782,$A35,СВЦЭМ!$B$39:$B$782,M$11)+'СЕТ СН'!$F$12+СВЦЭМ!$D$10+'СЕТ СН'!$F$6-'СЕТ СН'!$F$22</f>
        <v>2064.1583102300001</v>
      </c>
      <c r="N35" s="36">
        <f>SUMIFS(СВЦЭМ!$C$39:$C$782,СВЦЭМ!$A$39:$A$782,$A35,СВЦЭМ!$B$39:$B$782,N$11)+'СЕТ СН'!$F$12+СВЦЭМ!$D$10+'СЕТ СН'!$F$6-'СЕТ СН'!$F$22</f>
        <v>2166.7309138800001</v>
      </c>
      <c r="O35" s="36">
        <f>SUMIFS(СВЦЭМ!$C$39:$C$782,СВЦЭМ!$A$39:$A$782,$A35,СВЦЭМ!$B$39:$B$782,O$11)+'СЕТ СН'!$F$12+СВЦЭМ!$D$10+'СЕТ СН'!$F$6-'СЕТ СН'!$F$22</f>
        <v>2152.5442944500001</v>
      </c>
      <c r="P35" s="36">
        <f>SUMIFS(СВЦЭМ!$C$39:$C$782,СВЦЭМ!$A$39:$A$782,$A35,СВЦЭМ!$B$39:$B$782,P$11)+'СЕТ СН'!$F$12+СВЦЭМ!$D$10+'СЕТ СН'!$F$6-'СЕТ СН'!$F$22</f>
        <v>2158.1787084699999</v>
      </c>
      <c r="Q35" s="36">
        <f>SUMIFS(СВЦЭМ!$C$39:$C$782,СВЦЭМ!$A$39:$A$782,$A35,СВЦЭМ!$B$39:$B$782,Q$11)+'СЕТ СН'!$F$12+СВЦЭМ!$D$10+'СЕТ СН'!$F$6-'СЕТ СН'!$F$22</f>
        <v>2170.5331191800001</v>
      </c>
      <c r="R35" s="36">
        <f>SUMIFS(СВЦЭМ!$C$39:$C$782,СВЦЭМ!$A$39:$A$782,$A35,СВЦЭМ!$B$39:$B$782,R$11)+'СЕТ СН'!$F$12+СВЦЭМ!$D$10+'СЕТ СН'!$F$6-'СЕТ СН'!$F$22</f>
        <v>2173.0944051399997</v>
      </c>
      <c r="S35" s="36">
        <f>SUMIFS(СВЦЭМ!$C$39:$C$782,СВЦЭМ!$A$39:$A$782,$A35,СВЦЭМ!$B$39:$B$782,S$11)+'СЕТ СН'!$F$12+СВЦЭМ!$D$10+'СЕТ СН'!$F$6-'СЕТ СН'!$F$22</f>
        <v>2187.6536322799998</v>
      </c>
      <c r="T35" s="36">
        <f>SUMIFS(СВЦЭМ!$C$39:$C$782,СВЦЭМ!$A$39:$A$782,$A35,СВЦЭМ!$B$39:$B$782,T$11)+'СЕТ СН'!$F$12+СВЦЭМ!$D$10+'СЕТ СН'!$F$6-'СЕТ СН'!$F$22</f>
        <v>2171.1043566999997</v>
      </c>
      <c r="U35" s="36">
        <f>SUMIFS(СВЦЭМ!$C$39:$C$782,СВЦЭМ!$A$39:$A$782,$A35,СВЦЭМ!$B$39:$B$782,U$11)+'СЕТ СН'!$F$12+СВЦЭМ!$D$10+'СЕТ СН'!$F$6-'СЕТ СН'!$F$22</f>
        <v>2182.28890262</v>
      </c>
      <c r="V35" s="36">
        <f>SUMIFS(СВЦЭМ!$C$39:$C$782,СВЦЭМ!$A$39:$A$782,$A35,СВЦЭМ!$B$39:$B$782,V$11)+'СЕТ СН'!$F$12+СВЦЭМ!$D$10+'СЕТ СН'!$F$6-'СЕТ СН'!$F$22</f>
        <v>2188.7864092</v>
      </c>
      <c r="W35" s="36">
        <f>SUMIFS(СВЦЭМ!$C$39:$C$782,СВЦЭМ!$A$39:$A$782,$A35,СВЦЭМ!$B$39:$B$782,W$11)+'СЕТ СН'!$F$12+СВЦЭМ!$D$10+'СЕТ СН'!$F$6-'СЕТ СН'!$F$22</f>
        <v>2174.1856113700001</v>
      </c>
      <c r="X35" s="36">
        <f>SUMIFS(СВЦЭМ!$C$39:$C$782,СВЦЭМ!$A$39:$A$782,$A35,СВЦЭМ!$B$39:$B$782,X$11)+'СЕТ СН'!$F$12+СВЦЭМ!$D$10+'СЕТ СН'!$F$6-'СЕТ СН'!$F$22</f>
        <v>2222.8514501099999</v>
      </c>
      <c r="Y35" s="36">
        <f>SUMIFS(СВЦЭМ!$C$39:$C$782,СВЦЭМ!$A$39:$A$782,$A35,СВЦЭМ!$B$39:$B$782,Y$11)+'СЕТ СН'!$F$12+СВЦЭМ!$D$10+'СЕТ СН'!$F$6-'СЕТ СН'!$F$22</f>
        <v>2321.8696078500002</v>
      </c>
    </row>
    <row r="36" spans="1:25" ht="15.75" x14ac:dyDescent="0.2">
      <c r="A36" s="35">
        <f t="shared" si="0"/>
        <v>45529</v>
      </c>
      <c r="B36" s="36">
        <f>SUMIFS(СВЦЭМ!$C$39:$C$782,СВЦЭМ!$A$39:$A$782,$A36,СВЦЭМ!$B$39:$B$782,B$11)+'СЕТ СН'!$F$12+СВЦЭМ!$D$10+'СЕТ СН'!$F$6-'СЕТ СН'!$F$22</f>
        <v>2298.1004557900001</v>
      </c>
      <c r="C36" s="36">
        <f>SUMIFS(СВЦЭМ!$C$39:$C$782,СВЦЭМ!$A$39:$A$782,$A36,СВЦЭМ!$B$39:$B$782,C$11)+'СЕТ СН'!$F$12+СВЦЭМ!$D$10+'СЕТ СН'!$F$6-'СЕТ СН'!$F$22</f>
        <v>2361.7523711900003</v>
      </c>
      <c r="D36" s="36">
        <f>SUMIFS(СВЦЭМ!$C$39:$C$782,СВЦЭМ!$A$39:$A$782,$A36,СВЦЭМ!$B$39:$B$782,D$11)+'СЕТ СН'!$F$12+СВЦЭМ!$D$10+'СЕТ СН'!$F$6-'СЕТ СН'!$F$22</f>
        <v>2384.4472045800003</v>
      </c>
      <c r="E36" s="36">
        <f>SUMIFS(СВЦЭМ!$C$39:$C$782,СВЦЭМ!$A$39:$A$782,$A36,СВЦЭМ!$B$39:$B$782,E$11)+'СЕТ СН'!$F$12+СВЦЭМ!$D$10+'СЕТ СН'!$F$6-'СЕТ СН'!$F$22</f>
        <v>2400.4075290500004</v>
      </c>
      <c r="F36" s="36">
        <f>SUMIFS(СВЦЭМ!$C$39:$C$782,СВЦЭМ!$A$39:$A$782,$A36,СВЦЭМ!$B$39:$B$782,F$11)+'СЕТ СН'!$F$12+СВЦЭМ!$D$10+'СЕТ СН'!$F$6-'СЕТ СН'!$F$22</f>
        <v>2450.7923501500004</v>
      </c>
      <c r="G36" s="36">
        <f>SUMIFS(СВЦЭМ!$C$39:$C$782,СВЦЭМ!$A$39:$A$782,$A36,СВЦЭМ!$B$39:$B$782,G$11)+'СЕТ СН'!$F$12+СВЦЭМ!$D$10+'СЕТ СН'!$F$6-'СЕТ СН'!$F$22</f>
        <v>2433.5403974000001</v>
      </c>
      <c r="H36" s="36">
        <f>SUMIFS(СВЦЭМ!$C$39:$C$782,СВЦЭМ!$A$39:$A$782,$A36,СВЦЭМ!$B$39:$B$782,H$11)+'СЕТ СН'!$F$12+СВЦЭМ!$D$10+'СЕТ СН'!$F$6-'СЕТ СН'!$F$22</f>
        <v>2411.1577871300001</v>
      </c>
      <c r="I36" s="36">
        <f>SUMIFS(СВЦЭМ!$C$39:$C$782,СВЦЭМ!$A$39:$A$782,$A36,СВЦЭМ!$B$39:$B$782,I$11)+'СЕТ СН'!$F$12+СВЦЭМ!$D$10+'СЕТ СН'!$F$6-'СЕТ СН'!$F$22</f>
        <v>2358.0322047700001</v>
      </c>
      <c r="J36" s="36">
        <f>SUMIFS(СВЦЭМ!$C$39:$C$782,СВЦЭМ!$A$39:$A$782,$A36,СВЦЭМ!$B$39:$B$782,J$11)+'СЕТ СН'!$F$12+СВЦЭМ!$D$10+'СЕТ СН'!$F$6-'СЕТ СН'!$F$22</f>
        <v>2262.14689533</v>
      </c>
      <c r="K36" s="36">
        <f>SUMIFS(СВЦЭМ!$C$39:$C$782,СВЦЭМ!$A$39:$A$782,$A36,СВЦЭМ!$B$39:$B$782,K$11)+'СЕТ СН'!$F$12+СВЦЭМ!$D$10+'СЕТ СН'!$F$6-'СЕТ СН'!$F$22</f>
        <v>2173.0760930199999</v>
      </c>
      <c r="L36" s="36">
        <f>SUMIFS(СВЦЭМ!$C$39:$C$782,СВЦЭМ!$A$39:$A$782,$A36,СВЦЭМ!$B$39:$B$782,L$11)+'СЕТ СН'!$F$12+СВЦЭМ!$D$10+'СЕТ СН'!$F$6-'СЕТ СН'!$F$22</f>
        <v>2100.6448232799999</v>
      </c>
      <c r="M36" s="36">
        <f>SUMIFS(СВЦЭМ!$C$39:$C$782,СВЦЭМ!$A$39:$A$782,$A36,СВЦЭМ!$B$39:$B$782,M$11)+'СЕТ СН'!$F$12+СВЦЭМ!$D$10+'СЕТ СН'!$F$6-'СЕТ СН'!$F$22</f>
        <v>2066.2037817999999</v>
      </c>
      <c r="N36" s="36">
        <f>SUMIFS(СВЦЭМ!$C$39:$C$782,СВЦЭМ!$A$39:$A$782,$A36,СВЦЭМ!$B$39:$B$782,N$11)+'СЕТ СН'!$F$12+СВЦЭМ!$D$10+'СЕТ СН'!$F$6-'СЕТ СН'!$F$22</f>
        <v>2054.3179012599999</v>
      </c>
      <c r="O36" s="36">
        <f>SUMIFS(СВЦЭМ!$C$39:$C$782,СВЦЭМ!$A$39:$A$782,$A36,СВЦЭМ!$B$39:$B$782,O$11)+'СЕТ СН'!$F$12+СВЦЭМ!$D$10+'СЕТ СН'!$F$6-'СЕТ СН'!$F$22</f>
        <v>2053.0183474800001</v>
      </c>
      <c r="P36" s="36">
        <f>SUMIFS(СВЦЭМ!$C$39:$C$782,СВЦЭМ!$A$39:$A$782,$A36,СВЦЭМ!$B$39:$B$782,P$11)+'СЕТ СН'!$F$12+СВЦЭМ!$D$10+'СЕТ СН'!$F$6-'СЕТ СН'!$F$22</f>
        <v>2053.5924474200001</v>
      </c>
      <c r="Q36" s="36">
        <f>SUMIFS(СВЦЭМ!$C$39:$C$782,СВЦЭМ!$A$39:$A$782,$A36,СВЦЭМ!$B$39:$B$782,Q$11)+'СЕТ СН'!$F$12+СВЦЭМ!$D$10+'СЕТ СН'!$F$6-'СЕТ СН'!$F$22</f>
        <v>2058.7681578500001</v>
      </c>
      <c r="R36" s="36">
        <f>SUMIFS(СВЦЭМ!$C$39:$C$782,СВЦЭМ!$A$39:$A$782,$A36,СВЦЭМ!$B$39:$B$782,R$11)+'СЕТ СН'!$F$12+СВЦЭМ!$D$10+'СЕТ СН'!$F$6-'СЕТ СН'!$F$22</f>
        <v>2085.5063968599998</v>
      </c>
      <c r="S36" s="36">
        <f>SUMIFS(СВЦЭМ!$C$39:$C$782,СВЦЭМ!$A$39:$A$782,$A36,СВЦЭМ!$B$39:$B$782,S$11)+'СЕТ СН'!$F$12+СВЦЭМ!$D$10+'СЕТ СН'!$F$6-'СЕТ СН'!$F$22</f>
        <v>2064.2891925999998</v>
      </c>
      <c r="T36" s="36">
        <f>SUMIFS(СВЦЭМ!$C$39:$C$782,СВЦЭМ!$A$39:$A$782,$A36,СВЦЭМ!$B$39:$B$782,T$11)+'СЕТ СН'!$F$12+СВЦЭМ!$D$10+'СЕТ СН'!$F$6-'СЕТ СН'!$F$22</f>
        <v>2048.8571641099998</v>
      </c>
      <c r="U36" s="36">
        <f>SUMIFS(СВЦЭМ!$C$39:$C$782,СВЦЭМ!$A$39:$A$782,$A36,СВЦЭМ!$B$39:$B$782,U$11)+'СЕТ СН'!$F$12+СВЦЭМ!$D$10+'СЕТ СН'!$F$6-'СЕТ СН'!$F$22</f>
        <v>2049.1048062199998</v>
      </c>
      <c r="V36" s="36">
        <f>SUMIFS(СВЦЭМ!$C$39:$C$782,СВЦЭМ!$A$39:$A$782,$A36,СВЦЭМ!$B$39:$B$782,V$11)+'СЕТ СН'!$F$12+СВЦЭМ!$D$10+'СЕТ СН'!$F$6-'СЕТ СН'!$F$22</f>
        <v>2041.3025812299998</v>
      </c>
      <c r="W36" s="36">
        <f>SUMIFS(СВЦЭМ!$C$39:$C$782,СВЦЭМ!$A$39:$A$782,$A36,СВЦЭМ!$B$39:$B$782,W$11)+'СЕТ СН'!$F$12+СВЦЭМ!$D$10+'СЕТ СН'!$F$6-'СЕТ СН'!$F$22</f>
        <v>2023.6835878299999</v>
      </c>
      <c r="X36" s="36">
        <f>SUMIFS(СВЦЭМ!$C$39:$C$782,СВЦЭМ!$A$39:$A$782,$A36,СВЦЭМ!$B$39:$B$782,X$11)+'СЕТ СН'!$F$12+СВЦЭМ!$D$10+'СЕТ СН'!$F$6-'СЕТ СН'!$F$22</f>
        <v>2108.31054283</v>
      </c>
      <c r="Y36" s="36">
        <f>SUMIFS(СВЦЭМ!$C$39:$C$782,СВЦЭМ!$A$39:$A$782,$A36,СВЦЭМ!$B$39:$B$782,Y$11)+'СЕТ СН'!$F$12+СВЦЭМ!$D$10+'СЕТ СН'!$F$6-'СЕТ СН'!$F$22</f>
        <v>2207.5199663599997</v>
      </c>
    </row>
    <row r="37" spans="1:25" ht="15.75" x14ac:dyDescent="0.2">
      <c r="A37" s="35">
        <f t="shared" si="0"/>
        <v>45530</v>
      </c>
      <c r="B37" s="36">
        <f>SUMIFS(СВЦЭМ!$C$39:$C$782,СВЦЭМ!$A$39:$A$782,$A37,СВЦЭМ!$B$39:$B$782,B$11)+'СЕТ СН'!$F$12+СВЦЭМ!$D$10+'СЕТ СН'!$F$6-'СЕТ СН'!$F$22</f>
        <v>2303.3395638900001</v>
      </c>
      <c r="C37" s="36">
        <f>SUMIFS(СВЦЭМ!$C$39:$C$782,СВЦЭМ!$A$39:$A$782,$A37,СВЦЭМ!$B$39:$B$782,C$11)+'СЕТ СН'!$F$12+СВЦЭМ!$D$10+'СЕТ СН'!$F$6-'СЕТ СН'!$F$22</f>
        <v>2402.1491659600001</v>
      </c>
      <c r="D37" s="36">
        <f>SUMIFS(СВЦЭМ!$C$39:$C$782,СВЦЭМ!$A$39:$A$782,$A37,СВЦЭМ!$B$39:$B$782,D$11)+'СЕТ СН'!$F$12+СВЦЭМ!$D$10+'СЕТ СН'!$F$6-'СЕТ СН'!$F$22</f>
        <v>2440.5455100600002</v>
      </c>
      <c r="E37" s="36">
        <f>SUMIFS(СВЦЭМ!$C$39:$C$782,СВЦЭМ!$A$39:$A$782,$A37,СВЦЭМ!$B$39:$B$782,E$11)+'СЕТ СН'!$F$12+СВЦЭМ!$D$10+'СЕТ СН'!$F$6-'СЕТ СН'!$F$22</f>
        <v>2464.4912915700002</v>
      </c>
      <c r="F37" s="36">
        <f>SUMIFS(СВЦЭМ!$C$39:$C$782,СВЦЭМ!$A$39:$A$782,$A37,СВЦЭМ!$B$39:$B$782,F$11)+'СЕТ СН'!$F$12+СВЦЭМ!$D$10+'СЕТ СН'!$F$6-'СЕТ СН'!$F$22</f>
        <v>2475.1795288600001</v>
      </c>
      <c r="G37" s="36">
        <f>SUMIFS(СВЦЭМ!$C$39:$C$782,СВЦЭМ!$A$39:$A$782,$A37,СВЦЭМ!$B$39:$B$782,G$11)+'СЕТ СН'!$F$12+СВЦЭМ!$D$10+'СЕТ СН'!$F$6-'СЕТ СН'!$F$22</f>
        <v>2439.3052874600003</v>
      </c>
      <c r="H37" s="36">
        <f>SUMIFS(СВЦЭМ!$C$39:$C$782,СВЦЭМ!$A$39:$A$782,$A37,СВЦЭМ!$B$39:$B$782,H$11)+'СЕТ СН'!$F$12+СВЦЭМ!$D$10+'СЕТ СН'!$F$6-'СЕТ СН'!$F$22</f>
        <v>2399.7995560000004</v>
      </c>
      <c r="I37" s="36">
        <f>SUMIFS(СВЦЭМ!$C$39:$C$782,СВЦЭМ!$A$39:$A$782,$A37,СВЦЭМ!$B$39:$B$782,I$11)+'СЕТ СН'!$F$12+СВЦЭМ!$D$10+'СЕТ СН'!$F$6-'СЕТ СН'!$F$22</f>
        <v>2291.19355971</v>
      </c>
      <c r="J37" s="36">
        <f>SUMIFS(СВЦЭМ!$C$39:$C$782,СВЦЭМ!$A$39:$A$782,$A37,СВЦЭМ!$B$39:$B$782,J$11)+'СЕТ СН'!$F$12+СВЦЭМ!$D$10+'СЕТ СН'!$F$6-'СЕТ СН'!$F$22</f>
        <v>2171.7863262199999</v>
      </c>
      <c r="K37" s="36">
        <f>SUMIFS(СВЦЭМ!$C$39:$C$782,СВЦЭМ!$A$39:$A$782,$A37,СВЦЭМ!$B$39:$B$782,K$11)+'СЕТ СН'!$F$12+СВЦЭМ!$D$10+'СЕТ СН'!$F$6-'СЕТ СН'!$F$22</f>
        <v>2073.7421201699999</v>
      </c>
      <c r="L37" s="36">
        <f>SUMIFS(СВЦЭМ!$C$39:$C$782,СВЦЭМ!$A$39:$A$782,$A37,СВЦЭМ!$B$39:$B$782,L$11)+'СЕТ СН'!$F$12+СВЦЭМ!$D$10+'СЕТ СН'!$F$6-'СЕТ СН'!$F$22</f>
        <v>2063.3270798200001</v>
      </c>
      <c r="M37" s="36">
        <f>SUMIFS(СВЦЭМ!$C$39:$C$782,СВЦЭМ!$A$39:$A$782,$A37,СВЦЭМ!$B$39:$B$782,M$11)+'СЕТ СН'!$F$12+СВЦЭМ!$D$10+'СЕТ СН'!$F$6-'СЕТ СН'!$F$22</f>
        <v>2049.4174935799997</v>
      </c>
      <c r="N37" s="36">
        <f>SUMIFS(СВЦЭМ!$C$39:$C$782,СВЦЭМ!$A$39:$A$782,$A37,СВЦЭМ!$B$39:$B$782,N$11)+'СЕТ СН'!$F$12+СВЦЭМ!$D$10+'СЕТ СН'!$F$6-'СЕТ СН'!$F$22</f>
        <v>2050.7015196299999</v>
      </c>
      <c r="O37" s="36">
        <f>SUMIFS(СВЦЭМ!$C$39:$C$782,СВЦЭМ!$A$39:$A$782,$A37,СВЦЭМ!$B$39:$B$782,O$11)+'СЕТ СН'!$F$12+СВЦЭМ!$D$10+'СЕТ СН'!$F$6-'СЕТ СН'!$F$22</f>
        <v>2048.1411095399999</v>
      </c>
      <c r="P37" s="36">
        <f>SUMIFS(СВЦЭМ!$C$39:$C$782,СВЦЭМ!$A$39:$A$782,$A37,СВЦЭМ!$B$39:$B$782,P$11)+'СЕТ СН'!$F$12+СВЦЭМ!$D$10+'СЕТ СН'!$F$6-'СЕТ СН'!$F$22</f>
        <v>2054.70589664</v>
      </c>
      <c r="Q37" s="36">
        <f>SUMIFS(СВЦЭМ!$C$39:$C$782,СВЦЭМ!$A$39:$A$782,$A37,СВЦЭМ!$B$39:$B$782,Q$11)+'СЕТ СН'!$F$12+СВЦЭМ!$D$10+'СЕТ СН'!$F$6-'СЕТ СН'!$F$22</f>
        <v>2048.5931943999999</v>
      </c>
      <c r="R37" s="36">
        <f>SUMIFS(СВЦЭМ!$C$39:$C$782,СВЦЭМ!$A$39:$A$782,$A37,СВЦЭМ!$B$39:$B$782,R$11)+'СЕТ СН'!$F$12+СВЦЭМ!$D$10+'СЕТ СН'!$F$6-'СЕТ СН'!$F$22</f>
        <v>2052.7093552299998</v>
      </c>
      <c r="S37" s="36">
        <f>SUMIFS(СВЦЭМ!$C$39:$C$782,СВЦЭМ!$A$39:$A$782,$A37,СВЦЭМ!$B$39:$B$782,S$11)+'СЕТ СН'!$F$12+СВЦЭМ!$D$10+'СЕТ СН'!$F$6-'СЕТ СН'!$F$22</f>
        <v>2068.3165315399997</v>
      </c>
      <c r="T37" s="36">
        <f>SUMIFS(СВЦЭМ!$C$39:$C$782,СВЦЭМ!$A$39:$A$782,$A37,СВЦЭМ!$B$39:$B$782,T$11)+'СЕТ СН'!$F$12+СВЦЭМ!$D$10+'СЕТ СН'!$F$6-'СЕТ СН'!$F$22</f>
        <v>2052.3733597800001</v>
      </c>
      <c r="U37" s="36">
        <f>SUMIFS(СВЦЭМ!$C$39:$C$782,СВЦЭМ!$A$39:$A$782,$A37,СВЦЭМ!$B$39:$B$782,U$11)+'СЕТ СН'!$F$12+СВЦЭМ!$D$10+'СЕТ СН'!$F$6-'СЕТ СН'!$F$22</f>
        <v>2056.29128498</v>
      </c>
      <c r="V37" s="36">
        <f>SUMIFS(СВЦЭМ!$C$39:$C$782,СВЦЭМ!$A$39:$A$782,$A37,СВЦЭМ!$B$39:$B$782,V$11)+'СЕТ СН'!$F$12+СВЦЭМ!$D$10+'СЕТ СН'!$F$6-'СЕТ СН'!$F$22</f>
        <v>2044.9507598299997</v>
      </c>
      <c r="W37" s="36">
        <f>SUMIFS(СВЦЭМ!$C$39:$C$782,СВЦЭМ!$A$39:$A$782,$A37,СВЦЭМ!$B$39:$B$782,W$11)+'СЕТ СН'!$F$12+СВЦЭМ!$D$10+'СЕТ СН'!$F$6-'СЕТ СН'!$F$22</f>
        <v>2048.4805785999997</v>
      </c>
      <c r="X37" s="36">
        <f>SUMIFS(СВЦЭМ!$C$39:$C$782,СВЦЭМ!$A$39:$A$782,$A37,СВЦЭМ!$B$39:$B$782,X$11)+'СЕТ СН'!$F$12+СВЦЭМ!$D$10+'СЕТ СН'!$F$6-'СЕТ СН'!$F$22</f>
        <v>2126.2737078499999</v>
      </c>
      <c r="Y37" s="36">
        <f>SUMIFS(СВЦЭМ!$C$39:$C$782,СВЦЭМ!$A$39:$A$782,$A37,СВЦЭМ!$B$39:$B$782,Y$11)+'СЕТ СН'!$F$12+СВЦЭМ!$D$10+'СЕТ СН'!$F$6-'СЕТ СН'!$F$22</f>
        <v>2182.4059840800001</v>
      </c>
    </row>
    <row r="38" spans="1:25" ht="15.75" x14ac:dyDescent="0.2">
      <c r="A38" s="35">
        <f t="shared" si="0"/>
        <v>45531</v>
      </c>
      <c r="B38" s="36">
        <f>SUMIFS(СВЦЭМ!$C$39:$C$782,СВЦЭМ!$A$39:$A$782,$A38,СВЦЭМ!$B$39:$B$782,B$11)+'СЕТ СН'!$F$12+СВЦЭМ!$D$10+'СЕТ СН'!$F$6-'СЕТ СН'!$F$22</f>
        <v>2100.8526820299999</v>
      </c>
      <c r="C38" s="36">
        <f>SUMIFS(СВЦЭМ!$C$39:$C$782,СВЦЭМ!$A$39:$A$782,$A38,СВЦЭМ!$B$39:$B$782,C$11)+'СЕТ СН'!$F$12+СВЦЭМ!$D$10+'СЕТ СН'!$F$6-'СЕТ СН'!$F$22</f>
        <v>2137.5743684099998</v>
      </c>
      <c r="D38" s="36">
        <f>SUMIFS(СВЦЭМ!$C$39:$C$782,СВЦЭМ!$A$39:$A$782,$A38,СВЦЭМ!$B$39:$B$782,D$11)+'СЕТ СН'!$F$12+СВЦЭМ!$D$10+'СЕТ СН'!$F$6-'СЕТ СН'!$F$22</f>
        <v>2202.6953003200001</v>
      </c>
      <c r="E38" s="36">
        <f>SUMIFS(СВЦЭМ!$C$39:$C$782,СВЦЭМ!$A$39:$A$782,$A38,СВЦЭМ!$B$39:$B$782,E$11)+'СЕТ СН'!$F$12+СВЦЭМ!$D$10+'СЕТ СН'!$F$6-'СЕТ СН'!$F$22</f>
        <v>2227.0631796099997</v>
      </c>
      <c r="F38" s="36">
        <f>SUMIFS(СВЦЭМ!$C$39:$C$782,СВЦЭМ!$A$39:$A$782,$A38,СВЦЭМ!$B$39:$B$782,F$11)+'СЕТ СН'!$F$12+СВЦЭМ!$D$10+'СЕТ СН'!$F$6-'СЕТ СН'!$F$22</f>
        <v>2232.1388131099998</v>
      </c>
      <c r="G38" s="36">
        <f>SUMIFS(СВЦЭМ!$C$39:$C$782,СВЦЭМ!$A$39:$A$782,$A38,СВЦЭМ!$B$39:$B$782,G$11)+'СЕТ СН'!$F$12+СВЦЭМ!$D$10+'СЕТ СН'!$F$6-'СЕТ СН'!$F$22</f>
        <v>2196.1266286800001</v>
      </c>
      <c r="H38" s="36">
        <f>SUMIFS(СВЦЭМ!$C$39:$C$782,СВЦЭМ!$A$39:$A$782,$A38,СВЦЭМ!$B$39:$B$782,H$11)+'СЕТ СН'!$F$12+СВЦЭМ!$D$10+'СЕТ СН'!$F$6-'СЕТ СН'!$F$22</f>
        <v>2209.69764532</v>
      </c>
      <c r="I38" s="36">
        <f>SUMIFS(СВЦЭМ!$C$39:$C$782,СВЦЭМ!$A$39:$A$782,$A38,СВЦЭМ!$B$39:$B$782,I$11)+'СЕТ СН'!$F$12+СВЦЭМ!$D$10+'СЕТ СН'!$F$6-'СЕТ СН'!$F$22</f>
        <v>2103.1685135499997</v>
      </c>
      <c r="J38" s="36">
        <f>SUMIFS(СВЦЭМ!$C$39:$C$782,СВЦЭМ!$A$39:$A$782,$A38,СВЦЭМ!$B$39:$B$782,J$11)+'СЕТ СН'!$F$12+СВЦЭМ!$D$10+'СЕТ СН'!$F$6-'СЕТ СН'!$F$22</f>
        <v>2003.2771807399999</v>
      </c>
      <c r="K38" s="36">
        <f>SUMIFS(СВЦЭМ!$C$39:$C$782,СВЦЭМ!$A$39:$A$782,$A38,СВЦЭМ!$B$39:$B$782,K$11)+'СЕТ СН'!$F$12+СВЦЭМ!$D$10+'СЕТ СН'!$F$6-'СЕТ СН'!$F$22</f>
        <v>1903.4650127199998</v>
      </c>
      <c r="L38" s="36">
        <f>SUMIFS(СВЦЭМ!$C$39:$C$782,СВЦЭМ!$A$39:$A$782,$A38,СВЦЭМ!$B$39:$B$782,L$11)+'СЕТ СН'!$F$12+СВЦЭМ!$D$10+'СЕТ СН'!$F$6-'СЕТ СН'!$F$22</f>
        <v>1839.9587135399997</v>
      </c>
      <c r="M38" s="36">
        <f>SUMIFS(СВЦЭМ!$C$39:$C$782,СВЦЭМ!$A$39:$A$782,$A38,СВЦЭМ!$B$39:$B$782,M$11)+'СЕТ СН'!$F$12+СВЦЭМ!$D$10+'СЕТ СН'!$F$6-'СЕТ СН'!$F$22</f>
        <v>1828.8106438199998</v>
      </c>
      <c r="N38" s="36">
        <f>SUMIFS(СВЦЭМ!$C$39:$C$782,СВЦЭМ!$A$39:$A$782,$A38,СВЦЭМ!$B$39:$B$782,N$11)+'СЕТ СН'!$F$12+СВЦЭМ!$D$10+'СЕТ СН'!$F$6-'СЕТ СН'!$F$22</f>
        <v>1826.0555494299997</v>
      </c>
      <c r="O38" s="36">
        <f>SUMIFS(СВЦЭМ!$C$39:$C$782,СВЦЭМ!$A$39:$A$782,$A38,СВЦЭМ!$B$39:$B$782,O$11)+'СЕТ СН'!$F$12+СВЦЭМ!$D$10+'СЕТ СН'!$F$6-'СЕТ СН'!$F$22</f>
        <v>1823.67882994</v>
      </c>
      <c r="P38" s="36">
        <f>SUMIFS(СВЦЭМ!$C$39:$C$782,СВЦЭМ!$A$39:$A$782,$A38,СВЦЭМ!$B$39:$B$782,P$11)+'СЕТ СН'!$F$12+СВЦЭМ!$D$10+'СЕТ СН'!$F$6-'СЕТ СН'!$F$22</f>
        <v>1822.1980283799999</v>
      </c>
      <c r="Q38" s="36">
        <f>SUMIFS(СВЦЭМ!$C$39:$C$782,СВЦЭМ!$A$39:$A$782,$A38,СВЦЭМ!$B$39:$B$782,Q$11)+'СЕТ СН'!$F$12+СВЦЭМ!$D$10+'СЕТ СН'!$F$6-'СЕТ СН'!$F$22</f>
        <v>1823.6565830699997</v>
      </c>
      <c r="R38" s="36">
        <f>SUMIFS(СВЦЭМ!$C$39:$C$782,СВЦЭМ!$A$39:$A$782,$A38,СВЦЭМ!$B$39:$B$782,R$11)+'СЕТ СН'!$F$12+СВЦЭМ!$D$10+'СЕТ СН'!$F$6-'СЕТ СН'!$F$22</f>
        <v>1832.1649923099999</v>
      </c>
      <c r="S38" s="36">
        <f>SUMIFS(СВЦЭМ!$C$39:$C$782,СВЦЭМ!$A$39:$A$782,$A38,СВЦЭМ!$B$39:$B$782,S$11)+'СЕТ СН'!$F$12+СВЦЭМ!$D$10+'СЕТ СН'!$F$6-'СЕТ СН'!$F$22</f>
        <v>1819.12279782</v>
      </c>
      <c r="T38" s="36">
        <f>SUMIFS(СВЦЭМ!$C$39:$C$782,СВЦЭМ!$A$39:$A$782,$A38,СВЦЭМ!$B$39:$B$782,T$11)+'СЕТ СН'!$F$12+СВЦЭМ!$D$10+'СЕТ СН'!$F$6-'СЕТ СН'!$F$22</f>
        <v>1813.1921120799998</v>
      </c>
      <c r="U38" s="36">
        <f>SUMIFS(СВЦЭМ!$C$39:$C$782,СВЦЭМ!$A$39:$A$782,$A38,СВЦЭМ!$B$39:$B$782,U$11)+'СЕТ СН'!$F$12+СВЦЭМ!$D$10+'СЕТ СН'!$F$6-'СЕТ СН'!$F$22</f>
        <v>1855.4713359699999</v>
      </c>
      <c r="V38" s="36">
        <f>SUMIFS(СВЦЭМ!$C$39:$C$782,СВЦЭМ!$A$39:$A$782,$A38,СВЦЭМ!$B$39:$B$782,V$11)+'СЕТ СН'!$F$12+СВЦЭМ!$D$10+'СЕТ СН'!$F$6-'СЕТ СН'!$F$22</f>
        <v>1841.7773149899999</v>
      </c>
      <c r="W38" s="36">
        <f>SUMIFS(СВЦЭМ!$C$39:$C$782,СВЦЭМ!$A$39:$A$782,$A38,СВЦЭМ!$B$39:$B$782,W$11)+'СЕТ СН'!$F$12+СВЦЭМ!$D$10+'СЕТ СН'!$F$6-'СЕТ СН'!$F$22</f>
        <v>1854.8154448599998</v>
      </c>
      <c r="X38" s="36">
        <f>SUMIFS(СВЦЭМ!$C$39:$C$782,СВЦЭМ!$A$39:$A$782,$A38,СВЦЭМ!$B$39:$B$782,X$11)+'СЕТ СН'!$F$12+СВЦЭМ!$D$10+'СЕТ СН'!$F$6-'СЕТ СН'!$F$22</f>
        <v>1925.6219728900001</v>
      </c>
      <c r="Y38" s="36">
        <f>SUMIFS(СВЦЭМ!$C$39:$C$782,СВЦЭМ!$A$39:$A$782,$A38,СВЦЭМ!$B$39:$B$782,Y$11)+'СЕТ СН'!$F$12+СВЦЭМ!$D$10+'СЕТ СН'!$F$6-'СЕТ СН'!$F$22</f>
        <v>2002.3109099600001</v>
      </c>
    </row>
    <row r="39" spans="1:25" ht="15.75" x14ac:dyDescent="0.2">
      <c r="A39" s="35">
        <f t="shared" si="0"/>
        <v>45532</v>
      </c>
      <c r="B39" s="36">
        <f>SUMIFS(СВЦЭМ!$C$39:$C$782,СВЦЭМ!$A$39:$A$782,$A39,СВЦЭМ!$B$39:$B$782,B$11)+'СЕТ СН'!$F$12+СВЦЭМ!$D$10+'СЕТ СН'!$F$6-'СЕТ СН'!$F$22</f>
        <v>2148.7611865499998</v>
      </c>
      <c r="C39" s="36">
        <f>SUMIFS(СВЦЭМ!$C$39:$C$782,СВЦЭМ!$A$39:$A$782,$A39,СВЦЭМ!$B$39:$B$782,C$11)+'СЕТ СН'!$F$12+СВЦЭМ!$D$10+'СЕТ СН'!$F$6-'СЕТ СН'!$F$22</f>
        <v>2197.3472790599999</v>
      </c>
      <c r="D39" s="36">
        <f>SUMIFS(СВЦЭМ!$C$39:$C$782,СВЦЭМ!$A$39:$A$782,$A39,СВЦЭМ!$B$39:$B$782,D$11)+'СЕТ СН'!$F$12+СВЦЭМ!$D$10+'СЕТ СН'!$F$6-'СЕТ СН'!$F$22</f>
        <v>2227.1037190699999</v>
      </c>
      <c r="E39" s="36">
        <f>SUMIFS(СВЦЭМ!$C$39:$C$782,СВЦЭМ!$A$39:$A$782,$A39,СВЦЭМ!$B$39:$B$782,E$11)+'СЕТ СН'!$F$12+СВЦЭМ!$D$10+'СЕТ СН'!$F$6-'СЕТ СН'!$F$22</f>
        <v>2248.7698004700001</v>
      </c>
      <c r="F39" s="36">
        <f>SUMIFS(СВЦЭМ!$C$39:$C$782,СВЦЭМ!$A$39:$A$782,$A39,СВЦЭМ!$B$39:$B$782,F$11)+'СЕТ СН'!$F$12+СВЦЭМ!$D$10+'СЕТ СН'!$F$6-'СЕТ СН'!$F$22</f>
        <v>2282.5413492799998</v>
      </c>
      <c r="G39" s="36">
        <f>SUMIFS(СВЦЭМ!$C$39:$C$782,СВЦЭМ!$A$39:$A$782,$A39,СВЦЭМ!$B$39:$B$782,G$11)+'СЕТ СН'!$F$12+СВЦЭМ!$D$10+'СЕТ СН'!$F$6-'СЕТ СН'!$F$22</f>
        <v>2250.76665611</v>
      </c>
      <c r="H39" s="36">
        <f>SUMIFS(СВЦЭМ!$C$39:$C$782,СВЦЭМ!$A$39:$A$782,$A39,СВЦЭМ!$B$39:$B$782,H$11)+'СЕТ СН'!$F$12+СВЦЭМ!$D$10+'СЕТ СН'!$F$6-'СЕТ СН'!$F$22</f>
        <v>2215.9494209</v>
      </c>
      <c r="I39" s="36">
        <f>SUMIFS(СВЦЭМ!$C$39:$C$782,СВЦЭМ!$A$39:$A$782,$A39,СВЦЭМ!$B$39:$B$782,I$11)+'СЕТ СН'!$F$12+СВЦЭМ!$D$10+'СЕТ СН'!$F$6-'СЕТ СН'!$F$22</f>
        <v>2118.5547544900001</v>
      </c>
      <c r="J39" s="36">
        <f>SUMIFS(СВЦЭМ!$C$39:$C$782,СВЦЭМ!$A$39:$A$782,$A39,СВЦЭМ!$B$39:$B$782,J$11)+'СЕТ СН'!$F$12+СВЦЭМ!$D$10+'СЕТ СН'!$F$6-'СЕТ СН'!$F$22</f>
        <v>2058.7004152899999</v>
      </c>
      <c r="K39" s="36">
        <f>SUMIFS(СВЦЭМ!$C$39:$C$782,СВЦЭМ!$A$39:$A$782,$A39,СВЦЭМ!$B$39:$B$782,K$11)+'СЕТ СН'!$F$12+СВЦЭМ!$D$10+'СЕТ СН'!$F$6-'СЕТ СН'!$F$22</f>
        <v>1969.43808111</v>
      </c>
      <c r="L39" s="36">
        <f>SUMIFS(СВЦЭМ!$C$39:$C$782,СВЦЭМ!$A$39:$A$782,$A39,СВЦЭМ!$B$39:$B$782,L$11)+'СЕТ СН'!$F$12+СВЦЭМ!$D$10+'СЕТ СН'!$F$6-'СЕТ СН'!$F$22</f>
        <v>1954.57708628</v>
      </c>
      <c r="M39" s="36">
        <f>SUMIFS(СВЦЭМ!$C$39:$C$782,СВЦЭМ!$A$39:$A$782,$A39,СВЦЭМ!$B$39:$B$782,M$11)+'СЕТ СН'!$F$12+СВЦЭМ!$D$10+'СЕТ СН'!$F$6-'СЕТ СН'!$F$22</f>
        <v>1942.3152523199997</v>
      </c>
      <c r="N39" s="36">
        <f>SUMIFS(СВЦЭМ!$C$39:$C$782,СВЦЭМ!$A$39:$A$782,$A39,СВЦЭМ!$B$39:$B$782,N$11)+'СЕТ СН'!$F$12+СВЦЭМ!$D$10+'СЕТ СН'!$F$6-'СЕТ СН'!$F$22</f>
        <v>1932.94134631</v>
      </c>
      <c r="O39" s="36">
        <f>SUMIFS(СВЦЭМ!$C$39:$C$782,СВЦЭМ!$A$39:$A$782,$A39,СВЦЭМ!$B$39:$B$782,O$11)+'СЕТ СН'!$F$12+СВЦЭМ!$D$10+'СЕТ СН'!$F$6-'СЕТ СН'!$F$22</f>
        <v>1923.40960976</v>
      </c>
      <c r="P39" s="36">
        <f>SUMIFS(СВЦЭМ!$C$39:$C$782,СВЦЭМ!$A$39:$A$782,$A39,СВЦЭМ!$B$39:$B$782,P$11)+'СЕТ СН'!$F$12+СВЦЭМ!$D$10+'СЕТ СН'!$F$6-'СЕТ СН'!$F$22</f>
        <v>1931.4300312800001</v>
      </c>
      <c r="Q39" s="36">
        <f>SUMIFS(СВЦЭМ!$C$39:$C$782,СВЦЭМ!$A$39:$A$782,$A39,СВЦЭМ!$B$39:$B$782,Q$11)+'СЕТ СН'!$F$12+СВЦЭМ!$D$10+'СЕТ СН'!$F$6-'СЕТ СН'!$F$22</f>
        <v>1938.8614447</v>
      </c>
      <c r="R39" s="36">
        <f>SUMIFS(СВЦЭМ!$C$39:$C$782,СВЦЭМ!$A$39:$A$782,$A39,СВЦЭМ!$B$39:$B$782,R$11)+'СЕТ СН'!$F$12+СВЦЭМ!$D$10+'СЕТ СН'!$F$6-'СЕТ СН'!$F$22</f>
        <v>1948.4890681799998</v>
      </c>
      <c r="S39" s="36">
        <f>SUMIFS(СВЦЭМ!$C$39:$C$782,СВЦЭМ!$A$39:$A$782,$A39,СВЦЭМ!$B$39:$B$782,S$11)+'СЕТ СН'!$F$12+СВЦЭМ!$D$10+'СЕТ СН'!$F$6-'СЕТ СН'!$F$22</f>
        <v>1923.8122322899999</v>
      </c>
      <c r="T39" s="36">
        <f>SUMIFS(СВЦЭМ!$C$39:$C$782,СВЦЭМ!$A$39:$A$782,$A39,СВЦЭМ!$B$39:$B$782,T$11)+'СЕТ СН'!$F$12+СВЦЭМ!$D$10+'СЕТ СН'!$F$6-'СЕТ СН'!$F$22</f>
        <v>1913.77029713</v>
      </c>
      <c r="U39" s="36">
        <f>SUMIFS(СВЦЭМ!$C$39:$C$782,СВЦЭМ!$A$39:$A$782,$A39,СВЦЭМ!$B$39:$B$782,U$11)+'СЕТ СН'!$F$12+СВЦЭМ!$D$10+'СЕТ СН'!$F$6-'СЕТ СН'!$F$22</f>
        <v>1923.26523774</v>
      </c>
      <c r="V39" s="36">
        <f>SUMIFS(СВЦЭМ!$C$39:$C$782,СВЦЭМ!$A$39:$A$782,$A39,СВЦЭМ!$B$39:$B$782,V$11)+'СЕТ СН'!$F$12+СВЦЭМ!$D$10+'СЕТ СН'!$F$6-'СЕТ СН'!$F$22</f>
        <v>1897.8237157200001</v>
      </c>
      <c r="W39" s="36">
        <f>SUMIFS(СВЦЭМ!$C$39:$C$782,СВЦЭМ!$A$39:$A$782,$A39,СВЦЭМ!$B$39:$B$782,W$11)+'СЕТ СН'!$F$12+СВЦЭМ!$D$10+'СЕТ СН'!$F$6-'СЕТ СН'!$F$22</f>
        <v>1908.02858887</v>
      </c>
      <c r="X39" s="36">
        <f>SUMIFS(СВЦЭМ!$C$39:$C$782,СВЦЭМ!$A$39:$A$782,$A39,СВЦЭМ!$B$39:$B$782,X$11)+'СЕТ СН'!$F$12+СВЦЭМ!$D$10+'СЕТ СН'!$F$6-'СЕТ СН'!$F$22</f>
        <v>1984.7462434199997</v>
      </c>
      <c r="Y39" s="36">
        <f>SUMIFS(СВЦЭМ!$C$39:$C$782,СВЦЭМ!$A$39:$A$782,$A39,СВЦЭМ!$B$39:$B$782,Y$11)+'СЕТ СН'!$F$12+СВЦЭМ!$D$10+'СЕТ СН'!$F$6-'СЕТ СН'!$F$22</f>
        <v>2005.9702637400001</v>
      </c>
    </row>
    <row r="40" spans="1:25" ht="15.75" x14ac:dyDescent="0.2">
      <c r="A40" s="35">
        <f t="shared" si="0"/>
        <v>45533</v>
      </c>
      <c r="B40" s="36">
        <f>SUMIFS(СВЦЭМ!$C$39:$C$782,СВЦЭМ!$A$39:$A$782,$A40,СВЦЭМ!$B$39:$B$782,B$11)+'СЕТ СН'!$F$12+СВЦЭМ!$D$10+'СЕТ СН'!$F$6-'СЕТ СН'!$F$22</f>
        <v>2054.3354961999999</v>
      </c>
      <c r="C40" s="36">
        <f>SUMIFS(СВЦЭМ!$C$39:$C$782,СВЦЭМ!$A$39:$A$782,$A40,СВЦЭМ!$B$39:$B$782,C$11)+'СЕТ СН'!$F$12+СВЦЭМ!$D$10+'СЕТ СН'!$F$6-'СЕТ СН'!$F$22</f>
        <v>2181.0504271899999</v>
      </c>
      <c r="D40" s="36">
        <f>SUMIFS(СВЦЭМ!$C$39:$C$782,СВЦЭМ!$A$39:$A$782,$A40,СВЦЭМ!$B$39:$B$782,D$11)+'СЕТ СН'!$F$12+СВЦЭМ!$D$10+'СЕТ СН'!$F$6-'СЕТ СН'!$F$22</f>
        <v>2323.0354127400001</v>
      </c>
      <c r="E40" s="36">
        <f>SUMIFS(СВЦЭМ!$C$39:$C$782,СВЦЭМ!$A$39:$A$782,$A40,СВЦЭМ!$B$39:$B$782,E$11)+'СЕТ СН'!$F$12+СВЦЭМ!$D$10+'СЕТ СН'!$F$6-'СЕТ СН'!$F$22</f>
        <v>2369.1822395300001</v>
      </c>
      <c r="F40" s="36">
        <f>SUMIFS(СВЦЭМ!$C$39:$C$782,СВЦЭМ!$A$39:$A$782,$A40,СВЦЭМ!$B$39:$B$782,F$11)+'СЕТ СН'!$F$12+СВЦЭМ!$D$10+'СЕТ СН'!$F$6-'СЕТ СН'!$F$22</f>
        <v>2386.36077002</v>
      </c>
      <c r="G40" s="36">
        <f>SUMIFS(СВЦЭМ!$C$39:$C$782,СВЦЭМ!$A$39:$A$782,$A40,СВЦЭМ!$B$39:$B$782,G$11)+'СЕТ СН'!$F$12+СВЦЭМ!$D$10+'СЕТ СН'!$F$6-'СЕТ СН'!$F$22</f>
        <v>2354.3500175700001</v>
      </c>
      <c r="H40" s="36">
        <f>SUMIFS(СВЦЭМ!$C$39:$C$782,СВЦЭМ!$A$39:$A$782,$A40,СВЦЭМ!$B$39:$B$782,H$11)+'СЕТ СН'!$F$12+СВЦЭМ!$D$10+'СЕТ СН'!$F$6-'СЕТ СН'!$F$22</f>
        <v>2298.2553337500003</v>
      </c>
      <c r="I40" s="36">
        <f>SUMIFS(СВЦЭМ!$C$39:$C$782,СВЦЭМ!$A$39:$A$782,$A40,СВЦЭМ!$B$39:$B$782,I$11)+'СЕТ СН'!$F$12+СВЦЭМ!$D$10+'СЕТ СН'!$F$6-'СЕТ СН'!$F$22</f>
        <v>2234.5717981899998</v>
      </c>
      <c r="J40" s="36">
        <f>SUMIFS(СВЦЭМ!$C$39:$C$782,СВЦЭМ!$A$39:$A$782,$A40,СВЦЭМ!$B$39:$B$782,J$11)+'СЕТ СН'!$F$12+СВЦЭМ!$D$10+'СЕТ СН'!$F$6-'СЕТ СН'!$F$22</f>
        <v>2119.7662680999997</v>
      </c>
      <c r="K40" s="36">
        <f>SUMIFS(СВЦЭМ!$C$39:$C$782,СВЦЭМ!$A$39:$A$782,$A40,СВЦЭМ!$B$39:$B$782,K$11)+'СЕТ СН'!$F$12+СВЦЭМ!$D$10+'СЕТ СН'!$F$6-'СЕТ СН'!$F$22</f>
        <v>2021.2421820999998</v>
      </c>
      <c r="L40" s="36">
        <f>SUMIFS(СВЦЭМ!$C$39:$C$782,СВЦЭМ!$A$39:$A$782,$A40,СВЦЭМ!$B$39:$B$782,L$11)+'СЕТ СН'!$F$12+СВЦЭМ!$D$10+'СЕТ СН'!$F$6-'СЕТ СН'!$F$22</f>
        <v>1936.7677502299998</v>
      </c>
      <c r="M40" s="36">
        <f>SUMIFS(СВЦЭМ!$C$39:$C$782,СВЦЭМ!$A$39:$A$782,$A40,СВЦЭМ!$B$39:$B$782,M$11)+'СЕТ СН'!$F$12+СВЦЭМ!$D$10+'СЕТ СН'!$F$6-'СЕТ СН'!$F$22</f>
        <v>1927.2268841299997</v>
      </c>
      <c r="N40" s="36">
        <f>SUMIFS(СВЦЭМ!$C$39:$C$782,СВЦЭМ!$A$39:$A$782,$A40,СВЦЭМ!$B$39:$B$782,N$11)+'СЕТ СН'!$F$12+СВЦЭМ!$D$10+'СЕТ СН'!$F$6-'СЕТ СН'!$F$22</f>
        <v>1942.7406883399999</v>
      </c>
      <c r="O40" s="36">
        <f>SUMIFS(СВЦЭМ!$C$39:$C$782,СВЦЭМ!$A$39:$A$782,$A40,СВЦЭМ!$B$39:$B$782,O$11)+'СЕТ СН'!$F$12+СВЦЭМ!$D$10+'СЕТ СН'!$F$6-'СЕТ СН'!$F$22</f>
        <v>1960.0984029799997</v>
      </c>
      <c r="P40" s="36">
        <f>SUMIFS(СВЦЭМ!$C$39:$C$782,СВЦЭМ!$A$39:$A$782,$A40,СВЦЭМ!$B$39:$B$782,P$11)+'СЕТ СН'!$F$12+СВЦЭМ!$D$10+'СЕТ СН'!$F$6-'СЕТ СН'!$F$22</f>
        <v>1964.4106262</v>
      </c>
      <c r="Q40" s="36">
        <f>SUMIFS(СВЦЭМ!$C$39:$C$782,СВЦЭМ!$A$39:$A$782,$A40,СВЦЭМ!$B$39:$B$782,Q$11)+'СЕТ СН'!$F$12+СВЦЭМ!$D$10+'СЕТ СН'!$F$6-'СЕТ СН'!$F$22</f>
        <v>1959.9465622799999</v>
      </c>
      <c r="R40" s="36">
        <f>SUMIFS(СВЦЭМ!$C$39:$C$782,СВЦЭМ!$A$39:$A$782,$A40,СВЦЭМ!$B$39:$B$782,R$11)+'СЕТ СН'!$F$12+СВЦЭМ!$D$10+'СЕТ СН'!$F$6-'СЕТ СН'!$F$22</f>
        <v>1974.5991001899997</v>
      </c>
      <c r="S40" s="36">
        <f>SUMIFS(СВЦЭМ!$C$39:$C$782,СВЦЭМ!$A$39:$A$782,$A40,СВЦЭМ!$B$39:$B$782,S$11)+'СЕТ СН'!$F$12+СВЦЭМ!$D$10+'СЕТ СН'!$F$6-'СЕТ СН'!$F$22</f>
        <v>1949.8731731799999</v>
      </c>
      <c r="T40" s="36">
        <f>SUMIFS(СВЦЭМ!$C$39:$C$782,СВЦЭМ!$A$39:$A$782,$A40,СВЦЭМ!$B$39:$B$782,T$11)+'СЕТ СН'!$F$12+СВЦЭМ!$D$10+'СЕТ СН'!$F$6-'СЕТ СН'!$F$22</f>
        <v>1946.5716220300001</v>
      </c>
      <c r="U40" s="36">
        <f>SUMIFS(СВЦЭМ!$C$39:$C$782,СВЦЭМ!$A$39:$A$782,$A40,СВЦЭМ!$B$39:$B$782,U$11)+'СЕТ СН'!$F$12+СВЦЭМ!$D$10+'СЕТ СН'!$F$6-'СЕТ СН'!$F$22</f>
        <v>1959.8644742900001</v>
      </c>
      <c r="V40" s="36">
        <f>SUMIFS(СВЦЭМ!$C$39:$C$782,СВЦЭМ!$A$39:$A$782,$A40,СВЦЭМ!$B$39:$B$782,V$11)+'СЕТ СН'!$F$12+СВЦЭМ!$D$10+'СЕТ СН'!$F$6-'СЕТ СН'!$F$22</f>
        <v>1942.0467794799997</v>
      </c>
      <c r="W40" s="36">
        <f>SUMIFS(СВЦЭМ!$C$39:$C$782,СВЦЭМ!$A$39:$A$782,$A40,СВЦЭМ!$B$39:$B$782,W$11)+'СЕТ СН'!$F$12+СВЦЭМ!$D$10+'СЕТ СН'!$F$6-'СЕТ СН'!$F$22</f>
        <v>1947.08714414</v>
      </c>
      <c r="X40" s="36">
        <f>SUMIFS(СВЦЭМ!$C$39:$C$782,СВЦЭМ!$A$39:$A$782,$A40,СВЦЭМ!$B$39:$B$782,X$11)+'СЕТ СН'!$F$12+СВЦЭМ!$D$10+'СЕТ СН'!$F$6-'СЕТ СН'!$F$22</f>
        <v>2029.1463720299998</v>
      </c>
      <c r="Y40" s="36">
        <f>SUMIFS(СВЦЭМ!$C$39:$C$782,СВЦЭМ!$A$39:$A$782,$A40,СВЦЭМ!$B$39:$B$782,Y$11)+'СЕТ СН'!$F$12+СВЦЭМ!$D$10+'СЕТ СН'!$F$6-'СЕТ СН'!$F$22</f>
        <v>2104.0826096999999</v>
      </c>
    </row>
    <row r="41" spans="1:25" ht="15.75" x14ac:dyDescent="0.2">
      <c r="A41" s="35">
        <f t="shared" si="0"/>
        <v>45534</v>
      </c>
      <c r="B41" s="36">
        <f>SUMIFS(СВЦЭМ!$C$39:$C$782,СВЦЭМ!$A$39:$A$782,$A41,СВЦЭМ!$B$39:$B$782,B$11)+'СЕТ СН'!$F$12+СВЦЭМ!$D$10+'СЕТ СН'!$F$6-'СЕТ СН'!$F$22</f>
        <v>2181.9430783899998</v>
      </c>
      <c r="C41" s="36">
        <f>SUMIFS(СВЦЭМ!$C$39:$C$782,СВЦЭМ!$A$39:$A$782,$A41,СВЦЭМ!$B$39:$B$782,C$11)+'СЕТ СН'!$F$12+СВЦЭМ!$D$10+'СЕТ СН'!$F$6-'СЕТ СН'!$F$22</f>
        <v>2268.6301503199998</v>
      </c>
      <c r="D41" s="36">
        <f>SUMIFS(СВЦЭМ!$C$39:$C$782,СВЦЭМ!$A$39:$A$782,$A41,СВЦЭМ!$B$39:$B$782,D$11)+'СЕТ СН'!$F$12+СВЦЭМ!$D$10+'СЕТ СН'!$F$6-'СЕТ СН'!$F$22</f>
        <v>2283.4005571399998</v>
      </c>
      <c r="E41" s="36">
        <f>SUMIFS(СВЦЭМ!$C$39:$C$782,СВЦЭМ!$A$39:$A$782,$A41,СВЦЭМ!$B$39:$B$782,E$11)+'СЕТ СН'!$F$12+СВЦЭМ!$D$10+'СЕТ СН'!$F$6-'СЕТ СН'!$F$22</f>
        <v>2303.9457771100001</v>
      </c>
      <c r="F41" s="36">
        <f>SUMIFS(СВЦЭМ!$C$39:$C$782,СВЦЭМ!$A$39:$A$782,$A41,СВЦЭМ!$B$39:$B$782,F$11)+'СЕТ СН'!$F$12+СВЦЭМ!$D$10+'СЕТ СН'!$F$6-'СЕТ СН'!$F$22</f>
        <v>2299.5941881000003</v>
      </c>
      <c r="G41" s="36">
        <f>SUMIFS(СВЦЭМ!$C$39:$C$782,СВЦЭМ!$A$39:$A$782,$A41,СВЦЭМ!$B$39:$B$782,G$11)+'СЕТ СН'!$F$12+СВЦЭМ!$D$10+'СЕТ СН'!$F$6-'СЕТ СН'!$F$22</f>
        <v>2290.9667315399997</v>
      </c>
      <c r="H41" s="36">
        <f>SUMIFS(СВЦЭМ!$C$39:$C$782,СВЦЭМ!$A$39:$A$782,$A41,СВЦЭМ!$B$39:$B$782,H$11)+'СЕТ СН'!$F$12+СВЦЭМ!$D$10+'СЕТ СН'!$F$6-'СЕТ СН'!$F$22</f>
        <v>2258.5388727</v>
      </c>
      <c r="I41" s="36">
        <f>SUMIFS(СВЦЭМ!$C$39:$C$782,СВЦЭМ!$A$39:$A$782,$A41,СВЦЭМ!$B$39:$B$782,I$11)+'СЕТ СН'!$F$12+СВЦЭМ!$D$10+'СЕТ СН'!$F$6-'СЕТ СН'!$F$22</f>
        <v>2155.0547824999999</v>
      </c>
      <c r="J41" s="36">
        <f>SUMIFS(СВЦЭМ!$C$39:$C$782,СВЦЭМ!$A$39:$A$782,$A41,СВЦЭМ!$B$39:$B$782,J$11)+'СЕТ СН'!$F$12+СВЦЭМ!$D$10+'СЕТ СН'!$F$6-'СЕТ СН'!$F$22</f>
        <v>2046.9152021499999</v>
      </c>
      <c r="K41" s="36">
        <f>SUMIFS(СВЦЭМ!$C$39:$C$782,СВЦЭМ!$A$39:$A$782,$A41,СВЦЭМ!$B$39:$B$782,K$11)+'СЕТ СН'!$F$12+СВЦЭМ!$D$10+'СЕТ СН'!$F$6-'СЕТ СН'!$F$22</f>
        <v>1965.0175327699999</v>
      </c>
      <c r="L41" s="36">
        <f>SUMIFS(СВЦЭМ!$C$39:$C$782,СВЦЭМ!$A$39:$A$782,$A41,СВЦЭМ!$B$39:$B$782,L$11)+'СЕТ СН'!$F$12+СВЦЭМ!$D$10+'СЕТ СН'!$F$6-'СЕТ СН'!$F$22</f>
        <v>1926.8628255799999</v>
      </c>
      <c r="M41" s="36">
        <f>SUMIFS(СВЦЭМ!$C$39:$C$782,СВЦЭМ!$A$39:$A$782,$A41,СВЦЭМ!$B$39:$B$782,M$11)+'СЕТ СН'!$F$12+СВЦЭМ!$D$10+'СЕТ СН'!$F$6-'СЕТ СН'!$F$22</f>
        <v>1940.0027343100001</v>
      </c>
      <c r="N41" s="36">
        <f>SUMIFS(СВЦЭМ!$C$39:$C$782,СВЦЭМ!$A$39:$A$782,$A41,СВЦЭМ!$B$39:$B$782,N$11)+'СЕТ СН'!$F$12+СВЦЭМ!$D$10+'СЕТ СН'!$F$6-'СЕТ СН'!$F$22</f>
        <v>1938.1572598899998</v>
      </c>
      <c r="O41" s="36">
        <f>SUMIFS(СВЦЭМ!$C$39:$C$782,СВЦЭМ!$A$39:$A$782,$A41,СВЦЭМ!$B$39:$B$782,O$11)+'СЕТ СН'!$F$12+СВЦЭМ!$D$10+'СЕТ СН'!$F$6-'СЕТ СН'!$F$22</f>
        <v>1948.41588551</v>
      </c>
      <c r="P41" s="36">
        <f>SUMIFS(СВЦЭМ!$C$39:$C$782,СВЦЭМ!$A$39:$A$782,$A41,СВЦЭМ!$B$39:$B$782,P$11)+'СЕТ СН'!$F$12+СВЦЭМ!$D$10+'СЕТ СН'!$F$6-'СЕТ СН'!$F$22</f>
        <v>1943.5076869700001</v>
      </c>
      <c r="Q41" s="36">
        <f>SUMIFS(СВЦЭМ!$C$39:$C$782,СВЦЭМ!$A$39:$A$782,$A41,СВЦЭМ!$B$39:$B$782,Q$11)+'СЕТ СН'!$F$12+СВЦЭМ!$D$10+'СЕТ СН'!$F$6-'СЕТ СН'!$F$22</f>
        <v>1947.4810011099999</v>
      </c>
      <c r="R41" s="36">
        <f>SUMIFS(СВЦЭМ!$C$39:$C$782,СВЦЭМ!$A$39:$A$782,$A41,СВЦЭМ!$B$39:$B$782,R$11)+'СЕТ СН'!$F$12+СВЦЭМ!$D$10+'СЕТ СН'!$F$6-'СЕТ СН'!$F$22</f>
        <v>1940.9232375799997</v>
      </c>
      <c r="S41" s="36">
        <f>SUMIFS(СВЦЭМ!$C$39:$C$782,СВЦЭМ!$A$39:$A$782,$A41,СВЦЭМ!$B$39:$B$782,S$11)+'СЕТ СН'!$F$12+СВЦЭМ!$D$10+'СЕТ СН'!$F$6-'СЕТ СН'!$F$22</f>
        <v>1957.0485697399999</v>
      </c>
      <c r="T41" s="36">
        <f>SUMIFS(СВЦЭМ!$C$39:$C$782,СВЦЭМ!$A$39:$A$782,$A41,СВЦЭМ!$B$39:$B$782,T$11)+'СЕТ СН'!$F$12+СВЦЭМ!$D$10+'СЕТ СН'!$F$6-'СЕТ СН'!$F$22</f>
        <v>1956.9869872999998</v>
      </c>
      <c r="U41" s="36">
        <f>SUMIFS(СВЦЭМ!$C$39:$C$782,СВЦЭМ!$A$39:$A$782,$A41,СВЦЭМ!$B$39:$B$782,U$11)+'СЕТ СН'!$F$12+СВЦЭМ!$D$10+'СЕТ СН'!$F$6-'СЕТ СН'!$F$22</f>
        <v>1962.3054546899998</v>
      </c>
      <c r="V41" s="36">
        <f>SUMIFS(СВЦЭМ!$C$39:$C$782,СВЦЭМ!$A$39:$A$782,$A41,СВЦЭМ!$B$39:$B$782,V$11)+'СЕТ СН'!$F$12+СВЦЭМ!$D$10+'СЕТ СН'!$F$6-'СЕТ СН'!$F$22</f>
        <v>1940.5979790000001</v>
      </c>
      <c r="W41" s="36">
        <f>SUMIFS(СВЦЭМ!$C$39:$C$782,СВЦЭМ!$A$39:$A$782,$A41,СВЦЭМ!$B$39:$B$782,W$11)+'СЕТ СН'!$F$12+СВЦЭМ!$D$10+'СЕТ СН'!$F$6-'СЕТ СН'!$F$22</f>
        <v>1947.3157599699998</v>
      </c>
      <c r="X41" s="36">
        <f>SUMIFS(СВЦЭМ!$C$39:$C$782,СВЦЭМ!$A$39:$A$782,$A41,СВЦЭМ!$B$39:$B$782,X$11)+'СЕТ СН'!$F$12+СВЦЭМ!$D$10+'СЕТ СН'!$F$6-'СЕТ СН'!$F$22</f>
        <v>2024.7265039999997</v>
      </c>
      <c r="Y41" s="36">
        <f>SUMIFS(СВЦЭМ!$C$39:$C$782,СВЦЭМ!$A$39:$A$782,$A41,СВЦЭМ!$B$39:$B$782,Y$11)+'СЕТ СН'!$F$12+СВЦЭМ!$D$10+'СЕТ СН'!$F$6-'СЕТ СН'!$F$22</f>
        <v>2105.3564333599998</v>
      </c>
    </row>
    <row r="42" spans="1:25" ht="15.75" x14ac:dyDescent="0.2">
      <c r="A42" s="35">
        <f t="shared" si="0"/>
        <v>45535</v>
      </c>
      <c r="B42" s="36">
        <f>SUMIFS(СВЦЭМ!$C$39:$C$782,СВЦЭМ!$A$39:$A$782,$A42,СВЦЭМ!$B$39:$B$782,B$11)+'СЕТ СН'!$F$12+СВЦЭМ!$D$10+'СЕТ СН'!$F$6-'СЕТ СН'!$F$22</f>
        <v>2145.9375248000001</v>
      </c>
      <c r="C42" s="36">
        <f>SUMIFS(СВЦЭМ!$C$39:$C$782,СВЦЭМ!$A$39:$A$782,$A42,СВЦЭМ!$B$39:$B$782,C$11)+'СЕТ СН'!$F$12+СВЦЭМ!$D$10+'СЕТ СН'!$F$6-'СЕТ СН'!$F$22</f>
        <v>2194.2322038699999</v>
      </c>
      <c r="D42" s="36">
        <f>SUMIFS(СВЦЭМ!$C$39:$C$782,СВЦЭМ!$A$39:$A$782,$A42,СВЦЭМ!$B$39:$B$782,D$11)+'СЕТ СН'!$F$12+СВЦЭМ!$D$10+'СЕТ СН'!$F$6-'СЕТ СН'!$F$22</f>
        <v>2202.74619596</v>
      </c>
      <c r="E42" s="36">
        <f>SUMIFS(СВЦЭМ!$C$39:$C$782,СВЦЭМ!$A$39:$A$782,$A42,СВЦЭМ!$B$39:$B$782,E$11)+'СЕТ СН'!$F$12+СВЦЭМ!$D$10+'СЕТ СН'!$F$6-'СЕТ СН'!$F$22</f>
        <v>2205.0143089099997</v>
      </c>
      <c r="F42" s="36">
        <f>SUMIFS(СВЦЭМ!$C$39:$C$782,СВЦЭМ!$A$39:$A$782,$A42,СВЦЭМ!$B$39:$B$782,F$11)+'СЕТ СН'!$F$12+СВЦЭМ!$D$10+'СЕТ СН'!$F$6-'СЕТ СН'!$F$22</f>
        <v>2193.83854195</v>
      </c>
      <c r="G42" s="36">
        <f>SUMIFS(СВЦЭМ!$C$39:$C$782,СВЦЭМ!$A$39:$A$782,$A42,СВЦЭМ!$B$39:$B$782,G$11)+'СЕТ СН'!$F$12+СВЦЭМ!$D$10+'СЕТ СН'!$F$6-'СЕТ СН'!$F$22</f>
        <v>2176.1825183799997</v>
      </c>
      <c r="H42" s="36">
        <f>SUMIFS(СВЦЭМ!$C$39:$C$782,СВЦЭМ!$A$39:$A$782,$A42,СВЦЭМ!$B$39:$B$782,H$11)+'СЕТ СН'!$F$12+СВЦЭМ!$D$10+'СЕТ СН'!$F$6-'СЕТ СН'!$F$22</f>
        <v>2160.4213872099999</v>
      </c>
      <c r="I42" s="36">
        <f>SUMIFS(СВЦЭМ!$C$39:$C$782,СВЦЭМ!$A$39:$A$782,$A42,СВЦЭМ!$B$39:$B$782,I$11)+'СЕТ СН'!$F$12+СВЦЭМ!$D$10+'СЕТ СН'!$F$6-'СЕТ СН'!$F$22</f>
        <v>2057.8888237199999</v>
      </c>
      <c r="J42" s="36">
        <f>SUMIFS(СВЦЭМ!$C$39:$C$782,СВЦЭМ!$A$39:$A$782,$A42,СВЦЭМ!$B$39:$B$782,J$11)+'СЕТ СН'!$F$12+СВЦЭМ!$D$10+'СЕТ СН'!$F$6-'СЕТ СН'!$F$22</f>
        <v>2051.5071633699999</v>
      </c>
      <c r="K42" s="36">
        <f>SUMIFS(СВЦЭМ!$C$39:$C$782,СВЦЭМ!$A$39:$A$782,$A42,СВЦЭМ!$B$39:$B$782,K$11)+'СЕТ СН'!$F$12+СВЦЭМ!$D$10+'СЕТ СН'!$F$6-'СЕТ СН'!$F$22</f>
        <v>2002.0299951500001</v>
      </c>
      <c r="L42" s="36">
        <f>SUMIFS(СВЦЭМ!$C$39:$C$782,СВЦЭМ!$A$39:$A$782,$A42,СВЦЭМ!$B$39:$B$782,L$11)+'СЕТ СН'!$F$12+СВЦЭМ!$D$10+'СЕТ СН'!$F$6-'СЕТ СН'!$F$22</f>
        <v>1993.0020480600001</v>
      </c>
      <c r="M42" s="36">
        <f>SUMIFS(СВЦЭМ!$C$39:$C$782,СВЦЭМ!$A$39:$A$782,$A42,СВЦЭМ!$B$39:$B$782,M$11)+'СЕТ СН'!$F$12+СВЦЭМ!$D$10+'СЕТ СН'!$F$6-'СЕТ СН'!$F$22</f>
        <v>1965.3608323999997</v>
      </c>
      <c r="N42" s="36">
        <f>SUMIFS(СВЦЭМ!$C$39:$C$782,СВЦЭМ!$A$39:$A$782,$A42,СВЦЭМ!$B$39:$B$782,N$11)+'СЕТ СН'!$F$12+СВЦЭМ!$D$10+'СЕТ СН'!$F$6-'СЕТ СН'!$F$22</f>
        <v>1965.9134028200001</v>
      </c>
      <c r="O42" s="36">
        <f>SUMIFS(СВЦЭМ!$C$39:$C$782,СВЦЭМ!$A$39:$A$782,$A42,СВЦЭМ!$B$39:$B$782,O$11)+'СЕТ СН'!$F$12+СВЦЭМ!$D$10+'СЕТ СН'!$F$6-'СЕТ СН'!$F$22</f>
        <v>1953.1933926399997</v>
      </c>
      <c r="P42" s="36">
        <f>SUMIFS(СВЦЭМ!$C$39:$C$782,СВЦЭМ!$A$39:$A$782,$A42,СВЦЭМ!$B$39:$B$782,P$11)+'СЕТ СН'!$F$12+СВЦЭМ!$D$10+'СЕТ СН'!$F$6-'СЕТ СН'!$F$22</f>
        <v>1966.0766314100001</v>
      </c>
      <c r="Q42" s="36">
        <f>SUMIFS(СВЦЭМ!$C$39:$C$782,СВЦЭМ!$A$39:$A$782,$A42,СВЦЭМ!$B$39:$B$782,Q$11)+'СЕТ СН'!$F$12+СВЦЭМ!$D$10+'СЕТ СН'!$F$6-'СЕТ СН'!$F$22</f>
        <v>1964.96890377</v>
      </c>
      <c r="R42" s="36">
        <f>SUMIFS(СВЦЭМ!$C$39:$C$782,СВЦЭМ!$A$39:$A$782,$A42,СВЦЭМ!$B$39:$B$782,R$11)+'СЕТ СН'!$F$12+СВЦЭМ!$D$10+'СЕТ СН'!$F$6-'СЕТ СН'!$F$22</f>
        <v>1972.9948980700001</v>
      </c>
      <c r="S42" s="36">
        <f>SUMIFS(СВЦЭМ!$C$39:$C$782,СВЦЭМ!$A$39:$A$782,$A42,СВЦЭМ!$B$39:$B$782,S$11)+'СЕТ СН'!$F$12+СВЦЭМ!$D$10+'СЕТ СН'!$F$6-'СЕТ СН'!$F$22</f>
        <v>1964.1138099199998</v>
      </c>
      <c r="T42" s="36">
        <f>SUMIFS(СВЦЭМ!$C$39:$C$782,СВЦЭМ!$A$39:$A$782,$A42,СВЦЭМ!$B$39:$B$782,T$11)+'СЕТ СН'!$F$12+СВЦЭМ!$D$10+'СЕТ СН'!$F$6-'СЕТ СН'!$F$22</f>
        <v>1950.8473645199997</v>
      </c>
      <c r="U42" s="36">
        <f>SUMIFS(СВЦЭМ!$C$39:$C$782,СВЦЭМ!$A$39:$A$782,$A42,СВЦЭМ!$B$39:$B$782,U$11)+'СЕТ СН'!$F$12+СВЦЭМ!$D$10+'СЕТ СН'!$F$6-'СЕТ СН'!$F$22</f>
        <v>1968.6374847899997</v>
      </c>
      <c r="V42" s="36">
        <f>SUMIFS(СВЦЭМ!$C$39:$C$782,СВЦЭМ!$A$39:$A$782,$A42,СВЦЭМ!$B$39:$B$782,V$11)+'СЕТ СН'!$F$12+СВЦЭМ!$D$10+'СЕТ СН'!$F$6-'СЕТ СН'!$F$22</f>
        <v>1942.4724165600001</v>
      </c>
      <c r="W42" s="36">
        <f>SUMIFS(СВЦЭМ!$C$39:$C$782,СВЦЭМ!$A$39:$A$782,$A42,СВЦЭМ!$B$39:$B$782,W$11)+'СЕТ СН'!$F$12+СВЦЭМ!$D$10+'СЕТ СН'!$F$6-'СЕТ СН'!$F$22</f>
        <v>1959.6019129799997</v>
      </c>
      <c r="X42" s="36">
        <f>SUMIFS(СВЦЭМ!$C$39:$C$782,СВЦЭМ!$A$39:$A$782,$A42,СВЦЭМ!$B$39:$B$782,X$11)+'СЕТ СН'!$F$12+СВЦЭМ!$D$10+'СЕТ СН'!$F$6-'СЕТ СН'!$F$22</f>
        <v>2022.12169227</v>
      </c>
      <c r="Y42" s="36">
        <f>SUMIFS(СВЦЭМ!$C$39:$C$782,СВЦЭМ!$A$39:$A$782,$A42,СВЦЭМ!$B$39:$B$782,Y$11)+'СЕТ СН'!$F$12+СВЦЭМ!$D$10+'СЕТ СН'!$F$6-'СЕТ СН'!$F$22</f>
        <v>2127.57112762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СН'!$G$12+СВЦЭМ!$D$10+'СЕТ СН'!$G$6-'СЕТ СН'!$G$22</f>
        <v>2425.4619370199998</v>
      </c>
      <c r="C48" s="36">
        <f>SUMIFS(СВЦЭМ!$C$39:$C$782,СВЦЭМ!$A$39:$A$782,$A48,СВЦЭМ!$B$39:$B$782,C$47)+'СЕТ СН'!$G$12+СВЦЭМ!$D$10+'СЕТ СН'!$G$6-'СЕТ СН'!$G$22</f>
        <v>2541.9580062700002</v>
      </c>
      <c r="D48" s="36">
        <f>SUMIFS(СВЦЭМ!$C$39:$C$782,СВЦЭМ!$A$39:$A$782,$A48,СВЦЭМ!$B$39:$B$782,D$47)+'СЕТ СН'!$G$12+СВЦЭМ!$D$10+'СЕТ СН'!$G$6-'СЕТ СН'!$G$22</f>
        <v>2605.3905158100001</v>
      </c>
      <c r="E48" s="36">
        <f>SUMIFS(СВЦЭМ!$C$39:$C$782,СВЦЭМ!$A$39:$A$782,$A48,СВЦЭМ!$B$39:$B$782,E$47)+'СЕТ СН'!$G$12+СВЦЭМ!$D$10+'СЕТ СН'!$G$6-'СЕТ СН'!$G$22</f>
        <v>2628.4338914800001</v>
      </c>
      <c r="F48" s="36">
        <f>SUMIFS(СВЦЭМ!$C$39:$C$782,СВЦЭМ!$A$39:$A$782,$A48,СВЦЭМ!$B$39:$B$782,F$47)+'СЕТ СН'!$G$12+СВЦЭМ!$D$10+'СЕТ СН'!$G$6-'СЕТ СН'!$G$22</f>
        <v>2657.7896147300003</v>
      </c>
      <c r="G48" s="36">
        <f>SUMIFS(СВЦЭМ!$C$39:$C$782,СВЦЭМ!$A$39:$A$782,$A48,СВЦЭМ!$B$39:$B$782,G$47)+'СЕТ СН'!$G$12+СВЦЭМ!$D$10+'СЕТ СН'!$G$6-'СЕТ СН'!$G$22</f>
        <v>2642.0041865900002</v>
      </c>
      <c r="H48" s="36">
        <f>SUMIFS(СВЦЭМ!$C$39:$C$782,СВЦЭМ!$A$39:$A$782,$A48,СВЦЭМ!$B$39:$B$782,H$47)+'СЕТ СН'!$G$12+СВЦЭМ!$D$10+'СЕТ СН'!$G$6-'СЕТ СН'!$G$22</f>
        <v>2597.44899012</v>
      </c>
      <c r="I48" s="36">
        <f>SUMIFS(СВЦЭМ!$C$39:$C$782,СВЦЭМ!$A$39:$A$782,$A48,СВЦЭМ!$B$39:$B$782,I$47)+'СЕТ СН'!$G$12+СВЦЭМ!$D$10+'СЕТ СН'!$G$6-'СЕТ СН'!$G$22</f>
        <v>2498.7733816200002</v>
      </c>
      <c r="J48" s="36">
        <f>SUMIFS(СВЦЭМ!$C$39:$C$782,СВЦЭМ!$A$39:$A$782,$A48,СВЦЭМ!$B$39:$B$782,J$47)+'СЕТ СН'!$G$12+СВЦЭМ!$D$10+'СЕТ СН'!$G$6-'СЕТ СН'!$G$22</f>
        <v>2351.6753376199999</v>
      </c>
      <c r="K48" s="36">
        <f>SUMIFS(СВЦЭМ!$C$39:$C$782,СВЦЭМ!$A$39:$A$782,$A48,СВЦЭМ!$B$39:$B$782,K$47)+'СЕТ СН'!$G$12+СВЦЭМ!$D$10+'СЕТ СН'!$G$6-'СЕТ СН'!$G$22</f>
        <v>2235.84672585</v>
      </c>
      <c r="L48" s="36">
        <f>SUMIFS(СВЦЭМ!$C$39:$C$782,СВЦЭМ!$A$39:$A$782,$A48,СВЦЭМ!$B$39:$B$782,L$47)+'СЕТ СН'!$G$12+СВЦЭМ!$D$10+'СЕТ СН'!$G$6-'СЕТ СН'!$G$22</f>
        <v>2164.6158599799996</v>
      </c>
      <c r="M48" s="36">
        <f>SUMIFS(СВЦЭМ!$C$39:$C$782,СВЦЭМ!$A$39:$A$782,$A48,СВЦЭМ!$B$39:$B$782,M$47)+'СЕТ СН'!$G$12+СВЦЭМ!$D$10+'СЕТ СН'!$G$6-'СЕТ СН'!$G$22</f>
        <v>2199.9462926699998</v>
      </c>
      <c r="N48" s="36">
        <f>SUMIFS(СВЦЭМ!$C$39:$C$782,СВЦЭМ!$A$39:$A$782,$A48,СВЦЭМ!$B$39:$B$782,N$47)+'СЕТ СН'!$G$12+СВЦЭМ!$D$10+'СЕТ СН'!$G$6-'СЕТ СН'!$G$22</f>
        <v>2239.9263110699999</v>
      </c>
      <c r="O48" s="36">
        <f>SUMIFS(СВЦЭМ!$C$39:$C$782,СВЦЭМ!$A$39:$A$782,$A48,СВЦЭМ!$B$39:$B$782,O$47)+'СЕТ СН'!$G$12+СВЦЭМ!$D$10+'СЕТ СН'!$G$6-'СЕТ СН'!$G$22</f>
        <v>2241.7191074699999</v>
      </c>
      <c r="P48" s="36">
        <f>SUMIFS(СВЦЭМ!$C$39:$C$782,СВЦЭМ!$A$39:$A$782,$A48,СВЦЭМ!$B$39:$B$782,P$47)+'СЕТ СН'!$G$12+СВЦЭМ!$D$10+'СЕТ СН'!$G$6-'СЕТ СН'!$G$22</f>
        <v>2241.11421101</v>
      </c>
      <c r="Q48" s="36">
        <f>SUMIFS(СВЦЭМ!$C$39:$C$782,СВЦЭМ!$A$39:$A$782,$A48,СВЦЭМ!$B$39:$B$782,Q$47)+'СЕТ СН'!$G$12+СВЦЭМ!$D$10+'СЕТ СН'!$G$6-'СЕТ СН'!$G$22</f>
        <v>2232.1307191599999</v>
      </c>
      <c r="R48" s="36">
        <f>SUMIFS(СВЦЭМ!$C$39:$C$782,СВЦЭМ!$A$39:$A$782,$A48,СВЦЭМ!$B$39:$B$782,R$47)+'СЕТ СН'!$G$12+СВЦЭМ!$D$10+'СЕТ СН'!$G$6-'СЕТ СН'!$G$22</f>
        <v>2245.1001016999999</v>
      </c>
      <c r="S48" s="36">
        <f>SUMIFS(СВЦЭМ!$C$39:$C$782,СВЦЭМ!$A$39:$A$782,$A48,СВЦЭМ!$B$39:$B$782,S$47)+'СЕТ СН'!$G$12+СВЦЭМ!$D$10+'СЕТ СН'!$G$6-'СЕТ СН'!$G$22</f>
        <v>2248.7175576499999</v>
      </c>
      <c r="T48" s="36">
        <f>SUMIFS(СВЦЭМ!$C$39:$C$782,СВЦЭМ!$A$39:$A$782,$A48,СВЦЭМ!$B$39:$B$782,T$47)+'СЕТ СН'!$G$12+СВЦЭМ!$D$10+'СЕТ СН'!$G$6-'СЕТ СН'!$G$22</f>
        <v>2246.5147795499997</v>
      </c>
      <c r="U48" s="36">
        <f>SUMIFS(СВЦЭМ!$C$39:$C$782,СВЦЭМ!$A$39:$A$782,$A48,СВЦЭМ!$B$39:$B$782,U$47)+'СЕТ СН'!$G$12+СВЦЭМ!$D$10+'СЕТ СН'!$G$6-'СЕТ СН'!$G$22</f>
        <v>2252.3148326599999</v>
      </c>
      <c r="V48" s="36">
        <f>SUMIFS(СВЦЭМ!$C$39:$C$782,СВЦЭМ!$A$39:$A$782,$A48,СВЦЭМ!$B$39:$B$782,V$47)+'СЕТ СН'!$G$12+СВЦЭМ!$D$10+'СЕТ СН'!$G$6-'СЕТ СН'!$G$22</f>
        <v>2268.2358664799999</v>
      </c>
      <c r="W48" s="36">
        <f>SUMIFS(СВЦЭМ!$C$39:$C$782,СВЦЭМ!$A$39:$A$782,$A48,СВЦЭМ!$B$39:$B$782,W$47)+'СЕТ СН'!$G$12+СВЦЭМ!$D$10+'СЕТ СН'!$G$6-'СЕТ СН'!$G$22</f>
        <v>2233.40502479</v>
      </c>
      <c r="X48" s="36">
        <f>SUMIFS(СВЦЭМ!$C$39:$C$782,СВЦЭМ!$A$39:$A$782,$A48,СВЦЭМ!$B$39:$B$782,X$47)+'СЕТ СН'!$G$12+СВЦЭМ!$D$10+'СЕТ СН'!$G$6-'СЕТ СН'!$G$22</f>
        <v>2327.7706171299997</v>
      </c>
      <c r="Y48" s="36">
        <f>SUMIFS(СВЦЭМ!$C$39:$C$782,СВЦЭМ!$A$39:$A$782,$A48,СВЦЭМ!$B$39:$B$782,Y$47)+'СЕТ СН'!$G$12+СВЦЭМ!$D$10+'СЕТ СН'!$G$6-'СЕТ СН'!$G$22</f>
        <v>2457.3444834299999</v>
      </c>
    </row>
    <row r="49" spans="1:25" ht="15.75" x14ac:dyDescent="0.2">
      <c r="A49" s="35">
        <f>A48+1</f>
        <v>45506</v>
      </c>
      <c r="B49" s="36">
        <f>SUMIFS(СВЦЭМ!$C$39:$C$782,СВЦЭМ!$A$39:$A$782,$A49,СВЦЭМ!$B$39:$B$782,B$47)+'СЕТ СН'!$G$12+СВЦЭМ!$D$10+'СЕТ СН'!$G$6-'СЕТ СН'!$G$22</f>
        <v>2412.0417451499998</v>
      </c>
      <c r="C49" s="36">
        <f>SUMIFS(СВЦЭМ!$C$39:$C$782,СВЦЭМ!$A$39:$A$782,$A49,СВЦЭМ!$B$39:$B$782,C$47)+'СЕТ СН'!$G$12+СВЦЭМ!$D$10+'СЕТ СН'!$G$6-'СЕТ СН'!$G$22</f>
        <v>2507.6051075599999</v>
      </c>
      <c r="D49" s="36">
        <f>SUMIFS(СВЦЭМ!$C$39:$C$782,СВЦЭМ!$A$39:$A$782,$A49,СВЦЭМ!$B$39:$B$782,D$47)+'СЕТ СН'!$G$12+СВЦЭМ!$D$10+'СЕТ СН'!$G$6-'СЕТ СН'!$G$22</f>
        <v>2555.3198046300004</v>
      </c>
      <c r="E49" s="36">
        <f>SUMIFS(СВЦЭМ!$C$39:$C$782,СВЦЭМ!$A$39:$A$782,$A49,СВЦЭМ!$B$39:$B$782,E$47)+'СЕТ СН'!$G$12+СВЦЭМ!$D$10+'СЕТ СН'!$G$6-'СЕТ СН'!$G$22</f>
        <v>2574.0888734100004</v>
      </c>
      <c r="F49" s="36">
        <f>SUMIFS(СВЦЭМ!$C$39:$C$782,СВЦЭМ!$A$39:$A$782,$A49,СВЦЭМ!$B$39:$B$782,F$47)+'СЕТ СН'!$G$12+СВЦЭМ!$D$10+'СЕТ СН'!$G$6-'СЕТ СН'!$G$22</f>
        <v>2581.46628242</v>
      </c>
      <c r="G49" s="36">
        <f>SUMIFS(СВЦЭМ!$C$39:$C$782,СВЦЭМ!$A$39:$A$782,$A49,СВЦЭМ!$B$39:$B$782,G$47)+'СЕТ СН'!$G$12+СВЦЭМ!$D$10+'СЕТ СН'!$G$6-'СЕТ СН'!$G$22</f>
        <v>2571.6291312500002</v>
      </c>
      <c r="H49" s="36">
        <f>SUMIFS(СВЦЭМ!$C$39:$C$782,СВЦЭМ!$A$39:$A$782,$A49,СВЦЭМ!$B$39:$B$782,H$47)+'СЕТ СН'!$G$12+СВЦЭМ!$D$10+'СЕТ СН'!$G$6-'СЕТ СН'!$G$22</f>
        <v>2521.8650690100003</v>
      </c>
      <c r="I49" s="36">
        <f>SUMIFS(СВЦЭМ!$C$39:$C$782,СВЦЭМ!$A$39:$A$782,$A49,СВЦЭМ!$B$39:$B$782,I$47)+'СЕТ СН'!$G$12+СВЦЭМ!$D$10+'СЕТ СН'!$G$6-'СЕТ СН'!$G$22</f>
        <v>2420.80431413</v>
      </c>
      <c r="J49" s="36">
        <f>SUMIFS(СВЦЭМ!$C$39:$C$782,СВЦЭМ!$A$39:$A$782,$A49,СВЦЭМ!$B$39:$B$782,J$47)+'СЕТ СН'!$G$12+СВЦЭМ!$D$10+'СЕТ СН'!$G$6-'СЕТ СН'!$G$22</f>
        <v>2316.5559267099998</v>
      </c>
      <c r="K49" s="36">
        <f>SUMIFS(СВЦЭМ!$C$39:$C$782,СВЦЭМ!$A$39:$A$782,$A49,СВЦЭМ!$B$39:$B$782,K$47)+'СЕТ СН'!$G$12+СВЦЭМ!$D$10+'СЕТ СН'!$G$6-'СЕТ СН'!$G$22</f>
        <v>2239.4073068899997</v>
      </c>
      <c r="L49" s="36">
        <f>SUMIFS(СВЦЭМ!$C$39:$C$782,СВЦЭМ!$A$39:$A$782,$A49,СВЦЭМ!$B$39:$B$782,L$47)+'СЕТ СН'!$G$12+СВЦЭМ!$D$10+'СЕТ СН'!$G$6-'СЕТ СН'!$G$22</f>
        <v>2190.5421781599998</v>
      </c>
      <c r="M49" s="36">
        <f>SUMIFS(СВЦЭМ!$C$39:$C$782,СВЦЭМ!$A$39:$A$782,$A49,СВЦЭМ!$B$39:$B$782,M$47)+'СЕТ СН'!$G$12+СВЦЭМ!$D$10+'СЕТ СН'!$G$6-'СЕТ СН'!$G$22</f>
        <v>2171.9919300299998</v>
      </c>
      <c r="N49" s="36">
        <f>SUMIFS(СВЦЭМ!$C$39:$C$782,СВЦЭМ!$A$39:$A$782,$A49,СВЦЭМ!$B$39:$B$782,N$47)+'СЕТ СН'!$G$12+СВЦЭМ!$D$10+'СЕТ СН'!$G$6-'СЕТ СН'!$G$22</f>
        <v>2181.7482311700001</v>
      </c>
      <c r="O49" s="36">
        <f>SUMIFS(СВЦЭМ!$C$39:$C$782,СВЦЭМ!$A$39:$A$782,$A49,СВЦЭМ!$B$39:$B$782,O$47)+'СЕТ СН'!$G$12+СВЦЭМ!$D$10+'СЕТ СН'!$G$6-'СЕТ СН'!$G$22</f>
        <v>2183.1293469899997</v>
      </c>
      <c r="P49" s="36">
        <f>SUMIFS(СВЦЭМ!$C$39:$C$782,СВЦЭМ!$A$39:$A$782,$A49,СВЦЭМ!$B$39:$B$782,P$47)+'СЕТ СН'!$G$12+СВЦЭМ!$D$10+'СЕТ СН'!$G$6-'СЕТ СН'!$G$22</f>
        <v>2187.77660599</v>
      </c>
      <c r="Q49" s="36">
        <f>SUMIFS(СВЦЭМ!$C$39:$C$782,СВЦЭМ!$A$39:$A$782,$A49,СВЦЭМ!$B$39:$B$782,Q$47)+'СЕТ СН'!$G$12+СВЦЭМ!$D$10+'СЕТ СН'!$G$6-'СЕТ СН'!$G$22</f>
        <v>2181.3872632299999</v>
      </c>
      <c r="R49" s="36">
        <f>SUMIFS(СВЦЭМ!$C$39:$C$782,СВЦЭМ!$A$39:$A$782,$A49,СВЦЭМ!$B$39:$B$782,R$47)+'СЕТ СН'!$G$12+СВЦЭМ!$D$10+'СЕТ СН'!$G$6-'СЕТ СН'!$G$22</f>
        <v>2177.1027416100001</v>
      </c>
      <c r="S49" s="36">
        <f>SUMIFS(СВЦЭМ!$C$39:$C$782,СВЦЭМ!$A$39:$A$782,$A49,СВЦЭМ!$B$39:$B$782,S$47)+'СЕТ СН'!$G$12+СВЦЭМ!$D$10+'СЕТ СН'!$G$6-'СЕТ СН'!$G$22</f>
        <v>2177.8947114799998</v>
      </c>
      <c r="T49" s="36">
        <f>SUMIFS(СВЦЭМ!$C$39:$C$782,СВЦЭМ!$A$39:$A$782,$A49,СВЦЭМ!$B$39:$B$782,T$47)+'СЕТ СН'!$G$12+СВЦЭМ!$D$10+'СЕТ СН'!$G$6-'СЕТ СН'!$G$22</f>
        <v>2171.6359241999999</v>
      </c>
      <c r="U49" s="36">
        <f>SUMIFS(СВЦЭМ!$C$39:$C$782,СВЦЭМ!$A$39:$A$782,$A49,СВЦЭМ!$B$39:$B$782,U$47)+'СЕТ СН'!$G$12+СВЦЭМ!$D$10+'СЕТ СН'!$G$6-'СЕТ СН'!$G$22</f>
        <v>2203.3643782999998</v>
      </c>
      <c r="V49" s="36">
        <f>SUMIFS(СВЦЭМ!$C$39:$C$782,СВЦЭМ!$A$39:$A$782,$A49,СВЦЭМ!$B$39:$B$782,V$47)+'СЕТ СН'!$G$12+СВЦЭМ!$D$10+'СЕТ СН'!$G$6-'СЕТ СН'!$G$22</f>
        <v>2221.9936741799997</v>
      </c>
      <c r="W49" s="36">
        <f>SUMIFS(СВЦЭМ!$C$39:$C$782,СВЦЭМ!$A$39:$A$782,$A49,СВЦЭМ!$B$39:$B$782,W$47)+'СЕТ СН'!$G$12+СВЦЭМ!$D$10+'СЕТ СН'!$G$6-'СЕТ СН'!$G$22</f>
        <v>2193.7655660599999</v>
      </c>
      <c r="X49" s="36">
        <f>SUMIFS(СВЦЭМ!$C$39:$C$782,СВЦЭМ!$A$39:$A$782,$A49,СВЦЭМ!$B$39:$B$782,X$47)+'СЕТ СН'!$G$12+СВЦЭМ!$D$10+'СЕТ СН'!$G$6-'СЕТ СН'!$G$22</f>
        <v>2229.9303665499997</v>
      </c>
      <c r="Y49" s="36">
        <f>SUMIFS(СВЦЭМ!$C$39:$C$782,СВЦЭМ!$A$39:$A$782,$A49,СВЦЭМ!$B$39:$B$782,Y$47)+'СЕТ СН'!$G$12+СВЦЭМ!$D$10+'СЕТ СН'!$G$6-'СЕТ СН'!$G$22</f>
        <v>2297.96676802</v>
      </c>
    </row>
    <row r="50" spans="1:25" ht="15.75" x14ac:dyDescent="0.2">
      <c r="A50" s="35">
        <f t="shared" ref="A50:A78" si="1">A49+1</f>
        <v>45507</v>
      </c>
      <c r="B50" s="36">
        <f>SUMIFS(СВЦЭМ!$C$39:$C$782,СВЦЭМ!$A$39:$A$782,$A50,СВЦЭМ!$B$39:$B$782,B$47)+'СЕТ СН'!$G$12+СВЦЭМ!$D$10+'СЕТ СН'!$G$6-'СЕТ СН'!$G$22</f>
        <v>2381.2774095599998</v>
      </c>
      <c r="C50" s="36">
        <f>SUMIFS(СВЦЭМ!$C$39:$C$782,СВЦЭМ!$A$39:$A$782,$A50,СВЦЭМ!$B$39:$B$782,C$47)+'СЕТ СН'!$G$12+СВЦЭМ!$D$10+'СЕТ СН'!$G$6-'СЕТ СН'!$G$22</f>
        <v>2528.6449638600002</v>
      </c>
      <c r="D50" s="36">
        <f>SUMIFS(СВЦЭМ!$C$39:$C$782,СВЦЭМ!$A$39:$A$782,$A50,СВЦЭМ!$B$39:$B$782,D$47)+'СЕТ СН'!$G$12+СВЦЭМ!$D$10+'СЕТ СН'!$G$6-'СЕТ СН'!$G$22</f>
        <v>2644.46444849</v>
      </c>
      <c r="E50" s="36">
        <f>SUMIFS(СВЦЭМ!$C$39:$C$782,СВЦЭМ!$A$39:$A$782,$A50,СВЦЭМ!$B$39:$B$782,E$47)+'СЕТ СН'!$G$12+СВЦЭМ!$D$10+'СЕТ СН'!$G$6-'СЕТ СН'!$G$22</f>
        <v>2744.21482939</v>
      </c>
      <c r="F50" s="36">
        <f>SUMIFS(СВЦЭМ!$C$39:$C$782,СВЦЭМ!$A$39:$A$782,$A50,СВЦЭМ!$B$39:$B$782,F$47)+'СЕТ СН'!$G$12+СВЦЭМ!$D$10+'СЕТ СН'!$G$6-'СЕТ СН'!$G$22</f>
        <v>2741.4403843800001</v>
      </c>
      <c r="G50" s="36">
        <f>SUMIFS(СВЦЭМ!$C$39:$C$782,СВЦЭМ!$A$39:$A$782,$A50,СВЦЭМ!$B$39:$B$782,G$47)+'СЕТ СН'!$G$12+СВЦЭМ!$D$10+'СЕТ СН'!$G$6-'СЕТ СН'!$G$22</f>
        <v>2690.8922635900003</v>
      </c>
      <c r="H50" s="36">
        <f>SUMIFS(СВЦЭМ!$C$39:$C$782,СВЦЭМ!$A$39:$A$782,$A50,СВЦЭМ!$B$39:$B$782,H$47)+'СЕТ СН'!$G$12+СВЦЭМ!$D$10+'СЕТ СН'!$G$6-'СЕТ СН'!$G$22</f>
        <v>2662.8619341800004</v>
      </c>
      <c r="I50" s="36">
        <f>SUMIFS(СВЦЭМ!$C$39:$C$782,СВЦЭМ!$A$39:$A$782,$A50,СВЦЭМ!$B$39:$B$782,I$47)+'СЕТ СН'!$G$12+СВЦЭМ!$D$10+'СЕТ СН'!$G$6-'СЕТ СН'!$G$22</f>
        <v>2523.1942325700002</v>
      </c>
      <c r="J50" s="36">
        <f>SUMIFS(СВЦЭМ!$C$39:$C$782,СВЦЭМ!$A$39:$A$782,$A50,СВЦЭМ!$B$39:$B$782,J$47)+'СЕТ СН'!$G$12+СВЦЭМ!$D$10+'СЕТ СН'!$G$6-'СЕТ СН'!$G$22</f>
        <v>2434.4120358199998</v>
      </c>
      <c r="K50" s="36">
        <f>SUMIFS(СВЦЭМ!$C$39:$C$782,СВЦЭМ!$A$39:$A$782,$A50,СВЦЭМ!$B$39:$B$782,K$47)+'СЕТ СН'!$G$12+СВЦЭМ!$D$10+'СЕТ СН'!$G$6-'СЕТ СН'!$G$22</f>
        <v>2316.2785949399999</v>
      </c>
      <c r="L50" s="36">
        <f>SUMIFS(СВЦЭМ!$C$39:$C$782,СВЦЭМ!$A$39:$A$782,$A50,СВЦЭМ!$B$39:$B$782,L$47)+'СЕТ СН'!$G$12+СВЦЭМ!$D$10+'СЕТ СН'!$G$6-'СЕТ СН'!$G$22</f>
        <v>2184.84143713</v>
      </c>
      <c r="M50" s="36">
        <f>SUMIFS(СВЦЭМ!$C$39:$C$782,СВЦЭМ!$A$39:$A$782,$A50,СВЦЭМ!$B$39:$B$782,M$47)+'СЕТ СН'!$G$12+СВЦЭМ!$D$10+'СЕТ СН'!$G$6-'СЕТ СН'!$G$22</f>
        <v>2159.2599746699998</v>
      </c>
      <c r="N50" s="36">
        <f>SUMIFS(СВЦЭМ!$C$39:$C$782,СВЦЭМ!$A$39:$A$782,$A50,СВЦЭМ!$B$39:$B$782,N$47)+'СЕТ СН'!$G$12+СВЦЭМ!$D$10+'СЕТ СН'!$G$6-'СЕТ СН'!$G$22</f>
        <v>2166.5560823199999</v>
      </c>
      <c r="O50" s="36">
        <f>SUMIFS(СВЦЭМ!$C$39:$C$782,СВЦЭМ!$A$39:$A$782,$A50,СВЦЭМ!$B$39:$B$782,O$47)+'СЕТ СН'!$G$12+СВЦЭМ!$D$10+'СЕТ СН'!$G$6-'СЕТ СН'!$G$22</f>
        <v>2176.9901218599998</v>
      </c>
      <c r="P50" s="36">
        <f>SUMIFS(СВЦЭМ!$C$39:$C$782,СВЦЭМ!$A$39:$A$782,$A50,СВЦЭМ!$B$39:$B$782,P$47)+'СЕТ СН'!$G$12+СВЦЭМ!$D$10+'СЕТ СН'!$G$6-'СЕТ СН'!$G$22</f>
        <v>2179.3795166099999</v>
      </c>
      <c r="Q50" s="36">
        <f>SUMIFS(СВЦЭМ!$C$39:$C$782,СВЦЭМ!$A$39:$A$782,$A50,СВЦЭМ!$B$39:$B$782,Q$47)+'СЕТ СН'!$G$12+СВЦЭМ!$D$10+'СЕТ СН'!$G$6-'СЕТ СН'!$G$22</f>
        <v>2189.5097724099996</v>
      </c>
      <c r="R50" s="36">
        <f>SUMIFS(СВЦЭМ!$C$39:$C$782,СВЦЭМ!$A$39:$A$782,$A50,СВЦЭМ!$B$39:$B$782,R$47)+'СЕТ СН'!$G$12+СВЦЭМ!$D$10+'СЕТ СН'!$G$6-'СЕТ СН'!$G$22</f>
        <v>2216.4971011299999</v>
      </c>
      <c r="S50" s="36">
        <f>SUMIFS(СВЦЭМ!$C$39:$C$782,СВЦЭМ!$A$39:$A$782,$A50,СВЦЭМ!$B$39:$B$782,S$47)+'СЕТ СН'!$G$12+СВЦЭМ!$D$10+'СЕТ СН'!$G$6-'СЕТ СН'!$G$22</f>
        <v>2198.4412739299996</v>
      </c>
      <c r="T50" s="36">
        <f>SUMIFS(СВЦЭМ!$C$39:$C$782,СВЦЭМ!$A$39:$A$782,$A50,СВЦЭМ!$B$39:$B$782,T$47)+'СЕТ СН'!$G$12+СВЦЭМ!$D$10+'СЕТ СН'!$G$6-'СЕТ СН'!$G$22</f>
        <v>2180.12789527</v>
      </c>
      <c r="U50" s="36">
        <f>SUMIFS(СВЦЭМ!$C$39:$C$782,СВЦЭМ!$A$39:$A$782,$A50,СВЦЭМ!$B$39:$B$782,U$47)+'СЕТ СН'!$G$12+СВЦЭМ!$D$10+'СЕТ СН'!$G$6-'СЕТ СН'!$G$22</f>
        <v>2233.1709162499997</v>
      </c>
      <c r="V50" s="36">
        <f>SUMIFS(СВЦЭМ!$C$39:$C$782,СВЦЭМ!$A$39:$A$782,$A50,СВЦЭМ!$B$39:$B$782,V$47)+'СЕТ СН'!$G$12+СВЦЭМ!$D$10+'СЕТ СН'!$G$6-'СЕТ СН'!$G$22</f>
        <v>2242.95561503</v>
      </c>
      <c r="W50" s="36">
        <f>SUMIFS(СВЦЭМ!$C$39:$C$782,СВЦЭМ!$A$39:$A$782,$A50,СВЦЭМ!$B$39:$B$782,W$47)+'СЕТ СН'!$G$12+СВЦЭМ!$D$10+'СЕТ СН'!$G$6-'СЕТ СН'!$G$22</f>
        <v>2208.29216804</v>
      </c>
      <c r="X50" s="36">
        <f>SUMIFS(СВЦЭМ!$C$39:$C$782,СВЦЭМ!$A$39:$A$782,$A50,СВЦЭМ!$B$39:$B$782,X$47)+'СЕТ СН'!$G$12+СВЦЭМ!$D$10+'СЕТ СН'!$G$6-'СЕТ СН'!$G$22</f>
        <v>2295.1552760899999</v>
      </c>
      <c r="Y50" s="36">
        <f>SUMIFS(СВЦЭМ!$C$39:$C$782,СВЦЭМ!$A$39:$A$782,$A50,СВЦЭМ!$B$39:$B$782,Y$47)+'СЕТ СН'!$G$12+СВЦЭМ!$D$10+'СЕТ СН'!$G$6-'СЕТ СН'!$G$22</f>
        <v>2403.3174284199999</v>
      </c>
    </row>
    <row r="51" spans="1:25" ht="15.75" x14ac:dyDescent="0.2">
      <c r="A51" s="35">
        <f t="shared" si="1"/>
        <v>45508</v>
      </c>
      <c r="B51" s="36">
        <f>SUMIFS(СВЦЭМ!$C$39:$C$782,СВЦЭМ!$A$39:$A$782,$A51,СВЦЭМ!$B$39:$B$782,B$47)+'СЕТ СН'!$G$12+СВЦЭМ!$D$10+'СЕТ СН'!$G$6-'СЕТ СН'!$G$22</f>
        <v>2494.54100156</v>
      </c>
      <c r="C51" s="36">
        <f>SUMIFS(СВЦЭМ!$C$39:$C$782,СВЦЭМ!$A$39:$A$782,$A51,СВЦЭМ!$B$39:$B$782,C$47)+'СЕТ СН'!$G$12+СВЦЭМ!$D$10+'СЕТ СН'!$G$6-'СЕТ СН'!$G$22</f>
        <v>2541.4141425000003</v>
      </c>
      <c r="D51" s="36">
        <f>SUMIFS(СВЦЭМ!$C$39:$C$782,СВЦЭМ!$A$39:$A$782,$A51,СВЦЭМ!$B$39:$B$782,D$47)+'СЕТ СН'!$G$12+СВЦЭМ!$D$10+'СЕТ СН'!$G$6-'СЕТ СН'!$G$22</f>
        <v>2591.3599750900003</v>
      </c>
      <c r="E51" s="36">
        <f>SUMIFS(СВЦЭМ!$C$39:$C$782,СВЦЭМ!$A$39:$A$782,$A51,СВЦЭМ!$B$39:$B$782,E$47)+'СЕТ СН'!$G$12+СВЦЭМ!$D$10+'СЕТ СН'!$G$6-'СЕТ СН'!$G$22</f>
        <v>2613.1883122500003</v>
      </c>
      <c r="F51" s="36">
        <f>SUMIFS(СВЦЭМ!$C$39:$C$782,СВЦЭМ!$A$39:$A$782,$A51,СВЦЭМ!$B$39:$B$782,F$47)+'СЕТ СН'!$G$12+СВЦЭМ!$D$10+'СЕТ СН'!$G$6-'СЕТ СН'!$G$22</f>
        <v>2635.5143105400002</v>
      </c>
      <c r="G51" s="36">
        <f>SUMIFS(СВЦЭМ!$C$39:$C$782,СВЦЭМ!$A$39:$A$782,$A51,СВЦЭМ!$B$39:$B$782,G$47)+'СЕТ СН'!$G$12+СВЦЭМ!$D$10+'СЕТ СН'!$G$6-'СЕТ СН'!$G$22</f>
        <v>2627.2204177100002</v>
      </c>
      <c r="H51" s="36">
        <f>SUMIFS(СВЦЭМ!$C$39:$C$782,СВЦЭМ!$A$39:$A$782,$A51,СВЦЭМ!$B$39:$B$782,H$47)+'СЕТ СН'!$G$12+СВЦЭМ!$D$10+'СЕТ СН'!$G$6-'СЕТ СН'!$G$22</f>
        <v>2602.1590543800003</v>
      </c>
      <c r="I51" s="36">
        <f>SUMIFS(СВЦЭМ!$C$39:$C$782,СВЦЭМ!$A$39:$A$782,$A51,СВЦЭМ!$B$39:$B$782,I$47)+'СЕТ СН'!$G$12+СВЦЭМ!$D$10+'СЕТ СН'!$G$6-'СЕТ СН'!$G$22</f>
        <v>2546.6521169700004</v>
      </c>
      <c r="J51" s="36">
        <f>SUMIFS(СВЦЭМ!$C$39:$C$782,СВЦЭМ!$A$39:$A$782,$A51,СВЦЭМ!$B$39:$B$782,J$47)+'СЕТ СН'!$G$12+СВЦЭМ!$D$10+'СЕТ СН'!$G$6-'СЕТ СН'!$G$22</f>
        <v>2465.1696471599998</v>
      </c>
      <c r="K51" s="36">
        <f>SUMIFS(СВЦЭМ!$C$39:$C$782,СВЦЭМ!$A$39:$A$782,$A51,СВЦЭМ!$B$39:$B$782,K$47)+'СЕТ СН'!$G$12+СВЦЭМ!$D$10+'СЕТ СН'!$G$6-'СЕТ СН'!$G$22</f>
        <v>2333.8056498199999</v>
      </c>
      <c r="L51" s="36">
        <f>SUMIFS(СВЦЭМ!$C$39:$C$782,СВЦЭМ!$A$39:$A$782,$A51,СВЦЭМ!$B$39:$B$782,L$47)+'СЕТ СН'!$G$12+СВЦЭМ!$D$10+'СЕТ СН'!$G$6-'СЕТ СН'!$G$22</f>
        <v>2235.7726239599997</v>
      </c>
      <c r="M51" s="36">
        <f>SUMIFS(СВЦЭМ!$C$39:$C$782,СВЦЭМ!$A$39:$A$782,$A51,СВЦЭМ!$B$39:$B$782,M$47)+'СЕТ СН'!$G$12+СВЦЭМ!$D$10+'СЕТ СН'!$G$6-'СЕТ СН'!$G$22</f>
        <v>2204.9186413699999</v>
      </c>
      <c r="N51" s="36">
        <f>SUMIFS(СВЦЭМ!$C$39:$C$782,СВЦЭМ!$A$39:$A$782,$A51,СВЦЭМ!$B$39:$B$782,N$47)+'СЕТ СН'!$G$12+СВЦЭМ!$D$10+'СЕТ СН'!$G$6-'СЕТ СН'!$G$22</f>
        <v>2203.32879022</v>
      </c>
      <c r="O51" s="36">
        <f>SUMIFS(СВЦЭМ!$C$39:$C$782,СВЦЭМ!$A$39:$A$782,$A51,СВЦЭМ!$B$39:$B$782,O$47)+'СЕТ СН'!$G$12+СВЦЭМ!$D$10+'СЕТ СН'!$G$6-'СЕТ СН'!$G$22</f>
        <v>2223.7552222899999</v>
      </c>
      <c r="P51" s="36">
        <f>SUMIFS(СВЦЭМ!$C$39:$C$782,СВЦЭМ!$A$39:$A$782,$A51,СВЦЭМ!$B$39:$B$782,P$47)+'СЕТ СН'!$G$12+СВЦЭМ!$D$10+'СЕТ СН'!$G$6-'СЕТ СН'!$G$22</f>
        <v>2243.0809662799998</v>
      </c>
      <c r="Q51" s="36">
        <f>SUMIFS(СВЦЭМ!$C$39:$C$782,СВЦЭМ!$A$39:$A$782,$A51,СВЦЭМ!$B$39:$B$782,Q$47)+'СЕТ СН'!$G$12+СВЦЭМ!$D$10+'СЕТ СН'!$G$6-'СЕТ СН'!$G$22</f>
        <v>2247.8674578499999</v>
      </c>
      <c r="R51" s="36">
        <f>SUMIFS(СВЦЭМ!$C$39:$C$782,СВЦЭМ!$A$39:$A$782,$A51,СВЦЭМ!$B$39:$B$782,R$47)+'СЕТ СН'!$G$12+СВЦЭМ!$D$10+'СЕТ СН'!$G$6-'СЕТ СН'!$G$22</f>
        <v>2299.5667505899996</v>
      </c>
      <c r="S51" s="36">
        <f>SUMIFS(СВЦЭМ!$C$39:$C$782,СВЦЭМ!$A$39:$A$782,$A51,СВЦЭМ!$B$39:$B$782,S$47)+'СЕТ СН'!$G$12+СВЦЭМ!$D$10+'СЕТ СН'!$G$6-'СЕТ СН'!$G$22</f>
        <v>2275.8137922299998</v>
      </c>
      <c r="T51" s="36">
        <f>SUMIFS(СВЦЭМ!$C$39:$C$782,СВЦЭМ!$A$39:$A$782,$A51,СВЦЭМ!$B$39:$B$782,T$47)+'СЕТ СН'!$G$12+СВЦЭМ!$D$10+'СЕТ СН'!$G$6-'СЕТ СН'!$G$22</f>
        <v>2259.1511938099998</v>
      </c>
      <c r="U51" s="36">
        <f>SUMIFS(СВЦЭМ!$C$39:$C$782,СВЦЭМ!$A$39:$A$782,$A51,СВЦЭМ!$B$39:$B$782,U$47)+'СЕТ СН'!$G$12+СВЦЭМ!$D$10+'СЕТ СН'!$G$6-'СЕТ СН'!$G$22</f>
        <v>2276.4649013099997</v>
      </c>
      <c r="V51" s="36">
        <f>SUMIFS(СВЦЭМ!$C$39:$C$782,СВЦЭМ!$A$39:$A$782,$A51,СВЦЭМ!$B$39:$B$782,V$47)+'СЕТ СН'!$G$12+СВЦЭМ!$D$10+'СЕТ СН'!$G$6-'СЕТ СН'!$G$22</f>
        <v>2288.2837872099999</v>
      </c>
      <c r="W51" s="36">
        <f>SUMIFS(СВЦЭМ!$C$39:$C$782,СВЦЭМ!$A$39:$A$782,$A51,СВЦЭМ!$B$39:$B$782,W$47)+'СЕТ СН'!$G$12+СВЦЭМ!$D$10+'СЕТ СН'!$G$6-'СЕТ СН'!$G$22</f>
        <v>2237.74144105</v>
      </c>
      <c r="X51" s="36">
        <f>SUMIFS(СВЦЭМ!$C$39:$C$782,СВЦЭМ!$A$39:$A$782,$A51,СВЦЭМ!$B$39:$B$782,X$47)+'СЕТ СН'!$G$12+СВЦЭМ!$D$10+'СЕТ СН'!$G$6-'СЕТ СН'!$G$22</f>
        <v>2294.2613056</v>
      </c>
      <c r="Y51" s="36">
        <f>SUMIFS(СВЦЭМ!$C$39:$C$782,СВЦЭМ!$A$39:$A$782,$A51,СВЦЭМ!$B$39:$B$782,Y$47)+'СЕТ СН'!$G$12+СВЦЭМ!$D$10+'СЕТ СН'!$G$6-'СЕТ СН'!$G$22</f>
        <v>2431.4187395399999</v>
      </c>
    </row>
    <row r="52" spans="1:25" ht="15.75" x14ac:dyDescent="0.2">
      <c r="A52" s="35">
        <f t="shared" si="1"/>
        <v>45509</v>
      </c>
      <c r="B52" s="36">
        <f>SUMIFS(СВЦЭМ!$C$39:$C$782,СВЦЭМ!$A$39:$A$782,$A52,СВЦЭМ!$B$39:$B$782,B$47)+'СЕТ СН'!$G$12+СВЦЭМ!$D$10+'СЕТ СН'!$G$6-'СЕТ СН'!$G$22</f>
        <v>2501.0087047200004</v>
      </c>
      <c r="C52" s="36">
        <f>SUMIFS(СВЦЭМ!$C$39:$C$782,СВЦЭМ!$A$39:$A$782,$A52,СВЦЭМ!$B$39:$B$782,C$47)+'СЕТ СН'!$G$12+СВЦЭМ!$D$10+'СЕТ СН'!$G$6-'СЕТ СН'!$G$22</f>
        <v>2612.4837513700004</v>
      </c>
      <c r="D52" s="36">
        <f>SUMIFS(СВЦЭМ!$C$39:$C$782,СВЦЭМ!$A$39:$A$782,$A52,СВЦЭМ!$B$39:$B$782,D$47)+'СЕТ СН'!$G$12+СВЦЭМ!$D$10+'СЕТ СН'!$G$6-'СЕТ СН'!$G$22</f>
        <v>2709.1890318300002</v>
      </c>
      <c r="E52" s="36">
        <f>SUMIFS(СВЦЭМ!$C$39:$C$782,СВЦЭМ!$A$39:$A$782,$A52,СВЦЭМ!$B$39:$B$782,E$47)+'СЕТ СН'!$G$12+СВЦЭМ!$D$10+'СЕТ СН'!$G$6-'СЕТ СН'!$G$22</f>
        <v>2728.8540984700003</v>
      </c>
      <c r="F52" s="36">
        <f>SUMIFS(СВЦЭМ!$C$39:$C$782,СВЦЭМ!$A$39:$A$782,$A52,СВЦЭМ!$B$39:$B$782,F$47)+'СЕТ СН'!$G$12+СВЦЭМ!$D$10+'СЕТ СН'!$G$6-'СЕТ СН'!$G$22</f>
        <v>2736.9066704100001</v>
      </c>
      <c r="G52" s="36">
        <f>SUMIFS(СВЦЭМ!$C$39:$C$782,СВЦЭМ!$A$39:$A$782,$A52,СВЦЭМ!$B$39:$B$782,G$47)+'СЕТ СН'!$G$12+СВЦЭМ!$D$10+'СЕТ СН'!$G$6-'СЕТ СН'!$G$22</f>
        <v>2727.0869404100004</v>
      </c>
      <c r="H52" s="36">
        <f>SUMIFS(СВЦЭМ!$C$39:$C$782,СВЦЭМ!$A$39:$A$782,$A52,СВЦЭМ!$B$39:$B$782,H$47)+'СЕТ СН'!$G$12+СВЦЭМ!$D$10+'СЕТ СН'!$G$6-'СЕТ СН'!$G$22</f>
        <v>2669.4105335500003</v>
      </c>
      <c r="I52" s="36">
        <f>SUMIFS(СВЦЭМ!$C$39:$C$782,СВЦЭМ!$A$39:$A$782,$A52,СВЦЭМ!$B$39:$B$782,I$47)+'СЕТ СН'!$G$12+СВЦЭМ!$D$10+'СЕТ СН'!$G$6-'СЕТ СН'!$G$22</f>
        <v>2595.3562067300004</v>
      </c>
      <c r="J52" s="36">
        <f>SUMIFS(СВЦЭМ!$C$39:$C$782,СВЦЭМ!$A$39:$A$782,$A52,СВЦЭМ!$B$39:$B$782,J$47)+'СЕТ СН'!$G$12+СВЦЭМ!$D$10+'СЕТ СН'!$G$6-'СЕТ СН'!$G$22</f>
        <v>2450.6855403</v>
      </c>
      <c r="K52" s="36">
        <f>SUMIFS(СВЦЭМ!$C$39:$C$782,СВЦЭМ!$A$39:$A$782,$A52,СВЦЭМ!$B$39:$B$782,K$47)+'СЕТ СН'!$G$12+СВЦЭМ!$D$10+'СЕТ СН'!$G$6-'СЕТ СН'!$G$22</f>
        <v>2363.59573073</v>
      </c>
      <c r="L52" s="36">
        <f>SUMIFS(СВЦЭМ!$C$39:$C$782,СВЦЭМ!$A$39:$A$782,$A52,СВЦЭМ!$B$39:$B$782,L$47)+'СЕТ СН'!$G$12+СВЦЭМ!$D$10+'СЕТ СН'!$G$6-'СЕТ СН'!$G$22</f>
        <v>2314.9403165799999</v>
      </c>
      <c r="M52" s="36">
        <f>SUMIFS(СВЦЭМ!$C$39:$C$782,СВЦЭМ!$A$39:$A$782,$A52,СВЦЭМ!$B$39:$B$782,M$47)+'СЕТ СН'!$G$12+СВЦЭМ!$D$10+'СЕТ СН'!$G$6-'СЕТ СН'!$G$22</f>
        <v>2271.9531013699998</v>
      </c>
      <c r="N52" s="36">
        <f>SUMIFS(СВЦЭМ!$C$39:$C$782,СВЦЭМ!$A$39:$A$782,$A52,СВЦЭМ!$B$39:$B$782,N$47)+'СЕТ СН'!$G$12+СВЦЭМ!$D$10+'СЕТ СН'!$G$6-'СЕТ СН'!$G$22</f>
        <v>2282.3080887199999</v>
      </c>
      <c r="O52" s="36">
        <f>SUMIFS(СВЦЭМ!$C$39:$C$782,СВЦЭМ!$A$39:$A$782,$A52,СВЦЭМ!$B$39:$B$782,O$47)+'СЕТ СН'!$G$12+СВЦЭМ!$D$10+'СЕТ СН'!$G$6-'СЕТ СН'!$G$22</f>
        <v>2283.1041124799999</v>
      </c>
      <c r="P52" s="36">
        <f>SUMIFS(СВЦЭМ!$C$39:$C$782,СВЦЭМ!$A$39:$A$782,$A52,СВЦЭМ!$B$39:$B$782,P$47)+'СЕТ СН'!$G$12+СВЦЭМ!$D$10+'СЕТ СН'!$G$6-'СЕТ СН'!$G$22</f>
        <v>2262.9842442999998</v>
      </c>
      <c r="Q52" s="36">
        <f>SUMIFS(СВЦЭМ!$C$39:$C$782,СВЦЭМ!$A$39:$A$782,$A52,СВЦЭМ!$B$39:$B$782,Q$47)+'СЕТ СН'!$G$12+СВЦЭМ!$D$10+'СЕТ СН'!$G$6-'СЕТ СН'!$G$22</f>
        <v>2290.57666703</v>
      </c>
      <c r="R52" s="36">
        <f>SUMIFS(СВЦЭМ!$C$39:$C$782,СВЦЭМ!$A$39:$A$782,$A52,СВЦЭМ!$B$39:$B$782,R$47)+'СЕТ СН'!$G$12+СВЦЭМ!$D$10+'СЕТ СН'!$G$6-'СЕТ СН'!$G$22</f>
        <v>2299.3957667499999</v>
      </c>
      <c r="S52" s="36">
        <f>SUMIFS(СВЦЭМ!$C$39:$C$782,СВЦЭМ!$A$39:$A$782,$A52,СВЦЭМ!$B$39:$B$782,S$47)+'СЕТ СН'!$G$12+СВЦЭМ!$D$10+'СЕТ СН'!$G$6-'СЕТ СН'!$G$22</f>
        <v>2291.5109028899997</v>
      </c>
      <c r="T52" s="36">
        <f>SUMIFS(СВЦЭМ!$C$39:$C$782,СВЦЭМ!$A$39:$A$782,$A52,СВЦЭМ!$B$39:$B$782,T$47)+'СЕТ СН'!$G$12+СВЦЭМ!$D$10+'СЕТ СН'!$G$6-'СЕТ СН'!$G$22</f>
        <v>2289.6392297699999</v>
      </c>
      <c r="U52" s="36">
        <f>SUMIFS(СВЦЭМ!$C$39:$C$782,СВЦЭМ!$A$39:$A$782,$A52,СВЦЭМ!$B$39:$B$782,U$47)+'СЕТ СН'!$G$12+СВЦЭМ!$D$10+'СЕТ СН'!$G$6-'СЕТ СН'!$G$22</f>
        <v>2293.0424433099997</v>
      </c>
      <c r="V52" s="36">
        <f>SUMIFS(СВЦЭМ!$C$39:$C$782,СВЦЭМ!$A$39:$A$782,$A52,СВЦЭМ!$B$39:$B$782,V$47)+'СЕТ СН'!$G$12+СВЦЭМ!$D$10+'СЕТ СН'!$G$6-'СЕТ СН'!$G$22</f>
        <v>2301.5892228399998</v>
      </c>
      <c r="W52" s="36">
        <f>SUMIFS(СВЦЭМ!$C$39:$C$782,СВЦЭМ!$A$39:$A$782,$A52,СВЦЭМ!$B$39:$B$782,W$47)+'СЕТ СН'!$G$12+СВЦЭМ!$D$10+'СЕТ СН'!$G$6-'СЕТ СН'!$G$22</f>
        <v>2261.2307850899997</v>
      </c>
      <c r="X52" s="36">
        <f>SUMIFS(СВЦЭМ!$C$39:$C$782,СВЦЭМ!$A$39:$A$782,$A52,СВЦЭМ!$B$39:$B$782,X$47)+'СЕТ СН'!$G$12+СВЦЭМ!$D$10+'СЕТ СН'!$G$6-'СЕТ СН'!$G$22</f>
        <v>2321.9015048599999</v>
      </c>
      <c r="Y52" s="36">
        <f>SUMIFS(СВЦЭМ!$C$39:$C$782,СВЦЭМ!$A$39:$A$782,$A52,СВЦЭМ!$B$39:$B$782,Y$47)+'СЕТ СН'!$G$12+СВЦЭМ!$D$10+'СЕТ СН'!$G$6-'СЕТ СН'!$G$22</f>
        <v>2429.2201589899996</v>
      </c>
    </row>
    <row r="53" spans="1:25" ht="15.75" x14ac:dyDescent="0.2">
      <c r="A53" s="35">
        <f t="shared" si="1"/>
        <v>45510</v>
      </c>
      <c r="B53" s="36">
        <f>SUMIFS(СВЦЭМ!$C$39:$C$782,СВЦЭМ!$A$39:$A$782,$A53,СВЦЭМ!$B$39:$B$782,B$47)+'СЕТ СН'!$G$12+СВЦЭМ!$D$10+'СЕТ СН'!$G$6-'СЕТ СН'!$G$22</f>
        <v>2543.2331537700002</v>
      </c>
      <c r="C53" s="36">
        <f>SUMIFS(СВЦЭМ!$C$39:$C$782,СВЦЭМ!$A$39:$A$782,$A53,СВЦЭМ!$B$39:$B$782,C$47)+'СЕТ СН'!$G$12+СВЦЭМ!$D$10+'СЕТ СН'!$G$6-'СЕТ СН'!$G$22</f>
        <v>2630.6851835700004</v>
      </c>
      <c r="D53" s="36">
        <f>SUMIFS(СВЦЭМ!$C$39:$C$782,СВЦЭМ!$A$39:$A$782,$A53,СВЦЭМ!$B$39:$B$782,D$47)+'СЕТ СН'!$G$12+СВЦЭМ!$D$10+'СЕТ СН'!$G$6-'СЕТ СН'!$G$22</f>
        <v>2668.8300329200001</v>
      </c>
      <c r="E53" s="36">
        <f>SUMIFS(СВЦЭМ!$C$39:$C$782,СВЦЭМ!$A$39:$A$782,$A53,СВЦЭМ!$B$39:$B$782,E$47)+'СЕТ СН'!$G$12+СВЦЭМ!$D$10+'СЕТ СН'!$G$6-'СЕТ СН'!$G$22</f>
        <v>2710.32600082</v>
      </c>
      <c r="F53" s="36">
        <f>SUMIFS(СВЦЭМ!$C$39:$C$782,СВЦЭМ!$A$39:$A$782,$A53,СВЦЭМ!$B$39:$B$782,F$47)+'СЕТ СН'!$G$12+СВЦЭМ!$D$10+'СЕТ СН'!$G$6-'СЕТ СН'!$G$22</f>
        <v>2703.3593406200002</v>
      </c>
      <c r="G53" s="36">
        <f>SUMIFS(СВЦЭМ!$C$39:$C$782,СВЦЭМ!$A$39:$A$782,$A53,СВЦЭМ!$B$39:$B$782,G$47)+'СЕТ СН'!$G$12+СВЦЭМ!$D$10+'СЕТ СН'!$G$6-'СЕТ СН'!$G$22</f>
        <v>2666.6845829600002</v>
      </c>
      <c r="H53" s="36">
        <f>SUMIFS(СВЦЭМ!$C$39:$C$782,СВЦЭМ!$A$39:$A$782,$A53,СВЦЭМ!$B$39:$B$782,H$47)+'СЕТ СН'!$G$12+СВЦЭМ!$D$10+'СЕТ СН'!$G$6-'СЕТ СН'!$G$22</f>
        <v>2611.1087214500003</v>
      </c>
      <c r="I53" s="36">
        <f>SUMIFS(СВЦЭМ!$C$39:$C$782,СВЦЭМ!$A$39:$A$782,$A53,СВЦЭМ!$B$39:$B$782,I$47)+'СЕТ СН'!$G$12+СВЦЭМ!$D$10+'СЕТ СН'!$G$6-'СЕТ СН'!$G$22</f>
        <v>2516.1456468000001</v>
      </c>
      <c r="J53" s="36">
        <f>SUMIFS(СВЦЭМ!$C$39:$C$782,СВЦЭМ!$A$39:$A$782,$A53,СВЦЭМ!$B$39:$B$782,J$47)+'СЕТ СН'!$G$12+СВЦЭМ!$D$10+'СЕТ СН'!$G$6-'СЕТ СН'!$G$22</f>
        <v>2398.3467419999997</v>
      </c>
      <c r="K53" s="36">
        <f>SUMIFS(СВЦЭМ!$C$39:$C$782,СВЦЭМ!$A$39:$A$782,$A53,СВЦЭМ!$B$39:$B$782,K$47)+'СЕТ СН'!$G$12+СВЦЭМ!$D$10+'СЕТ СН'!$G$6-'СЕТ СН'!$G$22</f>
        <v>2311.6197367</v>
      </c>
      <c r="L53" s="36">
        <f>SUMIFS(СВЦЭМ!$C$39:$C$782,СВЦЭМ!$A$39:$A$782,$A53,СВЦЭМ!$B$39:$B$782,L$47)+'СЕТ СН'!$G$12+СВЦЭМ!$D$10+'СЕТ СН'!$G$6-'СЕТ СН'!$G$22</f>
        <v>2273.7333072899996</v>
      </c>
      <c r="M53" s="36">
        <f>SUMIFS(СВЦЭМ!$C$39:$C$782,СВЦЭМ!$A$39:$A$782,$A53,СВЦЭМ!$B$39:$B$782,M$47)+'СЕТ СН'!$G$12+СВЦЭМ!$D$10+'СЕТ СН'!$G$6-'СЕТ СН'!$G$22</f>
        <v>2269.2301115799996</v>
      </c>
      <c r="N53" s="36">
        <f>SUMIFS(СВЦЭМ!$C$39:$C$782,СВЦЭМ!$A$39:$A$782,$A53,СВЦЭМ!$B$39:$B$782,N$47)+'СЕТ СН'!$G$12+СВЦЭМ!$D$10+'СЕТ СН'!$G$6-'СЕТ СН'!$G$22</f>
        <v>2254.2275106099996</v>
      </c>
      <c r="O53" s="36">
        <f>SUMIFS(СВЦЭМ!$C$39:$C$782,СВЦЭМ!$A$39:$A$782,$A53,СВЦЭМ!$B$39:$B$782,O$47)+'СЕТ СН'!$G$12+СВЦЭМ!$D$10+'СЕТ СН'!$G$6-'СЕТ СН'!$G$22</f>
        <v>2247.8567962399998</v>
      </c>
      <c r="P53" s="36">
        <f>SUMIFS(СВЦЭМ!$C$39:$C$782,СВЦЭМ!$A$39:$A$782,$A53,СВЦЭМ!$B$39:$B$782,P$47)+'СЕТ СН'!$G$12+СВЦЭМ!$D$10+'СЕТ СН'!$G$6-'СЕТ СН'!$G$22</f>
        <v>2239.49550318</v>
      </c>
      <c r="Q53" s="36">
        <f>SUMIFS(СВЦЭМ!$C$39:$C$782,СВЦЭМ!$A$39:$A$782,$A53,СВЦЭМ!$B$39:$B$782,Q$47)+'СЕТ СН'!$G$12+СВЦЭМ!$D$10+'СЕТ СН'!$G$6-'СЕТ СН'!$G$22</f>
        <v>2217.38688723</v>
      </c>
      <c r="R53" s="36">
        <f>SUMIFS(СВЦЭМ!$C$39:$C$782,СВЦЭМ!$A$39:$A$782,$A53,СВЦЭМ!$B$39:$B$782,R$47)+'СЕТ СН'!$G$12+СВЦЭМ!$D$10+'СЕТ СН'!$G$6-'СЕТ СН'!$G$22</f>
        <v>2236.4477459299997</v>
      </c>
      <c r="S53" s="36">
        <f>SUMIFS(СВЦЭМ!$C$39:$C$782,СВЦЭМ!$A$39:$A$782,$A53,СВЦЭМ!$B$39:$B$782,S$47)+'СЕТ СН'!$G$12+СВЦЭМ!$D$10+'СЕТ СН'!$G$6-'СЕТ СН'!$G$22</f>
        <v>2242.1695332999998</v>
      </c>
      <c r="T53" s="36">
        <f>SUMIFS(СВЦЭМ!$C$39:$C$782,СВЦЭМ!$A$39:$A$782,$A53,СВЦЭМ!$B$39:$B$782,T$47)+'СЕТ СН'!$G$12+СВЦЭМ!$D$10+'СЕТ СН'!$G$6-'СЕТ СН'!$G$22</f>
        <v>2223.3540538299999</v>
      </c>
      <c r="U53" s="36">
        <f>SUMIFS(СВЦЭМ!$C$39:$C$782,СВЦЭМ!$A$39:$A$782,$A53,СВЦЭМ!$B$39:$B$782,U$47)+'СЕТ СН'!$G$12+СВЦЭМ!$D$10+'СЕТ СН'!$G$6-'СЕТ СН'!$G$22</f>
        <v>2232.3290317599999</v>
      </c>
      <c r="V53" s="36">
        <f>SUMIFS(СВЦЭМ!$C$39:$C$782,СВЦЭМ!$A$39:$A$782,$A53,СВЦЭМ!$B$39:$B$782,V$47)+'СЕТ СН'!$G$12+СВЦЭМ!$D$10+'СЕТ СН'!$G$6-'СЕТ СН'!$G$22</f>
        <v>2237.2099473599997</v>
      </c>
      <c r="W53" s="36">
        <f>SUMIFS(СВЦЭМ!$C$39:$C$782,СВЦЭМ!$A$39:$A$782,$A53,СВЦЭМ!$B$39:$B$782,W$47)+'СЕТ СН'!$G$12+СВЦЭМ!$D$10+'СЕТ СН'!$G$6-'СЕТ СН'!$G$22</f>
        <v>2237.9989065699997</v>
      </c>
      <c r="X53" s="36">
        <f>SUMIFS(СВЦЭМ!$C$39:$C$782,СВЦЭМ!$A$39:$A$782,$A53,СВЦЭМ!$B$39:$B$782,X$47)+'СЕТ СН'!$G$12+СВЦЭМ!$D$10+'СЕТ СН'!$G$6-'СЕТ СН'!$G$22</f>
        <v>2308.12563589</v>
      </c>
      <c r="Y53" s="36">
        <f>SUMIFS(СВЦЭМ!$C$39:$C$782,СВЦЭМ!$A$39:$A$782,$A53,СВЦЭМ!$B$39:$B$782,Y$47)+'СЕТ СН'!$G$12+СВЦЭМ!$D$10+'СЕТ СН'!$G$6-'СЕТ СН'!$G$22</f>
        <v>2381.8686107099998</v>
      </c>
    </row>
    <row r="54" spans="1:25" ht="15.75" x14ac:dyDescent="0.2">
      <c r="A54" s="35">
        <f t="shared" si="1"/>
        <v>45511</v>
      </c>
      <c r="B54" s="36">
        <f>SUMIFS(СВЦЭМ!$C$39:$C$782,СВЦЭМ!$A$39:$A$782,$A54,СВЦЭМ!$B$39:$B$782,B$47)+'СЕТ СН'!$G$12+СВЦЭМ!$D$10+'СЕТ СН'!$G$6-'СЕТ СН'!$G$22</f>
        <v>2468.5663543299997</v>
      </c>
      <c r="C54" s="36">
        <f>SUMIFS(СВЦЭМ!$C$39:$C$782,СВЦЭМ!$A$39:$A$782,$A54,СВЦЭМ!$B$39:$B$782,C$47)+'СЕТ СН'!$G$12+СВЦЭМ!$D$10+'СЕТ СН'!$G$6-'СЕТ СН'!$G$22</f>
        <v>2569.8017368000001</v>
      </c>
      <c r="D54" s="36">
        <f>SUMIFS(СВЦЭМ!$C$39:$C$782,СВЦЭМ!$A$39:$A$782,$A54,СВЦЭМ!$B$39:$B$782,D$47)+'СЕТ СН'!$G$12+СВЦЭМ!$D$10+'СЕТ СН'!$G$6-'СЕТ СН'!$G$22</f>
        <v>2638.97067866</v>
      </c>
      <c r="E54" s="36">
        <f>SUMIFS(СВЦЭМ!$C$39:$C$782,СВЦЭМ!$A$39:$A$782,$A54,СВЦЭМ!$B$39:$B$782,E$47)+'СЕТ СН'!$G$12+СВЦЭМ!$D$10+'СЕТ СН'!$G$6-'СЕТ СН'!$G$22</f>
        <v>2666.8890033000002</v>
      </c>
      <c r="F54" s="36">
        <f>SUMIFS(СВЦЭМ!$C$39:$C$782,СВЦЭМ!$A$39:$A$782,$A54,СВЦЭМ!$B$39:$B$782,F$47)+'СЕТ СН'!$G$12+СВЦЭМ!$D$10+'СЕТ СН'!$G$6-'СЕТ СН'!$G$22</f>
        <v>2703.2778018500003</v>
      </c>
      <c r="G54" s="36">
        <f>SUMIFS(СВЦЭМ!$C$39:$C$782,СВЦЭМ!$A$39:$A$782,$A54,СВЦЭМ!$B$39:$B$782,G$47)+'СЕТ СН'!$G$12+СВЦЭМ!$D$10+'СЕТ СН'!$G$6-'СЕТ СН'!$G$22</f>
        <v>2668.64116491</v>
      </c>
      <c r="H54" s="36">
        <f>SUMIFS(СВЦЭМ!$C$39:$C$782,СВЦЭМ!$A$39:$A$782,$A54,СВЦЭМ!$B$39:$B$782,H$47)+'СЕТ СН'!$G$12+СВЦЭМ!$D$10+'СЕТ СН'!$G$6-'СЕТ СН'!$G$22</f>
        <v>2628.2686876900002</v>
      </c>
      <c r="I54" s="36">
        <f>SUMIFS(СВЦЭМ!$C$39:$C$782,СВЦЭМ!$A$39:$A$782,$A54,СВЦЭМ!$B$39:$B$782,I$47)+'СЕТ СН'!$G$12+СВЦЭМ!$D$10+'СЕТ СН'!$G$6-'СЕТ СН'!$G$22</f>
        <v>2531.72728284</v>
      </c>
      <c r="J54" s="36">
        <f>SUMIFS(СВЦЭМ!$C$39:$C$782,СВЦЭМ!$A$39:$A$782,$A54,СВЦЭМ!$B$39:$B$782,J$47)+'СЕТ СН'!$G$12+СВЦЭМ!$D$10+'СЕТ СН'!$G$6-'СЕТ СН'!$G$22</f>
        <v>2433.4453479999997</v>
      </c>
      <c r="K54" s="36">
        <f>SUMIFS(СВЦЭМ!$C$39:$C$782,СВЦЭМ!$A$39:$A$782,$A54,СВЦЭМ!$B$39:$B$782,K$47)+'СЕТ СН'!$G$12+СВЦЭМ!$D$10+'СЕТ СН'!$G$6-'СЕТ СН'!$G$22</f>
        <v>2348.2534377099996</v>
      </c>
      <c r="L54" s="36">
        <f>SUMIFS(СВЦЭМ!$C$39:$C$782,СВЦЭМ!$A$39:$A$782,$A54,СВЦЭМ!$B$39:$B$782,L$47)+'СЕТ СН'!$G$12+СВЦЭМ!$D$10+'СЕТ СН'!$G$6-'СЕТ СН'!$G$22</f>
        <v>2322.3266979099999</v>
      </c>
      <c r="M54" s="36">
        <f>SUMIFS(СВЦЭМ!$C$39:$C$782,СВЦЭМ!$A$39:$A$782,$A54,СВЦЭМ!$B$39:$B$782,M$47)+'СЕТ СН'!$G$12+СВЦЭМ!$D$10+'СЕТ СН'!$G$6-'СЕТ СН'!$G$22</f>
        <v>2309.6229569499997</v>
      </c>
      <c r="N54" s="36">
        <f>SUMIFS(СВЦЭМ!$C$39:$C$782,СВЦЭМ!$A$39:$A$782,$A54,СВЦЭМ!$B$39:$B$782,N$47)+'СЕТ СН'!$G$12+СВЦЭМ!$D$10+'СЕТ СН'!$G$6-'СЕТ СН'!$G$22</f>
        <v>2273.3846832300001</v>
      </c>
      <c r="O54" s="36">
        <f>SUMIFS(СВЦЭМ!$C$39:$C$782,СВЦЭМ!$A$39:$A$782,$A54,СВЦЭМ!$B$39:$B$782,O$47)+'СЕТ СН'!$G$12+СВЦЭМ!$D$10+'СЕТ СН'!$G$6-'СЕТ СН'!$G$22</f>
        <v>2278.8674760899999</v>
      </c>
      <c r="P54" s="36">
        <f>SUMIFS(СВЦЭМ!$C$39:$C$782,СВЦЭМ!$A$39:$A$782,$A54,СВЦЭМ!$B$39:$B$782,P$47)+'СЕТ СН'!$G$12+СВЦЭМ!$D$10+'СЕТ СН'!$G$6-'СЕТ СН'!$G$22</f>
        <v>2283.5989145199997</v>
      </c>
      <c r="Q54" s="36">
        <f>SUMIFS(СВЦЭМ!$C$39:$C$782,СВЦЭМ!$A$39:$A$782,$A54,СВЦЭМ!$B$39:$B$782,Q$47)+'СЕТ СН'!$G$12+СВЦЭМ!$D$10+'СЕТ СН'!$G$6-'СЕТ СН'!$G$22</f>
        <v>2276.1692323499997</v>
      </c>
      <c r="R54" s="36">
        <f>SUMIFS(СВЦЭМ!$C$39:$C$782,СВЦЭМ!$A$39:$A$782,$A54,СВЦЭМ!$B$39:$B$782,R$47)+'СЕТ СН'!$G$12+СВЦЭМ!$D$10+'СЕТ СН'!$G$6-'СЕТ СН'!$G$22</f>
        <v>2287.55352739</v>
      </c>
      <c r="S54" s="36">
        <f>SUMIFS(СВЦЭМ!$C$39:$C$782,СВЦЭМ!$A$39:$A$782,$A54,СВЦЭМ!$B$39:$B$782,S$47)+'СЕТ СН'!$G$12+СВЦЭМ!$D$10+'СЕТ СН'!$G$6-'СЕТ СН'!$G$22</f>
        <v>2281.7437308199997</v>
      </c>
      <c r="T54" s="36">
        <f>SUMIFS(СВЦЭМ!$C$39:$C$782,СВЦЭМ!$A$39:$A$782,$A54,СВЦЭМ!$B$39:$B$782,T$47)+'СЕТ СН'!$G$12+СВЦЭМ!$D$10+'СЕТ СН'!$G$6-'СЕТ СН'!$G$22</f>
        <v>2269.9178889599998</v>
      </c>
      <c r="U54" s="36">
        <f>SUMIFS(СВЦЭМ!$C$39:$C$782,СВЦЭМ!$A$39:$A$782,$A54,СВЦЭМ!$B$39:$B$782,U$47)+'СЕТ СН'!$G$12+СВЦЭМ!$D$10+'СЕТ СН'!$G$6-'СЕТ СН'!$G$22</f>
        <v>2285.3414953500001</v>
      </c>
      <c r="V54" s="36">
        <f>SUMIFS(СВЦЭМ!$C$39:$C$782,СВЦЭМ!$A$39:$A$782,$A54,СВЦЭМ!$B$39:$B$782,V$47)+'СЕТ СН'!$G$12+СВЦЭМ!$D$10+'СЕТ СН'!$G$6-'СЕТ СН'!$G$22</f>
        <v>2299.1153706599998</v>
      </c>
      <c r="W54" s="36">
        <f>SUMIFS(СВЦЭМ!$C$39:$C$782,СВЦЭМ!$A$39:$A$782,$A54,СВЦЭМ!$B$39:$B$782,W$47)+'СЕТ СН'!$G$12+СВЦЭМ!$D$10+'СЕТ СН'!$G$6-'СЕТ СН'!$G$22</f>
        <v>2277.4482061499998</v>
      </c>
      <c r="X54" s="36">
        <f>SUMIFS(СВЦЭМ!$C$39:$C$782,СВЦЭМ!$A$39:$A$782,$A54,СВЦЭМ!$B$39:$B$782,X$47)+'СЕТ СН'!$G$12+СВЦЭМ!$D$10+'СЕТ СН'!$G$6-'СЕТ СН'!$G$22</f>
        <v>2338.9626791599999</v>
      </c>
      <c r="Y54" s="36">
        <f>SUMIFS(СВЦЭМ!$C$39:$C$782,СВЦЭМ!$A$39:$A$782,$A54,СВЦЭМ!$B$39:$B$782,Y$47)+'СЕТ СН'!$G$12+СВЦЭМ!$D$10+'СЕТ СН'!$G$6-'СЕТ СН'!$G$22</f>
        <v>2381.4307842599997</v>
      </c>
    </row>
    <row r="55" spans="1:25" ht="15.75" x14ac:dyDescent="0.2">
      <c r="A55" s="35">
        <f t="shared" si="1"/>
        <v>45512</v>
      </c>
      <c r="B55" s="36">
        <f>SUMIFS(СВЦЭМ!$C$39:$C$782,СВЦЭМ!$A$39:$A$782,$A55,СВЦЭМ!$B$39:$B$782,B$47)+'СЕТ СН'!$G$12+СВЦЭМ!$D$10+'СЕТ СН'!$G$6-'СЕТ СН'!$G$22</f>
        <v>2544.5018604100001</v>
      </c>
      <c r="C55" s="36">
        <f>SUMIFS(СВЦЭМ!$C$39:$C$782,СВЦЭМ!$A$39:$A$782,$A55,СВЦЭМ!$B$39:$B$782,C$47)+'СЕТ СН'!$G$12+СВЦЭМ!$D$10+'СЕТ СН'!$G$6-'СЕТ СН'!$G$22</f>
        <v>2643.4766555000001</v>
      </c>
      <c r="D55" s="36">
        <f>SUMIFS(СВЦЭМ!$C$39:$C$782,СВЦЭМ!$A$39:$A$782,$A55,СВЦЭМ!$B$39:$B$782,D$47)+'СЕТ СН'!$G$12+СВЦЭМ!$D$10+'СЕТ СН'!$G$6-'СЕТ СН'!$G$22</f>
        <v>2715.6777859400004</v>
      </c>
      <c r="E55" s="36">
        <f>SUMIFS(СВЦЭМ!$C$39:$C$782,СВЦЭМ!$A$39:$A$782,$A55,СВЦЭМ!$B$39:$B$782,E$47)+'СЕТ СН'!$G$12+СВЦЭМ!$D$10+'СЕТ СН'!$G$6-'СЕТ СН'!$G$22</f>
        <v>2720.29463442</v>
      </c>
      <c r="F55" s="36">
        <f>SUMIFS(СВЦЭМ!$C$39:$C$782,СВЦЭМ!$A$39:$A$782,$A55,СВЦЭМ!$B$39:$B$782,F$47)+'СЕТ СН'!$G$12+СВЦЭМ!$D$10+'СЕТ СН'!$G$6-'СЕТ СН'!$G$22</f>
        <v>2719.4831094300002</v>
      </c>
      <c r="G55" s="36">
        <f>SUMIFS(СВЦЭМ!$C$39:$C$782,СВЦЭМ!$A$39:$A$782,$A55,СВЦЭМ!$B$39:$B$782,G$47)+'СЕТ СН'!$G$12+СВЦЭМ!$D$10+'СЕТ СН'!$G$6-'СЕТ СН'!$G$22</f>
        <v>2719.1213318600003</v>
      </c>
      <c r="H55" s="36">
        <f>SUMIFS(СВЦЭМ!$C$39:$C$782,СВЦЭМ!$A$39:$A$782,$A55,СВЦЭМ!$B$39:$B$782,H$47)+'СЕТ СН'!$G$12+СВЦЭМ!$D$10+'СЕТ СН'!$G$6-'СЕТ СН'!$G$22</f>
        <v>2642.0395952200001</v>
      </c>
      <c r="I55" s="36">
        <f>SUMIFS(СВЦЭМ!$C$39:$C$782,СВЦЭМ!$A$39:$A$782,$A55,СВЦЭМ!$B$39:$B$782,I$47)+'СЕТ СН'!$G$12+СВЦЭМ!$D$10+'СЕТ СН'!$G$6-'СЕТ СН'!$G$22</f>
        <v>2549.9629478700003</v>
      </c>
      <c r="J55" s="36">
        <f>SUMIFS(СВЦЭМ!$C$39:$C$782,СВЦЭМ!$A$39:$A$782,$A55,СВЦЭМ!$B$39:$B$782,J$47)+'СЕТ СН'!$G$12+СВЦЭМ!$D$10+'СЕТ СН'!$G$6-'СЕТ СН'!$G$22</f>
        <v>2428.4012021599997</v>
      </c>
      <c r="K55" s="36">
        <f>SUMIFS(СВЦЭМ!$C$39:$C$782,СВЦЭМ!$A$39:$A$782,$A55,СВЦЭМ!$B$39:$B$782,K$47)+'СЕТ СН'!$G$12+СВЦЭМ!$D$10+'СЕТ СН'!$G$6-'СЕТ СН'!$G$22</f>
        <v>2363.9206679399999</v>
      </c>
      <c r="L55" s="36">
        <f>SUMIFS(СВЦЭМ!$C$39:$C$782,СВЦЭМ!$A$39:$A$782,$A55,СВЦЭМ!$B$39:$B$782,L$47)+'СЕТ СН'!$G$12+СВЦЭМ!$D$10+'СЕТ СН'!$G$6-'СЕТ СН'!$G$22</f>
        <v>2315.4847857099999</v>
      </c>
      <c r="M55" s="36">
        <f>SUMIFS(СВЦЭМ!$C$39:$C$782,СВЦЭМ!$A$39:$A$782,$A55,СВЦЭМ!$B$39:$B$782,M$47)+'СЕТ СН'!$G$12+СВЦЭМ!$D$10+'СЕТ СН'!$G$6-'СЕТ СН'!$G$22</f>
        <v>2319.0906775399999</v>
      </c>
      <c r="N55" s="36">
        <f>SUMIFS(СВЦЭМ!$C$39:$C$782,СВЦЭМ!$A$39:$A$782,$A55,СВЦЭМ!$B$39:$B$782,N$47)+'СЕТ СН'!$G$12+СВЦЭМ!$D$10+'СЕТ СН'!$G$6-'СЕТ СН'!$G$22</f>
        <v>2320.7184393399998</v>
      </c>
      <c r="O55" s="36">
        <f>SUMIFS(СВЦЭМ!$C$39:$C$782,СВЦЭМ!$A$39:$A$782,$A55,СВЦЭМ!$B$39:$B$782,O$47)+'СЕТ СН'!$G$12+СВЦЭМ!$D$10+'СЕТ СН'!$G$6-'СЕТ СН'!$G$22</f>
        <v>2325.1452413799998</v>
      </c>
      <c r="P55" s="36">
        <f>SUMIFS(СВЦЭМ!$C$39:$C$782,СВЦЭМ!$A$39:$A$782,$A55,СВЦЭМ!$B$39:$B$782,P$47)+'СЕТ СН'!$G$12+СВЦЭМ!$D$10+'СЕТ СН'!$G$6-'СЕТ СН'!$G$22</f>
        <v>2334.45726092</v>
      </c>
      <c r="Q55" s="36">
        <f>SUMIFS(СВЦЭМ!$C$39:$C$782,СВЦЭМ!$A$39:$A$782,$A55,СВЦЭМ!$B$39:$B$782,Q$47)+'СЕТ СН'!$G$12+СВЦЭМ!$D$10+'СЕТ СН'!$G$6-'СЕТ СН'!$G$22</f>
        <v>2338.30910318</v>
      </c>
      <c r="R55" s="36">
        <f>SUMIFS(СВЦЭМ!$C$39:$C$782,СВЦЭМ!$A$39:$A$782,$A55,СВЦЭМ!$B$39:$B$782,R$47)+'СЕТ СН'!$G$12+СВЦЭМ!$D$10+'СЕТ СН'!$G$6-'СЕТ СН'!$G$22</f>
        <v>2355.3222403199998</v>
      </c>
      <c r="S55" s="36">
        <f>SUMIFS(СВЦЭМ!$C$39:$C$782,СВЦЭМ!$A$39:$A$782,$A55,СВЦЭМ!$B$39:$B$782,S$47)+'СЕТ СН'!$G$12+СВЦЭМ!$D$10+'СЕТ СН'!$G$6-'СЕТ СН'!$G$22</f>
        <v>2335.62340657</v>
      </c>
      <c r="T55" s="36">
        <f>SUMIFS(СВЦЭМ!$C$39:$C$782,СВЦЭМ!$A$39:$A$782,$A55,СВЦЭМ!$B$39:$B$782,T$47)+'СЕТ СН'!$G$12+СВЦЭМ!$D$10+'СЕТ СН'!$G$6-'СЕТ СН'!$G$22</f>
        <v>2328.2280661499999</v>
      </c>
      <c r="U55" s="36">
        <f>SUMIFS(СВЦЭМ!$C$39:$C$782,СВЦЭМ!$A$39:$A$782,$A55,СВЦЭМ!$B$39:$B$782,U$47)+'СЕТ СН'!$G$12+СВЦЭМ!$D$10+'СЕТ СН'!$G$6-'СЕТ СН'!$G$22</f>
        <v>2340.4069410299999</v>
      </c>
      <c r="V55" s="36">
        <f>SUMIFS(СВЦЭМ!$C$39:$C$782,СВЦЭМ!$A$39:$A$782,$A55,СВЦЭМ!$B$39:$B$782,V$47)+'СЕТ СН'!$G$12+СВЦЭМ!$D$10+'СЕТ СН'!$G$6-'СЕТ СН'!$G$22</f>
        <v>2347.7640967099996</v>
      </c>
      <c r="W55" s="36">
        <f>SUMIFS(СВЦЭМ!$C$39:$C$782,СВЦЭМ!$A$39:$A$782,$A55,СВЦЭМ!$B$39:$B$782,W$47)+'СЕТ СН'!$G$12+СВЦЭМ!$D$10+'СЕТ СН'!$G$6-'СЕТ СН'!$G$22</f>
        <v>2346.59231009</v>
      </c>
      <c r="X55" s="36">
        <f>SUMIFS(СВЦЭМ!$C$39:$C$782,СВЦЭМ!$A$39:$A$782,$A55,СВЦЭМ!$B$39:$B$782,X$47)+'СЕТ СН'!$G$12+СВЦЭМ!$D$10+'СЕТ СН'!$G$6-'СЕТ СН'!$G$22</f>
        <v>2400.0376231099999</v>
      </c>
      <c r="Y55" s="36">
        <f>SUMIFS(СВЦЭМ!$C$39:$C$782,СВЦЭМ!$A$39:$A$782,$A55,СВЦЭМ!$B$39:$B$782,Y$47)+'СЕТ СН'!$G$12+СВЦЭМ!$D$10+'СЕТ СН'!$G$6-'СЕТ СН'!$G$22</f>
        <v>2496.8650302800002</v>
      </c>
    </row>
    <row r="56" spans="1:25" ht="15.75" x14ac:dyDescent="0.2">
      <c r="A56" s="35">
        <f t="shared" si="1"/>
        <v>45513</v>
      </c>
      <c r="B56" s="36">
        <f>SUMIFS(СВЦЭМ!$C$39:$C$782,СВЦЭМ!$A$39:$A$782,$A56,СВЦЭМ!$B$39:$B$782,B$47)+'СЕТ СН'!$G$12+СВЦЭМ!$D$10+'СЕТ СН'!$G$6-'СЕТ СН'!$G$22</f>
        <v>2468.7294540599996</v>
      </c>
      <c r="C56" s="36">
        <f>SUMIFS(СВЦЭМ!$C$39:$C$782,СВЦЭМ!$A$39:$A$782,$A56,СВЦЭМ!$B$39:$B$782,C$47)+'СЕТ СН'!$G$12+СВЦЭМ!$D$10+'СЕТ СН'!$G$6-'СЕТ СН'!$G$22</f>
        <v>2589.4001232200003</v>
      </c>
      <c r="D56" s="36">
        <f>SUMIFS(СВЦЭМ!$C$39:$C$782,СВЦЭМ!$A$39:$A$782,$A56,СВЦЭМ!$B$39:$B$782,D$47)+'СЕТ СН'!$G$12+СВЦЭМ!$D$10+'СЕТ СН'!$G$6-'СЕТ СН'!$G$22</f>
        <v>2712.23333374</v>
      </c>
      <c r="E56" s="36">
        <f>SUMIFS(СВЦЭМ!$C$39:$C$782,СВЦЭМ!$A$39:$A$782,$A56,СВЦЭМ!$B$39:$B$782,E$47)+'СЕТ СН'!$G$12+СВЦЭМ!$D$10+'СЕТ СН'!$G$6-'СЕТ СН'!$G$22</f>
        <v>2755.0346601400001</v>
      </c>
      <c r="F56" s="36">
        <f>SUMIFS(СВЦЭМ!$C$39:$C$782,СВЦЭМ!$A$39:$A$782,$A56,СВЦЭМ!$B$39:$B$782,F$47)+'СЕТ СН'!$G$12+СВЦЭМ!$D$10+'СЕТ СН'!$G$6-'СЕТ СН'!$G$22</f>
        <v>2762.6552543400003</v>
      </c>
      <c r="G56" s="36">
        <f>SUMIFS(СВЦЭМ!$C$39:$C$782,СВЦЭМ!$A$39:$A$782,$A56,СВЦЭМ!$B$39:$B$782,G$47)+'СЕТ СН'!$G$12+СВЦЭМ!$D$10+'СЕТ СН'!$G$6-'СЕТ СН'!$G$22</f>
        <v>2753.6895384900004</v>
      </c>
      <c r="H56" s="36">
        <f>SUMIFS(СВЦЭМ!$C$39:$C$782,СВЦЭМ!$A$39:$A$782,$A56,СВЦЭМ!$B$39:$B$782,H$47)+'СЕТ СН'!$G$12+СВЦЭМ!$D$10+'СЕТ СН'!$G$6-'СЕТ СН'!$G$22</f>
        <v>2717.8289800400003</v>
      </c>
      <c r="I56" s="36">
        <f>SUMIFS(СВЦЭМ!$C$39:$C$782,СВЦЭМ!$A$39:$A$782,$A56,СВЦЭМ!$B$39:$B$782,I$47)+'СЕТ СН'!$G$12+СВЦЭМ!$D$10+'СЕТ СН'!$G$6-'СЕТ СН'!$G$22</f>
        <v>2604.5218078900002</v>
      </c>
      <c r="J56" s="36">
        <f>SUMIFS(СВЦЭМ!$C$39:$C$782,СВЦЭМ!$A$39:$A$782,$A56,СВЦЭМ!$B$39:$B$782,J$47)+'СЕТ СН'!$G$12+СВЦЭМ!$D$10+'СЕТ СН'!$G$6-'СЕТ СН'!$G$22</f>
        <v>2521.4366298600003</v>
      </c>
      <c r="K56" s="36">
        <f>SUMIFS(СВЦЭМ!$C$39:$C$782,СВЦЭМ!$A$39:$A$782,$A56,СВЦЭМ!$B$39:$B$782,K$47)+'СЕТ СН'!$G$12+СВЦЭМ!$D$10+'СЕТ СН'!$G$6-'СЕТ СН'!$G$22</f>
        <v>2414.4663974299997</v>
      </c>
      <c r="L56" s="36">
        <f>SUMIFS(СВЦЭМ!$C$39:$C$782,СВЦЭМ!$A$39:$A$782,$A56,СВЦЭМ!$B$39:$B$782,L$47)+'СЕТ СН'!$G$12+СВЦЭМ!$D$10+'СЕТ СН'!$G$6-'СЕТ СН'!$G$22</f>
        <v>2393.9532513699996</v>
      </c>
      <c r="M56" s="36">
        <f>SUMIFS(СВЦЭМ!$C$39:$C$782,СВЦЭМ!$A$39:$A$782,$A56,СВЦЭМ!$B$39:$B$782,M$47)+'СЕТ СН'!$G$12+СВЦЭМ!$D$10+'СЕТ СН'!$G$6-'СЕТ СН'!$G$22</f>
        <v>2388.51662734</v>
      </c>
      <c r="N56" s="36">
        <f>SUMIFS(СВЦЭМ!$C$39:$C$782,СВЦЭМ!$A$39:$A$782,$A56,СВЦЭМ!$B$39:$B$782,N$47)+'СЕТ СН'!$G$12+СВЦЭМ!$D$10+'СЕТ СН'!$G$6-'СЕТ СН'!$G$22</f>
        <v>2385.5562628899997</v>
      </c>
      <c r="O56" s="36">
        <f>SUMIFS(СВЦЭМ!$C$39:$C$782,СВЦЭМ!$A$39:$A$782,$A56,СВЦЭМ!$B$39:$B$782,O$47)+'СЕТ СН'!$G$12+СВЦЭМ!$D$10+'СЕТ СН'!$G$6-'СЕТ СН'!$G$22</f>
        <v>2375.5631055199997</v>
      </c>
      <c r="P56" s="36">
        <f>SUMIFS(СВЦЭМ!$C$39:$C$782,СВЦЭМ!$A$39:$A$782,$A56,СВЦЭМ!$B$39:$B$782,P$47)+'СЕТ СН'!$G$12+СВЦЭМ!$D$10+'СЕТ СН'!$G$6-'СЕТ СН'!$G$22</f>
        <v>2396.9316161899997</v>
      </c>
      <c r="Q56" s="36">
        <f>SUMIFS(СВЦЭМ!$C$39:$C$782,СВЦЭМ!$A$39:$A$782,$A56,СВЦЭМ!$B$39:$B$782,Q$47)+'СЕТ СН'!$G$12+СВЦЭМ!$D$10+'СЕТ СН'!$G$6-'СЕТ СН'!$G$22</f>
        <v>2405.8324689599999</v>
      </c>
      <c r="R56" s="36">
        <f>SUMIFS(СВЦЭМ!$C$39:$C$782,СВЦЭМ!$A$39:$A$782,$A56,СВЦЭМ!$B$39:$B$782,R$47)+'СЕТ СН'!$G$12+СВЦЭМ!$D$10+'СЕТ СН'!$G$6-'СЕТ СН'!$G$22</f>
        <v>2408.3619219099996</v>
      </c>
      <c r="S56" s="36">
        <f>SUMIFS(СВЦЭМ!$C$39:$C$782,СВЦЭМ!$A$39:$A$782,$A56,СВЦЭМ!$B$39:$B$782,S$47)+'СЕТ СН'!$G$12+СВЦЭМ!$D$10+'СЕТ СН'!$G$6-'СЕТ СН'!$G$22</f>
        <v>2399.76915964</v>
      </c>
      <c r="T56" s="36">
        <f>SUMIFS(СВЦЭМ!$C$39:$C$782,СВЦЭМ!$A$39:$A$782,$A56,СВЦЭМ!$B$39:$B$782,T$47)+'СЕТ СН'!$G$12+СВЦЭМ!$D$10+'СЕТ СН'!$G$6-'СЕТ СН'!$G$22</f>
        <v>2375.2648487500001</v>
      </c>
      <c r="U56" s="36">
        <f>SUMIFS(СВЦЭМ!$C$39:$C$782,СВЦЭМ!$A$39:$A$782,$A56,СВЦЭМ!$B$39:$B$782,U$47)+'СЕТ СН'!$G$12+СВЦЭМ!$D$10+'СЕТ СН'!$G$6-'СЕТ СН'!$G$22</f>
        <v>2378.9705821899997</v>
      </c>
      <c r="V56" s="36">
        <f>SUMIFS(СВЦЭМ!$C$39:$C$782,СВЦЭМ!$A$39:$A$782,$A56,СВЦЭМ!$B$39:$B$782,V$47)+'СЕТ СН'!$G$12+СВЦЭМ!$D$10+'СЕТ СН'!$G$6-'СЕТ СН'!$G$22</f>
        <v>2443.6938697999999</v>
      </c>
      <c r="W56" s="36">
        <f>SUMIFS(СВЦЭМ!$C$39:$C$782,СВЦЭМ!$A$39:$A$782,$A56,СВЦЭМ!$B$39:$B$782,W$47)+'СЕТ СН'!$G$12+СВЦЭМ!$D$10+'СЕТ СН'!$G$6-'СЕТ СН'!$G$22</f>
        <v>2401.2691259399999</v>
      </c>
      <c r="X56" s="36">
        <f>SUMIFS(СВЦЭМ!$C$39:$C$782,СВЦЭМ!$A$39:$A$782,$A56,СВЦЭМ!$B$39:$B$782,X$47)+'СЕТ СН'!$G$12+СВЦЭМ!$D$10+'СЕТ СН'!$G$6-'СЕТ СН'!$G$22</f>
        <v>2488.8856434899999</v>
      </c>
      <c r="Y56" s="36">
        <f>SUMIFS(СВЦЭМ!$C$39:$C$782,СВЦЭМ!$A$39:$A$782,$A56,СВЦЭМ!$B$39:$B$782,Y$47)+'СЕТ СН'!$G$12+СВЦЭМ!$D$10+'СЕТ СН'!$G$6-'СЕТ СН'!$G$22</f>
        <v>2544.3967679800003</v>
      </c>
    </row>
    <row r="57" spans="1:25" ht="15.75" x14ac:dyDescent="0.2">
      <c r="A57" s="35">
        <f t="shared" si="1"/>
        <v>45514</v>
      </c>
      <c r="B57" s="36">
        <f>SUMIFS(СВЦЭМ!$C$39:$C$782,СВЦЭМ!$A$39:$A$782,$A57,СВЦЭМ!$B$39:$B$782,B$47)+'СЕТ СН'!$G$12+СВЦЭМ!$D$10+'СЕТ СН'!$G$6-'СЕТ СН'!$G$22</f>
        <v>2540.6284788299999</v>
      </c>
      <c r="C57" s="36">
        <f>SUMIFS(СВЦЭМ!$C$39:$C$782,СВЦЭМ!$A$39:$A$782,$A57,СВЦЭМ!$B$39:$B$782,C$47)+'СЕТ СН'!$G$12+СВЦЭМ!$D$10+'СЕТ СН'!$G$6-'СЕТ СН'!$G$22</f>
        <v>2530.4943031600001</v>
      </c>
      <c r="D57" s="36">
        <f>SUMIFS(СВЦЭМ!$C$39:$C$782,СВЦЭМ!$A$39:$A$782,$A57,СВЦЭМ!$B$39:$B$782,D$47)+'СЕТ СН'!$G$12+СВЦЭМ!$D$10+'СЕТ СН'!$G$6-'СЕТ СН'!$G$22</f>
        <v>2592.8204389800003</v>
      </c>
      <c r="E57" s="36">
        <f>SUMIFS(СВЦЭМ!$C$39:$C$782,СВЦЭМ!$A$39:$A$782,$A57,СВЦЭМ!$B$39:$B$782,E$47)+'СЕТ СН'!$G$12+СВЦЭМ!$D$10+'СЕТ СН'!$G$6-'СЕТ СН'!$G$22</f>
        <v>2639.4792056700003</v>
      </c>
      <c r="F57" s="36">
        <f>SUMIFS(СВЦЭМ!$C$39:$C$782,СВЦЭМ!$A$39:$A$782,$A57,СВЦЭМ!$B$39:$B$782,F$47)+'СЕТ СН'!$G$12+СВЦЭМ!$D$10+'СЕТ СН'!$G$6-'СЕТ СН'!$G$22</f>
        <v>2672.2868473400003</v>
      </c>
      <c r="G57" s="36">
        <f>SUMIFS(СВЦЭМ!$C$39:$C$782,СВЦЭМ!$A$39:$A$782,$A57,СВЦЭМ!$B$39:$B$782,G$47)+'СЕТ СН'!$G$12+СВЦЭМ!$D$10+'СЕТ СН'!$G$6-'СЕТ СН'!$G$22</f>
        <v>2643.8426850400001</v>
      </c>
      <c r="H57" s="36">
        <f>SUMIFS(СВЦЭМ!$C$39:$C$782,СВЦЭМ!$A$39:$A$782,$A57,СВЦЭМ!$B$39:$B$782,H$47)+'СЕТ СН'!$G$12+СВЦЭМ!$D$10+'СЕТ СН'!$G$6-'СЕТ СН'!$G$22</f>
        <v>2615.7423191300004</v>
      </c>
      <c r="I57" s="36">
        <f>SUMIFS(СВЦЭМ!$C$39:$C$782,СВЦЭМ!$A$39:$A$782,$A57,СВЦЭМ!$B$39:$B$782,I$47)+'СЕТ СН'!$G$12+СВЦЭМ!$D$10+'СЕТ СН'!$G$6-'СЕТ СН'!$G$22</f>
        <v>2536.9763438800001</v>
      </c>
      <c r="J57" s="36">
        <f>SUMIFS(СВЦЭМ!$C$39:$C$782,СВЦЭМ!$A$39:$A$782,$A57,СВЦЭМ!$B$39:$B$782,J$47)+'СЕТ СН'!$G$12+СВЦЭМ!$D$10+'СЕТ СН'!$G$6-'СЕТ СН'!$G$22</f>
        <v>2429.8530514899999</v>
      </c>
      <c r="K57" s="36">
        <f>SUMIFS(СВЦЭМ!$C$39:$C$782,СВЦЭМ!$A$39:$A$782,$A57,СВЦЭМ!$B$39:$B$782,K$47)+'СЕТ СН'!$G$12+СВЦЭМ!$D$10+'СЕТ СН'!$G$6-'СЕТ СН'!$G$22</f>
        <v>2343.5780697099999</v>
      </c>
      <c r="L57" s="36">
        <f>SUMIFS(СВЦЭМ!$C$39:$C$782,СВЦЭМ!$A$39:$A$782,$A57,СВЦЭМ!$B$39:$B$782,L$47)+'СЕТ СН'!$G$12+СВЦЭМ!$D$10+'СЕТ СН'!$G$6-'СЕТ СН'!$G$22</f>
        <v>2238.85182338</v>
      </c>
      <c r="M57" s="36">
        <f>SUMIFS(СВЦЭМ!$C$39:$C$782,СВЦЭМ!$A$39:$A$782,$A57,СВЦЭМ!$B$39:$B$782,M$47)+'СЕТ СН'!$G$12+СВЦЭМ!$D$10+'СЕТ СН'!$G$6-'СЕТ СН'!$G$22</f>
        <v>2230.2218330699998</v>
      </c>
      <c r="N57" s="36">
        <f>SUMIFS(СВЦЭМ!$C$39:$C$782,СВЦЭМ!$A$39:$A$782,$A57,СВЦЭМ!$B$39:$B$782,N$47)+'СЕТ СН'!$G$12+СВЦЭМ!$D$10+'СЕТ СН'!$G$6-'СЕТ СН'!$G$22</f>
        <v>2225.0325018799999</v>
      </c>
      <c r="O57" s="36">
        <f>SUMIFS(СВЦЭМ!$C$39:$C$782,СВЦЭМ!$A$39:$A$782,$A57,СВЦЭМ!$B$39:$B$782,O$47)+'СЕТ СН'!$G$12+СВЦЭМ!$D$10+'СЕТ СН'!$G$6-'СЕТ СН'!$G$22</f>
        <v>2215.2295446799999</v>
      </c>
      <c r="P57" s="36">
        <f>SUMIFS(СВЦЭМ!$C$39:$C$782,СВЦЭМ!$A$39:$A$782,$A57,СВЦЭМ!$B$39:$B$782,P$47)+'СЕТ СН'!$G$12+СВЦЭМ!$D$10+'СЕТ СН'!$G$6-'СЕТ СН'!$G$22</f>
        <v>2216.6741336800001</v>
      </c>
      <c r="Q57" s="36">
        <f>SUMIFS(СВЦЭМ!$C$39:$C$782,СВЦЭМ!$A$39:$A$782,$A57,СВЦЭМ!$B$39:$B$782,Q$47)+'СЕТ СН'!$G$12+СВЦЭМ!$D$10+'СЕТ СН'!$G$6-'СЕТ СН'!$G$22</f>
        <v>2228.73851629</v>
      </c>
      <c r="R57" s="36">
        <f>SUMIFS(СВЦЭМ!$C$39:$C$782,СВЦЭМ!$A$39:$A$782,$A57,СВЦЭМ!$B$39:$B$782,R$47)+'СЕТ СН'!$G$12+СВЦЭМ!$D$10+'СЕТ СН'!$G$6-'СЕТ СН'!$G$22</f>
        <v>2238.4886454099997</v>
      </c>
      <c r="S57" s="36">
        <f>SUMIFS(СВЦЭМ!$C$39:$C$782,СВЦЭМ!$A$39:$A$782,$A57,СВЦЭМ!$B$39:$B$782,S$47)+'СЕТ СН'!$G$12+СВЦЭМ!$D$10+'СЕТ СН'!$G$6-'СЕТ СН'!$G$22</f>
        <v>2223.4318231399998</v>
      </c>
      <c r="T57" s="36">
        <f>SUMIFS(СВЦЭМ!$C$39:$C$782,СВЦЭМ!$A$39:$A$782,$A57,СВЦЭМ!$B$39:$B$782,T$47)+'СЕТ СН'!$G$12+СВЦЭМ!$D$10+'СЕТ СН'!$G$6-'СЕТ СН'!$G$22</f>
        <v>2210.6259857999999</v>
      </c>
      <c r="U57" s="36">
        <f>SUMIFS(СВЦЭМ!$C$39:$C$782,СВЦЭМ!$A$39:$A$782,$A57,СВЦЭМ!$B$39:$B$782,U$47)+'СЕТ СН'!$G$12+СВЦЭМ!$D$10+'СЕТ СН'!$G$6-'СЕТ СН'!$G$22</f>
        <v>2242.1631991199997</v>
      </c>
      <c r="V57" s="36">
        <f>SUMIFS(СВЦЭМ!$C$39:$C$782,СВЦЭМ!$A$39:$A$782,$A57,СВЦЭМ!$B$39:$B$782,V$47)+'СЕТ СН'!$G$12+СВЦЭМ!$D$10+'СЕТ СН'!$G$6-'СЕТ СН'!$G$22</f>
        <v>2231.3147052599998</v>
      </c>
      <c r="W57" s="36">
        <f>SUMIFS(СВЦЭМ!$C$39:$C$782,СВЦЭМ!$A$39:$A$782,$A57,СВЦЭМ!$B$39:$B$782,W$47)+'СЕТ СН'!$G$12+СВЦЭМ!$D$10+'СЕТ СН'!$G$6-'СЕТ СН'!$G$22</f>
        <v>2211.5292098800001</v>
      </c>
      <c r="X57" s="36">
        <f>SUMIFS(СВЦЭМ!$C$39:$C$782,СВЦЭМ!$A$39:$A$782,$A57,СВЦЭМ!$B$39:$B$782,X$47)+'СЕТ СН'!$G$12+СВЦЭМ!$D$10+'СЕТ СН'!$G$6-'СЕТ СН'!$G$22</f>
        <v>2243.8223550999996</v>
      </c>
      <c r="Y57" s="36">
        <f>SUMIFS(СВЦЭМ!$C$39:$C$782,СВЦЭМ!$A$39:$A$782,$A57,СВЦЭМ!$B$39:$B$782,Y$47)+'СЕТ СН'!$G$12+СВЦЭМ!$D$10+'СЕТ СН'!$G$6-'СЕТ СН'!$G$22</f>
        <v>2374.8117942599997</v>
      </c>
    </row>
    <row r="58" spans="1:25" ht="15.75" x14ac:dyDescent="0.2">
      <c r="A58" s="35">
        <f t="shared" si="1"/>
        <v>45515</v>
      </c>
      <c r="B58" s="36">
        <f>SUMIFS(СВЦЭМ!$C$39:$C$782,СВЦЭМ!$A$39:$A$782,$A58,СВЦЭМ!$B$39:$B$782,B$47)+'СЕТ СН'!$G$12+СВЦЭМ!$D$10+'СЕТ СН'!$G$6-'СЕТ СН'!$G$22</f>
        <v>2445.4415421599997</v>
      </c>
      <c r="C58" s="36">
        <f>SUMIFS(СВЦЭМ!$C$39:$C$782,СВЦЭМ!$A$39:$A$782,$A58,СВЦЭМ!$B$39:$B$782,C$47)+'СЕТ СН'!$G$12+СВЦЭМ!$D$10+'СЕТ СН'!$G$6-'СЕТ СН'!$G$22</f>
        <v>2519.5581010900005</v>
      </c>
      <c r="D58" s="36">
        <f>SUMIFS(СВЦЭМ!$C$39:$C$782,СВЦЭМ!$A$39:$A$782,$A58,СВЦЭМ!$B$39:$B$782,D$47)+'СЕТ СН'!$G$12+СВЦЭМ!$D$10+'СЕТ СН'!$G$6-'СЕТ СН'!$G$22</f>
        <v>2571.3373553900001</v>
      </c>
      <c r="E58" s="36">
        <f>SUMIFS(СВЦЭМ!$C$39:$C$782,СВЦЭМ!$A$39:$A$782,$A58,СВЦЭМ!$B$39:$B$782,E$47)+'СЕТ СН'!$G$12+СВЦЭМ!$D$10+'СЕТ СН'!$G$6-'СЕТ СН'!$G$22</f>
        <v>2605.4253537200002</v>
      </c>
      <c r="F58" s="36">
        <f>SUMIFS(СВЦЭМ!$C$39:$C$782,СВЦЭМ!$A$39:$A$782,$A58,СВЦЭМ!$B$39:$B$782,F$47)+'СЕТ СН'!$G$12+СВЦЭМ!$D$10+'СЕТ СН'!$G$6-'СЕТ СН'!$G$22</f>
        <v>2614.8498114200002</v>
      </c>
      <c r="G58" s="36">
        <f>SUMIFS(СВЦЭМ!$C$39:$C$782,СВЦЭМ!$A$39:$A$782,$A58,СВЦЭМ!$B$39:$B$782,G$47)+'СЕТ СН'!$G$12+СВЦЭМ!$D$10+'СЕТ СН'!$G$6-'СЕТ СН'!$G$22</f>
        <v>2606.7311601400002</v>
      </c>
      <c r="H58" s="36">
        <f>SUMIFS(СВЦЭМ!$C$39:$C$782,СВЦЭМ!$A$39:$A$782,$A58,СВЦЭМ!$B$39:$B$782,H$47)+'СЕТ СН'!$G$12+СВЦЭМ!$D$10+'СЕТ СН'!$G$6-'СЕТ СН'!$G$22</f>
        <v>2593.1272145400003</v>
      </c>
      <c r="I58" s="36">
        <f>SUMIFS(СВЦЭМ!$C$39:$C$782,СВЦЭМ!$A$39:$A$782,$A58,СВЦЭМ!$B$39:$B$782,I$47)+'СЕТ СН'!$G$12+СВЦЭМ!$D$10+'СЕТ СН'!$G$6-'СЕТ СН'!$G$22</f>
        <v>2551.5502496000004</v>
      </c>
      <c r="J58" s="36">
        <f>SUMIFS(СВЦЭМ!$C$39:$C$782,СВЦЭМ!$A$39:$A$782,$A58,СВЦЭМ!$B$39:$B$782,J$47)+'СЕТ СН'!$G$12+СВЦЭМ!$D$10+'СЕТ СН'!$G$6-'СЕТ СН'!$G$22</f>
        <v>2472.42003574</v>
      </c>
      <c r="K58" s="36">
        <f>SUMIFS(СВЦЭМ!$C$39:$C$782,СВЦЭМ!$A$39:$A$782,$A58,СВЦЭМ!$B$39:$B$782,K$47)+'СЕТ СН'!$G$12+СВЦЭМ!$D$10+'СЕТ СН'!$G$6-'СЕТ СН'!$G$22</f>
        <v>2384.0117550499999</v>
      </c>
      <c r="L58" s="36">
        <f>SUMIFS(СВЦЭМ!$C$39:$C$782,СВЦЭМ!$A$39:$A$782,$A58,СВЦЭМ!$B$39:$B$782,L$47)+'СЕТ СН'!$G$12+СВЦЭМ!$D$10+'СЕТ СН'!$G$6-'СЕТ СН'!$G$22</f>
        <v>2329.0004062899998</v>
      </c>
      <c r="M58" s="36">
        <f>SUMIFS(СВЦЭМ!$C$39:$C$782,СВЦЭМ!$A$39:$A$782,$A58,СВЦЭМ!$B$39:$B$782,M$47)+'СЕТ СН'!$G$12+СВЦЭМ!$D$10+'СЕТ СН'!$G$6-'СЕТ СН'!$G$22</f>
        <v>2306.8950566999997</v>
      </c>
      <c r="N58" s="36">
        <f>SUMIFS(СВЦЭМ!$C$39:$C$782,СВЦЭМ!$A$39:$A$782,$A58,СВЦЭМ!$B$39:$B$782,N$47)+'СЕТ СН'!$G$12+СВЦЭМ!$D$10+'СЕТ СН'!$G$6-'СЕТ СН'!$G$22</f>
        <v>2273.63957527</v>
      </c>
      <c r="O58" s="36">
        <f>SUMIFS(СВЦЭМ!$C$39:$C$782,СВЦЭМ!$A$39:$A$782,$A58,СВЦЭМ!$B$39:$B$782,O$47)+'СЕТ СН'!$G$12+СВЦЭМ!$D$10+'СЕТ СН'!$G$6-'СЕТ СН'!$G$22</f>
        <v>2267.1461212199997</v>
      </c>
      <c r="P58" s="36">
        <f>SUMIFS(СВЦЭМ!$C$39:$C$782,СВЦЭМ!$A$39:$A$782,$A58,СВЦЭМ!$B$39:$B$782,P$47)+'СЕТ СН'!$G$12+СВЦЭМ!$D$10+'СЕТ СН'!$G$6-'СЕТ СН'!$G$22</f>
        <v>2289.2399035399999</v>
      </c>
      <c r="Q58" s="36">
        <f>SUMIFS(СВЦЭМ!$C$39:$C$782,СВЦЭМ!$A$39:$A$782,$A58,СВЦЭМ!$B$39:$B$782,Q$47)+'СЕТ СН'!$G$12+СВЦЭМ!$D$10+'СЕТ СН'!$G$6-'СЕТ СН'!$G$22</f>
        <v>2297.69945456</v>
      </c>
      <c r="R58" s="36">
        <f>SUMIFS(СВЦЭМ!$C$39:$C$782,СВЦЭМ!$A$39:$A$782,$A58,СВЦЭМ!$B$39:$B$782,R$47)+'СЕТ СН'!$G$12+СВЦЭМ!$D$10+'СЕТ СН'!$G$6-'СЕТ СН'!$G$22</f>
        <v>2309.2930384299998</v>
      </c>
      <c r="S58" s="36">
        <f>SUMIFS(СВЦЭМ!$C$39:$C$782,СВЦЭМ!$A$39:$A$782,$A58,СВЦЭМ!$B$39:$B$782,S$47)+'СЕТ СН'!$G$12+СВЦЭМ!$D$10+'СЕТ СН'!$G$6-'СЕТ СН'!$G$22</f>
        <v>2268.68602547</v>
      </c>
      <c r="T58" s="36">
        <f>SUMIFS(СВЦЭМ!$C$39:$C$782,СВЦЭМ!$A$39:$A$782,$A58,СВЦЭМ!$B$39:$B$782,T$47)+'СЕТ СН'!$G$12+СВЦЭМ!$D$10+'СЕТ СН'!$G$6-'СЕТ СН'!$G$22</f>
        <v>2247.71547409</v>
      </c>
      <c r="U58" s="36">
        <f>SUMIFS(СВЦЭМ!$C$39:$C$782,СВЦЭМ!$A$39:$A$782,$A58,СВЦЭМ!$B$39:$B$782,U$47)+'СЕТ СН'!$G$12+СВЦЭМ!$D$10+'СЕТ СН'!$G$6-'СЕТ СН'!$G$22</f>
        <v>2258.1087444599998</v>
      </c>
      <c r="V58" s="36">
        <f>SUMIFS(СВЦЭМ!$C$39:$C$782,СВЦЭМ!$A$39:$A$782,$A58,СВЦЭМ!$B$39:$B$782,V$47)+'СЕТ СН'!$G$12+СВЦЭМ!$D$10+'СЕТ СН'!$G$6-'СЕТ СН'!$G$22</f>
        <v>2255.3764119099997</v>
      </c>
      <c r="W58" s="36">
        <f>SUMIFS(СВЦЭМ!$C$39:$C$782,СВЦЭМ!$A$39:$A$782,$A58,СВЦЭМ!$B$39:$B$782,W$47)+'СЕТ СН'!$G$12+СВЦЭМ!$D$10+'СЕТ СН'!$G$6-'СЕТ СН'!$G$22</f>
        <v>2239.0031539799998</v>
      </c>
      <c r="X58" s="36">
        <f>SUMIFS(СВЦЭМ!$C$39:$C$782,СВЦЭМ!$A$39:$A$782,$A58,СВЦЭМ!$B$39:$B$782,X$47)+'СЕТ СН'!$G$12+СВЦЭМ!$D$10+'СЕТ СН'!$G$6-'СЕТ СН'!$G$22</f>
        <v>2315.0771774199998</v>
      </c>
      <c r="Y58" s="36">
        <f>SUMIFS(СВЦЭМ!$C$39:$C$782,СВЦЭМ!$A$39:$A$782,$A58,СВЦЭМ!$B$39:$B$782,Y$47)+'СЕТ СН'!$G$12+СВЦЭМ!$D$10+'СЕТ СН'!$G$6-'СЕТ СН'!$G$22</f>
        <v>2409.7893149299998</v>
      </c>
    </row>
    <row r="59" spans="1:25" ht="15.75" x14ac:dyDescent="0.2">
      <c r="A59" s="35">
        <f t="shared" si="1"/>
        <v>45516</v>
      </c>
      <c r="B59" s="36">
        <f>SUMIFS(СВЦЭМ!$C$39:$C$782,СВЦЭМ!$A$39:$A$782,$A59,СВЦЭМ!$B$39:$B$782,B$47)+'СЕТ СН'!$G$12+СВЦЭМ!$D$10+'СЕТ СН'!$G$6-'СЕТ СН'!$G$22</f>
        <v>2496.47244839</v>
      </c>
      <c r="C59" s="36">
        <f>SUMIFS(СВЦЭМ!$C$39:$C$782,СВЦЭМ!$A$39:$A$782,$A59,СВЦЭМ!$B$39:$B$782,C$47)+'СЕТ СН'!$G$12+СВЦЭМ!$D$10+'СЕТ СН'!$G$6-'СЕТ СН'!$G$22</f>
        <v>2569.0415322500003</v>
      </c>
      <c r="D59" s="36">
        <f>SUMIFS(СВЦЭМ!$C$39:$C$782,СВЦЭМ!$A$39:$A$782,$A59,СВЦЭМ!$B$39:$B$782,D$47)+'СЕТ СН'!$G$12+СВЦЭМ!$D$10+'СЕТ СН'!$G$6-'СЕТ СН'!$G$22</f>
        <v>2626.5623550800001</v>
      </c>
      <c r="E59" s="36">
        <f>SUMIFS(СВЦЭМ!$C$39:$C$782,СВЦЭМ!$A$39:$A$782,$A59,СВЦЭМ!$B$39:$B$782,E$47)+'СЕТ СН'!$G$12+СВЦЭМ!$D$10+'СЕТ СН'!$G$6-'СЕТ СН'!$G$22</f>
        <v>2654.6391454600002</v>
      </c>
      <c r="F59" s="36">
        <f>SUMIFS(СВЦЭМ!$C$39:$C$782,СВЦЭМ!$A$39:$A$782,$A59,СВЦЭМ!$B$39:$B$782,F$47)+'СЕТ СН'!$G$12+СВЦЭМ!$D$10+'СЕТ СН'!$G$6-'СЕТ СН'!$G$22</f>
        <v>2668.8671251200003</v>
      </c>
      <c r="G59" s="36">
        <f>SUMIFS(СВЦЭМ!$C$39:$C$782,СВЦЭМ!$A$39:$A$782,$A59,СВЦЭМ!$B$39:$B$782,G$47)+'СЕТ СН'!$G$12+СВЦЭМ!$D$10+'СЕТ СН'!$G$6-'СЕТ СН'!$G$22</f>
        <v>2655.91945115</v>
      </c>
      <c r="H59" s="36">
        <f>SUMIFS(СВЦЭМ!$C$39:$C$782,СВЦЭМ!$A$39:$A$782,$A59,СВЦЭМ!$B$39:$B$782,H$47)+'СЕТ СН'!$G$12+СВЦЭМ!$D$10+'СЕТ СН'!$G$6-'СЕТ СН'!$G$22</f>
        <v>2591.4107979100004</v>
      </c>
      <c r="I59" s="36">
        <f>SUMIFS(СВЦЭМ!$C$39:$C$782,СВЦЭМ!$A$39:$A$782,$A59,СВЦЭМ!$B$39:$B$782,I$47)+'СЕТ СН'!$G$12+СВЦЭМ!$D$10+'СЕТ СН'!$G$6-'СЕТ СН'!$G$22</f>
        <v>2500.66828506</v>
      </c>
      <c r="J59" s="36">
        <f>SUMIFS(СВЦЭМ!$C$39:$C$782,СВЦЭМ!$A$39:$A$782,$A59,СВЦЭМ!$B$39:$B$782,J$47)+'СЕТ СН'!$G$12+СВЦЭМ!$D$10+'СЕТ СН'!$G$6-'СЕТ СН'!$G$22</f>
        <v>2415.7686207899997</v>
      </c>
      <c r="K59" s="36">
        <f>SUMIFS(СВЦЭМ!$C$39:$C$782,СВЦЭМ!$A$39:$A$782,$A59,СВЦЭМ!$B$39:$B$782,K$47)+'СЕТ СН'!$G$12+СВЦЭМ!$D$10+'СЕТ СН'!$G$6-'СЕТ СН'!$G$22</f>
        <v>2310.6778322999999</v>
      </c>
      <c r="L59" s="36">
        <f>SUMIFS(СВЦЭМ!$C$39:$C$782,СВЦЭМ!$A$39:$A$782,$A59,СВЦЭМ!$B$39:$B$782,L$47)+'СЕТ СН'!$G$12+СВЦЭМ!$D$10+'СЕТ СН'!$G$6-'СЕТ СН'!$G$22</f>
        <v>2278.2687982099997</v>
      </c>
      <c r="M59" s="36">
        <f>SUMIFS(СВЦЭМ!$C$39:$C$782,СВЦЭМ!$A$39:$A$782,$A59,СВЦЭМ!$B$39:$B$782,M$47)+'СЕТ СН'!$G$12+СВЦЭМ!$D$10+'СЕТ СН'!$G$6-'СЕТ СН'!$G$22</f>
        <v>2264.1755064599997</v>
      </c>
      <c r="N59" s="36">
        <f>SUMIFS(СВЦЭМ!$C$39:$C$782,СВЦЭМ!$A$39:$A$782,$A59,СВЦЭМ!$B$39:$B$782,N$47)+'СЕТ СН'!$G$12+СВЦЭМ!$D$10+'СЕТ СН'!$G$6-'СЕТ СН'!$G$22</f>
        <v>2249.4933999199998</v>
      </c>
      <c r="O59" s="36">
        <f>SUMIFS(СВЦЭМ!$C$39:$C$782,СВЦЭМ!$A$39:$A$782,$A59,СВЦЭМ!$B$39:$B$782,O$47)+'СЕТ СН'!$G$12+СВЦЭМ!$D$10+'СЕТ СН'!$G$6-'СЕТ СН'!$G$22</f>
        <v>2250.01311179</v>
      </c>
      <c r="P59" s="36">
        <f>SUMIFS(СВЦЭМ!$C$39:$C$782,СВЦЭМ!$A$39:$A$782,$A59,СВЦЭМ!$B$39:$B$782,P$47)+'СЕТ СН'!$G$12+СВЦЭМ!$D$10+'СЕТ СН'!$G$6-'СЕТ СН'!$G$22</f>
        <v>2249.5708648599998</v>
      </c>
      <c r="Q59" s="36">
        <f>SUMIFS(СВЦЭМ!$C$39:$C$782,СВЦЭМ!$A$39:$A$782,$A59,СВЦЭМ!$B$39:$B$782,Q$47)+'СЕТ СН'!$G$12+СВЦЭМ!$D$10+'СЕТ СН'!$G$6-'СЕТ СН'!$G$22</f>
        <v>2243.40752548</v>
      </c>
      <c r="R59" s="36">
        <f>SUMIFS(СВЦЭМ!$C$39:$C$782,СВЦЭМ!$A$39:$A$782,$A59,СВЦЭМ!$B$39:$B$782,R$47)+'СЕТ СН'!$G$12+СВЦЭМ!$D$10+'СЕТ СН'!$G$6-'СЕТ СН'!$G$22</f>
        <v>2252.5420815999996</v>
      </c>
      <c r="S59" s="36">
        <f>SUMIFS(СВЦЭМ!$C$39:$C$782,СВЦЭМ!$A$39:$A$782,$A59,СВЦЭМ!$B$39:$B$782,S$47)+'СЕТ СН'!$G$12+СВЦЭМ!$D$10+'СЕТ СН'!$G$6-'СЕТ СН'!$G$22</f>
        <v>2209.5673927999997</v>
      </c>
      <c r="T59" s="36">
        <f>SUMIFS(СВЦЭМ!$C$39:$C$782,СВЦЭМ!$A$39:$A$782,$A59,СВЦЭМ!$B$39:$B$782,T$47)+'СЕТ СН'!$G$12+СВЦЭМ!$D$10+'СЕТ СН'!$G$6-'СЕТ СН'!$G$22</f>
        <v>2183.61409237</v>
      </c>
      <c r="U59" s="36">
        <f>SUMIFS(СВЦЭМ!$C$39:$C$782,СВЦЭМ!$A$39:$A$782,$A59,СВЦЭМ!$B$39:$B$782,U$47)+'СЕТ СН'!$G$12+СВЦЭМ!$D$10+'СЕТ СН'!$G$6-'СЕТ СН'!$G$22</f>
        <v>2192.8213775199997</v>
      </c>
      <c r="V59" s="36">
        <f>SUMIFS(СВЦЭМ!$C$39:$C$782,СВЦЭМ!$A$39:$A$782,$A59,СВЦЭМ!$B$39:$B$782,V$47)+'СЕТ СН'!$G$12+СВЦЭМ!$D$10+'СЕТ СН'!$G$6-'СЕТ СН'!$G$22</f>
        <v>2211.7764384299999</v>
      </c>
      <c r="W59" s="36">
        <f>SUMIFS(СВЦЭМ!$C$39:$C$782,СВЦЭМ!$A$39:$A$782,$A59,СВЦЭМ!$B$39:$B$782,W$47)+'СЕТ СН'!$G$12+СВЦЭМ!$D$10+'СЕТ СН'!$G$6-'СЕТ СН'!$G$22</f>
        <v>2203.0667587799999</v>
      </c>
      <c r="X59" s="36">
        <f>SUMIFS(СВЦЭМ!$C$39:$C$782,СВЦЭМ!$A$39:$A$782,$A59,СВЦЭМ!$B$39:$B$782,X$47)+'СЕТ СН'!$G$12+СВЦЭМ!$D$10+'СЕТ СН'!$G$6-'СЕТ СН'!$G$22</f>
        <v>2250.61625177</v>
      </c>
      <c r="Y59" s="36">
        <f>SUMIFS(СВЦЭМ!$C$39:$C$782,СВЦЭМ!$A$39:$A$782,$A59,СВЦЭМ!$B$39:$B$782,Y$47)+'СЕТ СН'!$G$12+СВЦЭМ!$D$10+'СЕТ СН'!$G$6-'СЕТ СН'!$G$22</f>
        <v>2336.1879357599996</v>
      </c>
    </row>
    <row r="60" spans="1:25" ht="15.75" x14ac:dyDescent="0.2">
      <c r="A60" s="35">
        <f t="shared" si="1"/>
        <v>45517</v>
      </c>
      <c r="B60" s="36">
        <f>SUMIFS(СВЦЭМ!$C$39:$C$782,СВЦЭМ!$A$39:$A$782,$A60,СВЦЭМ!$B$39:$B$782,B$47)+'СЕТ СН'!$G$12+СВЦЭМ!$D$10+'СЕТ СН'!$G$6-'СЕТ СН'!$G$22</f>
        <v>2451.28952488</v>
      </c>
      <c r="C60" s="36">
        <f>SUMIFS(СВЦЭМ!$C$39:$C$782,СВЦЭМ!$A$39:$A$782,$A60,СВЦЭМ!$B$39:$B$782,C$47)+'СЕТ СН'!$G$12+СВЦЭМ!$D$10+'СЕТ СН'!$G$6-'СЕТ СН'!$G$22</f>
        <v>2606.0231789300001</v>
      </c>
      <c r="D60" s="36">
        <f>SUMIFS(СВЦЭМ!$C$39:$C$782,СВЦЭМ!$A$39:$A$782,$A60,СВЦЭМ!$B$39:$B$782,D$47)+'СЕТ СН'!$G$12+СВЦЭМ!$D$10+'СЕТ СН'!$G$6-'СЕТ СН'!$G$22</f>
        <v>2689.4381241400001</v>
      </c>
      <c r="E60" s="36">
        <f>SUMIFS(СВЦЭМ!$C$39:$C$782,СВЦЭМ!$A$39:$A$782,$A60,СВЦЭМ!$B$39:$B$782,E$47)+'СЕТ СН'!$G$12+СВЦЭМ!$D$10+'СЕТ СН'!$G$6-'СЕТ СН'!$G$22</f>
        <v>2736.9326143400003</v>
      </c>
      <c r="F60" s="36">
        <f>SUMIFS(СВЦЭМ!$C$39:$C$782,СВЦЭМ!$A$39:$A$782,$A60,СВЦЭМ!$B$39:$B$782,F$47)+'СЕТ СН'!$G$12+СВЦЭМ!$D$10+'СЕТ СН'!$G$6-'СЕТ СН'!$G$22</f>
        <v>2742.3983706100003</v>
      </c>
      <c r="G60" s="36">
        <f>SUMIFS(СВЦЭМ!$C$39:$C$782,СВЦЭМ!$A$39:$A$782,$A60,СВЦЭМ!$B$39:$B$782,G$47)+'СЕТ СН'!$G$12+СВЦЭМ!$D$10+'СЕТ СН'!$G$6-'СЕТ СН'!$G$22</f>
        <v>2733.7855494600003</v>
      </c>
      <c r="H60" s="36">
        <f>SUMIFS(СВЦЭМ!$C$39:$C$782,СВЦЭМ!$A$39:$A$782,$A60,СВЦЭМ!$B$39:$B$782,H$47)+'СЕТ СН'!$G$12+СВЦЭМ!$D$10+'СЕТ СН'!$G$6-'СЕТ СН'!$G$22</f>
        <v>2733.3188671900002</v>
      </c>
      <c r="I60" s="36">
        <f>SUMIFS(СВЦЭМ!$C$39:$C$782,СВЦЭМ!$A$39:$A$782,$A60,СВЦЭМ!$B$39:$B$782,I$47)+'СЕТ СН'!$G$12+СВЦЭМ!$D$10+'СЕТ СН'!$G$6-'СЕТ СН'!$G$22</f>
        <v>2590.44626006</v>
      </c>
      <c r="J60" s="36">
        <f>SUMIFS(СВЦЭМ!$C$39:$C$782,СВЦЭМ!$A$39:$A$782,$A60,СВЦЭМ!$B$39:$B$782,J$47)+'СЕТ СН'!$G$12+СВЦЭМ!$D$10+'СЕТ СН'!$G$6-'СЕТ СН'!$G$22</f>
        <v>2450.6130818699999</v>
      </c>
      <c r="K60" s="36">
        <f>SUMIFS(СВЦЭМ!$C$39:$C$782,СВЦЭМ!$A$39:$A$782,$A60,СВЦЭМ!$B$39:$B$782,K$47)+'СЕТ СН'!$G$12+СВЦЭМ!$D$10+'СЕТ СН'!$G$6-'СЕТ СН'!$G$22</f>
        <v>2338.75145944</v>
      </c>
      <c r="L60" s="36">
        <f>SUMIFS(СВЦЭМ!$C$39:$C$782,СВЦЭМ!$A$39:$A$782,$A60,СВЦЭМ!$B$39:$B$782,L$47)+'СЕТ СН'!$G$12+СВЦЭМ!$D$10+'СЕТ СН'!$G$6-'СЕТ СН'!$G$22</f>
        <v>2284.8664824299999</v>
      </c>
      <c r="M60" s="36">
        <f>SUMIFS(СВЦЭМ!$C$39:$C$782,СВЦЭМ!$A$39:$A$782,$A60,СВЦЭМ!$B$39:$B$782,M$47)+'СЕТ СН'!$G$12+СВЦЭМ!$D$10+'СЕТ СН'!$G$6-'СЕТ СН'!$G$22</f>
        <v>2284.5799199799999</v>
      </c>
      <c r="N60" s="36">
        <f>SUMIFS(СВЦЭМ!$C$39:$C$782,СВЦЭМ!$A$39:$A$782,$A60,СВЦЭМ!$B$39:$B$782,N$47)+'СЕТ СН'!$G$12+СВЦЭМ!$D$10+'СЕТ СН'!$G$6-'СЕТ СН'!$G$22</f>
        <v>2285.2869236799997</v>
      </c>
      <c r="O60" s="36">
        <f>SUMIFS(СВЦЭМ!$C$39:$C$782,СВЦЭМ!$A$39:$A$782,$A60,СВЦЭМ!$B$39:$B$782,O$47)+'СЕТ СН'!$G$12+СВЦЭМ!$D$10+'СЕТ СН'!$G$6-'СЕТ СН'!$G$22</f>
        <v>2264.00156707</v>
      </c>
      <c r="P60" s="36">
        <f>SUMIFS(СВЦЭМ!$C$39:$C$782,СВЦЭМ!$A$39:$A$782,$A60,СВЦЭМ!$B$39:$B$782,P$47)+'СЕТ СН'!$G$12+СВЦЭМ!$D$10+'СЕТ СН'!$G$6-'СЕТ СН'!$G$22</f>
        <v>2266.7368346999997</v>
      </c>
      <c r="Q60" s="36">
        <f>SUMIFS(СВЦЭМ!$C$39:$C$782,СВЦЭМ!$A$39:$A$782,$A60,СВЦЭМ!$B$39:$B$782,Q$47)+'СЕТ СН'!$G$12+СВЦЭМ!$D$10+'СЕТ СН'!$G$6-'СЕТ СН'!$G$22</f>
        <v>2278.4501221599999</v>
      </c>
      <c r="R60" s="36">
        <f>SUMIFS(СВЦЭМ!$C$39:$C$782,СВЦЭМ!$A$39:$A$782,$A60,СВЦЭМ!$B$39:$B$782,R$47)+'СЕТ СН'!$G$12+СВЦЭМ!$D$10+'СЕТ СН'!$G$6-'СЕТ СН'!$G$22</f>
        <v>2299.8034304099997</v>
      </c>
      <c r="S60" s="36">
        <f>SUMIFS(СВЦЭМ!$C$39:$C$782,СВЦЭМ!$A$39:$A$782,$A60,СВЦЭМ!$B$39:$B$782,S$47)+'СЕТ СН'!$G$12+СВЦЭМ!$D$10+'СЕТ СН'!$G$6-'СЕТ СН'!$G$22</f>
        <v>2251.6806408299999</v>
      </c>
      <c r="T60" s="36">
        <f>SUMIFS(СВЦЭМ!$C$39:$C$782,СВЦЭМ!$A$39:$A$782,$A60,СВЦЭМ!$B$39:$B$782,T$47)+'СЕТ СН'!$G$12+СВЦЭМ!$D$10+'СЕТ СН'!$G$6-'СЕТ СН'!$G$22</f>
        <v>2240.20919473</v>
      </c>
      <c r="U60" s="36">
        <f>SUMIFS(СВЦЭМ!$C$39:$C$782,СВЦЭМ!$A$39:$A$782,$A60,СВЦЭМ!$B$39:$B$782,U$47)+'СЕТ СН'!$G$12+СВЦЭМ!$D$10+'СЕТ СН'!$G$6-'СЕТ СН'!$G$22</f>
        <v>2284.7427647499999</v>
      </c>
      <c r="V60" s="36">
        <f>SUMIFS(СВЦЭМ!$C$39:$C$782,СВЦЭМ!$A$39:$A$782,$A60,СВЦЭМ!$B$39:$B$782,V$47)+'СЕТ СН'!$G$12+СВЦЭМ!$D$10+'СЕТ СН'!$G$6-'СЕТ СН'!$G$22</f>
        <v>2283.7583992499999</v>
      </c>
      <c r="W60" s="36">
        <f>SUMIFS(СВЦЭМ!$C$39:$C$782,СВЦЭМ!$A$39:$A$782,$A60,СВЦЭМ!$B$39:$B$782,W$47)+'СЕТ СН'!$G$12+СВЦЭМ!$D$10+'СЕТ СН'!$G$6-'СЕТ СН'!$G$22</f>
        <v>2276.1022376399997</v>
      </c>
      <c r="X60" s="36">
        <f>SUMIFS(СВЦЭМ!$C$39:$C$782,СВЦЭМ!$A$39:$A$782,$A60,СВЦЭМ!$B$39:$B$782,X$47)+'СЕТ СН'!$G$12+СВЦЭМ!$D$10+'СЕТ СН'!$G$6-'СЕТ СН'!$G$22</f>
        <v>2361.1866029899998</v>
      </c>
      <c r="Y60" s="36">
        <f>SUMIFS(СВЦЭМ!$C$39:$C$782,СВЦЭМ!$A$39:$A$782,$A60,СВЦЭМ!$B$39:$B$782,Y$47)+'СЕТ СН'!$G$12+СВЦЭМ!$D$10+'СЕТ СН'!$G$6-'СЕТ СН'!$G$22</f>
        <v>2424.9232990599999</v>
      </c>
    </row>
    <row r="61" spans="1:25" ht="15.75" x14ac:dyDescent="0.2">
      <c r="A61" s="35">
        <f t="shared" si="1"/>
        <v>45518</v>
      </c>
      <c r="B61" s="36">
        <f>SUMIFS(СВЦЭМ!$C$39:$C$782,СВЦЭМ!$A$39:$A$782,$A61,СВЦЭМ!$B$39:$B$782,B$47)+'СЕТ СН'!$G$12+СВЦЭМ!$D$10+'СЕТ СН'!$G$6-'СЕТ СН'!$G$22</f>
        <v>2619.3003674900001</v>
      </c>
      <c r="C61" s="36">
        <f>SUMIFS(СВЦЭМ!$C$39:$C$782,СВЦЭМ!$A$39:$A$782,$A61,СВЦЭМ!$B$39:$B$782,C$47)+'СЕТ СН'!$G$12+СВЦЭМ!$D$10+'СЕТ СН'!$G$6-'СЕТ СН'!$G$22</f>
        <v>2735.8972024500003</v>
      </c>
      <c r="D61" s="36">
        <f>SUMIFS(СВЦЭМ!$C$39:$C$782,СВЦЭМ!$A$39:$A$782,$A61,СВЦЭМ!$B$39:$B$782,D$47)+'СЕТ СН'!$G$12+СВЦЭМ!$D$10+'СЕТ СН'!$G$6-'СЕТ СН'!$G$22</f>
        <v>2843.7825833900001</v>
      </c>
      <c r="E61" s="36">
        <f>SUMIFS(СВЦЭМ!$C$39:$C$782,СВЦЭМ!$A$39:$A$782,$A61,СВЦЭМ!$B$39:$B$782,E$47)+'СЕТ СН'!$G$12+СВЦЭМ!$D$10+'СЕТ СН'!$G$6-'СЕТ СН'!$G$22</f>
        <v>2925.9412789600001</v>
      </c>
      <c r="F61" s="36">
        <f>SUMIFS(СВЦЭМ!$C$39:$C$782,СВЦЭМ!$A$39:$A$782,$A61,СВЦЭМ!$B$39:$B$782,F$47)+'СЕТ СН'!$G$12+СВЦЭМ!$D$10+'СЕТ СН'!$G$6-'СЕТ СН'!$G$22</f>
        <v>2933.6408483800001</v>
      </c>
      <c r="G61" s="36">
        <f>SUMIFS(СВЦЭМ!$C$39:$C$782,СВЦЭМ!$A$39:$A$782,$A61,СВЦЭМ!$B$39:$B$782,G$47)+'СЕТ СН'!$G$12+СВЦЭМ!$D$10+'СЕТ СН'!$G$6-'СЕТ СН'!$G$22</f>
        <v>2904.0575069700003</v>
      </c>
      <c r="H61" s="36">
        <f>SUMIFS(СВЦЭМ!$C$39:$C$782,СВЦЭМ!$A$39:$A$782,$A61,СВЦЭМ!$B$39:$B$782,H$47)+'СЕТ СН'!$G$12+СВЦЭМ!$D$10+'СЕТ СН'!$G$6-'СЕТ СН'!$G$22</f>
        <v>2893.1164410800002</v>
      </c>
      <c r="I61" s="36">
        <f>SUMIFS(СВЦЭМ!$C$39:$C$782,СВЦЭМ!$A$39:$A$782,$A61,СВЦЭМ!$B$39:$B$782,I$47)+'СЕТ СН'!$G$12+СВЦЭМ!$D$10+'СЕТ СН'!$G$6-'СЕТ СН'!$G$22</f>
        <v>2810.8312820200003</v>
      </c>
      <c r="J61" s="36">
        <f>SUMIFS(СВЦЭМ!$C$39:$C$782,СВЦЭМ!$A$39:$A$782,$A61,СВЦЭМ!$B$39:$B$782,J$47)+'СЕТ СН'!$G$12+СВЦЭМ!$D$10+'СЕТ СН'!$G$6-'СЕТ СН'!$G$22</f>
        <v>2675.3013248400002</v>
      </c>
      <c r="K61" s="36">
        <f>SUMIFS(СВЦЭМ!$C$39:$C$782,СВЦЭМ!$A$39:$A$782,$A61,СВЦЭМ!$B$39:$B$782,K$47)+'СЕТ СН'!$G$12+СВЦЭМ!$D$10+'СЕТ СН'!$G$6-'СЕТ СН'!$G$22</f>
        <v>2570.5084151000001</v>
      </c>
      <c r="L61" s="36">
        <f>SUMIFS(СВЦЭМ!$C$39:$C$782,СВЦЭМ!$A$39:$A$782,$A61,СВЦЭМ!$B$39:$B$782,L$47)+'СЕТ СН'!$G$12+СВЦЭМ!$D$10+'СЕТ СН'!$G$6-'СЕТ СН'!$G$22</f>
        <v>2490.07092324</v>
      </c>
      <c r="M61" s="36">
        <f>SUMIFS(СВЦЭМ!$C$39:$C$782,СВЦЭМ!$A$39:$A$782,$A61,СВЦЭМ!$B$39:$B$782,M$47)+'СЕТ СН'!$G$12+СВЦЭМ!$D$10+'СЕТ СН'!$G$6-'СЕТ СН'!$G$22</f>
        <v>2466.2057193599999</v>
      </c>
      <c r="N61" s="36">
        <f>SUMIFS(СВЦЭМ!$C$39:$C$782,СВЦЭМ!$A$39:$A$782,$A61,СВЦЭМ!$B$39:$B$782,N$47)+'СЕТ СН'!$G$12+СВЦЭМ!$D$10+'СЕТ СН'!$G$6-'СЕТ СН'!$G$22</f>
        <v>2471.92406897</v>
      </c>
      <c r="O61" s="36">
        <f>SUMIFS(СВЦЭМ!$C$39:$C$782,СВЦЭМ!$A$39:$A$782,$A61,СВЦЭМ!$B$39:$B$782,O$47)+'СЕТ СН'!$G$12+СВЦЭМ!$D$10+'СЕТ СН'!$G$6-'СЕТ СН'!$G$22</f>
        <v>2461.0989019399999</v>
      </c>
      <c r="P61" s="36">
        <f>SUMIFS(СВЦЭМ!$C$39:$C$782,СВЦЭМ!$A$39:$A$782,$A61,СВЦЭМ!$B$39:$B$782,P$47)+'СЕТ СН'!$G$12+СВЦЭМ!$D$10+'СЕТ СН'!$G$6-'СЕТ СН'!$G$22</f>
        <v>2452.1757209699999</v>
      </c>
      <c r="Q61" s="36">
        <f>SUMIFS(СВЦЭМ!$C$39:$C$782,СВЦЭМ!$A$39:$A$782,$A61,СВЦЭМ!$B$39:$B$782,Q$47)+'СЕТ СН'!$G$12+СВЦЭМ!$D$10+'СЕТ СН'!$G$6-'СЕТ СН'!$G$22</f>
        <v>2456.7194308399999</v>
      </c>
      <c r="R61" s="36">
        <f>SUMIFS(СВЦЭМ!$C$39:$C$782,СВЦЭМ!$A$39:$A$782,$A61,СВЦЭМ!$B$39:$B$782,R$47)+'СЕТ СН'!$G$12+СВЦЭМ!$D$10+'СЕТ СН'!$G$6-'СЕТ СН'!$G$22</f>
        <v>2465.5552419599999</v>
      </c>
      <c r="S61" s="36">
        <f>SUMIFS(СВЦЭМ!$C$39:$C$782,СВЦЭМ!$A$39:$A$782,$A61,СВЦЭМ!$B$39:$B$782,S$47)+'СЕТ СН'!$G$12+СВЦЭМ!$D$10+'СЕТ СН'!$G$6-'СЕТ СН'!$G$22</f>
        <v>2464.8700739199999</v>
      </c>
      <c r="T61" s="36">
        <f>SUMIFS(СВЦЭМ!$C$39:$C$782,СВЦЭМ!$A$39:$A$782,$A61,СВЦЭМ!$B$39:$B$782,T$47)+'СЕТ СН'!$G$12+СВЦЭМ!$D$10+'СЕТ СН'!$G$6-'СЕТ СН'!$G$22</f>
        <v>2455.0245072999996</v>
      </c>
      <c r="U61" s="36">
        <f>SUMIFS(СВЦЭМ!$C$39:$C$782,СВЦЭМ!$A$39:$A$782,$A61,СВЦЭМ!$B$39:$B$782,U$47)+'СЕТ СН'!$G$12+СВЦЭМ!$D$10+'СЕТ СН'!$G$6-'СЕТ СН'!$G$22</f>
        <v>2466.1324817199998</v>
      </c>
      <c r="V61" s="36">
        <f>SUMIFS(СВЦЭМ!$C$39:$C$782,СВЦЭМ!$A$39:$A$782,$A61,СВЦЭМ!$B$39:$B$782,V$47)+'СЕТ СН'!$G$12+СВЦЭМ!$D$10+'СЕТ СН'!$G$6-'СЕТ СН'!$G$22</f>
        <v>2477.64328768</v>
      </c>
      <c r="W61" s="36">
        <f>SUMIFS(СВЦЭМ!$C$39:$C$782,СВЦЭМ!$A$39:$A$782,$A61,СВЦЭМ!$B$39:$B$782,W$47)+'СЕТ СН'!$G$12+СВЦЭМ!$D$10+'СЕТ СН'!$G$6-'СЕТ СН'!$G$22</f>
        <v>2465.5479321799999</v>
      </c>
      <c r="X61" s="36">
        <f>SUMIFS(СВЦЭМ!$C$39:$C$782,СВЦЭМ!$A$39:$A$782,$A61,СВЦЭМ!$B$39:$B$782,X$47)+'СЕТ СН'!$G$12+СВЦЭМ!$D$10+'СЕТ СН'!$G$6-'СЕТ СН'!$G$22</f>
        <v>2554.1856767300001</v>
      </c>
      <c r="Y61" s="36">
        <f>SUMIFS(СВЦЭМ!$C$39:$C$782,СВЦЭМ!$A$39:$A$782,$A61,СВЦЭМ!$B$39:$B$782,Y$47)+'СЕТ СН'!$G$12+СВЦЭМ!$D$10+'СЕТ СН'!$G$6-'СЕТ СН'!$G$22</f>
        <v>2673.21037879</v>
      </c>
    </row>
    <row r="62" spans="1:25" ht="15.75" x14ac:dyDescent="0.2">
      <c r="A62" s="35">
        <f t="shared" si="1"/>
        <v>45519</v>
      </c>
      <c r="B62" s="36">
        <f>SUMIFS(СВЦЭМ!$C$39:$C$782,СВЦЭМ!$A$39:$A$782,$A62,СВЦЭМ!$B$39:$B$782,B$47)+'СЕТ СН'!$G$12+СВЦЭМ!$D$10+'СЕТ СН'!$G$6-'СЕТ СН'!$G$22</f>
        <v>2729.91921073</v>
      </c>
      <c r="C62" s="36">
        <f>SUMIFS(СВЦЭМ!$C$39:$C$782,СВЦЭМ!$A$39:$A$782,$A62,СВЦЭМ!$B$39:$B$782,C$47)+'СЕТ СН'!$G$12+СВЦЭМ!$D$10+'СЕТ СН'!$G$6-'СЕТ СН'!$G$22</f>
        <v>2801.4403691700004</v>
      </c>
      <c r="D62" s="36">
        <f>SUMIFS(СВЦЭМ!$C$39:$C$782,СВЦЭМ!$A$39:$A$782,$A62,СВЦЭМ!$B$39:$B$782,D$47)+'СЕТ СН'!$G$12+СВЦЭМ!$D$10+'СЕТ СН'!$G$6-'СЕТ СН'!$G$22</f>
        <v>2850.5010847000003</v>
      </c>
      <c r="E62" s="36">
        <f>SUMIFS(СВЦЭМ!$C$39:$C$782,СВЦЭМ!$A$39:$A$782,$A62,СВЦЭМ!$B$39:$B$782,E$47)+'СЕТ СН'!$G$12+СВЦЭМ!$D$10+'СЕТ СН'!$G$6-'СЕТ СН'!$G$22</f>
        <v>2862.0623127600002</v>
      </c>
      <c r="F62" s="36">
        <f>SUMIFS(СВЦЭМ!$C$39:$C$782,СВЦЭМ!$A$39:$A$782,$A62,СВЦЭМ!$B$39:$B$782,F$47)+'СЕТ СН'!$G$12+СВЦЭМ!$D$10+'СЕТ СН'!$G$6-'СЕТ СН'!$G$22</f>
        <v>2857.4533300100002</v>
      </c>
      <c r="G62" s="36">
        <f>SUMIFS(СВЦЭМ!$C$39:$C$782,СВЦЭМ!$A$39:$A$782,$A62,СВЦЭМ!$B$39:$B$782,G$47)+'СЕТ СН'!$G$12+СВЦЭМ!$D$10+'СЕТ СН'!$G$6-'СЕТ СН'!$G$22</f>
        <v>2836.5913432700004</v>
      </c>
      <c r="H62" s="36">
        <f>SUMIFS(СВЦЭМ!$C$39:$C$782,СВЦЭМ!$A$39:$A$782,$A62,СВЦЭМ!$B$39:$B$782,H$47)+'СЕТ СН'!$G$12+СВЦЭМ!$D$10+'СЕТ СН'!$G$6-'СЕТ СН'!$G$22</f>
        <v>2797.2792783800001</v>
      </c>
      <c r="I62" s="36">
        <f>SUMIFS(СВЦЭМ!$C$39:$C$782,СВЦЭМ!$A$39:$A$782,$A62,СВЦЭМ!$B$39:$B$782,I$47)+'СЕТ СН'!$G$12+СВЦЭМ!$D$10+'СЕТ СН'!$G$6-'СЕТ СН'!$G$22</f>
        <v>2707.3027583800003</v>
      </c>
      <c r="J62" s="36">
        <f>SUMIFS(СВЦЭМ!$C$39:$C$782,СВЦЭМ!$A$39:$A$782,$A62,СВЦЭМ!$B$39:$B$782,J$47)+'СЕТ СН'!$G$12+СВЦЭМ!$D$10+'СЕТ СН'!$G$6-'СЕТ СН'!$G$22</f>
        <v>2631.9656033000001</v>
      </c>
      <c r="K62" s="36">
        <f>SUMIFS(СВЦЭМ!$C$39:$C$782,СВЦЭМ!$A$39:$A$782,$A62,СВЦЭМ!$B$39:$B$782,K$47)+'СЕТ СН'!$G$12+СВЦЭМ!$D$10+'СЕТ СН'!$G$6-'СЕТ СН'!$G$22</f>
        <v>2527.3808278100005</v>
      </c>
      <c r="L62" s="36">
        <f>SUMIFS(СВЦЭМ!$C$39:$C$782,СВЦЭМ!$A$39:$A$782,$A62,СВЦЭМ!$B$39:$B$782,L$47)+'СЕТ СН'!$G$12+СВЦЭМ!$D$10+'СЕТ СН'!$G$6-'СЕТ СН'!$G$22</f>
        <v>2529.8056624000001</v>
      </c>
      <c r="M62" s="36">
        <f>SUMIFS(СВЦЭМ!$C$39:$C$782,СВЦЭМ!$A$39:$A$782,$A62,СВЦЭМ!$B$39:$B$782,M$47)+'СЕТ СН'!$G$12+СВЦЭМ!$D$10+'СЕТ СН'!$G$6-'СЕТ СН'!$G$22</f>
        <v>2556.8178760800001</v>
      </c>
      <c r="N62" s="36">
        <f>SUMIFS(СВЦЭМ!$C$39:$C$782,СВЦЭМ!$A$39:$A$782,$A62,СВЦЭМ!$B$39:$B$782,N$47)+'СЕТ СН'!$G$12+СВЦЭМ!$D$10+'СЕТ СН'!$G$6-'СЕТ СН'!$G$22</f>
        <v>2537.0637649099999</v>
      </c>
      <c r="O62" s="36">
        <f>SUMIFS(СВЦЭМ!$C$39:$C$782,СВЦЭМ!$A$39:$A$782,$A62,СВЦЭМ!$B$39:$B$782,O$47)+'СЕТ СН'!$G$12+СВЦЭМ!$D$10+'СЕТ СН'!$G$6-'СЕТ СН'!$G$22</f>
        <v>2532.9984475199999</v>
      </c>
      <c r="P62" s="36">
        <f>SUMIFS(СВЦЭМ!$C$39:$C$782,СВЦЭМ!$A$39:$A$782,$A62,СВЦЭМ!$B$39:$B$782,P$47)+'СЕТ СН'!$G$12+СВЦЭМ!$D$10+'СЕТ СН'!$G$6-'СЕТ СН'!$G$22</f>
        <v>2533.9985292199999</v>
      </c>
      <c r="Q62" s="36">
        <f>SUMIFS(СВЦЭМ!$C$39:$C$782,СВЦЭМ!$A$39:$A$782,$A62,СВЦЭМ!$B$39:$B$782,Q$47)+'СЕТ СН'!$G$12+СВЦЭМ!$D$10+'СЕТ СН'!$G$6-'СЕТ СН'!$G$22</f>
        <v>2519.5514543700001</v>
      </c>
      <c r="R62" s="36">
        <f>SUMIFS(СВЦЭМ!$C$39:$C$782,СВЦЭМ!$A$39:$A$782,$A62,СВЦЭМ!$B$39:$B$782,R$47)+'СЕТ СН'!$G$12+СВЦЭМ!$D$10+'СЕТ СН'!$G$6-'СЕТ СН'!$G$22</f>
        <v>2532.9615076400005</v>
      </c>
      <c r="S62" s="36">
        <f>SUMIFS(СВЦЭМ!$C$39:$C$782,СВЦЭМ!$A$39:$A$782,$A62,СВЦЭМ!$B$39:$B$782,S$47)+'СЕТ СН'!$G$12+СВЦЭМ!$D$10+'СЕТ СН'!$G$6-'СЕТ СН'!$G$22</f>
        <v>2534.1950958100001</v>
      </c>
      <c r="T62" s="36">
        <f>SUMIFS(СВЦЭМ!$C$39:$C$782,СВЦЭМ!$A$39:$A$782,$A62,СВЦЭМ!$B$39:$B$782,T$47)+'СЕТ СН'!$G$12+СВЦЭМ!$D$10+'СЕТ СН'!$G$6-'СЕТ СН'!$G$22</f>
        <v>2512.42336591</v>
      </c>
      <c r="U62" s="36">
        <f>SUMIFS(СВЦЭМ!$C$39:$C$782,СВЦЭМ!$A$39:$A$782,$A62,СВЦЭМ!$B$39:$B$782,U$47)+'СЕТ СН'!$G$12+СВЦЭМ!$D$10+'СЕТ СН'!$G$6-'СЕТ СН'!$G$22</f>
        <v>2515.6232237700001</v>
      </c>
      <c r="V62" s="36">
        <f>SUMIFS(СВЦЭМ!$C$39:$C$782,СВЦЭМ!$A$39:$A$782,$A62,СВЦЭМ!$B$39:$B$782,V$47)+'СЕТ СН'!$G$12+СВЦЭМ!$D$10+'СЕТ СН'!$G$6-'СЕТ СН'!$G$22</f>
        <v>2537.0502528699999</v>
      </c>
      <c r="W62" s="36">
        <f>SUMIFS(СВЦЭМ!$C$39:$C$782,СВЦЭМ!$A$39:$A$782,$A62,СВЦЭМ!$B$39:$B$782,W$47)+'СЕТ СН'!$G$12+СВЦЭМ!$D$10+'СЕТ СН'!$G$6-'СЕТ СН'!$G$22</f>
        <v>2526.2300779500001</v>
      </c>
      <c r="X62" s="36">
        <f>SUMIFS(СВЦЭМ!$C$39:$C$782,СВЦЭМ!$A$39:$A$782,$A62,СВЦЭМ!$B$39:$B$782,X$47)+'СЕТ СН'!$G$12+СВЦЭМ!$D$10+'СЕТ СН'!$G$6-'СЕТ СН'!$G$22</f>
        <v>2619.7594316100003</v>
      </c>
      <c r="Y62" s="36">
        <f>SUMIFS(СВЦЭМ!$C$39:$C$782,СВЦЭМ!$A$39:$A$782,$A62,СВЦЭМ!$B$39:$B$782,Y$47)+'СЕТ СН'!$G$12+СВЦЭМ!$D$10+'СЕТ СН'!$G$6-'СЕТ СН'!$G$22</f>
        <v>2704.3535287900004</v>
      </c>
    </row>
    <row r="63" spans="1:25" ht="15.75" x14ac:dyDescent="0.2">
      <c r="A63" s="35">
        <f t="shared" si="1"/>
        <v>45520</v>
      </c>
      <c r="B63" s="36">
        <f>SUMIFS(СВЦЭМ!$C$39:$C$782,СВЦЭМ!$A$39:$A$782,$A63,СВЦЭМ!$B$39:$B$782,B$47)+'СЕТ СН'!$G$12+СВЦЭМ!$D$10+'СЕТ СН'!$G$6-'СЕТ СН'!$G$22</f>
        <v>2882.2596873700004</v>
      </c>
      <c r="C63" s="36">
        <f>SUMIFS(СВЦЭМ!$C$39:$C$782,СВЦЭМ!$A$39:$A$782,$A63,СВЦЭМ!$B$39:$B$782,C$47)+'СЕТ СН'!$G$12+СВЦЭМ!$D$10+'СЕТ СН'!$G$6-'СЕТ СН'!$G$22</f>
        <v>2873.9626945700002</v>
      </c>
      <c r="D63" s="36">
        <f>SUMIFS(СВЦЭМ!$C$39:$C$782,СВЦЭМ!$A$39:$A$782,$A63,СВЦЭМ!$B$39:$B$782,D$47)+'СЕТ СН'!$G$12+СВЦЭМ!$D$10+'СЕТ СН'!$G$6-'СЕТ СН'!$G$22</f>
        <v>2921.5370688600001</v>
      </c>
      <c r="E63" s="36">
        <f>SUMIFS(СВЦЭМ!$C$39:$C$782,СВЦЭМ!$A$39:$A$782,$A63,СВЦЭМ!$B$39:$B$782,E$47)+'СЕТ СН'!$G$12+СВЦЭМ!$D$10+'СЕТ СН'!$G$6-'СЕТ СН'!$G$22</f>
        <v>2843.3315705500004</v>
      </c>
      <c r="F63" s="36">
        <f>SUMIFS(СВЦЭМ!$C$39:$C$782,СВЦЭМ!$A$39:$A$782,$A63,СВЦЭМ!$B$39:$B$782,F$47)+'СЕТ СН'!$G$12+СВЦЭМ!$D$10+'СЕТ СН'!$G$6-'СЕТ СН'!$G$22</f>
        <v>2813.1678460000003</v>
      </c>
      <c r="G63" s="36">
        <f>SUMIFS(СВЦЭМ!$C$39:$C$782,СВЦЭМ!$A$39:$A$782,$A63,СВЦЭМ!$B$39:$B$782,G$47)+'СЕТ СН'!$G$12+СВЦЭМ!$D$10+'СЕТ СН'!$G$6-'СЕТ СН'!$G$22</f>
        <v>2751.4833401000001</v>
      </c>
      <c r="H63" s="36">
        <f>SUMIFS(СВЦЭМ!$C$39:$C$782,СВЦЭМ!$A$39:$A$782,$A63,СВЦЭМ!$B$39:$B$782,H$47)+'СЕТ СН'!$G$12+СВЦЭМ!$D$10+'СЕТ СН'!$G$6-'СЕТ СН'!$G$22</f>
        <v>2704.2182089100002</v>
      </c>
      <c r="I63" s="36">
        <f>SUMIFS(СВЦЭМ!$C$39:$C$782,СВЦЭМ!$A$39:$A$782,$A63,СВЦЭМ!$B$39:$B$782,I$47)+'СЕТ СН'!$G$12+СВЦЭМ!$D$10+'СЕТ СН'!$G$6-'СЕТ СН'!$G$22</f>
        <v>2596.17211451</v>
      </c>
      <c r="J63" s="36">
        <f>SUMIFS(СВЦЭМ!$C$39:$C$782,СВЦЭМ!$A$39:$A$782,$A63,СВЦЭМ!$B$39:$B$782,J$47)+'СЕТ СН'!$G$12+СВЦЭМ!$D$10+'СЕТ СН'!$G$6-'СЕТ СН'!$G$22</f>
        <v>2499.6645359800004</v>
      </c>
      <c r="K63" s="36">
        <f>SUMIFS(СВЦЭМ!$C$39:$C$782,СВЦЭМ!$A$39:$A$782,$A63,СВЦЭМ!$B$39:$B$782,K$47)+'СЕТ СН'!$G$12+СВЦЭМ!$D$10+'СЕТ СН'!$G$6-'СЕТ СН'!$G$22</f>
        <v>2365.1593499000001</v>
      </c>
      <c r="L63" s="36">
        <f>SUMIFS(СВЦЭМ!$C$39:$C$782,СВЦЭМ!$A$39:$A$782,$A63,СВЦЭМ!$B$39:$B$782,L$47)+'СЕТ СН'!$G$12+СВЦЭМ!$D$10+'СЕТ СН'!$G$6-'СЕТ СН'!$G$22</f>
        <v>2335.7083965899997</v>
      </c>
      <c r="M63" s="36">
        <f>SUMIFS(СВЦЭМ!$C$39:$C$782,СВЦЭМ!$A$39:$A$782,$A63,СВЦЭМ!$B$39:$B$782,M$47)+'СЕТ СН'!$G$12+СВЦЭМ!$D$10+'СЕТ СН'!$G$6-'СЕТ СН'!$G$22</f>
        <v>2332.2483642499997</v>
      </c>
      <c r="N63" s="36">
        <f>SUMIFS(СВЦЭМ!$C$39:$C$782,СВЦЭМ!$A$39:$A$782,$A63,СВЦЭМ!$B$39:$B$782,N$47)+'СЕТ СН'!$G$12+СВЦЭМ!$D$10+'СЕТ СН'!$G$6-'СЕТ СН'!$G$22</f>
        <v>2328.5623489899999</v>
      </c>
      <c r="O63" s="36">
        <f>SUMIFS(СВЦЭМ!$C$39:$C$782,СВЦЭМ!$A$39:$A$782,$A63,СВЦЭМ!$B$39:$B$782,O$47)+'СЕТ СН'!$G$12+СВЦЭМ!$D$10+'СЕТ СН'!$G$6-'СЕТ СН'!$G$22</f>
        <v>2349.8513318599998</v>
      </c>
      <c r="P63" s="36">
        <f>SUMIFS(СВЦЭМ!$C$39:$C$782,СВЦЭМ!$A$39:$A$782,$A63,СВЦЭМ!$B$39:$B$782,P$47)+'СЕТ СН'!$G$12+СВЦЭМ!$D$10+'СЕТ СН'!$G$6-'СЕТ СН'!$G$22</f>
        <v>2390.7223310099998</v>
      </c>
      <c r="Q63" s="36">
        <f>SUMIFS(СВЦЭМ!$C$39:$C$782,СВЦЭМ!$A$39:$A$782,$A63,СВЦЭМ!$B$39:$B$782,Q$47)+'СЕТ СН'!$G$12+СВЦЭМ!$D$10+'СЕТ СН'!$G$6-'СЕТ СН'!$G$22</f>
        <v>2411.9428182699999</v>
      </c>
      <c r="R63" s="36">
        <f>SUMIFS(СВЦЭМ!$C$39:$C$782,СВЦЭМ!$A$39:$A$782,$A63,СВЦЭМ!$B$39:$B$782,R$47)+'СЕТ СН'!$G$12+СВЦЭМ!$D$10+'СЕТ СН'!$G$6-'СЕТ СН'!$G$22</f>
        <v>2416.6162071499998</v>
      </c>
      <c r="S63" s="36">
        <f>SUMIFS(СВЦЭМ!$C$39:$C$782,СВЦЭМ!$A$39:$A$782,$A63,СВЦЭМ!$B$39:$B$782,S$47)+'СЕТ СН'!$G$12+СВЦЭМ!$D$10+'СЕТ СН'!$G$6-'СЕТ СН'!$G$22</f>
        <v>2326.0544961699998</v>
      </c>
      <c r="T63" s="36">
        <f>SUMIFS(СВЦЭМ!$C$39:$C$782,СВЦЭМ!$A$39:$A$782,$A63,СВЦЭМ!$B$39:$B$782,T$47)+'СЕТ СН'!$G$12+СВЦЭМ!$D$10+'СЕТ СН'!$G$6-'СЕТ СН'!$G$22</f>
        <v>2298.9654935899998</v>
      </c>
      <c r="U63" s="36">
        <f>SUMIFS(СВЦЭМ!$C$39:$C$782,СВЦЭМ!$A$39:$A$782,$A63,СВЦЭМ!$B$39:$B$782,U$47)+'СЕТ СН'!$G$12+СВЦЭМ!$D$10+'СЕТ СН'!$G$6-'СЕТ СН'!$G$22</f>
        <v>2319.5071027399999</v>
      </c>
      <c r="V63" s="36">
        <f>SUMIFS(СВЦЭМ!$C$39:$C$782,СВЦЭМ!$A$39:$A$782,$A63,СВЦЭМ!$B$39:$B$782,V$47)+'СЕТ СН'!$G$12+СВЦЭМ!$D$10+'СЕТ СН'!$G$6-'СЕТ СН'!$G$22</f>
        <v>2359.2074513399998</v>
      </c>
      <c r="W63" s="36">
        <f>SUMIFS(СВЦЭМ!$C$39:$C$782,СВЦЭМ!$A$39:$A$782,$A63,СВЦЭМ!$B$39:$B$782,W$47)+'СЕТ СН'!$G$12+СВЦЭМ!$D$10+'СЕТ СН'!$G$6-'СЕТ СН'!$G$22</f>
        <v>2378.5221794899999</v>
      </c>
      <c r="X63" s="36">
        <f>SUMIFS(СВЦЭМ!$C$39:$C$782,СВЦЭМ!$A$39:$A$782,$A63,СВЦЭМ!$B$39:$B$782,X$47)+'СЕТ СН'!$G$12+СВЦЭМ!$D$10+'СЕТ СН'!$G$6-'СЕТ СН'!$G$22</f>
        <v>2427.4088172799998</v>
      </c>
      <c r="Y63" s="36">
        <f>SUMIFS(СВЦЭМ!$C$39:$C$782,СВЦЭМ!$A$39:$A$782,$A63,СВЦЭМ!$B$39:$B$782,Y$47)+'СЕТ СН'!$G$12+СВЦЭМ!$D$10+'СЕТ СН'!$G$6-'СЕТ СН'!$G$22</f>
        <v>2506.9606104700001</v>
      </c>
    </row>
    <row r="64" spans="1:25" ht="15.75" x14ac:dyDescent="0.2">
      <c r="A64" s="35">
        <f t="shared" si="1"/>
        <v>45521</v>
      </c>
      <c r="B64" s="36">
        <f>SUMIFS(СВЦЭМ!$C$39:$C$782,СВЦЭМ!$A$39:$A$782,$A64,СВЦЭМ!$B$39:$B$782,B$47)+'СЕТ СН'!$G$12+СВЦЭМ!$D$10+'СЕТ СН'!$G$6-'СЕТ СН'!$G$22</f>
        <v>2570.05980602</v>
      </c>
      <c r="C64" s="36">
        <f>SUMIFS(СВЦЭМ!$C$39:$C$782,СВЦЭМ!$A$39:$A$782,$A64,СВЦЭМ!$B$39:$B$782,C$47)+'СЕТ СН'!$G$12+СВЦЭМ!$D$10+'СЕТ СН'!$G$6-'СЕТ СН'!$G$22</f>
        <v>2687.5253753000002</v>
      </c>
      <c r="D64" s="36">
        <f>SUMIFS(СВЦЭМ!$C$39:$C$782,СВЦЭМ!$A$39:$A$782,$A64,СВЦЭМ!$B$39:$B$782,D$47)+'СЕТ СН'!$G$12+СВЦЭМ!$D$10+'СЕТ СН'!$G$6-'СЕТ СН'!$G$22</f>
        <v>2734.1428577500001</v>
      </c>
      <c r="E64" s="36">
        <f>SUMIFS(СВЦЭМ!$C$39:$C$782,СВЦЭМ!$A$39:$A$782,$A64,СВЦЭМ!$B$39:$B$782,E$47)+'СЕТ СН'!$G$12+СВЦЭМ!$D$10+'СЕТ СН'!$G$6-'СЕТ СН'!$G$22</f>
        <v>2741.7438170200003</v>
      </c>
      <c r="F64" s="36">
        <f>SUMIFS(СВЦЭМ!$C$39:$C$782,СВЦЭМ!$A$39:$A$782,$A64,СВЦЭМ!$B$39:$B$782,F$47)+'СЕТ СН'!$G$12+СВЦЭМ!$D$10+'СЕТ СН'!$G$6-'СЕТ СН'!$G$22</f>
        <v>2750.5957706000004</v>
      </c>
      <c r="G64" s="36">
        <f>SUMIFS(СВЦЭМ!$C$39:$C$782,СВЦЭМ!$A$39:$A$782,$A64,СВЦЭМ!$B$39:$B$782,G$47)+'СЕТ СН'!$G$12+СВЦЭМ!$D$10+'СЕТ СН'!$G$6-'СЕТ СН'!$G$22</f>
        <v>2736.3651626800001</v>
      </c>
      <c r="H64" s="36">
        <f>SUMIFS(СВЦЭМ!$C$39:$C$782,СВЦЭМ!$A$39:$A$782,$A64,СВЦЭМ!$B$39:$B$782,H$47)+'СЕТ СН'!$G$12+СВЦЭМ!$D$10+'СЕТ СН'!$G$6-'СЕТ СН'!$G$22</f>
        <v>2721.7909254600004</v>
      </c>
      <c r="I64" s="36">
        <f>SUMIFS(СВЦЭМ!$C$39:$C$782,СВЦЭМ!$A$39:$A$782,$A64,СВЦЭМ!$B$39:$B$782,I$47)+'СЕТ СН'!$G$12+СВЦЭМ!$D$10+'СЕТ СН'!$G$6-'СЕТ СН'!$G$22</f>
        <v>2694.8339411500001</v>
      </c>
      <c r="J64" s="36">
        <f>SUMIFS(СВЦЭМ!$C$39:$C$782,СВЦЭМ!$A$39:$A$782,$A64,СВЦЭМ!$B$39:$B$782,J$47)+'СЕТ СН'!$G$12+СВЦЭМ!$D$10+'СЕТ СН'!$G$6-'СЕТ СН'!$G$22</f>
        <v>2570.1681734000003</v>
      </c>
      <c r="K64" s="36">
        <f>SUMIFS(СВЦЭМ!$C$39:$C$782,СВЦЭМ!$A$39:$A$782,$A64,СВЦЭМ!$B$39:$B$782,K$47)+'СЕТ СН'!$G$12+СВЦЭМ!$D$10+'СЕТ СН'!$G$6-'СЕТ СН'!$G$22</f>
        <v>2480.29307952</v>
      </c>
      <c r="L64" s="36">
        <f>SUMIFS(СВЦЭМ!$C$39:$C$782,СВЦЭМ!$A$39:$A$782,$A64,СВЦЭМ!$B$39:$B$782,L$47)+'СЕТ СН'!$G$12+СВЦЭМ!$D$10+'СЕТ СН'!$G$6-'СЕТ СН'!$G$22</f>
        <v>2402.7779296599997</v>
      </c>
      <c r="M64" s="36">
        <f>SUMIFS(СВЦЭМ!$C$39:$C$782,СВЦЭМ!$A$39:$A$782,$A64,СВЦЭМ!$B$39:$B$782,M$47)+'СЕТ СН'!$G$12+СВЦЭМ!$D$10+'СЕТ СН'!$G$6-'СЕТ СН'!$G$22</f>
        <v>2388.0586366699999</v>
      </c>
      <c r="N64" s="36">
        <f>SUMIFS(СВЦЭМ!$C$39:$C$782,СВЦЭМ!$A$39:$A$782,$A64,СВЦЭМ!$B$39:$B$782,N$47)+'СЕТ СН'!$G$12+СВЦЭМ!$D$10+'СЕТ СН'!$G$6-'СЕТ СН'!$G$22</f>
        <v>2380.44123494</v>
      </c>
      <c r="O64" s="36">
        <f>SUMIFS(СВЦЭМ!$C$39:$C$782,СВЦЭМ!$A$39:$A$782,$A64,СВЦЭМ!$B$39:$B$782,O$47)+'СЕТ СН'!$G$12+СВЦЭМ!$D$10+'СЕТ СН'!$G$6-'СЕТ СН'!$G$22</f>
        <v>2379.36704986</v>
      </c>
      <c r="P64" s="36">
        <f>SUMIFS(СВЦЭМ!$C$39:$C$782,СВЦЭМ!$A$39:$A$782,$A64,СВЦЭМ!$B$39:$B$782,P$47)+'СЕТ СН'!$G$12+СВЦЭМ!$D$10+'СЕТ СН'!$G$6-'СЕТ СН'!$G$22</f>
        <v>2375.3102501799999</v>
      </c>
      <c r="Q64" s="36">
        <f>SUMIFS(СВЦЭМ!$C$39:$C$782,СВЦЭМ!$A$39:$A$782,$A64,СВЦЭМ!$B$39:$B$782,Q$47)+'СЕТ СН'!$G$12+СВЦЭМ!$D$10+'СЕТ СН'!$G$6-'СЕТ СН'!$G$22</f>
        <v>2388.4380233499996</v>
      </c>
      <c r="R64" s="36">
        <f>SUMIFS(СВЦЭМ!$C$39:$C$782,СВЦЭМ!$A$39:$A$782,$A64,СВЦЭМ!$B$39:$B$782,R$47)+'СЕТ СН'!$G$12+СВЦЭМ!$D$10+'СЕТ СН'!$G$6-'СЕТ СН'!$G$22</f>
        <v>2406.4893383899998</v>
      </c>
      <c r="S64" s="36">
        <f>SUMIFS(СВЦЭМ!$C$39:$C$782,СВЦЭМ!$A$39:$A$782,$A64,СВЦЭМ!$B$39:$B$782,S$47)+'СЕТ СН'!$G$12+СВЦЭМ!$D$10+'СЕТ СН'!$G$6-'СЕТ СН'!$G$22</f>
        <v>2393.9585854799998</v>
      </c>
      <c r="T64" s="36">
        <f>SUMIFS(СВЦЭМ!$C$39:$C$782,СВЦЭМ!$A$39:$A$782,$A64,СВЦЭМ!$B$39:$B$782,T$47)+'СЕТ СН'!$G$12+СВЦЭМ!$D$10+'СЕТ СН'!$G$6-'СЕТ СН'!$G$22</f>
        <v>2372.4483317899999</v>
      </c>
      <c r="U64" s="36">
        <f>SUMIFS(СВЦЭМ!$C$39:$C$782,СВЦЭМ!$A$39:$A$782,$A64,СВЦЭМ!$B$39:$B$782,U$47)+'СЕТ СН'!$G$12+СВЦЭМ!$D$10+'СЕТ СН'!$G$6-'СЕТ СН'!$G$22</f>
        <v>2366.6954202699999</v>
      </c>
      <c r="V64" s="36">
        <f>SUMIFS(СВЦЭМ!$C$39:$C$782,СВЦЭМ!$A$39:$A$782,$A64,СВЦЭМ!$B$39:$B$782,V$47)+'СЕТ СН'!$G$12+СВЦЭМ!$D$10+'СЕТ СН'!$G$6-'СЕТ СН'!$G$22</f>
        <v>2372.4557994799998</v>
      </c>
      <c r="W64" s="36">
        <f>SUMIFS(СВЦЭМ!$C$39:$C$782,СВЦЭМ!$A$39:$A$782,$A64,СВЦЭМ!$B$39:$B$782,W$47)+'СЕТ СН'!$G$12+СВЦЭМ!$D$10+'СЕТ СН'!$G$6-'СЕТ СН'!$G$22</f>
        <v>2353.3629994299999</v>
      </c>
      <c r="X64" s="36">
        <f>SUMIFS(СВЦЭМ!$C$39:$C$782,СВЦЭМ!$A$39:$A$782,$A64,СВЦЭМ!$B$39:$B$782,X$47)+'СЕТ СН'!$G$12+СВЦЭМ!$D$10+'СЕТ СН'!$G$6-'СЕТ СН'!$G$22</f>
        <v>2422.8050144099998</v>
      </c>
      <c r="Y64" s="36">
        <f>SUMIFS(СВЦЭМ!$C$39:$C$782,СВЦЭМ!$A$39:$A$782,$A64,СВЦЭМ!$B$39:$B$782,Y$47)+'СЕТ СН'!$G$12+СВЦЭМ!$D$10+'СЕТ СН'!$G$6-'СЕТ СН'!$G$22</f>
        <v>2513.0422469499999</v>
      </c>
    </row>
    <row r="65" spans="1:27" ht="15.75" x14ac:dyDescent="0.2">
      <c r="A65" s="35">
        <f t="shared" si="1"/>
        <v>45522</v>
      </c>
      <c r="B65" s="36">
        <f>SUMIFS(СВЦЭМ!$C$39:$C$782,СВЦЭМ!$A$39:$A$782,$A65,СВЦЭМ!$B$39:$B$782,B$47)+'СЕТ СН'!$G$12+СВЦЭМ!$D$10+'СЕТ СН'!$G$6-'СЕТ СН'!$G$22</f>
        <v>2503.9943834599999</v>
      </c>
      <c r="C65" s="36">
        <f>SUMIFS(СВЦЭМ!$C$39:$C$782,СВЦЭМ!$A$39:$A$782,$A65,СВЦЭМ!$B$39:$B$782,C$47)+'СЕТ СН'!$G$12+СВЦЭМ!$D$10+'СЕТ СН'!$G$6-'СЕТ СН'!$G$22</f>
        <v>2617.71758671</v>
      </c>
      <c r="D65" s="36">
        <f>SUMIFS(СВЦЭМ!$C$39:$C$782,СВЦЭМ!$A$39:$A$782,$A65,СВЦЭМ!$B$39:$B$782,D$47)+'СЕТ СН'!$G$12+СВЦЭМ!$D$10+'СЕТ СН'!$G$6-'СЕТ СН'!$G$22</f>
        <v>2683.43625015</v>
      </c>
      <c r="E65" s="36">
        <f>SUMIFS(СВЦЭМ!$C$39:$C$782,СВЦЭМ!$A$39:$A$782,$A65,СВЦЭМ!$B$39:$B$782,E$47)+'СЕТ СН'!$G$12+СВЦЭМ!$D$10+'СЕТ СН'!$G$6-'СЕТ СН'!$G$22</f>
        <v>2707.2555761800004</v>
      </c>
      <c r="F65" s="36">
        <f>SUMIFS(СВЦЭМ!$C$39:$C$782,СВЦЭМ!$A$39:$A$782,$A65,СВЦЭМ!$B$39:$B$782,F$47)+'СЕТ СН'!$G$12+СВЦЭМ!$D$10+'СЕТ СН'!$G$6-'СЕТ СН'!$G$22</f>
        <v>2736.7975002200001</v>
      </c>
      <c r="G65" s="36">
        <f>SUMIFS(СВЦЭМ!$C$39:$C$782,СВЦЭМ!$A$39:$A$782,$A65,СВЦЭМ!$B$39:$B$782,G$47)+'СЕТ СН'!$G$12+СВЦЭМ!$D$10+'СЕТ СН'!$G$6-'СЕТ СН'!$G$22</f>
        <v>2716.4134508000002</v>
      </c>
      <c r="H65" s="36">
        <f>SUMIFS(СВЦЭМ!$C$39:$C$782,СВЦЭМ!$A$39:$A$782,$A65,СВЦЭМ!$B$39:$B$782,H$47)+'СЕТ СН'!$G$12+СВЦЭМ!$D$10+'СЕТ СН'!$G$6-'СЕТ СН'!$G$22</f>
        <v>2695.4555889200001</v>
      </c>
      <c r="I65" s="36">
        <f>SUMIFS(СВЦЭМ!$C$39:$C$782,СВЦЭМ!$A$39:$A$782,$A65,СВЦЭМ!$B$39:$B$782,I$47)+'СЕТ СН'!$G$12+СВЦЭМ!$D$10+'СЕТ СН'!$G$6-'СЕТ СН'!$G$22</f>
        <v>2631.7394707600001</v>
      </c>
      <c r="J65" s="36">
        <f>SUMIFS(СВЦЭМ!$C$39:$C$782,СВЦЭМ!$A$39:$A$782,$A65,СВЦЭМ!$B$39:$B$782,J$47)+'СЕТ СН'!$G$12+СВЦЭМ!$D$10+'СЕТ СН'!$G$6-'СЕТ СН'!$G$22</f>
        <v>2519.5621444100002</v>
      </c>
      <c r="K65" s="36">
        <f>SUMIFS(СВЦЭМ!$C$39:$C$782,СВЦЭМ!$A$39:$A$782,$A65,СВЦЭМ!$B$39:$B$782,K$47)+'СЕТ СН'!$G$12+СВЦЭМ!$D$10+'СЕТ СН'!$G$6-'СЕТ СН'!$G$22</f>
        <v>2430.8381567599999</v>
      </c>
      <c r="L65" s="36">
        <f>SUMIFS(СВЦЭМ!$C$39:$C$782,СВЦЭМ!$A$39:$A$782,$A65,СВЦЭМ!$B$39:$B$782,L$47)+'СЕТ СН'!$G$12+СВЦЭМ!$D$10+'СЕТ СН'!$G$6-'СЕТ СН'!$G$22</f>
        <v>2381.9764372899999</v>
      </c>
      <c r="M65" s="36">
        <f>SUMIFS(СВЦЭМ!$C$39:$C$782,СВЦЭМ!$A$39:$A$782,$A65,СВЦЭМ!$B$39:$B$782,M$47)+'СЕТ СН'!$G$12+СВЦЭМ!$D$10+'СЕТ СН'!$G$6-'СЕТ СН'!$G$22</f>
        <v>2359.5865566499997</v>
      </c>
      <c r="N65" s="36">
        <f>SUMIFS(СВЦЭМ!$C$39:$C$782,СВЦЭМ!$A$39:$A$782,$A65,СВЦЭМ!$B$39:$B$782,N$47)+'СЕТ СН'!$G$12+СВЦЭМ!$D$10+'СЕТ СН'!$G$6-'СЕТ СН'!$G$22</f>
        <v>2339.8592131999999</v>
      </c>
      <c r="O65" s="36">
        <f>SUMIFS(СВЦЭМ!$C$39:$C$782,СВЦЭМ!$A$39:$A$782,$A65,СВЦЭМ!$B$39:$B$782,O$47)+'СЕТ СН'!$G$12+СВЦЭМ!$D$10+'СЕТ СН'!$G$6-'СЕТ СН'!$G$22</f>
        <v>2358.6890973099999</v>
      </c>
      <c r="P65" s="36">
        <f>SUMIFS(СВЦЭМ!$C$39:$C$782,СВЦЭМ!$A$39:$A$782,$A65,СВЦЭМ!$B$39:$B$782,P$47)+'СЕТ СН'!$G$12+СВЦЭМ!$D$10+'СЕТ СН'!$G$6-'СЕТ СН'!$G$22</f>
        <v>2408.7695594100001</v>
      </c>
      <c r="Q65" s="36">
        <f>SUMIFS(СВЦЭМ!$C$39:$C$782,СВЦЭМ!$A$39:$A$782,$A65,СВЦЭМ!$B$39:$B$782,Q$47)+'СЕТ СН'!$G$12+СВЦЭМ!$D$10+'СЕТ СН'!$G$6-'СЕТ СН'!$G$22</f>
        <v>2448.4983880599998</v>
      </c>
      <c r="R65" s="36">
        <f>SUMIFS(СВЦЭМ!$C$39:$C$782,СВЦЭМ!$A$39:$A$782,$A65,СВЦЭМ!$B$39:$B$782,R$47)+'СЕТ СН'!$G$12+СВЦЭМ!$D$10+'СЕТ СН'!$G$6-'СЕТ СН'!$G$22</f>
        <v>2447.4636721299998</v>
      </c>
      <c r="S65" s="36">
        <f>SUMIFS(СВЦЭМ!$C$39:$C$782,СВЦЭМ!$A$39:$A$782,$A65,СВЦЭМ!$B$39:$B$782,S$47)+'СЕТ СН'!$G$12+СВЦЭМ!$D$10+'СЕТ СН'!$G$6-'СЕТ СН'!$G$22</f>
        <v>2451.29512557</v>
      </c>
      <c r="T65" s="36">
        <f>SUMIFS(СВЦЭМ!$C$39:$C$782,СВЦЭМ!$A$39:$A$782,$A65,СВЦЭМ!$B$39:$B$782,T$47)+'СЕТ СН'!$G$12+СВЦЭМ!$D$10+'СЕТ СН'!$G$6-'СЕТ СН'!$G$22</f>
        <v>2425.9470462299996</v>
      </c>
      <c r="U65" s="36">
        <f>SUMIFS(СВЦЭМ!$C$39:$C$782,СВЦЭМ!$A$39:$A$782,$A65,СВЦЭМ!$B$39:$B$782,U$47)+'СЕТ СН'!$G$12+СВЦЭМ!$D$10+'СЕТ СН'!$G$6-'СЕТ СН'!$G$22</f>
        <v>2422.8726300799999</v>
      </c>
      <c r="V65" s="36">
        <f>SUMIFS(СВЦЭМ!$C$39:$C$782,СВЦЭМ!$A$39:$A$782,$A65,СВЦЭМ!$B$39:$B$782,V$47)+'СЕТ СН'!$G$12+СВЦЭМ!$D$10+'СЕТ СН'!$G$6-'СЕТ СН'!$G$22</f>
        <v>2432.4314437399998</v>
      </c>
      <c r="W65" s="36">
        <f>SUMIFS(СВЦЭМ!$C$39:$C$782,СВЦЭМ!$A$39:$A$782,$A65,СВЦЭМ!$B$39:$B$782,W$47)+'СЕТ СН'!$G$12+СВЦЭМ!$D$10+'СЕТ СН'!$G$6-'СЕТ СН'!$G$22</f>
        <v>2416.0178168499997</v>
      </c>
      <c r="X65" s="36">
        <f>SUMIFS(СВЦЭМ!$C$39:$C$782,СВЦЭМ!$A$39:$A$782,$A65,СВЦЭМ!$B$39:$B$782,X$47)+'СЕТ СН'!$G$12+СВЦЭМ!$D$10+'СЕТ СН'!$G$6-'СЕТ СН'!$G$22</f>
        <v>2486.90040155</v>
      </c>
      <c r="Y65" s="36">
        <f>SUMIFS(СВЦЭМ!$C$39:$C$782,СВЦЭМ!$A$39:$A$782,$A65,СВЦЭМ!$B$39:$B$782,Y$47)+'СЕТ СН'!$G$12+СВЦЭМ!$D$10+'СЕТ СН'!$G$6-'СЕТ СН'!$G$22</f>
        <v>2569.6482224300003</v>
      </c>
    </row>
    <row r="66" spans="1:27" ht="15.75" x14ac:dyDescent="0.2">
      <c r="A66" s="35">
        <f t="shared" si="1"/>
        <v>45523</v>
      </c>
      <c r="B66" s="36">
        <f>SUMIFS(СВЦЭМ!$C$39:$C$782,СВЦЭМ!$A$39:$A$782,$A66,СВЦЭМ!$B$39:$B$782,B$47)+'СЕТ СН'!$G$12+СВЦЭМ!$D$10+'СЕТ СН'!$G$6-'СЕТ СН'!$G$22</f>
        <v>2658.9769314200003</v>
      </c>
      <c r="C66" s="36">
        <f>SUMIFS(СВЦЭМ!$C$39:$C$782,СВЦЭМ!$A$39:$A$782,$A66,СВЦЭМ!$B$39:$B$782,C$47)+'СЕТ СН'!$G$12+СВЦЭМ!$D$10+'СЕТ СН'!$G$6-'СЕТ СН'!$G$22</f>
        <v>2800.9635891600001</v>
      </c>
      <c r="D66" s="36">
        <f>SUMIFS(СВЦЭМ!$C$39:$C$782,СВЦЭМ!$A$39:$A$782,$A66,СВЦЭМ!$B$39:$B$782,D$47)+'СЕТ СН'!$G$12+СВЦЭМ!$D$10+'СЕТ СН'!$G$6-'СЕТ СН'!$G$22</f>
        <v>2827.08170367</v>
      </c>
      <c r="E66" s="36">
        <f>SUMIFS(СВЦЭМ!$C$39:$C$782,СВЦЭМ!$A$39:$A$782,$A66,СВЦЭМ!$B$39:$B$782,E$47)+'СЕТ СН'!$G$12+СВЦЭМ!$D$10+'СЕТ СН'!$G$6-'СЕТ СН'!$G$22</f>
        <v>2793.8370299900002</v>
      </c>
      <c r="F66" s="36">
        <f>SUMIFS(СВЦЭМ!$C$39:$C$782,СВЦЭМ!$A$39:$A$782,$A66,СВЦЭМ!$B$39:$B$782,F$47)+'СЕТ СН'!$G$12+СВЦЭМ!$D$10+'СЕТ СН'!$G$6-'СЕТ СН'!$G$22</f>
        <v>2799.5135822900002</v>
      </c>
      <c r="G66" s="36">
        <f>SUMIFS(СВЦЭМ!$C$39:$C$782,СВЦЭМ!$A$39:$A$782,$A66,СВЦЭМ!$B$39:$B$782,G$47)+'СЕТ СН'!$G$12+СВЦЭМ!$D$10+'СЕТ СН'!$G$6-'СЕТ СН'!$G$22</f>
        <v>2798.1599219600002</v>
      </c>
      <c r="H66" s="36">
        <f>SUMIFS(СВЦЭМ!$C$39:$C$782,СВЦЭМ!$A$39:$A$782,$A66,СВЦЭМ!$B$39:$B$782,H$47)+'СЕТ СН'!$G$12+СВЦЭМ!$D$10+'СЕТ СН'!$G$6-'СЕТ СН'!$G$22</f>
        <v>2816.0505252100002</v>
      </c>
      <c r="I66" s="36">
        <f>SUMIFS(СВЦЭМ!$C$39:$C$782,СВЦЭМ!$A$39:$A$782,$A66,СВЦЭМ!$B$39:$B$782,I$47)+'СЕТ СН'!$G$12+СВЦЭМ!$D$10+'СЕТ СН'!$G$6-'СЕТ СН'!$G$22</f>
        <v>2741.47792497</v>
      </c>
      <c r="J66" s="36">
        <f>SUMIFS(СВЦЭМ!$C$39:$C$782,СВЦЭМ!$A$39:$A$782,$A66,СВЦЭМ!$B$39:$B$782,J$47)+'СЕТ СН'!$G$12+СВЦЭМ!$D$10+'СЕТ СН'!$G$6-'СЕТ СН'!$G$22</f>
        <v>2544.8000863700004</v>
      </c>
      <c r="K66" s="36">
        <f>SUMIFS(СВЦЭМ!$C$39:$C$782,СВЦЭМ!$A$39:$A$782,$A66,СВЦЭМ!$B$39:$B$782,K$47)+'СЕТ СН'!$G$12+СВЦЭМ!$D$10+'СЕТ СН'!$G$6-'СЕТ СН'!$G$22</f>
        <v>2495.5681279800001</v>
      </c>
      <c r="L66" s="36">
        <f>SUMIFS(СВЦЭМ!$C$39:$C$782,СВЦЭМ!$A$39:$A$782,$A66,СВЦЭМ!$B$39:$B$782,L$47)+'СЕТ СН'!$G$12+СВЦЭМ!$D$10+'СЕТ СН'!$G$6-'СЕТ СН'!$G$22</f>
        <v>2482.2364532500001</v>
      </c>
      <c r="M66" s="36">
        <f>SUMIFS(СВЦЭМ!$C$39:$C$782,СВЦЭМ!$A$39:$A$782,$A66,СВЦЭМ!$B$39:$B$782,M$47)+'СЕТ СН'!$G$12+СВЦЭМ!$D$10+'СЕТ СН'!$G$6-'СЕТ СН'!$G$22</f>
        <v>2473.1566106199998</v>
      </c>
      <c r="N66" s="36">
        <f>SUMIFS(СВЦЭМ!$C$39:$C$782,СВЦЭМ!$A$39:$A$782,$A66,СВЦЭМ!$B$39:$B$782,N$47)+'СЕТ СН'!$G$12+СВЦЭМ!$D$10+'СЕТ СН'!$G$6-'СЕТ СН'!$G$22</f>
        <v>2464.5207430099999</v>
      </c>
      <c r="O66" s="36">
        <f>SUMIFS(СВЦЭМ!$C$39:$C$782,СВЦЭМ!$A$39:$A$782,$A66,СВЦЭМ!$B$39:$B$782,O$47)+'СЕТ СН'!$G$12+СВЦЭМ!$D$10+'СЕТ СН'!$G$6-'СЕТ СН'!$G$22</f>
        <v>2449.0787030799997</v>
      </c>
      <c r="P66" s="36">
        <f>SUMIFS(СВЦЭМ!$C$39:$C$782,СВЦЭМ!$A$39:$A$782,$A66,СВЦЭМ!$B$39:$B$782,P$47)+'СЕТ СН'!$G$12+СВЦЭМ!$D$10+'СЕТ СН'!$G$6-'СЕТ СН'!$G$22</f>
        <v>2465.0293173099999</v>
      </c>
      <c r="Q66" s="36">
        <f>SUMIFS(СВЦЭМ!$C$39:$C$782,СВЦЭМ!$A$39:$A$782,$A66,СВЦЭМ!$B$39:$B$782,Q$47)+'СЕТ СН'!$G$12+СВЦЭМ!$D$10+'СЕТ СН'!$G$6-'СЕТ СН'!$G$22</f>
        <v>2457.32546955</v>
      </c>
      <c r="R66" s="36">
        <f>SUMIFS(СВЦЭМ!$C$39:$C$782,СВЦЭМ!$A$39:$A$782,$A66,СВЦЭМ!$B$39:$B$782,R$47)+'СЕТ СН'!$G$12+СВЦЭМ!$D$10+'СЕТ СН'!$G$6-'СЕТ СН'!$G$22</f>
        <v>2454.6761646099999</v>
      </c>
      <c r="S66" s="36">
        <f>SUMIFS(СВЦЭМ!$C$39:$C$782,СВЦЭМ!$A$39:$A$782,$A66,СВЦЭМ!$B$39:$B$782,S$47)+'СЕТ СН'!$G$12+СВЦЭМ!$D$10+'СЕТ СН'!$G$6-'СЕТ СН'!$G$22</f>
        <v>2439.53237691</v>
      </c>
      <c r="T66" s="36">
        <f>SUMIFS(СВЦЭМ!$C$39:$C$782,СВЦЭМ!$A$39:$A$782,$A66,СВЦЭМ!$B$39:$B$782,T$47)+'СЕТ СН'!$G$12+СВЦЭМ!$D$10+'СЕТ СН'!$G$6-'СЕТ СН'!$G$22</f>
        <v>2405.5456678299997</v>
      </c>
      <c r="U66" s="36">
        <f>SUMIFS(СВЦЭМ!$C$39:$C$782,СВЦЭМ!$A$39:$A$782,$A66,СВЦЭМ!$B$39:$B$782,U$47)+'СЕТ СН'!$G$12+СВЦЭМ!$D$10+'СЕТ СН'!$G$6-'СЕТ СН'!$G$22</f>
        <v>2436.0542179199997</v>
      </c>
      <c r="V66" s="36">
        <f>SUMIFS(СВЦЭМ!$C$39:$C$782,СВЦЭМ!$A$39:$A$782,$A66,СВЦЭМ!$B$39:$B$782,V$47)+'СЕТ СН'!$G$12+СВЦЭМ!$D$10+'СЕТ СН'!$G$6-'СЕТ СН'!$G$22</f>
        <v>2449.4231631499997</v>
      </c>
      <c r="W66" s="36">
        <f>SUMIFS(СВЦЭМ!$C$39:$C$782,СВЦЭМ!$A$39:$A$782,$A66,СВЦЭМ!$B$39:$B$782,W$47)+'СЕТ СН'!$G$12+СВЦЭМ!$D$10+'СЕТ СН'!$G$6-'СЕТ СН'!$G$22</f>
        <v>2406.8191324299996</v>
      </c>
      <c r="X66" s="36">
        <f>SUMIFS(СВЦЭМ!$C$39:$C$782,СВЦЭМ!$A$39:$A$782,$A66,СВЦЭМ!$B$39:$B$782,X$47)+'СЕТ СН'!$G$12+СВЦЭМ!$D$10+'СЕТ СН'!$G$6-'СЕТ СН'!$G$22</f>
        <v>2469.5318181099997</v>
      </c>
      <c r="Y66" s="36">
        <f>SUMIFS(СВЦЭМ!$C$39:$C$782,СВЦЭМ!$A$39:$A$782,$A66,СВЦЭМ!$B$39:$B$782,Y$47)+'СЕТ СН'!$G$12+СВЦЭМ!$D$10+'СЕТ СН'!$G$6-'СЕТ СН'!$G$22</f>
        <v>2563.99263397</v>
      </c>
    </row>
    <row r="67" spans="1:27" ht="15.75" x14ac:dyDescent="0.2">
      <c r="A67" s="35">
        <f t="shared" si="1"/>
        <v>45524</v>
      </c>
      <c r="B67" s="36">
        <f>SUMIFS(СВЦЭМ!$C$39:$C$782,СВЦЭМ!$A$39:$A$782,$A67,СВЦЭМ!$B$39:$B$782,B$47)+'СЕТ СН'!$G$12+СВЦЭМ!$D$10+'СЕТ СН'!$G$6-'СЕТ СН'!$G$22</f>
        <v>2546.7546660200001</v>
      </c>
      <c r="C67" s="36">
        <f>SUMIFS(СВЦЭМ!$C$39:$C$782,СВЦЭМ!$A$39:$A$782,$A67,СВЦЭМ!$B$39:$B$782,C$47)+'СЕТ СН'!$G$12+СВЦЭМ!$D$10+'СЕТ СН'!$G$6-'СЕТ СН'!$G$22</f>
        <v>2660.8517072500003</v>
      </c>
      <c r="D67" s="36">
        <f>SUMIFS(СВЦЭМ!$C$39:$C$782,СВЦЭМ!$A$39:$A$782,$A67,СВЦЭМ!$B$39:$B$782,D$47)+'СЕТ СН'!$G$12+СВЦЭМ!$D$10+'СЕТ СН'!$G$6-'СЕТ СН'!$G$22</f>
        <v>2724.0838940900003</v>
      </c>
      <c r="E67" s="36">
        <f>SUMIFS(СВЦЭМ!$C$39:$C$782,СВЦЭМ!$A$39:$A$782,$A67,СВЦЭМ!$B$39:$B$782,E$47)+'СЕТ СН'!$G$12+СВЦЭМ!$D$10+'СЕТ СН'!$G$6-'СЕТ СН'!$G$22</f>
        <v>2767.6383242700003</v>
      </c>
      <c r="F67" s="36">
        <f>SUMIFS(СВЦЭМ!$C$39:$C$782,СВЦЭМ!$A$39:$A$782,$A67,СВЦЭМ!$B$39:$B$782,F$47)+'СЕТ СН'!$G$12+СВЦЭМ!$D$10+'СЕТ СН'!$G$6-'СЕТ СН'!$G$22</f>
        <v>2762.5982951200003</v>
      </c>
      <c r="G67" s="36">
        <f>SUMIFS(СВЦЭМ!$C$39:$C$782,СВЦЭМ!$A$39:$A$782,$A67,СВЦЭМ!$B$39:$B$782,G$47)+'СЕТ СН'!$G$12+СВЦЭМ!$D$10+'СЕТ СН'!$G$6-'СЕТ СН'!$G$22</f>
        <v>2743.6830347800001</v>
      </c>
      <c r="H67" s="36">
        <f>SUMIFS(СВЦЭМ!$C$39:$C$782,СВЦЭМ!$A$39:$A$782,$A67,СВЦЭМ!$B$39:$B$782,H$47)+'СЕТ СН'!$G$12+СВЦЭМ!$D$10+'СЕТ СН'!$G$6-'СЕТ СН'!$G$22</f>
        <v>2724.94819869</v>
      </c>
      <c r="I67" s="36">
        <f>SUMIFS(СВЦЭМ!$C$39:$C$782,СВЦЭМ!$A$39:$A$782,$A67,СВЦЭМ!$B$39:$B$782,I$47)+'СЕТ СН'!$G$12+СВЦЭМ!$D$10+'СЕТ СН'!$G$6-'СЕТ СН'!$G$22</f>
        <v>2591.1843903900003</v>
      </c>
      <c r="J67" s="36">
        <f>SUMIFS(СВЦЭМ!$C$39:$C$782,СВЦЭМ!$A$39:$A$782,$A67,СВЦЭМ!$B$39:$B$782,J$47)+'СЕТ СН'!$G$12+СВЦЭМ!$D$10+'СЕТ СН'!$G$6-'СЕТ СН'!$G$22</f>
        <v>2452.31920511</v>
      </c>
      <c r="K67" s="36">
        <f>SUMIFS(СВЦЭМ!$C$39:$C$782,СВЦЭМ!$A$39:$A$782,$A67,СВЦЭМ!$B$39:$B$782,K$47)+'СЕТ СН'!$G$12+СВЦЭМ!$D$10+'СЕТ СН'!$G$6-'СЕТ СН'!$G$22</f>
        <v>2345.5884488299998</v>
      </c>
      <c r="L67" s="36">
        <f>SUMIFS(СВЦЭМ!$C$39:$C$782,СВЦЭМ!$A$39:$A$782,$A67,СВЦЭМ!$B$39:$B$782,L$47)+'СЕТ СН'!$G$12+СВЦЭМ!$D$10+'СЕТ СН'!$G$6-'СЕТ СН'!$G$22</f>
        <v>2319.1170122199997</v>
      </c>
      <c r="M67" s="36">
        <f>SUMIFS(СВЦЭМ!$C$39:$C$782,СВЦЭМ!$A$39:$A$782,$A67,СВЦЭМ!$B$39:$B$782,M$47)+'СЕТ СН'!$G$12+СВЦЭМ!$D$10+'СЕТ СН'!$G$6-'СЕТ СН'!$G$22</f>
        <v>2311.9813972299999</v>
      </c>
      <c r="N67" s="36">
        <f>SUMIFS(СВЦЭМ!$C$39:$C$782,СВЦЭМ!$A$39:$A$782,$A67,СВЦЭМ!$B$39:$B$782,N$47)+'СЕТ СН'!$G$12+СВЦЭМ!$D$10+'СЕТ СН'!$G$6-'СЕТ СН'!$G$22</f>
        <v>2320.9173420299999</v>
      </c>
      <c r="O67" s="36">
        <f>SUMIFS(СВЦЭМ!$C$39:$C$782,СВЦЭМ!$A$39:$A$782,$A67,СВЦЭМ!$B$39:$B$782,O$47)+'СЕТ СН'!$G$12+СВЦЭМ!$D$10+'СЕТ СН'!$G$6-'СЕТ СН'!$G$22</f>
        <v>2293.3788482</v>
      </c>
      <c r="P67" s="36">
        <f>SUMIFS(СВЦЭМ!$C$39:$C$782,СВЦЭМ!$A$39:$A$782,$A67,СВЦЭМ!$B$39:$B$782,P$47)+'СЕТ СН'!$G$12+СВЦЭМ!$D$10+'СЕТ СН'!$G$6-'СЕТ СН'!$G$22</f>
        <v>2290.92221548</v>
      </c>
      <c r="Q67" s="36">
        <f>SUMIFS(СВЦЭМ!$C$39:$C$782,СВЦЭМ!$A$39:$A$782,$A67,СВЦЭМ!$B$39:$B$782,Q$47)+'СЕТ СН'!$G$12+СВЦЭМ!$D$10+'СЕТ СН'!$G$6-'СЕТ СН'!$G$22</f>
        <v>2291.18427449</v>
      </c>
      <c r="R67" s="36">
        <f>SUMIFS(СВЦЭМ!$C$39:$C$782,СВЦЭМ!$A$39:$A$782,$A67,СВЦЭМ!$B$39:$B$782,R$47)+'СЕТ СН'!$G$12+СВЦЭМ!$D$10+'СЕТ СН'!$G$6-'СЕТ СН'!$G$22</f>
        <v>2312.14217254</v>
      </c>
      <c r="S67" s="36">
        <f>SUMIFS(СВЦЭМ!$C$39:$C$782,СВЦЭМ!$A$39:$A$782,$A67,СВЦЭМ!$B$39:$B$782,S$47)+'СЕТ СН'!$G$12+СВЦЭМ!$D$10+'СЕТ СН'!$G$6-'СЕТ СН'!$G$22</f>
        <v>2298.4319668899998</v>
      </c>
      <c r="T67" s="36">
        <f>SUMIFS(СВЦЭМ!$C$39:$C$782,СВЦЭМ!$A$39:$A$782,$A67,СВЦЭМ!$B$39:$B$782,T$47)+'СЕТ СН'!$G$12+СВЦЭМ!$D$10+'СЕТ СН'!$G$6-'СЕТ СН'!$G$22</f>
        <v>2274.9661418399996</v>
      </c>
      <c r="U67" s="36">
        <f>SUMIFS(СВЦЭМ!$C$39:$C$782,СВЦЭМ!$A$39:$A$782,$A67,СВЦЭМ!$B$39:$B$782,U$47)+'СЕТ СН'!$G$12+СВЦЭМ!$D$10+'СЕТ СН'!$G$6-'СЕТ СН'!$G$22</f>
        <v>2297.3525700299997</v>
      </c>
      <c r="V67" s="36">
        <f>SUMIFS(СВЦЭМ!$C$39:$C$782,СВЦЭМ!$A$39:$A$782,$A67,СВЦЭМ!$B$39:$B$782,V$47)+'СЕТ СН'!$G$12+СВЦЭМ!$D$10+'СЕТ СН'!$G$6-'СЕТ СН'!$G$22</f>
        <v>2274.98127118</v>
      </c>
      <c r="W67" s="36">
        <f>SUMIFS(СВЦЭМ!$C$39:$C$782,СВЦЭМ!$A$39:$A$782,$A67,СВЦЭМ!$B$39:$B$782,W$47)+'СЕТ СН'!$G$12+СВЦЭМ!$D$10+'СЕТ СН'!$G$6-'СЕТ СН'!$G$22</f>
        <v>2274.3034531199996</v>
      </c>
      <c r="X67" s="36">
        <f>SUMIFS(СВЦЭМ!$C$39:$C$782,СВЦЭМ!$A$39:$A$782,$A67,СВЦЭМ!$B$39:$B$782,X$47)+'СЕТ СН'!$G$12+СВЦЭМ!$D$10+'СЕТ СН'!$G$6-'СЕТ СН'!$G$22</f>
        <v>2380.9941504199996</v>
      </c>
      <c r="Y67" s="36">
        <f>SUMIFS(СВЦЭМ!$C$39:$C$782,СВЦЭМ!$A$39:$A$782,$A67,СВЦЭМ!$B$39:$B$782,Y$47)+'СЕТ СН'!$G$12+СВЦЭМ!$D$10+'СЕТ СН'!$G$6-'СЕТ СН'!$G$22</f>
        <v>2544.1634293300003</v>
      </c>
    </row>
    <row r="68" spans="1:27" ht="15.75" x14ac:dyDescent="0.2">
      <c r="A68" s="35">
        <f t="shared" si="1"/>
        <v>45525</v>
      </c>
      <c r="B68" s="36">
        <f>SUMIFS(СВЦЭМ!$C$39:$C$782,СВЦЭМ!$A$39:$A$782,$A68,СВЦЭМ!$B$39:$B$782,B$47)+'СЕТ СН'!$G$12+СВЦЭМ!$D$10+'СЕТ СН'!$G$6-'СЕТ СН'!$G$22</f>
        <v>2764.69671204</v>
      </c>
      <c r="C68" s="36">
        <f>SUMIFS(СВЦЭМ!$C$39:$C$782,СВЦЭМ!$A$39:$A$782,$A68,СВЦЭМ!$B$39:$B$782,C$47)+'СЕТ СН'!$G$12+СВЦЭМ!$D$10+'СЕТ СН'!$G$6-'СЕТ СН'!$G$22</f>
        <v>2807.2463581800002</v>
      </c>
      <c r="D68" s="36">
        <f>SUMIFS(СВЦЭМ!$C$39:$C$782,СВЦЭМ!$A$39:$A$782,$A68,СВЦЭМ!$B$39:$B$782,D$47)+'СЕТ СН'!$G$12+СВЦЭМ!$D$10+'СЕТ СН'!$G$6-'СЕТ СН'!$G$22</f>
        <v>2862.5666428100003</v>
      </c>
      <c r="E68" s="36">
        <f>SUMIFS(СВЦЭМ!$C$39:$C$782,СВЦЭМ!$A$39:$A$782,$A68,СВЦЭМ!$B$39:$B$782,E$47)+'СЕТ СН'!$G$12+СВЦЭМ!$D$10+'СЕТ СН'!$G$6-'СЕТ СН'!$G$22</f>
        <v>2819.4590645800004</v>
      </c>
      <c r="F68" s="36">
        <f>SUMIFS(СВЦЭМ!$C$39:$C$782,СВЦЭМ!$A$39:$A$782,$A68,СВЦЭМ!$B$39:$B$782,F$47)+'СЕТ СН'!$G$12+СВЦЭМ!$D$10+'СЕТ СН'!$G$6-'СЕТ СН'!$G$22</f>
        <v>2794.5458263800001</v>
      </c>
      <c r="G68" s="36">
        <f>SUMIFS(СВЦЭМ!$C$39:$C$782,СВЦЭМ!$A$39:$A$782,$A68,СВЦЭМ!$B$39:$B$782,G$47)+'СЕТ СН'!$G$12+СВЦЭМ!$D$10+'СЕТ СН'!$G$6-'СЕТ СН'!$G$22</f>
        <v>2759.04199148</v>
      </c>
      <c r="H68" s="36">
        <f>SUMIFS(СВЦЭМ!$C$39:$C$782,СВЦЭМ!$A$39:$A$782,$A68,СВЦЭМ!$B$39:$B$782,H$47)+'СЕТ СН'!$G$12+СВЦЭМ!$D$10+'СЕТ СН'!$G$6-'СЕТ СН'!$G$22</f>
        <v>2746.9003425200003</v>
      </c>
      <c r="I68" s="36">
        <f>SUMIFS(СВЦЭМ!$C$39:$C$782,СВЦЭМ!$A$39:$A$782,$A68,СВЦЭМ!$B$39:$B$782,I$47)+'СЕТ СН'!$G$12+СВЦЭМ!$D$10+'СЕТ СН'!$G$6-'СЕТ СН'!$G$22</f>
        <v>2604.5266409000001</v>
      </c>
      <c r="J68" s="36">
        <f>SUMIFS(СВЦЭМ!$C$39:$C$782,СВЦЭМ!$A$39:$A$782,$A68,СВЦЭМ!$B$39:$B$782,J$47)+'СЕТ СН'!$G$12+СВЦЭМ!$D$10+'СЕТ СН'!$G$6-'СЕТ СН'!$G$22</f>
        <v>2506.3503301300002</v>
      </c>
      <c r="K68" s="36">
        <f>SUMIFS(СВЦЭМ!$C$39:$C$782,СВЦЭМ!$A$39:$A$782,$A68,СВЦЭМ!$B$39:$B$782,K$47)+'СЕТ СН'!$G$12+СВЦЭМ!$D$10+'СЕТ СН'!$G$6-'СЕТ СН'!$G$22</f>
        <v>2419.8421579399997</v>
      </c>
      <c r="L68" s="36">
        <f>SUMIFS(СВЦЭМ!$C$39:$C$782,СВЦЭМ!$A$39:$A$782,$A68,СВЦЭМ!$B$39:$B$782,L$47)+'СЕТ СН'!$G$12+СВЦЭМ!$D$10+'СЕТ СН'!$G$6-'СЕТ СН'!$G$22</f>
        <v>2402.3173084199998</v>
      </c>
      <c r="M68" s="36">
        <f>SUMIFS(СВЦЭМ!$C$39:$C$782,СВЦЭМ!$A$39:$A$782,$A68,СВЦЭМ!$B$39:$B$782,M$47)+'СЕТ СН'!$G$12+СВЦЭМ!$D$10+'СЕТ СН'!$G$6-'СЕТ СН'!$G$22</f>
        <v>2403.5958868600001</v>
      </c>
      <c r="N68" s="36">
        <f>SUMIFS(СВЦЭМ!$C$39:$C$782,СВЦЭМ!$A$39:$A$782,$A68,СВЦЭМ!$B$39:$B$782,N$47)+'СЕТ СН'!$G$12+СВЦЭМ!$D$10+'СЕТ СН'!$G$6-'СЕТ СН'!$G$22</f>
        <v>2394.75078042</v>
      </c>
      <c r="O68" s="36">
        <f>SUMIFS(СВЦЭМ!$C$39:$C$782,СВЦЭМ!$A$39:$A$782,$A68,СВЦЭМ!$B$39:$B$782,O$47)+'СЕТ СН'!$G$12+СВЦЭМ!$D$10+'СЕТ СН'!$G$6-'СЕТ СН'!$G$22</f>
        <v>2376.02109363</v>
      </c>
      <c r="P68" s="36">
        <f>SUMIFS(СВЦЭМ!$C$39:$C$782,СВЦЭМ!$A$39:$A$782,$A68,СВЦЭМ!$B$39:$B$782,P$47)+'СЕТ СН'!$G$12+СВЦЭМ!$D$10+'СЕТ СН'!$G$6-'СЕТ СН'!$G$22</f>
        <v>2420.1866512799998</v>
      </c>
      <c r="Q68" s="36">
        <f>SUMIFS(СВЦЭМ!$C$39:$C$782,СВЦЭМ!$A$39:$A$782,$A68,СВЦЭМ!$B$39:$B$782,Q$47)+'СЕТ СН'!$G$12+СВЦЭМ!$D$10+'СЕТ СН'!$G$6-'СЕТ СН'!$G$22</f>
        <v>2449.2924354799998</v>
      </c>
      <c r="R68" s="36">
        <f>SUMIFS(СВЦЭМ!$C$39:$C$782,СВЦЭМ!$A$39:$A$782,$A68,СВЦЭМ!$B$39:$B$782,R$47)+'СЕТ СН'!$G$12+СВЦЭМ!$D$10+'СЕТ СН'!$G$6-'СЕТ СН'!$G$22</f>
        <v>2444.6907937699998</v>
      </c>
      <c r="S68" s="36">
        <f>SUMIFS(СВЦЭМ!$C$39:$C$782,СВЦЭМ!$A$39:$A$782,$A68,СВЦЭМ!$B$39:$B$782,S$47)+'СЕТ СН'!$G$12+СВЦЭМ!$D$10+'СЕТ СН'!$G$6-'СЕТ СН'!$G$22</f>
        <v>2445.34281225</v>
      </c>
      <c r="T68" s="36">
        <f>SUMIFS(СВЦЭМ!$C$39:$C$782,СВЦЭМ!$A$39:$A$782,$A68,СВЦЭМ!$B$39:$B$782,T$47)+'СЕТ СН'!$G$12+СВЦЭМ!$D$10+'СЕТ СН'!$G$6-'СЕТ СН'!$G$22</f>
        <v>2436.1231183699997</v>
      </c>
      <c r="U68" s="36">
        <f>SUMIFS(СВЦЭМ!$C$39:$C$782,СВЦЭМ!$A$39:$A$782,$A68,СВЦЭМ!$B$39:$B$782,U$47)+'СЕТ СН'!$G$12+СВЦЭМ!$D$10+'СЕТ СН'!$G$6-'СЕТ СН'!$G$22</f>
        <v>2446.0753903299997</v>
      </c>
      <c r="V68" s="36">
        <f>SUMIFS(СВЦЭМ!$C$39:$C$782,СВЦЭМ!$A$39:$A$782,$A68,СВЦЭМ!$B$39:$B$782,V$47)+'СЕТ СН'!$G$12+СВЦЭМ!$D$10+'СЕТ СН'!$G$6-'СЕТ СН'!$G$22</f>
        <v>2432.2901624399997</v>
      </c>
      <c r="W68" s="36">
        <f>SUMIFS(СВЦЭМ!$C$39:$C$782,СВЦЭМ!$A$39:$A$782,$A68,СВЦЭМ!$B$39:$B$782,W$47)+'СЕТ СН'!$G$12+СВЦЭМ!$D$10+'СЕТ СН'!$G$6-'СЕТ СН'!$G$22</f>
        <v>2424.0979863899997</v>
      </c>
      <c r="X68" s="36">
        <f>SUMIFS(СВЦЭМ!$C$39:$C$782,СВЦЭМ!$A$39:$A$782,$A68,СВЦЭМ!$B$39:$B$782,X$47)+'СЕТ СН'!$G$12+СВЦЭМ!$D$10+'СЕТ СН'!$G$6-'СЕТ СН'!$G$22</f>
        <v>2450.1278329100001</v>
      </c>
      <c r="Y68" s="36">
        <f>SUMIFS(СВЦЭМ!$C$39:$C$782,СВЦЭМ!$A$39:$A$782,$A68,СВЦЭМ!$B$39:$B$782,Y$47)+'СЕТ СН'!$G$12+СВЦЭМ!$D$10+'СЕТ СН'!$G$6-'СЕТ СН'!$G$22</f>
        <v>2491.5420408200002</v>
      </c>
    </row>
    <row r="69" spans="1:27" ht="15.75" x14ac:dyDescent="0.2">
      <c r="A69" s="35">
        <f t="shared" si="1"/>
        <v>45526</v>
      </c>
      <c r="B69" s="36">
        <f>SUMIFS(СВЦЭМ!$C$39:$C$782,СВЦЭМ!$A$39:$A$782,$A69,СВЦЭМ!$B$39:$B$782,B$47)+'СЕТ СН'!$G$12+СВЦЭМ!$D$10+'СЕТ СН'!$G$6-'СЕТ СН'!$G$22</f>
        <v>2423.10461872</v>
      </c>
      <c r="C69" s="36">
        <f>SUMIFS(СВЦЭМ!$C$39:$C$782,СВЦЭМ!$A$39:$A$782,$A69,СВЦЭМ!$B$39:$B$782,C$47)+'СЕТ СН'!$G$12+СВЦЭМ!$D$10+'СЕТ СН'!$G$6-'СЕТ СН'!$G$22</f>
        <v>2529.3322130400002</v>
      </c>
      <c r="D69" s="36">
        <f>SUMIFS(СВЦЭМ!$C$39:$C$782,СВЦЭМ!$A$39:$A$782,$A69,СВЦЭМ!$B$39:$B$782,D$47)+'СЕТ СН'!$G$12+СВЦЭМ!$D$10+'СЕТ СН'!$G$6-'СЕТ СН'!$G$22</f>
        <v>2579.4489489400003</v>
      </c>
      <c r="E69" s="36">
        <f>SUMIFS(СВЦЭМ!$C$39:$C$782,СВЦЭМ!$A$39:$A$782,$A69,СВЦЭМ!$B$39:$B$782,E$47)+'СЕТ СН'!$G$12+СВЦЭМ!$D$10+'СЕТ СН'!$G$6-'СЕТ СН'!$G$22</f>
        <v>2616.6579336</v>
      </c>
      <c r="F69" s="36">
        <f>SUMIFS(СВЦЭМ!$C$39:$C$782,СВЦЭМ!$A$39:$A$782,$A69,СВЦЭМ!$B$39:$B$782,F$47)+'СЕТ СН'!$G$12+СВЦЭМ!$D$10+'СЕТ СН'!$G$6-'СЕТ СН'!$G$22</f>
        <v>2611.7302477800004</v>
      </c>
      <c r="G69" s="36">
        <f>SUMIFS(СВЦЭМ!$C$39:$C$782,СВЦЭМ!$A$39:$A$782,$A69,СВЦЭМ!$B$39:$B$782,G$47)+'СЕТ СН'!$G$12+СВЦЭМ!$D$10+'СЕТ СН'!$G$6-'СЕТ СН'!$G$22</f>
        <v>2576.6358380400002</v>
      </c>
      <c r="H69" s="36">
        <f>SUMIFS(СВЦЭМ!$C$39:$C$782,СВЦЭМ!$A$39:$A$782,$A69,СВЦЭМ!$B$39:$B$782,H$47)+'СЕТ СН'!$G$12+СВЦЭМ!$D$10+'СЕТ СН'!$G$6-'СЕТ СН'!$G$22</f>
        <v>2539.5726030100004</v>
      </c>
      <c r="I69" s="36">
        <f>SUMIFS(СВЦЭМ!$C$39:$C$782,СВЦЭМ!$A$39:$A$782,$A69,СВЦЭМ!$B$39:$B$782,I$47)+'СЕТ СН'!$G$12+СВЦЭМ!$D$10+'СЕТ СН'!$G$6-'СЕТ СН'!$G$22</f>
        <v>2442.2432786099998</v>
      </c>
      <c r="J69" s="36">
        <f>SUMIFS(СВЦЭМ!$C$39:$C$782,СВЦЭМ!$A$39:$A$782,$A69,СВЦЭМ!$B$39:$B$782,J$47)+'СЕТ СН'!$G$12+СВЦЭМ!$D$10+'СЕТ СН'!$G$6-'СЕТ СН'!$G$22</f>
        <v>2329.4770312299997</v>
      </c>
      <c r="K69" s="36">
        <f>SUMIFS(СВЦЭМ!$C$39:$C$782,СВЦЭМ!$A$39:$A$782,$A69,СВЦЭМ!$B$39:$B$782,K$47)+'СЕТ СН'!$G$12+СВЦЭМ!$D$10+'СЕТ СН'!$G$6-'СЕТ СН'!$G$22</f>
        <v>2248.3950417299998</v>
      </c>
      <c r="L69" s="36">
        <f>SUMIFS(СВЦЭМ!$C$39:$C$782,СВЦЭМ!$A$39:$A$782,$A69,СВЦЭМ!$B$39:$B$782,L$47)+'СЕТ СН'!$G$12+СВЦЭМ!$D$10+'СЕТ СН'!$G$6-'СЕТ СН'!$G$22</f>
        <v>2207.8780087799996</v>
      </c>
      <c r="M69" s="36">
        <f>SUMIFS(СВЦЭМ!$C$39:$C$782,СВЦЭМ!$A$39:$A$782,$A69,СВЦЭМ!$B$39:$B$782,M$47)+'СЕТ СН'!$G$12+СВЦЭМ!$D$10+'СЕТ СН'!$G$6-'СЕТ СН'!$G$22</f>
        <v>2216.84386008</v>
      </c>
      <c r="N69" s="36">
        <f>SUMIFS(СВЦЭМ!$C$39:$C$782,СВЦЭМ!$A$39:$A$782,$A69,СВЦЭМ!$B$39:$B$782,N$47)+'СЕТ СН'!$G$12+СВЦЭМ!$D$10+'СЕТ СН'!$G$6-'СЕТ СН'!$G$22</f>
        <v>2210.3718204699999</v>
      </c>
      <c r="O69" s="36">
        <f>SUMIFS(СВЦЭМ!$C$39:$C$782,СВЦЭМ!$A$39:$A$782,$A69,СВЦЭМ!$B$39:$B$782,O$47)+'СЕТ СН'!$G$12+СВЦЭМ!$D$10+'СЕТ СН'!$G$6-'СЕТ СН'!$G$22</f>
        <v>2217.2102356999999</v>
      </c>
      <c r="P69" s="36">
        <f>SUMIFS(СВЦЭМ!$C$39:$C$782,СВЦЭМ!$A$39:$A$782,$A69,СВЦЭМ!$B$39:$B$782,P$47)+'СЕТ СН'!$G$12+СВЦЭМ!$D$10+'СЕТ СН'!$G$6-'СЕТ СН'!$G$22</f>
        <v>2225.4374872099997</v>
      </c>
      <c r="Q69" s="36">
        <f>SUMIFS(СВЦЭМ!$C$39:$C$782,СВЦЭМ!$A$39:$A$782,$A69,СВЦЭМ!$B$39:$B$782,Q$47)+'СЕТ СН'!$G$12+СВЦЭМ!$D$10+'СЕТ СН'!$G$6-'СЕТ СН'!$G$22</f>
        <v>2232.1612292199998</v>
      </c>
      <c r="R69" s="36">
        <f>SUMIFS(СВЦЭМ!$C$39:$C$782,СВЦЭМ!$A$39:$A$782,$A69,СВЦЭМ!$B$39:$B$782,R$47)+'СЕТ СН'!$G$12+СВЦЭМ!$D$10+'СЕТ СН'!$G$6-'СЕТ СН'!$G$22</f>
        <v>2243.8148569599998</v>
      </c>
      <c r="S69" s="36">
        <f>SUMIFS(СВЦЭМ!$C$39:$C$782,СВЦЭМ!$A$39:$A$782,$A69,СВЦЭМ!$B$39:$B$782,S$47)+'СЕТ СН'!$G$12+СВЦЭМ!$D$10+'СЕТ СН'!$G$6-'СЕТ СН'!$G$22</f>
        <v>2223.9093806999999</v>
      </c>
      <c r="T69" s="36">
        <f>SUMIFS(СВЦЭМ!$C$39:$C$782,СВЦЭМ!$A$39:$A$782,$A69,СВЦЭМ!$B$39:$B$782,T$47)+'СЕТ СН'!$G$12+СВЦЭМ!$D$10+'СЕТ СН'!$G$6-'СЕТ СН'!$G$22</f>
        <v>2230.0498176799997</v>
      </c>
      <c r="U69" s="36">
        <f>SUMIFS(СВЦЭМ!$C$39:$C$782,СВЦЭМ!$A$39:$A$782,$A69,СВЦЭМ!$B$39:$B$782,U$47)+'СЕТ СН'!$G$12+СВЦЭМ!$D$10+'СЕТ СН'!$G$6-'СЕТ СН'!$G$22</f>
        <v>2233.13477263</v>
      </c>
      <c r="V69" s="36">
        <f>SUMIFS(СВЦЭМ!$C$39:$C$782,СВЦЭМ!$A$39:$A$782,$A69,СВЦЭМ!$B$39:$B$782,V$47)+'СЕТ СН'!$G$12+СВЦЭМ!$D$10+'СЕТ СН'!$G$6-'СЕТ СН'!$G$22</f>
        <v>2213.2204652400001</v>
      </c>
      <c r="W69" s="36">
        <f>SUMIFS(СВЦЭМ!$C$39:$C$782,СВЦЭМ!$A$39:$A$782,$A69,СВЦЭМ!$B$39:$B$782,W$47)+'СЕТ СН'!$G$12+СВЦЭМ!$D$10+'СЕТ СН'!$G$6-'СЕТ СН'!$G$22</f>
        <v>2213.78588184</v>
      </c>
      <c r="X69" s="36">
        <f>SUMIFS(СВЦЭМ!$C$39:$C$782,СВЦЭМ!$A$39:$A$782,$A69,СВЦЭМ!$B$39:$B$782,X$47)+'СЕТ СН'!$G$12+СВЦЭМ!$D$10+'СЕТ СН'!$G$6-'СЕТ СН'!$G$22</f>
        <v>2297.7305735199998</v>
      </c>
      <c r="Y69" s="36">
        <f>SUMIFS(СВЦЭМ!$C$39:$C$782,СВЦЭМ!$A$39:$A$782,$A69,СВЦЭМ!$B$39:$B$782,Y$47)+'СЕТ СН'!$G$12+СВЦЭМ!$D$10+'СЕТ СН'!$G$6-'СЕТ СН'!$G$22</f>
        <v>2341.6898681600001</v>
      </c>
    </row>
    <row r="70" spans="1:27" ht="15.75" x14ac:dyDescent="0.2">
      <c r="A70" s="35">
        <f t="shared" si="1"/>
        <v>45527</v>
      </c>
      <c r="B70" s="36">
        <f>SUMIFS(СВЦЭМ!$C$39:$C$782,СВЦЭМ!$A$39:$A$782,$A70,СВЦЭМ!$B$39:$B$782,B$47)+'СЕТ СН'!$G$12+СВЦЭМ!$D$10+'СЕТ СН'!$G$6-'СЕТ СН'!$G$22</f>
        <v>2514.2659600200004</v>
      </c>
      <c r="C70" s="36">
        <f>SUMIFS(СВЦЭМ!$C$39:$C$782,СВЦЭМ!$A$39:$A$782,$A70,СВЦЭМ!$B$39:$B$782,C$47)+'СЕТ СН'!$G$12+СВЦЭМ!$D$10+'СЕТ СН'!$G$6-'СЕТ СН'!$G$22</f>
        <v>2634.8513848900002</v>
      </c>
      <c r="D70" s="36">
        <f>SUMIFS(СВЦЭМ!$C$39:$C$782,СВЦЭМ!$A$39:$A$782,$A70,СВЦЭМ!$B$39:$B$782,D$47)+'СЕТ СН'!$G$12+СВЦЭМ!$D$10+'СЕТ СН'!$G$6-'СЕТ СН'!$G$22</f>
        <v>2666.08187628</v>
      </c>
      <c r="E70" s="36">
        <f>SUMIFS(СВЦЭМ!$C$39:$C$782,СВЦЭМ!$A$39:$A$782,$A70,СВЦЭМ!$B$39:$B$782,E$47)+'СЕТ СН'!$G$12+СВЦЭМ!$D$10+'СЕТ СН'!$G$6-'СЕТ СН'!$G$22</f>
        <v>2698.5416198900002</v>
      </c>
      <c r="F70" s="36">
        <f>SUMIFS(СВЦЭМ!$C$39:$C$782,СВЦЭМ!$A$39:$A$782,$A70,СВЦЭМ!$B$39:$B$782,F$47)+'СЕТ СН'!$G$12+СВЦЭМ!$D$10+'СЕТ СН'!$G$6-'СЕТ СН'!$G$22</f>
        <v>2708.7509985200004</v>
      </c>
      <c r="G70" s="36">
        <f>SUMIFS(СВЦЭМ!$C$39:$C$782,СВЦЭМ!$A$39:$A$782,$A70,СВЦЭМ!$B$39:$B$782,G$47)+'СЕТ СН'!$G$12+СВЦЭМ!$D$10+'СЕТ СН'!$G$6-'СЕТ СН'!$G$22</f>
        <v>2685.3919273900001</v>
      </c>
      <c r="H70" s="36">
        <f>SUMIFS(СВЦЭМ!$C$39:$C$782,СВЦЭМ!$A$39:$A$782,$A70,СВЦЭМ!$B$39:$B$782,H$47)+'СЕТ СН'!$G$12+СВЦЭМ!$D$10+'СЕТ СН'!$G$6-'СЕТ СН'!$G$22</f>
        <v>2667.6845774500002</v>
      </c>
      <c r="I70" s="36">
        <f>SUMIFS(СВЦЭМ!$C$39:$C$782,СВЦЭМ!$A$39:$A$782,$A70,СВЦЭМ!$B$39:$B$782,I$47)+'СЕТ СН'!$G$12+СВЦЭМ!$D$10+'СЕТ СН'!$G$6-'СЕТ СН'!$G$22</f>
        <v>2566.2271317300001</v>
      </c>
      <c r="J70" s="36">
        <f>SUMIFS(СВЦЭМ!$C$39:$C$782,СВЦЭМ!$A$39:$A$782,$A70,СВЦЭМ!$B$39:$B$782,J$47)+'СЕТ СН'!$G$12+СВЦЭМ!$D$10+'СЕТ СН'!$G$6-'СЕТ СН'!$G$22</f>
        <v>2439.72115343</v>
      </c>
      <c r="K70" s="36">
        <f>SUMIFS(СВЦЭМ!$C$39:$C$782,СВЦЭМ!$A$39:$A$782,$A70,СВЦЭМ!$B$39:$B$782,K$47)+'СЕТ СН'!$G$12+СВЦЭМ!$D$10+'СЕТ СН'!$G$6-'СЕТ СН'!$G$22</f>
        <v>2326.92632658</v>
      </c>
      <c r="L70" s="36">
        <f>SUMIFS(СВЦЭМ!$C$39:$C$782,СВЦЭМ!$A$39:$A$782,$A70,СВЦЭМ!$B$39:$B$782,L$47)+'СЕТ СН'!$G$12+СВЦЭМ!$D$10+'СЕТ СН'!$G$6-'СЕТ СН'!$G$22</f>
        <v>2316.7194759499998</v>
      </c>
      <c r="M70" s="36">
        <f>SUMIFS(СВЦЭМ!$C$39:$C$782,СВЦЭМ!$A$39:$A$782,$A70,СВЦЭМ!$B$39:$B$782,M$47)+'СЕТ СН'!$G$12+СВЦЭМ!$D$10+'СЕТ СН'!$G$6-'СЕТ СН'!$G$22</f>
        <v>2310.90395167</v>
      </c>
      <c r="N70" s="36">
        <f>SUMIFS(СВЦЭМ!$C$39:$C$782,СВЦЭМ!$A$39:$A$782,$A70,СВЦЭМ!$B$39:$B$782,N$47)+'СЕТ СН'!$G$12+СВЦЭМ!$D$10+'СЕТ СН'!$G$6-'СЕТ СН'!$G$22</f>
        <v>2305.9292587499999</v>
      </c>
      <c r="O70" s="36">
        <f>SUMIFS(СВЦЭМ!$C$39:$C$782,СВЦЭМ!$A$39:$A$782,$A70,СВЦЭМ!$B$39:$B$782,O$47)+'СЕТ СН'!$G$12+СВЦЭМ!$D$10+'СЕТ СН'!$G$6-'СЕТ СН'!$G$22</f>
        <v>2318.3724635599997</v>
      </c>
      <c r="P70" s="36">
        <f>SUMIFS(СВЦЭМ!$C$39:$C$782,СВЦЭМ!$A$39:$A$782,$A70,СВЦЭМ!$B$39:$B$782,P$47)+'СЕТ СН'!$G$12+СВЦЭМ!$D$10+'СЕТ СН'!$G$6-'СЕТ СН'!$G$22</f>
        <v>2334.1147578999999</v>
      </c>
      <c r="Q70" s="36">
        <f>SUMIFS(СВЦЭМ!$C$39:$C$782,СВЦЭМ!$A$39:$A$782,$A70,СВЦЭМ!$B$39:$B$782,Q$47)+'СЕТ СН'!$G$12+СВЦЭМ!$D$10+'СЕТ СН'!$G$6-'СЕТ СН'!$G$22</f>
        <v>2319.86570355</v>
      </c>
      <c r="R70" s="36">
        <f>SUMIFS(СВЦЭМ!$C$39:$C$782,СВЦЭМ!$A$39:$A$782,$A70,СВЦЭМ!$B$39:$B$782,R$47)+'СЕТ СН'!$G$12+СВЦЭМ!$D$10+'СЕТ СН'!$G$6-'СЕТ СН'!$G$22</f>
        <v>2307.5370277099996</v>
      </c>
      <c r="S70" s="36">
        <f>SUMIFS(СВЦЭМ!$C$39:$C$782,СВЦЭМ!$A$39:$A$782,$A70,СВЦЭМ!$B$39:$B$782,S$47)+'СЕТ СН'!$G$12+СВЦЭМ!$D$10+'СЕТ СН'!$G$6-'СЕТ СН'!$G$22</f>
        <v>2333.8919603999998</v>
      </c>
      <c r="T70" s="36">
        <f>SUMIFS(СВЦЭМ!$C$39:$C$782,СВЦЭМ!$A$39:$A$782,$A70,СВЦЭМ!$B$39:$B$782,T$47)+'СЕТ СН'!$G$12+СВЦЭМ!$D$10+'СЕТ СН'!$G$6-'СЕТ СН'!$G$22</f>
        <v>2322.9587287299996</v>
      </c>
      <c r="U70" s="36">
        <f>SUMIFS(СВЦЭМ!$C$39:$C$782,СВЦЭМ!$A$39:$A$782,$A70,СВЦЭМ!$B$39:$B$782,U$47)+'СЕТ СН'!$G$12+СВЦЭМ!$D$10+'СЕТ СН'!$G$6-'СЕТ СН'!$G$22</f>
        <v>2332.1718918199999</v>
      </c>
      <c r="V70" s="36">
        <f>SUMIFS(СВЦЭМ!$C$39:$C$782,СВЦЭМ!$A$39:$A$782,$A70,СВЦЭМ!$B$39:$B$782,V$47)+'СЕТ СН'!$G$12+СВЦЭМ!$D$10+'СЕТ СН'!$G$6-'СЕТ СН'!$G$22</f>
        <v>2331.7740214399996</v>
      </c>
      <c r="W70" s="36">
        <f>SUMIFS(СВЦЭМ!$C$39:$C$782,СВЦЭМ!$A$39:$A$782,$A70,СВЦЭМ!$B$39:$B$782,W$47)+'СЕТ СН'!$G$12+СВЦЭМ!$D$10+'СЕТ СН'!$G$6-'СЕТ СН'!$G$22</f>
        <v>2332.75890162</v>
      </c>
      <c r="X70" s="36">
        <f>SUMIFS(СВЦЭМ!$C$39:$C$782,СВЦЭМ!$A$39:$A$782,$A70,СВЦЭМ!$B$39:$B$782,X$47)+'СЕТ СН'!$G$12+СВЦЭМ!$D$10+'СЕТ СН'!$G$6-'СЕТ СН'!$G$22</f>
        <v>2410.9490136499999</v>
      </c>
      <c r="Y70" s="36">
        <f>SUMIFS(СВЦЭМ!$C$39:$C$782,СВЦЭМ!$A$39:$A$782,$A70,СВЦЭМ!$B$39:$B$782,Y$47)+'СЕТ СН'!$G$12+СВЦЭМ!$D$10+'СЕТ СН'!$G$6-'СЕТ СН'!$G$22</f>
        <v>2525.0968417300001</v>
      </c>
    </row>
    <row r="71" spans="1:27" ht="15.75" x14ac:dyDescent="0.2">
      <c r="A71" s="35">
        <f t="shared" si="1"/>
        <v>45528</v>
      </c>
      <c r="B71" s="36">
        <f>SUMIFS(СВЦЭМ!$C$39:$C$782,СВЦЭМ!$A$39:$A$782,$A71,СВЦЭМ!$B$39:$B$782,B$47)+'СЕТ СН'!$G$12+СВЦЭМ!$D$10+'СЕТ СН'!$G$6-'СЕТ СН'!$G$22</f>
        <v>2489.56443816</v>
      </c>
      <c r="C71" s="36">
        <f>SUMIFS(СВЦЭМ!$C$39:$C$782,СВЦЭМ!$A$39:$A$782,$A71,СВЦЭМ!$B$39:$B$782,C$47)+'СЕТ СН'!$G$12+СВЦЭМ!$D$10+'СЕТ СН'!$G$6-'СЕТ СН'!$G$22</f>
        <v>2568.8332708100002</v>
      </c>
      <c r="D71" s="36">
        <f>SUMIFS(СВЦЭМ!$C$39:$C$782,СВЦЭМ!$A$39:$A$782,$A71,СВЦЭМ!$B$39:$B$782,D$47)+'СЕТ СН'!$G$12+СВЦЭМ!$D$10+'СЕТ СН'!$G$6-'СЕТ СН'!$G$22</f>
        <v>2608.9444699000001</v>
      </c>
      <c r="E71" s="36">
        <f>SUMIFS(СВЦЭМ!$C$39:$C$782,СВЦЭМ!$A$39:$A$782,$A71,СВЦЭМ!$B$39:$B$782,E$47)+'СЕТ СН'!$G$12+СВЦЭМ!$D$10+'СЕТ СН'!$G$6-'СЕТ СН'!$G$22</f>
        <v>2652.7665258800002</v>
      </c>
      <c r="F71" s="36">
        <f>SUMIFS(СВЦЭМ!$C$39:$C$782,СВЦЭМ!$A$39:$A$782,$A71,СВЦЭМ!$B$39:$B$782,F$47)+'СЕТ СН'!$G$12+СВЦЭМ!$D$10+'СЕТ СН'!$G$6-'СЕТ СН'!$G$22</f>
        <v>2662.7676636000001</v>
      </c>
      <c r="G71" s="36">
        <f>SUMIFS(СВЦЭМ!$C$39:$C$782,СВЦЭМ!$A$39:$A$782,$A71,СВЦЭМ!$B$39:$B$782,G$47)+'СЕТ СН'!$G$12+СВЦЭМ!$D$10+'СЕТ СН'!$G$6-'СЕТ СН'!$G$22</f>
        <v>2641.1668300800002</v>
      </c>
      <c r="H71" s="36">
        <f>SUMIFS(СВЦЭМ!$C$39:$C$782,СВЦЭМ!$A$39:$A$782,$A71,СВЦЭМ!$B$39:$B$782,H$47)+'СЕТ СН'!$G$12+СВЦЭМ!$D$10+'СЕТ СН'!$G$6-'СЕТ СН'!$G$22</f>
        <v>2610.4066859700001</v>
      </c>
      <c r="I71" s="36">
        <f>SUMIFS(СВЦЭМ!$C$39:$C$782,СВЦЭМ!$A$39:$A$782,$A71,СВЦЭМ!$B$39:$B$782,I$47)+'СЕТ СН'!$G$12+СВЦЭМ!$D$10+'СЕТ СН'!$G$6-'СЕТ СН'!$G$22</f>
        <v>2508.5874090800003</v>
      </c>
      <c r="J71" s="36">
        <f>SUMIFS(СВЦЭМ!$C$39:$C$782,СВЦЭМ!$A$39:$A$782,$A71,СВЦЭМ!$B$39:$B$782,J$47)+'СЕТ СН'!$G$12+СВЦЭМ!$D$10+'СЕТ СН'!$G$6-'СЕТ СН'!$G$22</f>
        <v>2393.4720053799997</v>
      </c>
      <c r="K71" s="36">
        <f>SUMIFS(СВЦЭМ!$C$39:$C$782,СВЦЭМ!$A$39:$A$782,$A71,СВЦЭМ!$B$39:$B$782,K$47)+'СЕТ СН'!$G$12+СВЦЭМ!$D$10+'СЕТ СН'!$G$6-'СЕТ СН'!$G$22</f>
        <v>2267.2191080999996</v>
      </c>
      <c r="L71" s="36">
        <f>SUMIFS(СВЦЭМ!$C$39:$C$782,СВЦЭМ!$A$39:$A$782,$A71,СВЦЭМ!$B$39:$B$782,L$47)+'СЕТ СН'!$G$12+СВЦЭМ!$D$10+'СЕТ СН'!$G$6-'СЕТ СН'!$G$22</f>
        <v>2230.2139523299998</v>
      </c>
      <c r="M71" s="36">
        <f>SUMIFS(СВЦЭМ!$C$39:$C$782,СВЦЭМ!$A$39:$A$782,$A71,СВЦЭМ!$B$39:$B$782,M$47)+'СЕТ СН'!$G$12+СВЦЭМ!$D$10+'СЕТ СН'!$G$6-'СЕТ СН'!$G$22</f>
        <v>2259.46831023</v>
      </c>
      <c r="N71" s="36">
        <f>SUMIFS(СВЦЭМ!$C$39:$C$782,СВЦЭМ!$A$39:$A$782,$A71,СВЦЭМ!$B$39:$B$782,N$47)+'СЕТ СН'!$G$12+СВЦЭМ!$D$10+'СЕТ СН'!$G$6-'СЕТ СН'!$G$22</f>
        <v>2362.0409138800001</v>
      </c>
      <c r="O71" s="36">
        <f>SUMIFS(СВЦЭМ!$C$39:$C$782,СВЦЭМ!$A$39:$A$782,$A71,СВЦЭМ!$B$39:$B$782,O$47)+'СЕТ СН'!$G$12+СВЦЭМ!$D$10+'СЕТ СН'!$G$6-'СЕТ СН'!$G$22</f>
        <v>2347.85429445</v>
      </c>
      <c r="P71" s="36">
        <f>SUMIFS(СВЦЭМ!$C$39:$C$782,СВЦЭМ!$A$39:$A$782,$A71,СВЦЭМ!$B$39:$B$782,P$47)+'СЕТ СН'!$G$12+СВЦЭМ!$D$10+'СЕТ СН'!$G$6-'СЕТ СН'!$G$22</f>
        <v>2353.4887084699999</v>
      </c>
      <c r="Q71" s="36">
        <f>SUMIFS(СВЦЭМ!$C$39:$C$782,СВЦЭМ!$A$39:$A$782,$A71,СВЦЭМ!$B$39:$B$782,Q$47)+'СЕТ СН'!$G$12+СВЦЭМ!$D$10+'СЕТ СН'!$G$6-'СЕТ СН'!$G$22</f>
        <v>2365.84311918</v>
      </c>
      <c r="R71" s="36">
        <f>SUMIFS(СВЦЭМ!$C$39:$C$782,СВЦЭМ!$A$39:$A$782,$A71,СВЦЭМ!$B$39:$B$782,R$47)+'СЕТ СН'!$G$12+СВЦЭМ!$D$10+'СЕТ СН'!$G$6-'СЕТ СН'!$G$22</f>
        <v>2368.4044051399997</v>
      </c>
      <c r="S71" s="36">
        <f>SUMIFS(СВЦЭМ!$C$39:$C$782,СВЦЭМ!$A$39:$A$782,$A71,СВЦЭМ!$B$39:$B$782,S$47)+'СЕТ СН'!$G$12+СВЦЭМ!$D$10+'СЕТ СН'!$G$6-'СЕТ СН'!$G$22</f>
        <v>2382.9636322799997</v>
      </c>
      <c r="T71" s="36">
        <f>SUMIFS(СВЦЭМ!$C$39:$C$782,СВЦЭМ!$A$39:$A$782,$A71,СВЦЭМ!$B$39:$B$782,T$47)+'СЕТ СН'!$G$12+СВЦЭМ!$D$10+'СЕТ СН'!$G$6-'СЕТ СН'!$G$22</f>
        <v>2366.4143566999996</v>
      </c>
      <c r="U71" s="36">
        <f>SUMIFS(СВЦЭМ!$C$39:$C$782,СВЦЭМ!$A$39:$A$782,$A71,СВЦЭМ!$B$39:$B$782,U$47)+'СЕТ СН'!$G$12+СВЦЭМ!$D$10+'СЕТ СН'!$G$6-'СЕТ СН'!$G$22</f>
        <v>2377.59890262</v>
      </c>
      <c r="V71" s="36">
        <f>SUMIFS(СВЦЭМ!$C$39:$C$782,СВЦЭМ!$A$39:$A$782,$A71,СВЦЭМ!$B$39:$B$782,V$47)+'СЕТ СН'!$G$12+СВЦЭМ!$D$10+'СЕТ СН'!$G$6-'СЕТ СН'!$G$22</f>
        <v>2384.0964091999999</v>
      </c>
      <c r="W71" s="36">
        <f>SUMIFS(СВЦЭМ!$C$39:$C$782,СВЦЭМ!$A$39:$A$782,$A71,СВЦЭМ!$B$39:$B$782,W$47)+'СЕТ СН'!$G$12+СВЦЭМ!$D$10+'СЕТ СН'!$G$6-'СЕТ СН'!$G$22</f>
        <v>2369.49561137</v>
      </c>
      <c r="X71" s="36">
        <f>SUMIFS(СВЦЭМ!$C$39:$C$782,СВЦЭМ!$A$39:$A$782,$A71,СВЦЭМ!$B$39:$B$782,X$47)+'СЕТ СН'!$G$12+СВЦЭМ!$D$10+'СЕТ СН'!$G$6-'СЕТ СН'!$G$22</f>
        <v>2418.1614501099998</v>
      </c>
      <c r="Y71" s="36">
        <f>SUMIFS(СВЦЭМ!$C$39:$C$782,СВЦЭМ!$A$39:$A$782,$A71,СВЦЭМ!$B$39:$B$782,Y$47)+'СЕТ СН'!$G$12+СВЦЭМ!$D$10+'СЕТ СН'!$G$6-'СЕТ СН'!$G$22</f>
        <v>2517.1796078500001</v>
      </c>
    </row>
    <row r="72" spans="1:27" ht="15.75" x14ac:dyDescent="0.2">
      <c r="A72" s="35">
        <f t="shared" si="1"/>
        <v>45529</v>
      </c>
      <c r="B72" s="36">
        <f>SUMIFS(СВЦЭМ!$C$39:$C$782,СВЦЭМ!$A$39:$A$782,$A72,СВЦЭМ!$B$39:$B$782,B$47)+'СЕТ СН'!$G$12+СВЦЭМ!$D$10+'СЕТ СН'!$G$6-'СЕТ СН'!$G$22</f>
        <v>2493.41045579</v>
      </c>
      <c r="C72" s="36">
        <f>SUMIFS(СВЦЭМ!$C$39:$C$782,СВЦЭМ!$A$39:$A$782,$A72,СВЦЭМ!$B$39:$B$782,C$47)+'СЕТ СН'!$G$12+СВЦЭМ!$D$10+'СЕТ СН'!$G$6-'СЕТ СН'!$G$22</f>
        <v>2557.0623711900002</v>
      </c>
      <c r="D72" s="36">
        <f>SUMIFS(СВЦЭМ!$C$39:$C$782,СВЦЭМ!$A$39:$A$782,$A72,СВЦЭМ!$B$39:$B$782,D$47)+'СЕТ СН'!$G$12+СВЦЭМ!$D$10+'СЕТ СН'!$G$6-'СЕТ СН'!$G$22</f>
        <v>2579.7572045800002</v>
      </c>
      <c r="E72" s="36">
        <f>SUMIFS(СВЦЭМ!$C$39:$C$782,СВЦЭМ!$A$39:$A$782,$A72,СВЦЭМ!$B$39:$B$782,E$47)+'СЕТ СН'!$G$12+СВЦЭМ!$D$10+'СЕТ СН'!$G$6-'СЕТ СН'!$G$22</f>
        <v>2595.7175290500004</v>
      </c>
      <c r="F72" s="36">
        <f>SUMIFS(СВЦЭМ!$C$39:$C$782,СВЦЭМ!$A$39:$A$782,$A72,СВЦЭМ!$B$39:$B$782,F$47)+'СЕТ СН'!$G$12+СВЦЭМ!$D$10+'СЕТ СН'!$G$6-'СЕТ СН'!$G$22</f>
        <v>2646.1023501500003</v>
      </c>
      <c r="G72" s="36">
        <f>SUMIFS(СВЦЭМ!$C$39:$C$782,СВЦЭМ!$A$39:$A$782,$A72,СВЦЭМ!$B$39:$B$782,G$47)+'СЕТ СН'!$G$12+СВЦЭМ!$D$10+'СЕТ СН'!$G$6-'СЕТ СН'!$G$22</f>
        <v>2628.8503974</v>
      </c>
      <c r="H72" s="36">
        <f>SUMIFS(СВЦЭМ!$C$39:$C$782,СВЦЭМ!$A$39:$A$782,$A72,СВЦЭМ!$B$39:$B$782,H$47)+'СЕТ СН'!$G$12+СВЦЭМ!$D$10+'СЕТ СН'!$G$6-'СЕТ СН'!$G$22</f>
        <v>2606.46778713</v>
      </c>
      <c r="I72" s="36">
        <f>SUMIFS(СВЦЭМ!$C$39:$C$782,СВЦЭМ!$A$39:$A$782,$A72,СВЦЭМ!$B$39:$B$782,I$47)+'СЕТ СН'!$G$12+СВЦЭМ!$D$10+'СЕТ СН'!$G$6-'СЕТ СН'!$G$22</f>
        <v>2553.3422047700001</v>
      </c>
      <c r="J72" s="36">
        <f>SUMIFS(СВЦЭМ!$C$39:$C$782,СВЦЭМ!$A$39:$A$782,$A72,СВЦЭМ!$B$39:$B$782,J$47)+'СЕТ СН'!$G$12+СВЦЭМ!$D$10+'СЕТ СН'!$G$6-'СЕТ СН'!$G$22</f>
        <v>2457.45689533</v>
      </c>
      <c r="K72" s="36">
        <f>SUMIFS(СВЦЭМ!$C$39:$C$782,СВЦЭМ!$A$39:$A$782,$A72,СВЦЭМ!$B$39:$B$782,K$47)+'СЕТ СН'!$G$12+СВЦЭМ!$D$10+'СЕТ СН'!$G$6-'СЕТ СН'!$G$22</f>
        <v>2368.3860930199999</v>
      </c>
      <c r="L72" s="36">
        <f>SUMIFS(СВЦЭМ!$C$39:$C$782,СВЦЭМ!$A$39:$A$782,$A72,СВЦЭМ!$B$39:$B$782,L$47)+'СЕТ СН'!$G$12+СВЦЭМ!$D$10+'СЕТ СН'!$G$6-'СЕТ СН'!$G$22</f>
        <v>2295.9548232799998</v>
      </c>
      <c r="M72" s="36">
        <f>SUMIFS(СВЦЭМ!$C$39:$C$782,СВЦЭМ!$A$39:$A$782,$A72,СВЦЭМ!$B$39:$B$782,M$47)+'СЕТ СН'!$G$12+СВЦЭМ!$D$10+'СЕТ СН'!$G$6-'СЕТ СН'!$G$22</f>
        <v>2261.5137817999998</v>
      </c>
      <c r="N72" s="36">
        <f>SUMIFS(СВЦЭМ!$C$39:$C$782,СВЦЭМ!$A$39:$A$782,$A72,СВЦЭМ!$B$39:$B$782,N$47)+'СЕТ СН'!$G$12+СВЦЭМ!$D$10+'СЕТ СН'!$G$6-'СЕТ СН'!$G$22</f>
        <v>2249.6279012599998</v>
      </c>
      <c r="O72" s="36">
        <f>SUMIFS(СВЦЭМ!$C$39:$C$782,СВЦЭМ!$A$39:$A$782,$A72,СВЦЭМ!$B$39:$B$782,O$47)+'СЕТ СН'!$G$12+СВЦЭМ!$D$10+'СЕТ СН'!$G$6-'СЕТ СН'!$G$22</f>
        <v>2248.32834748</v>
      </c>
      <c r="P72" s="36">
        <f>SUMIFS(СВЦЭМ!$C$39:$C$782,СВЦЭМ!$A$39:$A$782,$A72,СВЦЭМ!$B$39:$B$782,P$47)+'СЕТ СН'!$G$12+СВЦЭМ!$D$10+'СЕТ СН'!$G$6-'СЕТ СН'!$G$22</f>
        <v>2248.90244742</v>
      </c>
      <c r="Q72" s="36">
        <f>SUMIFS(СВЦЭМ!$C$39:$C$782,СВЦЭМ!$A$39:$A$782,$A72,СВЦЭМ!$B$39:$B$782,Q$47)+'СЕТ СН'!$G$12+СВЦЭМ!$D$10+'СЕТ СН'!$G$6-'СЕТ СН'!$G$22</f>
        <v>2254.07815785</v>
      </c>
      <c r="R72" s="36">
        <f>SUMIFS(СВЦЭМ!$C$39:$C$782,СВЦЭМ!$A$39:$A$782,$A72,СВЦЭМ!$B$39:$B$782,R$47)+'СЕТ СН'!$G$12+СВЦЭМ!$D$10+'СЕТ СН'!$G$6-'СЕТ СН'!$G$22</f>
        <v>2280.8163968599997</v>
      </c>
      <c r="S72" s="36">
        <f>SUMIFS(СВЦЭМ!$C$39:$C$782,СВЦЭМ!$A$39:$A$782,$A72,СВЦЭМ!$B$39:$B$782,S$47)+'СЕТ СН'!$G$12+СВЦЭМ!$D$10+'СЕТ СН'!$G$6-'СЕТ СН'!$G$22</f>
        <v>2259.5991925999997</v>
      </c>
      <c r="T72" s="36">
        <f>SUMIFS(СВЦЭМ!$C$39:$C$782,СВЦЭМ!$A$39:$A$782,$A72,СВЦЭМ!$B$39:$B$782,T$47)+'СЕТ СН'!$G$12+СВЦЭМ!$D$10+'СЕТ СН'!$G$6-'СЕТ СН'!$G$22</f>
        <v>2244.1671641099997</v>
      </c>
      <c r="U72" s="36">
        <f>SUMIFS(СВЦЭМ!$C$39:$C$782,СВЦЭМ!$A$39:$A$782,$A72,СВЦЭМ!$B$39:$B$782,U$47)+'СЕТ СН'!$G$12+СВЦЭМ!$D$10+'СЕТ СН'!$G$6-'СЕТ СН'!$G$22</f>
        <v>2244.4148062199997</v>
      </c>
      <c r="V72" s="36">
        <f>SUMIFS(СВЦЭМ!$C$39:$C$782,СВЦЭМ!$A$39:$A$782,$A72,СВЦЭМ!$B$39:$B$782,V$47)+'СЕТ СН'!$G$12+СВЦЭМ!$D$10+'СЕТ СН'!$G$6-'СЕТ СН'!$G$22</f>
        <v>2236.6125812299997</v>
      </c>
      <c r="W72" s="36">
        <f>SUMIFS(СВЦЭМ!$C$39:$C$782,СВЦЭМ!$A$39:$A$782,$A72,СВЦЭМ!$B$39:$B$782,W$47)+'СЕТ СН'!$G$12+СВЦЭМ!$D$10+'СЕТ СН'!$G$6-'СЕТ СН'!$G$22</f>
        <v>2218.9935878299998</v>
      </c>
      <c r="X72" s="36">
        <f>SUMIFS(СВЦЭМ!$C$39:$C$782,СВЦЭМ!$A$39:$A$782,$A72,СВЦЭМ!$B$39:$B$782,X$47)+'СЕТ СН'!$G$12+СВЦЭМ!$D$10+'СЕТ СН'!$G$6-'СЕТ СН'!$G$22</f>
        <v>2303.62054283</v>
      </c>
      <c r="Y72" s="36">
        <f>SUMIFS(СВЦЭМ!$C$39:$C$782,СВЦЭМ!$A$39:$A$782,$A72,СВЦЭМ!$B$39:$B$782,Y$47)+'СЕТ СН'!$G$12+СВЦЭМ!$D$10+'СЕТ СН'!$G$6-'СЕТ СН'!$G$22</f>
        <v>2402.8299663599996</v>
      </c>
    </row>
    <row r="73" spans="1:27" ht="15.75" x14ac:dyDescent="0.2">
      <c r="A73" s="35">
        <f t="shared" si="1"/>
        <v>45530</v>
      </c>
      <c r="B73" s="36">
        <f>SUMIFS(СВЦЭМ!$C$39:$C$782,СВЦЭМ!$A$39:$A$782,$A73,СВЦЭМ!$B$39:$B$782,B$47)+'СЕТ СН'!$G$12+СВЦЭМ!$D$10+'СЕТ СН'!$G$6-'СЕТ СН'!$G$22</f>
        <v>2498.6495638900001</v>
      </c>
      <c r="C73" s="36">
        <f>SUMIFS(СВЦЭМ!$C$39:$C$782,СВЦЭМ!$A$39:$A$782,$A73,СВЦЭМ!$B$39:$B$782,C$47)+'СЕТ СН'!$G$12+СВЦЭМ!$D$10+'СЕТ СН'!$G$6-'СЕТ СН'!$G$22</f>
        <v>2597.4591659600001</v>
      </c>
      <c r="D73" s="36">
        <f>SUMIFS(СВЦЭМ!$C$39:$C$782,СВЦЭМ!$A$39:$A$782,$A73,СВЦЭМ!$B$39:$B$782,D$47)+'СЕТ СН'!$G$12+СВЦЭМ!$D$10+'СЕТ СН'!$G$6-'СЕТ СН'!$G$22</f>
        <v>2635.8555100600001</v>
      </c>
      <c r="E73" s="36">
        <f>SUMIFS(СВЦЭМ!$C$39:$C$782,СВЦЭМ!$A$39:$A$782,$A73,СВЦЭМ!$B$39:$B$782,E$47)+'СЕТ СН'!$G$12+СВЦЭМ!$D$10+'СЕТ СН'!$G$6-'СЕТ СН'!$G$22</f>
        <v>2659.8012915700001</v>
      </c>
      <c r="F73" s="36">
        <f>SUMIFS(СВЦЭМ!$C$39:$C$782,СВЦЭМ!$A$39:$A$782,$A73,СВЦЭМ!$B$39:$B$782,F$47)+'СЕТ СН'!$G$12+СВЦЭМ!$D$10+'СЕТ СН'!$G$6-'СЕТ СН'!$G$22</f>
        <v>2670.4895288600001</v>
      </c>
      <c r="G73" s="36">
        <f>SUMIFS(СВЦЭМ!$C$39:$C$782,СВЦЭМ!$A$39:$A$782,$A73,СВЦЭМ!$B$39:$B$782,G$47)+'СЕТ СН'!$G$12+СВЦЭМ!$D$10+'СЕТ СН'!$G$6-'СЕТ СН'!$G$22</f>
        <v>2634.6152874600002</v>
      </c>
      <c r="H73" s="36">
        <f>SUMIFS(СВЦЭМ!$C$39:$C$782,СВЦЭМ!$A$39:$A$782,$A73,СВЦЭМ!$B$39:$B$782,H$47)+'СЕТ СН'!$G$12+СВЦЭМ!$D$10+'СЕТ СН'!$G$6-'СЕТ СН'!$G$22</f>
        <v>2595.1095560000003</v>
      </c>
      <c r="I73" s="36">
        <f>SUMIFS(СВЦЭМ!$C$39:$C$782,СВЦЭМ!$A$39:$A$782,$A73,СВЦЭМ!$B$39:$B$782,I$47)+'СЕТ СН'!$G$12+СВЦЭМ!$D$10+'СЕТ СН'!$G$6-'СЕТ СН'!$G$22</f>
        <v>2486.50355971</v>
      </c>
      <c r="J73" s="36">
        <f>SUMIFS(СВЦЭМ!$C$39:$C$782,СВЦЭМ!$A$39:$A$782,$A73,СВЦЭМ!$B$39:$B$782,J$47)+'СЕТ СН'!$G$12+СВЦЭМ!$D$10+'СЕТ СН'!$G$6-'СЕТ СН'!$G$22</f>
        <v>2367.0963262199998</v>
      </c>
      <c r="K73" s="36">
        <f>SUMIFS(СВЦЭМ!$C$39:$C$782,СВЦЭМ!$A$39:$A$782,$A73,СВЦЭМ!$B$39:$B$782,K$47)+'СЕТ СН'!$G$12+СВЦЭМ!$D$10+'СЕТ СН'!$G$6-'СЕТ СН'!$G$22</f>
        <v>2269.0521201699999</v>
      </c>
      <c r="L73" s="36">
        <f>SUMIFS(СВЦЭМ!$C$39:$C$782,СВЦЭМ!$A$39:$A$782,$A73,СВЦЭМ!$B$39:$B$782,L$47)+'СЕТ СН'!$G$12+СВЦЭМ!$D$10+'СЕТ СН'!$G$6-'СЕТ СН'!$G$22</f>
        <v>2258.6370798200001</v>
      </c>
      <c r="M73" s="36">
        <f>SUMIFS(СВЦЭМ!$C$39:$C$782,СВЦЭМ!$A$39:$A$782,$A73,СВЦЭМ!$B$39:$B$782,M$47)+'СЕТ СН'!$G$12+СВЦЭМ!$D$10+'СЕТ СН'!$G$6-'СЕТ СН'!$G$22</f>
        <v>2244.7274935799996</v>
      </c>
      <c r="N73" s="36">
        <f>SUMIFS(СВЦЭМ!$C$39:$C$782,СВЦЭМ!$A$39:$A$782,$A73,СВЦЭМ!$B$39:$B$782,N$47)+'СЕТ СН'!$G$12+СВЦЭМ!$D$10+'СЕТ СН'!$G$6-'СЕТ СН'!$G$22</f>
        <v>2246.0115196299998</v>
      </c>
      <c r="O73" s="36">
        <f>SUMIFS(СВЦЭМ!$C$39:$C$782,СВЦЭМ!$A$39:$A$782,$A73,СВЦЭМ!$B$39:$B$782,O$47)+'СЕТ СН'!$G$12+СВЦЭМ!$D$10+'СЕТ СН'!$G$6-'СЕТ СН'!$G$22</f>
        <v>2243.4511095399998</v>
      </c>
      <c r="P73" s="36">
        <f>SUMIFS(СВЦЭМ!$C$39:$C$782,СВЦЭМ!$A$39:$A$782,$A73,СВЦЭМ!$B$39:$B$782,P$47)+'СЕТ СН'!$G$12+СВЦЭМ!$D$10+'СЕТ СН'!$G$6-'СЕТ СН'!$G$22</f>
        <v>2250.0158966399999</v>
      </c>
      <c r="Q73" s="36">
        <f>SUMIFS(СВЦЭМ!$C$39:$C$782,СВЦЭМ!$A$39:$A$782,$A73,СВЦЭМ!$B$39:$B$782,Q$47)+'СЕТ СН'!$G$12+СВЦЭМ!$D$10+'СЕТ СН'!$G$6-'СЕТ СН'!$G$22</f>
        <v>2243.9031943999998</v>
      </c>
      <c r="R73" s="36">
        <f>SUMIFS(СВЦЭМ!$C$39:$C$782,СВЦЭМ!$A$39:$A$782,$A73,СВЦЭМ!$B$39:$B$782,R$47)+'СЕТ СН'!$G$12+СВЦЭМ!$D$10+'СЕТ СН'!$G$6-'СЕТ СН'!$G$22</f>
        <v>2248.0193552299997</v>
      </c>
      <c r="S73" s="36">
        <f>SUMIFS(СВЦЭМ!$C$39:$C$782,СВЦЭМ!$A$39:$A$782,$A73,СВЦЭМ!$B$39:$B$782,S$47)+'СЕТ СН'!$G$12+СВЦЭМ!$D$10+'СЕТ СН'!$G$6-'СЕТ СН'!$G$22</f>
        <v>2263.6265315399996</v>
      </c>
      <c r="T73" s="36">
        <f>SUMIFS(СВЦЭМ!$C$39:$C$782,СВЦЭМ!$A$39:$A$782,$A73,СВЦЭМ!$B$39:$B$782,T$47)+'СЕТ СН'!$G$12+СВЦЭМ!$D$10+'СЕТ СН'!$G$6-'СЕТ СН'!$G$22</f>
        <v>2247.68335978</v>
      </c>
      <c r="U73" s="36">
        <f>SUMIFS(СВЦЭМ!$C$39:$C$782,СВЦЭМ!$A$39:$A$782,$A73,СВЦЭМ!$B$39:$B$782,U$47)+'СЕТ СН'!$G$12+СВЦЭМ!$D$10+'СЕТ СН'!$G$6-'СЕТ СН'!$G$22</f>
        <v>2251.6012849799999</v>
      </c>
      <c r="V73" s="36">
        <f>SUMIFS(СВЦЭМ!$C$39:$C$782,СВЦЭМ!$A$39:$A$782,$A73,СВЦЭМ!$B$39:$B$782,V$47)+'СЕТ СН'!$G$12+СВЦЭМ!$D$10+'СЕТ СН'!$G$6-'СЕТ СН'!$G$22</f>
        <v>2240.2607598299996</v>
      </c>
      <c r="W73" s="36">
        <f>SUMIFS(СВЦЭМ!$C$39:$C$782,СВЦЭМ!$A$39:$A$782,$A73,СВЦЭМ!$B$39:$B$782,W$47)+'СЕТ СН'!$G$12+СВЦЭМ!$D$10+'СЕТ СН'!$G$6-'СЕТ СН'!$G$22</f>
        <v>2243.7905785999997</v>
      </c>
      <c r="X73" s="36">
        <f>SUMIFS(СВЦЭМ!$C$39:$C$782,СВЦЭМ!$A$39:$A$782,$A73,СВЦЭМ!$B$39:$B$782,X$47)+'СЕТ СН'!$G$12+СВЦЭМ!$D$10+'СЕТ СН'!$G$6-'СЕТ СН'!$G$22</f>
        <v>2321.5837078499999</v>
      </c>
      <c r="Y73" s="36">
        <f>SUMIFS(СВЦЭМ!$C$39:$C$782,СВЦЭМ!$A$39:$A$782,$A73,СВЦЭМ!$B$39:$B$782,Y$47)+'СЕТ СН'!$G$12+СВЦЭМ!$D$10+'СЕТ СН'!$G$6-'СЕТ СН'!$G$22</f>
        <v>2377.71598408</v>
      </c>
    </row>
    <row r="74" spans="1:27" ht="15.75" x14ac:dyDescent="0.2">
      <c r="A74" s="35">
        <f t="shared" si="1"/>
        <v>45531</v>
      </c>
      <c r="B74" s="36">
        <f>SUMIFS(СВЦЭМ!$C$39:$C$782,СВЦЭМ!$A$39:$A$782,$A74,СВЦЭМ!$B$39:$B$782,B$47)+'СЕТ СН'!$G$12+СВЦЭМ!$D$10+'СЕТ СН'!$G$6-'СЕТ СН'!$G$22</f>
        <v>2296.1626820299998</v>
      </c>
      <c r="C74" s="36">
        <f>SUMIFS(СВЦЭМ!$C$39:$C$782,СВЦЭМ!$A$39:$A$782,$A74,СВЦЭМ!$B$39:$B$782,C$47)+'СЕТ СН'!$G$12+СВЦЭМ!$D$10+'СЕТ СН'!$G$6-'СЕТ СН'!$G$22</f>
        <v>2332.8843684099998</v>
      </c>
      <c r="D74" s="36">
        <f>SUMIFS(СВЦЭМ!$C$39:$C$782,СВЦЭМ!$A$39:$A$782,$A74,СВЦЭМ!$B$39:$B$782,D$47)+'СЕТ СН'!$G$12+СВЦЭМ!$D$10+'СЕТ СН'!$G$6-'СЕТ СН'!$G$22</f>
        <v>2398.0053003200001</v>
      </c>
      <c r="E74" s="36">
        <f>SUMIFS(СВЦЭМ!$C$39:$C$782,СВЦЭМ!$A$39:$A$782,$A74,СВЦЭМ!$B$39:$B$782,E$47)+'СЕТ СН'!$G$12+СВЦЭМ!$D$10+'СЕТ СН'!$G$6-'СЕТ СН'!$G$22</f>
        <v>2422.3731796099996</v>
      </c>
      <c r="F74" s="36">
        <f>SUMIFS(СВЦЭМ!$C$39:$C$782,СВЦЭМ!$A$39:$A$782,$A74,СВЦЭМ!$B$39:$B$782,F$47)+'СЕТ СН'!$G$12+СВЦЭМ!$D$10+'СЕТ СН'!$G$6-'СЕТ СН'!$G$22</f>
        <v>2427.4488131099997</v>
      </c>
      <c r="G74" s="36">
        <f>SUMIFS(СВЦЭМ!$C$39:$C$782,СВЦЭМ!$A$39:$A$782,$A74,СВЦЭМ!$B$39:$B$782,G$47)+'СЕТ СН'!$G$12+СВЦЭМ!$D$10+'СЕТ СН'!$G$6-'СЕТ СН'!$G$22</f>
        <v>2391.43662868</v>
      </c>
      <c r="H74" s="36">
        <f>SUMIFS(СВЦЭМ!$C$39:$C$782,СВЦЭМ!$A$39:$A$782,$A74,СВЦЭМ!$B$39:$B$782,H$47)+'СЕТ СН'!$G$12+СВЦЭМ!$D$10+'СЕТ СН'!$G$6-'СЕТ СН'!$G$22</f>
        <v>2405.0076453199999</v>
      </c>
      <c r="I74" s="36">
        <f>SUMIFS(СВЦЭМ!$C$39:$C$782,СВЦЭМ!$A$39:$A$782,$A74,СВЦЭМ!$B$39:$B$782,I$47)+'СЕТ СН'!$G$12+СВЦЭМ!$D$10+'СЕТ СН'!$G$6-'СЕТ СН'!$G$22</f>
        <v>2298.4785135499997</v>
      </c>
      <c r="J74" s="36">
        <f>SUMIFS(СВЦЭМ!$C$39:$C$782,СВЦЭМ!$A$39:$A$782,$A74,СВЦЭМ!$B$39:$B$782,J$47)+'СЕТ СН'!$G$12+СВЦЭМ!$D$10+'СЕТ СН'!$G$6-'СЕТ СН'!$G$22</f>
        <v>2198.5871807399999</v>
      </c>
      <c r="K74" s="36">
        <f>SUMIFS(СВЦЭМ!$C$39:$C$782,СВЦЭМ!$A$39:$A$782,$A74,СВЦЭМ!$B$39:$B$782,K$47)+'СЕТ СН'!$G$12+СВЦЭМ!$D$10+'СЕТ СН'!$G$6-'СЕТ СН'!$G$22</f>
        <v>2098.7750127199997</v>
      </c>
      <c r="L74" s="36">
        <f>SUMIFS(СВЦЭМ!$C$39:$C$782,СВЦЭМ!$A$39:$A$782,$A74,СВЦЭМ!$B$39:$B$782,L$47)+'СЕТ СН'!$G$12+СВЦЭМ!$D$10+'СЕТ СН'!$G$6-'СЕТ СН'!$G$22</f>
        <v>2035.2687135399999</v>
      </c>
      <c r="M74" s="36">
        <f>SUMIFS(СВЦЭМ!$C$39:$C$782,СВЦЭМ!$A$39:$A$782,$A74,СВЦЭМ!$B$39:$B$782,M$47)+'СЕТ СН'!$G$12+СВЦЭМ!$D$10+'СЕТ СН'!$G$6-'СЕТ СН'!$G$22</f>
        <v>2024.1206438199999</v>
      </c>
      <c r="N74" s="36">
        <f>SUMIFS(СВЦЭМ!$C$39:$C$782,СВЦЭМ!$A$39:$A$782,$A74,СВЦЭМ!$B$39:$B$782,N$47)+'СЕТ СН'!$G$12+СВЦЭМ!$D$10+'СЕТ СН'!$G$6-'СЕТ СН'!$G$22</f>
        <v>2021.3655494299999</v>
      </c>
      <c r="O74" s="36">
        <f>SUMIFS(СВЦЭМ!$C$39:$C$782,СВЦЭМ!$A$39:$A$782,$A74,СВЦЭМ!$B$39:$B$782,O$47)+'СЕТ СН'!$G$12+СВЦЭМ!$D$10+'СЕТ СН'!$G$6-'СЕТ СН'!$G$22</f>
        <v>2018.98882994</v>
      </c>
      <c r="P74" s="36">
        <f>SUMIFS(СВЦЭМ!$C$39:$C$782,СВЦЭМ!$A$39:$A$782,$A74,СВЦЭМ!$B$39:$B$782,P$47)+'СЕТ СН'!$G$12+СВЦЭМ!$D$10+'СЕТ СН'!$G$6-'СЕТ СН'!$G$22</f>
        <v>2017.50802838</v>
      </c>
      <c r="Q74" s="36">
        <f>SUMIFS(СВЦЭМ!$C$39:$C$782,СВЦЭМ!$A$39:$A$782,$A74,СВЦЭМ!$B$39:$B$782,Q$47)+'СЕТ СН'!$G$12+СВЦЭМ!$D$10+'СЕТ СН'!$G$6-'СЕТ СН'!$G$22</f>
        <v>2018.9665830699998</v>
      </c>
      <c r="R74" s="36">
        <f>SUMIFS(СВЦЭМ!$C$39:$C$782,СВЦЭМ!$A$39:$A$782,$A74,СВЦЭМ!$B$39:$B$782,R$47)+'СЕТ СН'!$G$12+СВЦЭМ!$D$10+'СЕТ СН'!$G$6-'СЕТ СН'!$G$22</f>
        <v>2027.4749923100001</v>
      </c>
      <c r="S74" s="36">
        <f>SUMIFS(СВЦЭМ!$C$39:$C$782,СВЦЭМ!$A$39:$A$782,$A74,СВЦЭМ!$B$39:$B$782,S$47)+'СЕТ СН'!$G$12+СВЦЭМ!$D$10+'СЕТ СН'!$G$6-'СЕТ СН'!$G$22</f>
        <v>2014.4327978199999</v>
      </c>
      <c r="T74" s="36">
        <f>SUMIFS(СВЦЭМ!$C$39:$C$782,СВЦЭМ!$A$39:$A$782,$A74,СВЦЭМ!$B$39:$B$782,T$47)+'СЕТ СН'!$G$12+СВЦЭМ!$D$10+'СЕТ СН'!$G$6-'СЕТ СН'!$G$22</f>
        <v>2008.50211208</v>
      </c>
      <c r="U74" s="36">
        <f>SUMIFS(СВЦЭМ!$C$39:$C$782,СВЦЭМ!$A$39:$A$782,$A74,СВЦЭМ!$B$39:$B$782,U$47)+'СЕТ СН'!$G$12+СВЦЭМ!$D$10+'СЕТ СН'!$G$6-'СЕТ СН'!$G$22</f>
        <v>2050.7813359699999</v>
      </c>
      <c r="V74" s="36">
        <f>SUMIFS(СВЦЭМ!$C$39:$C$782,СВЦЭМ!$A$39:$A$782,$A74,СВЦЭМ!$B$39:$B$782,V$47)+'СЕТ СН'!$G$12+СВЦЭМ!$D$10+'СЕТ СН'!$G$6-'СЕТ СН'!$G$22</f>
        <v>2037.0873149899999</v>
      </c>
      <c r="W74" s="36">
        <f>SUMIFS(СВЦЭМ!$C$39:$C$782,СВЦЭМ!$A$39:$A$782,$A74,СВЦЭМ!$B$39:$B$782,W$47)+'СЕТ СН'!$G$12+СВЦЭМ!$D$10+'СЕТ СН'!$G$6-'СЕТ СН'!$G$22</f>
        <v>2050.1254448599998</v>
      </c>
      <c r="X74" s="36">
        <f>SUMIFS(СВЦЭМ!$C$39:$C$782,СВЦЭМ!$A$39:$A$782,$A74,СВЦЭМ!$B$39:$B$782,X$47)+'СЕТ СН'!$G$12+СВЦЭМ!$D$10+'СЕТ СН'!$G$6-'СЕТ СН'!$G$22</f>
        <v>2120.93197289</v>
      </c>
      <c r="Y74" s="36">
        <f>SUMIFS(СВЦЭМ!$C$39:$C$782,СВЦЭМ!$A$39:$A$782,$A74,СВЦЭМ!$B$39:$B$782,Y$47)+'СЕТ СН'!$G$12+СВЦЭМ!$D$10+'СЕТ СН'!$G$6-'СЕТ СН'!$G$22</f>
        <v>2197.6209099600001</v>
      </c>
    </row>
    <row r="75" spans="1:27" ht="15.75" x14ac:dyDescent="0.2">
      <c r="A75" s="35">
        <f t="shared" si="1"/>
        <v>45532</v>
      </c>
      <c r="B75" s="36">
        <f>SUMIFS(СВЦЭМ!$C$39:$C$782,СВЦЭМ!$A$39:$A$782,$A75,СВЦЭМ!$B$39:$B$782,B$47)+'СЕТ СН'!$G$12+СВЦЭМ!$D$10+'СЕТ СН'!$G$6-'СЕТ СН'!$G$22</f>
        <v>2344.0711865499998</v>
      </c>
      <c r="C75" s="36">
        <f>SUMIFS(СВЦЭМ!$C$39:$C$782,СВЦЭМ!$A$39:$A$782,$A75,СВЦЭМ!$B$39:$B$782,C$47)+'СЕТ СН'!$G$12+СВЦЭМ!$D$10+'СЕТ СН'!$G$6-'СЕТ СН'!$G$22</f>
        <v>2392.6572790599998</v>
      </c>
      <c r="D75" s="36">
        <f>SUMIFS(СВЦЭМ!$C$39:$C$782,СВЦЭМ!$A$39:$A$782,$A75,СВЦЭМ!$B$39:$B$782,D$47)+'СЕТ СН'!$G$12+СВЦЭМ!$D$10+'СЕТ СН'!$G$6-'СЕТ СН'!$G$22</f>
        <v>2422.4137190699998</v>
      </c>
      <c r="E75" s="36">
        <f>SUMIFS(СВЦЭМ!$C$39:$C$782,СВЦЭМ!$A$39:$A$782,$A75,СВЦЭМ!$B$39:$B$782,E$47)+'СЕТ СН'!$G$12+СВЦЭМ!$D$10+'СЕТ СН'!$G$6-'СЕТ СН'!$G$22</f>
        <v>2444.07980047</v>
      </c>
      <c r="F75" s="36">
        <f>SUMIFS(СВЦЭМ!$C$39:$C$782,СВЦЭМ!$A$39:$A$782,$A75,СВЦЭМ!$B$39:$B$782,F$47)+'СЕТ СН'!$G$12+СВЦЭМ!$D$10+'СЕТ СН'!$G$6-'СЕТ СН'!$G$22</f>
        <v>2477.8513492799998</v>
      </c>
      <c r="G75" s="36">
        <f>SUMIFS(СВЦЭМ!$C$39:$C$782,СВЦЭМ!$A$39:$A$782,$A75,СВЦЭМ!$B$39:$B$782,G$47)+'СЕТ СН'!$G$12+СВЦЭМ!$D$10+'СЕТ СН'!$G$6-'СЕТ СН'!$G$22</f>
        <v>2446.0766561099999</v>
      </c>
      <c r="H75" s="36">
        <f>SUMIFS(СВЦЭМ!$C$39:$C$782,СВЦЭМ!$A$39:$A$782,$A75,СВЦЭМ!$B$39:$B$782,H$47)+'СЕТ СН'!$G$12+СВЦЭМ!$D$10+'СЕТ СН'!$G$6-'СЕТ СН'!$G$22</f>
        <v>2411.2594208999999</v>
      </c>
      <c r="I75" s="36">
        <f>SUMIFS(СВЦЭМ!$C$39:$C$782,СВЦЭМ!$A$39:$A$782,$A75,СВЦЭМ!$B$39:$B$782,I$47)+'СЕТ СН'!$G$12+СВЦЭМ!$D$10+'СЕТ СН'!$G$6-'СЕТ СН'!$G$22</f>
        <v>2313.86475449</v>
      </c>
      <c r="J75" s="36">
        <f>SUMIFS(СВЦЭМ!$C$39:$C$782,СВЦЭМ!$A$39:$A$782,$A75,СВЦЭМ!$B$39:$B$782,J$47)+'СЕТ СН'!$G$12+СВЦЭМ!$D$10+'СЕТ СН'!$G$6-'СЕТ СН'!$G$22</f>
        <v>2254.0104152899999</v>
      </c>
      <c r="K75" s="36">
        <f>SUMIFS(СВЦЭМ!$C$39:$C$782,СВЦЭМ!$A$39:$A$782,$A75,СВЦЭМ!$B$39:$B$782,K$47)+'СЕТ СН'!$G$12+СВЦЭМ!$D$10+'СЕТ СН'!$G$6-'СЕТ СН'!$G$22</f>
        <v>2164.7480811099999</v>
      </c>
      <c r="L75" s="36">
        <f>SUMIFS(СВЦЭМ!$C$39:$C$782,СВЦЭМ!$A$39:$A$782,$A75,СВЦЭМ!$B$39:$B$782,L$47)+'СЕТ СН'!$G$12+СВЦЭМ!$D$10+'СЕТ СН'!$G$6-'СЕТ СН'!$G$22</f>
        <v>2149.8870862799999</v>
      </c>
      <c r="M75" s="36">
        <f>SUMIFS(СВЦЭМ!$C$39:$C$782,СВЦЭМ!$A$39:$A$782,$A75,СВЦЭМ!$B$39:$B$782,M$47)+'СЕТ СН'!$G$12+СВЦЭМ!$D$10+'СЕТ СН'!$G$6-'СЕТ СН'!$G$22</f>
        <v>2137.6252523199996</v>
      </c>
      <c r="N75" s="36">
        <f>SUMIFS(СВЦЭМ!$C$39:$C$782,СВЦЭМ!$A$39:$A$782,$A75,СВЦЭМ!$B$39:$B$782,N$47)+'СЕТ СН'!$G$12+СВЦЭМ!$D$10+'СЕТ СН'!$G$6-'СЕТ СН'!$G$22</f>
        <v>2128.2513463099999</v>
      </c>
      <c r="O75" s="36">
        <f>SUMIFS(СВЦЭМ!$C$39:$C$782,СВЦЭМ!$A$39:$A$782,$A75,СВЦЭМ!$B$39:$B$782,O$47)+'СЕТ СН'!$G$12+СВЦЭМ!$D$10+'СЕТ СН'!$G$6-'СЕТ СН'!$G$22</f>
        <v>2118.7196097599999</v>
      </c>
      <c r="P75" s="36">
        <f>SUMIFS(СВЦЭМ!$C$39:$C$782,СВЦЭМ!$A$39:$A$782,$A75,СВЦЭМ!$B$39:$B$782,P$47)+'СЕТ СН'!$G$12+СВЦЭМ!$D$10+'СЕТ СН'!$G$6-'СЕТ СН'!$G$22</f>
        <v>2126.74003128</v>
      </c>
      <c r="Q75" s="36">
        <f>SUMIFS(СВЦЭМ!$C$39:$C$782,СВЦЭМ!$A$39:$A$782,$A75,СВЦЭМ!$B$39:$B$782,Q$47)+'СЕТ СН'!$G$12+СВЦЭМ!$D$10+'СЕТ СН'!$G$6-'СЕТ СН'!$G$22</f>
        <v>2134.1714446999999</v>
      </c>
      <c r="R75" s="36">
        <f>SUMIFS(СВЦЭМ!$C$39:$C$782,СВЦЭМ!$A$39:$A$782,$A75,СВЦЭМ!$B$39:$B$782,R$47)+'СЕТ СН'!$G$12+СВЦЭМ!$D$10+'СЕТ СН'!$G$6-'СЕТ СН'!$G$22</f>
        <v>2143.7990681799997</v>
      </c>
      <c r="S75" s="36">
        <f>SUMIFS(СВЦЭМ!$C$39:$C$782,СВЦЭМ!$A$39:$A$782,$A75,СВЦЭМ!$B$39:$B$782,S$47)+'СЕТ СН'!$G$12+СВЦЭМ!$D$10+'СЕТ СН'!$G$6-'СЕТ СН'!$G$22</f>
        <v>2119.1222322899998</v>
      </c>
      <c r="T75" s="36">
        <f>SUMIFS(СВЦЭМ!$C$39:$C$782,СВЦЭМ!$A$39:$A$782,$A75,СВЦЭМ!$B$39:$B$782,T$47)+'СЕТ СН'!$G$12+СВЦЭМ!$D$10+'СЕТ СН'!$G$6-'СЕТ СН'!$G$22</f>
        <v>2109.08029713</v>
      </c>
      <c r="U75" s="36">
        <f>SUMIFS(СВЦЭМ!$C$39:$C$782,СВЦЭМ!$A$39:$A$782,$A75,СВЦЭМ!$B$39:$B$782,U$47)+'СЕТ СН'!$G$12+СВЦЭМ!$D$10+'СЕТ СН'!$G$6-'СЕТ СН'!$G$22</f>
        <v>2118.5752377399999</v>
      </c>
      <c r="V75" s="36">
        <f>SUMIFS(СВЦЭМ!$C$39:$C$782,СВЦЭМ!$A$39:$A$782,$A75,СВЦЭМ!$B$39:$B$782,V$47)+'СЕТ СН'!$G$12+СВЦЭМ!$D$10+'СЕТ СН'!$G$6-'СЕТ СН'!$G$22</f>
        <v>2093.1337157200001</v>
      </c>
      <c r="W75" s="36">
        <f>SUMIFS(СВЦЭМ!$C$39:$C$782,СВЦЭМ!$A$39:$A$782,$A75,СВЦЭМ!$B$39:$B$782,W$47)+'СЕТ СН'!$G$12+СВЦЭМ!$D$10+'СЕТ СН'!$G$6-'СЕТ СН'!$G$22</f>
        <v>2103.33858887</v>
      </c>
      <c r="X75" s="36">
        <f>SUMIFS(СВЦЭМ!$C$39:$C$782,СВЦЭМ!$A$39:$A$782,$A75,СВЦЭМ!$B$39:$B$782,X$47)+'СЕТ СН'!$G$12+СВЦЭМ!$D$10+'СЕТ СН'!$G$6-'СЕТ СН'!$G$22</f>
        <v>2180.0562434199996</v>
      </c>
      <c r="Y75" s="36">
        <f>SUMIFS(СВЦЭМ!$C$39:$C$782,СВЦЭМ!$A$39:$A$782,$A75,СВЦЭМ!$B$39:$B$782,Y$47)+'СЕТ СН'!$G$12+СВЦЭМ!$D$10+'СЕТ СН'!$G$6-'СЕТ СН'!$G$22</f>
        <v>2201.28026374</v>
      </c>
    </row>
    <row r="76" spans="1:27" ht="15.75" x14ac:dyDescent="0.2">
      <c r="A76" s="35">
        <f t="shared" si="1"/>
        <v>45533</v>
      </c>
      <c r="B76" s="36">
        <f>SUMIFS(СВЦЭМ!$C$39:$C$782,СВЦЭМ!$A$39:$A$782,$A76,СВЦЭМ!$B$39:$B$782,B$47)+'СЕТ СН'!$G$12+СВЦЭМ!$D$10+'СЕТ СН'!$G$6-'СЕТ СН'!$G$22</f>
        <v>2249.6454961999998</v>
      </c>
      <c r="C76" s="36">
        <f>SUMIFS(СВЦЭМ!$C$39:$C$782,СВЦЭМ!$A$39:$A$782,$A76,СВЦЭМ!$B$39:$B$782,C$47)+'СЕТ СН'!$G$12+СВЦЭМ!$D$10+'СЕТ СН'!$G$6-'СЕТ СН'!$G$22</f>
        <v>2376.3604271899999</v>
      </c>
      <c r="D76" s="36">
        <f>SUMIFS(СВЦЭМ!$C$39:$C$782,СВЦЭМ!$A$39:$A$782,$A76,СВЦЭМ!$B$39:$B$782,D$47)+'СЕТ СН'!$G$12+СВЦЭМ!$D$10+'СЕТ СН'!$G$6-'СЕТ СН'!$G$22</f>
        <v>2518.34541274</v>
      </c>
      <c r="E76" s="36">
        <f>SUMIFS(СВЦЭМ!$C$39:$C$782,СВЦЭМ!$A$39:$A$782,$A76,СВЦЭМ!$B$39:$B$782,E$47)+'СЕТ СН'!$G$12+СВЦЭМ!$D$10+'СЕТ СН'!$G$6-'СЕТ СН'!$G$22</f>
        <v>2564.49223953</v>
      </c>
      <c r="F76" s="36">
        <f>SUMIFS(СВЦЭМ!$C$39:$C$782,СВЦЭМ!$A$39:$A$782,$A76,СВЦЭМ!$B$39:$B$782,F$47)+'СЕТ СН'!$G$12+СВЦЭМ!$D$10+'СЕТ СН'!$G$6-'СЕТ СН'!$G$22</f>
        <v>2581.67077002</v>
      </c>
      <c r="G76" s="36">
        <f>SUMIFS(СВЦЭМ!$C$39:$C$782,СВЦЭМ!$A$39:$A$782,$A76,СВЦЭМ!$B$39:$B$782,G$47)+'СЕТ СН'!$G$12+СВЦЭМ!$D$10+'СЕТ СН'!$G$6-'СЕТ СН'!$G$22</f>
        <v>2549.66001757</v>
      </c>
      <c r="H76" s="36">
        <f>SUMIFS(СВЦЭМ!$C$39:$C$782,СВЦЭМ!$A$39:$A$782,$A76,СВЦЭМ!$B$39:$B$782,H$47)+'СЕТ СН'!$G$12+СВЦЭМ!$D$10+'СЕТ СН'!$G$6-'СЕТ СН'!$G$22</f>
        <v>2493.5653337500003</v>
      </c>
      <c r="I76" s="36">
        <f>SUMIFS(СВЦЭМ!$C$39:$C$782,СВЦЭМ!$A$39:$A$782,$A76,СВЦЭМ!$B$39:$B$782,I$47)+'СЕТ СН'!$G$12+СВЦЭМ!$D$10+'СЕТ СН'!$G$6-'СЕТ СН'!$G$22</f>
        <v>2429.8817981899997</v>
      </c>
      <c r="J76" s="36">
        <f>SUMIFS(СВЦЭМ!$C$39:$C$782,СВЦЭМ!$A$39:$A$782,$A76,СВЦЭМ!$B$39:$B$782,J$47)+'СЕТ СН'!$G$12+СВЦЭМ!$D$10+'СЕТ СН'!$G$6-'СЕТ СН'!$G$22</f>
        <v>2315.0762680999997</v>
      </c>
      <c r="K76" s="36">
        <f>SUMIFS(СВЦЭМ!$C$39:$C$782,СВЦЭМ!$A$39:$A$782,$A76,СВЦЭМ!$B$39:$B$782,K$47)+'СЕТ СН'!$G$12+СВЦЭМ!$D$10+'СЕТ СН'!$G$6-'СЕТ СН'!$G$22</f>
        <v>2216.5521820999998</v>
      </c>
      <c r="L76" s="36">
        <f>SUMIFS(СВЦЭМ!$C$39:$C$782,СВЦЭМ!$A$39:$A$782,$A76,СВЦЭМ!$B$39:$B$782,L$47)+'СЕТ СН'!$G$12+СВЦЭМ!$D$10+'СЕТ СН'!$G$6-'СЕТ СН'!$G$22</f>
        <v>2132.0777502299998</v>
      </c>
      <c r="M76" s="36">
        <f>SUMIFS(СВЦЭМ!$C$39:$C$782,СВЦЭМ!$A$39:$A$782,$A76,СВЦЭМ!$B$39:$B$782,M$47)+'СЕТ СН'!$G$12+СВЦЭМ!$D$10+'СЕТ СН'!$G$6-'СЕТ СН'!$G$22</f>
        <v>2122.5368841299996</v>
      </c>
      <c r="N76" s="36">
        <f>SUMIFS(СВЦЭМ!$C$39:$C$782,СВЦЭМ!$A$39:$A$782,$A76,СВЦЭМ!$B$39:$B$782,N$47)+'СЕТ СН'!$G$12+СВЦЭМ!$D$10+'СЕТ СН'!$G$6-'СЕТ СН'!$G$22</f>
        <v>2138.0506883399999</v>
      </c>
      <c r="O76" s="36">
        <f>SUMIFS(СВЦЭМ!$C$39:$C$782,СВЦЭМ!$A$39:$A$782,$A76,СВЦЭМ!$B$39:$B$782,O$47)+'СЕТ СН'!$G$12+СВЦЭМ!$D$10+'СЕТ СН'!$G$6-'СЕТ СН'!$G$22</f>
        <v>2155.4084029799997</v>
      </c>
      <c r="P76" s="36">
        <f>SUMIFS(СВЦЭМ!$C$39:$C$782,СВЦЭМ!$A$39:$A$782,$A76,СВЦЭМ!$B$39:$B$782,P$47)+'СЕТ СН'!$G$12+СВЦЭМ!$D$10+'СЕТ СН'!$G$6-'СЕТ СН'!$G$22</f>
        <v>2159.7206262</v>
      </c>
      <c r="Q76" s="36">
        <f>SUMIFS(СВЦЭМ!$C$39:$C$782,СВЦЭМ!$A$39:$A$782,$A76,СВЦЭМ!$B$39:$B$782,Q$47)+'СЕТ СН'!$G$12+СВЦЭМ!$D$10+'СЕТ СН'!$G$6-'СЕТ СН'!$G$22</f>
        <v>2155.2565622799998</v>
      </c>
      <c r="R76" s="36">
        <f>SUMIFS(СВЦЭМ!$C$39:$C$782,СВЦЭМ!$A$39:$A$782,$A76,СВЦЭМ!$B$39:$B$782,R$47)+'СЕТ СН'!$G$12+СВЦЭМ!$D$10+'СЕТ СН'!$G$6-'СЕТ СН'!$G$22</f>
        <v>2169.9091001899997</v>
      </c>
      <c r="S76" s="36">
        <f>SUMIFS(СВЦЭМ!$C$39:$C$782,СВЦЭМ!$A$39:$A$782,$A76,СВЦЭМ!$B$39:$B$782,S$47)+'СЕТ СН'!$G$12+СВЦЭМ!$D$10+'СЕТ СН'!$G$6-'СЕТ СН'!$G$22</f>
        <v>2145.1831731799998</v>
      </c>
      <c r="T76" s="36">
        <f>SUMIFS(СВЦЭМ!$C$39:$C$782,СВЦЭМ!$A$39:$A$782,$A76,СВЦЭМ!$B$39:$B$782,T$47)+'СЕТ СН'!$G$12+СВЦЭМ!$D$10+'СЕТ СН'!$G$6-'СЕТ СН'!$G$22</f>
        <v>2141.88162203</v>
      </c>
      <c r="U76" s="36">
        <f>SUMIFS(СВЦЭМ!$C$39:$C$782,СВЦЭМ!$A$39:$A$782,$A76,СВЦЭМ!$B$39:$B$782,U$47)+'СЕТ СН'!$G$12+СВЦЭМ!$D$10+'СЕТ СН'!$G$6-'СЕТ СН'!$G$22</f>
        <v>2155.17447429</v>
      </c>
      <c r="V76" s="36">
        <f>SUMIFS(СВЦЭМ!$C$39:$C$782,СВЦЭМ!$A$39:$A$782,$A76,СВЦЭМ!$B$39:$B$782,V$47)+'СЕТ СН'!$G$12+СВЦЭМ!$D$10+'СЕТ СН'!$G$6-'СЕТ СН'!$G$22</f>
        <v>2137.3567794799997</v>
      </c>
      <c r="W76" s="36">
        <f>SUMIFS(СВЦЭМ!$C$39:$C$782,СВЦЭМ!$A$39:$A$782,$A76,СВЦЭМ!$B$39:$B$782,W$47)+'СЕТ СН'!$G$12+СВЦЭМ!$D$10+'СЕТ СН'!$G$6-'СЕТ СН'!$G$22</f>
        <v>2142.3971441399999</v>
      </c>
      <c r="X76" s="36">
        <f>SUMIFS(СВЦЭМ!$C$39:$C$782,СВЦЭМ!$A$39:$A$782,$A76,СВЦЭМ!$B$39:$B$782,X$47)+'СЕТ СН'!$G$12+СВЦЭМ!$D$10+'СЕТ СН'!$G$6-'СЕТ СН'!$G$22</f>
        <v>2224.4563720299998</v>
      </c>
      <c r="Y76" s="36">
        <f>SUMIFS(СВЦЭМ!$C$39:$C$782,СВЦЭМ!$A$39:$A$782,$A76,СВЦЭМ!$B$39:$B$782,Y$47)+'СЕТ СН'!$G$12+СВЦЭМ!$D$10+'СЕТ СН'!$G$6-'СЕТ СН'!$G$22</f>
        <v>2299.3926096999999</v>
      </c>
    </row>
    <row r="77" spans="1:27" ht="15.75" x14ac:dyDescent="0.2">
      <c r="A77" s="35">
        <f t="shared" si="1"/>
        <v>45534</v>
      </c>
      <c r="B77" s="36">
        <f>SUMIFS(СВЦЭМ!$C$39:$C$782,СВЦЭМ!$A$39:$A$782,$A77,СВЦЭМ!$B$39:$B$782,B$47)+'СЕТ СН'!$G$12+СВЦЭМ!$D$10+'СЕТ СН'!$G$6-'СЕТ СН'!$G$22</f>
        <v>2377.2530783899997</v>
      </c>
      <c r="C77" s="36">
        <f>SUMIFS(СВЦЭМ!$C$39:$C$782,СВЦЭМ!$A$39:$A$782,$A77,СВЦЭМ!$B$39:$B$782,C$47)+'СЕТ СН'!$G$12+СВЦЭМ!$D$10+'СЕТ СН'!$G$6-'СЕТ СН'!$G$22</f>
        <v>2463.9401503199997</v>
      </c>
      <c r="D77" s="36">
        <f>SUMIFS(СВЦЭМ!$C$39:$C$782,СВЦЭМ!$A$39:$A$782,$A77,СВЦЭМ!$B$39:$B$782,D$47)+'СЕТ СН'!$G$12+СВЦЭМ!$D$10+'СЕТ СН'!$G$6-'СЕТ СН'!$G$22</f>
        <v>2478.7105571399998</v>
      </c>
      <c r="E77" s="36">
        <f>SUMIFS(СВЦЭМ!$C$39:$C$782,СВЦЭМ!$A$39:$A$782,$A77,СВЦЭМ!$B$39:$B$782,E$47)+'СЕТ СН'!$G$12+СВЦЭМ!$D$10+'СЕТ СН'!$G$6-'СЕТ СН'!$G$22</f>
        <v>2499.2557771100001</v>
      </c>
      <c r="F77" s="36">
        <f>SUMIFS(СВЦЭМ!$C$39:$C$782,СВЦЭМ!$A$39:$A$782,$A77,СВЦЭМ!$B$39:$B$782,F$47)+'СЕТ СН'!$G$12+СВЦЭМ!$D$10+'СЕТ СН'!$G$6-'СЕТ СН'!$G$22</f>
        <v>2494.9041881000003</v>
      </c>
      <c r="G77" s="36">
        <f>SUMIFS(СВЦЭМ!$C$39:$C$782,СВЦЭМ!$A$39:$A$782,$A77,СВЦЭМ!$B$39:$B$782,G$47)+'СЕТ СН'!$G$12+СВЦЭМ!$D$10+'СЕТ СН'!$G$6-'СЕТ СН'!$G$22</f>
        <v>2486.2767315399997</v>
      </c>
      <c r="H77" s="36">
        <f>SUMIFS(СВЦЭМ!$C$39:$C$782,СВЦЭМ!$A$39:$A$782,$A77,СВЦЭМ!$B$39:$B$782,H$47)+'СЕТ СН'!$G$12+СВЦЭМ!$D$10+'СЕТ СН'!$G$6-'СЕТ СН'!$G$22</f>
        <v>2453.8488726999999</v>
      </c>
      <c r="I77" s="36">
        <f>SUMIFS(СВЦЭМ!$C$39:$C$782,СВЦЭМ!$A$39:$A$782,$A77,СВЦЭМ!$B$39:$B$782,I$47)+'СЕТ СН'!$G$12+СВЦЭМ!$D$10+'СЕТ СН'!$G$6-'СЕТ СН'!$G$22</f>
        <v>2350.3647824999998</v>
      </c>
      <c r="J77" s="36">
        <f>SUMIFS(СВЦЭМ!$C$39:$C$782,СВЦЭМ!$A$39:$A$782,$A77,СВЦЭМ!$B$39:$B$782,J$47)+'СЕТ СН'!$G$12+СВЦЭМ!$D$10+'СЕТ СН'!$G$6-'СЕТ СН'!$G$22</f>
        <v>2242.2252021499999</v>
      </c>
      <c r="K77" s="36">
        <f>SUMIFS(СВЦЭМ!$C$39:$C$782,СВЦЭМ!$A$39:$A$782,$A77,СВЦЭМ!$B$39:$B$782,K$47)+'СЕТ СН'!$G$12+СВЦЭМ!$D$10+'СЕТ СН'!$G$6-'СЕТ СН'!$G$22</f>
        <v>2160.3275327699998</v>
      </c>
      <c r="L77" s="36">
        <f>SUMIFS(СВЦЭМ!$C$39:$C$782,СВЦЭМ!$A$39:$A$782,$A77,СВЦЭМ!$B$39:$B$782,L$47)+'СЕТ СН'!$G$12+СВЦЭМ!$D$10+'СЕТ СН'!$G$6-'СЕТ СН'!$G$22</f>
        <v>2122.1728255799999</v>
      </c>
      <c r="M77" s="36">
        <f>SUMIFS(СВЦЭМ!$C$39:$C$782,СВЦЭМ!$A$39:$A$782,$A77,СВЦЭМ!$B$39:$B$782,M$47)+'СЕТ СН'!$G$12+СВЦЭМ!$D$10+'СЕТ СН'!$G$6-'СЕТ СН'!$G$22</f>
        <v>2135.31273431</v>
      </c>
      <c r="N77" s="36">
        <f>SUMIFS(СВЦЭМ!$C$39:$C$782,СВЦЭМ!$A$39:$A$782,$A77,СВЦЭМ!$B$39:$B$782,N$47)+'СЕТ СН'!$G$12+СВЦЭМ!$D$10+'СЕТ СН'!$G$6-'СЕТ СН'!$G$22</f>
        <v>2133.4672598899997</v>
      </c>
      <c r="O77" s="36">
        <f>SUMIFS(СВЦЭМ!$C$39:$C$782,СВЦЭМ!$A$39:$A$782,$A77,СВЦЭМ!$B$39:$B$782,O$47)+'СЕТ СН'!$G$12+СВЦЭМ!$D$10+'СЕТ СН'!$G$6-'СЕТ СН'!$G$22</f>
        <v>2143.7258855099999</v>
      </c>
      <c r="P77" s="36">
        <f>SUMIFS(СВЦЭМ!$C$39:$C$782,СВЦЭМ!$A$39:$A$782,$A77,СВЦЭМ!$B$39:$B$782,P$47)+'СЕТ СН'!$G$12+СВЦЭМ!$D$10+'СЕТ СН'!$G$6-'СЕТ СН'!$G$22</f>
        <v>2138.8176869700001</v>
      </c>
      <c r="Q77" s="36">
        <f>SUMIFS(СВЦЭМ!$C$39:$C$782,СВЦЭМ!$A$39:$A$782,$A77,СВЦЭМ!$B$39:$B$782,Q$47)+'СЕТ СН'!$G$12+СВЦЭМ!$D$10+'СЕТ СН'!$G$6-'СЕТ СН'!$G$22</f>
        <v>2142.7910011099998</v>
      </c>
      <c r="R77" s="36">
        <f>SUMIFS(СВЦЭМ!$C$39:$C$782,СВЦЭМ!$A$39:$A$782,$A77,СВЦЭМ!$B$39:$B$782,R$47)+'СЕТ СН'!$G$12+СВЦЭМ!$D$10+'СЕТ СН'!$G$6-'СЕТ СН'!$G$22</f>
        <v>2136.2332375799997</v>
      </c>
      <c r="S77" s="36">
        <f>SUMIFS(СВЦЭМ!$C$39:$C$782,СВЦЭМ!$A$39:$A$782,$A77,СВЦЭМ!$B$39:$B$782,S$47)+'СЕТ СН'!$G$12+СВЦЭМ!$D$10+'СЕТ СН'!$G$6-'СЕТ СН'!$G$22</f>
        <v>2152.3585697399999</v>
      </c>
      <c r="T77" s="36">
        <f>SUMIFS(СВЦЭМ!$C$39:$C$782,СВЦЭМ!$A$39:$A$782,$A77,СВЦЭМ!$B$39:$B$782,T$47)+'СЕТ СН'!$G$12+СВЦЭМ!$D$10+'СЕТ СН'!$G$6-'СЕТ СН'!$G$22</f>
        <v>2152.2969872999997</v>
      </c>
      <c r="U77" s="36">
        <f>SUMIFS(СВЦЭМ!$C$39:$C$782,СВЦЭМ!$A$39:$A$782,$A77,СВЦЭМ!$B$39:$B$782,U$47)+'СЕТ СН'!$G$12+СВЦЭМ!$D$10+'СЕТ СН'!$G$6-'СЕТ СН'!$G$22</f>
        <v>2157.6154546899998</v>
      </c>
      <c r="V77" s="36">
        <f>SUMIFS(СВЦЭМ!$C$39:$C$782,СВЦЭМ!$A$39:$A$782,$A77,СВЦЭМ!$B$39:$B$782,V$47)+'СЕТ СН'!$G$12+СВЦЭМ!$D$10+'СЕТ СН'!$G$6-'СЕТ СН'!$G$22</f>
        <v>2135.9079790000001</v>
      </c>
      <c r="W77" s="36">
        <f>SUMIFS(СВЦЭМ!$C$39:$C$782,СВЦЭМ!$A$39:$A$782,$A77,СВЦЭМ!$B$39:$B$782,W$47)+'СЕТ СН'!$G$12+СВЦЭМ!$D$10+'СЕТ СН'!$G$6-'СЕТ СН'!$G$22</f>
        <v>2142.6257599699998</v>
      </c>
      <c r="X77" s="36">
        <f>SUMIFS(СВЦЭМ!$C$39:$C$782,СВЦЭМ!$A$39:$A$782,$A77,СВЦЭМ!$B$39:$B$782,X$47)+'СЕТ СН'!$G$12+СВЦЭМ!$D$10+'СЕТ СН'!$G$6-'СЕТ СН'!$G$22</f>
        <v>2220.0365039999997</v>
      </c>
      <c r="Y77" s="36">
        <f>SUMIFS(СВЦЭМ!$C$39:$C$782,СВЦЭМ!$A$39:$A$782,$A77,СВЦЭМ!$B$39:$B$782,Y$47)+'СЕТ СН'!$G$12+СВЦЭМ!$D$10+'СЕТ СН'!$G$6-'СЕТ СН'!$G$22</f>
        <v>2300.6664333599997</v>
      </c>
      <c r="AA77" s="37"/>
    </row>
    <row r="78" spans="1:27" ht="15.75" x14ac:dyDescent="0.2">
      <c r="A78" s="35">
        <f t="shared" si="1"/>
        <v>45535</v>
      </c>
      <c r="B78" s="36">
        <f>SUMIFS(СВЦЭМ!$C$39:$C$782,СВЦЭМ!$A$39:$A$782,$A78,СВЦЭМ!$B$39:$B$782,B$47)+'СЕТ СН'!$G$12+СВЦЭМ!$D$10+'СЕТ СН'!$G$6-'СЕТ СН'!$G$22</f>
        <v>2341.2475248000001</v>
      </c>
      <c r="C78" s="36">
        <f>SUMIFS(СВЦЭМ!$C$39:$C$782,СВЦЭМ!$A$39:$A$782,$A78,СВЦЭМ!$B$39:$B$782,C$47)+'СЕТ СН'!$G$12+СВЦЭМ!$D$10+'СЕТ СН'!$G$6-'СЕТ СН'!$G$22</f>
        <v>2389.5422038699999</v>
      </c>
      <c r="D78" s="36">
        <f>SUMIFS(СВЦЭМ!$C$39:$C$782,СВЦЭМ!$A$39:$A$782,$A78,СВЦЭМ!$B$39:$B$782,D$47)+'СЕТ СН'!$G$12+СВЦЭМ!$D$10+'СЕТ СН'!$G$6-'СЕТ СН'!$G$22</f>
        <v>2398.05619596</v>
      </c>
      <c r="E78" s="36">
        <f>SUMIFS(СВЦЭМ!$C$39:$C$782,СВЦЭМ!$A$39:$A$782,$A78,СВЦЭМ!$B$39:$B$782,E$47)+'СЕТ СН'!$G$12+СВЦЭМ!$D$10+'СЕТ СН'!$G$6-'СЕТ СН'!$G$22</f>
        <v>2400.3243089099997</v>
      </c>
      <c r="F78" s="36">
        <f>SUMIFS(СВЦЭМ!$C$39:$C$782,СВЦЭМ!$A$39:$A$782,$A78,СВЦЭМ!$B$39:$B$782,F$47)+'СЕТ СН'!$G$12+СВЦЭМ!$D$10+'СЕТ СН'!$G$6-'СЕТ СН'!$G$22</f>
        <v>2389.14854195</v>
      </c>
      <c r="G78" s="36">
        <f>SUMIFS(СВЦЭМ!$C$39:$C$782,СВЦЭМ!$A$39:$A$782,$A78,СВЦЭМ!$B$39:$B$782,G$47)+'СЕТ СН'!$G$12+СВЦЭМ!$D$10+'СЕТ СН'!$G$6-'СЕТ СН'!$G$22</f>
        <v>2371.4925183799996</v>
      </c>
      <c r="H78" s="36">
        <f>SUMIFS(СВЦЭМ!$C$39:$C$782,СВЦЭМ!$A$39:$A$782,$A78,СВЦЭМ!$B$39:$B$782,H$47)+'СЕТ СН'!$G$12+СВЦЭМ!$D$10+'СЕТ СН'!$G$6-'СЕТ СН'!$G$22</f>
        <v>2355.7313872099999</v>
      </c>
      <c r="I78" s="36">
        <f>SUMIFS(СВЦЭМ!$C$39:$C$782,СВЦЭМ!$A$39:$A$782,$A78,СВЦЭМ!$B$39:$B$782,I$47)+'СЕТ СН'!$G$12+СВЦЭМ!$D$10+'СЕТ СН'!$G$6-'СЕТ СН'!$G$22</f>
        <v>2253.1988237199998</v>
      </c>
      <c r="J78" s="36">
        <f>SUMIFS(СВЦЭМ!$C$39:$C$782,СВЦЭМ!$A$39:$A$782,$A78,СВЦЭМ!$B$39:$B$782,J$47)+'СЕТ СН'!$G$12+СВЦЭМ!$D$10+'СЕТ СН'!$G$6-'СЕТ СН'!$G$22</f>
        <v>2246.8171633699999</v>
      </c>
      <c r="K78" s="36">
        <f>SUMIFS(СВЦЭМ!$C$39:$C$782,СВЦЭМ!$A$39:$A$782,$A78,СВЦЭМ!$B$39:$B$782,K$47)+'СЕТ СН'!$G$12+СВЦЭМ!$D$10+'СЕТ СН'!$G$6-'СЕТ СН'!$G$22</f>
        <v>2197.33999515</v>
      </c>
      <c r="L78" s="36">
        <f>SUMIFS(СВЦЭМ!$C$39:$C$782,СВЦЭМ!$A$39:$A$782,$A78,СВЦЭМ!$B$39:$B$782,L$47)+'СЕТ СН'!$G$12+СВЦЭМ!$D$10+'СЕТ СН'!$G$6-'СЕТ СН'!$G$22</f>
        <v>2188.3120480600001</v>
      </c>
      <c r="M78" s="36">
        <f>SUMIFS(СВЦЭМ!$C$39:$C$782,СВЦЭМ!$A$39:$A$782,$A78,СВЦЭМ!$B$39:$B$782,M$47)+'СЕТ СН'!$G$12+СВЦЭМ!$D$10+'СЕТ СН'!$G$6-'СЕТ СН'!$G$22</f>
        <v>2160.6708323999997</v>
      </c>
      <c r="N78" s="36">
        <f>SUMIFS(СВЦЭМ!$C$39:$C$782,СВЦЭМ!$A$39:$A$782,$A78,СВЦЭМ!$B$39:$B$782,N$47)+'СЕТ СН'!$G$12+СВЦЭМ!$D$10+'СЕТ СН'!$G$6-'СЕТ СН'!$G$22</f>
        <v>2161.22340282</v>
      </c>
      <c r="O78" s="36">
        <f>SUMIFS(СВЦЭМ!$C$39:$C$782,СВЦЭМ!$A$39:$A$782,$A78,СВЦЭМ!$B$39:$B$782,O$47)+'СЕТ СН'!$G$12+СВЦЭМ!$D$10+'СЕТ СН'!$G$6-'СЕТ СН'!$G$22</f>
        <v>2148.5033926399997</v>
      </c>
      <c r="P78" s="36">
        <f>SUMIFS(СВЦЭМ!$C$39:$C$782,СВЦЭМ!$A$39:$A$782,$A78,СВЦЭМ!$B$39:$B$782,P$47)+'СЕТ СН'!$G$12+СВЦЭМ!$D$10+'СЕТ СН'!$G$6-'СЕТ СН'!$G$22</f>
        <v>2161.3866314100001</v>
      </c>
      <c r="Q78" s="36">
        <f>SUMIFS(СВЦЭМ!$C$39:$C$782,СВЦЭМ!$A$39:$A$782,$A78,СВЦЭМ!$B$39:$B$782,Q$47)+'СЕТ СН'!$G$12+СВЦЭМ!$D$10+'СЕТ СН'!$G$6-'СЕТ СН'!$G$22</f>
        <v>2160.2789037699999</v>
      </c>
      <c r="R78" s="36">
        <f>SUMIFS(СВЦЭМ!$C$39:$C$782,СВЦЭМ!$A$39:$A$782,$A78,СВЦЭМ!$B$39:$B$782,R$47)+'СЕТ СН'!$G$12+СВЦЭМ!$D$10+'СЕТ СН'!$G$6-'СЕТ СН'!$G$22</f>
        <v>2168.30489807</v>
      </c>
      <c r="S78" s="36">
        <f>SUMIFS(СВЦЭМ!$C$39:$C$782,СВЦЭМ!$A$39:$A$782,$A78,СВЦЭМ!$B$39:$B$782,S$47)+'СЕТ СН'!$G$12+СВЦЭМ!$D$10+'СЕТ СН'!$G$6-'СЕТ СН'!$G$22</f>
        <v>2159.4238099199997</v>
      </c>
      <c r="T78" s="36">
        <f>SUMIFS(СВЦЭМ!$C$39:$C$782,СВЦЭМ!$A$39:$A$782,$A78,СВЦЭМ!$B$39:$B$782,T$47)+'СЕТ СН'!$G$12+СВЦЭМ!$D$10+'СЕТ СН'!$G$6-'СЕТ СН'!$G$22</f>
        <v>2146.1573645199996</v>
      </c>
      <c r="U78" s="36">
        <f>SUMIFS(СВЦЭМ!$C$39:$C$782,СВЦЭМ!$A$39:$A$782,$A78,СВЦЭМ!$B$39:$B$782,U$47)+'СЕТ СН'!$G$12+СВЦЭМ!$D$10+'СЕТ СН'!$G$6-'СЕТ СН'!$G$22</f>
        <v>2163.9474847899996</v>
      </c>
      <c r="V78" s="36">
        <f>SUMIFS(СВЦЭМ!$C$39:$C$782,СВЦЭМ!$A$39:$A$782,$A78,СВЦЭМ!$B$39:$B$782,V$47)+'СЕТ СН'!$G$12+СВЦЭМ!$D$10+'СЕТ СН'!$G$6-'СЕТ СН'!$G$22</f>
        <v>2137.78241656</v>
      </c>
      <c r="W78" s="36">
        <f>SUMIFS(СВЦЭМ!$C$39:$C$782,СВЦЭМ!$A$39:$A$782,$A78,СВЦЭМ!$B$39:$B$782,W$47)+'СЕТ СН'!$G$12+СВЦЭМ!$D$10+'СЕТ СН'!$G$6-'СЕТ СН'!$G$22</f>
        <v>2154.9119129799997</v>
      </c>
      <c r="X78" s="36">
        <f>SUMIFS(СВЦЭМ!$C$39:$C$782,СВЦЭМ!$A$39:$A$782,$A78,СВЦЭМ!$B$39:$B$782,X$47)+'СЕТ СН'!$G$12+СВЦЭМ!$D$10+'СЕТ СН'!$G$6-'СЕТ СН'!$G$22</f>
        <v>2217.43169227</v>
      </c>
      <c r="Y78" s="36">
        <f>SUMIFS(СВЦЭМ!$C$39:$C$782,СВЦЭМ!$A$39:$A$782,$A78,СВЦЭМ!$B$39:$B$782,Y$47)+'СЕТ СН'!$G$12+СВЦЭМ!$D$10+'СЕТ СН'!$G$6-'СЕТ СН'!$G$22</f>
        <v>2322.8811276199999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СН'!$H$12+СВЦЭМ!$D$10+'СЕТ СН'!$H$6-'СЕТ СН'!$H$22</f>
        <v>2481.49193702</v>
      </c>
      <c r="C84" s="36">
        <f>SUMIFS(СВЦЭМ!$C$39:$C$782,СВЦЭМ!$A$39:$A$782,$A84,СВЦЭМ!$B$39:$B$782,C$83)+'СЕТ СН'!$H$12+СВЦЭМ!$D$10+'СЕТ СН'!$H$6-'СЕТ СН'!$H$22</f>
        <v>2597.9880062700004</v>
      </c>
      <c r="D84" s="36">
        <f>SUMIFS(СВЦЭМ!$C$39:$C$782,СВЦЭМ!$A$39:$A$782,$A84,СВЦЭМ!$B$39:$B$782,D$83)+'СЕТ СН'!$H$12+СВЦЭМ!$D$10+'СЕТ СН'!$H$6-'СЕТ СН'!$H$22</f>
        <v>2661.4205158100003</v>
      </c>
      <c r="E84" s="36">
        <f>SUMIFS(СВЦЭМ!$C$39:$C$782,СВЦЭМ!$A$39:$A$782,$A84,СВЦЭМ!$B$39:$B$782,E$83)+'СЕТ СН'!$H$12+СВЦЭМ!$D$10+'СЕТ СН'!$H$6-'СЕТ СН'!$H$22</f>
        <v>2684.4638914799998</v>
      </c>
      <c r="F84" s="36">
        <f>SUMIFS(СВЦЭМ!$C$39:$C$782,СВЦЭМ!$A$39:$A$782,$A84,СВЦЭМ!$B$39:$B$782,F$83)+'СЕТ СН'!$H$12+СВЦЭМ!$D$10+'СЕТ СН'!$H$6-'СЕТ СН'!$H$22</f>
        <v>2713.8196147300005</v>
      </c>
      <c r="G84" s="36">
        <f>SUMIFS(СВЦЭМ!$C$39:$C$782,СВЦЭМ!$A$39:$A$782,$A84,СВЦЭМ!$B$39:$B$782,G$83)+'СЕТ СН'!$H$12+СВЦЭМ!$D$10+'СЕТ СН'!$H$6-'СЕТ СН'!$H$22</f>
        <v>2698.03418659</v>
      </c>
      <c r="H84" s="36">
        <f>SUMIFS(СВЦЭМ!$C$39:$C$782,СВЦЭМ!$A$39:$A$782,$A84,СВЦЭМ!$B$39:$B$782,H$83)+'СЕТ СН'!$H$12+СВЦЭМ!$D$10+'СЕТ СН'!$H$6-'СЕТ СН'!$H$22</f>
        <v>2653.4789901200002</v>
      </c>
      <c r="I84" s="36">
        <f>SUMIFS(СВЦЭМ!$C$39:$C$782,СВЦЭМ!$A$39:$A$782,$A84,СВЦЭМ!$B$39:$B$782,I$83)+'СЕТ СН'!$H$12+СВЦЭМ!$D$10+'СЕТ СН'!$H$6-'СЕТ СН'!$H$22</f>
        <v>2554.8033816200004</v>
      </c>
      <c r="J84" s="36">
        <f>SUMIFS(СВЦЭМ!$C$39:$C$782,СВЦЭМ!$A$39:$A$782,$A84,СВЦЭМ!$B$39:$B$782,J$83)+'СЕТ СН'!$H$12+СВЦЭМ!$D$10+'СЕТ СН'!$H$6-'СЕТ СН'!$H$22</f>
        <v>2407.7053376200001</v>
      </c>
      <c r="K84" s="36">
        <f>SUMIFS(СВЦЭМ!$C$39:$C$782,СВЦЭМ!$A$39:$A$782,$A84,СВЦЭМ!$B$39:$B$782,K$83)+'СЕТ СН'!$H$12+СВЦЭМ!$D$10+'СЕТ СН'!$H$6-'СЕТ СН'!$H$22</f>
        <v>2291.8767258500002</v>
      </c>
      <c r="L84" s="36">
        <f>SUMIFS(СВЦЭМ!$C$39:$C$782,СВЦЭМ!$A$39:$A$782,$A84,СВЦЭМ!$B$39:$B$782,L$83)+'СЕТ СН'!$H$12+СВЦЭМ!$D$10+'СЕТ СН'!$H$6-'СЕТ СН'!$H$22</f>
        <v>2220.6458599799998</v>
      </c>
      <c r="M84" s="36">
        <f>SUMIFS(СВЦЭМ!$C$39:$C$782,СВЦЭМ!$A$39:$A$782,$A84,СВЦЭМ!$B$39:$B$782,M$83)+'СЕТ СН'!$H$12+СВЦЭМ!$D$10+'СЕТ СН'!$H$6-'СЕТ СН'!$H$22</f>
        <v>2255.97629267</v>
      </c>
      <c r="N84" s="36">
        <f>SUMIFS(СВЦЭМ!$C$39:$C$782,СВЦЭМ!$A$39:$A$782,$A84,СВЦЭМ!$B$39:$B$782,N$83)+'СЕТ СН'!$H$12+СВЦЭМ!$D$10+'СЕТ СН'!$H$6-'СЕТ СН'!$H$22</f>
        <v>2295.9563110700001</v>
      </c>
      <c r="O84" s="36">
        <f>SUMIFS(СВЦЭМ!$C$39:$C$782,СВЦЭМ!$A$39:$A$782,$A84,СВЦЭМ!$B$39:$B$782,O$83)+'СЕТ СН'!$H$12+СВЦЭМ!$D$10+'СЕТ СН'!$H$6-'СЕТ СН'!$H$22</f>
        <v>2297.7491074700001</v>
      </c>
      <c r="P84" s="36">
        <f>SUMIFS(СВЦЭМ!$C$39:$C$782,СВЦЭМ!$A$39:$A$782,$A84,СВЦЭМ!$B$39:$B$782,P$83)+'СЕТ СН'!$H$12+СВЦЭМ!$D$10+'СЕТ СН'!$H$6-'СЕТ СН'!$H$22</f>
        <v>2297.1442110099997</v>
      </c>
      <c r="Q84" s="36">
        <f>SUMIFS(СВЦЭМ!$C$39:$C$782,СВЦЭМ!$A$39:$A$782,$A84,СВЦЭМ!$B$39:$B$782,Q$83)+'СЕТ СН'!$H$12+СВЦЭМ!$D$10+'СЕТ СН'!$H$6-'СЕТ СН'!$H$22</f>
        <v>2288.1607191599996</v>
      </c>
      <c r="R84" s="36">
        <f>SUMIFS(СВЦЭМ!$C$39:$C$782,СВЦЭМ!$A$39:$A$782,$A84,СВЦЭМ!$B$39:$B$782,R$83)+'СЕТ СН'!$H$12+СВЦЭМ!$D$10+'СЕТ СН'!$H$6-'СЕТ СН'!$H$22</f>
        <v>2301.1301016999996</v>
      </c>
      <c r="S84" s="36">
        <f>SUMIFS(СВЦЭМ!$C$39:$C$782,СВЦЭМ!$A$39:$A$782,$A84,СВЦЭМ!$B$39:$B$782,S$83)+'СЕТ СН'!$H$12+СВЦЭМ!$D$10+'СЕТ СН'!$H$6-'СЕТ СН'!$H$22</f>
        <v>2304.7475576500001</v>
      </c>
      <c r="T84" s="36">
        <f>SUMIFS(СВЦЭМ!$C$39:$C$782,СВЦЭМ!$A$39:$A$782,$A84,СВЦЭМ!$B$39:$B$782,T$83)+'СЕТ СН'!$H$12+СВЦЭМ!$D$10+'СЕТ СН'!$H$6-'СЕТ СН'!$H$22</f>
        <v>2302.5447795499999</v>
      </c>
      <c r="U84" s="36">
        <f>SUMIFS(СВЦЭМ!$C$39:$C$782,СВЦЭМ!$A$39:$A$782,$A84,СВЦЭМ!$B$39:$B$782,U$83)+'СЕТ СН'!$H$12+СВЦЭМ!$D$10+'СЕТ СН'!$H$6-'СЕТ СН'!$H$22</f>
        <v>2308.3448326600001</v>
      </c>
      <c r="V84" s="36">
        <f>SUMIFS(СВЦЭМ!$C$39:$C$782,СВЦЭМ!$A$39:$A$782,$A84,СВЦЭМ!$B$39:$B$782,V$83)+'СЕТ СН'!$H$12+СВЦЭМ!$D$10+'СЕТ СН'!$H$6-'СЕТ СН'!$H$22</f>
        <v>2324.2658664800001</v>
      </c>
      <c r="W84" s="36">
        <f>SUMIFS(СВЦЭМ!$C$39:$C$782,СВЦЭМ!$A$39:$A$782,$A84,СВЦЭМ!$B$39:$B$782,W$83)+'СЕТ СН'!$H$12+СВЦЭМ!$D$10+'СЕТ СН'!$H$6-'СЕТ СН'!$H$22</f>
        <v>2289.4350247900002</v>
      </c>
      <c r="X84" s="36">
        <f>SUMIFS(СВЦЭМ!$C$39:$C$782,СВЦЭМ!$A$39:$A$782,$A84,СВЦЭМ!$B$39:$B$782,X$83)+'СЕТ СН'!$H$12+СВЦЭМ!$D$10+'СЕТ СН'!$H$6-'СЕТ СН'!$H$22</f>
        <v>2383.8006171299999</v>
      </c>
      <c r="Y84" s="36">
        <f>SUMIFS(СВЦЭМ!$C$39:$C$782,СВЦЭМ!$A$39:$A$782,$A84,СВЦЭМ!$B$39:$B$782,Y$83)+'СЕТ СН'!$H$12+СВЦЭМ!$D$10+'СЕТ СН'!$H$6-'СЕТ СН'!$H$22</f>
        <v>2513.3744834299996</v>
      </c>
    </row>
    <row r="85" spans="1:25" ht="15.75" x14ac:dyDescent="0.2">
      <c r="A85" s="35">
        <f>A84+1</f>
        <v>45506</v>
      </c>
      <c r="B85" s="36">
        <f>SUMIFS(СВЦЭМ!$C$39:$C$782,СВЦЭМ!$A$39:$A$782,$A85,СВЦЭМ!$B$39:$B$782,B$83)+'СЕТ СН'!$H$12+СВЦЭМ!$D$10+'СЕТ СН'!$H$6-'СЕТ СН'!$H$22</f>
        <v>2468.07174515</v>
      </c>
      <c r="C85" s="36">
        <f>SUMIFS(СВЦЭМ!$C$39:$C$782,СВЦЭМ!$A$39:$A$782,$A85,СВЦЭМ!$B$39:$B$782,C$83)+'СЕТ СН'!$H$12+СВЦЭМ!$D$10+'СЕТ СН'!$H$6-'СЕТ СН'!$H$22</f>
        <v>2563.6351075599996</v>
      </c>
      <c r="D85" s="36">
        <f>SUMIFS(СВЦЭМ!$C$39:$C$782,СВЦЭМ!$A$39:$A$782,$A85,СВЦЭМ!$B$39:$B$782,D$83)+'СЕТ СН'!$H$12+СВЦЭМ!$D$10+'СЕТ СН'!$H$6-'СЕТ СН'!$H$22</f>
        <v>2611.3498046300001</v>
      </c>
      <c r="E85" s="36">
        <f>SUMIFS(СВЦЭМ!$C$39:$C$782,СВЦЭМ!$A$39:$A$782,$A85,СВЦЭМ!$B$39:$B$782,E$83)+'СЕТ СН'!$H$12+СВЦЭМ!$D$10+'СЕТ СН'!$H$6-'СЕТ СН'!$H$22</f>
        <v>2630.1188734100006</v>
      </c>
      <c r="F85" s="36">
        <f>SUMIFS(СВЦЭМ!$C$39:$C$782,СВЦЭМ!$A$39:$A$782,$A85,СВЦЭМ!$B$39:$B$782,F$83)+'СЕТ СН'!$H$12+СВЦЭМ!$D$10+'СЕТ СН'!$H$6-'СЕТ СН'!$H$22</f>
        <v>2637.4962824200002</v>
      </c>
      <c r="G85" s="36">
        <f>SUMIFS(СВЦЭМ!$C$39:$C$782,СВЦЭМ!$A$39:$A$782,$A85,СВЦЭМ!$B$39:$B$782,G$83)+'СЕТ СН'!$H$12+СВЦЭМ!$D$10+'СЕТ СН'!$H$6-'СЕТ СН'!$H$22</f>
        <v>2627.6591312500004</v>
      </c>
      <c r="H85" s="36">
        <f>SUMIFS(СВЦЭМ!$C$39:$C$782,СВЦЭМ!$A$39:$A$782,$A85,СВЦЭМ!$B$39:$B$782,H$83)+'СЕТ СН'!$H$12+СВЦЭМ!$D$10+'СЕТ СН'!$H$6-'СЕТ СН'!$H$22</f>
        <v>2577.89506901</v>
      </c>
      <c r="I85" s="36">
        <f>SUMIFS(СВЦЭМ!$C$39:$C$782,СВЦЭМ!$A$39:$A$782,$A85,СВЦЭМ!$B$39:$B$782,I$83)+'СЕТ СН'!$H$12+СВЦЭМ!$D$10+'СЕТ СН'!$H$6-'СЕТ СН'!$H$22</f>
        <v>2476.8343141300002</v>
      </c>
      <c r="J85" s="36">
        <f>SUMIFS(СВЦЭМ!$C$39:$C$782,СВЦЭМ!$A$39:$A$782,$A85,СВЦЭМ!$B$39:$B$782,J$83)+'СЕТ СН'!$H$12+СВЦЭМ!$D$10+'СЕТ СН'!$H$6-'СЕТ СН'!$H$22</f>
        <v>2372.58592671</v>
      </c>
      <c r="K85" s="36">
        <f>SUMIFS(СВЦЭМ!$C$39:$C$782,СВЦЭМ!$A$39:$A$782,$A85,СВЦЭМ!$B$39:$B$782,K$83)+'СЕТ СН'!$H$12+СВЦЭМ!$D$10+'СЕТ СН'!$H$6-'СЕТ СН'!$H$22</f>
        <v>2295.4373068899999</v>
      </c>
      <c r="L85" s="36">
        <f>SUMIFS(СВЦЭМ!$C$39:$C$782,СВЦЭМ!$A$39:$A$782,$A85,СВЦЭМ!$B$39:$B$782,L$83)+'СЕТ СН'!$H$12+СВЦЭМ!$D$10+'СЕТ СН'!$H$6-'СЕТ СН'!$H$22</f>
        <v>2246.57217816</v>
      </c>
      <c r="M85" s="36">
        <f>SUMIFS(СВЦЭМ!$C$39:$C$782,СВЦЭМ!$A$39:$A$782,$A85,СВЦЭМ!$B$39:$B$782,M$83)+'СЕТ СН'!$H$12+СВЦЭМ!$D$10+'СЕТ СН'!$H$6-'СЕТ СН'!$H$22</f>
        <v>2228.02193003</v>
      </c>
      <c r="N85" s="36">
        <f>SUMIFS(СВЦЭМ!$C$39:$C$782,СВЦЭМ!$A$39:$A$782,$A85,СВЦЭМ!$B$39:$B$782,N$83)+'СЕТ СН'!$H$12+СВЦЭМ!$D$10+'СЕТ СН'!$H$6-'СЕТ СН'!$H$22</f>
        <v>2237.7782311700003</v>
      </c>
      <c r="O85" s="36">
        <f>SUMIFS(СВЦЭМ!$C$39:$C$782,СВЦЭМ!$A$39:$A$782,$A85,СВЦЭМ!$B$39:$B$782,O$83)+'СЕТ СН'!$H$12+СВЦЭМ!$D$10+'СЕТ СН'!$H$6-'СЕТ СН'!$H$22</f>
        <v>2239.1593469899999</v>
      </c>
      <c r="P85" s="36">
        <f>SUMIFS(СВЦЭМ!$C$39:$C$782,СВЦЭМ!$A$39:$A$782,$A85,СВЦЭМ!$B$39:$B$782,P$83)+'СЕТ СН'!$H$12+СВЦЭМ!$D$10+'СЕТ СН'!$H$6-'СЕТ СН'!$H$22</f>
        <v>2243.8066059900002</v>
      </c>
      <c r="Q85" s="36">
        <f>SUMIFS(СВЦЭМ!$C$39:$C$782,СВЦЭМ!$A$39:$A$782,$A85,СВЦЭМ!$B$39:$B$782,Q$83)+'СЕТ СН'!$H$12+СВЦЭМ!$D$10+'СЕТ СН'!$H$6-'СЕТ СН'!$H$22</f>
        <v>2237.4172632299997</v>
      </c>
      <c r="R85" s="36">
        <f>SUMIFS(СВЦЭМ!$C$39:$C$782,СВЦЭМ!$A$39:$A$782,$A85,СВЦЭМ!$B$39:$B$782,R$83)+'СЕТ СН'!$H$12+СВЦЭМ!$D$10+'СЕТ СН'!$H$6-'СЕТ СН'!$H$22</f>
        <v>2233.1327416100003</v>
      </c>
      <c r="S85" s="36">
        <f>SUMIFS(СВЦЭМ!$C$39:$C$782,СВЦЭМ!$A$39:$A$782,$A85,СВЦЭМ!$B$39:$B$782,S$83)+'СЕТ СН'!$H$12+СВЦЭМ!$D$10+'СЕТ СН'!$H$6-'СЕТ СН'!$H$22</f>
        <v>2233.92471148</v>
      </c>
      <c r="T85" s="36">
        <f>SUMIFS(СВЦЭМ!$C$39:$C$782,СВЦЭМ!$A$39:$A$782,$A85,СВЦЭМ!$B$39:$B$782,T$83)+'СЕТ СН'!$H$12+СВЦЭМ!$D$10+'СЕТ СН'!$H$6-'СЕТ СН'!$H$22</f>
        <v>2227.6659241999996</v>
      </c>
      <c r="U85" s="36">
        <f>SUMIFS(СВЦЭМ!$C$39:$C$782,СВЦЭМ!$A$39:$A$782,$A85,СВЦЭМ!$B$39:$B$782,U$83)+'СЕТ СН'!$H$12+СВЦЭМ!$D$10+'СЕТ СН'!$H$6-'СЕТ СН'!$H$22</f>
        <v>2259.3943783</v>
      </c>
      <c r="V85" s="36">
        <f>SUMIFS(СВЦЭМ!$C$39:$C$782,СВЦЭМ!$A$39:$A$782,$A85,СВЦЭМ!$B$39:$B$782,V$83)+'СЕТ СН'!$H$12+СВЦЭМ!$D$10+'СЕТ СН'!$H$6-'СЕТ СН'!$H$22</f>
        <v>2278.0236741799999</v>
      </c>
      <c r="W85" s="36">
        <f>SUMIFS(СВЦЭМ!$C$39:$C$782,СВЦЭМ!$A$39:$A$782,$A85,СВЦЭМ!$B$39:$B$782,W$83)+'СЕТ СН'!$H$12+СВЦЭМ!$D$10+'СЕТ СН'!$H$6-'СЕТ СН'!$H$22</f>
        <v>2249.7955660600001</v>
      </c>
      <c r="X85" s="36">
        <f>SUMIFS(СВЦЭМ!$C$39:$C$782,СВЦЭМ!$A$39:$A$782,$A85,СВЦЭМ!$B$39:$B$782,X$83)+'СЕТ СН'!$H$12+СВЦЭМ!$D$10+'СЕТ СН'!$H$6-'СЕТ СН'!$H$22</f>
        <v>2285.9603665499999</v>
      </c>
      <c r="Y85" s="36">
        <f>SUMIFS(СВЦЭМ!$C$39:$C$782,СВЦЭМ!$A$39:$A$782,$A85,СВЦЭМ!$B$39:$B$782,Y$83)+'СЕТ СН'!$H$12+СВЦЭМ!$D$10+'СЕТ СН'!$H$6-'СЕТ СН'!$H$22</f>
        <v>2353.9967680199998</v>
      </c>
    </row>
    <row r="86" spans="1:25" ht="15.75" x14ac:dyDescent="0.2">
      <c r="A86" s="35">
        <f t="shared" ref="A86:A114" si="2">A85+1</f>
        <v>45507</v>
      </c>
      <c r="B86" s="36">
        <f>SUMIFS(СВЦЭМ!$C$39:$C$782,СВЦЭМ!$A$39:$A$782,$A86,СВЦЭМ!$B$39:$B$782,B$83)+'СЕТ СН'!$H$12+СВЦЭМ!$D$10+'СЕТ СН'!$H$6-'СЕТ СН'!$H$22</f>
        <v>2437.30740956</v>
      </c>
      <c r="C86" s="36">
        <f>SUMIFS(СВЦЭМ!$C$39:$C$782,СВЦЭМ!$A$39:$A$782,$A86,СВЦЭМ!$B$39:$B$782,C$83)+'СЕТ СН'!$H$12+СВЦЭМ!$D$10+'СЕТ СН'!$H$6-'СЕТ СН'!$H$22</f>
        <v>2584.6749638600004</v>
      </c>
      <c r="D86" s="36">
        <f>SUMIFS(СВЦЭМ!$C$39:$C$782,СВЦЭМ!$A$39:$A$782,$A86,СВЦЭМ!$B$39:$B$782,D$83)+'СЕТ СН'!$H$12+СВЦЭМ!$D$10+'СЕТ СН'!$H$6-'СЕТ СН'!$H$22</f>
        <v>2700.4944484899997</v>
      </c>
      <c r="E86" s="36">
        <f>SUMIFS(СВЦЭМ!$C$39:$C$782,СВЦЭМ!$A$39:$A$782,$A86,СВЦЭМ!$B$39:$B$782,E$83)+'СЕТ СН'!$H$12+СВЦЭМ!$D$10+'СЕТ СН'!$H$6-'СЕТ СН'!$H$22</f>
        <v>2800.2448293899997</v>
      </c>
      <c r="F86" s="36">
        <f>SUMIFS(СВЦЭМ!$C$39:$C$782,СВЦЭМ!$A$39:$A$782,$A86,СВЦЭМ!$B$39:$B$782,F$83)+'СЕТ СН'!$H$12+СВЦЭМ!$D$10+'СЕТ СН'!$H$6-'СЕТ СН'!$H$22</f>
        <v>2797.4703843799998</v>
      </c>
      <c r="G86" s="36">
        <f>SUMIFS(СВЦЭМ!$C$39:$C$782,СВЦЭМ!$A$39:$A$782,$A86,СВЦЭМ!$B$39:$B$782,G$83)+'СЕТ СН'!$H$12+СВЦЭМ!$D$10+'СЕТ СН'!$H$6-'СЕТ СН'!$H$22</f>
        <v>2746.9222635900005</v>
      </c>
      <c r="H86" s="36">
        <f>SUMIFS(СВЦЭМ!$C$39:$C$782,СВЦЭМ!$A$39:$A$782,$A86,СВЦЭМ!$B$39:$B$782,H$83)+'СЕТ СН'!$H$12+СВЦЭМ!$D$10+'СЕТ СН'!$H$6-'СЕТ СН'!$H$22</f>
        <v>2718.8919341800001</v>
      </c>
      <c r="I86" s="36">
        <f>SUMIFS(СВЦЭМ!$C$39:$C$782,СВЦЭМ!$A$39:$A$782,$A86,СВЦЭМ!$B$39:$B$782,I$83)+'СЕТ СН'!$H$12+СВЦЭМ!$D$10+'СЕТ СН'!$H$6-'СЕТ СН'!$H$22</f>
        <v>2579.2242325699999</v>
      </c>
      <c r="J86" s="36">
        <f>SUMIFS(СВЦЭМ!$C$39:$C$782,СВЦЭМ!$A$39:$A$782,$A86,СВЦЭМ!$B$39:$B$782,J$83)+'СЕТ СН'!$H$12+СВЦЭМ!$D$10+'СЕТ СН'!$H$6-'СЕТ СН'!$H$22</f>
        <v>2490.44203582</v>
      </c>
      <c r="K86" s="36">
        <f>SUMIFS(СВЦЭМ!$C$39:$C$782,СВЦЭМ!$A$39:$A$782,$A86,СВЦЭМ!$B$39:$B$782,K$83)+'СЕТ СН'!$H$12+СВЦЭМ!$D$10+'СЕТ СН'!$H$6-'СЕТ СН'!$H$22</f>
        <v>2372.3085949400001</v>
      </c>
      <c r="L86" s="36">
        <f>SUMIFS(СВЦЭМ!$C$39:$C$782,СВЦЭМ!$A$39:$A$782,$A86,СВЦЭМ!$B$39:$B$782,L$83)+'СЕТ СН'!$H$12+СВЦЭМ!$D$10+'СЕТ СН'!$H$6-'СЕТ СН'!$H$22</f>
        <v>2240.8714371300002</v>
      </c>
      <c r="M86" s="36">
        <f>SUMIFS(СВЦЭМ!$C$39:$C$782,СВЦЭМ!$A$39:$A$782,$A86,СВЦЭМ!$B$39:$B$782,M$83)+'СЕТ СН'!$H$12+СВЦЭМ!$D$10+'СЕТ СН'!$H$6-'СЕТ СН'!$H$22</f>
        <v>2215.28997467</v>
      </c>
      <c r="N86" s="36">
        <f>SUMIFS(СВЦЭМ!$C$39:$C$782,СВЦЭМ!$A$39:$A$782,$A86,СВЦЭМ!$B$39:$B$782,N$83)+'СЕТ СН'!$H$12+СВЦЭМ!$D$10+'СЕТ СН'!$H$6-'СЕТ СН'!$H$22</f>
        <v>2222.5860823200001</v>
      </c>
      <c r="O86" s="36">
        <f>SUMIFS(СВЦЭМ!$C$39:$C$782,СВЦЭМ!$A$39:$A$782,$A86,СВЦЭМ!$B$39:$B$782,O$83)+'СЕТ СН'!$H$12+СВЦЭМ!$D$10+'СЕТ СН'!$H$6-'СЕТ СН'!$H$22</f>
        <v>2233.02012186</v>
      </c>
      <c r="P86" s="36">
        <f>SUMIFS(СВЦЭМ!$C$39:$C$782,СВЦЭМ!$A$39:$A$782,$A86,СВЦЭМ!$B$39:$B$782,P$83)+'СЕТ СН'!$H$12+СВЦЭМ!$D$10+'СЕТ СН'!$H$6-'СЕТ СН'!$H$22</f>
        <v>2235.4095166099996</v>
      </c>
      <c r="Q86" s="36">
        <f>SUMIFS(СВЦЭМ!$C$39:$C$782,СВЦЭМ!$A$39:$A$782,$A86,СВЦЭМ!$B$39:$B$782,Q$83)+'СЕТ СН'!$H$12+СВЦЭМ!$D$10+'СЕТ СН'!$H$6-'СЕТ СН'!$H$22</f>
        <v>2245.5397724099998</v>
      </c>
      <c r="R86" s="36">
        <f>SUMIFS(СВЦЭМ!$C$39:$C$782,СВЦЭМ!$A$39:$A$782,$A86,СВЦЭМ!$B$39:$B$782,R$83)+'СЕТ СН'!$H$12+СВЦЭМ!$D$10+'СЕТ СН'!$H$6-'СЕТ СН'!$H$22</f>
        <v>2272.5271011300001</v>
      </c>
      <c r="S86" s="36">
        <f>SUMIFS(СВЦЭМ!$C$39:$C$782,СВЦЭМ!$A$39:$A$782,$A86,СВЦЭМ!$B$39:$B$782,S$83)+'СЕТ СН'!$H$12+СВЦЭМ!$D$10+'СЕТ СН'!$H$6-'СЕТ СН'!$H$22</f>
        <v>2254.4712739299998</v>
      </c>
      <c r="T86" s="36">
        <f>SUMIFS(СВЦЭМ!$C$39:$C$782,СВЦЭМ!$A$39:$A$782,$A86,СВЦЭМ!$B$39:$B$782,T$83)+'СЕТ СН'!$H$12+СВЦЭМ!$D$10+'СЕТ СН'!$H$6-'СЕТ СН'!$H$22</f>
        <v>2236.1578952700002</v>
      </c>
      <c r="U86" s="36">
        <f>SUMIFS(СВЦЭМ!$C$39:$C$782,СВЦЭМ!$A$39:$A$782,$A86,СВЦЭМ!$B$39:$B$782,U$83)+'СЕТ СН'!$H$12+СВЦЭМ!$D$10+'СЕТ СН'!$H$6-'СЕТ СН'!$H$22</f>
        <v>2289.2009162499999</v>
      </c>
      <c r="V86" s="36">
        <f>SUMIFS(СВЦЭМ!$C$39:$C$782,СВЦЭМ!$A$39:$A$782,$A86,СВЦЭМ!$B$39:$B$782,V$83)+'СЕТ СН'!$H$12+СВЦЭМ!$D$10+'СЕТ СН'!$H$6-'СЕТ СН'!$H$22</f>
        <v>2298.9856150300002</v>
      </c>
      <c r="W86" s="36">
        <f>SUMIFS(СВЦЭМ!$C$39:$C$782,СВЦЭМ!$A$39:$A$782,$A86,СВЦЭМ!$B$39:$B$782,W$83)+'СЕТ СН'!$H$12+СВЦЭМ!$D$10+'СЕТ СН'!$H$6-'СЕТ СН'!$H$22</f>
        <v>2264.3221680400002</v>
      </c>
      <c r="X86" s="36">
        <f>SUMIFS(СВЦЭМ!$C$39:$C$782,СВЦЭМ!$A$39:$A$782,$A86,СВЦЭМ!$B$39:$B$782,X$83)+'СЕТ СН'!$H$12+СВЦЭМ!$D$10+'СЕТ СН'!$H$6-'СЕТ СН'!$H$22</f>
        <v>2351.1852760900001</v>
      </c>
      <c r="Y86" s="36">
        <f>SUMIFS(СВЦЭМ!$C$39:$C$782,СВЦЭМ!$A$39:$A$782,$A86,СВЦЭМ!$B$39:$B$782,Y$83)+'СЕТ СН'!$H$12+СВЦЭМ!$D$10+'СЕТ СН'!$H$6-'СЕТ СН'!$H$22</f>
        <v>2459.3474284200001</v>
      </c>
    </row>
    <row r="87" spans="1:25" ht="15.75" x14ac:dyDescent="0.2">
      <c r="A87" s="35">
        <f t="shared" si="2"/>
        <v>45508</v>
      </c>
      <c r="B87" s="36">
        <f>SUMIFS(СВЦЭМ!$C$39:$C$782,СВЦЭМ!$A$39:$A$782,$A87,СВЦЭМ!$B$39:$B$782,B$83)+'СЕТ СН'!$H$12+СВЦЭМ!$D$10+'СЕТ СН'!$H$6-'СЕТ СН'!$H$22</f>
        <v>2550.5710015599998</v>
      </c>
      <c r="C87" s="36">
        <f>SUMIFS(СВЦЭМ!$C$39:$C$782,СВЦЭМ!$A$39:$A$782,$A87,СВЦЭМ!$B$39:$B$782,C$83)+'СЕТ СН'!$H$12+СВЦЭМ!$D$10+'СЕТ СН'!$H$6-'СЕТ СН'!$H$22</f>
        <v>2597.4441425000005</v>
      </c>
      <c r="D87" s="36">
        <f>SUMIFS(СВЦЭМ!$C$39:$C$782,СВЦЭМ!$A$39:$A$782,$A87,СВЦЭМ!$B$39:$B$782,D$83)+'СЕТ СН'!$H$12+СВЦЭМ!$D$10+'СЕТ СН'!$H$6-'СЕТ СН'!$H$22</f>
        <v>2647.38997509</v>
      </c>
      <c r="E87" s="36">
        <f>SUMIFS(СВЦЭМ!$C$39:$C$782,СВЦЭМ!$A$39:$A$782,$A87,СВЦЭМ!$B$39:$B$782,E$83)+'СЕТ СН'!$H$12+СВЦЭМ!$D$10+'СЕТ СН'!$H$6-'СЕТ СН'!$H$22</f>
        <v>2669.2183122500001</v>
      </c>
      <c r="F87" s="36">
        <f>SUMIFS(СВЦЭМ!$C$39:$C$782,СВЦЭМ!$A$39:$A$782,$A87,СВЦЭМ!$B$39:$B$782,F$83)+'СЕТ СН'!$H$12+СВЦЭМ!$D$10+'СЕТ СН'!$H$6-'СЕТ СН'!$H$22</f>
        <v>2691.54431054</v>
      </c>
      <c r="G87" s="36">
        <f>SUMIFS(СВЦЭМ!$C$39:$C$782,СВЦЭМ!$A$39:$A$782,$A87,СВЦЭМ!$B$39:$B$782,G$83)+'СЕТ СН'!$H$12+СВЦЭМ!$D$10+'СЕТ СН'!$H$6-'СЕТ СН'!$H$22</f>
        <v>2683.25041771</v>
      </c>
      <c r="H87" s="36">
        <f>SUMIFS(СВЦЭМ!$C$39:$C$782,СВЦЭМ!$A$39:$A$782,$A87,СВЦЭМ!$B$39:$B$782,H$83)+'СЕТ СН'!$H$12+СВЦЭМ!$D$10+'СЕТ СН'!$H$6-'СЕТ СН'!$H$22</f>
        <v>2658.18905438</v>
      </c>
      <c r="I87" s="36">
        <f>SUMIFS(СВЦЭМ!$C$39:$C$782,СВЦЭМ!$A$39:$A$782,$A87,СВЦЭМ!$B$39:$B$782,I$83)+'СЕТ СН'!$H$12+СВЦЭМ!$D$10+'СЕТ СН'!$H$6-'СЕТ СН'!$H$22</f>
        <v>2602.6821169700006</v>
      </c>
      <c r="J87" s="36">
        <f>SUMIFS(СВЦЭМ!$C$39:$C$782,СВЦЭМ!$A$39:$A$782,$A87,СВЦЭМ!$B$39:$B$782,J$83)+'СЕТ СН'!$H$12+СВЦЭМ!$D$10+'СЕТ СН'!$H$6-'СЕТ СН'!$H$22</f>
        <v>2521.19964716</v>
      </c>
      <c r="K87" s="36">
        <f>SUMIFS(СВЦЭМ!$C$39:$C$782,СВЦЭМ!$A$39:$A$782,$A87,СВЦЭМ!$B$39:$B$782,K$83)+'СЕТ СН'!$H$12+СВЦЭМ!$D$10+'СЕТ СН'!$H$6-'СЕТ СН'!$H$22</f>
        <v>2389.8356498200001</v>
      </c>
      <c r="L87" s="36">
        <f>SUMIFS(СВЦЭМ!$C$39:$C$782,СВЦЭМ!$A$39:$A$782,$A87,СВЦЭМ!$B$39:$B$782,L$83)+'СЕТ СН'!$H$12+СВЦЭМ!$D$10+'СЕТ СН'!$H$6-'СЕТ СН'!$H$22</f>
        <v>2291.8026239599999</v>
      </c>
      <c r="M87" s="36">
        <f>SUMIFS(СВЦЭМ!$C$39:$C$782,СВЦЭМ!$A$39:$A$782,$A87,СВЦЭМ!$B$39:$B$782,M$83)+'СЕТ СН'!$H$12+СВЦЭМ!$D$10+'СЕТ СН'!$H$6-'СЕТ СН'!$H$22</f>
        <v>2260.9486413699997</v>
      </c>
      <c r="N87" s="36">
        <f>SUMIFS(СВЦЭМ!$C$39:$C$782,СВЦЭМ!$A$39:$A$782,$A87,СВЦЭМ!$B$39:$B$782,N$83)+'СЕТ СН'!$H$12+СВЦЭМ!$D$10+'СЕТ СН'!$H$6-'СЕТ СН'!$H$22</f>
        <v>2259.3587902199997</v>
      </c>
      <c r="O87" s="36">
        <f>SUMIFS(СВЦЭМ!$C$39:$C$782,СВЦЭМ!$A$39:$A$782,$A87,СВЦЭМ!$B$39:$B$782,O$83)+'СЕТ СН'!$H$12+СВЦЭМ!$D$10+'СЕТ СН'!$H$6-'СЕТ СН'!$H$22</f>
        <v>2279.7852222900001</v>
      </c>
      <c r="P87" s="36">
        <f>SUMIFS(СВЦЭМ!$C$39:$C$782,СВЦЭМ!$A$39:$A$782,$A87,СВЦЭМ!$B$39:$B$782,P$83)+'СЕТ СН'!$H$12+СВЦЭМ!$D$10+'СЕТ СН'!$H$6-'СЕТ СН'!$H$22</f>
        <v>2299.11096628</v>
      </c>
      <c r="Q87" s="36">
        <f>SUMIFS(СВЦЭМ!$C$39:$C$782,СВЦЭМ!$A$39:$A$782,$A87,СВЦЭМ!$B$39:$B$782,Q$83)+'СЕТ СН'!$H$12+СВЦЭМ!$D$10+'СЕТ СН'!$H$6-'СЕТ СН'!$H$22</f>
        <v>2303.8974578500001</v>
      </c>
      <c r="R87" s="36">
        <f>SUMIFS(СВЦЭМ!$C$39:$C$782,СВЦЭМ!$A$39:$A$782,$A87,СВЦЭМ!$B$39:$B$782,R$83)+'СЕТ СН'!$H$12+СВЦЭМ!$D$10+'СЕТ СН'!$H$6-'СЕТ СН'!$H$22</f>
        <v>2355.5967505899998</v>
      </c>
      <c r="S87" s="36">
        <f>SUMIFS(СВЦЭМ!$C$39:$C$782,СВЦЭМ!$A$39:$A$782,$A87,СВЦЭМ!$B$39:$B$782,S$83)+'СЕТ СН'!$H$12+СВЦЭМ!$D$10+'СЕТ СН'!$H$6-'СЕТ СН'!$H$22</f>
        <v>2331.84379223</v>
      </c>
      <c r="T87" s="36">
        <f>SUMIFS(СВЦЭМ!$C$39:$C$782,СВЦЭМ!$A$39:$A$782,$A87,СВЦЭМ!$B$39:$B$782,T$83)+'СЕТ СН'!$H$12+СВЦЭМ!$D$10+'СЕТ СН'!$H$6-'СЕТ СН'!$H$22</f>
        <v>2315.18119381</v>
      </c>
      <c r="U87" s="36">
        <f>SUMIFS(СВЦЭМ!$C$39:$C$782,СВЦЭМ!$A$39:$A$782,$A87,СВЦЭМ!$B$39:$B$782,U$83)+'СЕТ СН'!$H$12+СВЦЭМ!$D$10+'СЕТ СН'!$H$6-'СЕТ СН'!$H$22</f>
        <v>2332.4949013099999</v>
      </c>
      <c r="V87" s="36">
        <f>SUMIFS(СВЦЭМ!$C$39:$C$782,СВЦЭМ!$A$39:$A$782,$A87,СВЦЭМ!$B$39:$B$782,V$83)+'СЕТ СН'!$H$12+СВЦЭМ!$D$10+'СЕТ СН'!$H$6-'СЕТ СН'!$H$22</f>
        <v>2344.3137872099996</v>
      </c>
      <c r="W87" s="36">
        <f>SUMIFS(СВЦЭМ!$C$39:$C$782,СВЦЭМ!$A$39:$A$782,$A87,СВЦЭМ!$B$39:$B$782,W$83)+'СЕТ СН'!$H$12+СВЦЭМ!$D$10+'СЕТ СН'!$H$6-'СЕТ СН'!$H$22</f>
        <v>2293.7714410500002</v>
      </c>
      <c r="X87" s="36">
        <f>SUMIFS(СВЦЭМ!$C$39:$C$782,СВЦЭМ!$A$39:$A$782,$A87,СВЦЭМ!$B$39:$B$782,X$83)+'СЕТ СН'!$H$12+СВЦЭМ!$D$10+'СЕТ СН'!$H$6-'СЕТ СН'!$H$22</f>
        <v>2350.2913055999998</v>
      </c>
      <c r="Y87" s="36">
        <f>SUMIFS(СВЦЭМ!$C$39:$C$782,СВЦЭМ!$A$39:$A$782,$A87,СВЦЭМ!$B$39:$B$782,Y$83)+'СЕТ СН'!$H$12+СВЦЭМ!$D$10+'СЕТ СН'!$H$6-'СЕТ СН'!$H$22</f>
        <v>2487.4487395400001</v>
      </c>
    </row>
    <row r="88" spans="1:25" ht="15.75" x14ac:dyDescent="0.2">
      <c r="A88" s="35">
        <f t="shared" si="2"/>
        <v>45509</v>
      </c>
      <c r="B88" s="36">
        <f>SUMIFS(СВЦЭМ!$C$39:$C$782,СВЦЭМ!$A$39:$A$782,$A88,СВЦЭМ!$B$39:$B$782,B$83)+'СЕТ СН'!$H$12+СВЦЭМ!$D$10+'СЕТ СН'!$H$6-'СЕТ СН'!$H$22</f>
        <v>2557.0387047200002</v>
      </c>
      <c r="C88" s="36">
        <f>SUMIFS(СВЦЭМ!$C$39:$C$782,СВЦЭМ!$A$39:$A$782,$A88,СВЦЭМ!$B$39:$B$782,C$83)+'СЕТ СН'!$H$12+СВЦЭМ!$D$10+'СЕТ СН'!$H$6-'СЕТ СН'!$H$22</f>
        <v>2668.5137513700001</v>
      </c>
      <c r="D88" s="36">
        <f>SUMIFS(СВЦЭМ!$C$39:$C$782,СВЦЭМ!$A$39:$A$782,$A88,СВЦЭМ!$B$39:$B$782,D$83)+'СЕТ СН'!$H$12+СВЦЭМ!$D$10+'СЕТ СН'!$H$6-'СЕТ СН'!$H$22</f>
        <v>2765.2190318299999</v>
      </c>
      <c r="E88" s="36">
        <f>SUMIFS(СВЦЭМ!$C$39:$C$782,СВЦЭМ!$A$39:$A$782,$A88,СВЦЭМ!$B$39:$B$782,E$83)+'СЕТ СН'!$H$12+СВЦЭМ!$D$10+'СЕТ СН'!$H$6-'СЕТ СН'!$H$22</f>
        <v>2784.88409847</v>
      </c>
      <c r="F88" s="36">
        <f>SUMIFS(СВЦЭМ!$C$39:$C$782,СВЦЭМ!$A$39:$A$782,$A88,СВЦЭМ!$B$39:$B$782,F$83)+'СЕТ СН'!$H$12+СВЦЭМ!$D$10+'СЕТ СН'!$H$6-'СЕТ СН'!$H$22</f>
        <v>2792.9366704100003</v>
      </c>
      <c r="G88" s="36">
        <f>SUMIFS(СВЦЭМ!$C$39:$C$782,СВЦЭМ!$A$39:$A$782,$A88,СВЦЭМ!$B$39:$B$782,G$83)+'СЕТ СН'!$H$12+СВЦЭМ!$D$10+'СЕТ СН'!$H$6-'СЕТ СН'!$H$22</f>
        <v>2783.1169404100001</v>
      </c>
      <c r="H88" s="36">
        <f>SUMIFS(СВЦЭМ!$C$39:$C$782,СВЦЭМ!$A$39:$A$782,$A88,СВЦЭМ!$B$39:$B$782,H$83)+'СЕТ СН'!$H$12+СВЦЭМ!$D$10+'СЕТ СН'!$H$6-'СЕТ СН'!$H$22</f>
        <v>2725.4405335500005</v>
      </c>
      <c r="I88" s="36">
        <f>SUMIFS(СВЦЭМ!$C$39:$C$782,СВЦЭМ!$A$39:$A$782,$A88,СВЦЭМ!$B$39:$B$782,I$83)+'СЕТ СН'!$H$12+СВЦЭМ!$D$10+'СЕТ СН'!$H$6-'СЕТ СН'!$H$22</f>
        <v>2651.3862067300006</v>
      </c>
      <c r="J88" s="36">
        <f>SUMIFS(СВЦЭМ!$C$39:$C$782,СВЦЭМ!$A$39:$A$782,$A88,СВЦЭМ!$B$39:$B$782,J$83)+'СЕТ СН'!$H$12+СВЦЭМ!$D$10+'СЕТ СН'!$H$6-'СЕТ СН'!$H$22</f>
        <v>2506.7155402999997</v>
      </c>
      <c r="K88" s="36">
        <f>SUMIFS(СВЦЭМ!$C$39:$C$782,СВЦЭМ!$A$39:$A$782,$A88,СВЦЭМ!$B$39:$B$782,K$83)+'СЕТ СН'!$H$12+СВЦЭМ!$D$10+'СЕТ СН'!$H$6-'СЕТ СН'!$H$22</f>
        <v>2419.6257307300002</v>
      </c>
      <c r="L88" s="36">
        <f>SUMIFS(СВЦЭМ!$C$39:$C$782,СВЦЭМ!$A$39:$A$782,$A88,СВЦЭМ!$B$39:$B$782,L$83)+'СЕТ СН'!$H$12+СВЦЭМ!$D$10+'СЕТ СН'!$H$6-'СЕТ СН'!$H$22</f>
        <v>2370.9703165800001</v>
      </c>
      <c r="M88" s="36">
        <f>SUMIFS(СВЦЭМ!$C$39:$C$782,СВЦЭМ!$A$39:$A$782,$A88,СВЦЭМ!$B$39:$B$782,M$83)+'СЕТ СН'!$H$12+СВЦЭМ!$D$10+'СЕТ СН'!$H$6-'СЕТ СН'!$H$22</f>
        <v>2327.98310137</v>
      </c>
      <c r="N88" s="36">
        <f>SUMIFS(СВЦЭМ!$C$39:$C$782,СВЦЭМ!$A$39:$A$782,$A88,СВЦЭМ!$B$39:$B$782,N$83)+'СЕТ СН'!$H$12+СВЦЭМ!$D$10+'СЕТ СН'!$H$6-'СЕТ СН'!$H$22</f>
        <v>2338.3380887200001</v>
      </c>
      <c r="O88" s="36">
        <f>SUMIFS(СВЦЭМ!$C$39:$C$782,СВЦЭМ!$A$39:$A$782,$A88,СВЦЭМ!$B$39:$B$782,O$83)+'СЕТ СН'!$H$12+СВЦЭМ!$D$10+'СЕТ СН'!$H$6-'СЕТ СН'!$H$22</f>
        <v>2339.1341124800001</v>
      </c>
      <c r="P88" s="36">
        <f>SUMIFS(СВЦЭМ!$C$39:$C$782,СВЦЭМ!$A$39:$A$782,$A88,СВЦЭМ!$B$39:$B$782,P$83)+'СЕТ СН'!$H$12+СВЦЭМ!$D$10+'СЕТ СН'!$H$6-'СЕТ СН'!$H$22</f>
        <v>2319.0142443</v>
      </c>
      <c r="Q88" s="36">
        <f>SUMIFS(СВЦЭМ!$C$39:$C$782,СВЦЭМ!$A$39:$A$782,$A88,СВЦЭМ!$B$39:$B$782,Q$83)+'СЕТ СН'!$H$12+СВЦЭМ!$D$10+'СЕТ СН'!$H$6-'СЕТ СН'!$H$22</f>
        <v>2346.6066670299997</v>
      </c>
      <c r="R88" s="36">
        <f>SUMIFS(СВЦЭМ!$C$39:$C$782,СВЦЭМ!$A$39:$A$782,$A88,СВЦЭМ!$B$39:$B$782,R$83)+'СЕТ СН'!$H$12+СВЦЭМ!$D$10+'СЕТ СН'!$H$6-'СЕТ СН'!$H$22</f>
        <v>2355.4257667499996</v>
      </c>
      <c r="S88" s="36">
        <f>SUMIFS(СВЦЭМ!$C$39:$C$782,СВЦЭМ!$A$39:$A$782,$A88,СВЦЭМ!$B$39:$B$782,S$83)+'СЕТ СН'!$H$12+СВЦЭМ!$D$10+'СЕТ СН'!$H$6-'СЕТ СН'!$H$22</f>
        <v>2347.5409028899999</v>
      </c>
      <c r="T88" s="36">
        <f>SUMIFS(СВЦЭМ!$C$39:$C$782,СВЦЭМ!$A$39:$A$782,$A88,СВЦЭМ!$B$39:$B$782,T$83)+'СЕТ СН'!$H$12+СВЦЭМ!$D$10+'СЕТ СН'!$H$6-'СЕТ СН'!$H$22</f>
        <v>2345.6692297700001</v>
      </c>
      <c r="U88" s="36">
        <f>SUMIFS(СВЦЭМ!$C$39:$C$782,СВЦЭМ!$A$39:$A$782,$A88,СВЦЭМ!$B$39:$B$782,U$83)+'СЕТ СН'!$H$12+СВЦЭМ!$D$10+'СЕТ СН'!$H$6-'СЕТ СН'!$H$22</f>
        <v>2349.0724433099999</v>
      </c>
      <c r="V88" s="36">
        <f>SUMIFS(СВЦЭМ!$C$39:$C$782,СВЦЭМ!$A$39:$A$782,$A88,СВЦЭМ!$B$39:$B$782,V$83)+'СЕТ СН'!$H$12+СВЦЭМ!$D$10+'СЕТ СН'!$H$6-'СЕТ СН'!$H$22</f>
        <v>2357.61922284</v>
      </c>
      <c r="W88" s="36">
        <f>SUMIFS(СВЦЭМ!$C$39:$C$782,СВЦЭМ!$A$39:$A$782,$A88,СВЦЭМ!$B$39:$B$782,W$83)+'СЕТ СН'!$H$12+СВЦЭМ!$D$10+'СЕТ СН'!$H$6-'СЕТ СН'!$H$22</f>
        <v>2317.2607850899999</v>
      </c>
      <c r="X88" s="36">
        <f>SUMIFS(СВЦЭМ!$C$39:$C$782,СВЦЭМ!$A$39:$A$782,$A88,СВЦЭМ!$B$39:$B$782,X$83)+'СЕТ СН'!$H$12+СВЦЭМ!$D$10+'СЕТ СН'!$H$6-'СЕТ СН'!$H$22</f>
        <v>2377.9315048600001</v>
      </c>
      <c r="Y88" s="36">
        <f>SUMIFS(СВЦЭМ!$C$39:$C$782,СВЦЭМ!$A$39:$A$782,$A88,СВЦЭМ!$B$39:$B$782,Y$83)+'СЕТ СН'!$H$12+СВЦЭМ!$D$10+'СЕТ СН'!$H$6-'СЕТ СН'!$H$22</f>
        <v>2485.2501589899998</v>
      </c>
    </row>
    <row r="89" spans="1:25" ht="15.75" x14ac:dyDescent="0.2">
      <c r="A89" s="35">
        <f t="shared" si="2"/>
        <v>45510</v>
      </c>
      <c r="B89" s="36">
        <f>SUMIFS(СВЦЭМ!$C$39:$C$782,СВЦЭМ!$A$39:$A$782,$A89,СВЦЭМ!$B$39:$B$782,B$83)+'СЕТ СН'!$H$12+СВЦЭМ!$D$10+'СЕТ СН'!$H$6-'СЕТ СН'!$H$22</f>
        <v>2599.2631537699999</v>
      </c>
      <c r="C89" s="36">
        <f>SUMIFS(СВЦЭМ!$C$39:$C$782,СВЦЭМ!$A$39:$A$782,$A89,СВЦЭМ!$B$39:$B$782,C$83)+'СЕТ СН'!$H$12+СВЦЭМ!$D$10+'СЕТ СН'!$H$6-'СЕТ СН'!$H$22</f>
        <v>2686.7151835700006</v>
      </c>
      <c r="D89" s="36">
        <f>SUMIFS(СВЦЭМ!$C$39:$C$782,СВЦЭМ!$A$39:$A$782,$A89,СВЦЭМ!$B$39:$B$782,D$83)+'СЕТ СН'!$H$12+СВЦЭМ!$D$10+'СЕТ СН'!$H$6-'СЕТ СН'!$H$22</f>
        <v>2724.8600329199999</v>
      </c>
      <c r="E89" s="36">
        <f>SUMIFS(СВЦЭМ!$C$39:$C$782,СВЦЭМ!$A$39:$A$782,$A89,СВЦЭМ!$B$39:$B$782,E$83)+'СЕТ СН'!$H$12+СВЦЭМ!$D$10+'СЕТ СН'!$H$6-'СЕТ СН'!$H$22</f>
        <v>2766.3560008200002</v>
      </c>
      <c r="F89" s="36">
        <f>SUMIFS(СВЦЭМ!$C$39:$C$782,СВЦЭМ!$A$39:$A$782,$A89,СВЦЭМ!$B$39:$B$782,F$83)+'СЕТ СН'!$H$12+СВЦЭМ!$D$10+'СЕТ СН'!$H$6-'СЕТ СН'!$H$22</f>
        <v>2759.3893406200004</v>
      </c>
      <c r="G89" s="36">
        <f>SUMIFS(СВЦЭМ!$C$39:$C$782,СВЦЭМ!$A$39:$A$782,$A89,СВЦЭМ!$B$39:$B$782,G$83)+'СЕТ СН'!$H$12+СВЦЭМ!$D$10+'СЕТ СН'!$H$6-'СЕТ СН'!$H$22</f>
        <v>2722.7145829600004</v>
      </c>
      <c r="H89" s="36">
        <f>SUMIFS(СВЦЭМ!$C$39:$C$782,СВЦЭМ!$A$39:$A$782,$A89,СВЦЭМ!$B$39:$B$782,H$83)+'СЕТ СН'!$H$12+СВЦЭМ!$D$10+'СЕТ СН'!$H$6-'СЕТ СН'!$H$22</f>
        <v>2667.13872145</v>
      </c>
      <c r="I89" s="36">
        <f>SUMIFS(СВЦЭМ!$C$39:$C$782,СВЦЭМ!$A$39:$A$782,$A89,СВЦЭМ!$B$39:$B$782,I$83)+'СЕТ СН'!$H$12+СВЦЭМ!$D$10+'СЕТ СН'!$H$6-'СЕТ СН'!$H$22</f>
        <v>2572.1756468000003</v>
      </c>
      <c r="J89" s="36">
        <f>SUMIFS(СВЦЭМ!$C$39:$C$782,СВЦЭМ!$A$39:$A$782,$A89,СВЦЭМ!$B$39:$B$782,J$83)+'СЕТ СН'!$H$12+СВЦЭМ!$D$10+'СЕТ СН'!$H$6-'СЕТ СН'!$H$22</f>
        <v>2454.3767419999999</v>
      </c>
      <c r="K89" s="36">
        <f>SUMIFS(СВЦЭМ!$C$39:$C$782,СВЦЭМ!$A$39:$A$782,$A89,СВЦЭМ!$B$39:$B$782,K$83)+'СЕТ СН'!$H$12+СВЦЭМ!$D$10+'СЕТ СН'!$H$6-'СЕТ СН'!$H$22</f>
        <v>2367.6497367000002</v>
      </c>
      <c r="L89" s="36">
        <f>SUMIFS(СВЦЭМ!$C$39:$C$782,СВЦЭМ!$A$39:$A$782,$A89,СВЦЭМ!$B$39:$B$782,L$83)+'СЕТ СН'!$H$12+СВЦЭМ!$D$10+'СЕТ СН'!$H$6-'СЕТ СН'!$H$22</f>
        <v>2329.7633072899998</v>
      </c>
      <c r="M89" s="36">
        <f>SUMIFS(СВЦЭМ!$C$39:$C$782,СВЦЭМ!$A$39:$A$782,$A89,СВЦЭМ!$B$39:$B$782,M$83)+'СЕТ СН'!$H$12+СВЦЭМ!$D$10+'СЕТ СН'!$H$6-'СЕТ СН'!$H$22</f>
        <v>2325.2601115799998</v>
      </c>
      <c r="N89" s="36">
        <f>SUMIFS(СВЦЭМ!$C$39:$C$782,СВЦЭМ!$A$39:$A$782,$A89,СВЦЭМ!$B$39:$B$782,N$83)+'СЕТ СН'!$H$12+СВЦЭМ!$D$10+'СЕТ СН'!$H$6-'СЕТ СН'!$H$22</f>
        <v>2310.2575106099998</v>
      </c>
      <c r="O89" s="36">
        <f>SUMIFS(СВЦЭМ!$C$39:$C$782,СВЦЭМ!$A$39:$A$782,$A89,СВЦЭМ!$B$39:$B$782,O$83)+'СЕТ СН'!$H$12+СВЦЭМ!$D$10+'СЕТ СН'!$H$6-'СЕТ СН'!$H$22</f>
        <v>2303.88679624</v>
      </c>
      <c r="P89" s="36">
        <f>SUMIFS(СВЦЭМ!$C$39:$C$782,СВЦЭМ!$A$39:$A$782,$A89,СВЦЭМ!$B$39:$B$782,P$83)+'СЕТ СН'!$H$12+СВЦЭМ!$D$10+'СЕТ СН'!$H$6-'СЕТ СН'!$H$22</f>
        <v>2295.5255031799998</v>
      </c>
      <c r="Q89" s="36">
        <f>SUMIFS(СВЦЭМ!$C$39:$C$782,СВЦЭМ!$A$39:$A$782,$A89,СВЦЭМ!$B$39:$B$782,Q$83)+'СЕТ СН'!$H$12+СВЦЭМ!$D$10+'СЕТ СН'!$H$6-'СЕТ СН'!$H$22</f>
        <v>2273.4168872299997</v>
      </c>
      <c r="R89" s="36">
        <f>SUMIFS(СВЦЭМ!$C$39:$C$782,СВЦЭМ!$A$39:$A$782,$A89,СВЦЭМ!$B$39:$B$782,R$83)+'СЕТ СН'!$H$12+СВЦЭМ!$D$10+'СЕТ СН'!$H$6-'СЕТ СН'!$H$22</f>
        <v>2292.4777459299999</v>
      </c>
      <c r="S89" s="36">
        <f>SUMIFS(СВЦЭМ!$C$39:$C$782,СВЦЭМ!$A$39:$A$782,$A89,СВЦЭМ!$B$39:$B$782,S$83)+'СЕТ СН'!$H$12+СВЦЭМ!$D$10+'СЕТ СН'!$H$6-'СЕТ СН'!$H$22</f>
        <v>2298.1995333</v>
      </c>
      <c r="T89" s="36">
        <f>SUMIFS(СВЦЭМ!$C$39:$C$782,СВЦЭМ!$A$39:$A$782,$A89,СВЦЭМ!$B$39:$B$782,T$83)+'СЕТ СН'!$H$12+СВЦЭМ!$D$10+'СЕТ СН'!$H$6-'СЕТ СН'!$H$22</f>
        <v>2279.3840538300001</v>
      </c>
      <c r="U89" s="36">
        <f>SUMIFS(СВЦЭМ!$C$39:$C$782,СВЦЭМ!$A$39:$A$782,$A89,СВЦЭМ!$B$39:$B$782,U$83)+'СЕТ СН'!$H$12+СВЦЭМ!$D$10+'СЕТ СН'!$H$6-'СЕТ СН'!$H$22</f>
        <v>2288.3590317600001</v>
      </c>
      <c r="V89" s="36">
        <f>SUMIFS(СВЦЭМ!$C$39:$C$782,СВЦЭМ!$A$39:$A$782,$A89,СВЦЭМ!$B$39:$B$782,V$83)+'СЕТ СН'!$H$12+СВЦЭМ!$D$10+'СЕТ СН'!$H$6-'СЕТ СН'!$H$22</f>
        <v>2293.2399473599999</v>
      </c>
      <c r="W89" s="36">
        <f>SUMIFS(СВЦЭМ!$C$39:$C$782,СВЦЭМ!$A$39:$A$782,$A89,СВЦЭМ!$B$39:$B$782,W$83)+'СЕТ СН'!$H$12+СВЦЭМ!$D$10+'СЕТ СН'!$H$6-'СЕТ СН'!$H$22</f>
        <v>2294.0289065699999</v>
      </c>
      <c r="X89" s="36">
        <f>SUMIFS(СВЦЭМ!$C$39:$C$782,СВЦЭМ!$A$39:$A$782,$A89,СВЦЭМ!$B$39:$B$782,X$83)+'СЕТ СН'!$H$12+СВЦЭМ!$D$10+'СЕТ СН'!$H$6-'СЕТ СН'!$H$22</f>
        <v>2364.1556358899998</v>
      </c>
      <c r="Y89" s="36">
        <f>SUMIFS(СВЦЭМ!$C$39:$C$782,СВЦЭМ!$A$39:$A$782,$A89,СВЦЭМ!$B$39:$B$782,Y$83)+'СЕТ СН'!$H$12+СВЦЭМ!$D$10+'СЕТ СН'!$H$6-'СЕТ СН'!$H$22</f>
        <v>2437.89861071</v>
      </c>
    </row>
    <row r="90" spans="1:25" ht="15.75" x14ac:dyDescent="0.2">
      <c r="A90" s="35">
        <f t="shared" si="2"/>
        <v>45511</v>
      </c>
      <c r="B90" s="36">
        <f>SUMIFS(СВЦЭМ!$C$39:$C$782,СВЦЭМ!$A$39:$A$782,$A90,СВЦЭМ!$B$39:$B$782,B$83)+'СЕТ СН'!$H$12+СВЦЭМ!$D$10+'СЕТ СН'!$H$6-'СЕТ СН'!$H$22</f>
        <v>2524.5963543299999</v>
      </c>
      <c r="C90" s="36">
        <f>SUMIFS(СВЦЭМ!$C$39:$C$782,СВЦЭМ!$A$39:$A$782,$A90,СВЦЭМ!$B$39:$B$782,C$83)+'СЕТ СН'!$H$12+СВЦЭМ!$D$10+'СЕТ СН'!$H$6-'СЕТ СН'!$H$22</f>
        <v>2625.8317367999998</v>
      </c>
      <c r="D90" s="36">
        <f>SUMIFS(СВЦЭМ!$C$39:$C$782,СВЦЭМ!$A$39:$A$782,$A90,СВЦЭМ!$B$39:$B$782,D$83)+'СЕТ СН'!$H$12+СВЦЭМ!$D$10+'СЕТ СН'!$H$6-'СЕТ СН'!$H$22</f>
        <v>2695.0006786599997</v>
      </c>
      <c r="E90" s="36">
        <f>SUMIFS(СВЦЭМ!$C$39:$C$782,СВЦЭМ!$A$39:$A$782,$A90,СВЦЭМ!$B$39:$B$782,E$83)+'СЕТ СН'!$H$12+СВЦЭМ!$D$10+'СЕТ СН'!$H$6-'СЕТ СН'!$H$22</f>
        <v>2722.9190033000004</v>
      </c>
      <c r="F90" s="36">
        <f>SUMIFS(СВЦЭМ!$C$39:$C$782,СВЦЭМ!$A$39:$A$782,$A90,СВЦЭМ!$B$39:$B$782,F$83)+'СЕТ СН'!$H$12+СВЦЭМ!$D$10+'СЕТ СН'!$H$6-'СЕТ СН'!$H$22</f>
        <v>2759.30780185</v>
      </c>
      <c r="G90" s="36">
        <f>SUMIFS(СВЦЭМ!$C$39:$C$782,СВЦЭМ!$A$39:$A$782,$A90,СВЦЭМ!$B$39:$B$782,G$83)+'СЕТ СН'!$H$12+СВЦЭМ!$D$10+'СЕТ СН'!$H$6-'СЕТ СН'!$H$22</f>
        <v>2724.6711649099998</v>
      </c>
      <c r="H90" s="36">
        <f>SUMIFS(СВЦЭМ!$C$39:$C$782,СВЦЭМ!$A$39:$A$782,$A90,СВЦЭМ!$B$39:$B$782,H$83)+'СЕТ СН'!$H$12+СВЦЭМ!$D$10+'СЕТ СН'!$H$6-'СЕТ СН'!$H$22</f>
        <v>2684.2986876900004</v>
      </c>
      <c r="I90" s="36">
        <f>SUMIFS(СВЦЭМ!$C$39:$C$782,СВЦЭМ!$A$39:$A$782,$A90,СВЦЭМ!$B$39:$B$782,I$83)+'СЕТ СН'!$H$12+СВЦЭМ!$D$10+'СЕТ СН'!$H$6-'СЕТ СН'!$H$22</f>
        <v>2587.7572828399998</v>
      </c>
      <c r="J90" s="36">
        <f>SUMIFS(СВЦЭМ!$C$39:$C$782,СВЦЭМ!$A$39:$A$782,$A90,СВЦЭМ!$B$39:$B$782,J$83)+'СЕТ СН'!$H$12+СВЦЭМ!$D$10+'СЕТ СН'!$H$6-'СЕТ СН'!$H$22</f>
        <v>2489.4753479999999</v>
      </c>
      <c r="K90" s="36">
        <f>SUMIFS(СВЦЭМ!$C$39:$C$782,СВЦЭМ!$A$39:$A$782,$A90,СВЦЭМ!$B$39:$B$782,K$83)+'СЕТ СН'!$H$12+СВЦЭМ!$D$10+'СЕТ СН'!$H$6-'СЕТ СН'!$H$22</f>
        <v>2404.2834377099998</v>
      </c>
      <c r="L90" s="36">
        <f>SUMIFS(СВЦЭМ!$C$39:$C$782,СВЦЭМ!$A$39:$A$782,$A90,СВЦЭМ!$B$39:$B$782,L$83)+'СЕТ СН'!$H$12+СВЦЭМ!$D$10+'СЕТ СН'!$H$6-'СЕТ СН'!$H$22</f>
        <v>2378.3566979099996</v>
      </c>
      <c r="M90" s="36">
        <f>SUMIFS(СВЦЭМ!$C$39:$C$782,СВЦЭМ!$A$39:$A$782,$A90,СВЦЭМ!$B$39:$B$782,M$83)+'СЕТ СН'!$H$12+СВЦЭМ!$D$10+'СЕТ СН'!$H$6-'СЕТ СН'!$H$22</f>
        <v>2365.6529569499999</v>
      </c>
      <c r="N90" s="36">
        <f>SUMIFS(СВЦЭМ!$C$39:$C$782,СВЦЭМ!$A$39:$A$782,$A90,СВЦЭМ!$B$39:$B$782,N$83)+'СЕТ СН'!$H$12+СВЦЭМ!$D$10+'СЕТ СН'!$H$6-'СЕТ СН'!$H$22</f>
        <v>2329.4146832300003</v>
      </c>
      <c r="O90" s="36">
        <f>SUMIFS(СВЦЭМ!$C$39:$C$782,СВЦЭМ!$A$39:$A$782,$A90,СВЦЭМ!$B$39:$B$782,O$83)+'СЕТ СН'!$H$12+СВЦЭМ!$D$10+'СЕТ СН'!$H$6-'СЕТ СН'!$H$22</f>
        <v>2334.8974760900001</v>
      </c>
      <c r="P90" s="36">
        <f>SUMIFS(СВЦЭМ!$C$39:$C$782,СВЦЭМ!$A$39:$A$782,$A90,СВЦЭМ!$B$39:$B$782,P$83)+'СЕТ СН'!$H$12+СВЦЭМ!$D$10+'СЕТ СН'!$H$6-'СЕТ СН'!$H$22</f>
        <v>2339.6289145199999</v>
      </c>
      <c r="Q90" s="36">
        <f>SUMIFS(СВЦЭМ!$C$39:$C$782,СВЦЭМ!$A$39:$A$782,$A90,СВЦЭМ!$B$39:$B$782,Q$83)+'СЕТ СН'!$H$12+СВЦЭМ!$D$10+'СЕТ СН'!$H$6-'СЕТ СН'!$H$22</f>
        <v>2332.1992323499999</v>
      </c>
      <c r="R90" s="36">
        <f>SUMIFS(СВЦЭМ!$C$39:$C$782,СВЦЭМ!$A$39:$A$782,$A90,СВЦЭМ!$B$39:$B$782,R$83)+'СЕТ СН'!$H$12+СВЦЭМ!$D$10+'СЕТ СН'!$H$6-'СЕТ СН'!$H$22</f>
        <v>2343.5835273900002</v>
      </c>
      <c r="S90" s="36">
        <f>SUMIFS(СВЦЭМ!$C$39:$C$782,СВЦЭМ!$A$39:$A$782,$A90,СВЦЭМ!$B$39:$B$782,S$83)+'СЕТ СН'!$H$12+СВЦЭМ!$D$10+'СЕТ СН'!$H$6-'СЕТ СН'!$H$22</f>
        <v>2337.7737308199999</v>
      </c>
      <c r="T90" s="36">
        <f>SUMIFS(СВЦЭМ!$C$39:$C$782,СВЦЭМ!$A$39:$A$782,$A90,СВЦЭМ!$B$39:$B$782,T$83)+'СЕТ СН'!$H$12+СВЦЭМ!$D$10+'СЕТ СН'!$H$6-'СЕТ СН'!$H$22</f>
        <v>2325.94788896</v>
      </c>
      <c r="U90" s="36">
        <f>SUMIFS(СВЦЭМ!$C$39:$C$782,СВЦЭМ!$A$39:$A$782,$A90,СВЦЭМ!$B$39:$B$782,U$83)+'СЕТ СН'!$H$12+СВЦЭМ!$D$10+'СЕТ СН'!$H$6-'СЕТ СН'!$H$22</f>
        <v>2341.3714953500003</v>
      </c>
      <c r="V90" s="36">
        <f>SUMIFS(СВЦЭМ!$C$39:$C$782,СВЦЭМ!$A$39:$A$782,$A90,СВЦЭМ!$B$39:$B$782,V$83)+'СЕТ СН'!$H$12+СВЦЭМ!$D$10+'СЕТ СН'!$H$6-'СЕТ СН'!$H$22</f>
        <v>2355.14537066</v>
      </c>
      <c r="W90" s="36">
        <f>SUMIFS(СВЦЭМ!$C$39:$C$782,СВЦЭМ!$A$39:$A$782,$A90,СВЦЭМ!$B$39:$B$782,W$83)+'СЕТ СН'!$H$12+СВЦЭМ!$D$10+'СЕТ СН'!$H$6-'СЕТ СН'!$H$22</f>
        <v>2333.47820615</v>
      </c>
      <c r="X90" s="36">
        <f>SUMIFS(СВЦЭМ!$C$39:$C$782,СВЦЭМ!$A$39:$A$782,$A90,СВЦЭМ!$B$39:$B$782,X$83)+'СЕТ СН'!$H$12+СВЦЭМ!$D$10+'СЕТ СН'!$H$6-'СЕТ СН'!$H$22</f>
        <v>2394.9926791600001</v>
      </c>
      <c r="Y90" s="36">
        <f>SUMIFS(СВЦЭМ!$C$39:$C$782,СВЦЭМ!$A$39:$A$782,$A90,СВЦЭМ!$B$39:$B$782,Y$83)+'СЕТ СН'!$H$12+СВЦЭМ!$D$10+'СЕТ СН'!$H$6-'СЕТ СН'!$H$22</f>
        <v>2437.4607842599999</v>
      </c>
    </row>
    <row r="91" spans="1:25" ht="15.75" x14ac:dyDescent="0.2">
      <c r="A91" s="35">
        <f t="shared" si="2"/>
        <v>45512</v>
      </c>
      <c r="B91" s="36">
        <f>SUMIFS(СВЦЭМ!$C$39:$C$782,СВЦЭМ!$A$39:$A$782,$A91,СВЦЭМ!$B$39:$B$782,B$83)+'СЕТ СН'!$H$12+СВЦЭМ!$D$10+'СЕТ СН'!$H$6-'СЕТ СН'!$H$22</f>
        <v>2600.5318604100003</v>
      </c>
      <c r="C91" s="36">
        <f>SUMIFS(СВЦЭМ!$C$39:$C$782,СВЦЭМ!$A$39:$A$782,$A91,СВЦЭМ!$B$39:$B$782,C$83)+'СЕТ СН'!$H$12+СВЦЭМ!$D$10+'СЕТ СН'!$H$6-'СЕТ СН'!$H$22</f>
        <v>2699.5066555000003</v>
      </c>
      <c r="D91" s="36">
        <f>SUMIFS(СВЦЭМ!$C$39:$C$782,СВЦЭМ!$A$39:$A$782,$A91,СВЦЭМ!$B$39:$B$782,D$83)+'СЕТ СН'!$H$12+СВЦЭМ!$D$10+'СЕТ СН'!$H$6-'СЕТ СН'!$H$22</f>
        <v>2771.7077859400006</v>
      </c>
      <c r="E91" s="36">
        <f>SUMIFS(СВЦЭМ!$C$39:$C$782,СВЦЭМ!$A$39:$A$782,$A91,СВЦЭМ!$B$39:$B$782,E$83)+'СЕТ СН'!$H$12+СВЦЭМ!$D$10+'СЕТ СН'!$H$6-'СЕТ СН'!$H$22</f>
        <v>2776.3246344199997</v>
      </c>
      <c r="F91" s="36">
        <f>SUMIFS(СВЦЭМ!$C$39:$C$782,СВЦЭМ!$A$39:$A$782,$A91,СВЦЭМ!$B$39:$B$782,F$83)+'СЕТ СН'!$H$12+СВЦЭМ!$D$10+'СЕТ СН'!$H$6-'СЕТ СН'!$H$22</f>
        <v>2775.5131094300004</v>
      </c>
      <c r="G91" s="36">
        <f>SUMIFS(СВЦЭМ!$C$39:$C$782,СВЦЭМ!$A$39:$A$782,$A91,СВЦЭМ!$B$39:$B$782,G$83)+'СЕТ СН'!$H$12+СВЦЭМ!$D$10+'СЕТ СН'!$H$6-'СЕТ СН'!$H$22</f>
        <v>2775.15133186</v>
      </c>
      <c r="H91" s="36">
        <f>SUMIFS(СВЦЭМ!$C$39:$C$782,СВЦЭМ!$A$39:$A$782,$A91,СВЦЭМ!$B$39:$B$782,H$83)+'СЕТ СН'!$H$12+СВЦЭМ!$D$10+'СЕТ СН'!$H$6-'СЕТ СН'!$H$22</f>
        <v>2698.0695952200003</v>
      </c>
      <c r="I91" s="36">
        <f>SUMIFS(СВЦЭМ!$C$39:$C$782,СВЦЭМ!$A$39:$A$782,$A91,СВЦЭМ!$B$39:$B$782,I$83)+'СЕТ СН'!$H$12+СВЦЭМ!$D$10+'СЕТ СН'!$H$6-'СЕТ СН'!$H$22</f>
        <v>2605.9929478700005</v>
      </c>
      <c r="J91" s="36">
        <f>SUMIFS(СВЦЭМ!$C$39:$C$782,СВЦЭМ!$A$39:$A$782,$A91,СВЦЭМ!$B$39:$B$782,J$83)+'СЕТ СН'!$H$12+СВЦЭМ!$D$10+'СЕТ СН'!$H$6-'СЕТ СН'!$H$22</f>
        <v>2484.4312021599999</v>
      </c>
      <c r="K91" s="36">
        <f>SUMIFS(СВЦЭМ!$C$39:$C$782,СВЦЭМ!$A$39:$A$782,$A91,СВЦЭМ!$B$39:$B$782,K$83)+'СЕТ СН'!$H$12+СВЦЭМ!$D$10+'СЕТ СН'!$H$6-'СЕТ СН'!$H$22</f>
        <v>2419.9506679400001</v>
      </c>
      <c r="L91" s="36">
        <f>SUMIFS(СВЦЭМ!$C$39:$C$782,СВЦЭМ!$A$39:$A$782,$A91,СВЦЭМ!$B$39:$B$782,L$83)+'СЕТ СН'!$H$12+СВЦЭМ!$D$10+'СЕТ СН'!$H$6-'СЕТ СН'!$H$22</f>
        <v>2371.5147857100001</v>
      </c>
      <c r="M91" s="36">
        <f>SUMIFS(СВЦЭМ!$C$39:$C$782,СВЦЭМ!$A$39:$A$782,$A91,СВЦЭМ!$B$39:$B$782,M$83)+'СЕТ СН'!$H$12+СВЦЭМ!$D$10+'СЕТ СН'!$H$6-'СЕТ СН'!$H$22</f>
        <v>2375.1206775399996</v>
      </c>
      <c r="N91" s="36">
        <f>SUMIFS(СВЦЭМ!$C$39:$C$782,СВЦЭМ!$A$39:$A$782,$A91,СВЦЭМ!$B$39:$B$782,N$83)+'СЕТ СН'!$H$12+СВЦЭМ!$D$10+'СЕТ СН'!$H$6-'СЕТ СН'!$H$22</f>
        <v>2376.74843934</v>
      </c>
      <c r="O91" s="36">
        <f>SUMIFS(СВЦЭМ!$C$39:$C$782,СВЦЭМ!$A$39:$A$782,$A91,СВЦЭМ!$B$39:$B$782,O$83)+'СЕТ СН'!$H$12+СВЦЭМ!$D$10+'СЕТ СН'!$H$6-'СЕТ СН'!$H$22</f>
        <v>2381.17524138</v>
      </c>
      <c r="P91" s="36">
        <f>SUMIFS(СВЦЭМ!$C$39:$C$782,СВЦЭМ!$A$39:$A$782,$A91,СВЦЭМ!$B$39:$B$782,P$83)+'СЕТ СН'!$H$12+СВЦЭМ!$D$10+'СЕТ СН'!$H$6-'СЕТ СН'!$H$22</f>
        <v>2390.4872609200002</v>
      </c>
      <c r="Q91" s="36">
        <f>SUMIFS(СВЦЭМ!$C$39:$C$782,СВЦЭМ!$A$39:$A$782,$A91,СВЦЭМ!$B$39:$B$782,Q$83)+'СЕТ СН'!$H$12+СВЦЭМ!$D$10+'СЕТ СН'!$H$6-'СЕТ СН'!$H$22</f>
        <v>2394.3391031800002</v>
      </c>
      <c r="R91" s="36">
        <f>SUMIFS(СВЦЭМ!$C$39:$C$782,СВЦЭМ!$A$39:$A$782,$A91,СВЦЭМ!$B$39:$B$782,R$83)+'СЕТ СН'!$H$12+СВЦЭМ!$D$10+'СЕТ СН'!$H$6-'СЕТ СН'!$H$22</f>
        <v>2411.35224032</v>
      </c>
      <c r="S91" s="36">
        <f>SUMIFS(СВЦЭМ!$C$39:$C$782,СВЦЭМ!$A$39:$A$782,$A91,СВЦЭМ!$B$39:$B$782,S$83)+'СЕТ СН'!$H$12+СВЦЭМ!$D$10+'СЕТ СН'!$H$6-'СЕТ СН'!$H$22</f>
        <v>2391.6534065699998</v>
      </c>
      <c r="T91" s="36">
        <f>SUMIFS(СВЦЭМ!$C$39:$C$782,СВЦЭМ!$A$39:$A$782,$A91,СВЦЭМ!$B$39:$B$782,T$83)+'СЕТ СН'!$H$12+СВЦЭМ!$D$10+'СЕТ СН'!$H$6-'СЕТ СН'!$H$22</f>
        <v>2384.2580661499996</v>
      </c>
      <c r="U91" s="36">
        <f>SUMIFS(СВЦЭМ!$C$39:$C$782,СВЦЭМ!$A$39:$A$782,$A91,СВЦЭМ!$B$39:$B$782,U$83)+'СЕТ СН'!$H$12+СВЦЭМ!$D$10+'СЕТ СН'!$H$6-'СЕТ СН'!$H$22</f>
        <v>2396.4369410299996</v>
      </c>
      <c r="V91" s="36">
        <f>SUMIFS(СВЦЭМ!$C$39:$C$782,СВЦЭМ!$A$39:$A$782,$A91,СВЦЭМ!$B$39:$B$782,V$83)+'СЕТ СН'!$H$12+СВЦЭМ!$D$10+'СЕТ СН'!$H$6-'СЕТ СН'!$H$22</f>
        <v>2403.7940967099998</v>
      </c>
      <c r="W91" s="36">
        <f>SUMIFS(СВЦЭМ!$C$39:$C$782,СВЦЭМ!$A$39:$A$782,$A91,СВЦЭМ!$B$39:$B$782,W$83)+'СЕТ СН'!$H$12+СВЦЭМ!$D$10+'СЕТ СН'!$H$6-'СЕТ СН'!$H$22</f>
        <v>2402.6223100899997</v>
      </c>
      <c r="X91" s="36">
        <f>SUMIFS(СВЦЭМ!$C$39:$C$782,СВЦЭМ!$A$39:$A$782,$A91,СВЦЭМ!$B$39:$B$782,X$83)+'СЕТ СН'!$H$12+СВЦЭМ!$D$10+'СЕТ СН'!$H$6-'СЕТ СН'!$H$22</f>
        <v>2456.0676231099997</v>
      </c>
      <c r="Y91" s="36">
        <f>SUMIFS(СВЦЭМ!$C$39:$C$782,СВЦЭМ!$A$39:$A$782,$A91,СВЦЭМ!$B$39:$B$782,Y$83)+'СЕТ СН'!$H$12+СВЦЭМ!$D$10+'СЕТ СН'!$H$6-'СЕТ СН'!$H$22</f>
        <v>2552.8950302800004</v>
      </c>
    </row>
    <row r="92" spans="1:25" ht="15.75" x14ac:dyDescent="0.2">
      <c r="A92" s="35">
        <f t="shared" si="2"/>
        <v>45513</v>
      </c>
      <c r="B92" s="36">
        <f>SUMIFS(СВЦЭМ!$C$39:$C$782,СВЦЭМ!$A$39:$A$782,$A92,СВЦЭМ!$B$39:$B$782,B$83)+'СЕТ СН'!$H$12+СВЦЭМ!$D$10+'СЕТ СН'!$H$6-'СЕТ СН'!$H$22</f>
        <v>2524.7594540599998</v>
      </c>
      <c r="C92" s="36">
        <f>SUMIFS(СВЦЭМ!$C$39:$C$782,СВЦЭМ!$A$39:$A$782,$A92,СВЦЭМ!$B$39:$B$782,C$83)+'СЕТ СН'!$H$12+СВЦЭМ!$D$10+'СЕТ СН'!$H$6-'СЕТ СН'!$H$22</f>
        <v>2645.4301232200005</v>
      </c>
      <c r="D92" s="36">
        <f>SUMIFS(СВЦЭМ!$C$39:$C$782,СВЦЭМ!$A$39:$A$782,$A92,СВЦЭМ!$B$39:$B$782,D$83)+'СЕТ СН'!$H$12+СВЦЭМ!$D$10+'СЕТ СН'!$H$6-'СЕТ СН'!$H$22</f>
        <v>2768.2633337400002</v>
      </c>
      <c r="E92" s="36">
        <f>SUMIFS(СВЦЭМ!$C$39:$C$782,СВЦЭМ!$A$39:$A$782,$A92,СВЦЭМ!$B$39:$B$782,E$83)+'СЕТ СН'!$H$12+СВЦЭМ!$D$10+'СЕТ СН'!$H$6-'СЕТ СН'!$H$22</f>
        <v>2811.0646601400003</v>
      </c>
      <c r="F92" s="36">
        <f>SUMIFS(СВЦЭМ!$C$39:$C$782,СВЦЭМ!$A$39:$A$782,$A92,СВЦЭМ!$B$39:$B$782,F$83)+'СЕТ СН'!$H$12+СВЦЭМ!$D$10+'СЕТ СН'!$H$6-'СЕТ СН'!$H$22</f>
        <v>2818.68525434</v>
      </c>
      <c r="G92" s="36">
        <f>SUMIFS(СВЦЭМ!$C$39:$C$782,СВЦЭМ!$A$39:$A$782,$A92,СВЦЭМ!$B$39:$B$782,G$83)+'СЕТ СН'!$H$12+СВЦЭМ!$D$10+'СЕТ СН'!$H$6-'СЕТ СН'!$H$22</f>
        <v>2809.7195384900006</v>
      </c>
      <c r="H92" s="36">
        <f>SUMIFS(СВЦЭМ!$C$39:$C$782,СВЦЭМ!$A$39:$A$782,$A92,СВЦЭМ!$B$39:$B$782,H$83)+'СЕТ СН'!$H$12+СВЦЭМ!$D$10+'СЕТ СН'!$H$6-'СЕТ СН'!$H$22</f>
        <v>2773.8589800400005</v>
      </c>
      <c r="I92" s="36">
        <f>SUMIFS(СВЦЭМ!$C$39:$C$782,СВЦЭМ!$A$39:$A$782,$A92,СВЦЭМ!$B$39:$B$782,I$83)+'СЕТ СН'!$H$12+СВЦЭМ!$D$10+'СЕТ СН'!$H$6-'СЕТ СН'!$H$22</f>
        <v>2660.5518078900004</v>
      </c>
      <c r="J92" s="36">
        <f>SUMIFS(СВЦЭМ!$C$39:$C$782,СВЦЭМ!$A$39:$A$782,$A92,СВЦЭМ!$B$39:$B$782,J$83)+'СЕТ СН'!$H$12+СВЦЭМ!$D$10+'СЕТ СН'!$H$6-'СЕТ СН'!$H$22</f>
        <v>2577.4666298600005</v>
      </c>
      <c r="K92" s="36">
        <f>SUMIFS(СВЦЭМ!$C$39:$C$782,СВЦЭМ!$A$39:$A$782,$A92,СВЦЭМ!$B$39:$B$782,K$83)+'СЕТ СН'!$H$12+СВЦЭМ!$D$10+'СЕТ СН'!$H$6-'СЕТ СН'!$H$22</f>
        <v>2470.4963974299999</v>
      </c>
      <c r="L92" s="36">
        <f>SUMIFS(СВЦЭМ!$C$39:$C$782,СВЦЭМ!$A$39:$A$782,$A92,СВЦЭМ!$B$39:$B$782,L$83)+'СЕТ СН'!$H$12+СВЦЭМ!$D$10+'СЕТ СН'!$H$6-'СЕТ СН'!$H$22</f>
        <v>2449.9832513699998</v>
      </c>
      <c r="M92" s="36">
        <f>SUMIFS(СВЦЭМ!$C$39:$C$782,СВЦЭМ!$A$39:$A$782,$A92,СВЦЭМ!$B$39:$B$782,M$83)+'СЕТ СН'!$H$12+СВЦЭМ!$D$10+'СЕТ СН'!$H$6-'СЕТ СН'!$H$22</f>
        <v>2444.5466273399998</v>
      </c>
      <c r="N92" s="36">
        <f>SUMIFS(СВЦЭМ!$C$39:$C$782,СВЦЭМ!$A$39:$A$782,$A92,СВЦЭМ!$B$39:$B$782,N$83)+'СЕТ СН'!$H$12+СВЦЭМ!$D$10+'СЕТ СН'!$H$6-'СЕТ СН'!$H$22</f>
        <v>2441.5862628899999</v>
      </c>
      <c r="O92" s="36">
        <f>SUMIFS(СВЦЭМ!$C$39:$C$782,СВЦЭМ!$A$39:$A$782,$A92,СВЦЭМ!$B$39:$B$782,O$83)+'СЕТ СН'!$H$12+СВЦЭМ!$D$10+'СЕТ СН'!$H$6-'СЕТ СН'!$H$22</f>
        <v>2431.5931055199999</v>
      </c>
      <c r="P92" s="36">
        <f>SUMIFS(СВЦЭМ!$C$39:$C$782,СВЦЭМ!$A$39:$A$782,$A92,СВЦЭМ!$B$39:$B$782,P$83)+'СЕТ СН'!$H$12+СВЦЭМ!$D$10+'СЕТ СН'!$H$6-'СЕТ СН'!$H$22</f>
        <v>2452.9616161899999</v>
      </c>
      <c r="Q92" s="36">
        <f>SUMIFS(СВЦЭМ!$C$39:$C$782,СВЦЭМ!$A$39:$A$782,$A92,СВЦЭМ!$B$39:$B$782,Q$83)+'СЕТ СН'!$H$12+СВЦЭМ!$D$10+'СЕТ СН'!$H$6-'СЕТ СН'!$H$22</f>
        <v>2461.8624689600001</v>
      </c>
      <c r="R92" s="36">
        <f>SUMIFS(СВЦЭМ!$C$39:$C$782,СВЦЭМ!$A$39:$A$782,$A92,СВЦЭМ!$B$39:$B$782,R$83)+'СЕТ СН'!$H$12+СВЦЭМ!$D$10+'СЕТ СН'!$H$6-'СЕТ СН'!$H$22</f>
        <v>2464.3919219099998</v>
      </c>
      <c r="S92" s="36">
        <f>SUMIFS(СВЦЭМ!$C$39:$C$782,СВЦЭМ!$A$39:$A$782,$A92,СВЦЭМ!$B$39:$B$782,S$83)+'СЕТ СН'!$H$12+СВЦЭМ!$D$10+'СЕТ СН'!$H$6-'СЕТ СН'!$H$22</f>
        <v>2455.7991596399997</v>
      </c>
      <c r="T92" s="36">
        <f>SUMIFS(СВЦЭМ!$C$39:$C$782,СВЦЭМ!$A$39:$A$782,$A92,СВЦЭМ!$B$39:$B$782,T$83)+'СЕТ СН'!$H$12+СВЦЭМ!$D$10+'СЕТ СН'!$H$6-'СЕТ СН'!$H$22</f>
        <v>2431.2948487499998</v>
      </c>
      <c r="U92" s="36">
        <f>SUMIFS(СВЦЭМ!$C$39:$C$782,СВЦЭМ!$A$39:$A$782,$A92,СВЦЭМ!$B$39:$B$782,U$83)+'СЕТ СН'!$H$12+СВЦЭМ!$D$10+'СЕТ СН'!$H$6-'СЕТ СН'!$H$22</f>
        <v>2435.0005821899999</v>
      </c>
      <c r="V92" s="36">
        <f>SUMIFS(СВЦЭМ!$C$39:$C$782,СВЦЭМ!$A$39:$A$782,$A92,СВЦЭМ!$B$39:$B$782,V$83)+'СЕТ СН'!$H$12+СВЦЭМ!$D$10+'СЕТ СН'!$H$6-'СЕТ СН'!$H$22</f>
        <v>2499.7238698000001</v>
      </c>
      <c r="W92" s="36">
        <f>SUMIFS(СВЦЭМ!$C$39:$C$782,СВЦЭМ!$A$39:$A$782,$A92,СВЦЭМ!$B$39:$B$782,W$83)+'СЕТ СН'!$H$12+СВЦЭМ!$D$10+'СЕТ СН'!$H$6-'СЕТ СН'!$H$22</f>
        <v>2457.2991259399996</v>
      </c>
      <c r="X92" s="36">
        <f>SUMIFS(СВЦЭМ!$C$39:$C$782,СВЦЭМ!$A$39:$A$782,$A92,СВЦЭМ!$B$39:$B$782,X$83)+'СЕТ СН'!$H$12+СВЦЭМ!$D$10+'СЕТ СН'!$H$6-'СЕТ СН'!$H$22</f>
        <v>2544.9156434899996</v>
      </c>
      <c r="Y92" s="36">
        <f>SUMIFS(СВЦЭМ!$C$39:$C$782,СВЦЭМ!$A$39:$A$782,$A92,СВЦЭМ!$B$39:$B$782,Y$83)+'СЕТ СН'!$H$12+СВЦЭМ!$D$10+'СЕТ СН'!$H$6-'СЕТ СН'!$H$22</f>
        <v>2600.4267679800005</v>
      </c>
    </row>
    <row r="93" spans="1:25" ht="15.75" x14ac:dyDescent="0.2">
      <c r="A93" s="35">
        <f t="shared" si="2"/>
        <v>45514</v>
      </c>
      <c r="B93" s="36">
        <f>SUMIFS(СВЦЭМ!$C$39:$C$782,СВЦЭМ!$A$39:$A$782,$A93,СВЦЭМ!$B$39:$B$782,B$83)+'СЕТ СН'!$H$12+СВЦЭМ!$D$10+'СЕТ СН'!$H$6-'СЕТ СН'!$H$22</f>
        <v>2596.6584788299997</v>
      </c>
      <c r="C93" s="36">
        <f>SUMIFS(СВЦЭМ!$C$39:$C$782,СВЦЭМ!$A$39:$A$782,$A93,СВЦЭМ!$B$39:$B$782,C$83)+'СЕТ СН'!$H$12+СВЦЭМ!$D$10+'СЕТ СН'!$H$6-'СЕТ СН'!$H$22</f>
        <v>2586.5243031600003</v>
      </c>
      <c r="D93" s="36">
        <f>SUMIFS(СВЦЭМ!$C$39:$C$782,СВЦЭМ!$A$39:$A$782,$A93,СВЦЭМ!$B$39:$B$782,D$83)+'СЕТ СН'!$H$12+СВЦЭМ!$D$10+'СЕТ СН'!$H$6-'СЕТ СН'!$H$22</f>
        <v>2648.85043898</v>
      </c>
      <c r="E93" s="36">
        <f>SUMIFS(СВЦЭМ!$C$39:$C$782,СВЦЭМ!$A$39:$A$782,$A93,СВЦЭМ!$B$39:$B$782,E$83)+'СЕТ СН'!$H$12+СВЦЭМ!$D$10+'СЕТ СН'!$H$6-'СЕТ СН'!$H$22</f>
        <v>2695.5092056700005</v>
      </c>
      <c r="F93" s="36">
        <f>SUMIFS(СВЦЭМ!$C$39:$C$782,СВЦЭМ!$A$39:$A$782,$A93,СВЦЭМ!$B$39:$B$782,F$83)+'СЕТ СН'!$H$12+СВЦЭМ!$D$10+'СЕТ СН'!$H$6-'СЕТ СН'!$H$22</f>
        <v>2728.3168473400001</v>
      </c>
      <c r="G93" s="36">
        <f>SUMIFS(СВЦЭМ!$C$39:$C$782,СВЦЭМ!$A$39:$A$782,$A93,СВЦЭМ!$B$39:$B$782,G$83)+'СЕТ СН'!$H$12+СВЦЭМ!$D$10+'СЕТ СН'!$H$6-'СЕТ СН'!$H$22</f>
        <v>2699.8726850399999</v>
      </c>
      <c r="H93" s="36">
        <f>SUMIFS(СВЦЭМ!$C$39:$C$782,СВЦЭМ!$A$39:$A$782,$A93,СВЦЭМ!$B$39:$B$782,H$83)+'СЕТ СН'!$H$12+СВЦЭМ!$D$10+'СЕТ СН'!$H$6-'СЕТ СН'!$H$22</f>
        <v>2671.7723191300001</v>
      </c>
      <c r="I93" s="36">
        <f>SUMIFS(СВЦЭМ!$C$39:$C$782,СВЦЭМ!$A$39:$A$782,$A93,СВЦЭМ!$B$39:$B$782,I$83)+'СЕТ СН'!$H$12+СВЦЭМ!$D$10+'СЕТ СН'!$H$6-'СЕТ СН'!$H$22</f>
        <v>2593.0063438799998</v>
      </c>
      <c r="J93" s="36">
        <f>SUMIFS(СВЦЭМ!$C$39:$C$782,СВЦЭМ!$A$39:$A$782,$A93,СВЦЭМ!$B$39:$B$782,J$83)+'СЕТ СН'!$H$12+СВЦЭМ!$D$10+'СЕТ СН'!$H$6-'СЕТ СН'!$H$22</f>
        <v>2485.8830514900001</v>
      </c>
      <c r="K93" s="36">
        <f>SUMIFS(СВЦЭМ!$C$39:$C$782,СВЦЭМ!$A$39:$A$782,$A93,СВЦЭМ!$B$39:$B$782,K$83)+'СЕТ СН'!$H$12+СВЦЭМ!$D$10+'СЕТ СН'!$H$6-'СЕТ СН'!$H$22</f>
        <v>2399.6080697099997</v>
      </c>
      <c r="L93" s="36">
        <f>SUMIFS(СВЦЭМ!$C$39:$C$782,СВЦЭМ!$A$39:$A$782,$A93,СВЦЭМ!$B$39:$B$782,L$83)+'СЕТ СН'!$H$12+СВЦЭМ!$D$10+'СЕТ СН'!$H$6-'СЕТ СН'!$H$22</f>
        <v>2294.8818233800002</v>
      </c>
      <c r="M93" s="36">
        <f>SUMIFS(СВЦЭМ!$C$39:$C$782,СВЦЭМ!$A$39:$A$782,$A93,СВЦЭМ!$B$39:$B$782,M$83)+'СЕТ СН'!$H$12+СВЦЭМ!$D$10+'СЕТ СН'!$H$6-'СЕТ СН'!$H$22</f>
        <v>2286.25183307</v>
      </c>
      <c r="N93" s="36">
        <f>SUMIFS(СВЦЭМ!$C$39:$C$782,СВЦЭМ!$A$39:$A$782,$A93,СВЦЭМ!$B$39:$B$782,N$83)+'СЕТ СН'!$H$12+СВЦЭМ!$D$10+'СЕТ СН'!$H$6-'СЕТ СН'!$H$22</f>
        <v>2281.0625018800001</v>
      </c>
      <c r="O93" s="36">
        <f>SUMIFS(СВЦЭМ!$C$39:$C$782,СВЦЭМ!$A$39:$A$782,$A93,СВЦЭМ!$B$39:$B$782,O$83)+'СЕТ СН'!$H$12+СВЦЭМ!$D$10+'СЕТ СН'!$H$6-'СЕТ СН'!$H$22</f>
        <v>2271.2595446799996</v>
      </c>
      <c r="P93" s="36">
        <f>SUMIFS(СВЦЭМ!$C$39:$C$782,СВЦЭМ!$A$39:$A$782,$A93,СВЦЭМ!$B$39:$B$782,P$83)+'СЕТ СН'!$H$12+СВЦЭМ!$D$10+'СЕТ СН'!$H$6-'СЕТ СН'!$H$22</f>
        <v>2272.7041336800003</v>
      </c>
      <c r="Q93" s="36">
        <f>SUMIFS(СВЦЭМ!$C$39:$C$782,СВЦЭМ!$A$39:$A$782,$A93,СВЦЭМ!$B$39:$B$782,Q$83)+'СЕТ СН'!$H$12+СВЦЭМ!$D$10+'СЕТ СН'!$H$6-'СЕТ СН'!$H$22</f>
        <v>2284.7685162899998</v>
      </c>
      <c r="R93" s="36">
        <f>SUMIFS(СВЦЭМ!$C$39:$C$782,СВЦЭМ!$A$39:$A$782,$A93,СВЦЭМ!$B$39:$B$782,R$83)+'СЕТ СН'!$H$12+СВЦЭМ!$D$10+'СЕТ СН'!$H$6-'СЕТ СН'!$H$22</f>
        <v>2294.5186454099999</v>
      </c>
      <c r="S93" s="36">
        <f>SUMIFS(СВЦЭМ!$C$39:$C$782,СВЦЭМ!$A$39:$A$782,$A93,СВЦЭМ!$B$39:$B$782,S$83)+'СЕТ СН'!$H$12+СВЦЭМ!$D$10+'СЕТ СН'!$H$6-'СЕТ СН'!$H$22</f>
        <v>2279.46182314</v>
      </c>
      <c r="T93" s="36">
        <f>SUMIFS(СВЦЭМ!$C$39:$C$782,СВЦЭМ!$A$39:$A$782,$A93,СВЦЭМ!$B$39:$B$782,T$83)+'СЕТ СН'!$H$12+СВЦЭМ!$D$10+'СЕТ СН'!$H$6-'СЕТ СН'!$H$22</f>
        <v>2266.6559858000001</v>
      </c>
      <c r="U93" s="36">
        <f>SUMIFS(СВЦЭМ!$C$39:$C$782,СВЦЭМ!$A$39:$A$782,$A93,СВЦЭМ!$B$39:$B$782,U$83)+'СЕТ СН'!$H$12+СВЦЭМ!$D$10+'СЕТ СН'!$H$6-'СЕТ СН'!$H$22</f>
        <v>2298.1931991199999</v>
      </c>
      <c r="V93" s="36">
        <f>SUMIFS(СВЦЭМ!$C$39:$C$782,СВЦЭМ!$A$39:$A$782,$A93,СВЦЭМ!$B$39:$B$782,V$83)+'СЕТ СН'!$H$12+СВЦЭМ!$D$10+'СЕТ СН'!$H$6-'СЕТ СН'!$H$22</f>
        <v>2287.34470526</v>
      </c>
      <c r="W93" s="36">
        <f>SUMIFS(СВЦЭМ!$C$39:$C$782,СВЦЭМ!$A$39:$A$782,$A93,СВЦЭМ!$B$39:$B$782,W$83)+'СЕТ СН'!$H$12+СВЦЭМ!$D$10+'СЕТ СН'!$H$6-'СЕТ СН'!$H$22</f>
        <v>2267.5592098799998</v>
      </c>
      <c r="X93" s="36">
        <f>SUMIFS(СВЦЭМ!$C$39:$C$782,СВЦЭМ!$A$39:$A$782,$A93,СВЦЭМ!$B$39:$B$782,X$83)+'СЕТ СН'!$H$12+СВЦЭМ!$D$10+'СЕТ СН'!$H$6-'СЕТ СН'!$H$22</f>
        <v>2299.8523550999998</v>
      </c>
      <c r="Y93" s="36">
        <f>SUMIFS(СВЦЭМ!$C$39:$C$782,СВЦЭМ!$A$39:$A$782,$A93,СВЦЭМ!$B$39:$B$782,Y$83)+'СЕТ СН'!$H$12+СВЦЭМ!$D$10+'СЕТ СН'!$H$6-'СЕТ СН'!$H$22</f>
        <v>2430.8417942599999</v>
      </c>
    </row>
    <row r="94" spans="1:25" ht="15.75" x14ac:dyDescent="0.2">
      <c r="A94" s="35">
        <f t="shared" si="2"/>
        <v>45515</v>
      </c>
      <c r="B94" s="36">
        <f>SUMIFS(СВЦЭМ!$C$39:$C$782,СВЦЭМ!$A$39:$A$782,$A94,СВЦЭМ!$B$39:$B$782,B$83)+'СЕТ СН'!$H$12+СВЦЭМ!$D$10+'СЕТ СН'!$H$6-'СЕТ СН'!$H$22</f>
        <v>2501.4715421599999</v>
      </c>
      <c r="C94" s="36">
        <f>SUMIFS(СВЦЭМ!$C$39:$C$782,СВЦЭМ!$A$39:$A$782,$A94,СВЦЭМ!$B$39:$B$782,C$83)+'СЕТ СН'!$H$12+СВЦЭМ!$D$10+'СЕТ СН'!$H$6-'СЕТ СН'!$H$22</f>
        <v>2575.5881010900002</v>
      </c>
      <c r="D94" s="36">
        <f>SUMIFS(СВЦЭМ!$C$39:$C$782,СВЦЭМ!$A$39:$A$782,$A94,СВЦЭМ!$B$39:$B$782,D$83)+'СЕТ СН'!$H$12+СВЦЭМ!$D$10+'СЕТ СН'!$H$6-'СЕТ СН'!$H$22</f>
        <v>2627.3673553899998</v>
      </c>
      <c r="E94" s="36">
        <f>SUMIFS(СВЦЭМ!$C$39:$C$782,СВЦЭМ!$A$39:$A$782,$A94,СВЦЭМ!$B$39:$B$782,E$83)+'СЕТ СН'!$H$12+СВЦЭМ!$D$10+'СЕТ СН'!$H$6-'СЕТ СН'!$H$22</f>
        <v>2661.4553537199999</v>
      </c>
      <c r="F94" s="36">
        <f>SUMIFS(СВЦЭМ!$C$39:$C$782,СВЦЭМ!$A$39:$A$782,$A94,СВЦЭМ!$B$39:$B$782,F$83)+'СЕТ СН'!$H$12+СВЦЭМ!$D$10+'СЕТ СН'!$H$6-'СЕТ СН'!$H$22</f>
        <v>2670.8798114199999</v>
      </c>
      <c r="G94" s="36">
        <f>SUMIFS(СВЦЭМ!$C$39:$C$782,СВЦЭМ!$A$39:$A$782,$A94,СВЦЭМ!$B$39:$B$782,G$83)+'СЕТ СН'!$H$12+СВЦЭМ!$D$10+'СЕТ СН'!$H$6-'СЕТ СН'!$H$22</f>
        <v>2662.7611601400004</v>
      </c>
      <c r="H94" s="36">
        <f>SUMIFS(СВЦЭМ!$C$39:$C$782,СВЦЭМ!$A$39:$A$782,$A94,СВЦЭМ!$B$39:$B$782,H$83)+'СЕТ СН'!$H$12+СВЦЭМ!$D$10+'СЕТ СН'!$H$6-'СЕТ СН'!$H$22</f>
        <v>2649.1572145400005</v>
      </c>
      <c r="I94" s="36">
        <f>SUMIFS(СВЦЭМ!$C$39:$C$782,СВЦЭМ!$A$39:$A$782,$A94,СВЦЭМ!$B$39:$B$782,I$83)+'СЕТ СН'!$H$12+СВЦЭМ!$D$10+'СЕТ СН'!$H$6-'СЕТ СН'!$H$22</f>
        <v>2607.5802496000006</v>
      </c>
      <c r="J94" s="36">
        <f>SUMIFS(СВЦЭМ!$C$39:$C$782,СВЦЭМ!$A$39:$A$782,$A94,СВЦЭМ!$B$39:$B$782,J$83)+'СЕТ СН'!$H$12+СВЦЭМ!$D$10+'СЕТ СН'!$H$6-'СЕТ СН'!$H$22</f>
        <v>2528.4500357400002</v>
      </c>
      <c r="K94" s="36">
        <f>SUMIFS(СВЦЭМ!$C$39:$C$782,СВЦЭМ!$A$39:$A$782,$A94,СВЦЭМ!$B$39:$B$782,K$83)+'СЕТ СН'!$H$12+СВЦЭМ!$D$10+'СЕТ СН'!$H$6-'СЕТ СН'!$H$22</f>
        <v>2440.0417550499997</v>
      </c>
      <c r="L94" s="36">
        <f>SUMIFS(СВЦЭМ!$C$39:$C$782,СВЦЭМ!$A$39:$A$782,$A94,СВЦЭМ!$B$39:$B$782,L$83)+'СЕТ СН'!$H$12+СВЦЭМ!$D$10+'СЕТ СН'!$H$6-'СЕТ СН'!$H$22</f>
        <v>2385.03040629</v>
      </c>
      <c r="M94" s="36">
        <f>SUMIFS(СВЦЭМ!$C$39:$C$782,СВЦЭМ!$A$39:$A$782,$A94,СВЦЭМ!$B$39:$B$782,M$83)+'СЕТ СН'!$H$12+СВЦЭМ!$D$10+'СЕТ СН'!$H$6-'СЕТ СН'!$H$22</f>
        <v>2362.9250566999999</v>
      </c>
      <c r="N94" s="36">
        <f>SUMIFS(СВЦЭМ!$C$39:$C$782,СВЦЭМ!$A$39:$A$782,$A94,СВЦЭМ!$B$39:$B$782,N$83)+'СЕТ СН'!$H$12+СВЦЭМ!$D$10+'СЕТ СН'!$H$6-'СЕТ СН'!$H$22</f>
        <v>2329.6695752699998</v>
      </c>
      <c r="O94" s="36">
        <f>SUMIFS(СВЦЭМ!$C$39:$C$782,СВЦЭМ!$A$39:$A$782,$A94,СВЦЭМ!$B$39:$B$782,O$83)+'СЕТ СН'!$H$12+СВЦЭМ!$D$10+'СЕТ СН'!$H$6-'СЕТ СН'!$H$22</f>
        <v>2323.1761212199999</v>
      </c>
      <c r="P94" s="36">
        <f>SUMIFS(СВЦЭМ!$C$39:$C$782,СВЦЭМ!$A$39:$A$782,$A94,СВЦЭМ!$B$39:$B$782,P$83)+'СЕТ СН'!$H$12+СВЦЭМ!$D$10+'СЕТ СН'!$H$6-'СЕТ СН'!$H$22</f>
        <v>2345.2699035400001</v>
      </c>
      <c r="Q94" s="36">
        <f>SUMIFS(СВЦЭМ!$C$39:$C$782,СВЦЭМ!$A$39:$A$782,$A94,СВЦЭМ!$B$39:$B$782,Q$83)+'СЕТ СН'!$H$12+СВЦЭМ!$D$10+'СЕТ СН'!$H$6-'СЕТ СН'!$H$22</f>
        <v>2353.7294545599998</v>
      </c>
      <c r="R94" s="36">
        <f>SUMIFS(СВЦЭМ!$C$39:$C$782,СВЦЭМ!$A$39:$A$782,$A94,СВЦЭМ!$B$39:$B$782,R$83)+'СЕТ СН'!$H$12+СВЦЭМ!$D$10+'СЕТ СН'!$H$6-'СЕТ СН'!$H$22</f>
        <v>2365.32303843</v>
      </c>
      <c r="S94" s="36">
        <f>SUMIFS(СВЦЭМ!$C$39:$C$782,СВЦЭМ!$A$39:$A$782,$A94,СВЦЭМ!$B$39:$B$782,S$83)+'СЕТ СН'!$H$12+СВЦЭМ!$D$10+'СЕТ СН'!$H$6-'СЕТ СН'!$H$22</f>
        <v>2324.7160254700002</v>
      </c>
      <c r="T94" s="36">
        <f>SUMIFS(СВЦЭМ!$C$39:$C$782,СВЦЭМ!$A$39:$A$782,$A94,СВЦЭМ!$B$39:$B$782,T$83)+'СЕТ СН'!$H$12+СВЦЭМ!$D$10+'СЕТ СН'!$H$6-'СЕТ СН'!$H$22</f>
        <v>2303.7454740900002</v>
      </c>
      <c r="U94" s="36">
        <f>SUMIFS(СВЦЭМ!$C$39:$C$782,СВЦЭМ!$A$39:$A$782,$A94,СВЦЭМ!$B$39:$B$782,U$83)+'СЕТ СН'!$H$12+СВЦЭМ!$D$10+'СЕТ СН'!$H$6-'СЕТ СН'!$H$22</f>
        <v>2314.13874446</v>
      </c>
      <c r="V94" s="36">
        <f>SUMIFS(СВЦЭМ!$C$39:$C$782,СВЦЭМ!$A$39:$A$782,$A94,СВЦЭМ!$B$39:$B$782,V$83)+'СЕТ СН'!$H$12+СВЦЭМ!$D$10+'СЕТ СН'!$H$6-'СЕТ СН'!$H$22</f>
        <v>2311.4064119099999</v>
      </c>
      <c r="W94" s="36">
        <f>SUMIFS(СВЦЭМ!$C$39:$C$782,СВЦЭМ!$A$39:$A$782,$A94,СВЦЭМ!$B$39:$B$782,W$83)+'СЕТ СН'!$H$12+СВЦЭМ!$D$10+'СЕТ СН'!$H$6-'СЕТ СН'!$H$22</f>
        <v>2295.03315398</v>
      </c>
      <c r="X94" s="36">
        <f>SUMIFS(СВЦЭМ!$C$39:$C$782,СВЦЭМ!$A$39:$A$782,$A94,СВЦЭМ!$B$39:$B$782,X$83)+'СЕТ СН'!$H$12+СВЦЭМ!$D$10+'СЕТ СН'!$H$6-'СЕТ СН'!$H$22</f>
        <v>2371.10717742</v>
      </c>
      <c r="Y94" s="36">
        <f>SUMIFS(СВЦЭМ!$C$39:$C$782,СВЦЭМ!$A$39:$A$782,$A94,СВЦЭМ!$B$39:$B$782,Y$83)+'СЕТ СН'!$H$12+СВЦЭМ!$D$10+'СЕТ СН'!$H$6-'СЕТ СН'!$H$22</f>
        <v>2465.81931493</v>
      </c>
    </row>
    <row r="95" spans="1:25" ht="15.75" x14ac:dyDescent="0.2">
      <c r="A95" s="35">
        <f t="shared" si="2"/>
        <v>45516</v>
      </c>
      <c r="B95" s="36">
        <f>SUMIFS(СВЦЭМ!$C$39:$C$782,СВЦЭМ!$A$39:$A$782,$A95,СВЦЭМ!$B$39:$B$782,B$83)+'СЕТ СН'!$H$12+СВЦЭМ!$D$10+'СЕТ СН'!$H$6-'СЕТ СН'!$H$22</f>
        <v>2552.5024483899997</v>
      </c>
      <c r="C95" s="36">
        <f>SUMIFS(СВЦЭМ!$C$39:$C$782,СВЦЭМ!$A$39:$A$782,$A95,СВЦЭМ!$B$39:$B$782,C$83)+'СЕТ СН'!$H$12+СВЦЭМ!$D$10+'СЕТ СН'!$H$6-'СЕТ СН'!$H$22</f>
        <v>2625.07153225</v>
      </c>
      <c r="D95" s="36">
        <f>SUMIFS(СВЦЭМ!$C$39:$C$782,СВЦЭМ!$A$39:$A$782,$A95,СВЦЭМ!$B$39:$B$782,D$83)+'СЕТ СН'!$H$12+СВЦЭМ!$D$10+'СЕТ СН'!$H$6-'СЕТ СН'!$H$22</f>
        <v>2682.5923550799998</v>
      </c>
      <c r="E95" s="36">
        <f>SUMIFS(СВЦЭМ!$C$39:$C$782,СВЦЭМ!$A$39:$A$782,$A95,СВЦЭМ!$B$39:$B$782,E$83)+'СЕТ СН'!$H$12+СВЦЭМ!$D$10+'СЕТ СН'!$H$6-'СЕТ СН'!$H$22</f>
        <v>2710.6691454600004</v>
      </c>
      <c r="F95" s="36">
        <f>SUMIFS(СВЦЭМ!$C$39:$C$782,СВЦЭМ!$A$39:$A$782,$A95,СВЦЭМ!$B$39:$B$782,F$83)+'СЕТ СН'!$H$12+СВЦЭМ!$D$10+'СЕТ СН'!$H$6-'СЕТ СН'!$H$22</f>
        <v>2724.8971251200001</v>
      </c>
      <c r="G95" s="36">
        <f>SUMIFS(СВЦЭМ!$C$39:$C$782,СВЦЭМ!$A$39:$A$782,$A95,СВЦЭМ!$B$39:$B$782,G$83)+'СЕТ СН'!$H$12+СВЦЭМ!$D$10+'СЕТ СН'!$H$6-'СЕТ СН'!$H$22</f>
        <v>2711.9494511499997</v>
      </c>
      <c r="H95" s="36">
        <f>SUMIFS(СВЦЭМ!$C$39:$C$782,СВЦЭМ!$A$39:$A$782,$A95,СВЦЭМ!$B$39:$B$782,H$83)+'СЕТ СН'!$H$12+СВЦЭМ!$D$10+'СЕТ СН'!$H$6-'СЕТ СН'!$H$22</f>
        <v>2647.4407979100006</v>
      </c>
      <c r="I95" s="36">
        <f>SUMIFS(СВЦЭМ!$C$39:$C$782,СВЦЭМ!$A$39:$A$782,$A95,СВЦЭМ!$B$39:$B$782,I$83)+'СЕТ СН'!$H$12+СВЦЭМ!$D$10+'СЕТ СН'!$H$6-'СЕТ СН'!$H$22</f>
        <v>2556.6982850599998</v>
      </c>
      <c r="J95" s="36">
        <f>SUMIFS(СВЦЭМ!$C$39:$C$782,СВЦЭМ!$A$39:$A$782,$A95,СВЦЭМ!$B$39:$B$782,J$83)+'СЕТ СН'!$H$12+СВЦЭМ!$D$10+'СЕТ СН'!$H$6-'СЕТ СН'!$H$22</f>
        <v>2471.7986207899999</v>
      </c>
      <c r="K95" s="36">
        <f>SUMIFS(СВЦЭМ!$C$39:$C$782,СВЦЭМ!$A$39:$A$782,$A95,СВЦЭМ!$B$39:$B$782,K$83)+'СЕТ СН'!$H$12+СВЦЭМ!$D$10+'СЕТ СН'!$H$6-'СЕТ СН'!$H$22</f>
        <v>2366.7078322999996</v>
      </c>
      <c r="L95" s="36">
        <f>SUMIFS(СВЦЭМ!$C$39:$C$782,СВЦЭМ!$A$39:$A$782,$A95,СВЦЭМ!$B$39:$B$782,L$83)+'СЕТ СН'!$H$12+СВЦЭМ!$D$10+'СЕТ СН'!$H$6-'СЕТ СН'!$H$22</f>
        <v>2334.2987982099999</v>
      </c>
      <c r="M95" s="36">
        <f>SUMIFS(СВЦЭМ!$C$39:$C$782,СВЦЭМ!$A$39:$A$782,$A95,СВЦЭМ!$B$39:$B$782,M$83)+'СЕТ СН'!$H$12+СВЦЭМ!$D$10+'СЕТ СН'!$H$6-'СЕТ СН'!$H$22</f>
        <v>2320.2055064599999</v>
      </c>
      <c r="N95" s="36">
        <f>SUMIFS(СВЦЭМ!$C$39:$C$782,СВЦЭМ!$A$39:$A$782,$A95,СВЦЭМ!$B$39:$B$782,N$83)+'СЕТ СН'!$H$12+СВЦЭМ!$D$10+'СЕТ СН'!$H$6-'СЕТ СН'!$H$22</f>
        <v>2305.52339992</v>
      </c>
      <c r="O95" s="36">
        <f>SUMIFS(СВЦЭМ!$C$39:$C$782,СВЦЭМ!$A$39:$A$782,$A95,СВЦЭМ!$B$39:$B$782,O$83)+'СЕТ СН'!$H$12+СВЦЭМ!$D$10+'СЕТ СН'!$H$6-'СЕТ СН'!$H$22</f>
        <v>2306.0431117899998</v>
      </c>
      <c r="P95" s="36">
        <f>SUMIFS(СВЦЭМ!$C$39:$C$782,СВЦЭМ!$A$39:$A$782,$A95,СВЦЭМ!$B$39:$B$782,P$83)+'СЕТ СН'!$H$12+СВЦЭМ!$D$10+'СЕТ СН'!$H$6-'СЕТ СН'!$H$22</f>
        <v>2305.60086486</v>
      </c>
      <c r="Q95" s="36">
        <f>SUMIFS(СВЦЭМ!$C$39:$C$782,СВЦЭМ!$A$39:$A$782,$A95,СВЦЭМ!$B$39:$B$782,Q$83)+'СЕТ СН'!$H$12+СВЦЭМ!$D$10+'СЕТ СН'!$H$6-'СЕТ СН'!$H$22</f>
        <v>2299.4375254799997</v>
      </c>
      <c r="R95" s="36">
        <f>SUMIFS(СВЦЭМ!$C$39:$C$782,СВЦЭМ!$A$39:$A$782,$A95,СВЦЭМ!$B$39:$B$782,R$83)+'СЕТ СН'!$H$12+СВЦЭМ!$D$10+'СЕТ СН'!$H$6-'СЕТ СН'!$H$22</f>
        <v>2308.5720815999998</v>
      </c>
      <c r="S95" s="36">
        <f>SUMIFS(СВЦЭМ!$C$39:$C$782,СВЦЭМ!$A$39:$A$782,$A95,СВЦЭМ!$B$39:$B$782,S$83)+'СЕТ СН'!$H$12+СВЦЭМ!$D$10+'СЕТ СН'!$H$6-'СЕТ СН'!$H$22</f>
        <v>2265.5973927999999</v>
      </c>
      <c r="T95" s="36">
        <f>SUMIFS(СВЦЭМ!$C$39:$C$782,СВЦЭМ!$A$39:$A$782,$A95,СВЦЭМ!$B$39:$B$782,T$83)+'СЕТ СН'!$H$12+СВЦЭМ!$D$10+'СЕТ СН'!$H$6-'СЕТ СН'!$H$22</f>
        <v>2239.6440923700002</v>
      </c>
      <c r="U95" s="36">
        <f>SUMIFS(СВЦЭМ!$C$39:$C$782,СВЦЭМ!$A$39:$A$782,$A95,СВЦЭМ!$B$39:$B$782,U$83)+'СЕТ СН'!$H$12+СВЦЭМ!$D$10+'СЕТ СН'!$H$6-'СЕТ СН'!$H$22</f>
        <v>2248.8513775199999</v>
      </c>
      <c r="V95" s="36">
        <f>SUMIFS(СВЦЭМ!$C$39:$C$782,СВЦЭМ!$A$39:$A$782,$A95,СВЦЭМ!$B$39:$B$782,V$83)+'СЕТ СН'!$H$12+СВЦЭМ!$D$10+'СЕТ СН'!$H$6-'СЕТ СН'!$H$22</f>
        <v>2267.8064384299996</v>
      </c>
      <c r="W95" s="36">
        <f>SUMIFS(СВЦЭМ!$C$39:$C$782,СВЦЭМ!$A$39:$A$782,$A95,СВЦЭМ!$B$39:$B$782,W$83)+'СЕТ СН'!$H$12+СВЦЭМ!$D$10+'СЕТ СН'!$H$6-'СЕТ СН'!$H$22</f>
        <v>2259.0967587799996</v>
      </c>
      <c r="X95" s="36">
        <f>SUMIFS(СВЦЭМ!$C$39:$C$782,СВЦЭМ!$A$39:$A$782,$A95,СВЦЭМ!$B$39:$B$782,X$83)+'СЕТ СН'!$H$12+СВЦЭМ!$D$10+'СЕТ СН'!$H$6-'СЕТ СН'!$H$22</f>
        <v>2306.6462517700002</v>
      </c>
      <c r="Y95" s="36">
        <f>SUMIFS(СВЦЭМ!$C$39:$C$782,СВЦЭМ!$A$39:$A$782,$A95,СВЦЭМ!$B$39:$B$782,Y$83)+'СЕТ СН'!$H$12+СВЦЭМ!$D$10+'СЕТ СН'!$H$6-'СЕТ СН'!$H$22</f>
        <v>2392.2179357599998</v>
      </c>
    </row>
    <row r="96" spans="1:25" ht="15.75" x14ac:dyDescent="0.2">
      <c r="A96" s="35">
        <f t="shared" si="2"/>
        <v>45517</v>
      </c>
      <c r="B96" s="36">
        <f>SUMIFS(СВЦЭМ!$C$39:$C$782,СВЦЭМ!$A$39:$A$782,$A96,СВЦЭМ!$B$39:$B$782,B$83)+'СЕТ СН'!$H$12+СВЦЭМ!$D$10+'СЕТ СН'!$H$6-'СЕТ СН'!$H$22</f>
        <v>2507.3195248800002</v>
      </c>
      <c r="C96" s="36">
        <f>SUMIFS(СВЦЭМ!$C$39:$C$782,СВЦЭМ!$A$39:$A$782,$A96,СВЦЭМ!$B$39:$B$782,C$83)+'СЕТ СН'!$H$12+СВЦЭМ!$D$10+'СЕТ СН'!$H$6-'СЕТ СН'!$H$22</f>
        <v>2662.0531789300003</v>
      </c>
      <c r="D96" s="36">
        <f>SUMIFS(СВЦЭМ!$C$39:$C$782,СВЦЭМ!$A$39:$A$782,$A96,СВЦЭМ!$B$39:$B$782,D$83)+'СЕТ СН'!$H$12+СВЦЭМ!$D$10+'СЕТ СН'!$H$6-'СЕТ СН'!$H$22</f>
        <v>2745.4681241400003</v>
      </c>
      <c r="E96" s="36">
        <f>SUMIFS(СВЦЭМ!$C$39:$C$782,СВЦЭМ!$A$39:$A$782,$A96,СВЦЭМ!$B$39:$B$782,E$83)+'СЕТ СН'!$H$12+СВЦЭМ!$D$10+'СЕТ СН'!$H$6-'СЕТ СН'!$H$22</f>
        <v>2792.9626143400001</v>
      </c>
      <c r="F96" s="36">
        <f>SUMIFS(СВЦЭМ!$C$39:$C$782,СВЦЭМ!$A$39:$A$782,$A96,СВЦЭМ!$B$39:$B$782,F$83)+'СЕТ СН'!$H$12+СВЦЭМ!$D$10+'СЕТ СН'!$H$6-'СЕТ СН'!$H$22</f>
        <v>2798.4283706100005</v>
      </c>
      <c r="G96" s="36">
        <f>SUMIFS(СВЦЭМ!$C$39:$C$782,СВЦЭМ!$A$39:$A$782,$A96,СВЦЭМ!$B$39:$B$782,G$83)+'СЕТ СН'!$H$12+СВЦЭМ!$D$10+'СЕТ СН'!$H$6-'СЕТ СН'!$H$22</f>
        <v>2789.8155494600005</v>
      </c>
      <c r="H96" s="36">
        <f>SUMIFS(СВЦЭМ!$C$39:$C$782,СВЦЭМ!$A$39:$A$782,$A96,СВЦЭМ!$B$39:$B$782,H$83)+'СЕТ СН'!$H$12+СВЦЭМ!$D$10+'СЕТ СН'!$H$6-'СЕТ СН'!$H$22</f>
        <v>2789.3488671900004</v>
      </c>
      <c r="I96" s="36">
        <f>SUMIFS(СВЦЭМ!$C$39:$C$782,СВЦЭМ!$A$39:$A$782,$A96,СВЦЭМ!$B$39:$B$782,I$83)+'СЕТ СН'!$H$12+СВЦЭМ!$D$10+'СЕТ СН'!$H$6-'СЕТ СН'!$H$22</f>
        <v>2646.4762600599997</v>
      </c>
      <c r="J96" s="36">
        <f>SUMIFS(СВЦЭМ!$C$39:$C$782,СВЦЭМ!$A$39:$A$782,$A96,СВЦЭМ!$B$39:$B$782,J$83)+'СЕТ СН'!$H$12+СВЦЭМ!$D$10+'СЕТ СН'!$H$6-'СЕТ СН'!$H$22</f>
        <v>2506.6430818700001</v>
      </c>
      <c r="K96" s="36">
        <f>SUMIFS(СВЦЭМ!$C$39:$C$782,СВЦЭМ!$A$39:$A$782,$A96,СВЦЭМ!$B$39:$B$782,K$83)+'СЕТ СН'!$H$12+СВЦЭМ!$D$10+'СЕТ СН'!$H$6-'СЕТ СН'!$H$22</f>
        <v>2394.7814594399997</v>
      </c>
      <c r="L96" s="36">
        <f>SUMIFS(СВЦЭМ!$C$39:$C$782,СВЦЭМ!$A$39:$A$782,$A96,СВЦЭМ!$B$39:$B$782,L$83)+'СЕТ СН'!$H$12+СВЦЭМ!$D$10+'СЕТ СН'!$H$6-'СЕТ СН'!$H$22</f>
        <v>2340.8964824300001</v>
      </c>
      <c r="M96" s="36">
        <f>SUMIFS(СВЦЭМ!$C$39:$C$782,СВЦЭМ!$A$39:$A$782,$A96,СВЦЭМ!$B$39:$B$782,M$83)+'СЕТ СН'!$H$12+СВЦЭМ!$D$10+'СЕТ СН'!$H$6-'СЕТ СН'!$H$22</f>
        <v>2340.6099199800001</v>
      </c>
      <c r="N96" s="36">
        <f>SUMIFS(СВЦЭМ!$C$39:$C$782,СВЦЭМ!$A$39:$A$782,$A96,СВЦЭМ!$B$39:$B$782,N$83)+'СЕТ СН'!$H$12+СВЦЭМ!$D$10+'СЕТ СН'!$H$6-'СЕТ СН'!$H$22</f>
        <v>2341.3169236799999</v>
      </c>
      <c r="O96" s="36">
        <f>SUMIFS(СВЦЭМ!$C$39:$C$782,СВЦЭМ!$A$39:$A$782,$A96,СВЦЭМ!$B$39:$B$782,O$83)+'СЕТ СН'!$H$12+СВЦЭМ!$D$10+'СЕТ СН'!$H$6-'СЕТ СН'!$H$22</f>
        <v>2320.0315670700002</v>
      </c>
      <c r="P96" s="36">
        <f>SUMIFS(СВЦЭМ!$C$39:$C$782,СВЦЭМ!$A$39:$A$782,$A96,СВЦЭМ!$B$39:$B$782,P$83)+'СЕТ СН'!$H$12+СВЦЭМ!$D$10+'СЕТ СН'!$H$6-'СЕТ СН'!$H$22</f>
        <v>2322.7668346999999</v>
      </c>
      <c r="Q96" s="36">
        <f>SUMIFS(СВЦЭМ!$C$39:$C$782,СВЦЭМ!$A$39:$A$782,$A96,СВЦЭМ!$B$39:$B$782,Q$83)+'СЕТ СН'!$H$12+СВЦЭМ!$D$10+'СЕТ СН'!$H$6-'СЕТ СН'!$H$22</f>
        <v>2334.4801221600001</v>
      </c>
      <c r="R96" s="36">
        <f>SUMIFS(СВЦЭМ!$C$39:$C$782,СВЦЭМ!$A$39:$A$782,$A96,СВЦЭМ!$B$39:$B$782,R$83)+'СЕТ СН'!$H$12+СВЦЭМ!$D$10+'СЕТ СН'!$H$6-'СЕТ СН'!$H$22</f>
        <v>2355.8334304099999</v>
      </c>
      <c r="S96" s="36">
        <f>SUMIFS(СВЦЭМ!$C$39:$C$782,СВЦЭМ!$A$39:$A$782,$A96,СВЦЭМ!$B$39:$B$782,S$83)+'СЕТ СН'!$H$12+СВЦЭМ!$D$10+'СЕТ СН'!$H$6-'СЕТ СН'!$H$22</f>
        <v>2307.7106408299996</v>
      </c>
      <c r="T96" s="36">
        <f>SUMIFS(СВЦЭМ!$C$39:$C$782,СВЦЭМ!$A$39:$A$782,$A96,СВЦЭМ!$B$39:$B$782,T$83)+'СЕТ СН'!$H$12+СВЦЭМ!$D$10+'СЕТ СН'!$H$6-'СЕТ СН'!$H$22</f>
        <v>2296.2391947300002</v>
      </c>
      <c r="U96" s="36">
        <f>SUMIFS(СВЦЭМ!$C$39:$C$782,СВЦЭМ!$A$39:$A$782,$A96,СВЦЭМ!$B$39:$B$782,U$83)+'СЕТ СН'!$H$12+СВЦЭМ!$D$10+'СЕТ СН'!$H$6-'СЕТ СН'!$H$22</f>
        <v>2340.7727647499996</v>
      </c>
      <c r="V96" s="36">
        <f>SUMIFS(СВЦЭМ!$C$39:$C$782,СВЦЭМ!$A$39:$A$782,$A96,СВЦЭМ!$B$39:$B$782,V$83)+'СЕТ СН'!$H$12+СВЦЭМ!$D$10+'СЕТ СН'!$H$6-'СЕТ СН'!$H$22</f>
        <v>2339.7883992500001</v>
      </c>
      <c r="W96" s="36">
        <f>SUMIFS(СВЦЭМ!$C$39:$C$782,СВЦЭМ!$A$39:$A$782,$A96,СВЦЭМ!$B$39:$B$782,W$83)+'СЕТ СН'!$H$12+СВЦЭМ!$D$10+'СЕТ СН'!$H$6-'СЕТ СН'!$H$22</f>
        <v>2332.1322376399999</v>
      </c>
      <c r="X96" s="36">
        <f>SUMIFS(СВЦЭМ!$C$39:$C$782,СВЦЭМ!$A$39:$A$782,$A96,СВЦЭМ!$B$39:$B$782,X$83)+'СЕТ СН'!$H$12+СВЦЭМ!$D$10+'СЕТ СН'!$H$6-'СЕТ СН'!$H$22</f>
        <v>2417.21660299</v>
      </c>
      <c r="Y96" s="36">
        <f>SUMIFS(СВЦЭМ!$C$39:$C$782,СВЦЭМ!$A$39:$A$782,$A96,СВЦЭМ!$B$39:$B$782,Y$83)+'СЕТ СН'!$H$12+СВЦЭМ!$D$10+'СЕТ СН'!$H$6-'СЕТ СН'!$H$22</f>
        <v>2480.9532990600001</v>
      </c>
    </row>
    <row r="97" spans="1:25" ht="15.75" x14ac:dyDescent="0.2">
      <c r="A97" s="35">
        <f t="shared" si="2"/>
        <v>45518</v>
      </c>
      <c r="B97" s="36">
        <f>SUMIFS(СВЦЭМ!$C$39:$C$782,СВЦЭМ!$A$39:$A$782,$A97,СВЦЭМ!$B$39:$B$782,B$83)+'СЕТ СН'!$H$12+СВЦЭМ!$D$10+'СЕТ СН'!$H$6-'СЕТ СН'!$H$22</f>
        <v>2675.3303674899998</v>
      </c>
      <c r="C97" s="36">
        <f>SUMIFS(СВЦЭМ!$C$39:$C$782,СВЦЭМ!$A$39:$A$782,$A97,СВЦЭМ!$B$39:$B$782,C$83)+'СЕТ СН'!$H$12+СВЦЭМ!$D$10+'СЕТ СН'!$H$6-'СЕТ СН'!$H$22</f>
        <v>2791.9272024500006</v>
      </c>
      <c r="D97" s="36">
        <f>SUMIFS(СВЦЭМ!$C$39:$C$782,СВЦЭМ!$A$39:$A$782,$A97,СВЦЭМ!$B$39:$B$782,D$83)+'СЕТ СН'!$H$12+СВЦЭМ!$D$10+'СЕТ СН'!$H$6-'СЕТ СН'!$H$22</f>
        <v>2899.8125833900003</v>
      </c>
      <c r="E97" s="36">
        <f>SUMIFS(СВЦЭМ!$C$39:$C$782,СВЦЭМ!$A$39:$A$782,$A97,СВЦЭМ!$B$39:$B$782,E$83)+'СЕТ СН'!$H$12+СВЦЭМ!$D$10+'СЕТ СН'!$H$6-'СЕТ СН'!$H$22</f>
        <v>2981.9712789599998</v>
      </c>
      <c r="F97" s="36">
        <f>SUMIFS(СВЦЭМ!$C$39:$C$782,СВЦЭМ!$A$39:$A$782,$A97,СВЦЭМ!$B$39:$B$782,F$83)+'СЕТ СН'!$H$12+СВЦЭМ!$D$10+'СЕТ СН'!$H$6-'СЕТ СН'!$H$22</f>
        <v>2989.6708483800003</v>
      </c>
      <c r="G97" s="36">
        <f>SUMIFS(СВЦЭМ!$C$39:$C$782,СВЦЭМ!$A$39:$A$782,$A97,СВЦЭМ!$B$39:$B$782,G$83)+'СЕТ СН'!$H$12+СВЦЭМ!$D$10+'СЕТ СН'!$H$6-'СЕТ СН'!$H$22</f>
        <v>2960.0875069700005</v>
      </c>
      <c r="H97" s="36">
        <f>SUMIFS(СВЦЭМ!$C$39:$C$782,СВЦЭМ!$A$39:$A$782,$A97,СВЦЭМ!$B$39:$B$782,H$83)+'СЕТ СН'!$H$12+СВЦЭМ!$D$10+'СЕТ СН'!$H$6-'СЕТ СН'!$H$22</f>
        <v>2949.1464410799999</v>
      </c>
      <c r="I97" s="36">
        <f>SUMIFS(СВЦЭМ!$C$39:$C$782,СВЦЭМ!$A$39:$A$782,$A97,СВЦЭМ!$B$39:$B$782,I$83)+'СЕТ СН'!$H$12+СВЦЭМ!$D$10+'СЕТ СН'!$H$6-'СЕТ СН'!$H$22</f>
        <v>2866.8612820200005</v>
      </c>
      <c r="J97" s="36">
        <f>SUMIFS(СВЦЭМ!$C$39:$C$782,СВЦЭМ!$A$39:$A$782,$A97,СВЦЭМ!$B$39:$B$782,J$83)+'СЕТ СН'!$H$12+СВЦЭМ!$D$10+'СЕТ СН'!$H$6-'СЕТ СН'!$H$22</f>
        <v>2731.33132484</v>
      </c>
      <c r="K97" s="36">
        <f>SUMIFS(СВЦЭМ!$C$39:$C$782,СВЦЭМ!$A$39:$A$782,$A97,СВЦЭМ!$B$39:$B$782,K$83)+'СЕТ СН'!$H$12+СВЦЭМ!$D$10+'СЕТ СН'!$H$6-'СЕТ СН'!$H$22</f>
        <v>2626.5384150999998</v>
      </c>
      <c r="L97" s="36">
        <f>SUMIFS(СВЦЭМ!$C$39:$C$782,СВЦЭМ!$A$39:$A$782,$A97,СВЦЭМ!$B$39:$B$782,L$83)+'СЕТ СН'!$H$12+СВЦЭМ!$D$10+'СЕТ СН'!$H$6-'СЕТ СН'!$H$22</f>
        <v>2546.1009232400002</v>
      </c>
      <c r="M97" s="36">
        <f>SUMIFS(СВЦЭМ!$C$39:$C$782,СВЦЭМ!$A$39:$A$782,$A97,СВЦЭМ!$B$39:$B$782,M$83)+'СЕТ СН'!$H$12+СВЦЭМ!$D$10+'СЕТ СН'!$H$6-'СЕТ СН'!$H$22</f>
        <v>2522.2357193600001</v>
      </c>
      <c r="N97" s="36">
        <f>SUMIFS(СВЦЭМ!$C$39:$C$782,СВЦЭМ!$A$39:$A$782,$A97,СВЦЭМ!$B$39:$B$782,N$83)+'СЕТ СН'!$H$12+СВЦЭМ!$D$10+'СЕТ СН'!$H$6-'СЕТ СН'!$H$22</f>
        <v>2527.9540689699998</v>
      </c>
      <c r="O97" s="36">
        <f>SUMIFS(СВЦЭМ!$C$39:$C$782,СВЦЭМ!$A$39:$A$782,$A97,СВЦЭМ!$B$39:$B$782,O$83)+'СЕТ СН'!$H$12+СВЦЭМ!$D$10+'СЕТ СН'!$H$6-'СЕТ СН'!$H$22</f>
        <v>2517.1289019400001</v>
      </c>
      <c r="P97" s="36">
        <f>SUMIFS(СВЦЭМ!$C$39:$C$782,СВЦЭМ!$A$39:$A$782,$A97,СВЦЭМ!$B$39:$B$782,P$83)+'СЕТ СН'!$H$12+СВЦЭМ!$D$10+'СЕТ СН'!$H$6-'СЕТ СН'!$H$22</f>
        <v>2508.2057209699997</v>
      </c>
      <c r="Q97" s="36">
        <f>SUMIFS(СВЦЭМ!$C$39:$C$782,СВЦЭМ!$A$39:$A$782,$A97,СВЦЭМ!$B$39:$B$782,Q$83)+'СЕТ СН'!$H$12+СВЦЭМ!$D$10+'СЕТ СН'!$H$6-'СЕТ СН'!$H$22</f>
        <v>2512.7494308400001</v>
      </c>
      <c r="R97" s="36">
        <f>SUMIFS(СВЦЭМ!$C$39:$C$782,СВЦЭМ!$A$39:$A$782,$A97,СВЦЭМ!$B$39:$B$782,R$83)+'СЕТ СН'!$H$12+СВЦЭМ!$D$10+'СЕТ СН'!$H$6-'СЕТ СН'!$H$22</f>
        <v>2521.5852419599996</v>
      </c>
      <c r="S97" s="36">
        <f>SUMIFS(СВЦЭМ!$C$39:$C$782,СВЦЭМ!$A$39:$A$782,$A97,СВЦЭМ!$B$39:$B$782,S$83)+'СЕТ СН'!$H$12+СВЦЭМ!$D$10+'СЕТ СН'!$H$6-'СЕТ СН'!$H$22</f>
        <v>2520.9000739200001</v>
      </c>
      <c r="T97" s="36">
        <f>SUMIFS(СВЦЭМ!$C$39:$C$782,СВЦЭМ!$A$39:$A$782,$A97,СВЦЭМ!$B$39:$B$782,T$83)+'СЕТ СН'!$H$12+СВЦЭМ!$D$10+'СЕТ СН'!$H$6-'СЕТ СН'!$H$22</f>
        <v>2511.0545072999998</v>
      </c>
      <c r="U97" s="36">
        <f>SUMIFS(СВЦЭМ!$C$39:$C$782,СВЦЭМ!$A$39:$A$782,$A97,СВЦЭМ!$B$39:$B$782,U$83)+'СЕТ СН'!$H$12+СВЦЭМ!$D$10+'СЕТ СН'!$H$6-'СЕТ СН'!$H$22</f>
        <v>2522.16248172</v>
      </c>
      <c r="V97" s="36">
        <f>SUMIFS(СВЦЭМ!$C$39:$C$782,СВЦЭМ!$A$39:$A$782,$A97,СВЦЭМ!$B$39:$B$782,V$83)+'СЕТ СН'!$H$12+СВЦЭМ!$D$10+'СЕТ СН'!$H$6-'СЕТ СН'!$H$22</f>
        <v>2533.6732876799997</v>
      </c>
      <c r="W97" s="36">
        <f>SUMIFS(СВЦЭМ!$C$39:$C$782,СВЦЭМ!$A$39:$A$782,$A97,СВЦЭМ!$B$39:$B$782,W$83)+'СЕТ СН'!$H$12+СВЦЭМ!$D$10+'СЕТ СН'!$H$6-'СЕТ СН'!$H$22</f>
        <v>2521.5779321800001</v>
      </c>
      <c r="X97" s="36">
        <f>SUMIFS(СВЦЭМ!$C$39:$C$782,СВЦЭМ!$A$39:$A$782,$A97,СВЦЭМ!$B$39:$B$782,X$83)+'СЕТ СН'!$H$12+СВЦЭМ!$D$10+'СЕТ СН'!$H$6-'СЕТ СН'!$H$22</f>
        <v>2610.2156767300003</v>
      </c>
      <c r="Y97" s="36">
        <f>SUMIFS(СВЦЭМ!$C$39:$C$782,СВЦЭМ!$A$39:$A$782,$A97,СВЦЭМ!$B$39:$B$782,Y$83)+'СЕТ СН'!$H$12+СВЦЭМ!$D$10+'СЕТ СН'!$H$6-'СЕТ СН'!$H$22</f>
        <v>2729.2403787900002</v>
      </c>
    </row>
    <row r="98" spans="1:25" ht="15.75" x14ac:dyDescent="0.2">
      <c r="A98" s="35">
        <f t="shared" si="2"/>
        <v>45519</v>
      </c>
      <c r="B98" s="36">
        <f>SUMIFS(СВЦЭМ!$C$39:$C$782,СВЦЭМ!$A$39:$A$782,$A98,СВЦЭМ!$B$39:$B$782,B$83)+'СЕТ СН'!$H$12+СВЦЭМ!$D$10+'СЕТ СН'!$H$6-'СЕТ СН'!$H$22</f>
        <v>2785.9492107300002</v>
      </c>
      <c r="C98" s="36">
        <f>SUMIFS(СВЦЭМ!$C$39:$C$782,СВЦЭМ!$A$39:$A$782,$A98,СВЦЭМ!$B$39:$B$782,C$83)+'СЕТ СН'!$H$12+СВЦЭМ!$D$10+'СЕТ СН'!$H$6-'СЕТ СН'!$H$22</f>
        <v>2857.4703691700006</v>
      </c>
      <c r="D98" s="36">
        <f>SUMIFS(СВЦЭМ!$C$39:$C$782,СВЦЭМ!$A$39:$A$782,$A98,СВЦЭМ!$B$39:$B$782,D$83)+'СЕТ СН'!$H$12+СВЦЭМ!$D$10+'СЕТ СН'!$H$6-'СЕТ СН'!$H$22</f>
        <v>2906.5310847000001</v>
      </c>
      <c r="E98" s="36">
        <f>SUMIFS(СВЦЭМ!$C$39:$C$782,СВЦЭМ!$A$39:$A$782,$A98,СВЦЭМ!$B$39:$B$782,E$83)+'СЕТ СН'!$H$12+СВЦЭМ!$D$10+'СЕТ СН'!$H$6-'СЕТ СН'!$H$22</f>
        <v>2918.0923127599999</v>
      </c>
      <c r="F98" s="36">
        <f>SUMIFS(СВЦЭМ!$C$39:$C$782,СВЦЭМ!$A$39:$A$782,$A98,СВЦЭМ!$B$39:$B$782,F$83)+'СЕТ СН'!$H$12+СВЦЭМ!$D$10+'СЕТ СН'!$H$6-'СЕТ СН'!$H$22</f>
        <v>2913.4833300099999</v>
      </c>
      <c r="G98" s="36">
        <f>SUMIFS(СВЦЭМ!$C$39:$C$782,СВЦЭМ!$A$39:$A$782,$A98,СВЦЭМ!$B$39:$B$782,G$83)+'СЕТ СН'!$H$12+СВЦЭМ!$D$10+'СЕТ СН'!$H$6-'СЕТ СН'!$H$22</f>
        <v>2892.6213432700006</v>
      </c>
      <c r="H98" s="36">
        <f>SUMIFS(СВЦЭМ!$C$39:$C$782,СВЦЭМ!$A$39:$A$782,$A98,СВЦЭМ!$B$39:$B$782,H$83)+'СЕТ СН'!$H$12+СВЦЭМ!$D$10+'СЕТ СН'!$H$6-'СЕТ СН'!$H$22</f>
        <v>2853.3092783800003</v>
      </c>
      <c r="I98" s="36">
        <f>SUMIFS(СВЦЭМ!$C$39:$C$782,СВЦЭМ!$A$39:$A$782,$A98,СВЦЭМ!$B$39:$B$782,I$83)+'СЕТ СН'!$H$12+СВЦЭМ!$D$10+'СЕТ СН'!$H$6-'СЕТ СН'!$H$22</f>
        <v>2763.3327583800001</v>
      </c>
      <c r="J98" s="36">
        <f>SUMIFS(СВЦЭМ!$C$39:$C$782,СВЦЭМ!$A$39:$A$782,$A98,СВЦЭМ!$B$39:$B$782,J$83)+'СЕТ СН'!$H$12+СВЦЭМ!$D$10+'СЕТ СН'!$H$6-'СЕТ СН'!$H$22</f>
        <v>2687.9956032999999</v>
      </c>
      <c r="K98" s="36">
        <f>SUMIFS(СВЦЭМ!$C$39:$C$782,СВЦЭМ!$A$39:$A$782,$A98,СВЦЭМ!$B$39:$B$782,K$83)+'СЕТ СН'!$H$12+СВЦЭМ!$D$10+'СЕТ СН'!$H$6-'СЕТ СН'!$H$22</f>
        <v>2583.4108278100002</v>
      </c>
      <c r="L98" s="36">
        <f>SUMIFS(СВЦЭМ!$C$39:$C$782,СВЦЭМ!$A$39:$A$782,$A98,СВЦЭМ!$B$39:$B$782,L$83)+'СЕТ СН'!$H$12+СВЦЭМ!$D$10+'СЕТ СН'!$H$6-'СЕТ СН'!$H$22</f>
        <v>2585.8356623999998</v>
      </c>
      <c r="M98" s="36">
        <f>SUMIFS(СВЦЭМ!$C$39:$C$782,СВЦЭМ!$A$39:$A$782,$A98,СВЦЭМ!$B$39:$B$782,M$83)+'СЕТ СН'!$H$12+СВЦЭМ!$D$10+'СЕТ СН'!$H$6-'СЕТ СН'!$H$22</f>
        <v>2612.8478760799999</v>
      </c>
      <c r="N98" s="36">
        <f>SUMIFS(СВЦЭМ!$C$39:$C$782,СВЦЭМ!$A$39:$A$782,$A98,СВЦЭМ!$B$39:$B$782,N$83)+'СЕТ СН'!$H$12+СВЦЭМ!$D$10+'СЕТ СН'!$H$6-'СЕТ СН'!$H$22</f>
        <v>2593.0937649099997</v>
      </c>
      <c r="O98" s="36">
        <f>SUMIFS(СВЦЭМ!$C$39:$C$782,СВЦЭМ!$A$39:$A$782,$A98,СВЦЭМ!$B$39:$B$782,O$83)+'СЕТ СН'!$H$12+СВЦЭМ!$D$10+'СЕТ СН'!$H$6-'СЕТ СН'!$H$22</f>
        <v>2589.0284475199996</v>
      </c>
      <c r="P98" s="36">
        <f>SUMIFS(СВЦЭМ!$C$39:$C$782,СВЦЭМ!$A$39:$A$782,$A98,СВЦЭМ!$B$39:$B$782,P$83)+'СЕТ СН'!$H$12+СВЦЭМ!$D$10+'СЕТ СН'!$H$6-'СЕТ СН'!$H$22</f>
        <v>2590.0285292199997</v>
      </c>
      <c r="Q98" s="36">
        <f>SUMIFS(СВЦЭМ!$C$39:$C$782,СВЦЭМ!$A$39:$A$782,$A98,СВЦЭМ!$B$39:$B$782,Q$83)+'СЕТ СН'!$H$12+СВЦЭМ!$D$10+'СЕТ СН'!$H$6-'СЕТ СН'!$H$22</f>
        <v>2575.5814543699998</v>
      </c>
      <c r="R98" s="36">
        <f>SUMIFS(СВЦЭМ!$C$39:$C$782,СВЦЭМ!$A$39:$A$782,$A98,СВЦЭМ!$B$39:$B$782,R$83)+'СЕТ СН'!$H$12+СВЦЭМ!$D$10+'СЕТ СН'!$H$6-'СЕТ СН'!$H$22</f>
        <v>2588.9915076400002</v>
      </c>
      <c r="S98" s="36">
        <f>SUMIFS(СВЦЭМ!$C$39:$C$782,СВЦЭМ!$A$39:$A$782,$A98,СВЦЭМ!$B$39:$B$782,S$83)+'СЕТ СН'!$H$12+СВЦЭМ!$D$10+'СЕТ СН'!$H$6-'СЕТ СН'!$H$22</f>
        <v>2590.2250958100003</v>
      </c>
      <c r="T98" s="36">
        <f>SUMIFS(СВЦЭМ!$C$39:$C$782,СВЦЭМ!$A$39:$A$782,$A98,СВЦЭМ!$B$39:$B$782,T$83)+'СЕТ СН'!$H$12+СВЦЭМ!$D$10+'СЕТ СН'!$H$6-'СЕТ СН'!$H$22</f>
        <v>2568.4533659099998</v>
      </c>
      <c r="U98" s="36">
        <f>SUMIFS(СВЦЭМ!$C$39:$C$782,СВЦЭМ!$A$39:$A$782,$A98,СВЦЭМ!$B$39:$B$782,U$83)+'СЕТ СН'!$H$12+СВЦЭМ!$D$10+'СЕТ СН'!$H$6-'СЕТ СН'!$H$22</f>
        <v>2571.6532237700003</v>
      </c>
      <c r="V98" s="36">
        <f>SUMIFS(СВЦЭМ!$C$39:$C$782,СВЦЭМ!$A$39:$A$782,$A98,СВЦЭМ!$B$39:$B$782,V$83)+'СЕТ СН'!$H$12+СВЦЭМ!$D$10+'СЕТ СН'!$H$6-'СЕТ СН'!$H$22</f>
        <v>2593.0802528699996</v>
      </c>
      <c r="W98" s="36">
        <f>SUMIFS(СВЦЭМ!$C$39:$C$782,СВЦЭМ!$A$39:$A$782,$A98,СВЦЭМ!$B$39:$B$782,W$83)+'СЕТ СН'!$H$12+СВЦЭМ!$D$10+'СЕТ СН'!$H$6-'СЕТ СН'!$H$22</f>
        <v>2582.2600779499999</v>
      </c>
      <c r="X98" s="36">
        <f>SUMIFS(СВЦЭМ!$C$39:$C$782,СВЦЭМ!$A$39:$A$782,$A98,СВЦЭМ!$B$39:$B$782,X$83)+'СЕТ СН'!$H$12+СВЦЭМ!$D$10+'СЕТ СН'!$H$6-'СЕТ СН'!$H$22</f>
        <v>2675.7894316100001</v>
      </c>
      <c r="Y98" s="36">
        <f>SUMIFS(СВЦЭМ!$C$39:$C$782,СВЦЭМ!$A$39:$A$782,$A98,СВЦЭМ!$B$39:$B$782,Y$83)+'СЕТ СН'!$H$12+СВЦЭМ!$D$10+'СЕТ СН'!$H$6-'СЕТ СН'!$H$22</f>
        <v>2760.3835287900001</v>
      </c>
    </row>
    <row r="99" spans="1:25" ht="15.75" x14ac:dyDescent="0.2">
      <c r="A99" s="35">
        <f t="shared" si="2"/>
        <v>45520</v>
      </c>
      <c r="B99" s="36">
        <f>SUMIFS(СВЦЭМ!$C$39:$C$782,СВЦЭМ!$A$39:$A$782,$A99,СВЦЭМ!$B$39:$B$782,B$83)+'СЕТ СН'!$H$12+СВЦЭМ!$D$10+'СЕТ СН'!$H$6-'СЕТ СН'!$H$22</f>
        <v>2938.2896873700001</v>
      </c>
      <c r="C99" s="36">
        <f>SUMIFS(СВЦЭМ!$C$39:$C$782,СВЦЭМ!$A$39:$A$782,$A99,СВЦЭМ!$B$39:$B$782,C$83)+'СЕТ СН'!$H$12+СВЦЭМ!$D$10+'СЕТ СН'!$H$6-'СЕТ СН'!$H$22</f>
        <v>2929.9926945699999</v>
      </c>
      <c r="D99" s="36">
        <f>SUMIFS(СВЦЭМ!$C$39:$C$782,СВЦЭМ!$A$39:$A$782,$A99,СВЦЭМ!$B$39:$B$782,D$83)+'СЕТ СН'!$H$12+СВЦЭМ!$D$10+'СЕТ СН'!$H$6-'СЕТ СН'!$H$22</f>
        <v>2977.5670688600003</v>
      </c>
      <c r="E99" s="36">
        <f>SUMIFS(СВЦЭМ!$C$39:$C$782,СВЦЭМ!$A$39:$A$782,$A99,СВЦЭМ!$B$39:$B$782,E$83)+'СЕТ СН'!$H$12+СВЦЭМ!$D$10+'СЕТ СН'!$H$6-'СЕТ СН'!$H$22</f>
        <v>2899.3615705500006</v>
      </c>
      <c r="F99" s="36">
        <f>SUMIFS(СВЦЭМ!$C$39:$C$782,СВЦЭМ!$A$39:$A$782,$A99,СВЦЭМ!$B$39:$B$782,F$83)+'СЕТ СН'!$H$12+СВЦЭМ!$D$10+'СЕТ СН'!$H$6-'СЕТ СН'!$H$22</f>
        <v>2869.197846</v>
      </c>
      <c r="G99" s="36">
        <f>SUMIFS(СВЦЭМ!$C$39:$C$782,СВЦЭМ!$A$39:$A$782,$A99,СВЦЭМ!$B$39:$B$782,G$83)+'СЕТ СН'!$H$12+СВЦЭМ!$D$10+'СЕТ СН'!$H$6-'СЕТ СН'!$H$22</f>
        <v>2807.5133401000003</v>
      </c>
      <c r="H99" s="36">
        <f>SUMIFS(СВЦЭМ!$C$39:$C$782,СВЦЭМ!$A$39:$A$782,$A99,СВЦЭМ!$B$39:$B$782,H$83)+'СЕТ СН'!$H$12+СВЦЭМ!$D$10+'СЕТ СН'!$H$6-'СЕТ СН'!$H$22</f>
        <v>2760.2482089100004</v>
      </c>
      <c r="I99" s="36">
        <f>SUMIFS(СВЦЭМ!$C$39:$C$782,СВЦЭМ!$A$39:$A$782,$A99,СВЦЭМ!$B$39:$B$782,I$83)+'СЕТ СН'!$H$12+СВЦЭМ!$D$10+'СЕТ СН'!$H$6-'СЕТ СН'!$H$22</f>
        <v>2652.2021145099998</v>
      </c>
      <c r="J99" s="36">
        <f>SUMIFS(СВЦЭМ!$C$39:$C$782,СВЦЭМ!$A$39:$A$782,$A99,СВЦЭМ!$B$39:$B$782,J$83)+'СЕТ СН'!$H$12+СВЦЭМ!$D$10+'СЕТ СН'!$H$6-'СЕТ СН'!$H$22</f>
        <v>2555.6945359800002</v>
      </c>
      <c r="K99" s="36">
        <f>SUMIFS(СВЦЭМ!$C$39:$C$782,СВЦЭМ!$A$39:$A$782,$A99,СВЦЭМ!$B$39:$B$782,K$83)+'СЕТ СН'!$H$12+СВЦЭМ!$D$10+'СЕТ СН'!$H$6-'СЕТ СН'!$H$22</f>
        <v>2421.1893498999998</v>
      </c>
      <c r="L99" s="36">
        <f>SUMIFS(СВЦЭМ!$C$39:$C$782,СВЦЭМ!$A$39:$A$782,$A99,СВЦЭМ!$B$39:$B$782,L$83)+'СЕТ СН'!$H$12+СВЦЭМ!$D$10+'СЕТ СН'!$H$6-'СЕТ СН'!$H$22</f>
        <v>2391.7383965899999</v>
      </c>
      <c r="M99" s="36">
        <f>SUMIFS(СВЦЭМ!$C$39:$C$782,СВЦЭМ!$A$39:$A$782,$A99,СВЦЭМ!$B$39:$B$782,M$83)+'СЕТ СН'!$H$12+СВЦЭМ!$D$10+'СЕТ СН'!$H$6-'СЕТ СН'!$H$22</f>
        <v>2388.2783642499999</v>
      </c>
      <c r="N99" s="36">
        <f>SUMIFS(СВЦЭМ!$C$39:$C$782,СВЦЭМ!$A$39:$A$782,$A99,СВЦЭМ!$B$39:$B$782,N$83)+'СЕТ СН'!$H$12+СВЦЭМ!$D$10+'СЕТ СН'!$H$6-'СЕТ СН'!$H$22</f>
        <v>2384.5923489899997</v>
      </c>
      <c r="O99" s="36">
        <f>SUMIFS(СВЦЭМ!$C$39:$C$782,СВЦЭМ!$A$39:$A$782,$A99,СВЦЭМ!$B$39:$B$782,O$83)+'СЕТ СН'!$H$12+СВЦЭМ!$D$10+'СЕТ СН'!$H$6-'СЕТ СН'!$H$22</f>
        <v>2405.8813318599996</v>
      </c>
      <c r="P99" s="36">
        <f>SUMIFS(СВЦЭМ!$C$39:$C$782,СВЦЭМ!$A$39:$A$782,$A99,СВЦЭМ!$B$39:$B$782,P$83)+'СЕТ СН'!$H$12+СВЦЭМ!$D$10+'СЕТ СН'!$H$6-'СЕТ СН'!$H$22</f>
        <v>2446.75233101</v>
      </c>
      <c r="Q99" s="36">
        <f>SUMIFS(СВЦЭМ!$C$39:$C$782,СВЦЭМ!$A$39:$A$782,$A99,СВЦЭМ!$B$39:$B$782,Q$83)+'СЕТ СН'!$H$12+СВЦЭМ!$D$10+'СЕТ СН'!$H$6-'СЕТ СН'!$H$22</f>
        <v>2467.9728182700001</v>
      </c>
      <c r="R99" s="36">
        <f>SUMIFS(СВЦЭМ!$C$39:$C$782,СВЦЭМ!$A$39:$A$782,$A99,СВЦЭМ!$B$39:$B$782,R$83)+'СЕТ СН'!$H$12+СВЦЭМ!$D$10+'СЕТ СН'!$H$6-'СЕТ СН'!$H$22</f>
        <v>2472.64620715</v>
      </c>
      <c r="S99" s="36">
        <f>SUMIFS(СВЦЭМ!$C$39:$C$782,СВЦЭМ!$A$39:$A$782,$A99,СВЦЭМ!$B$39:$B$782,S$83)+'СЕТ СН'!$H$12+СВЦЭМ!$D$10+'СЕТ СН'!$H$6-'СЕТ СН'!$H$22</f>
        <v>2382.08449617</v>
      </c>
      <c r="T99" s="36">
        <f>SUMIFS(СВЦЭМ!$C$39:$C$782,СВЦЭМ!$A$39:$A$782,$A99,СВЦЭМ!$B$39:$B$782,T$83)+'СЕТ СН'!$H$12+СВЦЭМ!$D$10+'СЕТ СН'!$H$6-'СЕТ СН'!$H$22</f>
        <v>2354.99549359</v>
      </c>
      <c r="U99" s="36">
        <f>SUMIFS(СВЦЭМ!$C$39:$C$782,СВЦЭМ!$A$39:$A$782,$A99,СВЦЭМ!$B$39:$B$782,U$83)+'СЕТ СН'!$H$12+СВЦЭМ!$D$10+'СЕТ СН'!$H$6-'СЕТ СН'!$H$22</f>
        <v>2375.5371027399997</v>
      </c>
      <c r="V99" s="36">
        <f>SUMIFS(СВЦЭМ!$C$39:$C$782,СВЦЭМ!$A$39:$A$782,$A99,СВЦЭМ!$B$39:$B$782,V$83)+'СЕТ СН'!$H$12+СВЦЭМ!$D$10+'СЕТ СН'!$H$6-'СЕТ СН'!$H$22</f>
        <v>2415.23745134</v>
      </c>
      <c r="W99" s="36">
        <f>SUMIFS(СВЦЭМ!$C$39:$C$782,СВЦЭМ!$A$39:$A$782,$A99,СВЦЭМ!$B$39:$B$782,W$83)+'СЕТ СН'!$H$12+СВЦЭМ!$D$10+'СЕТ СН'!$H$6-'СЕТ СН'!$H$22</f>
        <v>2434.5521794899996</v>
      </c>
      <c r="X99" s="36">
        <f>SUMIFS(СВЦЭМ!$C$39:$C$782,СВЦЭМ!$A$39:$A$782,$A99,СВЦЭМ!$B$39:$B$782,X$83)+'СЕТ СН'!$H$12+СВЦЭМ!$D$10+'СЕТ СН'!$H$6-'СЕТ СН'!$H$22</f>
        <v>2483.43881728</v>
      </c>
      <c r="Y99" s="36">
        <f>SUMIFS(СВЦЭМ!$C$39:$C$782,СВЦЭМ!$A$39:$A$782,$A99,СВЦЭМ!$B$39:$B$782,Y$83)+'СЕТ СН'!$H$12+СВЦЭМ!$D$10+'СЕТ СН'!$H$6-'СЕТ СН'!$H$22</f>
        <v>2562.9906104700003</v>
      </c>
    </row>
    <row r="100" spans="1:25" ht="15.75" x14ac:dyDescent="0.2">
      <c r="A100" s="35">
        <f t="shared" si="2"/>
        <v>45521</v>
      </c>
      <c r="B100" s="36">
        <f>SUMIFS(СВЦЭМ!$C$39:$C$782,СВЦЭМ!$A$39:$A$782,$A100,СВЦЭМ!$B$39:$B$782,B$83)+'СЕТ СН'!$H$12+СВЦЭМ!$D$10+'СЕТ СН'!$H$6-'СЕТ СН'!$H$22</f>
        <v>2626.0898060199997</v>
      </c>
      <c r="C100" s="36">
        <f>SUMIFS(СВЦЭМ!$C$39:$C$782,СВЦЭМ!$A$39:$A$782,$A100,СВЦЭМ!$B$39:$B$782,C$83)+'СЕТ СН'!$H$12+СВЦЭМ!$D$10+'СЕТ СН'!$H$6-'СЕТ СН'!$H$22</f>
        <v>2743.5553753000004</v>
      </c>
      <c r="D100" s="36">
        <f>SUMIFS(СВЦЭМ!$C$39:$C$782,СВЦЭМ!$A$39:$A$782,$A100,СВЦЭМ!$B$39:$B$782,D$83)+'СЕТ СН'!$H$12+СВЦЭМ!$D$10+'СЕТ СН'!$H$6-'СЕТ СН'!$H$22</f>
        <v>2790.1728577499998</v>
      </c>
      <c r="E100" s="36">
        <f>SUMIFS(СВЦЭМ!$C$39:$C$782,СВЦЭМ!$A$39:$A$782,$A100,СВЦЭМ!$B$39:$B$782,E$83)+'СЕТ СН'!$H$12+СВЦЭМ!$D$10+'СЕТ СН'!$H$6-'СЕТ СН'!$H$22</f>
        <v>2797.77381702</v>
      </c>
      <c r="F100" s="36">
        <f>SUMIFS(СВЦЭМ!$C$39:$C$782,СВЦЭМ!$A$39:$A$782,$A100,СВЦЭМ!$B$39:$B$782,F$83)+'СЕТ СН'!$H$12+СВЦЭМ!$D$10+'СЕТ СН'!$H$6-'СЕТ СН'!$H$22</f>
        <v>2806.6257706000006</v>
      </c>
      <c r="G100" s="36">
        <f>SUMIFS(СВЦЭМ!$C$39:$C$782,СВЦЭМ!$A$39:$A$782,$A100,СВЦЭМ!$B$39:$B$782,G$83)+'СЕТ СН'!$H$12+СВЦЭМ!$D$10+'СЕТ СН'!$H$6-'СЕТ СН'!$H$22</f>
        <v>2792.3951626799999</v>
      </c>
      <c r="H100" s="36">
        <f>SUMIFS(СВЦЭМ!$C$39:$C$782,СВЦЭМ!$A$39:$A$782,$A100,СВЦЭМ!$B$39:$B$782,H$83)+'СЕТ СН'!$H$12+СВЦЭМ!$D$10+'СЕТ СН'!$H$6-'СЕТ СН'!$H$22</f>
        <v>2777.8209254600006</v>
      </c>
      <c r="I100" s="36">
        <f>SUMIFS(СВЦЭМ!$C$39:$C$782,СВЦЭМ!$A$39:$A$782,$A100,СВЦЭМ!$B$39:$B$782,I$83)+'СЕТ СН'!$H$12+СВЦЭМ!$D$10+'СЕТ СН'!$H$6-'СЕТ СН'!$H$22</f>
        <v>2750.8639411499998</v>
      </c>
      <c r="J100" s="36">
        <f>SUMIFS(СВЦЭМ!$C$39:$C$782,СВЦЭМ!$A$39:$A$782,$A100,СВЦЭМ!$B$39:$B$782,J$83)+'СЕТ СН'!$H$12+СВЦЭМ!$D$10+'СЕТ СН'!$H$6-'СЕТ СН'!$H$22</f>
        <v>2626.1981734000001</v>
      </c>
      <c r="K100" s="36">
        <f>SUMIFS(СВЦЭМ!$C$39:$C$782,СВЦЭМ!$A$39:$A$782,$A100,СВЦЭМ!$B$39:$B$782,K$83)+'СЕТ СН'!$H$12+СВЦЭМ!$D$10+'СЕТ СН'!$H$6-'СЕТ СН'!$H$22</f>
        <v>2536.3230795199997</v>
      </c>
      <c r="L100" s="36">
        <f>SUMIFS(СВЦЭМ!$C$39:$C$782,СВЦЭМ!$A$39:$A$782,$A100,СВЦЭМ!$B$39:$B$782,L$83)+'СЕТ СН'!$H$12+СВЦЭМ!$D$10+'СЕТ СН'!$H$6-'СЕТ СН'!$H$22</f>
        <v>2458.8079296599999</v>
      </c>
      <c r="M100" s="36">
        <f>SUMIFS(СВЦЭМ!$C$39:$C$782,СВЦЭМ!$A$39:$A$782,$A100,СВЦЭМ!$B$39:$B$782,M$83)+'СЕТ СН'!$H$12+СВЦЭМ!$D$10+'СЕТ СН'!$H$6-'СЕТ СН'!$H$22</f>
        <v>2444.0886366699997</v>
      </c>
      <c r="N100" s="36">
        <f>SUMIFS(СВЦЭМ!$C$39:$C$782,СВЦЭМ!$A$39:$A$782,$A100,СВЦЭМ!$B$39:$B$782,N$83)+'СЕТ СН'!$H$12+СВЦЭМ!$D$10+'СЕТ СН'!$H$6-'СЕТ СН'!$H$22</f>
        <v>2436.4712349399997</v>
      </c>
      <c r="O100" s="36">
        <f>SUMIFS(СВЦЭМ!$C$39:$C$782,СВЦЭМ!$A$39:$A$782,$A100,СВЦЭМ!$B$39:$B$782,O$83)+'СЕТ СН'!$H$12+СВЦЭМ!$D$10+'СЕТ СН'!$H$6-'СЕТ СН'!$H$22</f>
        <v>2435.3970498600002</v>
      </c>
      <c r="P100" s="36">
        <f>SUMIFS(СВЦЭМ!$C$39:$C$782,СВЦЭМ!$A$39:$A$782,$A100,СВЦЭМ!$B$39:$B$782,P$83)+'СЕТ СН'!$H$12+СВЦЭМ!$D$10+'СЕТ СН'!$H$6-'СЕТ СН'!$H$22</f>
        <v>2431.3402501800001</v>
      </c>
      <c r="Q100" s="36">
        <f>SUMIFS(СВЦЭМ!$C$39:$C$782,СВЦЭМ!$A$39:$A$782,$A100,СВЦЭМ!$B$39:$B$782,Q$83)+'СЕТ СН'!$H$12+СВЦЭМ!$D$10+'СЕТ СН'!$H$6-'СЕТ СН'!$H$22</f>
        <v>2444.4680233499998</v>
      </c>
      <c r="R100" s="36">
        <f>SUMIFS(СВЦЭМ!$C$39:$C$782,СВЦЭМ!$A$39:$A$782,$A100,СВЦЭМ!$B$39:$B$782,R$83)+'СЕТ СН'!$H$12+СВЦЭМ!$D$10+'СЕТ СН'!$H$6-'СЕТ СН'!$H$22</f>
        <v>2462.51933839</v>
      </c>
      <c r="S100" s="36">
        <f>SUMIFS(СВЦЭМ!$C$39:$C$782,СВЦЭМ!$A$39:$A$782,$A100,СВЦЭМ!$B$39:$B$782,S$83)+'СЕТ СН'!$H$12+СВЦЭМ!$D$10+'СЕТ СН'!$H$6-'СЕТ СН'!$H$22</f>
        <v>2449.98858548</v>
      </c>
      <c r="T100" s="36">
        <f>SUMIFS(СВЦЭМ!$C$39:$C$782,СВЦЭМ!$A$39:$A$782,$A100,СВЦЭМ!$B$39:$B$782,T$83)+'СЕТ СН'!$H$12+СВЦЭМ!$D$10+'СЕТ СН'!$H$6-'СЕТ СН'!$H$22</f>
        <v>2428.4783317900001</v>
      </c>
      <c r="U100" s="36">
        <f>SUMIFS(СВЦЭМ!$C$39:$C$782,СВЦЭМ!$A$39:$A$782,$A100,СВЦЭМ!$B$39:$B$782,U$83)+'СЕТ СН'!$H$12+СВЦЭМ!$D$10+'СЕТ СН'!$H$6-'СЕТ СН'!$H$22</f>
        <v>2422.7254202699996</v>
      </c>
      <c r="V100" s="36">
        <f>SUMIFS(СВЦЭМ!$C$39:$C$782,СВЦЭМ!$A$39:$A$782,$A100,СВЦЭМ!$B$39:$B$782,V$83)+'СЕТ СН'!$H$12+СВЦЭМ!$D$10+'СЕТ СН'!$H$6-'СЕТ СН'!$H$22</f>
        <v>2428.48579948</v>
      </c>
      <c r="W100" s="36">
        <f>SUMIFS(СВЦЭМ!$C$39:$C$782,СВЦЭМ!$A$39:$A$782,$A100,СВЦЭМ!$B$39:$B$782,W$83)+'СЕТ СН'!$H$12+СВЦЭМ!$D$10+'СЕТ СН'!$H$6-'СЕТ СН'!$H$22</f>
        <v>2409.3929994299997</v>
      </c>
      <c r="X100" s="36">
        <f>SUMIFS(СВЦЭМ!$C$39:$C$782,СВЦЭМ!$A$39:$A$782,$A100,СВЦЭМ!$B$39:$B$782,X$83)+'СЕТ СН'!$H$12+СВЦЭМ!$D$10+'СЕТ СН'!$H$6-'СЕТ СН'!$H$22</f>
        <v>2478.83501441</v>
      </c>
      <c r="Y100" s="36">
        <f>SUMIFS(СВЦЭМ!$C$39:$C$782,СВЦЭМ!$A$39:$A$782,$A100,СВЦЭМ!$B$39:$B$782,Y$83)+'СЕТ СН'!$H$12+СВЦЭМ!$D$10+'СЕТ СН'!$H$6-'СЕТ СН'!$H$22</f>
        <v>2569.0722469499997</v>
      </c>
    </row>
    <row r="101" spans="1:25" ht="15.75" x14ac:dyDescent="0.2">
      <c r="A101" s="35">
        <f t="shared" si="2"/>
        <v>45522</v>
      </c>
      <c r="B101" s="36">
        <f>SUMIFS(СВЦЭМ!$C$39:$C$782,СВЦЭМ!$A$39:$A$782,$A101,СВЦЭМ!$B$39:$B$782,B$83)+'СЕТ СН'!$H$12+СВЦЭМ!$D$10+'СЕТ СН'!$H$6-'СЕТ СН'!$H$22</f>
        <v>2560.0243834599996</v>
      </c>
      <c r="C101" s="36">
        <f>SUMIFS(СВЦЭМ!$C$39:$C$782,СВЦЭМ!$A$39:$A$782,$A101,СВЦЭМ!$B$39:$B$782,C$83)+'СЕТ СН'!$H$12+СВЦЭМ!$D$10+'СЕТ СН'!$H$6-'СЕТ СН'!$H$22</f>
        <v>2673.7475867100002</v>
      </c>
      <c r="D101" s="36">
        <f>SUMIFS(СВЦЭМ!$C$39:$C$782,СВЦЭМ!$A$39:$A$782,$A101,СВЦЭМ!$B$39:$B$782,D$83)+'СЕТ СН'!$H$12+СВЦЭМ!$D$10+'СЕТ СН'!$H$6-'СЕТ СН'!$H$22</f>
        <v>2739.4662501499997</v>
      </c>
      <c r="E101" s="36">
        <f>SUMIFS(СВЦЭМ!$C$39:$C$782,СВЦЭМ!$A$39:$A$782,$A101,СВЦЭМ!$B$39:$B$782,E$83)+'СЕТ СН'!$H$12+СВЦЭМ!$D$10+'СЕТ СН'!$H$6-'СЕТ СН'!$H$22</f>
        <v>2763.2855761800001</v>
      </c>
      <c r="F101" s="36">
        <f>SUMIFS(СВЦЭМ!$C$39:$C$782,СВЦЭМ!$A$39:$A$782,$A101,СВЦЭМ!$B$39:$B$782,F$83)+'СЕТ СН'!$H$12+СВЦЭМ!$D$10+'СЕТ СН'!$H$6-'СЕТ СН'!$H$22</f>
        <v>2792.8275002199998</v>
      </c>
      <c r="G101" s="36">
        <f>SUMIFS(СВЦЭМ!$C$39:$C$782,СВЦЭМ!$A$39:$A$782,$A101,СВЦЭМ!$B$39:$B$782,G$83)+'СЕТ СН'!$H$12+СВЦЭМ!$D$10+'СЕТ СН'!$H$6-'СЕТ СН'!$H$22</f>
        <v>2772.4434508000004</v>
      </c>
      <c r="H101" s="36">
        <f>SUMIFS(СВЦЭМ!$C$39:$C$782,СВЦЭМ!$A$39:$A$782,$A101,СВЦЭМ!$B$39:$B$782,H$83)+'СЕТ СН'!$H$12+СВЦЭМ!$D$10+'СЕТ СН'!$H$6-'СЕТ СН'!$H$22</f>
        <v>2751.4855889199998</v>
      </c>
      <c r="I101" s="36">
        <f>SUMIFS(СВЦЭМ!$C$39:$C$782,СВЦЭМ!$A$39:$A$782,$A101,СВЦЭМ!$B$39:$B$782,I$83)+'СЕТ СН'!$H$12+СВЦЭМ!$D$10+'СЕТ СН'!$H$6-'СЕТ СН'!$H$22</f>
        <v>2687.7694707600003</v>
      </c>
      <c r="J101" s="36">
        <f>SUMIFS(СВЦЭМ!$C$39:$C$782,СВЦЭМ!$A$39:$A$782,$A101,СВЦЭМ!$B$39:$B$782,J$83)+'СЕТ СН'!$H$12+СВЦЭМ!$D$10+'СЕТ СН'!$H$6-'СЕТ СН'!$H$22</f>
        <v>2575.5921444100004</v>
      </c>
      <c r="K101" s="36">
        <f>SUMIFS(СВЦЭМ!$C$39:$C$782,СВЦЭМ!$A$39:$A$782,$A101,СВЦЭМ!$B$39:$B$782,K$83)+'СЕТ СН'!$H$12+СВЦЭМ!$D$10+'СЕТ СН'!$H$6-'СЕТ СН'!$H$22</f>
        <v>2486.8681567599997</v>
      </c>
      <c r="L101" s="36">
        <f>SUMIFS(СВЦЭМ!$C$39:$C$782,СВЦЭМ!$A$39:$A$782,$A101,СВЦЭМ!$B$39:$B$782,L$83)+'СЕТ СН'!$H$12+СВЦЭМ!$D$10+'СЕТ СН'!$H$6-'СЕТ СН'!$H$22</f>
        <v>2438.0064372899997</v>
      </c>
      <c r="M101" s="36">
        <f>SUMIFS(СВЦЭМ!$C$39:$C$782,СВЦЭМ!$A$39:$A$782,$A101,СВЦЭМ!$B$39:$B$782,M$83)+'СЕТ СН'!$H$12+СВЦЭМ!$D$10+'СЕТ СН'!$H$6-'СЕТ СН'!$H$22</f>
        <v>2415.6165566499999</v>
      </c>
      <c r="N101" s="36">
        <f>SUMIFS(СВЦЭМ!$C$39:$C$782,СВЦЭМ!$A$39:$A$782,$A101,СВЦЭМ!$B$39:$B$782,N$83)+'СЕТ СН'!$H$12+СВЦЭМ!$D$10+'СЕТ СН'!$H$6-'СЕТ СН'!$H$22</f>
        <v>2395.8892132000001</v>
      </c>
      <c r="O101" s="36">
        <f>SUMIFS(СВЦЭМ!$C$39:$C$782,СВЦЭМ!$A$39:$A$782,$A101,СВЦЭМ!$B$39:$B$782,O$83)+'СЕТ СН'!$H$12+СВЦЭМ!$D$10+'СЕТ СН'!$H$6-'СЕТ СН'!$H$22</f>
        <v>2414.7190973099996</v>
      </c>
      <c r="P101" s="36">
        <f>SUMIFS(СВЦЭМ!$C$39:$C$782,СВЦЭМ!$A$39:$A$782,$A101,СВЦЭМ!$B$39:$B$782,P$83)+'СЕТ СН'!$H$12+СВЦЭМ!$D$10+'СЕТ СН'!$H$6-'СЕТ СН'!$H$22</f>
        <v>2464.7995594100003</v>
      </c>
      <c r="Q101" s="36">
        <f>SUMIFS(СВЦЭМ!$C$39:$C$782,СВЦЭМ!$A$39:$A$782,$A101,СВЦЭМ!$B$39:$B$782,Q$83)+'СЕТ СН'!$H$12+СВЦЭМ!$D$10+'СЕТ СН'!$H$6-'СЕТ СН'!$H$22</f>
        <v>2504.52838806</v>
      </c>
      <c r="R101" s="36">
        <f>SUMIFS(СВЦЭМ!$C$39:$C$782,СВЦЭМ!$A$39:$A$782,$A101,СВЦЭМ!$B$39:$B$782,R$83)+'СЕТ СН'!$H$12+СВЦЭМ!$D$10+'СЕТ СН'!$H$6-'СЕТ СН'!$H$22</f>
        <v>2503.49367213</v>
      </c>
      <c r="S101" s="36">
        <f>SUMIFS(СВЦЭМ!$C$39:$C$782,СВЦЭМ!$A$39:$A$782,$A101,СВЦЭМ!$B$39:$B$782,S$83)+'СЕТ СН'!$H$12+СВЦЭМ!$D$10+'СЕТ СН'!$H$6-'СЕТ СН'!$H$22</f>
        <v>2507.3251255699997</v>
      </c>
      <c r="T101" s="36">
        <f>SUMIFS(СВЦЭМ!$C$39:$C$782,СВЦЭМ!$A$39:$A$782,$A101,СВЦЭМ!$B$39:$B$782,T$83)+'СЕТ СН'!$H$12+СВЦЭМ!$D$10+'СЕТ СН'!$H$6-'СЕТ СН'!$H$22</f>
        <v>2481.9770462299998</v>
      </c>
      <c r="U101" s="36">
        <f>SUMIFS(СВЦЭМ!$C$39:$C$782,СВЦЭМ!$A$39:$A$782,$A101,СВЦЭМ!$B$39:$B$782,U$83)+'СЕТ СН'!$H$12+СВЦЭМ!$D$10+'СЕТ СН'!$H$6-'СЕТ СН'!$H$22</f>
        <v>2478.9026300799997</v>
      </c>
      <c r="V101" s="36">
        <f>SUMIFS(СВЦЭМ!$C$39:$C$782,СВЦЭМ!$A$39:$A$782,$A101,СВЦЭМ!$B$39:$B$782,V$83)+'СЕТ СН'!$H$12+СВЦЭМ!$D$10+'СЕТ СН'!$H$6-'СЕТ СН'!$H$22</f>
        <v>2488.4614437399996</v>
      </c>
      <c r="W101" s="36">
        <f>SUMIFS(СВЦЭМ!$C$39:$C$782,СВЦЭМ!$A$39:$A$782,$A101,СВЦЭМ!$B$39:$B$782,W$83)+'СЕТ СН'!$H$12+СВЦЭМ!$D$10+'СЕТ СН'!$H$6-'СЕТ СН'!$H$22</f>
        <v>2472.0478168499999</v>
      </c>
      <c r="X101" s="36">
        <f>SUMIFS(СВЦЭМ!$C$39:$C$782,СВЦЭМ!$A$39:$A$782,$A101,СВЦЭМ!$B$39:$B$782,X$83)+'СЕТ СН'!$H$12+СВЦЭМ!$D$10+'СЕТ СН'!$H$6-'СЕТ СН'!$H$22</f>
        <v>2542.9304015500002</v>
      </c>
      <c r="Y101" s="36">
        <f>SUMIFS(СВЦЭМ!$C$39:$C$782,СВЦЭМ!$A$39:$A$782,$A101,СВЦЭМ!$B$39:$B$782,Y$83)+'СЕТ СН'!$H$12+СВЦЭМ!$D$10+'СЕТ СН'!$H$6-'СЕТ СН'!$H$22</f>
        <v>2625.6782224300005</v>
      </c>
    </row>
    <row r="102" spans="1:25" ht="15.75" x14ac:dyDescent="0.2">
      <c r="A102" s="35">
        <f t="shared" si="2"/>
        <v>45523</v>
      </c>
      <c r="B102" s="36">
        <f>SUMIFS(СВЦЭМ!$C$39:$C$782,СВЦЭМ!$A$39:$A$782,$A102,СВЦЭМ!$B$39:$B$782,B$83)+'СЕТ СН'!$H$12+СВЦЭМ!$D$10+'СЕТ СН'!$H$6-'СЕТ СН'!$H$22</f>
        <v>2715.00693142</v>
      </c>
      <c r="C102" s="36">
        <f>SUMIFS(СВЦЭМ!$C$39:$C$782,СВЦЭМ!$A$39:$A$782,$A102,СВЦЭМ!$B$39:$B$782,C$83)+'СЕТ СН'!$H$12+СВЦЭМ!$D$10+'СЕТ СН'!$H$6-'СЕТ СН'!$H$22</f>
        <v>2856.9935891599998</v>
      </c>
      <c r="D102" s="36">
        <f>SUMIFS(СВЦЭМ!$C$39:$C$782,СВЦЭМ!$A$39:$A$782,$A102,СВЦЭМ!$B$39:$B$782,D$83)+'СЕТ СН'!$H$12+СВЦЭМ!$D$10+'СЕТ СН'!$H$6-'СЕТ СН'!$H$22</f>
        <v>2883.1117036699998</v>
      </c>
      <c r="E102" s="36">
        <f>SUMIFS(СВЦЭМ!$C$39:$C$782,СВЦЭМ!$A$39:$A$782,$A102,СВЦЭМ!$B$39:$B$782,E$83)+'СЕТ СН'!$H$12+СВЦЭМ!$D$10+'СЕТ СН'!$H$6-'СЕТ СН'!$H$22</f>
        <v>2849.8670299900004</v>
      </c>
      <c r="F102" s="36">
        <f>SUMIFS(СВЦЭМ!$C$39:$C$782,СВЦЭМ!$A$39:$A$782,$A102,СВЦЭМ!$B$39:$B$782,F$83)+'СЕТ СН'!$H$12+СВЦЭМ!$D$10+'СЕТ СН'!$H$6-'СЕТ СН'!$H$22</f>
        <v>2855.5435822899999</v>
      </c>
      <c r="G102" s="36">
        <f>SUMIFS(СВЦЭМ!$C$39:$C$782,СВЦЭМ!$A$39:$A$782,$A102,СВЦЭМ!$B$39:$B$782,G$83)+'СЕТ СН'!$H$12+СВЦЭМ!$D$10+'СЕТ СН'!$H$6-'СЕТ СН'!$H$22</f>
        <v>2854.18992196</v>
      </c>
      <c r="H102" s="36">
        <f>SUMIFS(СВЦЭМ!$C$39:$C$782,СВЦЭМ!$A$39:$A$782,$A102,СВЦЭМ!$B$39:$B$782,H$83)+'СЕТ СН'!$H$12+СВЦЭМ!$D$10+'СЕТ СН'!$H$6-'СЕТ СН'!$H$22</f>
        <v>2872.0805252099999</v>
      </c>
      <c r="I102" s="36">
        <f>SUMIFS(СВЦЭМ!$C$39:$C$782,СВЦЭМ!$A$39:$A$782,$A102,СВЦЭМ!$B$39:$B$782,I$83)+'СЕТ СН'!$H$12+СВЦЭМ!$D$10+'СЕТ СН'!$H$6-'СЕТ СН'!$H$22</f>
        <v>2797.5079249700002</v>
      </c>
      <c r="J102" s="36">
        <f>SUMIFS(СВЦЭМ!$C$39:$C$782,СВЦЭМ!$A$39:$A$782,$A102,СВЦЭМ!$B$39:$B$782,J$83)+'СЕТ СН'!$H$12+СВЦЭМ!$D$10+'СЕТ СН'!$H$6-'СЕТ СН'!$H$22</f>
        <v>2600.8300863700006</v>
      </c>
      <c r="K102" s="36">
        <f>SUMIFS(СВЦЭМ!$C$39:$C$782,СВЦЭМ!$A$39:$A$782,$A102,СВЦЭМ!$B$39:$B$782,K$83)+'СЕТ СН'!$H$12+СВЦЭМ!$D$10+'СЕТ СН'!$H$6-'СЕТ СН'!$H$22</f>
        <v>2551.5981279799998</v>
      </c>
      <c r="L102" s="36">
        <f>SUMIFS(СВЦЭМ!$C$39:$C$782,СВЦЭМ!$A$39:$A$782,$A102,СВЦЭМ!$B$39:$B$782,L$83)+'СЕТ СН'!$H$12+СВЦЭМ!$D$10+'СЕТ СН'!$H$6-'СЕТ СН'!$H$22</f>
        <v>2538.2664532500003</v>
      </c>
      <c r="M102" s="36">
        <f>SUMIFS(СВЦЭМ!$C$39:$C$782,СВЦЭМ!$A$39:$A$782,$A102,СВЦЭМ!$B$39:$B$782,M$83)+'СЕТ СН'!$H$12+СВЦЭМ!$D$10+'СЕТ СН'!$H$6-'СЕТ СН'!$H$22</f>
        <v>2529.18661062</v>
      </c>
      <c r="N102" s="36">
        <f>SUMIFS(СВЦЭМ!$C$39:$C$782,СВЦЭМ!$A$39:$A$782,$A102,СВЦЭМ!$B$39:$B$782,N$83)+'СЕТ СН'!$H$12+СВЦЭМ!$D$10+'СЕТ СН'!$H$6-'СЕТ СН'!$H$22</f>
        <v>2520.5507430099997</v>
      </c>
      <c r="O102" s="36">
        <f>SUMIFS(СВЦЭМ!$C$39:$C$782,СВЦЭМ!$A$39:$A$782,$A102,СВЦЭМ!$B$39:$B$782,O$83)+'СЕТ СН'!$H$12+СВЦЭМ!$D$10+'СЕТ СН'!$H$6-'СЕТ СН'!$H$22</f>
        <v>2505.1087030799999</v>
      </c>
      <c r="P102" s="36">
        <f>SUMIFS(СВЦЭМ!$C$39:$C$782,СВЦЭМ!$A$39:$A$782,$A102,СВЦЭМ!$B$39:$B$782,P$83)+'СЕТ СН'!$H$12+СВЦЭМ!$D$10+'СЕТ СН'!$H$6-'СЕТ СН'!$H$22</f>
        <v>2521.0593173099996</v>
      </c>
      <c r="Q102" s="36">
        <f>SUMIFS(СВЦЭМ!$C$39:$C$782,СВЦЭМ!$A$39:$A$782,$A102,СВЦЭМ!$B$39:$B$782,Q$83)+'СЕТ СН'!$H$12+СВЦЭМ!$D$10+'СЕТ СН'!$H$6-'СЕТ СН'!$H$22</f>
        <v>2513.3554695499997</v>
      </c>
      <c r="R102" s="36">
        <f>SUMIFS(СВЦЭМ!$C$39:$C$782,СВЦЭМ!$A$39:$A$782,$A102,СВЦЭМ!$B$39:$B$782,R$83)+'СЕТ СН'!$H$12+СВЦЭМ!$D$10+'СЕТ СН'!$H$6-'СЕТ СН'!$H$22</f>
        <v>2510.7061646100001</v>
      </c>
      <c r="S102" s="36">
        <f>SUMIFS(СВЦЭМ!$C$39:$C$782,СВЦЭМ!$A$39:$A$782,$A102,СВЦЭМ!$B$39:$B$782,S$83)+'СЕТ СН'!$H$12+СВЦЭМ!$D$10+'СЕТ СН'!$H$6-'СЕТ СН'!$H$22</f>
        <v>2495.5623769100002</v>
      </c>
      <c r="T102" s="36">
        <f>SUMIFS(СВЦЭМ!$C$39:$C$782,СВЦЭМ!$A$39:$A$782,$A102,СВЦЭМ!$B$39:$B$782,T$83)+'СЕТ СН'!$H$12+СВЦЭМ!$D$10+'СЕТ СН'!$H$6-'СЕТ СН'!$H$22</f>
        <v>2461.5756678299999</v>
      </c>
      <c r="U102" s="36">
        <f>SUMIFS(СВЦЭМ!$C$39:$C$782,СВЦЭМ!$A$39:$A$782,$A102,СВЦЭМ!$B$39:$B$782,U$83)+'СЕТ СН'!$H$12+СВЦЭМ!$D$10+'СЕТ СН'!$H$6-'СЕТ СН'!$H$22</f>
        <v>2492.0842179199999</v>
      </c>
      <c r="V102" s="36">
        <f>SUMIFS(СВЦЭМ!$C$39:$C$782,СВЦЭМ!$A$39:$A$782,$A102,СВЦЭМ!$B$39:$B$782,V$83)+'СЕТ СН'!$H$12+СВЦЭМ!$D$10+'СЕТ СН'!$H$6-'СЕТ СН'!$H$22</f>
        <v>2505.4531631499999</v>
      </c>
      <c r="W102" s="36">
        <f>SUMIFS(СВЦЭМ!$C$39:$C$782,СВЦЭМ!$A$39:$A$782,$A102,СВЦЭМ!$B$39:$B$782,W$83)+'СЕТ СН'!$H$12+СВЦЭМ!$D$10+'СЕТ СН'!$H$6-'СЕТ СН'!$H$22</f>
        <v>2462.8491324299998</v>
      </c>
      <c r="X102" s="36">
        <f>SUMIFS(СВЦЭМ!$C$39:$C$782,СВЦЭМ!$A$39:$A$782,$A102,СВЦЭМ!$B$39:$B$782,X$83)+'СЕТ СН'!$H$12+СВЦЭМ!$D$10+'СЕТ СН'!$H$6-'СЕТ СН'!$H$22</f>
        <v>2525.5618181099999</v>
      </c>
      <c r="Y102" s="36">
        <f>SUMIFS(СВЦЭМ!$C$39:$C$782,СВЦЭМ!$A$39:$A$782,$A102,СВЦЭМ!$B$39:$B$782,Y$83)+'СЕТ СН'!$H$12+СВЦЭМ!$D$10+'СЕТ СН'!$H$6-'СЕТ СН'!$H$22</f>
        <v>2620.0226339700002</v>
      </c>
    </row>
    <row r="103" spans="1:25" ht="15.75" x14ac:dyDescent="0.2">
      <c r="A103" s="35">
        <f t="shared" si="2"/>
        <v>45524</v>
      </c>
      <c r="B103" s="36">
        <f>SUMIFS(СВЦЭМ!$C$39:$C$782,СВЦЭМ!$A$39:$A$782,$A103,СВЦЭМ!$B$39:$B$782,B$83)+'СЕТ СН'!$H$12+СВЦЭМ!$D$10+'СЕТ СН'!$H$6-'СЕТ СН'!$H$22</f>
        <v>2602.7846660200003</v>
      </c>
      <c r="C103" s="36">
        <f>SUMIFS(СВЦЭМ!$C$39:$C$782,СВЦЭМ!$A$39:$A$782,$A103,СВЦЭМ!$B$39:$B$782,C$83)+'СЕТ СН'!$H$12+СВЦЭМ!$D$10+'СЕТ СН'!$H$6-'СЕТ СН'!$H$22</f>
        <v>2716.8817072500005</v>
      </c>
      <c r="D103" s="36">
        <f>SUMIFS(СВЦЭМ!$C$39:$C$782,СВЦЭМ!$A$39:$A$782,$A103,СВЦЭМ!$B$39:$B$782,D$83)+'СЕТ СН'!$H$12+СВЦЭМ!$D$10+'СЕТ СН'!$H$6-'СЕТ СН'!$H$22</f>
        <v>2780.11389409</v>
      </c>
      <c r="E103" s="36">
        <f>SUMIFS(СВЦЭМ!$C$39:$C$782,СВЦЭМ!$A$39:$A$782,$A103,СВЦЭМ!$B$39:$B$782,E$83)+'СЕТ СН'!$H$12+СВЦЭМ!$D$10+'СЕТ СН'!$H$6-'СЕТ СН'!$H$22</f>
        <v>2823.6683242700001</v>
      </c>
      <c r="F103" s="36">
        <f>SUMIFS(СВЦЭМ!$C$39:$C$782,СВЦЭМ!$A$39:$A$782,$A103,СВЦЭМ!$B$39:$B$782,F$83)+'СЕТ СН'!$H$12+СВЦЭМ!$D$10+'СЕТ СН'!$H$6-'СЕТ СН'!$H$22</f>
        <v>2818.6282951200001</v>
      </c>
      <c r="G103" s="36">
        <f>SUMIFS(СВЦЭМ!$C$39:$C$782,СВЦЭМ!$A$39:$A$782,$A103,СВЦЭМ!$B$39:$B$782,G$83)+'СЕТ СН'!$H$12+СВЦЭМ!$D$10+'СЕТ СН'!$H$6-'СЕТ СН'!$H$22</f>
        <v>2799.7130347800003</v>
      </c>
      <c r="H103" s="36">
        <f>SUMIFS(СВЦЭМ!$C$39:$C$782,СВЦЭМ!$A$39:$A$782,$A103,СВЦЭМ!$B$39:$B$782,H$83)+'СЕТ СН'!$H$12+СВЦЭМ!$D$10+'СЕТ СН'!$H$6-'СЕТ СН'!$H$22</f>
        <v>2780.9781986899998</v>
      </c>
      <c r="I103" s="36">
        <f>SUMIFS(СВЦЭМ!$C$39:$C$782,СВЦЭМ!$A$39:$A$782,$A103,СВЦЭМ!$B$39:$B$782,I$83)+'СЕТ СН'!$H$12+СВЦЭМ!$D$10+'СЕТ СН'!$H$6-'СЕТ СН'!$H$22</f>
        <v>2647.2143903900005</v>
      </c>
      <c r="J103" s="36">
        <f>SUMIFS(СВЦЭМ!$C$39:$C$782,СВЦЭМ!$A$39:$A$782,$A103,СВЦЭМ!$B$39:$B$782,J$83)+'СЕТ СН'!$H$12+СВЦЭМ!$D$10+'СЕТ СН'!$H$6-'СЕТ СН'!$H$22</f>
        <v>2508.3492051100002</v>
      </c>
      <c r="K103" s="36">
        <f>SUMIFS(СВЦЭМ!$C$39:$C$782,СВЦЭМ!$A$39:$A$782,$A103,СВЦЭМ!$B$39:$B$782,K$83)+'СЕТ СН'!$H$12+СВЦЭМ!$D$10+'СЕТ СН'!$H$6-'СЕТ СН'!$H$22</f>
        <v>2401.61844883</v>
      </c>
      <c r="L103" s="36">
        <f>SUMIFS(СВЦЭМ!$C$39:$C$782,СВЦЭМ!$A$39:$A$782,$A103,СВЦЭМ!$B$39:$B$782,L$83)+'СЕТ СН'!$H$12+СВЦЭМ!$D$10+'СЕТ СН'!$H$6-'СЕТ СН'!$H$22</f>
        <v>2375.1470122199999</v>
      </c>
      <c r="M103" s="36">
        <f>SUMIFS(СВЦЭМ!$C$39:$C$782,СВЦЭМ!$A$39:$A$782,$A103,СВЦЭМ!$B$39:$B$782,M$83)+'СЕТ СН'!$H$12+СВЦЭМ!$D$10+'СЕТ СН'!$H$6-'СЕТ СН'!$H$22</f>
        <v>2368.0113972299996</v>
      </c>
      <c r="N103" s="36">
        <f>SUMIFS(СВЦЭМ!$C$39:$C$782,СВЦЭМ!$A$39:$A$782,$A103,СВЦЭМ!$B$39:$B$782,N$83)+'СЕТ СН'!$H$12+СВЦЭМ!$D$10+'СЕТ СН'!$H$6-'СЕТ СН'!$H$22</f>
        <v>2376.9473420300001</v>
      </c>
      <c r="O103" s="36">
        <f>SUMIFS(СВЦЭМ!$C$39:$C$782,СВЦЭМ!$A$39:$A$782,$A103,СВЦЭМ!$B$39:$B$782,O$83)+'СЕТ СН'!$H$12+СВЦЭМ!$D$10+'СЕТ СН'!$H$6-'СЕТ СН'!$H$22</f>
        <v>2349.4088481999997</v>
      </c>
      <c r="P103" s="36">
        <f>SUMIFS(СВЦЭМ!$C$39:$C$782,СВЦЭМ!$A$39:$A$782,$A103,СВЦЭМ!$B$39:$B$782,P$83)+'СЕТ СН'!$H$12+СВЦЭМ!$D$10+'СЕТ СН'!$H$6-'СЕТ СН'!$H$22</f>
        <v>2346.9522154799997</v>
      </c>
      <c r="Q103" s="36">
        <f>SUMIFS(СВЦЭМ!$C$39:$C$782,СВЦЭМ!$A$39:$A$782,$A103,СВЦЭМ!$B$39:$B$782,Q$83)+'СЕТ СН'!$H$12+СВЦЭМ!$D$10+'СЕТ СН'!$H$6-'СЕТ СН'!$H$22</f>
        <v>2347.2142744900002</v>
      </c>
      <c r="R103" s="36">
        <f>SUMIFS(СВЦЭМ!$C$39:$C$782,СВЦЭМ!$A$39:$A$782,$A103,СВЦЭМ!$B$39:$B$782,R$83)+'СЕТ СН'!$H$12+СВЦЭМ!$D$10+'СЕТ СН'!$H$6-'СЕТ СН'!$H$22</f>
        <v>2368.1721725400002</v>
      </c>
      <c r="S103" s="36">
        <f>SUMIFS(СВЦЭМ!$C$39:$C$782,СВЦЭМ!$A$39:$A$782,$A103,СВЦЭМ!$B$39:$B$782,S$83)+'СЕТ СН'!$H$12+СВЦЭМ!$D$10+'СЕТ СН'!$H$6-'СЕТ СН'!$H$22</f>
        <v>2354.46196689</v>
      </c>
      <c r="T103" s="36">
        <f>SUMIFS(СВЦЭМ!$C$39:$C$782,СВЦЭМ!$A$39:$A$782,$A103,СВЦЭМ!$B$39:$B$782,T$83)+'СЕТ СН'!$H$12+СВЦЭМ!$D$10+'СЕТ СН'!$H$6-'СЕТ СН'!$H$22</f>
        <v>2330.9961418399998</v>
      </c>
      <c r="U103" s="36">
        <f>SUMIFS(СВЦЭМ!$C$39:$C$782,СВЦЭМ!$A$39:$A$782,$A103,СВЦЭМ!$B$39:$B$782,U$83)+'СЕТ СН'!$H$12+СВЦЭМ!$D$10+'СЕТ СН'!$H$6-'СЕТ СН'!$H$22</f>
        <v>2353.3825700299999</v>
      </c>
      <c r="V103" s="36">
        <f>SUMIFS(СВЦЭМ!$C$39:$C$782,СВЦЭМ!$A$39:$A$782,$A103,СВЦЭМ!$B$39:$B$782,V$83)+'СЕТ СН'!$H$12+СВЦЭМ!$D$10+'СЕТ СН'!$H$6-'СЕТ СН'!$H$22</f>
        <v>2331.0112711800002</v>
      </c>
      <c r="W103" s="36">
        <f>SUMIFS(СВЦЭМ!$C$39:$C$782,СВЦЭМ!$A$39:$A$782,$A103,СВЦЭМ!$B$39:$B$782,W$83)+'СЕТ СН'!$H$12+СВЦЭМ!$D$10+'СЕТ СН'!$H$6-'СЕТ СН'!$H$22</f>
        <v>2330.3334531199998</v>
      </c>
      <c r="X103" s="36">
        <f>SUMIFS(СВЦЭМ!$C$39:$C$782,СВЦЭМ!$A$39:$A$782,$A103,СВЦЭМ!$B$39:$B$782,X$83)+'СЕТ СН'!$H$12+СВЦЭМ!$D$10+'СЕТ СН'!$H$6-'СЕТ СН'!$H$22</f>
        <v>2437.0241504199998</v>
      </c>
      <c r="Y103" s="36">
        <f>SUMIFS(СВЦЭМ!$C$39:$C$782,СВЦЭМ!$A$39:$A$782,$A103,СВЦЭМ!$B$39:$B$782,Y$83)+'СЕТ СН'!$H$12+СВЦЭМ!$D$10+'СЕТ СН'!$H$6-'СЕТ СН'!$H$22</f>
        <v>2600.1934293300001</v>
      </c>
    </row>
    <row r="104" spans="1:25" ht="15.75" x14ac:dyDescent="0.2">
      <c r="A104" s="35">
        <f t="shared" si="2"/>
        <v>45525</v>
      </c>
      <c r="B104" s="36">
        <f>SUMIFS(СВЦЭМ!$C$39:$C$782,СВЦЭМ!$A$39:$A$782,$A104,СВЦЭМ!$B$39:$B$782,B$83)+'СЕТ СН'!$H$12+СВЦЭМ!$D$10+'СЕТ СН'!$H$6-'СЕТ СН'!$H$22</f>
        <v>2820.7267120400002</v>
      </c>
      <c r="C104" s="36">
        <f>SUMIFS(СВЦЭМ!$C$39:$C$782,СВЦЭМ!$A$39:$A$782,$A104,СВЦЭМ!$B$39:$B$782,C$83)+'СЕТ СН'!$H$12+СВЦЭМ!$D$10+'СЕТ СН'!$H$6-'СЕТ СН'!$H$22</f>
        <v>2863.27635818</v>
      </c>
      <c r="D104" s="36">
        <f>SUMIFS(СВЦЭМ!$C$39:$C$782,СВЦЭМ!$A$39:$A$782,$A104,СВЦЭМ!$B$39:$B$782,D$83)+'СЕТ СН'!$H$12+СВЦЭМ!$D$10+'СЕТ СН'!$H$6-'СЕТ СН'!$H$22</f>
        <v>2918.59664281</v>
      </c>
      <c r="E104" s="36">
        <f>SUMIFS(СВЦЭМ!$C$39:$C$782,СВЦЭМ!$A$39:$A$782,$A104,СВЦЭМ!$B$39:$B$782,E$83)+'СЕТ СН'!$H$12+СВЦЭМ!$D$10+'СЕТ СН'!$H$6-'СЕТ СН'!$H$22</f>
        <v>2875.4890645800006</v>
      </c>
      <c r="F104" s="36">
        <f>SUMIFS(СВЦЭМ!$C$39:$C$782,СВЦЭМ!$A$39:$A$782,$A104,СВЦЭМ!$B$39:$B$782,F$83)+'СЕТ СН'!$H$12+СВЦЭМ!$D$10+'СЕТ СН'!$H$6-'СЕТ СН'!$H$22</f>
        <v>2850.5758263799999</v>
      </c>
      <c r="G104" s="36">
        <f>SUMIFS(СВЦЭМ!$C$39:$C$782,СВЦЭМ!$A$39:$A$782,$A104,СВЦЭМ!$B$39:$B$782,G$83)+'СЕТ СН'!$H$12+СВЦЭМ!$D$10+'СЕТ СН'!$H$6-'СЕТ СН'!$H$22</f>
        <v>2815.0719914800002</v>
      </c>
      <c r="H104" s="36">
        <f>SUMIFS(СВЦЭМ!$C$39:$C$782,СВЦЭМ!$A$39:$A$782,$A104,СВЦЭМ!$B$39:$B$782,H$83)+'СЕТ СН'!$H$12+СВЦЭМ!$D$10+'СЕТ СН'!$H$6-'СЕТ СН'!$H$22</f>
        <v>2802.9303425200005</v>
      </c>
      <c r="I104" s="36">
        <f>SUMIFS(СВЦЭМ!$C$39:$C$782,СВЦЭМ!$A$39:$A$782,$A104,СВЦЭМ!$B$39:$B$782,I$83)+'СЕТ СН'!$H$12+СВЦЭМ!$D$10+'СЕТ СН'!$H$6-'СЕТ СН'!$H$22</f>
        <v>2660.5566409000003</v>
      </c>
      <c r="J104" s="36">
        <f>SUMIFS(СВЦЭМ!$C$39:$C$782,СВЦЭМ!$A$39:$A$782,$A104,СВЦЭМ!$B$39:$B$782,J$83)+'СЕТ СН'!$H$12+СВЦЭМ!$D$10+'СЕТ СН'!$H$6-'СЕТ СН'!$H$22</f>
        <v>2562.3803301300004</v>
      </c>
      <c r="K104" s="36">
        <f>SUMIFS(СВЦЭМ!$C$39:$C$782,СВЦЭМ!$A$39:$A$782,$A104,СВЦЭМ!$B$39:$B$782,K$83)+'СЕТ СН'!$H$12+СВЦЭМ!$D$10+'СЕТ СН'!$H$6-'СЕТ СН'!$H$22</f>
        <v>2475.8721579399999</v>
      </c>
      <c r="L104" s="36">
        <f>SUMIFS(СВЦЭМ!$C$39:$C$782,СВЦЭМ!$A$39:$A$782,$A104,СВЦЭМ!$B$39:$B$782,L$83)+'СЕТ СН'!$H$12+СВЦЭМ!$D$10+'СЕТ СН'!$H$6-'СЕТ СН'!$H$22</f>
        <v>2458.34730842</v>
      </c>
      <c r="M104" s="36">
        <f>SUMIFS(СВЦЭМ!$C$39:$C$782,СВЦЭМ!$A$39:$A$782,$A104,СВЦЭМ!$B$39:$B$782,M$83)+'СЕТ СН'!$H$12+СВЦЭМ!$D$10+'СЕТ СН'!$H$6-'СЕТ СН'!$H$22</f>
        <v>2459.6258868599998</v>
      </c>
      <c r="N104" s="36">
        <f>SUMIFS(СВЦЭМ!$C$39:$C$782,СВЦЭМ!$A$39:$A$782,$A104,СВЦЭМ!$B$39:$B$782,N$83)+'СЕТ СН'!$H$12+СВЦЭМ!$D$10+'СЕТ СН'!$H$6-'СЕТ СН'!$H$22</f>
        <v>2450.7807804200002</v>
      </c>
      <c r="O104" s="36">
        <f>SUMIFS(СВЦЭМ!$C$39:$C$782,СВЦЭМ!$A$39:$A$782,$A104,СВЦЭМ!$B$39:$B$782,O$83)+'СЕТ СН'!$H$12+СВЦЭМ!$D$10+'СЕТ СН'!$H$6-'СЕТ СН'!$H$22</f>
        <v>2432.0510936299997</v>
      </c>
      <c r="P104" s="36">
        <f>SUMIFS(СВЦЭМ!$C$39:$C$782,СВЦЭМ!$A$39:$A$782,$A104,СВЦЭМ!$B$39:$B$782,P$83)+'СЕТ СН'!$H$12+СВЦЭМ!$D$10+'СЕТ СН'!$H$6-'СЕТ СН'!$H$22</f>
        <v>2476.21665128</v>
      </c>
      <c r="Q104" s="36">
        <f>SUMIFS(СВЦЭМ!$C$39:$C$782,СВЦЭМ!$A$39:$A$782,$A104,СВЦЭМ!$B$39:$B$782,Q$83)+'СЕТ СН'!$H$12+СВЦЭМ!$D$10+'СЕТ СН'!$H$6-'СЕТ СН'!$H$22</f>
        <v>2505.32243548</v>
      </c>
      <c r="R104" s="36">
        <f>SUMIFS(СВЦЭМ!$C$39:$C$782,СВЦЭМ!$A$39:$A$782,$A104,СВЦЭМ!$B$39:$B$782,R$83)+'СЕТ СН'!$H$12+СВЦЭМ!$D$10+'СЕТ СН'!$H$6-'СЕТ СН'!$H$22</f>
        <v>2500.72079377</v>
      </c>
      <c r="S104" s="36">
        <f>SUMIFS(СВЦЭМ!$C$39:$C$782,СВЦЭМ!$A$39:$A$782,$A104,СВЦЭМ!$B$39:$B$782,S$83)+'СЕТ СН'!$H$12+СВЦЭМ!$D$10+'СЕТ СН'!$H$6-'СЕТ СН'!$H$22</f>
        <v>2501.3728122499997</v>
      </c>
      <c r="T104" s="36">
        <f>SUMIFS(СВЦЭМ!$C$39:$C$782,СВЦЭМ!$A$39:$A$782,$A104,СВЦЭМ!$B$39:$B$782,T$83)+'СЕТ СН'!$H$12+СВЦЭМ!$D$10+'СЕТ СН'!$H$6-'СЕТ СН'!$H$22</f>
        <v>2492.1531183699999</v>
      </c>
      <c r="U104" s="36">
        <f>SUMIFS(СВЦЭМ!$C$39:$C$782,СВЦЭМ!$A$39:$A$782,$A104,СВЦЭМ!$B$39:$B$782,U$83)+'СЕТ СН'!$H$12+СВЦЭМ!$D$10+'СЕТ СН'!$H$6-'СЕТ СН'!$H$22</f>
        <v>2502.1053903299999</v>
      </c>
      <c r="V104" s="36">
        <f>SUMIFS(СВЦЭМ!$C$39:$C$782,СВЦЭМ!$A$39:$A$782,$A104,СВЦЭМ!$B$39:$B$782,V$83)+'СЕТ СН'!$H$12+СВЦЭМ!$D$10+'СЕТ СН'!$H$6-'СЕТ СН'!$H$22</f>
        <v>2488.3201624399999</v>
      </c>
      <c r="W104" s="36">
        <f>SUMIFS(СВЦЭМ!$C$39:$C$782,СВЦЭМ!$A$39:$A$782,$A104,СВЦЭМ!$B$39:$B$782,W$83)+'СЕТ СН'!$H$12+СВЦЭМ!$D$10+'СЕТ СН'!$H$6-'СЕТ СН'!$H$22</f>
        <v>2480.1279863899999</v>
      </c>
      <c r="X104" s="36">
        <f>SUMIFS(СВЦЭМ!$C$39:$C$782,СВЦЭМ!$A$39:$A$782,$A104,СВЦЭМ!$B$39:$B$782,X$83)+'СЕТ СН'!$H$12+СВЦЭМ!$D$10+'СЕТ СН'!$H$6-'СЕТ СН'!$H$22</f>
        <v>2506.1578329100003</v>
      </c>
      <c r="Y104" s="36">
        <f>SUMIFS(СВЦЭМ!$C$39:$C$782,СВЦЭМ!$A$39:$A$782,$A104,СВЦЭМ!$B$39:$B$782,Y$83)+'СЕТ СН'!$H$12+СВЦЭМ!$D$10+'СЕТ СН'!$H$6-'СЕТ СН'!$H$22</f>
        <v>2547.5720408200004</v>
      </c>
    </row>
    <row r="105" spans="1:25" ht="15.75" x14ac:dyDescent="0.2">
      <c r="A105" s="35">
        <f t="shared" si="2"/>
        <v>45526</v>
      </c>
      <c r="B105" s="36">
        <f>SUMIFS(СВЦЭМ!$C$39:$C$782,СВЦЭМ!$A$39:$A$782,$A105,СВЦЭМ!$B$39:$B$782,B$83)+'СЕТ СН'!$H$12+СВЦЭМ!$D$10+'СЕТ СН'!$H$6-'СЕТ СН'!$H$22</f>
        <v>2479.1346187199997</v>
      </c>
      <c r="C105" s="36">
        <f>SUMIFS(СВЦЭМ!$C$39:$C$782,СВЦЭМ!$A$39:$A$782,$A105,СВЦЭМ!$B$39:$B$782,C$83)+'СЕТ СН'!$H$12+СВЦЭМ!$D$10+'СЕТ СН'!$H$6-'СЕТ СН'!$H$22</f>
        <v>2585.3622130399999</v>
      </c>
      <c r="D105" s="36">
        <f>SUMIFS(СВЦЭМ!$C$39:$C$782,СВЦЭМ!$A$39:$A$782,$A105,СВЦЭМ!$B$39:$B$782,D$83)+'СЕТ СН'!$H$12+СВЦЭМ!$D$10+'СЕТ СН'!$H$6-'СЕТ СН'!$H$22</f>
        <v>2635.47894894</v>
      </c>
      <c r="E105" s="36">
        <f>SUMIFS(СВЦЭМ!$C$39:$C$782,СВЦЭМ!$A$39:$A$782,$A105,СВЦЭМ!$B$39:$B$782,E$83)+'СЕТ СН'!$H$12+СВЦЭМ!$D$10+'СЕТ СН'!$H$6-'СЕТ СН'!$H$22</f>
        <v>2672.6879336000002</v>
      </c>
      <c r="F105" s="36">
        <f>SUMIFS(СВЦЭМ!$C$39:$C$782,СВЦЭМ!$A$39:$A$782,$A105,СВЦЭМ!$B$39:$B$782,F$83)+'СЕТ СН'!$H$12+СВЦЭМ!$D$10+'СЕТ СН'!$H$6-'СЕТ СН'!$H$22</f>
        <v>2667.7602477800001</v>
      </c>
      <c r="G105" s="36">
        <f>SUMIFS(СВЦЭМ!$C$39:$C$782,СВЦЭМ!$A$39:$A$782,$A105,СВЦЭМ!$B$39:$B$782,G$83)+'СЕТ СН'!$H$12+СВЦЭМ!$D$10+'СЕТ СН'!$H$6-'СЕТ СН'!$H$22</f>
        <v>2632.6658380400004</v>
      </c>
      <c r="H105" s="36">
        <f>SUMIFS(СВЦЭМ!$C$39:$C$782,СВЦЭМ!$A$39:$A$782,$A105,СВЦЭМ!$B$39:$B$782,H$83)+'СЕТ СН'!$H$12+СВЦЭМ!$D$10+'СЕТ СН'!$H$6-'СЕТ СН'!$H$22</f>
        <v>2595.6026030100002</v>
      </c>
      <c r="I105" s="36">
        <f>SUMIFS(СВЦЭМ!$C$39:$C$782,СВЦЭМ!$A$39:$A$782,$A105,СВЦЭМ!$B$39:$B$782,I$83)+'СЕТ СН'!$H$12+СВЦЭМ!$D$10+'СЕТ СН'!$H$6-'СЕТ СН'!$H$22</f>
        <v>2498.27327861</v>
      </c>
      <c r="J105" s="36">
        <f>SUMIFS(СВЦЭМ!$C$39:$C$782,СВЦЭМ!$A$39:$A$782,$A105,СВЦЭМ!$B$39:$B$782,J$83)+'СЕТ СН'!$H$12+СВЦЭМ!$D$10+'СЕТ СН'!$H$6-'СЕТ СН'!$H$22</f>
        <v>2385.5070312299999</v>
      </c>
      <c r="K105" s="36">
        <f>SUMIFS(СВЦЭМ!$C$39:$C$782,СВЦЭМ!$A$39:$A$782,$A105,СВЦЭМ!$B$39:$B$782,K$83)+'СЕТ СН'!$H$12+СВЦЭМ!$D$10+'СЕТ СН'!$H$6-'СЕТ СН'!$H$22</f>
        <v>2304.42504173</v>
      </c>
      <c r="L105" s="36">
        <f>SUMIFS(СВЦЭМ!$C$39:$C$782,СВЦЭМ!$A$39:$A$782,$A105,СВЦЭМ!$B$39:$B$782,L$83)+'СЕТ СН'!$H$12+СВЦЭМ!$D$10+'СЕТ СН'!$H$6-'СЕТ СН'!$H$22</f>
        <v>2263.9080087799998</v>
      </c>
      <c r="M105" s="36">
        <f>SUMIFS(СВЦЭМ!$C$39:$C$782,СВЦЭМ!$A$39:$A$782,$A105,СВЦЭМ!$B$39:$B$782,M$83)+'СЕТ СН'!$H$12+СВЦЭМ!$D$10+'СЕТ СН'!$H$6-'СЕТ СН'!$H$22</f>
        <v>2272.8738600799998</v>
      </c>
      <c r="N105" s="36">
        <f>SUMIFS(СВЦЭМ!$C$39:$C$782,СВЦЭМ!$A$39:$A$782,$A105,СВЦЭМ!$B$39:$B$782,N$83)+'СЕТ СН'!$H$12+СВЦЭМ!$D$10+'СЕТ СН'!$H$6-'СЕТ СН'!$H$22</f>
        <v>2266.4018204699996</v>
      </c>
      <c r="O105" s="36">
        <f>SUMIFS(СВЦЭМ!$C$39:$C$782,СВЦЭМ!$A$39:$A$782,$A105,СВЦЭМ!$B$39:$B$782,O$83)+'СЕТ СН'!$H$12+СВЦЭМ!$D$10+'СЕТ СН'!$H$6-'СЕТ СН'!$H$22</f>
        <v>2273.2402357000001</v>
      </c>
      <c r="P105" s="36">
        <f>SUMIFS(СВЦЭМ!$C$39:$C$782,СВЦЭМ!$A$39:$A$782,$A105,СВЦЭМ!$B$39:$B$782,P$83)+'СЕТ СН'!$H$12+СВЦЭМ!$D$10+'СЕТ СН'!$H$6-'СЕТ СН'!$H$22</f>
        <v>2281.4674872099999</v>
      </c>
      <c r="Q105" s="36">
        <f>SUMIFS(СВЦЭМ!$C$39:$C$782,СВЦЭМ!$A$39:$A$782,$A105,СВЦЭМ!$B$39:$B$782,Q$83)+'СЕТ СН'!$H$12+СВЦЭМ!$D$10+'СЕТ СН'!$H$6-'СЕТ СН'!$H$22</f>
        <v>2288.19122922</v>
      </c>
      <c r="R105" s="36">
        <f>SUMIFS(СВЦЭМ!$C$39:$C$782,СВЦЭМ!$A$39:$A$782,$A105,СВЦЭМ!$B$39:$B$782,R$83)+'СЕТ СН'!$H$12+СВЦЭМ!$D$10+'СЕТ СН'!$H$6-'СЕТ СН'!$H$22</f>
        <v>2299.84485696</v>
      </c>
      <c r="S105" s="36">
        <f>SUMIFS(СВЦЭМ!$C$39:$C$782,СВЦЭМ!$A$39:$A$782,$A105,СВЦЭМ!$B$39:$B$782,S$83)+'СЕТ СН'!$H$12+СВЦЭМ!$D$10+'СЕТ СН'!$H$6-'СЕТ СН'!$H$22</f>
        <v>2279.9393806999997</v>
      </c>
      <c r="T105" s="36">
        <f>SUMIFS(СВЦЭМ!$C$39:$C$782,СВЦЭМ!$A$39:$A$782,$A105,СВЦЭМ!$B$39:$B$782,T$83)+'СЕТ СН'!$H$12+СВЦЭМ!$D$10+'СЕТ СН'!$H$6-'СЕТ СН'!$H$22</f>
        <v>2286.0798176799999</v>
      </c>
      <c r="U105" s="36">
        <f>SUMIFS(СВЦЭМ!$C$39:$C$782,СВЦЭМ!$A$39:$A$782,$A105,СВЦЭМ!$B$39:$B$782,U$83)+'СЕТ СН'!$H$12+СВЦЭМ!$D$10+'СЕТ СН'!$H$6-'СЕТ СН'!$H$22</f>
        <v>2289.1647726299998</v>
      </c>
      <c r="V105" s="36">
        <f>SUMIFS(СВЦЭМ!$C$39:$C$782,СВЦЭМ!$A$39:$A$782,$A105,СВЦЭМ!$B$39:$B$782,V$83)+'СЕТ СН'!$H$12+СВЦЭМ!$D$10+'СЕТ СН'!$H$6-'СЕТ СН'!$H$22</f>
        <v>2269.2504652400003</v>
      </c>
      <c r="W105" s="36">
        <f>SUMIFS(СВЦЭМ!$C$39:$C$782,СВЦЭМ!$A$39:$A$782,$A105,СВЦЭМ!$B$39:$B$782,W$83)+'СЕТ СН'!$H$12+СВЦЭМ!$D$10+'СЕТ СН'!$H$6-'СЕТ СН'!$H$22</f>
        <v>2269.8158818399997</v>
      </c>
      <c r="X105" s="36">
        <f>SUMIFS(СВЦЭМ!$C$39:$C$782,СВЦЭМ!$A$39:$A$782,$A105,СВЦЭМ!$B$39:$B$782,X$83)+'СЕТ СН'!$H$12+СВЦЭМ!$D$10+'СЕТ СН'!$H$6-'СЕТ СН'!$H$22</f>
        <v>2353.76057352</v>
      </c>
      <c r="Y105" s="36">
        <f>SUMIFS(СВЦЭМ!$C$39:$C$782,СВЦЭМ!$A$39:$A$782,$A105,СВЦЭМ!$B$39:$B$782,Y$83)+'СЕТ СН'!$H$12+СВЦЭМ!$D$10+'СЕТ СН'!$H$6-'СЕТ СН'!$H$22</f>
        <v>2397.7198681600003</v>
      </c>
    </row>
    <row r="106" spans="1:25" ht="15.75" x14ac:dyDescent="0.2">
      <c r="A106" s="35">
        <f t="shared" si="2"/>
        <v>45527</v>
      </c>
      <c r="B106" s="36">
        <f>SUMIFS(СВЦЭМ!$C$39:$C$782,СВЦЭМ!$A$39:$A$782,$A106,СВЦЭМ!$B$39:$B$782,B$83)+'СЕТ СН'!$H$12+СВЦЭМ!$D$10+'СЕТ СН'!$H$6-'СЕТ СН'!$H$22</f>
        <v>2570.2959600200002</v>
      </c>
      <c r="C106" s="36">
        <f>SUMIFS(СВЦЭМ!$C$39:$C$782,СВЦЭМ!$A$39:$A$782,$A106,СВЦЭМ!$B$39:$B$782,C$83)+'СЕТ СН'!$H$12+СВЦЭМ!$D$10+'СЕТ СН'!$H$6-'СЕТ СН'!$H$22</f>
        <v>2690.8813848899999</v>
      </c>
      <c r="D106" s="36">
        <f>SUMIFS(СВЦЭМ!$C$39:$C$782,СВЦЭМ!$A$39:$A$782,$A106,СВЦЭМ!$B$39:$B$782,D$83)+'СЕТ СН'!$H$12+СВЦЭМ!$D$10+'СЕТ СН'!$H$6-'СЕТ СН'!$H$22</f>
        <v>2722.1118762799997</v>
      </c>
      <c r="E106" s="36">
        <f>SUMIFS(СВЦЭМ!$C$39:$C$782,СВЦЭМ!$A$39:$A$782,$A106,СВЦЭМ!$B$39:$B$782,E$83)+'СЕТ СН'!$H$12+СВЦЭМ!$D$10+'СЕТ СН'!$H$6-'СЕТ СН'!$H$22</f>
        <v>2754.57161989</v>
      </c>
      <c r="F106" s="36">
        <f>SUMIFS(СВЦЭМ!$C$39:$C$782,СВЦЭМ!$A$39:$A$782,$A106,СВЦЭМ!$B$39:$B$782,F$83)+'СЕТ СН'!$H$12+СВЦЭМ!$D$10+'СЕТ СН'!$H$6-'СЕТ СН'!$H$22</f>
        <v>2764.7809985200001</v>
      </c>
      <c r="G106" s="36">
        <f>SUMIFS(СВЦЭМ!$C$39:$C$782,СВЦЭМ!$A$39:$A$782,$A106,СВЦЭМ!$B$39:$B$782,G$83)+'СЕТ СН'!$H$12+СВЦЭМ!$D$10+'СЕТ СН'!$H$6-'СЕТ СН'!$H$22</f>
        <v>2741.4219273899998</v>
      </c>
      <c r="H106" s="36">
        <f>SUMIFS(СВЦЭМ!$C$39:$C$782,СВЦЭМ!$A$39:$A$782,$A106,СВЦЭМ!$B$39:$B$782,H$83)+'СЕТ СН'!$H$12+СВЦЭМ!$D$10+'СЕТ СН'!$H$6-'СЕТ СН'!$H$22</f>
        <v>2723.7145774500004</v>
      </c>
      <c r="I106" s="36">
        <f>SUMIFS(СВЦЭМ!$C$39:$C$782,СВЦЭМ!$A$39:$A$782,$A106,СВЦЭМ!$B$39:$B$782,I$83)+'СЕТ СН'!$H$12+СВЦЭМ!$D$10+'СЕТ СН'!$H$6-'СЕТ СН'!$H$22</f>
        <v>2622.2571317299999</v>
      </c>
      <c r="J106" s="36">
        <f>SUMIFS(СВЦЭМ!$C$39:$C$782,СВЦЭМ!$A$39:$A$782,$A106,СВЦЭМ!$B$39:$B$782,J$83)+'СЕТ СН'!$H$12+СВЦЭМ!$D$10+'СЕТ СН'!$H$6-'СЕТ СН'!$H$22</f>
        <v>2495.7511534300002</v>
      </c>
      <c r="K106" s="36">
        <f>SUMIFS(СВЦЭМ!$C$39:$C$782,СВЦЭМ!$A$39:$A$782,$A106,СВЦЭМ!$B$39:$B$782,K$83)+'СЕТ СН'!$H$12+СВЦЭМ!$D$10+'СЕТ СН'!$H$6-'СЕТ СН'!$H$22</f>
        <v>2382.9563265799998</v>
      </c>
      <c r="L106" s="36">
        <f>SUMIFS(СВЦЭМ!$C$39:$C$782,СВЦЭМ!$A$39:$A$782,$A106,СВЦЭМ!$B$39:$B$782,L$83)+'СЕТ СН'!$H$12+СВЦЭМ!$D$10+'СЕТ СН'!$H$6-'СЕТ СН'!$H$22</f>
        <v>2372.74947595</v>
      </c>
      <c r="M106" s="36">
        <f>SUMIFS(СВЦЭМ!$C$39:$C$782,СВЦЭМ!$A$39:$A$782,$A106,СВЦЭМ!$B$39:$B$782,M$83)+'СЕТ СН'!$H$12+СВЦЭМ!$D$10+'СЕТ СН'!$H$6-'СЕТ СН'!$H$22</f>
        <v>2366.9339516700002</v>
      </c>
      <c r="N106" s="36">
        <f>SUMIFS(СВЦЭМ!$C$39:$C$782,СВЦЭМ!$A$39:$A$782,$A106,СВЦЭМ!$B$39:$B$782,N$83)+'СЕТ СН'!$H$12+СВЦЭМ!$D$10+'СЕТ СН'!$H$6-'СЕТ СН'!$H$22</f>
        <v>2361.9592587500001</v>
      </c>
      <c r="O106" s="36">
        <f>SUMIFS(СВЦЭМ!$C$39:$C$782,СВЦЭМ!$A$39:$A$782,$A106,СВЦЭМ!$B$39:$B$782,O$83)+'СЕТ СН'!$H$12+СВЦЭМ!$D$10+'СЕТ СН'!$H$6-'СЕТ СН'!$H$22</f>
        <v>2374.4024635599999</v>
      </c>
      <c r="P106" s="36">
        <f>SUMIFS(СВЦЭМ!$C$39:$C$782,СВЦЭМ!$A$39:$A$782,$A106,СВЦЭМ!$B$39:$B$782,P$83)+'СЕТ СН'!$H$12+СВЦЭМ!$D$10+'СЕТ СН'!$H$6-'СЕТ СН'!$H$22</f>
        <v>2390.1447578999996</v>
      </c>
      <c r="Q106" s="36">
        <f>SUMIFS(СВЦЭМ!$C$39:$C$782,СВЦЭМ!$A$39:$A$782,$A106,СВЦЭМ!$B$39:$B$782,Q$83)+'СЕТ СН'!$H$12+СВЦЭМ!$D$10+'СЕТ СН'!$H$6-'СЕТ СН'!$H$22</f>
        <v>2375.8957035499998</v>
      </c>
      <c r="R106" s="36">
        <f>SUMIFS(СВЦЭМ!$C$39:$C$782,СВЦЭМ!$A$39:$A$782,$A106,СВЦЭМ!$B$39:$B$782,R$83)+'СЕТ СН'!$H$12+СВЦЭМ!$D$10+'СЕТ СН'!$H$6-'СЕТ СН'!$H$22</f>
        <v>2363.5670277099998</v>
      </c>
      <c r="S106" s="36">
        <f>SUMIFS(СВЦЭМ!$C$39:$C$782,СВЦЭМ!$A$39:$A$782,$A106,СВЦЭМ!$B$39:$B$782,S$83)+'СЕТ СН'!$H$12+СВЦЭМ!$D$10+'СЕТ СН'!$H$6-'СЕТ СН'!$H$22</f>
        <v>2389.9219604</v>
      </c>
      <c r="T106" s="36">
        <f>SUMIFS(СВЦЭМ!$C$39:$C$782,СВЦЭМ!$A$39:$A$782,$A106,СВЦЭМ!$B$39:$B$782,T$83)+'СЕТ СН'!$H$12+СВЦЭМ!$D$10+'СЕТ СН'!$H$6-'СЕТ СН'!$H$22</f>
        <v>2378.9887287299998</v>
      </c>
      <c r="U106" s="36">
        <f>SUMIFS(СВЦЭМ!$C$39:$C$782,СВЦЭМ!$A$39:$A$782,$A106,СВЦЭМ!$B$39:$B$782,U$83)+'СЕТ СН'!$H$12+СВЦЭМ!$D$10+'СЕТ СН'!$H$6-'СЕТ СН'!$H$22</f>
        <v>2388.2018918200001</v>
      </c>
      <c r="V106" s="36">
        <f>SUMIFS(СВЦЭМ!$C$39:$C$782,СВЦЭМ!$A$39:$A$782,$A106,СВЦЭМ!$B$39:$B$782,V$83)+'СЕТ СН'!$H$12+СВЦЭМ!$D$10+'СЕТ СН'!$H$6-'СЕТ СН'!$H$22</f>
        <v>2387.8040214399998</v>
      </c>
      <c r="W106" s="36">
        <f>SUMIFS(СВЦЭМ!$C$39:$C$782,СВЦЭМ!$A$39:$A$782,$A106,СВЦЭМ!$B$39:$B$782,W$83)+'СЕТ СН'!$H$12+СВЦЭМ!$D$10+'СЕТ СН'!$H$6-'СЕТ СН'!$H$22</f>
        <v>2388.7889016199997</v>
      </c>
      <c r="X106" s="36">
        <f>SUMIFS(СВЦЭМ!$C$39:$C$782,СВЦЭМ!$A$39:$A$782,$A106,СВЦЭМ!$B$39:$B$782,X$83)+'СЕТ СН'!$H$12+СВЦЭМ!$D$10+'СЕТ СН'!$H$6-'СЕТ СН'!$H$22</f>
        <v>2466.9790136499996</v>
      </c>
      <c r="Y106" s="36">
        <f>SUMIFS(СВЦЭМ!$C$39:$C$782,СВЦЭМ!$A$39:$A$782,$A106,СВЦЭМ!$B$39:$B$782,Y$83)+'СЕТ СН'!$H$12+СВЦЭМ!$D$10+'СЕТ СН'!$H$6-'СЕТ СН'!$H$22</f>
        <v>2581.1268417299998</v>
      </c>
    </row>
    <row r="107" spans="1:25" ht="15.75" x14ac:dyDescent="0.2">
      <c r="A107" s="35">
        <f t="shared" si="2"/>
        <v>45528</v>
      </c>
      <c r="B107" s="36">
        <f>SUMIFS(СВЦЭМ!$C$39:$C$782,СВЦЭМ!$A$39:$A$782,$A107,СВЦЭМ!$B$39:$B$782,B$83)+'СЕТ СН'!$H$12+СВЦЭМ!$D$10+'СЕТ СН'!$H$6-'СЕТ СН'!$H$22</f>
        <v>2545.5944381600002</v>
      </c>
      <c r="C107" s="36">
        <f>SUMIFS(СВЦЭМ!$C$39:$C$782,СВЦЭМ!$A$39:$A$782,$A107,СВЦЭМ!$B$39:$B$782,C$83)+'СЕТ СН'!$H$12+СВЦЭМ!$D$10+'СЕТ СН'!$H$6-'СЕТ СН'!$H$22</f>
        <v>2624.8632708100004</v>
      </c>
      <c r="D107" s="36">
        <f>SUMIFS(СВЦЭМ!$C$39:$C$782,СВЦЭМ!$A$39:$A$782,$A107,СВЦЭМ!$B$39:$B$782,D$83)+'СЕТ СН'!$H$12+СВЦЭМ!$D$10+'СЕТ СН'!$H$6-'СЕТ СН'!$H$22</f>
        <v>2664.9744699000003</v>
      </c>
      <c r="E107" s="36">
        <f>SUMIFS(СВЦЭМ!$C$39:$C$782,СВЦЭМ!$A$39:$A$782,$A107,СВЦЭМ!$B$39:$B$782,E$83)+'СЕТ СН'!$H$12+СВЦЭМ!$D$10+'СЕТ СН'!$H$6-'СЕТ СН'!$H$22</f>
        <v>2708.7965258800004</v>
      </c>
      <c r="F107" s="36">
        <f>SUMIFS(СВЦЭМ!$C$39:$C$782,СВЦЭМ!$A$39:$A$782,$A107,СВЦЭМ!$B$39:$B$782,F$83)+'СЕТ СН'!$H$12+СВЦЭМ!$D$10+'СЕТ СН'!$H$6-'СЕТ СН'!$H$22</f>
        <v>2718.7976636000003</v>
      </c>
      <c r="G107" s="36">
        <f>SUMIFS(СВЦЭМ!$C$39:$C$782,СВЦЭМ!$A$39:$A$782,$A107,СВЦЭМ!$B$39:$B$782,G$83)+'СЕТ СН'!$H$12+СВЦЭМ!$D$10+'СЕТ СН'!$H$6-'СЕТ СН'!$H$22</f>
        <v>2697.1968300799999</v>
      </c>
      <c r="H107" s="36">
        <f>SUMIFS(СВЦЭМ!$C$39:$C$782,СВЦЭМ!$A$39:$A$782,$A107,СВЦЭМ!$B$39:$B$782,H$83)+'СЕТ СН'!$H$12+СВЦЭМ!$D$10+'СЕТ СН'!$H$6-'СЕТ СН'!$H$22</f>
        <v>2666.4366859700003</v>
      </c>
      <c r="I107" s="36">
        <f>SUMIFS(СВЦЭМ!$C$39:$C$782,СВЦЭМ!$A$39:$A$782,$A107,СВЦЭМ!$B$39:$B$782,I$83)+'СЕТ СН'!$H$12+СВЦЭМ!$D$10+'СЕТ СН'!$H$6-'СЕТ СН'!$H$22</f>
        <v>2564.6174090800005</v>
      </c>
      <c r="J107" s="36">
        <f>SUMIFS(СВЦЭМ!$C$39:$C$782,СВЦЭМ!$A$39:$A$782,$A107,СВЦЭМ!$B$39:$B$782,J$83)+'СЕТ СН'!$H$12+СВЦЭМ!$D$10+'СЕТ СН'!$H$6-'СЕТ СН'!$H$22</f>
        <v>2449.5020053799999</v>
      </c>
      <c r="K107" s="36">
        <f>SUMIFS(СВЦЭМ!$C$39:$C$782,СВЦЭМ!$A$39:$A$782,$A107,СВЦЭМ!$B$39:$B$782,K$83)+'СЕТ СН'!$H$12+СВЦЭМ!$D$10+'СЕТ СН'!$H$6-'СЕТ СН'!$H$22</f>
        <v>2323.2491080999998</v>
      </c>
      <c r="L107" s="36">
        <f>SUMIFS(СВЦЭМ!$C$39:$C$782,СВЦЭМ!$A$39:$A$782,$A107,СВЦЭМ!$B$39:$B$782,L$83)+'СЕТ СН'!$H$12+СВЦЭМ!$D$10+'СЕТ СН'!$H$6-'СЕТ СН'!$H$22</f>
        <v>2286.24395233</v>
      </c>
      <c r="M107" s="36">
        <f>SUMIFS(СВЦЭМ!$C$39:$C$782,СВЦЭМ!$A$39:$A$782,$A107,СВЦЭМ!$B$39:$B$782,M$83)+'СЕТ СН'!$H$12+СВЦЭМ!$D$10+'СЕТ СН'!$H$6-'СЕТ СН'!$H$22</f>
        <v>2315.4983102300002</v>
      </c>
      <c r="N107" s="36">
        <f>SUMIFS(СВЦЭМ!$C$39:$C$782,СВЦЭМ!$A$39:$A$782,$A107,СВЦЭМ!$B$39:$B$782,N$83)+'СЕТ СН'!$H$12+СВЦЭМ!$D$10+'СЕТ СН'!$H$6-'СЕТ СН'!$H$22</f>
        <v>2418.0709138800003</v>
      </c>
      <c r="O107" s="36">
        <f>SUMIFS(СВЦЭМ!$C$39:$C$782,СВЦЭМ!$A$39:$A$782,$A107,СВЦЭМ!$B$39:$B$782,O$83)+'СЕТ СН'!$H$12+СВЦЭМ!$D$10+'СЕТ СН'!$H$6-'СЕТ СН'!$H$22</f>
        <v>2403.8842944500002</v>
      </c>
      <c r="P107" s="36">
        <f>SUMIFS(СВЦЭМ!$C$39:$C$782,СВЦЭМ!$A$39:$A$782,$A107,СВЦЭМ!$B$39:$B$782,P$83)+'СЕТ СН'!$H$12+СВЦЭМ!$D$10+'СЕТ СН'!$H$6-'СЕТ СН'!$H$22</f>
        <v>2409.5187084700001</v>
      </c>
      <c r="Q107" s="36">
        <f>SUMIFS(СВЦЭМ!$C$39:$C$782,СВЦЭМ!$A$39:$A$782,$A107,СВЦЭМ!$B$39:$B$782,Q$83)+'СЕТ СН'!$H$12+СВЦЭМ!$D$10+'СЕТ СН'!$H$6-'СЕТ СН'!$H$22</f>
        <v>2421.8731191799998</v>
      </c>
      <c r="R107" s="36">
        <f>SUMIFS(СВЦЭМ!$C$39:$C$782,СВЦЭМ!$A$39:$A$782,$A107,СВЦЭМ!$B$39:$B$782,R$83)+'СЕТ СН'!$H$12+СВЦЭМ!$D$10+'СЕТ СН'!$H$6-'СЕТ СН'!$H$22</f>
        <v>2424.4344051399999</v>
      </c>
      <c r="S107" s="36">
        <f>SUMIFS(СВЦЭМ!$C$39:$C$782,СВЦЭМ!$A$39:$A$782,$A107,СВЦЭМ!$B$39:$B$782,S$83)+'СЕТ СН'!$H$12+СВЦЭМ!$D$10+'СЕТ СН'!$H$6-'СЕТ СН'!$H$22</f>
        <v>2438.9936322799999</v>
      </c>
      <c r="T107" s="36">
        <f>SUMIFS(СВЦЭМ!$C$39:$C$782,СВЦЭМ!$A$39:$A$782,$A107,СВЦЭМ!$B$39:$B$782,T$83)+'СЕТ СН'!$H$12+СВЦЭМ!$D$10+'СЕТ СН'!$H$6-'СЕТ СН'!$H$22</f>
        <v>2422.4443566999998</v>
      </c>
      <c r="U107" s="36">
        <f>SUMIFS(СВЦЭМ!$C$39:$C$782,СВЦЭМ!$A$39:$A$782,$A107,СВЦЭМ!$B$39:$B$782,U$83)+'СЕТ СН'!$H$12+СВЦЭМ!$D$10+'СЕТ СН'!$H$6-'СЕТ СН'!$H$22</f>
        <v>2433.6289026200002</v>
      </c>
      <c r="V107" s="36">
        <f>SUMIFS(СВЦЭМ!$C$39:$C$782,СВЦЭМ!$A$39:$A$782,$A107,СВЦЭМ!$B$39:$B$782,V$83)+'СЕТ СН'!$H$12+СВЦЭМ!$D$10+'СЕТ СН'!$H$6-'СЕТ СН'!$H$22</f>
        <v>2440.1264092000001</v>
      </c>
      <c r="W107" s="36">
        <f>SUMIFS(СВЦЭМ!$C$39:$C$782,СВЦЭМ!$A$39:$A$782,$A107,СВЦЭМ!$B$39:$B$782,W$83)+'СЕТ СН'!$H$12+СВЦЭМ!$D$10+'СЕТ СН'!$H$6-'СЕТ СН'!$H$22</f>
        <v>2425.5256113699998</v>
      </c>
      <c r="X107" s="36">
        <f>SUMIFS(СВЦЭМ!$C$39:$C$782,СВЦЭМ!$A$39:$A$782,$A107,СВЦЭМ!$B$39:$B$782,X$83)+'СЕТ СН'!$H$12+СВЦЭМ!$D$10+'СЕТ СН'!$H$6-'СЕТ СН'!$H$22</f>
        <v>2474.19145011</v>
      </c>
      <c r="Y107" s="36">
        <f>SUMIFS(СВЦЭМ!$C$39:$C$782,СВЦЭМ!$A$39:$A$782,$A107,СВЦЭМ!$B$39:$B$782,Y$83)+'СЕТ СН'!$H$12+СВЦЭМ!$D$10+'СЕТ СН'!$H$6-'СЕТ СН'!$H$22</f>
        <v>2573.2096078499999</v>
      </c>
    </row>
    <row r="108" spans="1:25" ht="15.75" x14ac:dyDescent="0.2">
      <c r="A108" s="35">
        <f t="shared" si="2"/>
        <v>45529</v>
      </c>
      <c r="B108" s="36">
        <f>SUMIFS(СВЦЭМ!$C$39:$C$782,СВЦЭМ!$A$39:$A$782,$A108,СВЦЭМ!$B$39:$B$782,B$83)+'СЕТ СН'!$H$12+СВЦЭМ!$D$10+'СЕТ СН'!$H$6-'СЕТ СН'!$H$22</f>
        <v>2549.4404557899998</v>
      </c>
      <c r="C108" s="36">
        <f>SUMIFS(СВЦЭМ!$C$39:$C$782,СВЦЭМ!$A$39:$A$782,$A108,СВЦЭМ!$B$39:$B$782,C$83)+'СЕТ СН'!$H$12+СВЦЭМ!$D$10+'СЕТ СН'!$H$6-'СЕТ СН'!$H$22</f>
        <v>2613.0923711900004</v>
      </c>
      <c r="D108" s="36">
        <f>SUMIFS(СВЦЭМ!$C$39:$C$782,СВЦЭМ!$A$39:$A$782,$A108,СВЦЭМ!$B$39:$B$782,D$83)+'СЕТ СН'!$H$12+СВЦЭМ!$D$10+'СЕТ СН'!$H$6-'СЕТ СН'!$H$22</f>
        <v>2635.7872045800004</v>
      </c>
      <c r="E108" s="36">
        <f>SUMIFS(СВЦЭМ!$C$39:$C$782,СВЦЭМ!$A$39:$A$782,$A108,СВЦЭМ!$B$39:$B$782,E$83)+'СЕТ СН'!$H$12+СВЦЭМ!$D$10+'СЕТ СН'!$H$6-'СЕТ СН'!$H$22</f>
        <v>2651.7475290500006</v>
      </c>
      <c r="F108" s="36">
        <f>SUMIFS(СВЦЭМ!$C$39:$C$782,СВЦЭМ!$A$39:$A$782,$A108,СВЦЭМ!$B$39:$B$782,F$83)+'СЕТ СН'!$H$12+СВЦЭМ!$D$10+'СЕТ СН'!$H$6-'СЕТ СН'!$H$22</f>
        <v>2702.1323501500001</v>
      </c>
      <c r="G108" s="36">
        <f>SUMIFS(СВЦЭМ!$C$39:$C$782,СВЦЭМ!$A$39:$A$782,$A108,СВЦЭМ!$B$39:$B$782,G$83)+'СЕТ СН'!$H$12+СВЦЭМ!$D$10+'СЕТ СН'!$H$6-'СЕТ СН'!$H$22</f>
        <v>2684.8803974000002</v>
      </c>
      <c r="H108" s="36">
        <f>SUMIFS(СВЦЭМ!$C$39:$C$782,СВЦЭМ!$A$39:$A$782,$A108,СВЦЭМ!$B$39:$B$782,H$83)+'СЕТ СН'!$H$12+СВЦЭМ!$D$10+'СЕТ СН'!$H$6-'СЕТ СН'!$H$22</f>
        <v>2662.4977871299998</v>
      </c>
      <c r="I108" s="36">
        <f>SUMIFS(СВЦЭМ!$C$39:$C$782,СВЦЭМ!$A$39:$A$782,$A108,СВЦЭМ!$B$39:$B$782,I$83)+'СЕТ СН'!$H$12+СВЦЭМ!$D$10+'СЕТ СН'!$H$6-'СЕТ СН'!$H$22</f>
        <v>2609.3722047700003</v>
      </c>
      <c r="J108" s="36">
        <f>SUMIFS(СВЦЭМ!$C$39:$C$782,СВЦЭМ!$A$39:$A$782,$A108,СВЦЭМ!$B$39:$B$782,J$83)+'СЕТ СН'!$H$12+СВЦЭМ!$D$10+'СЕТ СН'!$H$6-'СЕТ СН'!$H$22</f>
        <v>2513.4868953300002</v>
      </c>
      <c r="K108" s="36">
        <f>SUMIFS(СВЦЭМ!$C$39:$C$782,СВЦЭМ!$A$39:$A$782,$A108,СВЦЭМ!$B$39:$B$782,K$83)+'СЕТ СН'!$H$12+СВЦЭМ!$D$10+'СЕТ СН'!$H$6-'СЕТ СН'!$H$22</f>
        <v>2424.4160930199996</v>
      </c>
      <c r="L108" s="36">
        <f>SUMIFS(СВЦЭМ!$C$39:$C$782,СВЦЭМ!$A$39:$A$782,$A108,СВЦЭМ!$B$39:$B$782,L$83)+'СЕТ СН'!$H$12+СВЦЭМ!$D$10+'СЕТ СН'!$H$6-'СЕТ СН'!$H$22</f>
        <v>2351.98482328</v>
      </c>
      <c r="M108" s="36">
        <f>SUMIFS(СВЦЭМ!$C$39:$C$782,СВЦЭМ!$A$39:$A$782,$A108,СВЦЭМ!$B$39:$B$782,M$83)+'СЕТ СН'!$H$12+СВЦЭМ!$D$10+'СЕТ СН'!$H$6-'СЕТ СН'!$H$22</f>
        <v>2317.5437818</v>
      </c>
      <c r="N108" s="36">
        <f>SUMIFS(СВЦЭМ!$C$39:$C$782,СВЦЭМ!$A$39:$A$782,$A108,СВЦЭМ!$B$39:$B$782,N$83)+'СЕТ СН'!$H$12+СВЦЭМ!$D$10+'СЕТ СН'!$H$6-'СЕТ СН'!$H$22</f>
        <v>2305.65790126</v>
      </c>
      <c r="O108" s="36">
        <f>SUMIFS(СВЦЭМ!$C$39:$C$782,СВЦЭМ!$A$39:$A$782,$A108,СВЦЭМ!$B$39:$B$782,O$83)+'СЕТ СН'!$H$12+СВЦЭМ!$D$10+'СЕТ СН'!$H$6-'СЕТ СН'!$H$22</f>
        <v>2304.3583474799998</v>
      </c>
      <c r="P108" s="36">
        <f>SUMIFS(СВЦЭМ!$C$39:$C$782,СВЦЭМ!$A$39:$A$782,$A108,СВЦЭМ!$B$39:$B$782,P$83)+'СЕТ СН'!$H$12+СВЦЭМ!$D$10+'СЕТ СН'!$H$6-'СЕТ СН'!$H$22</f>
        <v>2304.9324474200002</v>
      </c>
      <c r="Q108" s="36">
        <f>SUMIFS(СВЦЭМ!$C$39:$C$782,СВЦЭМ!$A$39:$A$782,$A108,СВЦЭМ!$B$39:$B$782,Q$83)+'СЕТ СН'!$H$12+СВЦЭМ!$D$10+'СЕТ СН'!$H$6-'СЕТ СН'!$H$22</f>
        <v>2310.1081578499998</v>
      </c>
      <c r="R108" s="36">
        <f>SUMIFS(СВЦЭМ!$C$39:$C$782,СВЦЭМ!$A$39:$A$782,$A108,СВЦЭМ!$B$39:$B$782,R$83)+'СЕТ СН'!$H$12+СВЦЭМ!$D$10+'СЕТ СН'!$H$6-'СЕТ СН'!$H$22</f>
        <v>2336.8463968599999</v>
      </c>
      <c r="S108" s="36">
        <f>SUMIFS(СВЦЭМ!$C$39:$C$782,СВЦЭМ!$A$39:$A$782,$A108,СВЦЭМ!$B$39:$B$782,S$83)+'СЕТ СН'!$H$12+СВЦЭМ!$D$10+'СЕТ СН'!$H$6-'СЕТ СН'!$H$22</f>
        <v>2315.6291925999999</v>
      </c>
      <c r="T108" s="36">
        <f>SUMIFS(СВЦЭМ!$C$39:$C$782,СВЦЭМ!$A$39:$A$782,$A108,СВЦЭМ!$B$39:$B$782,T$83)+'СЕТ СН'!$H$12+СВЦЭМ!$D$10+'СЕТ СН'!$H$6-'СЕТ СН'!$H$22</f>
        <v>2300.1971641099999</v>
      </c>
      <c r="U108" s="36">
        <f>SUMIFS(СВЦЭМ!$C$39:$C$782,СВЦЭМ!$A$39:$A$782,$A108,СВЦЭМ!$B$39:$B$782,U$83)+'СЕТ СН'!$H$12+СВЦЭМ!$D$10+'СЕТ СН'!$H$6-'СЕТ СН'!$H$22</f>
        <v>2300.4448062199999</v>
      </c>
      <c r="V108" s="36">
        <f>SUMIFS(СВЦЭМ!$C$39:$C$782,СВЦЭМ!$A$39:$A$782,$A108,СВЦЭМ!$B$39:$B$782,V$83)+'СЕТ СН'!$H$12+СВЦЭМ!$D$10+'СЕТ СН'!$H$6-'СЕТ СН'!$H$22</f>
        <v>2292.6425812299999</v>
      </c>
      <c r="W108" s="36">
        <f>SUMIFS(СВЦЭМ!$C$39:$C$782,СВЦЭМ!$A$39:$A$782,$A108,СВЦЭМ!$B$39:$B$782,W$83)+'СЕТ СН'!$H$12+СВЦЭМ!$D$10+'СЕТ СН'!$H$6-'СЕТ СН'!$H$22</f>
        <v>2275.02358783</v>
      </c>
      <c r="X108" s="36">
        <f>SUMIFS(СВЦЭМ!$C$39:$C$782,СВЦЭМ!$A$39:$A$782,$A108,СВЦЭМ!$B$39:$B$782,X$83)+'СЕТ СН'!$H$12+СВЦЭМ!$D$10+'СЕТ СН'!$H$6-'СЕТ СН'!$H$22</f>
        <v>2359.6505428299997</v>
      </c>
      <c r="Y108" s="36">
        <f>SUMIFS(СВЦЭМ!$C$39:$C$782,СВЦЭМ!$A$39:$A$782,$A108,СВЦЭМ!$B$39:$B$782,Y$83)+'СЕТ СН'!$H$12+СВЦЭМ!$D$10+'СЕТ СН'!$H$6-'СЕТ СН'!$H$22</f>
        <v>2458.8599663599998</v>
      </c>
    </row>
    <row r="109" spans="1:25" ht="15.75" x14ac:dyDescent="0.2">
      <c r="A109" s="35">
        <f t="shared" si="2"/>
        <v>45530</v>
      </c>
      <c r="B109" s="36">
        <f>SUMIFS(СВЦЭМ!$C$39:$C$782,СВЦЭМ!$A$39:$A$782,$A109,СВЦЭМ!$B$39:$B$782,B$83)+'СЕТ СН'!$H$12+СВЦЭМ!$D$10+'СЕТ СН'!$H$6-'СЕТ СН'!$H$22</f>
        <v>2554.6795638900003</v>
      </c>
      <c r="C109" s="36">
        <f>SUMIFS(СВЦЭМ!$C$39:$C$782,СВЦЭМ!$A$39:$A$782,$A109,СВЦЭМ!$B$39:$B$782,C$83)+'СЕТ СН'!$H$12+СВЦЭМ!$D$10+'СЕТ СН'!$H$6-'СЕТ СН'!$H$22</f>
        <v>2653.4891659599998</v>
      </c>
      <c r="D109" s="36">
        <f>SUMIFS(СВЦЭМ!$C$39:$C$782,СВЦЭМ!$A$39:$A$782,$A109,СВЦЭМ!$B$39:$B$782,D$83)+'СЕТ СН'!$H$12+СВЦЭМ!$D$10+'СЕТ СН'!$H$6-'СЕТ СН'!$H$22</f>
        <v>2691.8855100600003</v>
      </c>
      <c r="E109" s="36">
        <f>SUMIFS(СВЦЭМ!$C$39:$C$782,СВЦЭМ!$A$39:$A$782,$A109,СВЦЭМ!$B$39:$B$782,E$83)+'СЕТ СН'!$H$12+СВЦЭМ!$D$10+'СЕТ СН'!$H$6-'СЕТ СН'!$H$22</f>
        <v>2715.8312915699998</v>
      </c>
      <c r="F109" s="36">
        <f>SUMIFS(СВЦЭМ!$C$39:$C$782,СВЦЭМ!$A$39:$A$782,$A109,СВЦЭМ!$B$39:$B$782,F$83)+'СЕТ СН'!$H$12+СВЦЭМ!$D$10+'СЕТ СН'!$H$6-'СЕТ СН'!$H$22</f>
        <v>2726.5195288599998</v>
      </c>
      <c r="G109" s="36">
        <f>SUMIFS(СВЦЭМ!$C$39:$C$782,СВЦЭМ!$A$39:$A$782,$A109,СВЦЭМ!$B$39:$B$782,G$83)+'СЕТ СН'!$H$12+СВЦЭМ!$D$10+'СЕТ СН'!$H$6-'СЕТ СН'!$H$22</f>
        <v>2690.64528746</v>
      </c>
      <c r="H109" s="36">
        <f>SUMIFS(СВЦЭМ!$C$39:$C$782,СВЦЭМ!$A$39:$A$782,$A109,СВЦЭМ!$B$39:$B$782,H$83)+'СЕТ СН'!$H$12+СВЦЭМ!$D$10+'СЕТ СН'!$H$6-'СЕТ СН'!$H$22</f>
        <v>2651.1395560000001</v>
      </c>
      <c r="I109" s="36">
        <f>SUMIFS(СВЦЭМ!$C$39:$C$782,СВЦЭМ!$A$39:$A$782,$A109,СВЦЭМ!$B$39:$B$782,I$83)+'СЕТ СН'!$H$12+СВЦЭМ!$D$10+'СЕТ СН'!$H$6-'СЕТ СН'!$H$22</f>
        <v>2542.5335597100002</v>
      </c>
      <c r="J109" s="36">
        <f>SUMIFS(СВЦЭМ!$C$39:$C$782,СВЦЭМ!$A$39:$A$782,$A109,СВЦЭМ!$B$39:$B$782,J$83)+'СЕТ СН'!$H$12+СВЦЭМ!$D$10+'СЕТ СН'!$H$6-'СЕТ СН'!$H$22</f>
        <v>2423.12632622</v>
      </c>
      <c r="K109" s="36">
        <f>SUMIFS(СВЦЭМ!$C$39:$C$782,СВЦЭМ!$A$39:$A$782,$A109,СВЦЭМ!$B$39:$B$782,K$83)+'СЕТ СН'!$H$12+СВЦЭМ!$D$10+'СЕТ СН'!$H$6-'СЕТ СН'!$H$22</f>
        <v>2325.0821201700001</v>
      </c>
      <c r="L109" s="36">
        <f>SUMIFS(СВЦЭМ!$C$39:$C$782,СВЦЭМ!$A$39:$A$782,$A109,СВЦЭМ!$B$39:$B$782,L$83)+'СЕТ СН'!$H$12+СВЦЭМ!$D$10+'СЕТ СН'!$H$6-'СЕТ СН'!$H$22</f>
        <v>2314.6670798200003</v>
      </c>
      <c r="M109" s="36">
        <f>SUMIFS(СВЦЭМ!$C$39:$C$782,СВЦЭМ!$A$39:$A$782,$A109,СВЦЭМ!$B$39:$B$782,M$83)+'СЕТ СН'!$H$12+СВЦЭМ!$D$10+'СЕТ СН'!$H$6-'СЕТ СН'!$H$22</f>
        <v>2300.7574935799998</v>
      </c>
      <c r="N109" s="36">
        <f>SUMIFS(СВЦЭМ!$C$39:$C$782,СВЦЭМ!$A$39:$A$782,$A109,СВЦЭМ!$B$39:$B$782,N$83)+'СЕТ СН'!$H$12+СВЦЭМ!$D$10+'СЕТ СН'!$H$6-'СЕТ СН'!$H$22</f>
        <v>2302.04151963</v>
      </c>
      <c r="O109" s="36">
        <f>SUMIFS(СВЦЭМ!$C$39:$C$782,СВЦЭМ!$A$39:$A$782,$A109,СВЦЭМ!$B$39:$B$782,O$83)+'СЕТ СН'!$H$12+СВЦЭМ!$D$10+'СЕТ СН'!$H$6-'СЕТ СН'!$H$22</f>
        <v>2299.48110954</v>
      </c>
      <c r="P109" s="36">
        <f>SUMIFS(СВЦЭМ!$C$39:$C$782,СВЦЭМ!$A$39:$A$782,$A109,СВЦЭМ!$B$39:$B$782,P$83)+'СЕТ СН'!$H$12+СВЦЭМ!$D$10+'СЕТ СН'!$H$6-'СЕТ СН'!$H$22</f>
        <v>2306.0458966400001</v>
      </c>
      <c r="Q109" s="36">
        <f>SUMIFS(СВЦЭМ!$C$39:$C$782,СВЦЭМ!$A$39:$A$782,$A109,СВЦЭМ!$B$39:$B$782,Q$83)+'СЕТ СН'!$H$12+СВЦЭМ!$D$10+'СЕТ СН'!$H$6-'СЕТ СН'!$H$22</f>
        <v>2299.9331943999996</v>
      </c>
      <c r="R109" s="36">
        <f>SUMIFS(СВЦЭМ!$C$39:$C$782,СВЦЭМ!$A$39:$A$782,$A109,СВЦЭМ!$B$39:$B$782,R$83)+'СЕТ СН'!$H$12+СВЦЭМ!$D$10+'СЕТ СН'!$H$6-'СЕТ СН'!$H$22</f>
        <v>2304.0493552299999</v>
      </c>
      <c r="S109" s="36">
        <f>SUMIFS(СВЦЭМ!$C$39:$C$782,СВЦЭМ!$A$39:$A$782,$A109,СВЦЭМ!$B$39:$B$782,S$83)+'СЕТ СН'!$H$12+СВЦЭМ!$D$10+'СЕТ СН'!$H$6-'СЕТ СН'!$H$22</f>
        <v>2319.6565315399998</v>
      </c>
      <c r="T109" s="36">
        <f>SUMIFS(СВЦЭМ!$C$39:$C$782,СВЦЭМ!$A$39:$A$782,$A109,СВЦЭМ!$B$39:$B$782,T$83)+'СЕТ СН'!$H$12+СВЦЭМ!$D$10+'СЕТ СН'!$H$6-'СЕТ СН'!$H$22</f>
        <v>2303.7133597800002</v>
      </c>
      <c r="U109" s="36">
        <f>SUMIFS(СВЦЭМ!$C$39:$C$782,СВЦЭМ!$A$39:$A$782,$A109,СВЦЭМ!$B$39:$B$782,U$83)+'СЕТ СН'!$H$12+СВЦЭМ!$D$10+'СЕТ СН'!$H$6-'СЕТ СН'!$H$22</f>
        <v>2307.6312849799997</v>
      </c>
      <c r="V109" s="36">
        <f>SUMIFS(СВЦЭМ!$C$39:$C$782,СВЦЭМ!$A$39:$A$782,$A109,СВЦЭМ!$B$39:$B$782,V$83)+'СЕТ СН'!$H$12+СВЦЭМ!$D$10+'СЕТ СН'!$H$6-'СЕТ СН'!$H$22</f>
        <v>2296.2907598299998</v>
      </c>
      <c r="W109" s="36">
        <f>SUMIFS(СВЦЭМ!$C$39:$C$782,СВЦЭМ!$A$39:$A$782,$A109,СВЦЭМ!$B$39:$B$782,W$83)+'СЕТ СН'!$H$12+СВЦЭМ!$D$10+'СЕТ СН'!$H$6-'СЕТ СН'!$H$22</f>
        <v>2299.8205785999999</v>
      </c>
      <c r="X109" s="36">
        <f>SUMIFS(СВЦЭМ!$C$39:$C$782,СВЦЭМ!$A$39:$A$782,$A109,СВЦЭМ!$B$39:$B$782,X$83)+'СЕТ СН'!$H$12+СВЦЭМ!$D$10+'СЕТ СН'!$H$6-'СЕТ СН'!$H$22</f>
        <v>2377.6137078499996</v>
      </c>
      <c r="Y109" s="36">
        <f>SUMIFS(СВЦЭМ!$C$39:$C$782,СВЦЭМ!$A$39:$A$782,$A109,СВЦЭМ!$B$39:$B$782,Y$83)+'СЕТ СН'!$H$12+СВЦЭМ!$D$10+'СЕТ СН'!$H$6-'СЕТ СН'!$H$22</f>
        <v>2433.7459840800002</v>
      </c>
    </row>
    <row r="110" spans="1:25" ht="15.75" x14ac:dyDescent="0.2">
      <c r="A110" s="35">
        <f t="shared" si="2"/>
        <v>45531</v>
      </c>
      <c r="B110" s="36">
        <f>SUMIFS(СВЦЭМ!$C$39:$C$782,СВЦЭМ!$A$39:$A$782,$A110,СВЦЭМ!$B$39:$B$782,B$83)+'СЕТ СН'!$H$12+СВЦЭМ!$D$10+'СЕТ СН'!$H$6-'СЕТ СН'!$H$22</f>
        <v>2352.19268203</v>
      </c>
      <c r="C110" s="36">
        <f>SUMIFS(СВЦЭМ!$C$39:$C$782,СВЦЭМ!$A$39:$A$782,$A110,СВЦЭМ!$B$39:$B$782,C$83)+'СЕТ СН'!$H$12+СВЦЭМ!$D$10+'СЕТ СН'!$H$6-'СЕТ СН'!$H$22</f>
        <v>2388.91436841</v>
      </c>
      <c r="D110" s="36">
        <f>SUMIFS(СВЦЭМ!$C$39:$C$782,СВЦЭМ!$A$39:$A$782,$A110,СВЦЭМ!$B$39:$B$782,D$83)+'СЕТ СН'!$H$12+СВЦЭМ!$D$10+'СЕТ СН'!$H$6-'СЕТ СН'!$H$22</f>
        <v>2454.0353003199998</v>
      </c>
      <c r="E110" s="36">
        <f>SUMIFS(СВЦЭМ!$C$39:$C$782,СВЦЭМ!$A$39:$A$782,$A110,СВЦЭМ!$B$39:$B$782,E$83)+'СЕТ СН'!$H$12+СВЦЭМ!$D$10+'СЕТ СН'!$H$6-'СЕТ СН'!$H$22</f>
        <v>2478.4031796099998</v>
      </c>
      <c r="F110" s="36">
        <f>SUMIFS(СВЦЭМ!$C$39:$C$782,СВЦЭМ!$A$39:$A$782,$A110,СВЦЭМ!$B$39:$B$782,F$83)+'СЕТ СН'!$H$12+СВЦЭМ!$D$10+'СЕТ СН'!$H$6-'СЕТ СН'!$H$22</f>
        <v>2483.4788131099999</v>
      </c>
      <c r="G110" s="36">
        <f>SUMIFS(СВЦЭМ!$C$39:$C$782,СВЦЭМ!$A$39:$A$782,$A110,СВЦЭМ!$B$39:$B$782,G$83)+'СЕТ СН'!$H$12+СВЦЭМ!$D$10+'СЕТ СН'!$H$6-'СЕТ СН'!$H$22</f>
        <v>2447.4666286800002</v>
      </c>
      <c r="H110" s="36">
        <f>SUMIFS(СВЦЭМ!$C$39:$C$782,СВЦЭМ!$A$39:$A$782,$A110,СВЦЭМ!$B$39:$B$782,H$83)+'СЕТ СН'!$H$12+СВЦЭМ!$D$10+'СЕТ СН'!$H$6-'СЕТ СН'!$H$22</f>
        <v>2461.0376453199997</v>
      </c>
      <c r="I110" s="36">
        <f>SUMIFS(СВЦЭМ!$C$39:$C$782,СВЦЭМ!$A$39:$A$782,$A110,СВЦЭМ!$B$39:$B$782,I$83)+'СЕТ СН'!$H$12+СВЦЭМ!$D$10+'СЕТ СН'!$H$6-'СЕТ СН'!$H$22</f>
        <v>2354.5085135499999</v>
      </c>
      <c r="J110" s="36">
        <f>SUMIFS(СВЦЭМ!$C$39:$C$782,СВЦЭМ!$A$39:$A$782,$A110,СВЦЭМ!$B$39:$B$782,J$83)+'СЕТ СН'!$H$12+СВЦЭМ!$D$10+'СЕТ СН'!$H$6-'СЕТ СН'!$H$22</f>
        <v>2254.6171807399996</v>
      </c>
      <c r="K110" s="36">
        <f>SUMIFS(СВЦЭМ!$C$39:$C$782,СВЦЭМ!$A$39:$A$782,$A110,СВЦЭМ!$B$39:$B$782,K$83)+'СЕТ СН'!$H$12+СВЦЭМ!$D$10+'СЕТ СН'!$H$6-'СЕТ СН'!$H$22</f>
        <v>2154.8050127199999</v>
      </c>
      <c r="L110" s="36">
        <f>SUMIFS(СВЦЭМ!$C$39:$C$782,СВЦЭМ!$A$39:$A$782,$A110,СВЦЭМ!$B$39:$B$782,L$83)+'СЕТ СН'!$H$12+СВЦЭМ!$D$10+'СЕТ СН'!$H$6-'СЕТ СН'!$H$22</f>
        <v>2091.2987135399999</v>
      </c>
      <c r="M110" s="36">
        <f>SUMIFS(СВЦЭМ!$C$39:$C$782,СВЦЭМ!$A$39:$A$782,$A110,СВЦЭМ!$B$39:$B$782,M$83)+'СЕТ СН'!$H$12+СВЦЭМ!$D$10+'СЕТ СН'!$H$6-'СЕТ СН'!$H$22</f>
        <v>2080.1506438199999</v>
      </c>
      <c r="N110" s="36">
        <f>SUMIFS(СВЦЭМ!$C$39:$C$782,СВЦЭМ!$A$39:$A$782,$A110,СВЦЭМ!$B$39:$B$782,N$83)+'СЕТ СН'!$H$12+СВЦЭМ!$D$10+'СЕТ СН'!$H$6-'СЕТ СН'!$H$22</f>
        <v>2077.3955494299998</v>
      </c>
      <c r="O110" s="36">
        <f>SUMIFS(СВЦЭМ!$C$39:$C$782,СВЦЭМ!$A$39:$A$782,$A110,СВЦЭМ!$B$39:$B$782,O$83)+'СЕТ СН'!$H$12+СВЦЭМ!$D$10+'СЕТ СН'!$H$6-'СЕТ СН'!$H$22</f>
        <v>2075.0188299399997</v>
      </c>
      <c r="P110" s="36">
        <f>SUMIFS(СВЦЭМ!$C$39:$C$782,СВЦЭМ!$A$39:$A$782,$A110,СВЦЭМ!$B$39:$B$782,P$83)+'СЕТ СН'!$H$12+СВЦЭМ!$D$10+'СЕТ СН'!$H$6-'СЕТ СН'!$H$22</f>
        <v>2073.53802838</v>
      </c>
      <c r="Q110" s="36">
        <f>SUMIFS(СВЦЭМ!$C$39:$C$782,СВЦЭМ!$A$39:$A$782,$A110,СВЦЭМ!$B$39:$B$782,Q$83)+'СЕТ СН'!$H$12+СВЦЭМ!$D$10+'СЕТ СН'!$H$6-'СЕТ СН'!$H$22</f>
        <v>2074.9965830699998</v>
      </c>
      <c r="R110" s="36">
        <f>SUMIFS(СВЦЭМ!$C$39:$C$782,СВЦЭМ!$A$39:$A$782,$A110,СВЦЭМ!$B$39:$B$782,R$83)+'СЕТ СН'!$H$12+СВЦЭМ!$D$10+'СЕТ СН'!$H$6-'СЕТ СН'!$H$22</f>
        <v>2083.50499231</v>
      </c>
      <c r="S110" s="36">
        <f>SUMIFS(СВЦЭМ!$C$39:$C$782,СВЦЭМ!$A$39:$A$782,$A110,СВЦЭМ!$B$39:$B$782,S$83)+'СЕТ СН'!$H$12+СВЦЭМ!$D$10+'СЕТ СН'!$H$6-'СЕТ СН'!$H$22</f>
        <v>2070.4627978199997</v>
      </c>
      <c r="T110" s="36">
        <f>SUMIFS(СВЦЭМ!$C$39:$C$782,СВЦЭМ!$A$39:$A$782,$A110,СВЦЭМ!$B$39:$B$782,T$83)+'СЕТ СН'!$H$12+СВЦЭМ!$D$10+'СЕТ СН'!$H$6-'СЕТ СН'!$H$22</f>
        <v>2064.5321120799999</v>
      </c>
      <c r="U110" s="36">
        <f>SUMIFS(СВЦЭМ!$C$39:$C$782,СВЦЭМ!$A$39:$A$782,$A110,СВЦЭМ!$B$39:$B$782,U$83)+'СЕТ СН'!$H$12+СВЦЭМ!$D$10+'СЕТ СН'!$H$6-'СЕТ СН'!$H$22</f>
        <v>2106.8113359700001</v>
      </c>
      <c r="V110" s="36">
        <f>SUMIFS(СВЦЭМ!$C$39:$C$782,СВЦЭМ!$A$39:$A$782,$A110,СВЦЭМ!$B$39:$B$782,V$83)+'СЕТ СН'!$H$12+СВЦЭМ!$D$10+'СЕТ СН'!$H$6-'СЕТ СН'!$H$22</f>
        <v>2093.1173149899996</v>
      </c>
      <c r="W110" s="36">
        <f>SUMIFS(СВЦЭМ!$C$39:$C$782,СВЦЭМ!$A$39:$A$782,$A110,СВЦЭМ!$B$39:$B$782,W$83)+'СЕТ СН'!$H$12+СВЦЭМ!$D$10+'СЕТ СН'!$H$6-'СЕТ СН'!$H$22</f>
        <v>2106.15544486</v>
      </c>
      <c r="X110" s="36">
        <f>SUMIFS(СВЦЭМ!$C$39:$C$782,СВЦЭМ!$A$39:$A$782,$A110,СВЦЭМ!$B$39:$B$782,X$83)+'СЕТ СН'!$H$12+СВЦЭМ!$D$10+'СЕТ СН'!$H$6-'СЕТ СН'!$H$22</f>
        <v>2176.9619728899997</v>
      </c>
      <c r="Y110" s="36">
        <f>SUMIFS(СВЦЭМ!$C$39:$C$782,СВЦЭМ!$A$39:$A$782,$A110,СВЦЭМ!$B$39:$B$782,Y$83)+'СЕТ СН'!$H$12+СВЦЭМ!$D$10+'СЕТ СН'!$H$6-'СЕТ СН'!$H$22</f>
        <v>2253.6509099599998</v>
      </c>
    </row>
    <row r="111" spans="1:25" ht="15.75" x14ac:dyDescent="0.2">
      <c r="A111" s="35">
        <f t="shared" si="2"/>
        <v>45532</v>
      </c>
      <c r="B111" s="36">
        <f>SUMIFS(СВЦЭМ!$C$39:$C$782,СВЦЭМ!$A$39:$A$782,$A111,СВЦЭМ!$B$39:$B$782,B$83)+'СЕТ СН'!$H$12+СВЦЭМ!$D$10+'СЕТ СН'!$H$6-'СЕТ СН'!$H$22</f>
        <v>2400.10118655</v>
      </c>
      <c r="C111" s="36">
        <f>SUMIFS(СВЦЭМ!$C$39:$C$782,СВЦЭМ!$A$39:$A$782,$A111,СВЦЭМ!$B$39:$B$782,C$83)+'СЕТ СН'!$H$12+СВЦЭМ!$D$10+'СЕТ СН'!$H$6-'СЕТ СН'!$H$22</f>
        <v>2448.68727906</v>
      </c>
      <c r="D111" s="36">
        <f>SUMIFS(СВЦЭМ!$C$39:$C$782,СВЦЭМ!$A$39:$A$782,$A111,СВЦЭМ!$B$39:$B$782,D$83)+'СЕТ СН'!$H$12+СВЦЭМ!$D$10+'СЕТ СН'!$H$6-'СЕТ СН'!$H$22</f>
        <v>2478.44371907</v>
      </c>
      <c r="E111" s="36">
        <f>SUMIFS(СВЦЭМ!$C$39:$C$782,СВЦЭМ!$A$39:$A$782,$A111,СВЦЭМ!$B$39:$B$782,E$83)+'СЕТ СН'!$H$12+СВЦЭМ!$D$10+'СЕТ СН'!$H$6-'СЕТ СН'!$H$22</f>
        <v>2500.1098004699998</v>
      </c>
      <c r="F111" s="36">
        <f>SUMIFS(СВЦЭМ!$C$39:$C$782,СВЦЭМ!$A$39:$A$782,$A111,СВЦЭМ!$B$39:$B$782,F$83)+'СЕТ СН'!$H$12+СВЦЭМ!$D$10+'СЕТ СН'!$H$6-'СЕТ СН'!$H$22</f>
        <v>2533.88134928</v>
      </c>
      <c r="G111" s="36">
        <f>SUMIFS(СВЦЭМ!$C$39:$C$782,СВЦЭМ!$A$39:$A$782,$A111,СВЦЭМ!$B$39:$B$782,G$83)+'СЕТ СН'!$H$12+СВЦЭМ!$D$10+'СЕТ СН'!$H$6-'СЕТ СН'!$H$22</f>
        <v>2502.1066561099997</v>
      </c>
      <c r="H111" s="36">
        <f>SUMIFS(СВЦЭМ!$C$39:$C$782,СВЦЭМ!$A$39:$A$782,$A111,СВЦЭМ!$B$39:$B$782,H$83)+'СЕТ СН'!$H$12+СВЦЭМ!$D$10+'СЕТ СН'!$H$6-'СЕТ СН'!$H$22</f>
        <v>2467.2894208999996</v>
      </c>
      <c r="I111" s="36">
        <f>SUMIFS(СВЦЭМ!$C$39:$C$782,СВЦЭМ!$A$39:$A$782,$A111,СВЦЭМ!$B$39:$B$782,I$83)+'СЕТ СН'!$H$12+СВЦЭМ!$D$10+'СЕТ СН'!$H$6-'СЕТ СН'!$H$22</f>
        <v>2369.8947544900002</v>
      </c>
      <c r="J111" s="36">
        <f>SUMIFS(СВЦЭМ!$C$39:$C$782,СВЦЭМ!$A$39:$A$782,$A111,СВЦЭМ!$B$39:$B$782,J$83)+'СЕТ СН'!$H$12+СВЦЭМ!$D$10+'СЕТ СН'!$H$6-'СЕТ СН'!$H$22</f>
        <v>2310.0404152900001</v>
      </c>
      <c r="K111" s="36">
        <f>SUMIFS(СВЦЭМ!$C$39:$C$782,СВЦЭМ!$A$39:$A$782,$A111,СВЦЭМ!$B$39:$B$782,K$83)+'СЕТ СН'!$H$12+СВЦЭМ!$D$10+'СЕТ СН'!$H$6-'СЕТ СН'!$H$22</f>
        <v>2220.7780811100001</v>
      </c>
      <c r="L111" s="36">
        <f>SUMIFS(СВЦЭМ!$C$39:$C$782,СВЦЭМ!$A$39:$A$782,$A111,СВЦЭМ!$B$39:$B$782,L$83)+'СЕТ СН'!$H$12+СВЦЭМ!$D$10+'СЕТ СН'!$H$6-'СЕТ СН'!$H$22</f>
        <v>2205.9170862800001</v>
      </c>
      <c r="M111" s="36">
        <f>SUMIFS(СВЦЭМ!$C$39:$C$782,СВЦЭМ!$A$39:$A$782,$A111,СВЦЭМ!$B$39:$B$782,M$83)+'СЕТ СН'!$H$12+СВЦЭМ!$D$10+'СЕТ СН'!$H$6-'СЕТ СН'!$H$22</f>
        <v>2193.6552523199998</v>
      </c>
      <c r="N111" s="36">
        <f>SUMIFS(СВЦЭМ!$C$39:$C$782,СВЦЭМ!$A$39:$A$782,$A111,СВЦЭМ!$B$39:$B$782,N$83)+'СЕТ СН'!$H$12+СВЦЭМ!$D$10+'СЕТ СН'!$H$6-'СЕТ СН'!$H$22</f>
        <v>2184.2813463100001</v>
      </c>
      <c r="O111" s="36">
        <f>SUMIFS(СВЦЭМ!$C$39:$C$782,СВЦЭМ!$A$39:$A$782,$A111,СВЦЭМ!$B$39:$B$782,O$83)+'СЕТ СН'!$H$12+СВЦЭМ!$D$10+'СЕТ СН'!$H$6-'СЕТ СН'!$H$22</f>
        <v>2174.7496097599997</v>
      </c>
      <c r="P111" s="36">
        <f>SUMIFS(СВЦЭМ!$C$39:$C$782,СВЦЭМ!$A$39:$A$782,$A111,СВЦЭМ!$B$39:$B$782,P$83)+'СЕТ СН'!$H$12+СВЦЭМ!$D$10+'СЕТ СН'!$H$6-'СЕТ СН'!$H$22</f>
        <v>2182.7700312799998</v>
      </c>
      <c r="Q111" s="36">
        <f>SUMIFS(СВЦЭМ!$C$39:$C$782,СВЦЭМ!$A$39:$A$782,$A111,СВЦЭМ!$B$39:$B$782,Q$83)+'СЕТ СН'!$H$12+СВЦЭМ!$D$10+'СЕТ СН'!$H$6-'СЕТ СН'!$H$22</f>
        <v>2190.2014447000001</v>
      </c>
      <c r="R111" s="36">
        <f>SUMIFS(СВЦЭМ!$C$39:$C$782,СВЦЭМ!$A$39:$A$782,$A111,СВЦЭМ!$B$39:$B$782,R$83)+'СЕТ СН'!$H$12+СВЦЭМ!$D$10+'СЕТ СН'!$H$6-'СЕТ СН'!$H$22</f>
        <v>2199.8290681799999</v>
      </c>
      <c r="S111" s="36">
        <f>SUMIFS(СВЦЭМ!$C$39:$C$782,СВЦЭМ!$A$39:$A$782,$A111,СВЦЭМ!$B$39:$B$782,S$83)+'СЕТ СН'!$H$12+СВЦЭМ!$D$10+'СЕТ СН'!$H$6-'СЕТ СН'!$H$22</f>
        <v>2175.15223229</v>
      </c>
      <c r="T111" s="36">
        <f>SUMIFS(СВЦЭМ!$C$39:$C$782,СВЦЭМ!$A$39:$A$782,$A111,СВЦЭМ!$B$39:$B$782,T$83)+'СЕТ СН'!$H$12+СВЦЭМ!$D$10+'СЕТ СН'!$H$6-'СЕТ СН'!$H$22</f>
        <v>2165.1102971299997</v>
      </c>
      <c r="U111" s="36">
        <f>SUMIFS(СВЦЭМ!$C$39:$C$782,СВЦЭМ!$A$39:$A$782,$A111,СВЦЭМ!$B$39:$B$782,U$83)+'СЕТ СН'!$H$12+СВЦЭМ!$D$10+'СЕТ СН'!$H$6-'СЕТ СН'!$H$22</f>
        <v>2174.6052377400001</v>
      </c>
      <c r="V111" s="36">
        <f>SUMIFS(СВЦЭМ!$C$39:$C$782,СВЦЭМ!$A$39:$A$782,$A111,СВЦЭМ!$B$39:$B$782,V$83)+'СЕТ СН'!$H$12+СВЦЭМ!$D$10+'СЕТ СН'!$H$6-'СЕТ СН'!$H$22</f>
        <v>2149.1637157200003</v>
      </c>
      <c r="W111" s="36">
        <f>SUMIFS(СВЦЭМ!$C$39:$C$782,СВЦЭМ!$A$39:$A$782,$A111,СВЦЭМ!$B$39:$B$782,W$83)+'СЕТ СН'!$H$12+СВЦЭМ!$D$10+'СЕТ СН'!$H$6-'СЕТ СН'!$H$22</f>
        <v>2159.3685888700002</v>
      </c>
      <c r="X111" s="36">
        <f>SUMIFS(СВЦЭМ!$C$39:$C$782,СВЦЭМ!$A$39:$A$782,$A111,СВЦЭМ!$B$39:$B$782,X$83)+'СЕТ СН'!$H$12+СВЦЭМ!$D$10+'СЕТ СН'!$H$6-'СЕТ СН'!$H$22</f>
        <v>2236.0862434199998</v>
      </c>
      <c r="Y111" s="36">
        <f>SUMIFS(СВЦЭМ!$C$39:$C$782,СВЦЭМ!$A$39:$A$782,$A111,СВЦЭМ!$B$39:$B$782,Y$83)+'СЕТ СН'!$H$12+СВЦЭМ!$D$10+'СЕТ СН'!$H$6-'СЕТ СН'!$H$22</f>
        <v>2257.3102637399998</v>
      </c>
    </row>
    <row r="112" spans="1:25" ht="15.75" x14ac:dyDescent="0.2">
      <c r="A112" s="35">
        <f t="shared" si="2"/>
        <v>45533</v>
      </c>
      <c r="B112" s="36">
        <f>SUMIFS(СВЦЭМ!$C$39:$C$782,СВЦЭМ!$A$39:$A$782,$A112,СВЦЭМ!$B$39:$B$782,B$83)+'СЕТ СН'!$H$12+СВЦЭМ!$D$10+'СЕТ СН'!$H$6-'СЕТ СН'!$H$22</f>
        <v>2305.6754962</v>
      </c>
      <c r="C112" s="36">
        <f>SUMIFS(СВЦЭМ!$C$39:$C$782,СВЦЭМ!$A$39:$A$782,$A112,СВЦЭМ!$B$39:$B$782,C$83)+'СЕТ СН'!$H$12+СВЦЭМ!$D$10+'СЕТ СН'!$H$6-'СЕТ СН'!$H$22</f>
        <v>2432.3904271900001</v>
      </c>
      <c r="D112" s="36">
        <f>SUMIFS(СВЦЭМ!$C$39:$C$782,СВЦЭМ!$A$39:$A$782,$A112,СВЦЭМ!$B$39:$B$782,D$83)+'СЕТ СН'!$H$12+СВЦЭМ!$D$10+'СЕТ СН'!$H$6-'СЕТ СН'!$H$22</f>
        <v>2574.3754127399998</v>
      </c>
      <c r="E112" s="36">
        <f>SUMIFS(СВЦЭМ!$C$39:$C$782,СВЦЭМ!$A$39:$A$782,$A112,СВЦЭМ!$B$39:$B$782,E$83)+'СЕТ СН'!$H$12+СВЦЭМ!$D$10+'СЕТ СН'!$H$6-'СЕТ СН'!$H$22</f>
        <v>2620.5222395299998</v>
      </c>
      <c r="F112" s="36">
        <f>SUMIFS(СВЦЭМ!$C$39:$C$782,СВЦЭМ!$A$39:$A$782,$A112,СВЦЭМ!$B$39:$B$782,F$83)+'СЕТ СН'!$H$12+СВЦЭМ!$D$10+'СЕТ СН'!$H$6-'СЕТ СН'!$H$22</f>
        <v>2637.7007700200002</v>
      </c>
      <c r="G112" s="36">
        <f>SUMIFS(СВЦЭМ!$C$39:$C$782,СВЦЭМ!$A$39:$A$782,$A112,СВЦЭМ!$B$39:$B$782,G$83)+'СЕТ СН'!$H$12+СВЦЭМ!$D$10+'СЕТ СН'!$H$6-'СЕТ СН'!$H$22</f>
        <v>2605.6900175700002</v>
      </c>
      <c r="H112" s="36">
        <f>SUMIFS(СВЦЭМ!$C$39:$C$782,СВЦЭМ!$A$39:$A$782,$A112,СВЦЭМ!$B$39:$B$782,H$83)+'СЕТ СН'!$H$12+СВЦЭМ!$D$10+'СЕТ СН'!$H$6-'СЕТ СН'!$H$22</f>
        <v>2549.5953337500005</v>
      </c>
      <c r="I112" s="36">
        <f>SUMIFS(СВЦЭМ!$C$39:$C$782,СВЦЭМ!$A$39:$A$782,$A112,СВЦЭМ!$B$39:$B$782,I$83)+'СЕТ СН'!$H$12+СВЦЭМ!$D$10+'СЕТ СН'!$H$6-'СЕТ СН'!$H$22</f>
        <v>2485.9117981899999</v>
      </c>
      <c r="J112" s="36">
        <f>SUMIFS(СВЦЭМ!$C$39:$C$782,СВЦЭМ!$A$39:$A$782,$A112,СВЦЭМ!$B$39:$B$782,J$83)+'СЕТ СН'!$H$12+СВЦЭМ!$D$10+'СЕТ СН'!$H$6-'СЕТ СН'!$H$22</f>
        <v>2371.1062680999999</v>
      </c>
      <c r="K112" s="36">
        <f>SUMIFS(СВЦЭМ!$C$39:$C$782,СВЦЭМ!$A$39:$A$782,$A112,СВЦЭМ!$B$39:$B$782,K$83)+'СЕТ СН'!$H$12+СВЦЭМ!$D$10+'СЕТ СН'!$H$6-'СЕТ СН'!$H$22</f>
        <v>2272.5821821</v>
      </c>
      <c r="L112" s="36">
        <f>SUMIFS(СВЦЭМ!$C$39:$C$782,СВЦЭМ!$A$39:$A$782,$A112,СВЦЭМ!$B$39:$B$782,L$83)+'СЕТ СН'!$H$12+СВЦЭМ!$D$10+'СЕТ СН'!$H$6-'СЕТ СН'!$H$22</f>
        <v>2188.10775023</v>
      </c>
      <c r="M112" s="36">
        <f>SUMIFS(СВЦЭМ!$C$39:$C$782,СВЦЭМ!$A$39:$A$782,$A112,СВЦЭМ!$B$39:$B$782,M$83)+'СЕТ СН'!$H$12+СВЦЭМ!$D$10+'СЕТ СН'!$H$6-'СЕТ СН'!$H$22</f>
        <v>2178.5668841299998</v>
      </c>
      <c r="N112" s="36">
        <f>SUMIFS(СВЦЭМ!$C$39:$C$782,СВЦЭМ!$A$39:$A$782,$A112,СВЦЭМ!$B$39:$B$782,N$83)+'СЕТ СН'!$H$12+СВЦЭМ!$D$10+'СЕТ СН'!$H$6-'СЕТ СН'!$H$22</f>
        <v>2194.0806883400001</v>
      </c>
      <c r="O112" s="36">
        <f>SUMIFS(СВЦЭМ!$C$39:$C$782,СВЦЭМ!$A$39:$A$782,$A112,СВЦЭМ!$B$39:$B$782,O$83)+'СЕТ СН'!$H$12+СВЦЭМ!$D$10+'СЕТ СН'!$H$6-'СЕТ СН'!$H$22</f>
        <v>2211.4384029799999</v>
      </c>
      <c r="P112" s="36">
        <f>SUMIFS(СВЦЭМ!$C$39:$C$782,СВЦЭМ!$A$39:$A$782,$A112,СВЦЭМ!$B$39:$B$782,P$83)+'СЕТ СН'!$H$12+СВЦЭМ!$D$10+'СЕТ СН'!$H$6-'СЕТ СН'!$H$22</f>
        <v>2215.7506261999997</v>
      </c>
      <c r="Q112" s="36">
        <f>SUMIFS(СВЦЭМ!$C$39:$C$782,СВЦЭМ!$A$39:$A$782,$A112,СВЦЭМ!$B$39:$B$782,Q$83)+'СЕТ СН'!$H$12+СВЦЭМ!$D$10+'СЕТ СН'!$H$6-'СЕТ СН'!$H$22</f>
        <v>2211.28656228</v>
      </c>
      <c r="R112" s="36">
        <f>SUMIFS(СВЦЭМ!$C$39:$C$782,СВЦЭМ!$A$39:$A$782,$A112,СВЦЭМ!$B$39:$B$782,R$83)+'СЕТ СН'!$H$12+СВЦЭМ!$D$10+'СЕТ СН'!$H$6-'СЕТ СН'!$H$22</f>
        <v>2225.9391001899999</v>
      </c>
      <c r="S112" s="36">
        <f>SUMIFS(СВЦЭМ!$C$39:$C$782,СВЦЭМ!$A$39:$A$782,$A112,СВЦЭМ!$B$39:$B$782,S$83)+'СЕТ СН'!$H$12+СВЦЭМ!$D$10+'СЕТ СН'!$H$6-'СЕТ СН'!$H$22</f>
        <v>2201.21317318</v>
      </c>
      <c r="T112" s="36">
        <f>SUMIFS(СВЦЭМ!$C$39:$C$782,СВЦЭМ!$A$39:$A$782,$A112,СВЦЭМ!$B$39:$B$782,T$83)+'СЕТ СН'!$H$12+СВЦЭМ!$D$10+'СЕТ СН'!$H$6-'СЕТ СН'!$H$22</f>
        <v>2197.9116220300002</v>
      </c>
      <c r="U112" s="36">
        <f>SUMIFS(СВЦЭМ!$C$39:$C$782,СВЦЭМ!$A$39:$A$782,$A112,СВЦЭМ!$B$39:$B$782,U$83)+'СЕТ СН'!$H$12+СВЦЭМ!$D$10+'СЕТ СН'!$H$6-'СЕТ СН'!$H$22</f>
        <v>2211.2044742899998</v>
      </c>
      <c r="V112" s="36">
        <f>SUMIFS(СВЦЭМ!$C$39:$C$782,СВЦЭМ!$A$39:$A$782,$A112,СВЦЭМ!$B$39:$B$782,V$83)+'СЕТ СН'!$H$12+СВЦЭМ!$D$10+'СЕТ СН'!$H$6-'СЕТ СН'!$H$22</f>
        <v>2193.3867794799999</v>
      </c>
      <c r="W112" s="36">
        <f>SUMIFS(СВЦЭМ!$C$39:$C$782,СВЦЭМ!$A$39:$A$782,$A112,СВЦЭМ!$B$39:$B$782,W$83)+'СЕТ СН'!$H$12+СВЦЭМ!$D$10+'СЕТ СН'!$H$6-'СЕТ СН'!$H$22</f>
        <v>2198.4271441399997</v>
      </c>
      <c r="X112" s="36">
        <f>SUMIFS(СВЦЭМ!$C$39:$C$782,СВЦЭМ!$A$39:$A$782,$A112,СВЦЭМ!$B$39:$B$782,X$83)+'СЕТ СН'!$H$12+СВЦЭМ!$D$10+'СЕТ СН'!$H$6-'СЕТ СН'!$H$22</f>
        <v>2280.48637203</v>
      </c>
      <c r="Y112" s="36">
        <f>SUMIFS(СВЦЭМ!$C$39:$C$782,СВЦЭМ!$A$39:$A$782,$A112,СВЦЭМ!$B$39:$B$782,Y$83)+'СЕТ СН'!$H$12+СВЦЭМ!$D$10+'СЕТ СН'!$H$6-'СЕТ СН'!$H$22</f>
        <v>2355.4226097000001</v>
      </c>
    </row>
    <row r="113" spans="1:27" ht="15.75" x14ac:dyDescent="0.2">
      <c r="A113" s="35">
        <f t="shared" si="2"/>
        <v>45534</v>
      </c>
      <c r="B113" s="36">
        <f>SUMIFS(СВЦЭМ!$C$39:$C$782,СВЦЭМ!$A$39:$A$782,$A113,СВЦЭМ!$B$39:$B$782,B$83)+'СЕТ СН'!$H$12+СВЦЭМ!$D$10+'СЕТ СН'!$H$6-'СЕТ СН'!$H$22</f>
        <v>2433.2830783899999</v>
      </c>
      <c r="C113" s="36">
        <f>SUMIFS(СВЦЭМ!$C$39:$C$782,СВЦЭМ!$A$39:$A$782,$A113,СВЦЭМ!$B$39:$B$782,C$83)+'СЕТ СН'!$H$12+СВЦЭМ!$D$10+'СЕТ СН'!$H$6-'СЕТ СН'!$H$22</f>
        <v>2519.9701503199999</v>
      </c>
      <c r="D113" s="36">
        <f>SUMIFS(СВЦЭМ!$C$39:$C$782,СВЦЭМ!$A$39:$A$782,$A113,СВЦЭМ!$B$39:$B$782,D$83)+'СЕТ СН'!$H$12+СВЦЭМ!$D$10+'СЕТ СН'!$H$6-'СЕТ СН'!$H$22</f>
        <v>2534.74055714</v>
      </c>
      <c r="E113" s="36">
        <f>SUMIFS(СВЦЭМ!$C$39:$C$782,СВЦЭМ!$A$39:$A$782,$A113,СВЦЭМ!$B$39:$B$782,E$83)+'СЕТ СН'!$H$12+СВЦЭМ!$D$10+'СЕТ СН'!$H$6-'СЕТ СН'!$H$22</f>
        <v>2555.2857771099998</v>
      </c>
      <c r="F113" s="36">
        <f>SUMIFS(СВЦЭМ!$C$39:$C$782,СВЦЭМ!$A$39:$A$782,$A113,СВЦЭМ!$B$39:$B$782,F$83)+'СЕТ СН'!$H$12+СВЦЭМ!$D$10+'СЕТ СН'!$H$6-'СЕТ СН'!$H$22</f>
        <v>2550.9341881</v>
      </c>
      <c r="G113" s="36">
        <f>SUMIFS(СВЦЭМ!$C$39:$C$782,СВЦЭМ!$A$39:$A$782,$A113,СВЦЭМ!$B$39:$B$782,G$83)+'СЕТ СН'!$H$12+СВЦЭМ!$D$10+'СЕТ СН'!$H$6-'СЕТ СН'!$H$22</f>
        <v>2542.3067315399999</v>
      </c>
      <c r="H113" s="36">
        <f>SUMIFS(СВЦЭМ!$C$39:$C$782,СВЦЭМ!$A$39:$A$782,$A113,СВЦЭМ!$B$39:$B$782,H$83)+'СЕТ СН'!$H$12+СВЦЭМ!$D$10+'СЕТ СН'!$H$6-'СЕТ СН'!$H$22</f>
        <v>2509.8788727000001</v>
      </c>
      <c r="I113" s="36">
        <f>SUMIFS(СВЦЭМ!$C$39:$C$782,СВЦЭМ!$A$39:$A$782,$A113,СВЦЭМ!$B$39:$B$782,I$83)+'СЕТ СН'!$H$12+СВЦЭМ!$D$10+'СЕТ СН'!$H$6-'СЕТ СН'!$H$22</f>
        <v>2406.3947825</v>
      </c>
      <c r="J113" s="36">
        <f>SUMIFS(СВЦЭМ!$C$39:$C$782,СВЦЭМ!$A$39:$A$782,$A113,СВЦЭМ!$B$39:$B$782,J$83)+'СЕТ СН'!$H$12+СВЦЭМ!$D$10+'СЕТ СН'!$H$6-'СЕТ СН'!$H$22</f>
        <v>2298.2552021499996</v>
      </c>
      <c r="K113" s="36">
        <f>SUMIFS(СВЦЭМ!$C$39:$C$782,СВЦЭМ!$A$39:$A$782,$A113,СВЦЭМ!$B$39:$B$782,K$83)+'СЕТ СН'!$H$12+СВЦЭМ!$D$10+'СЕТ СН'!$H$6-'СЕТ СН'!$H$22</f>
        <v>2216.35753277</v>
      </c>
      <c r="L113" s="36">
        <f>SUMIFS(СВЦЭМ!$C$39:$C$782,СВЦЭМ!$A$39:$A$782,$A113,СВЦЭМ!$B$39:$B$782,L$83)+'СЕТ СН'!$H$12+СВЦЭМ!$D$10+'СЕТ СН'!$H$6-'СЕТ СН'!$H$22</f>
        <v>2178.2028255799996</v>
      </c>
      <c r="M113" s="36">
        <f>SUMIFS(СВЦЭМ!$C$39:$C$782,СВЦЭМ!$A$39:$A$782,$A113,СВЦЭМ!$B$39:$B$782,M$83)+'СЕТ СН'!$H$12+СВЦЭМ!$D$10+'СЕТ СН'!$H$6-'СЕТ СН'!$H$22</f>
        <v>2191.3427343100002</v>
      </c>
      <c r="N113" s="36">
        <f>SUMIFS(СВЦЭМ!$C$39:$C$782,СВЦЭМ!$A$39:$A$782,$A113,СВЦЭМ!$B$39:$B$782,N$83)+'СЕТ СН'!$H$12+СВЦЭМ!$D$10+'СЕТ СН'!$H$6-'СЕТ СН'!$H$22</f>
        <v>2189.4972598899999</v>
      </c>
      <c r="O113" s="36">
        <f>SUMIFS(СВЦЭМ!$C$39:$C$782,СВЦЭМ!$A$39:$A$782,$A113,СВЦЭМ!$B$39:$B$782,O$83)+'СЕТ СН'!$H$12+СВЦЭМ!$D$10+'СЕТ СН'!$H$6-'СЕТ СН'!$H$22</f>
        <v>2199.7558855099996</v>
      </c>
      <c r="P113" s="36">
        <f>SUMIFS(СВЦЭМ!$C$39:$C$782,СВЦЭМ!$A$39:$A$782,$A113,СВЦЭМ!$B$39:$B$782,P$83)+'СЕТ СН'!$H$12+СВЦЭМ!$D$10+'СЕТ СН'!$H$6-'СЕТ СН'!$H$22</f>
        <v>2194.8476869699998</v>
      </c>
      <c r="Q113" s="36">
        <f>SUMIFS(СВЦЭМ!$C$39:$C$782,СВЦЭМ!$A$39:$A$782,$A113,СВЦЭМ!$B$39:$B$782,Q$83)+'СЕТ СН'!$H$12+СВЦЭМ!$D$10+'СЕТ СН'!$H$6-'СЕТ СН'!$H$22</f>
        <v>2198.82100111</v>
      </c>
      <c r="R113" s="36">
        <f>SUMIFS(СВЦЭМ!$C$39:$C$782,СВЦЭМ!$A$39:$A$782,$A113,СВЦЭМ!$B$39:$B$782,R$83)+'СЕТ СН'!$H$12+СВЦЭМ!$D$10+'СЕТ СН'!$H$6-'СЕТ СН'!$H$22</f>
        <v>2192.2632375799999</v>
      </c>
      <c r="S113" s="36">
        <f>SUMIFS(СВЦЭМ!$C$39:$C$782,СВЦЭМ!$A$39:$A$782,$A113,СВЦЭМ!$B$39:$B$782,S$83)+'СЕТ СН'!$H$12+СВЦЭМ!$D$10+'СЕТ СН'!$H$6-'СЕТ СН'!$H$22</f>
        <v>2208.3885697400001</v>
      </c>
      <c r="T113" s="36">
        <f>SUMIFS(СВЦЭМ!$C$39:$C$782,СВЦЭМ!$A$39:$A$782,$A113,СВЦЭМ!$B$39:$B$782,T$83)+'СЕТ СН'!$H$12+СВЦЭМ!$D$10+'СЕТ СН'!$H$6-'СЕТ СН'!$H$22</f>
        <v>2208.3269872999999</v>
      </c>
      <c r="U113" s="36">
        <f>SUMIFS(СВЦЭМ!$C$39:$C$782,СВЦЭМ!$A$39:$A$782,$A113,СВЦЭМ!$B$39:$B$782,U$83)+'СЕТ СН'!$H$12+СВЦЭМ!$D$10+'СЕТ СН'!$H$6-'СЕТ СН'!$H$22</f>
        <v>2213.64545469</v>
      </c>
      <c r="V113" s="36">
        <f>SUMIFS(СВЦЭМ!$C$39:$C$782,СВЦЭМ!$A$39:$A$782,$A113,СВЦЭМ!$B$39:$B$782,V$83)+'СЕТ СН'!$H$12+СВЦЭМ!$D$10+'СЕТ СН'!$H$6-'СЕТ СН'!$H$22</f>
        <v>2191.9379790000003</v>
      </c>
      <c r="W113" s="36">
        <f>SUMIFS(СВЦЭМ!$C$39:$C$782,СВЦЭМ!$A$39:$A$782,$A113,СВЦЭМ!$B$39:$B$782,W$83)+'СЕТ СН'!$H$12+СВЦЭМ!$D$10+'СЕТ СН'!$H$6-'СЕТ СН'!$H$22</f>
        <v>2198.65575997</v>
      </c>
      <c r="X113" s="36">
        <f>SUMIFS(СВЦЭМ!$C$39:$C$782,СВЦЭМ!$A$39:$A$782,$A113,СВЦЭМ!$B$39:$B$782,X$83)+'СЕТ СН'!$H$12+СВЦЭМ!$D$10+'СЕТ СН'!$H$6-'СЕТ СН'!$H$22</f>
        <v>2276.0665039999999</v>
      </c>
      <c r="Y113" s="36">
        <f>SUMIFS(СВЦЭМ!$C$39:$C$782,СВЦЭМ!$A$39:$A$782,$A113,СВЦЭМ!$B$39:$B$782,Y$83)+'СЕТ СН'!$H$12+СВЦЭМ!$D$10+'СЕТ СН'!$H$6-'СЕТ СН'!$H$22</f>
        <v>2356.6964333599999</v>
      </c>
      <c r="AA113" s="37"/>
    </row>
    <row r="114" spans="1:27" ht="15.75" x14ac:dyDescent="0.2">
      <c r="A114" s="35">
        <f t="shared" si="2"/>
        <v>45535</v>
      </c>
      <c r="B114" s="36">
        <f>SUMIFS(СВЦЭМ!$C$39:$C$782,СВЦЭМ!$A$39:$A$782,$A114,СВЦЭМ!$B$39:$B$782,B$83)+'СЕТ СН'!$H$12+СВЦЭМ!$D$10+'СЕТ СН'!$H$6-'СЕТ СН'!$H$22</f>
        <v>2397.2775247999998</v>
      </c>
      <c r="C114" s="36">
        <f>SUMIFS(СВЦЭМ!$C$39:$C$782,СВЦЭМ!$A$39:$A$782,$A114,СВЦЭМ!$B$39:$B$782,C$83)+'СЕТ СН'!$H$12+СВЦЭМ!$D$10+'СЕТ СН'!$H$6-'СЕТ СН'!$H$22</f>
        <v>2445.5722038699996</v>
      </c>
      <c r="D114" s="36">
        <f>SUMIFS(СВЦЭМ!$C$39:$C$782,СВЦЭМ!$A$39:$A$782,$A114,СВЦЭМ!$B$39:$B$782,D$83)+'СЕТ СН'!$H$12+СВЦЭМ!$D$10+'СЕТ СН'!$H$6-'СЕТ СН'!$H$22</f>
        <v>2454.0861959599997</v>
      </c>
      <c r="E114" s="36">
        <f>SUMIFS(СВЦЭМ!$C$39:$C$782,СВЦЭМ!$A$39:$A$782,$A114,СВЦЭМ!$B$39:$B$782,E$83)+'СЕТ СН'!$H$12+СВЦЭМ!$D$10+'СЕТ СН'!$H$6-'СЕТ СН'!$H$22</f>
        <v>2456.3543089099999</v>
      </c>
      <c r="F114" s="36">
        <f>SUMIFS(СВЦЭМ!$C$39:$C$782,СВЦЭМ!$A$39:$A$782,$A114,СВЦЭМ!$B$39:$B$782,F$83)+'СЕТ СН'!$H$12+СВЦЭМ!$D$10+'СЕТ СН'!$H$6-'СЕТ СН'!$H$22</f>
        <v>2445.1785419500002</v>
      </c>
      <c r="G114" s="36">
        <f>SUMIFS(СВЦЭМ!$C$39:$C$782,СВЦЭМ!$A$39:$A$782,$A114,СВЦЭМ!$B$39:$B$782,G$83)+'СЕТ СН'!$H$12+СВЦЭМ!$D$10+'СЕТ СН'!$H$6-'СЕТ СН'!$H$22</f>
        <v>2427.5225183799998</v>
      </c>
      <c r="H114" s="36">
        <f>SUMIFS(СВЦЭМ!$C$39:$C$782,СВЦЭМ!$A$39:$A$782,$A114,СВЦЭМ!$B$39:$B$782,H$83)+'СЕТ СН'!$H$12+СВЦЭМ!$D$10+'СЕТ СН'!$H$6-'СЕТ СН'!$H$22</f>
        <v>2411.7613872100001</v>
      </c>
      <c r="I114" s="36">
        <f>SUMIFS(СВЦЭМ!$C$39:$C$782,СВЦЭМ!$A$39:$A$782,$A114,СВЦЭМ!$B$39:$B$782,I$83)+'СЕТ СН'!$H$12+СВЦЭМ!$D$10+'СЕТ СН'!$H$6-'СЕТ СН'!$H$22</f>
        <v>2309.22882372</v>
      </c>
      <c r="J114" s="36">
        <f>SUMIFS(СВЦЭМ!$C$39:$C$782,СВЦЭМ!$A$39:$A$782,$A114,СВЦЭМ!$B$39:$B$782,J$83)+'СЕТ СН'!$H$12+СВЦЭМ!$D$10+'СЕТ СН'!$H$6-'СЕТ СН'!$H$22</f>
        <v>2302.8471633700001</v>
      </c>
      <c r="K114" s="36">
        <f>SUMIFS(СВЦЭМ!$C$39:$C$782,СВЦЭМ!$A$39:$A$782,$A114,СВЦЭМ!$B$39:$B$782,K$83)+'СЕТ СН'!$H$12+СВЦЭМ!$D$10+'СЕТ СН'!$H$6-'СЕТ СН'!$H$22</f>
        <v>2253.3699951500002</v>
      </c>
      <c r="L114" s="36">
        <f>SUMIFS(СВЦЭМ!$C$39:$C$782,СВЦЭМ!$A$39:$A$782,$A114,СВЦЭМ!$B$39:$B$782,L$83)+'СЕТ СН'!$H$12+СВЦЭМ!$D$10+'СЕТ СН'!$H$6-'СЕТ СН'!$H$22</f>
        <v>2244.3420480599998</v>
      </c>
      <c r="M114" s="36">
        <f>SUMIFS(СВЦЭМ!$C$39:$C$782,СВЦЭМ!$A$39:$A$782,$A114,СВЦЭМ!$B$39:$B$782,M$83)+'СЕТ СН'!$H$12+СВЦЭМ!$D$10+'СЕТ СН'!$H$6-'СЕТ СН'!$H$22</f>
        <v>2216.7008323999999</v>
      </c>
      <c r="N114" s="36">
        <f>SUMIFS(СВЦЭМ!$C$39:$C$782,СВЦЭМ!$A$39:$A$782,$A114,СВЦЭМ!$B$39:$B$782,N$83)+'СЕТ СН'!$H$12+СВЦЭМ!$D$10+'СЕТ СН'!$H$6-'СЕТ СН'!$H$22</f>
        <v>2217.2534028199998</v>
      </c>
      <c r="O114" s="36">
        <f>SUMIFS(СВЦЭМ!$C$39:$C$782,СВЦЭМ!$A$39:$A$782,$A114,СВЦЭМ!$B$39:$B$782,O$83)+'СЕТ СН'!$H$12+СВЦЭМ!$D$10+'СЕТ СН'!$H$6-'СЕТ СН'!$H$22</f>
        <v>2204.5333926399999</v>
      </c>
      <c r="P114" s="36">
        <f>SUMIFS(СВЦЭМ!$C$39:$C$782,СВЦЭМ!$A$39:$A$782,$A114,СВЦЭМ!$B$39:$B$782,P$83)+'СЕТ СН'!$H$12+СВЦЭМ!$D$10+'СЕТ СН'!$H$6-'СЕТ СН'!$H$22</f>
        <v>2217.4166314100003</v>
      </c>
      <c r="Q114" s="36">
        <f>SUMIFS(СВЦЭМ!$C$39:$C$782,СВЦЭМ!$A$39:$A$782,$A114,СВЦЭМ!$B$39:$B$782,Q$83)+'СЕТ СН'!$H$12+СВЦЭМ!$D$10+'СЕТ СН'!$H$6-'СЕТ СН'!$H$22</f>
        <v>2216.3089037700001</v>
      </c>
      <c r="R114" s="36">
        <f>SUMIFS(СВЦЭМ!$C$39:$C$782,СВЦЭМ!$A$39:$A$782,$A114,СВЦЭМ!$B$39:$B$782,R$83)+'СЕТ СН'!$H$12+СВЦЭМ!$D$10+'СЕТ СН'!$H$6-'СЕТ СН'!$H$22</f>
        <v>2224.3348980700002</v>
      </c>
      <c r="S114" s="36">
        <f>SUMIFS(СВЦЭМ!$C$39:$C$782,СВЦЭМ!$A$39:$A$782,$A114,СВЦЭМ!$B$39:$B$782,S$83)+'СЕТ СН'!$H$12+СВЦЭМ!$D$10+'СЕТ СН'!$H$6-'СЕТ СН'!$H$22</f>
        <v>2215.4538099199999</v>
      </c>
      <c r="T114" s="36">
        <f>SUMIFS(СВЦЭМ!$C$39:$C$782,СВЦЭМ!$A$39:$A$782,$A114,СВЦЭМ!$B$39:$B$782,T$83)+'СЕТ СН'!$H$12+СВЦЭМ!$D$10+'СЕТ СН'!$H$6-'СЕТ СН'!$H$22</f>
        <v>2202.1873645199998</v>
      </c>
      <c r="U114" s="36">
        <f>SUMIFS(СВЦЭМ!$C$39:$C$782,СВЦЭМ!$A$39:$A$782,$A114,СВЦЭМ!$B$39:$B$782,U$83)+'СЕТ СН'!$H$12+СВЦЭМ!$D$10+'СЕТ СН'!$H$6-'СЕТ СН'!$H$22</f>
        <v>2219.9774847899998</v>
      </c>
      <c r="V114" s="36">
        <f>SUMIFS(СВЦЭМ!$C$39:$C$782,СВЦЭМ!$A$39:$A$782,$A114,СВЦЭМ!$B$39:$B$782,V$83)+'СЕТ СН'!$H$12+СВЦЭМ!$D$10+'СЕТ СН'!$H$6-'СЕТ СН'!$H$22</f>
        <v>2193.8124165600002</v>
      </c>
      <c r="W114" s="36">
        <f>SUMIFS(СВЦЭМ!$C$39:$C$782,СВЦЭМ!$A$39:$A$782,$A114,СВЦЭМ!$B$39:$B$782,W$83)+'СЕТ СН'!$H$12+СВЦЭМ!$D$10+'СЕТ СН'!$H$6-'СЕТ СН'!$H$22</f>
        <v>2210.9419129799999</v>
      </c>
      <c r="X114" s="36">
        <f>SUMIFS(СВЦЭМ!$C$39:$C$782,СВЦЭМ!$A$39:$A$782,$A114,СВЦЭМ!$B$39:$B$782,X$83)+'СЕТ СН'!$H$12+СВЦЭМ!$D$10+'СЕТ СН'!$H$6-'СЕТ СН'!$H$22</f>
        <v>2273.4616922699997</v>
      </c>
      <c r="Y114" s="36">
        <f>SUMIFS(СВЦЭМ!$C$39:$C$782,СВЦЭМ!$A$39:$A$782,$A114,СВЦЭМ!$B$39:$B$782,Y$83)+'СЕТ СН'!$H$12+СВЦЭМ!$D$10+'СЕТ СН'!$H$6-'СЕТ СН'!$H$22</f>
        <v>2378.9111276200001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СН'!$I$12+СВЦЭМ!$D$10+'СЕТ СН'!$I$6-'СЕТ СН'!$I$22</f>
        <v>3076.4019370200003</v>
      </c>
      <c r="C120" s="36">
        <f>SUMIFS(СВЦЭМ!$C$39:$C$782,СВЦЭМ!$A$39:$A$782,$A120,СВЦЭМ!$B$39:$B$782,C$119)+'СЕТ СН'!$I$12+СВЦЭМ!$D$10+'СЕТ СН'!$I$6-'СЕТ СН'!$I$22</f>
        <v>3192.8980062700002</v>
      </c>
      <c r="D120" s="36">
        <f>SUMIFS(СВЦЭМ!$C$39:$C$782,СВЦЭМ!$A$39:$A$782,$A120,СВЦЭМ!$B$39:$B$782,D$119)+'СЕТ СН'!$I$12+СВЦЭМ!$D$10+'СЕТ СН'!$I$6-'СЕТ СН'!$I$22</f>
        <v>3256.3305158100002</v>
      </c>
      <c r="E120" s="36">
        <f>SUMIFS(СВЦЭМ!$C$39:$C$782,СВЦЭМ!$A$39:$A$782,$A120,СВЦЭМ!$B$39:$B$782,E$119)+'СЕТ СН'!$I$12+СВЦЭМ!$D$10+'СЕТ СН'!$I$6-'СЕТ СН'!$I$22</f>
        <v>3279.3738914800001</v>
      </c>
      <c r="F120" s="36">
        <f>SUMIFS(СВЦЭМ!$C$39:$C$782,СВЦЭМ!$A$39:$A$782,$A120,СВЦЭМ!$B$39:$B$782,F$119)+'СЕТ СН'!$I$12+СВЦЭМ!$D$10+'СЕТ СН'!$I$6-'СЕТ СН'!$I$22</f>
        <v>3308.7296147300003</v>
      </c>
      <c r="G120" s="36">
        <f>SUMIFS(СВЦЭМ!$C$39:$C$782,СВЦЭМ!$A$39:$A$782,$A120,СВЦЭМ!$B$39:$B$782,G$119)+'СЕТ СН'!$I$12+СВЦЭМ!$D$10+'СЕТ СН'!$I$6-'СЕТ СН'!$I$22</f>
        <v>3292.9441865900003</v>
      </c>
      <c r="H120" s="36">
        <f>SUMIFS(СВЦЭМ!$C$39:$C$782,СВЦЭМ!$A$39:$A$782,$A120,СВЦЭМ!$B$39:$B$782,H$119)+'СЕТ СН'!$I$12+СВЦЭМ!$D$10+'СЕТ СН'!$I$6-'СЕТ СН'!$I$22</f>
        <v>3248.38899012</v>
      </c>
      <c r="I120" s="36">
        <f>SUMIFS(СВЦЭМ!$C$39:$C$782,СВЦЭМ!$A$39:$A$782,$A120,СВЦЭМ!$B$39:$B$782,I$119)+'СЕТ СН'!$I$12+СВЦЭМ!$D$10+'СЕТ СН'!$I$6-'СЕТ СН'!$I$22</f>
        <v>3149.7133816200003</v>
      </c>
      <c r="J120" s="36">
        <f>SUMIFS(СВЦЭМ!$C$39:$C$782,СВЦЭМ!$A$39:$A$782,$A120,СВЦЭМ!$B$39:$B$782,J$119)+'СЕТ СН'!$I$12+СВЦЭМ!$D$10+'СЕТ СН'!$I$6-'СЕТ СН'!$I$22</f>
        <v>3002.61533762</v>
      </c>
      <c r="K120" s="36">
        <f>SUMIFS(СВЦЭМ!$C$39:$C$782,СВЦЭМ!$A$39:$A$782,$A120,СВЦЭМ!$B$39:$B$782,K$119)+'СЕТ СН'!$I$12+СВЦЭМ!$D$10+'СЕТ СН'!$I$6-'СЕТ СН'!$I$22</f>
        <v>2886.78672585</v>
      </c>
      <c r="L120" s="36">
        <f>SUMIFS(СВЦЭМ!$C$39:$C$782,СВЦЭМ!$A$39:$A$782,$A120,СВЦЭМ!$B$39:$B$782,L$119)+'СЕТ СН'!$I$12+СВЦЭМ!$D$10+'СЕТ СН'!$I$6-'СЕТ СН'!$I$22</f>
        <v>2815.5558599799997</v>
      </c>
      <c r="M120" s="36">
        <f>SUMIFS(СВЦЭМ!$C$39:$C$782,СВЦЭМ!$A$39:$A$782,$A120,СВЦЭМ!$B$39:$B$782,M$119)+'СЕТ СН'!$I$12+СВЦЭМ!$D$10+'СЕТ СН'!$I$6-'СЕТ СН'!$I$22</f>
        <v>2850.8862926700003</v>
      </c>
      <c r="N120" s="36">
        <f>SUMIFS(СВЦЭМ!$C$39:$C$782,СВЦЭМ!$A$39:$A$782,$A120,СВЦЭМ!$B$39:$B$782,N$119)+'СЕТ СН'!$I$12+СВЦЭМ!$D$10+'СЕТ СН'!$I$6-'СЕТ СН'!$I$22</f>
        <v>2890.8663110699999</v>
      </c>
      <c r="O120" s="36">
        <f>SUMIFS(СВЦЭМ!$C$39:$C$782,СВЦЭМ!$A$39:$A$782,$A120,СВЦЭМ!$B$39:$B$782,O$119)+'СЕТ СН'!$I$12+СВЦЭМ!$D$10+'СЕТ СН'!$I$6-'СЕТ СН'!$I$22</f>
        <v>2892.65910747</v>
      </c>
      <c r="P120" s="36">
        <f>SUMIFS(СВЦЭМ!$C$39:$C$782,СВЦЭМ!$A$39:$A$782,$A120,СВЦЭМ!$B$39:$B$782,P$119)+'СЕТ СН'!$I$12+СВЦЭМ!$D$10+'СЕТ СН'!$I$6-'СЕТ СН'!$I$22</f>
        <v>2892.05421101</v>
      </c>
      <c r="Q120" s="36">
        <f>SUMIFS(СВЦЭМ!$C$39:$C$782,СВЦЭМ!$A$39:$A$782,$A120,СВЦЭМ!$B$39:$B$782,Q$119)+'СЕТ СН'!$I$12+СВЦЭМ!$D$10+'СЕТ СН'!$I$6-'СЕТ СН'!$I$22</f>
        <v>2883.07071916</v>
      </c>
      <c r="R120" s="36">
        <f>SUMIFS(СВЦЭМ!$C$39:$C$782,СВЦЭМ!$A$39:$A$782,$A120,СВЦЭМ!$B$39:$B$782,R$119)+'СЕТ СН'!$I$12+СВЦЭМ!$D$10+'СЕТ СН'!$I$6-'СЕТ СН'!$I$22</f>
        <v>2896.0401016999999</v>
      </c>
      <c r="S120" s="36">
        <f>SUMIFS(СВЦЭМ!$C$39:$C$782,СВЦЭМ!$A$39:$A$782,$A120,СВЦЭМ!$B$39:$B$782,S$119)+'СЕТ СН'!$I$12+СВЦЭМ!$D$10+'СЕТ СН'!$I$6-'СЕТ СН'!$I$22</f>
        <v>2899.6575576499999</v>
      </c>
      <c r="T120" s="36">
        <f>SUMIFS(СВЦЭМ!$C$39:$C$782,СВЦЭМ!$A$39:$A$782,$A120,СВЦЭМ!$B$39:$B$782,T$119)+'СЕТ СН'!$I$12+СВЦЭМ!$D$10+'СЕТ СН'!$I$6-'СЕТ СН'!$I$22</f>
        <v>2897.4547795500002</v>
      </c>
      <c r="U120" s="36">
        <f>SUMIFS(СВЦЭМ!$C$39:$C$782,СВЦЭМ!$A$39:$A$782,$A120,СВЦЭМ!$B$39:$B$782,U$119)+'СЕТ СН'!$I$12+СВЦЭМ!$D$10+'СЕТ СН'!$I$6-'СЕТ СН'!$I$22</f>
        <v>2903.2548326599999</v>
      </c>
      <c r="V120" s="36">
        <f>SUMIFS(СВЦЭМ!$C$39:$C$782,СВЦЭМ!$A$39:$A$782,$A120,СВЦЭМ!$B$39:$B$782,V$119)+'СЕТ СН'!$I$12+СВЦЭМ!$D$10+'СЕТ СН'!$I$6-'СЕТ СН'!$I$22</f>
        <v>2919.17586648</v>
      </c>
      <c r="W120" s="36">
        <f>SUMIFS(СВЦЭМ!$C$39:$C$782,СВЦЭМ!$A$39:$A$782,$A120,СВЦЭМ!$B$39:$B$782,W$119)+'СЕТ СН'!$I$12+СВЦЭМ!$D$10+'СЕТ СН'!$I$6-'СЕТ СН'!$I$22</f>
        <v>2884.34502479</v>
      </c>
      <c r="X120" s="36">
        <f>SUMIFS(СВЦЭМ!$C$39:$C$782,СВЦЭМ!$A$39:$A$782,$A120,СВЦЭМ!$B$39:$B$782,X$119)+'СЕТ СН'!$I$12+СВЦЭМ!$D$10+'СЕТ СН'!$I$6-'СЕТ СН'!$I$22</f>
        <v>2978.7106171300002</v>
      </c>
      <c r="Y120" s="36">
        <f>SUMIFS(СВЦЭМ!$C$39:$C$782,СВЦЭМ!$A$39:$A$782,$A120,СВЦЭМ!$B$39:$B$782,Y$119)+'СЕТ СН'!$I$12+СВЦЭМ!$D$10+'СЕТ СН'!$I$6-'СЕТ СН'!$I$22</f>
        <v>3108.2844834299999</v>
      </c>
    </row>
    <row r="121" spans="1:27" ht="15.75" x14ac:dyDescent="0.2">
      <c r="A121" s="35">
        <f>A120+1</f>
        <v>45506</v>
      </c>
      <c r="B121" s="36">
        <f>SUMIFS(СВЦЭМ!$C$39:$C$782,СВЦЭМ!$A$39:$A$782,$A121,СВЦЭМ!$B$39:$B$782,B$119)+'СЕТ СН'!$I$12+СВЦЭМ!$D$10+'СЕТ СН'!$I$6-'СЕТ СН'!$I$22</f>
        <v>3062.9817451500003</v>
      </c>
      <c r="C121" s="36">
        <f>SUMIFS(СВЦЭМ!$C$39:$C$782,СВЦЭМ!$A$39:$A$782,$A121,СВЦЭМ!$B$39:$B$782,C$119)+'СЕТ СН'!$I$12+СВЦЭМ!$D$10+'СЕТ СН'!$I$6-'СЕТ СН'!$I$22</f>
        <v>3158.5451075599999</v>
      </c>
      <c r="D121" s="36">
        <f>SUMIFS(СВЦЭМ!$C$39:$C$782,СВЦЭМ!$A$39:$A$782,$A121,СВЦЭМ!$B$39:$B$782,D$119)+'СЕТ СН'!$I$12+СВЦЭМ!$D$10+'СЕТ СН'!$I$6-'СЕТ СН'!$I$22</f>
        <v>3206.2598046300004</v>
      </c>
      <c r="E121" s="36">
        <f>SUMIFS(СВЦЭМ!$C$39:$C$782,СВЦЭМ!$A$39:$A$782,$A121,СВЦЭМ!$B$39:$B$782,E$119)+'СЕТ СН'!$I$12+СВЦЭМ!$D$10+'СЕТ СН'!$I$6-'СЕТ СН'!$I$22</f>
        <v>3225.0288734100004</v>
      </c>
      <c r="F121" s="36">
        <f>SUMIFS(СВЦЭМ!$C$39:$C$782,СВЦЭМ!$A$39:$A$782,$A121,СВЦЭМ!$B$39:$B$782,F$119)+'СЕТ СН'!$I$12+СВЦЭМ!$D$10+'СЕТ СН'!$I$6-'СЕТ СН'!$I$22</f>
        <v>3232.40628242</v>
      </c>
      <c r="G121" s="36">
        <f>SUMIFS(СВЦЭМ!$C$39:$C$782,СВЦЭМ!$A$39:$A$782,$A121,СВЦЭМ!$B$39:$B$782,G$119)+'СЕТ СН'!$I$12+СВЦЭМ!$D$10+'СЕТ СН'!$I$6-'СЕТ СН'!$I$22</f>
        <v>3222.5691312500003</v>
      </c>
      <c r="H121" s="36">
        <f>SUMIFS(СВЦЭМ!$C$39:$C$782,СВЦЭМ!$A$39:$A$782,$A121,СВЦЭМ!$B$39:$B$782,H$119)+'СЕТ СН'!$I$12+СВЦЭМ!$D$10+'СЕТ СН'!$I$6-'СЕТ СН'!$I$22</f>
        <v>3172.8050690100004</v>
      </c>
      <c r="I121" s="36">
        <f>SUMIFS(СВЦЭМ!$C$39:$C$782,СВЦЭМ!$A$39:$A$782,$A121,СВЦЭМ!$B$39:$B$782,I$119)+'СЕТ СН'!$I$12+СВЦЭМ!$D$10+'СЕТ СН'!$I$6-'СЕТ СН'!$I$22</f>
        <v>3071.74431413</v>
      </c>
      <c r="J121" s="36">
        <f>SUMIFS(СВЦЭМ!$C$39:$C$782,СВЦЭМ!$A$39:$A$782,$A121,СВЦЭМ!$B$39:$B$782,J$119)+'СЕТ СН'!$I$12+СВЦЭМ!$D$10+'СЕТ СН'!$I$6-'СЕТ СН'!$I$22</f>
        <v>2967.4959267100003</v>
      </c>
      <c r="K121" s="36">
        <f>SUMIFS(СВЦЭМ!$C$39:$C$782,СВЦЭМ!$A$39:$A$782,$A121,СВЦЭМ!$B$39:$B$782,K$119)+'СЕТ СН'!$I$12+СВЦЭМ!$D$10+'СЕТ СН'!$I$6-'СЕТ СН'!$I$22</f>
        <v>2890.3473068900003</v>
      </c>
      <c r="L121" s="36">
        <f>SUMIFS(СВЦЭМ!$C$39:$C$782,СВЦЭМ!$A$39:$A$782,$A121,СВЦЭМ!$B$39:$B$782,L$119)+'СЕТ СН'!$I$12+СВЦЭМ!$D$10+'СЕТ СН'!$I$6-'СЕТ СН'!$I$22</f>
        <v>2841.4821781600003</v>
      </c>
      <c r="M121" s="36">
        <f>SUMIFS(СВЦЭМ!$C$39:$C$782,СВЦЭМ!$A$39:$A$782,$A121,СВЦЭМ!$B$39:$B$782,M$119)+'СЕТ СН'!$I$12+СВЦЭМ!$D$10+'СЕТ СН'!$I$6-'СЕТ СН'!$I$22</f>
        <v>2822.9319300300003</v>
      </c>
      <c r="N121" s="36">
        <f>SUMIFS(СВЦЭМ!$C$39:$C$782,СВЦЭМ!$A$39:$A$782,$A121,СВЦЭМ!$B$39:$B$782,N$119)+'СЕТ СН'!$I$12+СВЦЭМ!$D$10+'СЕТ СН'!$I$6-'СЕТ СН'!$I$22</f>
        <v>2832.6882311700001</v>
      </c>
      <c r="O121" s="36">
        <f>SUMIFS(СВЦЭМ!$C$39:$C$782,СВЦЭМ!$A$39:$A$782,$A121,СВЦЭМ!$B$39:$B$782,O$119)+'СЕТ СН'!$I$12+СВЦЭМ!$D$10+'СЕТ СН'!$I$6-'СЕТ СН'!$I$22</f>
        <v>2834.0693469899998</v>
      </c>
      <c r="P121" s="36">
        <f>SUMIFS(СВЦЭМ!$C$39:$C$782,СВЦЭМ!$A$39:$A$782,$A121,СВЦЭМ!$B$39:$B$782,P$119)+'СЕТ СН'!$I$12+СВЦЭМ!$D$10+'СЕТ СН'!$I$6-'СЕТ СН'!$I$22</f>
        <v>2838.7166059900001</v>
      </c>
      <c r="Q121" s="36">
        <f>SUMIFS(СВЦЭМ!$C$39:$C$782,СВЦЭМ!$A$39:$A$782,$A121,СВЦЭМ!$B$39:$B$782,Q$119)+'СЕТ СН'!$I$12+СВЦЭМ!$D$10+'СЕТ СН'!$I$6-'СЕТ СН'!$I$22</f>
        <v>2832.32726323</v>
      </c>
      <c r="R121" s="36">
        <f>SUMIFS(СВЦЭМ!$C$39:$C$782,СВЦЭМ!$A$39:$A$782,$A121,СВЦЭМ!$B$39:$B$782,R$119)+'СЕТ СН'!$I$12+СВЦЭМ!$D$10+'СЕТ СН'!$I$6-'СЕТ СН'!$I$22</f>
        <v>2828.0427416100001</v>
      </c>
      <c r="S121" s="36">
        <f>SUMIFS(СВЦЭМ!$C$39:$C$782,СВЦЭМ!$A$39:$A$782,$A121,СВЦЭМ!$B$39:$B$782,S$119)+'СЕТ СН'!$I$12+СВЦЭМ!$D$10+'СЕТ СН'!$I$6-'СЕТ СН'!$I$22</f>
        <v>2828.8347114799999</v>
      </c>
      <c r="T121" s="36">
        <f>SUMIFS(СВЦЭМ!$C$39:$C$782,СВЦЭМ!$A$39:$A$782,$A121,СВЦЭМ!$B$39:$B$782,T$119)+'СЕТ СН'!$I$12+СВЦЭМ!$D$10+'СЕТ СН'!$I$6-'СЕТ СН'!$I$22</f>
        <v>2822.5759241999999</v>
      </c>
      <c r="U121" s="36">
        <f>SUMIFS(СВЦЭМ!$C$39:$C$782,СВЦЭМ!$A$39:$A$782,$A121,СВЦЭМ!$B$39:$B$782,U$119)+'СЕТ СН'!$I$12+СВЦЭМ!$D$10+'СЕТ СН'!$I$6-'СЕТ СН'!$I$22</f>
        <v>2854.3043783000003</v>
      </c>
      <c r="V121" s="36">
        <f>SUMIFS(СВЦЭМ!$C$39:$C$782,СВЦЭМ!$A$39:$A$782,$A121,СВЦЭМ!$B$39:$B$782,V$119)+'СЕТ СН'!$I$12+СВЦЭМ!$D$10+'СЕТ СН'!$I$6-'СЕТ СН'!$I$22</f>
        <v>2872.9336741799998</v>
      </c>
      <c r="W121" s="36">
        <f>SUMIFS(СВЦЭМ!$C$39:$C$782,СВЦЭМ!$A$39:$A$782,$A121,СВЦЭМ!$B$39:$B$782,W$119)+'СЕТ СН'!$I$12+СВЦЭМ!$D$10+'СЕТ СН'!$I$6-'СЕТ СН'!$I$22</f>
        <v>2844.7055660599999</v>
      </c>
      <c r="X121" s="36">
        <f>SUMIFS(СВЦЭМ!$C$39:$C$782,СВЦЭМ!$A$39:$A$782,$A121,СВЦЭМ!$B$39:$B$782,X$119)+'СЕТ СН'!$I$12+СВЦЭМ!$D$10+'СЕТ СН'!$I$6-'СЕТ СН'!$I$22</f>
        <v>2880.8703665499997</v>
      </c>
      <c r="Y121" s="36">
        <f>SUMIFS(СВЦЭМ!$C$39:$C$782,СВЦЭМ!$A$39:$A$782,$A121,СВЦЭМ!$B$39:$B$782,Y$119)+'СЕТ СН'!$I$12+СВЦЭМ!$D$10+'СЕТ СН'!$I$6-'СЕТ СН'!$I$22</f>
        <v>2948.9067680200001</v>
      </c>
    </row>
    <row r="122" spans="1:27" ht="15.75" x14ac:dyDescent="0.2">
      <c r="A122" s="35">
        <f t="shared" ref="A122:A150" si="3">A121+1</f>
        <v>45507</v>
      </c>
      <c r="B122" s="36">
        <f>SUMIFS(СВЦЭМ!$C$39:$C$782,СВЦЭМ!$A$39:$A$782,$A122,СВЦЭМ!$B$39:$B$782,B$119)+'СЕТ СН'!$I$12+СВЦЭМ!$D$10+'СЕТ СН'!$I$6-'СЕТ СН'!$I$22</f>
        <v>3032.2174095600003</v>
      </c>
      <c r="C122" s="36">
        <f>SUMIFS(СВЦЭМ!$C$39:$C$782,СВЦЭМ!$A$39:$A$782,$A122,СВЦЭМ!$B$39:$B$782,C$119)+'СЕТ СН'!$I$12+СВЦЭМ!$D$10+'СЕТ СН'!$I$6-'СЕТ СН'!$I$22</f>
        <v>3179.5849638600002</v>
      </c>
      <c r="D122" s="36">
        <f>SUMIFS(СВЦЭМ!$C$39:$C$782,СВЦЭМ!$A$39:$A$782,$A122,СВЦЭМ!$B$39:$B$782,D$119)+'СЕТ СН'!$I$12+СВЦЭМ!$D$10+'СЕТ СН'!$I$6-'СЕТ СН'!$I$22</f>
        <v>3295.40444849</v>
      </c>
      <c r="E122" s="36">
        <f>SUMIFS(СВЦЭМ!$C$39:$C$782,СВЦЭМ!$A$39:$A$782,$A122,СВЦЭМ!$B$39:$B$782,E$119)+'СЕТ СН'!$I$12+СВЦЭМ!$D$10+'СЕТ СН'!$I$6-'СЕТ СН'!$I$22</f>
        <v>3395.15482939</v>
      </c>
      <c r="F122" s="36">
        <f>SUMIFS(СВЦЭМ!$C$39:$C$782,СВЦЭМ!$A$39:$A$782,$A122,СВЦЭМ!$B$39:$B$782,F$119)+'СЕТ СН'!$I$12+СВЦЭМ!$D$10+'СЕТ СН'!$I$6-'СЕТ СН'!$I$22</f>
        <v>3392.3803843800001</v>
      </c>
      <c r="G122" s="36">
        <f>SUMIFS(СВЦЭМ!$C$39:$C$782,СВЦЭМ!$A$39:$A$782,$A122,СВЦЭМ!$B$39:$B$782,G$119)+'СЕТ СН'!$I$12+СВЦЭМ!$D$10+'СЕТ СН'!$I$6-'СЕТ СН'!$I$22</f>
        <v>3341.8322635900004</v>
      </c>
      <c r="H122" s="36">
        <f>SUMIFS(СВЦЭМ!$C$39:$C$782,СВЦЭМ!$A$39:$A$782,$A122,СВЦЭМ!$B$39:$B$782,H$119)+'СЕТ СН'!$I$12+СВЦЭМ!$D$10+'СЕТ СН'!$I$6-'СЕТ СН'!$I$22</f>
        <v>3313.8019341800004</v>
      </c>
      <c r="I122" s="36">
        <f>SUMIFS(СВЦЭМ!$C$39:$C$782,СВЦЭМ!$A$39:$A$782,$A122,СВЦЭМ!$B$39:$B$782,I$119)+'СЕТ СН'!$I$12+СВЦЭМ!$D$10+'СЕТ СН'!$I$6-'СЕТ СН'!$I$22</f>
        <v>3174.1342325700002</v>
      </c>
      <c r="J122" s="36">
        <f>SUMIFS(СВЦЭМ!$C$39:$C$782,СВЦЭМ!$A$39:$A$782,$A122,СВЦЭМ!$B$39:$B$782,J$119)+'СЕТ СН'!$I$12+СВЦЭМ!$D$10+'СЕТ СН'!$I$6-'СЕТ СН'!$I$22</f>
        <v>3085.3520358200003</v>
      </c>
      <c r="K122" s="36">
        <f>SUMIFS(СВЦЭМ!$C$39:$C$782,СВЦЭМ!$A$39:$A$782,$A122,СВЦЭМ!$B$39:$B$782,K$119)+'СЕТ СН'!$I$12+СВЦЭМ!$D$10+'СЕТ СН'!$I$6-'СЕТ СН'!$I$22</f>
        <v>2967.21859494</v>
      </c>
      <c r="L122" s="36">
        <f>SUMIFS(СВЦЭМ!$C$39:$C$782,СВЦЭМ!$A$39:$A$782,$A122,СВЦЭМ!$B$39:$B$782,L$119)+'СЕТ СН'!$I$12+СВЦЭМ!$D$10+'СЕТ СН'!$I$6-'СЕТ СН'!$I$22</f>
        <v>2835.7814371300001</v>
      </c>
      <c r="M122" s="36">
        <f>SUMIFS(СВЦЭМ!$C$39:$C$782,СВЦЭМ!$A$39:$A$782,$A122,СВЦЭМ!$B$39:$B$782,M$119)+'СЕТ СН'!$I$12+СВЦЭМ!$D$10+'СЕТ СН'!$I$6-'СЕТ СН'!$I$22</f>
        <v>2810.1999746700003</v>
      </c>
      <c r="N122" s="36">
        <f>SUMIFS(СВЦЭМ!$C$39:$C$782,СВЦЭМ!$A$39:$A$782,$A122,СВЦЭМ!$B$39:$B$782,N$119)+'СЕТ СН'!$I$12+СВЦЭМ!$D$10+'СЕТ СН'!$I$6-'СЕТ СН'!$I$22</f>
        <v>2817.4960823199999</v>
      </c>
      <c r="O122" s="36">
        <f>SUMIFS(СВЦЭМ!$C$39:$C$782,СВЦЭМ!$A$39:$A$782,$A122,СВЦЭМ!$B$39:$B$782,O$119)+'СЕТ СН'!$I$12+СВЦЭМ!$D$10+'СЕТ СН'!$I$6-'СЕТ СН'!$I$22</f>
        <v>2827.9301218600003</v>
      </c>
      <c r="P122" s="36">
        <f>SUMIFS(СВЦЭМ!$C$39:$C$782,СВЦЭМ!$A$39:$A$782,$A122,СВЦЭМ!$B$39:$B$782,P$119)+'СЕТ СН'!$I$12+СВЦЭМ!$D$10+'СЕТ СН'!$I$6-'СЕТ СН'!$I$22</f>
        <v>2830.3195166099999</v>
      </c>
      <c r="Q122" s="36">
        <f>SUMIFS(СВЦЭМ!$C$39:$C$782,СВЦЭМ!$A$39:$A$782,$A122,СВЦЭМ!$B$39:$B$782,Q$119)+'СЕТ СН'!$I$12+СВЦЭМ!$D$10+'СЕТ СН'!$I$6-'СЕТ СН'!$I$22</f>
        <v>2840.4497724100002</v>
      </c>
      <c r="R122" s="36">
        <f>SUMIFS(СВЦЭМ!$C$39:$C$782,СВЦЭМ!$A$39:$A$782,$A122,СВЦЭМ!$B$39:$B$782,R$119)+'СЕТ СН'!$I$12+СВЦЭМ!$D$10+'СЕТ СН'!$I$6-'СЕТ СН'!$I$22</f>
        <v>2867.43710113</v>
      </c>
      <c r="S122" s="36">
        <f>SUMIFS(СВЦЭМ!$C$39:$C$782,СВЦЭМ!$A$39:$A$782,$A122,СВЦЭМ!$B$39:$B$782,S$119)+'СЕТ СН'!$I$12+СВЦЭМ!$D$10+'СЕТ СН'!$I$6-'СЕТ СН'!$I$22</f>
        <v>2849.3812739300001</v>
      </c>
      <c r="T122" s="36">
        <f>SUMIFS(СВЦЭМ!$C$39:$C$782,СВЦЭМ!$A$39:$A$782,$A122,СВЦЭМ!$B$39:$B$782,T$119)+'СЕТ СН'!$I$12+СВЦЭМ!$D$10+'СЕТ СН'!$I$6-'СЕТ СН'!$I$22</f>
        <v>2831.06789527</v>
      </c>
      <c r="U122" s="36">
        <f>SUMIFS(СВЦЭМ!$C$39:$C$782,СВЦЭМ!$A$39:$A$782,$A122,СВЦЭМ!$B$39:$B$782,U$119)+'СЕТ СН'!$I$12+СВЦЭМ!$D$10+'СЕТ СН'!$I$6-'СЕТ СН'!$I$22</f>
        <v>2884.1109162499997</v>
      </c>
      <c r="V122" s="36">
        <f>SUMIFS(СВЦЭМ!$C$39:$C$782,СВЦЭМ!$A$39:$A$782,$A122,СВЦЭМ!$B$39:$B$782,V$119)+'СЕТ СН'!$I$12+СВЦЭМ!$D$10+'СЕТ СН'!$I$6-'СЕТ СН'!$I$22</f>
        <v>2893.89561503</v>
      </c>
      <c r="W122" s="36">
        <f>SUMIFS(СВЦЭМ!$C$39:$C$782,СВЦЭМ!$A$39:$A$782,$A122,СВЦЭМ!$B$39:$B$782,W$119)+'СЕТ СН'!$I$12+СВЦЭМ!$D$10+'СЕТ СН'!$I$6-'СЕТ СН'!$I$22</f>
        <v>2859.23216804</v>
      </c>
      <c r="X122" s="36">
        <f>SUMIFS(СВЦЭМ!$C$39:$C$782,СВЦЭМ!$A$39:$A$782,$A122,СВЦЭМ!$B$39:$B$782,X$119)+'СЕТ СН'!$I$12+СВЦЭМ!$D$10+'СЕТ СН'!$I$6-'СЕТ СН'!$I$22</f>
        <v>2946.09527609</v>
      </c>
      <c r="Y122" s="36">
        <f>SUMIFS(СВЦЭМ!$C$39:$C$782,СВЦЭМ!$A$39:$A$782,$A122,СВЦЭМ!$B$39:$B$782,Y$119)+'СЕТ СН'!$I$12+СВЦЭМ!$D$10+'СЕТ СН'!$I$6-'СЕТ СН'!$I$22</f>
        <v>3054.25742842</v>
      </c>
    </row>
    <row r="123" spans="1:27" ht="15.75" x14ac:dyDescent="0.2">
      <c r="A123" s="35">
        <f t="shared" si="3"/>
        <v>45508</v>
      </c>
      <c r="B123" s="36">
        <f>SUMIFS(СВЦЭМ!$C$39:$C$782,СВЦЭМ!$A$39:$A$782,$A123,СВЦЭМ!$B$39:$B$782,B$119)+'СЕТ СН'!$I$12+СВЦЭМ!$D$10+'СЕТ СН'!$I$6-'СЕТ СН'!$I$22</f>
        <v>3145.4810015600001</v>
      </c>
      <c r="C123" s="36">
        <f>SUMIFS(СВЦЭМ!$C$39:$C$782,СВЦЭМ!$A$39:$A$782,$A123,СВЦЭМ!$B$39:$B$782,C$119)+'СЕТ СН'!$I$12+СВЦЭМ!$D$10+'СЕТ СН'!$I$6-'СЕТ СН'!$I$22</f>
        <v>3192.3541425000003</v>
      </c>
      <c r="D123" s="36">
        <f>SUMIFS(СВЦЭМ!$C$39:$C$782,СВЦЭМ!$A$39:$A$782,$A123,СВЦЭМ!$B$39:$B$782,D$119)+'СЕТ СН'!$I$12+СВЦЭМ!$D$10+'СЕТ СН'!$I$6-'СЕТ СН'!$I$22</f>
        <v>3242.2999750900003</v>
      </c>
      <c r="E123" s="36">
        <f>SUMIFS(СВЦЭМ!$C$39:$C$782,СВЦЭМ!$A$39:$A$782,$A123,СВЦЭМ!$B$39:$B$782,E$119)+'СЕТ СН'!$I$12+СВЦЭМ!$D$10+'СЕТ СН'!$I$6-'СЕТ СН'!$I$22</f>
        <v>3264.1283122500004</v>
      </c>
      <c r="F123" s="36">
        <f>SUMIFS(СВЦЭМ!$C$39:$C$782,СВЦЭМ!$A$39:$A$782,$A123,СВЦЭМ!$B$39:$B$782,F$119)+'СЕТ СН'!$I$12+СВЦЭМ!$D$10+'СЕТ СН'!$I$6-'СЕТ СН'!$I$22</f>
        <v>3286.4543105400003</v>
      </c>
      <c r="G123" s="36">
        <f>SUMIFS(СВЦЭМ!$C$39:$C$782,СВЦЭМ!$A$39:$A$782,$A123,СВЦЭМ!$B$39:$B$782,G$119)+'СЕТ СН'!$I$12+СВЦЭМ!$D$10+'СЕТ СН'!$I$6-'СЕТ СН'!$I$22</f>
        <v>3278.1604177100003</v>
      </c>
      <c r="H123" s="36">
        <f>SUMIFS(СВЦЭМ!$C$39:$C$782,СВЦЭМ!$A$39:$A$782,$A123,СВЦЭМ!$B$39:$B$782,H$119)+'СЕТ СН'!$I$12+СВЦЭМ!$D$10+'СЕТ СН'!$I$6-'СЕТ СН'!$I$22</f>
        <v>3253.0990543800003</v>
      </c>
      <c r="I123" s="36">
        <f>SUMIFS(СВЦЭМ!$C$39:$C$782,СВЦЭМ!$A$39:$A$782,$A123,СВЦЭМ!$B$39:$B$782,I$119)+'СЕТ СН'!$I$12+СВЦЭМ!$D$10+'СЕТ СН'!$I$6-'СЕТ СН'!$I$22</f>
        <v>3197.5921169700005</v>
      </c>
      <c r="J123" s="36">
        <f>SUMIFS(СВЦЭМ!$C$39:$C$782,СВЦЭМ!$A$39:$A$782,$A123,СВЦЭМ!$B$39:$B$782,J$119)+'СЕТ СН'!$I$12+СВЦЭМ!$D$10+'СЕТ СН'!$I$6-'СЕТ СН'!$I$22</f>
        <v>3116.1096471600003</v>
      </c>
      <c r="K123" s="36">
        <f>SUMIFS(СВЦЭМ!$C$39:$C$782,СВЦЭМ!$A$39:$A$782,$A123,СВЦЭМ!$B$39:$B$782,K$119)+'СЕТ СН'!$I$12+СВЦЭМ!$D$10+'СЕТ СН'!$I$6-'СЕТ СН'!$I$22</f>
        <v>2984.7456498199999</v>
      </c>
      <c r="L123" s="36">
        <f>SUMIFS(СВЦЭМ!$C$39:$C$782,СВЦЭМ!$A$39:$A$782,$A123,СВЦЭМ!$B$39:$B$782,L$119)+'СЕТ СН'!$I$12+СВЦЭМ!$D$10+'СЕТ СН'!$I$6-'СЕТ СН'!$I$22</f>
        <v>2886.7126239600002</v>
      </c>
      <c r="M123" s="36">
        <f>SUMIFS(СВЦЭМ!$C$39:$C$782,СВЦЭМ!$A$39:$A$782,$A123,СВЦЭМ!$B$39:$B$782,M$119)+'СЕТ СН'!$I$12+СВЦЭМ!$D$10+'СЕТ СН'!$I$6-'СЕТ СН'!$I$22</f>
        <v>2855.85864137</v>
      </c>
      <c r="N123" s="36">
        <f>SUMIFS(СВЦЭМ!$C$39:$C$782,СВЦЭМ!$A$39:$A$782,$A123,СВЦЭМ!$B$39:$B$782,N$119)+'СЕТ СН'!$I$12+СВЦЭМ!$D$10+'СЕТ СН'!$I$6-'СЕТ СН'!$I$22</f>
        <v>2854.26879022</v>
      </c>
      <c r="O123" s="36">
        <f>SUMIFS(СВЦЭМ!$C$39:$C$782,СВЦЭМ!$A$39:$A$782,$A123,СВЦЭМ!$B$39:$B$782,O$119)+'СЕТ СН'!$I$12+СВЦЭМ!$D$10+'СЕТ СН'!$I$6-'СЕТ СН'!$I$22</f>
        <v>2874.6952222899999</v>
      </c>
      <c r="P123" s="36">
        <f>SUMIFS(СВЦЭМ!$C$39:$C$782,СВЦЭМ!$A$39:$A$782,$A123,СВЦЭМ!$B$39:$B$782,P$119)+'СЕТ СН'!$I$12+СВЦЭМ!$D$10+'СЕТ СН'!$I$6-'СЕТ СН'!$I$22</f>
        <v>2894.0209662799998</v>
      </c>
      <c r="Q123" s="36">
        <f>SUMIFS(СВЦЭМ!$C$39:$C$782,СВЦЭМ!$A$39:$A$782,$A123,СВЦЭМ!$B$39:$B$782,Q$119)+'СЕТ СН'!$I$12+СВЦЭМ!$D$10+'СЕТ СН'!$I$6-'СЕТ СН'!$I$22</f>
        <v>2898.80745785</v>
      </c>
      <c r="R123" s="36">
        <f>SUMIFS(СВЦЭМ!$C$39:$C$782,СВЦЭМ!$A$39:$A$782,$A123,СВЦЭМ!$B$39:$B$782,R$119)+'СЕТ СН'!$I$12+СВЦЭМ!$D$10+'СЕТ СН'!$I$6-'СЕТ СН'!$I$22</f>
        <v>2950.5067505899997</v>
      </c>
      <c r="S123" s="36">
        <f>SUMIFS(СВЦЭМ!$C$39:$C$782,СВЦЭМ!$A$39:$A$782,$A123,СВЦЭМ!$B$39:$B$782,S$119)+'СЕТ СН'!$I$12+СВЦЭМ!$D$10+'СЕТ СН'!$I$6-'СЕТ СН'!$I$22</f>
        <v>2926.7537922299998</v>
      </c>
      <c r="T123" s="36">
        <f>SUMIFS(СВЦЭМ!$C$39:$C$782,СВЦЭМ!$A$39:$A$782,$A123,СВЦЭМ!$B$39:$B$782,T$119)+'СЕТ СН'!$I$12+СВЦЭМ!$D$10+'СЕТ СН'!$I$6-'СЕТ СН'!$I$22</f>
        <v>2910.0911938099998</v>
      </c>
      <c r="U123" s="36">
        <f>SUMIFS(СВЦЭМ!$C$39:$C$782,СВЦЭМ!$A$39:$A$782,$A123,СВЦЭМ!$B$39:$B$782,U$119)+'СЕТ СН'!$I$12+СВЦЭМ!$D$10+'СЕТ СН'!$I$6-'СЕТ СН'!$I$22</f>
        <v>2927.4049013100002</v>
      </c>
      <c r="V123" s="36">
        <f>SUMIFS(СВЦЭМ!$C$39:$C$782,СВЦЭМ!$A$39:$A$782,$A123,СВЦЭМ!$B$39:$B$782,V$119)+'СЕТ СН'!$I$12+СВЦЭМ!$D$10+'СЕТ СН'!$I$6-'СЕТ СН'!$I$22</f>
        <v>2939.22378721</v>
      </c>
      <c r="W123" s="36">
        <f>SUMIFS(СВЦЭМ!$C$39:$C$782,СВЦЭМ!$A$39:$A$782,$A123,СВЦЭМ!$B$39:$B$782,W$119)+'СЕТ СН'!$I$12+СВЦЭМ!$D$10+'СЕТ СН'!$I$6-'СЕТ СН'!$I$22</f>
        <v>2888.6814410500001</v>
      </c>
      <c r="X123" s="36">
        <f>SUMIFS(СВЦЭМ!$C$39:$C$782,СВЦЭМ!$A$39:$A$782,$A123,СВЦЭМ!$B$39:$B$782,X$119)+'СЕТ СН'!$I$12+СВЦЭМ!$D$10+'СЕТ СН'!$I$6-'СЕТ СН'!$I$22</f>
        <v>2945.2013056000001</v>
      </c>
      <c r="Y123" s="36">
        <f>SUMIFS(СВЦЭМ!$C$39:$C$782,СВЦЭМ!$A$39:$A$782,$A123,СВЦЭМ!$B$39:$B$782,Y$119)+'СЕТ СН'!$I$12+СВЦЭМ!$D$10+'СЕТ СН'!$I$6-'СЕТ СН'!$I$22</f>
        <v>3082.35873954</v>
      </c>
    </row>
    <row r="124" spans="1:27" ht="15.75" x14ac:dyDescent="0.2">
      <c r="A124" s="35">
        <f t="shared" si="3"/>
        <v>45509</v>
      </c>
      <c r="B124" s="36">
        <f>SUMIFS(СВЦЭМ!$C$39:$C$782,СВЦЭМ!$A$39:$A$782,$A124,СВЦЭМ!$B$39:$B$782,B$119)+'СЕТ СН'!$I$12+СВЦЭМ!$D$10+'СЕТ СН'!$I$6-'СЕТ СН'!$I$22</f>
        <v>3151.9487047200005</v>
      </c>
      <c r="C124" s="36">
        <f>SUMIFS(СВЦЭМ!$C$39:$C$782,СВЦЭМ!$A$39:$A$782,$A124,СВЦЭМ!$B$39:$B$782,C$119)+'СЕТ СН'!$I$12+СВЦЭМ!$D$10+'СЕТ СН'!$I$6-'СЕТ СН'!$I$22</f>
        <v>3263.4237513700004</v>
      </c>
      <c r="D124" s="36">
        <f>SUMIFS(СВЦЭМ!$C$39:$C$782,СВЦЭМ!$A$39:$A$782,$A124,СВЦЭМ!$B$39:$B$782,D$119)+'СЕТ СН'!$I$12+СВЦЭМ!$D$10+'СЕТ СН'!$I$6-'СЕТ СН'!$I$22</f>
        <v>3360.1290318300003</v>
      </c>
      <c r="E124" s="36">
        <f>SUMIFS(СВЦЭМ!$C$39:$C$782,СВЦЭМ!$A$39:$A$782,$A124,СВЦЭМ!$B$39:$B$782,E$119)+'СЕТ СН'!$I$12+СВЦЭМ!$D$10+'СЕТ СН'!$I$6-'СЕТ СН'!$I$22</f>
        <v>3379.7940984700003</v>
      </c>
      <c r="F124" s="36">
        <f>SUMIFS(СВЦЭМ!$C$39:$C$782,СВЦЭМ!$A$39:$A$782,$A124,СВЦЭМ!$B$39:$B$782,F$119)+'СЕТ СН'!$I$12+СВЦЭМ!$D$10+'СЕТ СН'!$I$6-'СЕТ СН'!$I$22</f>
        <v>3387.8466704100001</v>
      </c>
      <c r="G124" s="36">
        <f>SUMIFS(СВЦЭМ!$C$39:$C$782,СВЦЭМ!$A$39:$A$782,$A124,СВЦЭМ!$B$39:$B$782,G$119)+'СЕТ СН'!$I$12+СВЦЭМ!$D$10+'СЕТ СН'!$I$6-'СЕТ СН'!$I$22</f>
        <v>3378.0269404100004</v>
      </c>
      <c r="H124" s="36">
        <f>SUMIFS(СВЦЭМ!$C$39:$C$782,СВЦЭМ!$A$39:$A$782,$A124,СВЦЭМ!$B$39:$B$782,H$119)+'СЕТ СН'!$I$12+СВЦЭМ!$D$10+'СЕТ СН'!$I$6-'СЕТ СН'!$I$22</f>
        <v>3320.3505335500004</v>
      </c>
      <c r="I124" s="36">
        <f>SUMIFS(СВЦЭМ!$C$39:$C$782,СВЦЭМ!$A$39:$A$782,$A124,СВЦЭМ!$B$39:$B$782,I$119)+'СЕТ СН'!$I$12+СВЦЭМ!$D$10+'СЕТ СН'!$I$6-'СЕТ СН'!$I$22</f>
        <v>3246.2962067300004</v>
      </c>
      <c r="J124" s="36">
        <f>SUMIFS(СВЦЭМ!$C$39:$C$782,СВЦЭМ!$A$39:$A$782,$A124,СВЦЭМ!$B$39:$B$782,J$119)+'СЕТ СН'!$I$12+СВЦЭМ!$D$10+'СЕТ СН'!$I$6-'СЕТ СН'!$I$22</f>
        <v>3101.6255403</v>
      </c>
      <c r="K124" s="36">
        <f>SUMIFS(СВЦЭМ!$C$39:$C$782,СВЦЭМ!$A$39:$A$782,$A124,СВЦЭМ!$B$39:$B$782,K$119)+'СЕТ СН'!$I$12+СВЦЭМ!$D$10+'СЕТ СН'!$I$6-'СЕТ СН'!$I$22</f>
        <v>3014.5357307300001</v>
      </c>
      <c r="L124" s="36">
        <f>SUMIFS(СВЦЭМ!$C$39:$C$782,СВЦЭМ!$A$39:$A$782,$A124,СВЦЭМ!$B$39:$B$782,L$119)+'СЕТ СН'!$I$12+СВЦЭМ!$D$10+'СЕТ СН'!$I$6-'СЕТ СН'!$I$22</f>
        <v>2965.88031658</v>
      </c>
      <c r="M124" s="36">
        <f>SUMIFS(СВЦЭМ!$C$39:$C$782,СВЦЭМ!$A$39:$A$782,$A124,СВЦЭМ!$B$39:$B$782,M$119)+'СЕТ СН'!$I$12+СВЦЭМ!$D$10+'СЕТ СН'!$I$6-'СЕТ СН'!$I$22</f>
        <v>2922.8931013700003</v>
      </c>
      <c r="N124" s="36">
        <f>SUMIFS(СВЦЭМ!$C$39:$C$782,СВЦЭМ!$A$39:$A$782,$A124,СВЦЭМ!$B$39:$B$782,N$119)+'СЕТ СН'!$I$12+СВЦЭМ!$D$10+'СЕТ СН'!$I$6-'СЕТ СН'!$I$22</f>
        <v>2933.2480887199999</v>
      </c>
      <c r="O124" s="36">
        <f>SUMIFS(СВЦЭМ!$C$39:$C$782,СВЦЭМ!$A$39:$A$782,$A124,СВЦЭМ!$B$39:$B$782,O$119)+'СЕТ СН'!$I$12+СВЦЭМ!$D$10+'СЕТ СН'!$I$6-'СЕТ СН'!$I$22</f>
        <v>2934.04411248</v>
      </c>
      <c r="P124" s="36">
        <f>SUMIFS(СВЦЭМ!$C$39:$C$782,СВЦЭМ!$A$39:$A$782,$A124,СВЦЭМ!$B$39:$B$782,P$119)+'СЕТ СН'!$I$12+СВЦЭМ!$D$10+'СЕТ СН'!$I$6-'СЕТ СН'!$I$22</f>
        <v>2913.9242443000003</v>
      </c>
      <c r="Q124" s="36">
        <f>SUMIFS(СВЦЭМ!$C$39:$C$782,СВЦЭМ!$A$39:$A$782,$A124,СВЦЭМ!$B$39:$B$782,Q$119)+'СЕТ СН'!$I$12+СВЦЭМ!$D$10+'СЕТ СН'!$I$6-'СЕТ СН'!$I$22</f>
        <v>2941.51666703</v>
      </c>
      <c r="R124" s="36">
        <f>SUMIFS(СВЦЭМ!$C$39:$C$782,СВЦЭМ!$A$39:$A$782,$A124,СВЦЭМ!$B$39:$B$782,R$119)+'СЕТ СН'!$I$12+СВЦЭМ!$D$10+'СЕТ СН'!$I$6-'СЕТ СН'!$I$22</f>
        <v>2950.3357667499999</v>
      </c>
      <c r="S124" s="36">
        <f>SUMIFS(СВЦЭМ!$C$39:$C$782,СВЦЭМ!$A$39:$A$782,$A124,СВЦЭМ!$B$39:$B$782,S$119)+'СЕТ СН'!$I$12+СВЦЭМ!$D$10+'СЕТ СН'!$I$6-'СЕТ СН'!$I$22</f>
        <v>2942.4509028900002</v>
      </c>
      <c r="T124" s="36">
        <f>SUMIFS(СВЦЭМ!$C$39:$C$782,СВЦЭМ!$A$39:$A$782,$A124,СВЦЭМ!$B$39:$B$782,T$119)+'СЕТ СН'!$I$12+СВЦЭМ!$D$10+'СЕТ СН'!$I$6-'СЕТ СН'!$I$22</f>
        <v>2940.57922977</v>
      </c>
      <c r="U124" s="36">
        <f>SUMIFS(СВЦЭМ!$C$39:$C$782,СВЦЭМ!$A$39:$A$782,$A124,СВЦЭМ!$B$39:$B$782,U$119)+'СЕТ СН'!$I$12+СВЦЭМ!$D$10+'СЕТ СН'!$I$6-'СЕТ СН'!$I$22</f>
        <v>2943.9824433100002</v>
      </c>
      <c r="V124" s="36">
        <f>SUMIFS(СВЦЭМ!$C$39:$C$782,СВЦЭМ!$A$39:$A$782,$A124,СВЦЭМ!$B$39:$B$782,V$119)+'СЕТ СН'!$I$12+СВЦЭМ!$D$10+'СЕТ СН'!$I$6-'СЕТ СН'!$I$22</f>
        <v>2952.5292228400003</v>
      </c>
      <c r="W124" s="36">
        <f>SUMIFS(СВЦЭМ!$C$39:$C$782,СВЦЭМ!$A$39:$A$782,$A124,СВЦЭМ!$B$39:$B$782,W$119)+'СЕТ СН'!$I$12+СВЦЭМ!$D$10+'СЕТ СН'!$I$6-'СЕТ СН'!$I$22</f>
        <v>2912.1707850900002</v>
      </c>
      <c r="X124" s="36">
        <f>SUMIFS(СВЦЭМ!$C$39:$C$782,СВЦЭМ!$A$39:$A$782,$A124,СВЦЭМ!$B$39:$B$782,X$119)+'СЕТ СН'!$I$12+СВЦЭМ!$D$10+'СЕТ СН'!$I$6-'СЕТ СН'!$I$22</f>
        <v>2972.84150486</v>
      </c>
      <c r="Y124" s="36">
        <f>SUMIFS(СВЦЭМ!$C$39:$C$782,СВЦЭМ!$A$39:$A$782,$A124,СВЦЭМ!$B$39:$B$782,Y$119)+'СЕТ СН'!$I$12+СВЦЭМ!$D$10+'СЕТ СН'!$I$6-'СЕТ СН'!$I$22</f>
        <v>3080.1601589900001</v>
      </c>
    </row>
    <row r="125" spans="1:27" ht="15.75" x14ac:dyDescent="0.2">
      <c r="A125" s="35">
        <f t="shared" si="3"/>
        <v>45510</v>
      </c>
      <c r="B125" s="36">
        <f>SUMIFS(СВЦЭМ!$C$39:$C$782,СВЦЭМ!$A$39:$A$782,$A125,СВЦЭМ!$B$39:$B$782,B$119)+'СЕТ СН'!$I$12+СВЦЭМ!$D$10+'СЕТ СН'!$I$6-'СЕТ СН'!$I$22</f>
        <v>3194.1731537700002</v>
      </c>
      <c r="C125" s="36">
        <f>SUMIFS(СВЦЭМ!$C$39:$C$782,СВЦЭМ!$A$39:$A$782,$A125,СВЦЭМ!$B$39:$B$782,C$119)+'СЕТ СН'!$I$12+СВЦЭМ!$D$10+'СЕТ СН'!$I$6-'СЕТ СН'!$I$22</f>
        <v>3281.6251835700004</v>
      </c>
      <c r="D125" s="36">
        <f>SUMIFS(СВЦЭМ!$C$39:$C$782,СВЦЭМ!$A$39:$A$782,$A125,СВЦЭМ!$B$39:$B$782,D$119)+'СЕТ СН'!$I$12+СВЦЭМ!$D$10+'СЕТ СН'!$I$6-'СЕТ СН'!$I$22</f>
        <v>3319.7700329200002</v>
      </c>
      <c r="E125" s="36">
        <f>SUMIFS(СВЦЭМ!$C$39:$C$782,СВЦЭМ!$A$39:$A$782,$A125,СВЦЭМ!$B$39:$B$782,E$119)+'СЕТ СН'!$I$12+СВЦЭМ!$D$10+'СЕТ СН'!$I$6-'СЕТ СН'!$I$22</f>
        <v>3361.26600082</v>
      </c>
      <c r="F125" s="36">
        <f>SUMIFS(СВЦЭМ!$C$39:$C$782,СВЦЭМ!$A$39:$A$782,$A125,СВЦЭМ!$B$39:$B$782,F$119)+'СЕТ СН'!$I$12+СВЦЭМ!$D$10+'СЕТ СН'!$I$6-'СЕТ СН'!$I$22</f>
        <v>3354.2993406200003</v>
      </c>
      <c r="G125" s="36">
        <f>SUMIFS(СВЦЭМ!$C$39:$C$782,СВЦЭМ!$A$39:$A$782,$A125,СВЦЭМ!$B$39:$B$782,G$119)+'СЕТ СН'!$I$12+СВЦЭМ!$D$10+'СЕТ СН'!$I$6-'СЕТ СН'!$I$22</f>
        <v>3317.6245829600002</v>
      </c>
      <c r="H125" s="36">
        <f>SUMIFS(СВЦЭМ!$C$39:$C$782,СВЦЭМ!$A$39:$A$782,$A125,СВЦЭМ!$B$39:$B$782,H$119)+'СЕТ СН'!$I$12+СВЦЭМ!$D$10+'СЕТ СН'!$I$6-'СЕТ СН'!$I$22</f>
        <v>3262.0487214500004</v>
      </c>
      <c r="I125" s="36">
        <f>SUMIFS(СВЦЭМ!$C$39:$C$782,СВЦЭМ!$A$39:$A$782,$A125,СВЦЭМ!$B$39:$B$782,I$119)+'СЕТ СН'!$I$12+СВЦЭМ!$D$10+'СЕТ СН'!$I$6-'СЕТ СН'!$I$22</f>
        <v>3167.0856468000002</v>
      </c>
      <c r="J125" s="36">
        <f>SUMIFS(СВЦЭМ!$C$39:$C$782,СВЦЭМ!$A$39:$A$782,$A125,СВЦЭМ!$B$39:$B$782,J$119)+'СЕТ СН'!$I$12+СВЦЭМ!$D$10+'СЕТ СН'!$I$6-'СЕТ СН'!$I$22</f>
        <v>3049.2867420000002</v>
      </c>
      <c r="K125" s="36">
        <f>SUMIFS(СВЦЭМ!$C$39:$C$782,СВЦЭМ!$A$39:$A$782,$A125,СВЦЭМ!$B$39:$B$782,K$119)+'СЕТ СН'!$I$12+СВЦЭМ!$D$10+'СЕТ СН'!$I$6-'СЕТ СН'!$I$22</f>
        <v>2962.5597367</v>
      </c>
      <c r="L125" s="36">
        <f>SUMIFS(СВЦЭМ!$C$39:$C$782,СВЦЭМ!$A$39:$A$782,$A125,СВЦЭМ!$B$39:$B$782,L$119)+'СЕТ СН'!$I$12+СВЦЭМ!$D$10+'СЕТ СН'!$I$6-'СЕТ СН'!$I$22</f>
        <v>2924.6733072899997</v>
      </c>
      <c r="M125" s="36">
        <f>SUMIFS(СВЦЭМ!$C$39:$C$782,СВЦЭМ!$A$39:$A$782,$A125,СВЦЭМ!$B$39:$B$782,M$119)+'СЕТ СН'!$I$12+СВЦЭМ!$D$10+'СЕТ СН'!$I$6-'СЕТ СН'!$I$22</f>
        <v>2920.1701115799997</v>
      </c>
      <c r="N125" s="36">
        <f>SUMIFS(СВЦЭМ!$C$39:$C$782,СВЦЭМ!$A$39:$A$782,$A125,СВЦЭМ!$B$39:$B$782,N$119)+'СЕТ СН'!$I$12+СВЦЭМ!$D$10+'СЕТ СН'!$I$6-'СЕТ СН'!$I$22</f>
        <v>2905.1675106100001</v>
      </c>
      <c r="O125" s="36">
        <f>SUMIFS(СВЦЭМ!$C$39:$C$782,СВЦЭМ!$A$39:$A$782,$A125,СВЦЭМ!$B$39:$B$782,O$119)+'СЕТ СН'!$I$12+СВЦЭМ!$D$10+'СЕТ СН'!$I$6-'СЕТ СН'!$I$22</f>
        <v>2898.7967962399998</v>
      </c>
      <c r="P125" s="36">
        <f>SUMIFS(СВЦЭМ!$C$39:$C$782,СВЦЭМ!$A$39:$A$782,$A125,СВЦЭМ!$B$39:$B$782,P$119)+'СЕТ СН'!$I$12+СВЦЭМ!$D$10+'СЕТ СН'!$I$6-'СЕТ СН'!$I$22</f>
        <v>2890.4355031800001</v>
      </c>
      <c r="Q125" s="36">
        <f>SUMIFS(СВЦЭМ!$C$39:$C$782,СВЦЭМ!$A$39:$A$782,$A125,СВЦЭМ!$B$39:$B$782,Q$119)+'СЕТ СН'!$I$12+СВЦЭМ!$D$10+'СЕТ СН'!$I$6-'СЕТ СН'!$I$22</f>
        <v>2868.32688723</v>
      </c>
      <c r="R125" s="36">
        <f>SUMIFS(СВЦЭМ!$C$39:$C$782,СВЦЭМ!$A$39:$A$782,$A125,СВЦЭМ!$B$39:$B$782,R$119)+'СЕТ СН'!$I$12+СВЦЭМ!$D$10+'СЕТ СН'!$I$6-'СЕТ СН'!$I$22</f>
        <v>2887.3877459300002</v>
      </c>
      <c r="S125" s="36">
        <f>SUMIFS(СВЦЭМ!$C$39:$C$782,СВЦЭМ!$A$39:$A$782,$A125,СВЦЭМ!$B$39:$B$782,S$119)+'СЕТ СН'!$I$12+СВЦЭМ!$D$10+'СЕТ СН'!$I$6-'СЕТ СН'!$I$22</f>
        <v>2893.1095333000003</v>
      </c>
      <c r="T125" s="36">
        <f>SUMIFS(СВЦЭМ!$C$39:$C$782,СВЦЭМ!$A$39:$A$782,$A125,СВЦЭМ!$B$39:$B$782,T$119)+'СЕТ СН'!$I$12+СВЦЭМ!$D$10+'СЕТ СН'!$I$6-'СЕТ СН'!$I$22</f>
        <v>2874.2940538299999</v>
      </c>
      <c r="U125" s="36">
        <f>SUMIFS(СВЦЭМ!$C$39:$C$782,СВЦЭМ!$A$39:$A$782,$A125,СВЦЭМ!$B$39:$B$782,U$119)+'СЕТ СН'!$I$12+СВЦЭМ!$D$10+'СЕТ СН'!$I$6-'СЕТ СН'!$I$22</f>
        <v>2883.26903176</v>
      </c>
      <c r="V125" s="36">
        <f>SUMIFS(СВЦЭМ!$C$39:$C$782,СВЦЭМ!$A$39:$A$782,$A125,СВЦЭМ!$B$39:$B$782,V$119)+'СЕТ СН'!$I$12+СВЦЭМ!$D$10+'СЕТ СН'!$I$6-'СЕТ СН'!$I$22</f>
        <v>2888.1499473599997</v>
      </c>
      <c r="W125" s="36">
        <f>SUMIFS(СВЦЭМ!$C$39:$C$782,СВЦЭМ!$A$39:$A$782,$A125,СВЦЭМ!$B$39:$B$782,W$119)+'СЕТ СН'!$I$12+СВЦЭМ!$D$10+'СЕТ СН'!$I$6-'СЕТ СН'!$I$22</f>
        <v>2888.9389065699997</v>
      </c>
      <c r="X125" s="36">
        <f>SUMIFS(СВЦЭМ!$C$39:$C$782,СВЦЭМ!$A$39:$A$782,$A125,СВЦЭМ!$B$39:$B$782,X$119)+'СЕТ СН'!$I$12+СВЦЭМ!$D$10+'СЕТ СН'!$I$6-'СЕТ СН'!$I$22</f>
        <v>2959.0656358900001</v>
      </c>
      <c r="Y125" s="36">
        <f>SUMIFS(СВЦЭМ!$C$39:$C$782,СВЦЭМ!$A$39:$A$782,$A125,СВЦЭМ!$B$39:$B$782,Y$119)+'СЕТ СН'!$I$12+СВЦЭМ!$D$10+'СЕТ СН'!$I$6-'СЕТ СН'!$I$22</f>
        <v>3032.8086107099998</v>
      </c>
    </row>
    <row r="126" spans="1:27" ht="15.75" x14ac:dyDescent="0.2">
      <c r="A126" s="35">
        <f t="shared" si="3"/>
        <v>45511</v>
      </c>
      <c r="B126" s="36">
        <f>SUMIFS(СВЦЭМ!$C$39:$C$782,СВЦЭМ!$A$39:$A$782,$A126,СВЦЭМ!$B$39:$B$782,B$119)+'СЕТ СН'!$I$12+СВЦЭМ!$D$10+'СЕТ СН'!$I$6-'СЕТ СН'!$I$22</f>
        <v>3119.5063543300002</v>
      </c>
      <c r="C126" s="36">
        <f>SUMIFS(СВЦЭМ!$C$39:$C$782,СВЦЭМ!$A$39:$A$782,$A126,СВЦЭМ!$B$39:$B$782,C$119)+'СЕТ СН'!$I$12+СВЦЭМ!$D$10+'СЕТ СН'!$I$6-'СЕТ СН'!$I$22</f>
        <v>3220.7417368000001</v>
      </c>
      <c r="D126" s="36">
        <f>SUMIFS(СВЦЭМ!$C$39:$C$782,СВЦЭМ!$A$39:$A$782,$A126,СВЦЭМ!$B$39:$B$782,D$119)+'СЕТ СН'!$I$12+СВЦЭМ!$D$10+'СЕТ СН'!$I$6-'СЕТ СН'!$I$22</f>
        <v>3289.91067866</v>
      </c>
      <c r="E126" s="36">
        <f>SUMIFS(СВЦЭМ!$C$39:$C$782,СВЦЭМ!$A$39:$A$782,$A126,СВЦЭМ!$B$39:$B$782,E$119)+'СЕТ СН'!$I$12+СВЦЭМ!$D$10+'СЕТ СН'!$I$6-'СЕТ СН'!$I$22</f>
        <v>3317.8290033000003</v>
      </c>
      <c r="F126" s="36">
        <f>SUMIFS(СВЦЭМ!$C$39:$C$782,СВЦЭМ!$A$39:$A$782,$A126,СВЦЭМ!$B$39:$B$782,F$119)+'СЕТ СН'!$I$12+СВЦЭМ!$D$10+'СЕТ СН'!$I$6-'СЕТ СН'!$I$22</f>
        <v>3354.2178018500003</v>
      </c>
      <c r="G126" s="36">
        <f>SUMIFS(СВЦЭМ!$C$39:$C$782,СВЦЭМ!$A$39:$A$782,$A126,СВЦЭМ!$B$39:$B$782,G$119)+'СЕТ СН'!$I$12+СВЦЭМ!$D$10+'СЕТ СН'!$I$6-'СЕТ СН'!$I$22</f>
        <v>3319.5811649100001</v>
      </c>
      <c r="H126" s="36">
        <f>SUMIFS(СВЦЭМ!$C$39:$C$782,СВЦЭМ!$A$39:$A$782,$A126,СВЦЭМ!$B$39:$B$782,H$119)+'СЕТ СН'!$I$12+СВЦЭМ!$D$10+'СЕТ СН'!$I$6-'СЕТ СН'!$I$22</f>
        <v>3279.2086876900003</v>
      </c>
      <c r="I126" s="36">
        <f>SUMIFS(СВЦЭМ!$C$39:$C$782,СВЦЭМ!$A$39:$A$782,$A126,СВЦЭМ!$B$39:$B$782,I$119)+'СЕТ СН'!$I$12+СВЦЭМ!$D$10+'СЕТ СН'!$I$6-'СЕТ СН'!$I$22</f>
        <v>3182.6672828400001</v>
      </c>
      <c r="J126" s="36">
        <f>SUMIFS(СВЦЭМ!$C$39:$C$782,СВЦЭМ!$A$39:$A$782,$A126,СВЦЭМ!$B$39:$B$782,J$119)+'СЕТ СН'!$I$12+СВЦЭМ!$D$10+'СЕТ СН'!$I$6-'СЕТ СН'!$I$22</f>
        <v>3084.3853479999998</v>
      </c>
      <c r="K126" s="36">
        <f>SUMIFS(СВЦЭМ!$C$39:$C$782,СВЦЭМ!$A$39:$A$782,$A126,СВЦЭМ!$B$39:$B$782,K$119)+'СЕТ СН'!$I$12+СВЦЭМ!$D$10+'СЕТ СН'!$I$6-'СЕТ СН'!$I$22</f>
        <v>2999.1934377099997</v>
      </c>
      <c r="L126" s="36">
        <f>SUMIFS(СВЦЭМ!$C$39:$C$782,СВЦЭМ!$A$39:$A$782,$A126,СВЦЭМ!$B$39:$B$782,L$119)+'СЕТ СН'!$I$12+СВЦЭМ!$D$10+'СЕТ СН'!$I$6-'СЕТ СН'!$I$22</f>
        <v>2973.2666979099999</v>
      </c>
      <c r="M126" s="36">
        <f>SUMIFS(СВЦЭМ!$C$39:$C$782,СВЦЭМ!$A$39:$A$782,$A126,СВЦЭМ!$B$39:$B$782,M$119)+'СЕТ СН'!$I$12+СВЦЭМ!$D$10+'СЕТ СН'!$I$6-'СЕТ СН'!$I$22</f>
        <v>2960.5629569499997</v>
      </c>
      <c r="N126" s="36">
        <f>SUMIFS(СВЦЭМ!$C$39:$C$782,СВЦЭМ!$A$39:$A$782,$A126,СВЦЭМ!$B$39:$B$782,N$119)+'СЕТ СН'!$I$12+СВЦЭМ!$D$10+'СЕТ СН'!$I$6-'СЕТ СН'!$I$22</f>
        <v>2924.3246832300001</v>
      </c>
      <c r="O126" s="36">
        <f>SUMIFS(СВЦЭМ!$C$39:$C$782,СВЦЭМ!$A$39:$A$782,$A126,СВЦЭМ!$B$39:$B$782,O$119)+'СЕТ СН'!$I$12+СВЦЭМ!$D$10+'СЕТ СН'!$I$6-'СЕТ СН'!$I$22</f>
        <v>2929.8074760899999</v>
      </c>
      <c r="P126" s="36">
        <f>SUMIFS(СВЦЭМ!$C$39:$C$782,СВЦЭМ!$A$39:$A$782,$A126,СВЦЭМ!$B$39:$B$782,P$119)+'СЕТ СН'!$I$12+СВЦЭМ!$D$10+'СЕТ СН'!$I$6-'СЕТ СН'!$I$22</f>
        <v>2934.5389145199997</v>
      </c>
      <c r="Q126" s="36">
        <f>SUMIFS(СВЦЭМ!$C$39:$C$782,СВЦЭМ!$A$39:$A$782,$A126,СВЦЭМ!$B$39:$B$782,Q$119)+'СЕТ СН'!$I$12+СВЦЭМ!$D$10+'СЕТ СН'!$I$6-'СЕТ СН'!$I$22</f>
        <v>2927.1092323499997</v>
      </c>
      <c r="R126" s="36">
        <f>SUMIFS(СВЦЭМ!$C$39:$C$782,СВЦЭМ!$A$39:$A$782,$A126,СВЦЭМ!$B$39:$B$782,R$119)+'СЕТ СН'!$I$12+СВЦЭМ!$D$10+'СЕТ СН'!$I$6-'СЕТ СН'!$I$22</f>
        <v>2938.4935273900001</v>
      </c>
      <c r="S126" s="36">
        <f>SUMIFS(СВЦЭМ!$C$39:$C$782,СВЦЭМ!$A$39:$A$782,$A126,СВЦЭМ!$B$39:$B$782,S$119)+'СЕТ СН'!$I$12+СВЦЭМ!$D$10+'СЕТ СН'!$I$6-'СЕТ СН'!$I$22</f>
        <v>2932.6837308200002</v>
      </c>
      <c r="T126" s="36">
        <f>SUMIFS(СВЦЭМ!$C$39:$C$782,СВЦЭМ!$A$39:$A$782,$A126,СВЦЭМ!$B$39:$B$782,T$119)+'СЕТ СН'!$I$12+СВЦЭМ!$D$10+'СЕТ СН'!$I$6-'СЕТ СН'!$I$22</f>
        <v>2920.8578889600003</v>
      </c>
      <c r="U126" s="36">
        <f>SUMIFS(СВЦЭМ!$C$39:$C$782,СВЦЭМ!$A$39:$A$782,$A126,СВЦЭМ!$B$39:$B$782,U$119)+'СЕТ СН'!$I$12+СВЦЭМ!$D$10+'СЕТ СН'!$I$6-'СЕТ СН'!$I$22</f>
        <v>2936.2814953500001</v>
      </c>
      <c r="V126" s="36">
        <f>SUMIFS(СВЦЭМ!$C$39:$C$782,СВЦЭМ!$A$39:$A$782,$A126,СВЦЭМ!$B$39:$B$782,V$119)+'СЕТ СН'!$I$12+СВЦЭМ!$D$10+'СЕТ СН'!$I$6-'СЕТ СН'!$I$22</f>
        <v>2950.0553706600003</v>
      </c>
      <c r="W126" s="36">
        <f>SUMIFS(СВЦЭМ!$C$39:$C$782,СВЦЭМ!$A$39:$A$782,$A126,СВЦЭМ!$B$39:$B$782,W$119)+'СЕТ СН'!$I$12+СВЦЭМ!$D$10+'СЕТ СН'!$I$6-'СЕТ СН'!$I$22</f>
        <v>2928.3882061499999</v>
      </c>
      <c r="X126" s="36">
        <f>SUMIFS(СВЦЭМ!$C$39:$C$782,СВЦЭМ!$A$39:$A$782,$A126,СВЦЭМ!$B$39:$B$782,X$119)+'СЕТ СН'!$I$12+СВЦЭМ!$D$10+'СЕТ СН'!$I$6-'СЕТ СН'!$I$22</f>
        <v>2989.9026791599999</v>
      </c>
      <c r="Y126" s="36">
        <f>SUMIFS(СВЦЭМ!$C$39:$C$782,СВЦЭМ!$A$39:$A$782,$A126,СВЦЭМ!$B$39:$B$782,Y$119)+'СЕТ СН'!$I$12+СВЦЭМ!$D$10+'СЕТ СН'!$I$6-'СЕТ СН'!$I$22</f>
        <v>3032.3707842599997</v>
      </c>
    </row>
    <row r="127" spans="1:27" ht="15.75" x14ac:dyDescent="0.2">
      <c r="A127" s="35">
        <f t="shared" si="3"/>
        <v>45512</v>
      </c>
      <c r="B127" s="36">
        <f>SUMIFS(СВЦЭМ!$C$39:$C$782,СВЦЭМ!$A$39:$A$782,$A127,СВЦЭМ!$B$39:$B$782,B$119)+'СЕТ СН'!$I$12+СВЦЭМ!$D$10+'СЕТ СН'!$I$6-'СЕТ СН'!$I$22</f>
        <v>3195.4418604100001</v>
      </c>
      <c r="C127" s="36">
        <f>SUMIFS(СВЦЭМ!$C$39:$C$782,СВЦЭМ!$A$39:$A$782,$A127,СВЦЭМ!$B$39:$B$782,C$119)+'СЕТ СН'!$I$12+СВЦЭМ!$D$10+'СЕТ СН'!$I$6-'СЕТ СН'!$I$22</f>
        <v>3294.4166555000002</v>
      </c>
      <c r="D127" s="36">
        <f>SUMIFS(СВЦЭМ!$C$39:$C$782,СВЦЭМ!$A$39:$A$782,$A127,СВЦЭМ!$B$39:$B$782,D$119)+'СЕТ СН'!$I$12+СВЦЭМ!$D$10+'СЕТ СН'!$I$6-'СЕТ СН'!$I$22</f>
        <v>3366.6177859400004</v>
      </c>
      <c r="E127" s="36">
        <f>SUMIFS(СВЦЭМ!$C$39:$C$782,СВЦЭМ!$A$39:$A$782,$A127,СВЦЭМ!$B$39:$B$782,E$119)+'СЕТ СН'!$I$12+СВЦЭМ!$D$10+'СЕТ СН'!$I$6-'СЕТ СН'!$I$22</f>
        <v>3371.23463442</v>
      </c>
      <c r="F127" s="36">
        <f>SUMIFS(СВЦЭМ!$C$39:$C$782,СВЦЭМ!$A$39:$A$782,$A127,СВЦЭМ!$B$39:$B$782,F$119)+'СЕТ СН'!$I$12+СВЦЭМ!$D$10+'СЕТ СН'!$I$6-'СЕТ СН'!$I$22</f>
        <v>3370.4231094300003</v>
      </c>
      <c r="G127" s="36">
        <f>SUMIFS(СВЦЭМ!$C$39:$C$782,СВЦЭМ!$A$39:$A$782,$A127,СВЦЭМ!$B$39:$B$782,G$119)+'СЕТ СН'!$I$12+СВЦЭМ!$D$10+'СЕТ СН'!$I$6-'СЕТ СН'!$I$22</f>
        <v>3370.0613318600003</v>
      </c>
      <c r="H127" s="36">
        <f>SUMIFS(СВЦЭМ!$C$39:$C$782,СВЦЭМ!$A$39:$A$782,$A127,СВЦЭМ!$B$39:$B$782,H$119)+'СЕТ СН'!$I$12+СВЦЭМ!$D$10+'СЕТ СН'!$I$6-'СЕТ СН'!$I$22</f>
        <v>3292.9795952200002</v>
      </c>
      <c r="I127" s="36">
        <f>SUMIFS(СВЦЭМ!$C$39:$C$782,СВЦЭМ!$A$39:$A$782,$A127,СВЦЭМ!$B$39:$B$782,I$119)+'СЕТ СН'!$I$12+СВЦЭМ!$D$10+'СЕТ СН'!$I$6-'СЕТ СН'!$I$22</f>
        <v>3200.9029478700004</v>
      </c>
      <c r="J127" s="36">
        <f>SUMIFS(СВЦЭМ!$C$39:$C$782,СВЦЭМ!$A$39:$A$782,$A127,СВЦЭМ!$B$39:$B$782,J$119)+'СЕТ СН'!$I$12+СВЦЭМ!$D$10+'СЕТ СН'!$I$6-'СЕТ СН'!$I$22</f>
        <v>3079.3412021599997</v>
      </c>
      <c r="K127" s="36">
        <f>SUMIFS(СВЦЭМ!$C$39:$C$782,СВЦЭМ!$A$39:$A$782,$A127,СВЦЭМ!$B$39:$B$782,K$119)+'СЕТ СН'!$I$12+СВЦЭМ!$D$10+'СЕТ СН'!$I$6-'СЕТ СН'!$I$22</f>
        <v>3014.86066794</v>
      </c>
      <c r="L127" s="36">
        <f>SUMIFS(СВЦЭМ!$C$39:$C$782,СВЦЭМ!$A$39:$A$782,$A127,СВЦЭМ!$B$39:$B$782,L$119)+'СЕТ СН'!$I$12+СВЦЭМ!$D$10+'СЕТ СН'!$I$6-'СЕТ СН'!$I$22</f>
        <v>2966.4247857099999</v>
      </c>
      <c r="M127" s="36">
        <f>SUMIFS(СВЦЭМ!$C$39:$C$782,СВЦЭМ!$A$39:$A$782,$A127,СВЦЭМ!$B$39:$B$782,M$119)+'СЕТ СН'!$I$12+СВЦЭМ!$D$10+'СЕТ СН'!$I$6-'СЕТ СН'!$I$22</f>
        <v>2970.0306775399999</v>
      </c>
      <c r="N127" s="36">
        <f>SUMIFS(СВЦЭМ!$C$39:$C$782,СВЦЭМ!$A$39:$A$782,$A127,СВЦЭМ!$B$39:$B$782,N$119)+'СЕТ СН'!$I$12+СВЦЭМ!$D$10+'СЕТ СН'!$I$6-'СЕТ СН'!$I$22</f>
        <v>2971.6584393399999</v>
      </c>
      <c r="O127" s="36">
        <f>SUMIFS(СВЦЭМ!$C$39:$C$782,СВЦЭМ!$A$39:$A$782,$A127,СВЦЭМ!$B$39:$B$782,O$119)+'СЕТ СН'!$I$12+СВЦЭМ!$D$10+'СЕТ СН'!$I$6-'СЕТ СН'!$I$22</f>
        <v>2976.0852413800003</v>
      </c>
      <c r="P127" s="36">
        <f>SUMIFS(СВЦЭМ!$C$39:$C$782,СВЦЭМ!$A$39:$A$782,$A127,СВЦЭМ!$B$39:$B$782,P$119)+'СЕТ СН'!$I$12+СВЦЭМ!$D$10+'СЕТ СН'!$I$6-'СЕТ СН'!$I$22</f>
        <v>2985.39726092</v>
      </c>
      <c r="Q127" s="36">
        <f>SUMIFS(СВЦЭМ!$C$39:$C$782,СВЦЭМ!$A$39:$A$782,$A127,СВЦЭМ!$B$39:$B$782,Q$119)+'СЕТ СН'!$I$12+СВЦЭМ!$D$10+'СЕТ СН'!$I$6-'СЕТ СН'!$I$22</f>
        <v>2989.24910318</v>
      </c>
      <c r="R127" s="36">
        <f>SUMIFS(СВЦЭМ!$C$39:$C$782,СВЦЭМ!$A$39:$A$782,$A127,СВЦЭМ!$B$39:$B$782,R$119)+'СЕТ СН'!$I$12+СВЦЭМ!$D$10+'СЕТ СН'!$I$6-'СЕТ СН'!$I$22</f>
        <v>3006.2622403200003</v>
      </c>
      <c r="S127" s="36">
        <f>SUMIFS(СВЦЭМ!$C$39:$C$782,СВЦЭМ!$A$39:$A$782,$A127,СВЦЭМ!$B$39:$B$782,S$119)+'СЕТ СН'!$I$12+СВЦЭМ!$D$10+'СЕТ СН'!$I$6-'СЕТ СН'!$I$22</f>
        <v>2986.5634065700001</v>
      </c>
      <c r="T127" s="36">
        <f>SUMIFS(СВЦЭМ!$C$39:$C$782,СВЦЭМ!$A$39:$A$782,$A127,СВЦЭМ!$B$39:$B$782,T$119)+'СЕТ СН'!$I$12+СВЦЭМ!$D$10+'СЕТ СН'!$I$6-'СЕТ СН'!$I$22</f>
        <v>2979.16806615</v>
      </c>
      <c r="U127" s="36">
        <f>SUMIFS(СВЦЭМ!$C$39:$C$782,СВЦЭМ!$A$39:$A$782,$A127,СВЦЭМ!$B$39:$B$782,U$119)+'СЕТ СН'!$I$12+СВЦЭМ!$D$10+'СЕТ СН'!$I$6-'СЕТ СН'!$I$22</f>
        <v>2991.3469410299999</v>
      </c>
      <c r="V127" s="36">
        <f>SUMIFS(СВЦЭМ!$C$39:$C$782,СВЦЭМ!$A$39:$A$782,$A127,СВЦЭМ!$B$39:$B$782,V$119)+'СЕТ СН'!$I$12+СВЦЭМ!$D$10+'СЕТ СН'!$I$6-'СЕТ СН'!$I$22</f>
        <v>2998.7040967100002</v>
      </c>
      <c r="W127" s="36">
        <f>SUMIFS(СВЦЭМ!$C$39:$C$782,СВЦЭМ!$A$39:$A$782,$A127,СВЦЭМ!$B$39:$B$782,W$119)+'СЕТ СН'!$I$12+СВЦЭМ!$D$10+'СЕТ СН'!$I$6-'СЕТ СН'!$I$22</f>
        <v>2997.53231009</v>
      </c>
      <c r="X127" s="36">
        <f>SUMIFS(СВЦЭМ!$C$39:$C$782,СВЦЭМ!$A$39:$A$782,$A127,СВЦЭМ!$B$39:$B$782,X$119)+'СЕТ СН'!$I$12+СВЦЭМ!$D$10+'СЕТ СН'!$I$6-'СЕТ СН'!$I$22</f>
        <v>3050.97762311</v>
      </c>
      <c r="Y127" s="36">
        <f>SUMIFS(СВЦЭМ!$C$39:$C$782,СВЦЭМ!$A$39:$A$782,$A127,СВЦЭМ!$B$39:$B$782,Y$119)+'СЕТ СН'!$I$12+СВЦЭМ!$D$10+'СЕТ СН'!$I$6-'СЕТ СН'!$I$22</f>
        <v>3147.8050302800002</v>
      </c>
    </row>
    <row r="128" spans="1:27" ht="15.75" x14ac:dyDescent="0.2">
      <c r="A128" s="35">
        <f t="shared" si="3"/>
        <v>45513</v>
      </c>
      <c r="B128" s="36">
        <f>SUMIFS(СВЦЭМ!$C$39:$C$782,СВЦЭМ!$A$39:$A$782,$A128,СВЦЭМ!$B$39:$B$782,B$119)+'СЕТ СН'!$I$12+СВЦЭМ!$D$10+'СЕТ СН'!$I$6-'СЕТ СН'!$I$22</f>
        <v>3119.6694540600001</v>
      </c>
      <c r="C128" s="36">
        <f>SUMIFS(СВЦЭМ!$C$39:$C$782,СВЦЭМ!$A$39:$A$782,$A128,СВЦЭМ!$B$39:$B$782,C$119)+'СЕТ СН'!$I$12+СВЦЭМ!$D$10+'СЕТ СН'!$I$6-'СЕТ СН'!$I$22</f>
        <v>3240.3401232200004</v>
      </c>
      <c r="D128" s="36">
        <f>SUMIFS(СВЦЭМ!$C$39:$C$782,СВЦЭМ!$A$39:$A$782,$A128,СВЦЭМ!$B$39:$B$782,D$119)+'СЕТ СН'!$I$12+СВЦЭМ!$D$10+'СЕТ СН'!$I$6-'СЕТ СН'!$I$22</f>
        <v>3363.1733337400001</v>
      </c>
      <c r="E128" s="36">
        <f>SUMIFS(СВЦЭМ!$C$39:$C$782,СВЦЭМ!$A$39:$A$782,$A128,СВЦЭМ!$B$39:$B$782,E$119)+'СЕТ СН'!$I$12+СВЦЭМ!$D$10+'СЕТ СН'!$I$6-'СЕТ СН'!$I$22</f>
        <v>3405.9746601400002</v>
      </c>
      <c r="F128" s="36">
        <f>SUMIFS(СВЦЭМ!$C$39:$C$782,СВЦЭМ!$A$39:$A$782,$A128,СВЦЭМ!$B$39:$B$782,F$119)+'СЕТ СН'!$I$12+СВЦЭМ!$D$10+'СЕТ СН'!$I$6-'СЕТ СН'!$I$22</f>
        <v>3413.5952543400003</v>
      </c>
      <c r="G128" s="36">
        <f>SUMIFS(СВЦЭМ!$C$39:$C$782,СВЦЭМ!$A$39:$A$782,$A128,СВЦЭМ!$B$39:$B$782,G$119)+'СЕТ СН'!$I$12+СВЦЭМ!$D$10+'СЕТ СН'!$I$6-'СЕТ СН'!$I$22</f>
        <v>3404.6295384900004</v>
      </c>
      <c r="H128" s="36">
        <f>SUMIFS(СВЦЭМ!$C$39:$C$782,СВЦЭМ!$A$39:$A$782,$A128,СВЦЭМ!$B$39:$B$782,H$119)+'СЕТ СН'!$I$12+СВЦЭМ!$D$10+'СЕТ СН'!$I$6-'СЕТ СН'!$I$22</f>
        <v>3368.7689800400003</v>
      </c>
      <c r="I128" s="36">
        <f>SUMIFS(СВЦЭМ!$C$39:$C$782,СВЦЭМ!$A$39:$A$782,$A128,СВЦЭМ!$B$39:$B$782,I$119)+'СЕТ СН'!$I$12+СВЦЭМ!$D$10+'СЕТ СН'!$I$6-'СЕТ СН'!$I$22</f>
        <v>3255.4618078900003</v>
      </c>
      <c r="J128" s="36">
        <f>SUMIFS(СВЦЭМ!$C$39:$C$782,СВЦЭМ!$A$39:$A$782,$A128,СВЦЭМ!$B$39:$B$782,J$119)+'СЕТ СН'!$I$12+СВЦЭМ!$D$10+'СЕТ СН'!$I$6-'СЕТ СН'!$I$22</f>
        <v>3172.3766298600003</v>
      </c>
      <c r="K128" s="36">
        <f>SUMIFS(СВЦЭМ!$C$39:$C$782,СВЦЭМ!$A$39:$A$782,$A128,СВЦЭМ!$B$39:$B$782,K$119)+'СЕТ СН'!$I$12+СВЦЭМ!$D$10+'СЕТ СН'!$I$6-'СЕТ СН'!$I$22</f>
        <v>3065.4063974299997</v>
      </c>
      <c r="L128" s="36">
        <f>SUMIFS(СВЦЭМ!$C$39:$C$782,СВЦЭМ!$A$39:$A$782,$A128,СВЦЭМ!$B$39:$B$782,L$119)+'СЕТ СН'!$I$12+СВЦЭМ!$D$10+'СЕТ СН'!$I$6-'СЕТ СН'!$I$22</f>
        <v>3044.8932513700001</v>
      </c>
      <c r="M128" s="36">
        <f>SUMIFS(СВЦЭМ!$C$39:$C$782,СВЦЭМ!$A$39:$A$782,$A128,СВЦЭМ!$B$39:$B$782,M$119)+'СЕТ СН'!$I$12+СВЦЭМ!$D$10+'СЕТ СН'!$I$6-'СЕТ СН'!$I$22</f>
        <v>3039.4566273400001</v>
      </c>
      <c r="N128" s="36">
        <f>SUMIFS(СВЦЭМ!$C$39:$C$782,СВЦЭМ!$A$39:$A$782,$A128,СВЦЭМ!$B$39:$B$782,N$119)+'СЕТ СН'!$I$12+СВЦЭМ!$D$10+'СЕТ СН'!$I$6-'СЕТ СН'!$I$22</f>
        <v>3036.4962628900003</v>
      </c>
      <c r="O128" s="36">
        <f>SUMIFS(СВЦЭМ!$C$39:$C$782,СВЦЭМ!$A$39:$A$782,$A128,СВЦЭМ!$B$39:$B$782,O$119)+'СЕТ СН'!$I$12+СВЦЭМ!$D$10+'СЕТ СН'!$I$6-'СЕТ СН'!$I$22</f>
        <v>3026.5031055199997</v>
      </c>
      <c r="P128" s="36">
        <f>SUMIFS(СВЦЭМ!$C$39:$C$782,СВЦЭМ!$A$39:$A$782,$A128,СВЦЭМ!$B$39:$B$782,P$119)+'СЕТ СН'!$I$12+СВЦЭМ!$D$10+'СЕТ СН'!$I$6-'СЕТ СН'!$I$22</f>
        <v>3047.8716161900002</v>
      </c>
      <c r="Q128" s="36">
        <f>SUMIFS(СВЦЭМ!$C$39:$C$782,СВЦЭМ!$A$39:$A$782,$A128,СВЦЭМ!$B$39:$B$782,Q$119)+'СЕТ СН'!$I$12+СВЦЭМ!$D$10+'СЕТ СН'!$I$6-'СЕТ СН'!$I$22</f>
        <v>3056.77246896</v>
      </c>
      <c r="R128" s="36">
        <f>SUMIFS(СВЦЭМ!$C$39:$C$782,СВЦЭМ!$A$39:$A$782,$A128,СВЦЭМ!$B$39:$B$782,R$119)+'СЕТ СН'!$I$12+СВЦЭМ!$D$10+'СЕТ СН'!$I$6-'СЕТ СН'!$I$22</f>
        <v>3059.3019219099997</v>
      </c>
      <c r="S128" s="36">
        <f>SUMIFS(СВЦЭМ!$C$39:$C$782,СВЦЭМ!$A$39:$A$782,$A128,СВЦЭМ!$B$39:$B$782,S$119)+'СЕТ СН'!$I$12+СВЦЭМ!$D$10+'СЕТ СН'!$I$6-'СЕТ СН'!$I$22</f>
        <v>3050.7091596400001</v>
      </c>
      <c r="T128" s="36">
        <f>SUMIFS(СВЦЭМ!$C$39:$C$782,СВЦЭМ!$A$39:$A$782,$A128,СВЦЭМ!$B$39:$B$782,T$119)+'СЕТ СН'!$I$12+СВЦЭМ!$D$10+'СЕТ СН'!$I$6-'СЕТ СН'!$I$22</f>
        <v>3026.2048487500001</v>
      </c>
      <c r="U128" s="36">
        <f>SUMIFS(СВЦЭМ!$C$39:$C$782,СВЦЭМ!$A$39:$A$782,$A128,СВЦЭМ!$B$39:$B$782,U$119)+'СЕТ СН'!$I$12+СВЦЭМ!$D$10+'СЕТ СН'!$I$6-'СЕТ СН'!$I$22</f>
        <v>3029.9105821900002</v>
      </c>
      <c r="V128" s="36">
        <f>SUMIFS(СВЦЭМ!$C$39:$C$782,СВЦЭМ!$A$39:$A$782,$A128,СВЦЭМ!$B$39:$B$782,V$119)+'СЕТ СН'!$I$12+СВЦЭМ!$D$10+'СЕТ СН'!$I$6-'СЕТ СН'!$I$22</f>
        <v>3094.6338698</v>
      </c>
      <c r="W128" s="36">
        <f>SUMIFS(СВЦЭМ!$C$39:$C$782,СВЦЭМ!$A$39:$A$782,$A128,СВЦЭМ!$B$39:$B$782,W$119)+'СЕТ СН'!$I$12+СВЦЭМ!$D$10+'СЕТ СН'!$I$6-'СЕТ СН'!$I$22</f>
        <v>3052.2091259399999</v>
      </c>
      <c r="X128" s="36">
        <f>SUMIFS(СВЦЭМ!$C$39:$C$782,СВЦЭМ!$A$39:$A$782,$A128,СВЦЭМ!$B$39:$B$782,X$119)+'СЕТ СН'!$I$12+СВЦЭМ!$D$10+'СЕТ СН'!$I$6-'СЕТ СН'!$I$22</f>
        <v>3139.8256434899999</v>
      </c>
      <c r="Y128" s="36">
        <f>SUMIFS(СВЦЭМ!$C$39:$C$782,СВЦЭМ!$A$39:$A$782,$A128,СВЦЭМ!$B$39:$B$782,Y$119)+'СЕТ СН'!$I$12+СВЦЭМ!$D$10+'СЕТ СН'!$I$6-'СЕТ СН'!$I$22</f>
        <v>3195.3367679800003</v>
      </c>
    </row>
    <row r="129" spans="1:25" ht="15.75" x14ac:dyDescent="0.2">
      <c r="A129" s="35">
        <f t="shared" si="3"/>
        <v>45514</v>
      </c>
      <c r="B129" s="36">
        <f>SUMIFS(СВЦЭМ!$C$39:$C$782,СВЦЭМ!$A$39:$A$782,$A129,СВЦЭМ!$B$39:$B$782,B$119)+'СЕТ СН'!$I$12+СВЦЭМ!$D$10+'СЕТ СН'!$I$6-'СЕТ СН'!$I$22</f>
        <v>3191.56847883</v>
      </c>
      <c r="C129" s="36">
        <f>SUMIFS(СВЦЭМ!$C$39:$C$782,СВЦЭМ!$A$39:$A$782,$A129,СВЦЭМ!$B$39:$B$782,C$119)+'СЕТ СН'!$I$12+СВЦЭМ!$D$10+'СЕТ СН'!$I$6-'СЕТ СН'!$I$22</f>
        <v>3181.4343031600001</v>
      </c>
      <c r="D129" s="36">
        <f>SUMIFS(СВЦЭМ!$C$39:$C$782,СВЦЭМ!$A$39:$A$782,$A129,СВЦЭМ!$B$39:$B$782,D$119)+'СЕТ СН'!$I$12+СВЦЭМ!$D$10+'СЕТ СН'!$I$6-'СЕТ СН'!$I$22</f>
        <v>3243.7604389800003</v>
      </c>
      <c r="E129" s="36">
        <f>SUMIFS(СВЦЭМ!$C$39:$C$782,СВЦЭМ!$A$39:$A$782,$A129,СВЦЭМ!$B$39:$B$782,E$119)+'СЕТ СН'!$I$12+СВЦЭМ!$D$10+'СЕТ СН'!$I$6-'СЕТ СН'!$I$22</f>
        <v>3290.4192056700003</v>
      </c>
      <c r="F129" s="36">
        <f>SUMIFS(СВЦЭМ!$C$39:$C$782,СВЦЭМ!$A$39:$A$782,$A129,СВЦЭМ!$B$39:$B$782,F$119)+'СЕТ СН'!$I$12+СВЦЭМ!$D$10+'СЕТ СН'!$I$6-'СЕТ СН'!$I$22</f>
        <v>3323.2268473400004</v>
      </c>
      <c r="G129" s="36">
        <f>SUMIFS(СВЦЭМ!$C$39:$C$782,СВЦЭМ!$A$39:$A$782,$A129,СВЦЭМ!$B$39:$B$782,G$119)+'СЕТ СН'!$I$12+СВЦЭМ!$D$10+'СЕТ СН'!$I$6-'СЕТ СН'!$I$22</f>
        <v>3294.7826850400002</v>
      </c>
      <c r="H129" s="36">
        <f>SUMIFS(СВЦЭМ!$C$39:$C$782,СВЦЭМ!$A$39:$A$782,$A129,СВЦЭМ!$B$39:$B$782,H$119)+'СЕТ СН'!$I$12+СВЦЭМ!$D$10+'СЕТ СН'!$I$6-'СЕТ СН'!$I$22</f>
        <v>3266.6823191300005</v>
      </c>
      <c r="I129" s="36">
        <f>SUMIFS(СВЦЭМ!$C$39:$C$782,СВЦЭМ!$A$39:$A$782,$A129,СВЦЭМ!$B$39:$B$782,I$119)+'СЕТ СН'!$I$12+СВЦЭМ!$D$10+'СЕТ СН'!$I$6-'СЕТ СН'!$I$22</f>
        <v>3187.9163438800001</v>
      </c>
      <c r="J129" s="36">
        <f>SUMIFS(СВЦЭМ!$C$39:$C$782,СВЦЭМ!$A$39:$A$782,$A129,СВЦЭМ!$B$39:$B$782,J$119)+'СЕТ СН'!$I$12+СВЦЭМ!$D$10+'СЕТ СН'!$I$6-'СЕТ СН'!$I$22</f>
        <v>3080.7930514899999</v>
      </c>
      <c r="K129" s="36">
        <f>SUMIFS(СВЦЭМ!$C$39:$C$782,СВЦЭМ!$A$39:$A$782,$A129,СВЦЭМ!$B$39:$B$782,K$119)+'СЕТ СН'!$I$12+СВЦЭМ!$D$10+'СЕТ СН'!$I$6-'СЕТ СН'!$I$22</f>
        <v>2994.51806971</v>
      </c>
      <c r="L129" s="36">
        <f>SUMIFS(СВЦЭМ!$C$39:$C$782,СВЦЭМ!$A$39:$A$782,$A129,СВЦЭМ!$B$39:$B$782,L$119)+'СЕТ СН'!$I$12+СВЦЭМ!$D$10+'СЕТ СН'!$I$6-'СЕТ СН'!$I$22</f>
        <v>2889.7918233800001</v>
      </c>
      <c r="M129" s="36">
        <f>SUMIFS(СВЦЭМ!$C$39:$C$782,СВЦЭМ!$A$39:$A$782,$A129,СВЦЭМ!$B$39:$B$782,M$119)+'СЕТ СН'!$I$12+СВЦЭМ!$D$10+'СЕТ СН'!$I$6-'СЕТ СН'!$I$22</f>
        <v>2881.1618330700003</v>
      </c>
      <c r="N129" s="36">
        <f>SUMIFS(СВЦЭМ!$C$39:$C$782,СВЦЭМ!$A$39:$A$782,$A129,СВЦЭМ!$B$39:$B$782,N$119)+'СЕТ СН'!$I$12+СВЦЭМ!$D$10+'СЕТ СН'!$I$6-'СЕТ СН'!$I$22</f>
        <v>2875.97250188</v>
      </c>
      <c r="O129" s="36">
        <f>SUMIFS(СВЦЭМ!$C$39:$C$782,СВЦЭМ!$A$39:$A$782,$A129,СВЦЭМ!$B$39:$B$782,O$119)+'СЕТ СН'!$I$12+СВЦЭМ!$D$10+'СЕТ СН'!$I$6-'СЕТ СН'!$I$22</f>
        <v>2866.1695446799999</v>
      </c>
      <c r="P129" s="36">
        <f>SUMIFS(СВЦЭМ!$C$39:$C$782,СВЦЭМ!$A$39:$A$782,$A129,СВЦЭМ!$B$39:$B$782,P$119)+'СЕТ СН'!$I$12+СВЦЭМ!$D$10+'СЕТ СН'!$I$6-'СЕТ СН'!$I$22</f>
        <v>2867.6141336800001</v>
      </c>
      <c r="Q129" s="36">
        <f>SUMIFS(СВЦЭМ!$C$39:$C$782,СВЦЭМ!$A$39:$A$782,$A129,СВЦЭМ!$B$39:$B$782,Q$119)+'СЕТ СН'!$I$12+СВЦЭМ!$D$10+'СЕТ СН'!$I$6-'СЕТ СН'!$I$22</f>
        <v>2879.6785162900001</v>
      </c>
      <c r="R129" s="36">
        <f>SUMIFS(СВЦЭМ!$C$39:$C$782,СВЦЭМ!$A$39:$A$782,$A129,СВЦЭМ!$B$39:$B$782,R$119)+'СЕТ СН'!$I$12+СВЦЭМ!$D$10+'СЕТ СН'!$I$6-'СЕТ СН'!$I$22</f>
        <v>2889.4286454100002</v>
      </c>
      <c r="S129" s="36">
        <f>SUMIFS(СВЦЭМ!$C$39:$C$782,СВЦЭМ!$A$39:$A$782,$A129,СВЦЭМ!$B$39:$B$782,S$119)+'СЕТ СН'!$I$12+СВЦЭМ!$D$10+'СЕТ СН'!$I$6-'СЕТ СН'!$I$22</f>
        <v>2874.3718231399998</v>
      </c>
      <c r="T129" s="36">
        <f>SUMIFS(СВЦЭМ!$C$39:$C$782,СВЦЭМ!$A$39:$A$782,$A129,СВЦЭМ!$B$39:$B$782,T$119)+'СЕТ СН'!$I$12+СВЦЭМ!$D$10+'СЕТ СН'!$I$6-'СЕТ СН'!$I$22</f>
        <v>2861.5659857999999</v>
      </c>
      <c r="U129" s="36">
        <f>SUMIFS(СВЦЭМ!$C$39:$C$782,СВЦЭМ!$A$39:$A$782,$A129,СВЦЭМ!$B$39:$B$782,U$119)+'СЕТ СН'!$I$12+СВЦЭМ!$D$10+'СЕТ СН'!$I$6-'СЕТ СН'!$I$22</f>
        <v>2893.1031991199998</v>
      </c>
      <c r="V129" s="36">
        <f>SUMIFS(СВЦЭМ!$C$39:$C$782,СВЦЭМ!$A$39:$A$782,$A129,СВЦЭМ!$B$39:$B$782,V$119)+'СЕТ СН'!$I$12+СВЦЭМ!$D$10+'СЕТ СН'!$I$6-'СЕТ СН'!$I$22</f>
        <v>2882.2547052600003</v>
      </c>
      <c r="W129" s="36">
        <f>SUMIFS(СВЦЭМ!$C$39:$C$782,СВЦЭМ!$A$39:$A$782,$A129,СВЦЭМ!$B$39:$B$782,W$119)+'СЕТ СН'!$I$12+СВЦЭМ!$D$10+'СЕТ СН'!$I$6-'СЕТ СН'!$I$22</f>
        <v>2862.4692098800001</v>
      </c>
      <c r="X129" s="36">
        <f>SUMIFS(СВЦЭМ!$C$39:$C$782,СВЦЭМ!$A$39:$A$782,$A129,СВЦЭМ!$B$39:$B$782,X$119)+'СЕТ СН'!$I$12+СВЦЭМ!$D$10+'СЕТ СН'!$I$6-'СЕТ СН'!$I$22</f>
        <v>2894.7623550999997</v>
      </c>
      <c r="Y129" s="36">
        <f>SUMIFS(СВЦЭМ!$C$39:$C$782,СВЦЭМ!$A$39:$A$782,$A129,СВЦЭМ!$B$39:$B$782,Y$119)+'СЕТ СН'!$I$12+СВЦЭМ!$D$10+'СЕТ СН'!$I$6-'СЕТ СН'!$I$22</f>
        <v>3025.7517942599998</v>
      </c>
    </row>
    <row r="130" spans="1:25" ht="15.75" x14ac:dyDescent="0.2">
      <c r="A130" s="35">
        <f t="shared" si="3"/>
        <v>45515</v>
      </c>
      <c r="B130" s="36">
        <f>SUMIFS(СВЦЭМ!$C$39:$C$782,СВЦЭМ!$A$39:$A$782,$A130,СВЦЭМ!$B$39:$B$782,B$119)+'СЕТ СН'!$I$12+СВЦЭМ!$D$10+'СЕТ СН'!$I$6-'СЕТ СН'!$I$22</f>
        <v>3096.3815421600002</v>
      </c>
      <c r="C130" s="36">
        <f>SUMIFS(СВЦЭМ!$C$39:$C$782,СВЦЭМ!$A$39:$A$782,$A130,СВЦЭМ!$B$39:$B$782,C$119)+'СЕТ СН'!$I$12+СВЦЭМ!$D$10+'СЕТ СН'!$I$6-'СЕТ СН'!$I$22</f>
        <v>3170.4981010900005</v>
      </c>
      <c r="D130" s="36">
        <f>SUMIFS(СВЦЭМ!$C$39:$C$782,СВЦЭМ!$A$39:$A$782,$A130,СВЦЭМ!$B$39:$B$782,D$119)+'СЕТ СН'!$I$12+СВЦЭМ!$D$10+'СЕТ СН'!$I$6-'СЕТ СН'!$I$22</f>
        <v>3222.2773553900001</v>
      </c>
      <c r="E130" s="36">
        <f>SUMIFS(СВЦЭМ!$C$39:$C$782,СВЦЭМ!$A$39:$A$782,$A130,СВЦЭМ!$B$39:$B$782,E$119)+'СЕТ СН'!$I$12+СВЦЭМ!$D$10+'СЕТ СН'!$I$6-'СЕТ СН'!$I$22</f>
        <v>3256.3653537200003</v>
      </c>
      <c r="F130" s="36">
        <f>SUMIFS(СВЦЭМ!$C$39:$C$782,СВЦЭМ!$A$39:$A$782,$A130,СВЦЭМ!$B$39:$B$782,F$119)+'СЕТ СН'!$I$12+СВЦЭМ!$D$10+'СЕТ СН'!$I$6-'СЕТ СН'!$I$22</f>
        <v>3265.7898114200002</v>
      </c>
      <c r="G130" s="36">
        <f>SUMIFS(СВЦЭМ!$C$39:$C$782,СВЦЭМ!$A$39:$A$782,$A130,СВЦЭМ!$B$39:$B$782,G$119)+'СЕТ СН'!$I$12+СВЦЭМ!$D$10+'СЕТ СН'!$I$6-'СЕТ СН'!$I$22</f>
        <v>3257.6711601400002</v>
      </c>
      <c r="H130" s="36">
        <f>SUMIFS(СВЦЭМ!$C$39:$C$782,СВЦЭМ!$A$39:$A$782,$A130,СВЦЭМ!$B$39:$B$782,H$119)+'СЕТ СН'!$I$12+СВЦЭМ!$D$10+'СЕТ СН'!$I$6-'СЕТ СН'!$I$22</f>
        <v>3244.0672145400004</v>
      </c>
      <c r="I130" s="36">
        <f>SUMIFS(СВЦЭМ!$C$39:$C$782,СВЦЭМ!$A$39:$A$782,$A130,СВЦЭМ!$B$39:$B$782,I$119)+'СЕТ СН'!$I$12+СВЦЭМ!$D$10+'СЕТ СН'!$I$6-'СЕТ СН'!$I$22</f>
        <v>3202.4902496000004</v>
      </c>
      <c r="J130" s="36">
        <f>SUMIFS(СВЦЭМ!$C$39:$C$782,СВЦЭМ!$A$39:$A$782,$A130,СВЦЭМ!$B$39:$B$782,J$119)+'СЕТ СН'!$I$12+СВЦЭМ!$D$10+'СЕТ СН'!$I$6-'СЕТ СН'!$I$22</f>
        <v>3123.3600357400001</v>
      </c>
      <c r="K130" s="36">
        <f>SUMIFS(СВЦЭМ!$C$39:$C$782,СВЦЭМ!$A$39:$A$782,$A130,СВЦЭМ!$B$39:$B$782,K$119)+'СЕТ СН'!$I$12+СВЦЭМ!$D$10+'СЕТ СН'!$I$6-'СЕТ СН'!$I$22</f>
        <v>3034.95175505</v>
      </c>
      <c r="L130" s="36">
        <f>SUMIFS(СВЦЭМ!$C$39:$C$782,СВЦЭМ!$A$39:$A$782,$A130,СВЦЭМ!$B$39:$B$782,L$119)+'СЕТ СН'!$I$12+СВЦЭМ!$D$10+'СЕТ СН'!$I$6-'СЕТ СН'!$I$22</f>
        <v>2979.9404062900003</v>
      </c>
      <c r="M130" s="36">
        <f>SUMIFS(СВЦЭМ!$C$39:$C$782,СВЦЭМ!$A$39:$A$782,$A130,СВЦЭМ!$B$39:$B$782,M$119)+'СЕТ СН'!$I$12+СВЦЭМ!$D$10+'СЕТ СН'!$I$6-'СЕТ СН'!$I$22</f>
        <v>2957.8350566999998</v>
      </c>
      <c r="N130" s="36">
        <f>SUMIFS(СВЦЭМ!$C$39:$C$782,СВЦЭМ!$A$39:$A$782,$A130,СВЦЭМ!$B$39:$B$782,N$119)+'СЕТ СН'!$I$12+СВЦЭМ!$D$10+'СЕТ СН'!$I$6-'СЕТ СН'!$I$22</f>
        <v>2924.5795752700001</v>
      </c>
      <c r="O130" s="36">
        <f>SUMIFS(СВЦЭМ!$C$39:$C$782,СВЦЭМ!$A$39:$A$782,$A130,СВЦЭМ!$B$39:$B$782,O$119)+'СЕТ СН'!$I$12+СВЦЭМ!$D$10+'СЕТ СН'!$I$6-'СЕТ СН'!$I$22</f>
        <v>2918.0861212199998</v>
      </c>
      <c r="P130" s="36">
        <f>SUMIFS(СВЦЭМ!$C$39:$C$782,СВЦЭМ!$A$39:$A$782,$A130,СВЦЭМ!$B$39:$B$782,P$119)+'СЕТ СН'!$I$12+СВЦЭМ!$D$10+'СЕТ СН'!$I$6-'СЕТ СН'!$I$22</f>
        <v>2940.1799035399999</v>
      </c>
      <c r="Q130" s="36">
        <f>SUMIFS(СВЦЭМ!$C$39:$C$782,СВЦЭМ!$A$39:$A$782,$A130,СВЦЭМ!$B$39:$B$782,Q$119)+'СЕТ СН'!$I$12+СВЦЭМ!$D$10+'СЕТ СН'!$I$6-'СЕТ СН'!$I$22</f>
        <v>2948.6394545600001</v>
      </c>
      <c r="R130" s="36">
        <f>SUMIFS(СВЦЭМ!$C$39:$C$782,СВЦЭМ!$A$39:$A$782,$A130,СВЦЭМ!$B$39:$B$782,R$119)+'СЕТ СН'!$I$12+СВЦЭМ!$D$10+'СЕТ СН'!$I$6-'СЕТ СН'!$I$22</f>
        <v>2960.2330384300003</v>
      </c>
      <c r="S130" s="36">
        <f>SUMIFS(СВЦЭМ!$C$39:$C$782,СВЦЭМ!$A$39:$A$782,$A130,СВЦЭМ!$B$39:$B$782,S$119)+'СЕТ СН'!$I$12+СВЦЭМ!$D$10+'СЕТ СН'!$I$6-'СЕТ СН'!$I$22</f>
        <v>2919.6260254700001</v>
      </c>
      <c r="T130" s="36">
        <f>SUMIFS(СВЦЭМ!$C$39:$C$782,СВЦЭМ!$A$39:$A$782,$A130,СВЦЭМ!$B$39:$B$782,T$119)+'СЕТ СН'!$I$12+СВЦЭМ!$D$10+'СЕТ СН'!$I$6-'СЕТ СН'!$I$22</f>
        <v>2898.6554740900001</v>
      </c>
      <c r="U130" s="36">
        <f>SUMIFS(СВЦЭМ!$C$39:$C$782,СВЦЭМ!$A$39:$A$782,$A130,СВЦЭМ!$B$39:$B$782,U$119)+'СЕТ СН'!$I$12+СВЦЭМ!$D$10+'СЕТ СН'!$I$6-'СЕТ СН'!$I$22</f>
        <v>2909.0487444600003</v>
      </c>
      <c r="V130" s="36">
        <f>SUMIFS(СВЦЭМ!$C$39:$C$782,СВЦЭМ!$A$39:$A$782,$A130,СВЦЭМ!$B$39:$B$782,V$119)+'СЕТ СН'!$I$12+СВЦЭМ!$D$10+'СЕТ СН'!$I$6-'СЕТ СН'!$I$22</f>
        <v>2906.3164119100002</v>
      </c>
      <c r="W130" s="36">
        <f>SUMIFS(СВЦЭМ!$C$39:$C$782,СВЦЭМ!$A$39:$A$782,$A130,СВЦЭМ!$B$39:$B$782,W$119)+'СЕТ СН'!$I$12+СВЦЭМ!$D$10+'СЕТ СН'!$I$6-'СЕТ СН'!$I$22</f>
        <v>2889.9431539799998</v>
      </c>
      <c r="X130" s="36">
        <f>SUMIFS(СВЦЭМ!$C$39:$C$782,СВЦЭМ!$A$39:$A$782,$A130,СВЦЭМ!$B$39:$B$782,X$119)+'СЕТ СН'!$I$12+СВЦЭМ!$D$10+'СЕТ СН'!$I$6-'СЕТ СН'!$I$22</f>
        <v>2966.0171774199998</v>
      </c>
      <c r="Y130" s="36">
        <f>SUMIFS(СВЦЭМ!$C$39:$C$782,СВЦЭМ!$A$39:$A$782,$A130,СВЦЭМ!$B$39:$B$782,Y$119)+'СЕТ СН'!$I$12+СВЦЭМ!$D$10+'СЕТ СН'!$I$6-'СЕТ СН'!$I$22</f>
        <v>3060.7293149300003</v>
      </c>
    </row>
    <row r="131" spans="1:25" ht="15.75" x14ac:dyDescent="0.2">
      <c r="A131" s="35">
        <f t="shared" si="3"/>
        <v>45516</v>
      </c>
      <c r="B131" s="36">
        <f>SUMIFS(СВЦЭМ!$C$39:$C$782,СВЦЭМ!$A$39:$A$782,$A131,СВЦЭМ!$B$39:$B$782,B$119)+'СЕТ СН'!$I$12+СВЦЭМ!$D$10+'СЕТ СН'!$I$6-'СЕТ СН'!$I$22</f>
        <v>3147.41244839</v>
      </c>
      <c r="C131" s="36">
        <f>SUMIFS(СВЦЭМ!$C$39:$C$782,СВЦЭМ!$A$39:$A$782,$A131,СВЦЭМ!$B$39:$B$782,C$119)+'СЕТ СН'!$I$12+СВЦЭМ!$D$10+'СЕТ СН'!$I$6-'СЕТ СН'!$I$22</f>
        <v>3219.9815322500003</v>
      </c>
      <c r="D131" s="36">
        <f>SUMIFS(СВЦЭМ!$C$39:$C$782,СВЦЭМ!$A$39:$A$782,$A131,СВЦЭМ!$B$39:$B$782,D$119)+'СЕТ СН'!$I$12+СВЦЭМ!$D$10+'СЕТ СН'!$I$6-'СЕТ СН'!$I$22</f>
        <v>3277.5023550800001</v>
      </c>
      <c r="E131" s="36">
        <f>SUMIFS(СВЦЭМ!$C$39:$C$782,СВЦЭМ!$A$39:$A$782,$A131,СВЦЭМ!$B$39:$B$782,E$119)+'СЕТ СН'!$I$12+СВЦЭМ!$D$10+'СЕТ СН'!$I$6-'СЕТ СН'!$I$22</f>
        <v>3305.5791454600003</v>
      </c>
      <c r="F131" s="36">
        <f>SUMIFS(СВЦЭМ!$C$39:$C$782,СВЦЭМ!$A$39:$A$782,$A131,СВЦЭМ!$B$39:$B$782,F$119)+'СЕТ СН'!$I$12+СВЦЭМ!$D$10+'СЕТ СН'!$I$6-'СЕТ СН'!$I$22</f>
        <v>3319.8071251200004</v>
      </c>
      <c r="G131" s="36">
        <f>SUMIFS(СВЦЭМ!$C$39:$C$782,СВЦЭМ!$A$39:$A$782,$A131,СВЦЭМ!$B$39:$B$782,G$119)+'СЕТ СН'!$I$12+СВЦЭМ!$D$10+'СЕТ СН'!$I$6-'СЕТ СН'!$I$22</f>
        <v>3306.85945115</v>
      </c>
      <c r="H131" s="36">
        <f>SUMIFS(СВЦЭМ!$C$39:$C$782,СВЦЭМ!$A$39:$A$782,$A131,СВЦЭМ!$B$39:$B$782,H$119)+'СЕТ СН'!$I$12+СВЦЭМ!$D$10+'СЕТ СН'!$I$6-'СЕТ СН'!$I$22</f>
        <v>3242.3507979100004</v>
      </c>
      <c r="I131" s="36">
        <f>SUMIFS(СВЦЭМ!$C$39:$C$782,СВЦЭМ!$A$39:$A$782,$A131,СВЦЭМ!$B$39:$B$782,I$119)+'СЕТ СН'!$I$12+СВЦЭМ!$D$10+'СЕТ СН'!$I$6-'СЕТ СН'!$I$22</f>
        <v>3151.6082850600001</v>
      </c>
      <c r="J131" s="36">
        <f>SUMIFS(СВЦЭМ!$C$39:$C$782,СВЦЭМ!$A$39:$A$782,$A131,СВЦЭМ!$B$39:$B$782,J$119)+'СЕТ СН'!$I$12+СВЦЭМ!$D$10+'СЕТ СН'!$I$6-'СЕТ СН'!$I$22</f>
        <v>3066.7086207900002</v>
      </c>
      <c r="K131" s="36">
        <f>SUMIFS(СВЦЭМ!$C$39:$C$782,СВЦЭМ!$A$39:$A$782,$A131,СВЦЭМ!$B$39:$B$782,K$119)+'СЕТ СН'!$I$12+СВЦЭМ!$D$10+'СЕТ СН'!$I$6-'СЕТ СН'!$I$22</f>
        <v>2961.6178322999999</v>
      </c>
      <c r="L131" s="36">
        <f>SUMIFS(СВЦЭМ!$C$39:$C$782,СВЦЭМ!$A$39:$A$782,$A131,СВЦЭМ!$B$39:$B$782,L$119)+'СЕТ СН'!$I$12+СВЦЭМ!$D$10+'СЕТ СН'!$I$6-'СЕТ СН'!$I$22</f>
        <v>2929.2087982100002</v>
      </c>
      <c r="M131" s="36">
        <f>SUMIFS(СВЦЭМ!$C$39:$C$782,СВЦЭМ!$A$39:$A$782,$A131,СВЦЭМ!$B$39:$B$782,M$119)+'СЕТ СН'!$I$12+СВЦЭМ!$D$10+'СЕТ СН'!$I$6-'СЕТ СН'!$I$22</f>
        <v>2915.1155064599998</v>
      </c>
      <c r="N131" s="36">
        <f>SUMIFS(СВЦЭМ!$C$39:$C$782,СВЦЭМ!$A$39:$A$782,$A131,СВЦЭМ!$B$39:$B$782,N$119)+'СЕТ СН'!$I$12+СВЦЭМ!$D$10+'СЕТ СН'!$I$6-'СЕТ СН'!$I$22</f>
        <v>2900.4333999199998</v>
      </c>
      <c r="O131" s="36">
        <f>SUMIFS(СВЦЭМ!$C$39:$C$782,СВЦЭМ!$A$39:$A$782,$A131,СВЦЭМ!$B$39:$B$782,O$119)+'СЕТ СН'!$I$12+СВЦЭМ!$D$10+'СЕТ СН'!$I$6-'СЕТ СН'!$I$22</f>
        <v>2900.9531117900001</v>
      </c>
      <c r="P131" s="36">
        <f>SUMIFS(СВЦЭМ!$C$39:$C$782,СВЦЭМ!$A$39:$A$782,$A131,СВЦЭМ!$B$39:$B$782,P$119)+'СЕТ СН'!$I$12+СВЦЭМ!$D$10+'СЕТ СН'!$I$6-'СЕТ СН'!$I$22</f>
        <v>2900.5108648599999</v>
      </c>
      <c r="Q131" s="36">
        <f>SUMIFS(СВЦЭМ!$C$39:$C$782,СВЦЭМ!$A$39:$A$782,$A131,СВЦЭМ!$B$39:$B$782,Q$119)+'СЕТ СН'!$I$12+СВЦЭМ!$D$10+'СЕТ СН'!$I$6-'СЕТ СН'!$I$22</f>
        <v>2894.3475254800001</v>
      </c>
      <c r="R131" s="36">
        <f>SUMIFS(СВЦЭМ!$C$39:$C$782,СВЦЭМ!$A$39:$A$782,$A131,СВЦЭМ!$B$39:$B$782,R$119)+'СЕТ СН'!$I$12+СВЦЭМ!$D$10+'СЕТ СН'!$I$6-'СЕТ СН'!$I$22</f>
        <v>2903.4820816000001</v>
      </c>
      <c r="S131" s="36">
        <f>SUMIFS(СВЦЭМ!$C$39:$C$782,СВЦЭМ!$A$39:$A$782,$A131,СВЦЭМ!$B$39:$B$782,S$119)+'СЕТ СН'!$I$12+СВЦЭМ!$D$10+'СЕТ СН'!$I$6-'СЕТ СН'!$I$22</f>
        <v>2860.5073928000002</v>
      </c>
      <c r="T131" s="36">
        <f>SUMIFS(СВЦЭМ!$C$39:$C$782,СВЦЭМ!$A$39:$A$782,$A131,СВЦЭМ!$B$39:$B$782,T$119)+'СЕТ СН'!$I$12+СВЦЭМ!$D$10+'СЕТ СН'!$I$6-'СЕТ СН'!$I$22</f>
        <v>2834.55409237</v>
      </c>
      <c r="U131" s="36">
        <f>SUMIFS(СВЦЭМ!$C$39:$C$782,СВЦЭМ!$A$39:$A$782,$A131,СВЦЭМ!$B$39:$B$782,U$119)+'СЕТ СН'!$I$12+СВЦЭМ!$D$10+'СЕТ СН'!$I$6-'СЕТ СН'!$I$22</f>
        <v>2843.7613775199998</v>
      </c>
      <c r="V131" s="36">
        <f>SUMIFS(СВЦЭМ!$C$39:$C$782,СВЦЭМ!$A$39:$A$782,$A131,СВЦЭМ!$B$39:$B$782,V$119)+'СЕТ СН'!$I$12+СВЦЭМ!$D$10+'СЕТ СН'!$I$6-'СЕТ СН'!$I$22</f>
        <v>2862.7164384299999</v>
      </c>
      <c r="W131" s="36">
        <f>SUMIFS(СВЦЭМ!$C$39:$C$782,СВЦЭМ!$A$39:$A$782,$A131,СВЦЭМ!$B$39:$B$782,W$119)+'СЕТ СН'!$I$12+СВЦЭМ!$D$10+'СЕТ СН'!$I$6-'СЕТ СН'!$I$22</f>
        <v>2854.0067587799999</v>
      </c>
      <c r="X131" s="36">
        <f>SUMIFS(СВЦЭМ!$C$39:$C$782,СВЦЭМ!$A$39:$A$782,$A131,СВЦЭМ!$B$39:$B$782,X$119)+'СЕТ СН'!$I$12+СВЦЭМ!$D$10+'СЕТ СН'!$I$6-'СЕТ СН'!$I$22</f>
        <v>2901.55625177</v>
      </c>
      <c r="Y131" s="36">
        <f>SUMIFS(СВЦЭМ!$C$39:$C$782,СВЦЭМ!$A$39:$A$782,$A131,СВЦЭМ!$B$39:$B$782,Y$119)+'СЕТ СН'!$I$12+СВЦЭМ!$D$10+'СЕТ СН'!$I$6-'СЕТ СН'!$I$22</f>
        <v>2987.1279357599997</v>
      </c>
    </row>
    <row r="132" spans="1:25" ht="15.75" x14ac:dyDescent="0.2">
      <c r="A132" s="35">
        <f t="shared" si="3"/>
        <v>45517</v>
      </c>
      <c r="B132" s="36">
        <f>SUMIFS(СВЦЭМ!$C$39:$C$782,СВЦЭМ!$A$39:$A$782,$A132,СВЦЭМ!$B$39:$B$782,B$119)+'СЕТ СН'!$I$12+СВЦЭМ!$D$10+'СЕТ СН'!$I$6-'СЕТ СН'!$I$22</f>
        <v>3102.2295248800001</v>
      </c>
      <c r="C132" s="36">
        <f>SUMIFS(СВЦЭМ!$C$39:$C$782,СВЦЭМ!$A$39:$A$782,$A132,СВЦЭМ!$B$39:$B$782,C$119)+'СЕТ СН'!$I$12+СВЦЭМ!$D$10+'СЕТ СН'!$I$6-'СЕТ СН'!$I$22</f>
        <v>3256.9631789300001</v>
      </c>
      <c r="D132" s="36">
        <f>SUMIFS(СВЦЭМ!$C$39:$C$782,СВЦЭМ!$A$39:$A$782,$A132,СВЦЭМ!$B$39:$B$782,D$119)+'СЕТ СН'!$I$12+СВЦЭМ!$D$10+'СЕТ СН'!$I$6-'СЕТ СН'!$I$22</f>
        <v>3340.3781241400002</v>
      </c>
      <c r="E132" s="36">
        <f>SUMIFS(СВЦЭМ!$C$39:$C$782,СВЦЭМ!$A$39:$A$782,$A132,СВЦЭМ!$B$39:$B$782,E$119)+'СЕТ СН'!$I$12+СВЦЭМ!$D$10+'СЕТ СН'!$I$6-'СЕТ СН'!$I$22</f>
        <v>3387.8726143400004</v>
      </c>
      <c r="F132" s="36">
        <f>SUMIFS(СВЦЭМ!$C$39:$C$782,СВЦЭМ!$A$39:$A$782,$A132,СВЦЭМ!$B$39:$B$782,F$119)+'СЕТ СН'!$I$12+СВЦЭМ!$D$10+'СЕТ СН'!$I$6-'СЕТ СН'!$I$22</f>
        <v>3393.3383706100003</v>
      </c>
      <c r="G132" s="36">
        <f>SUMIFS(СВЦЭМ!$C$39:$C$782,СВЦЭМ!$A$39:$A$782,$A132,СВЦЭМ!$B$39:$B$782,G$119)+'СЕТ СН'!$I$12+СВЦЭМ!$D$10+'СЕТ СН'!$I$6-'СЕТ СН'!$I$22</f>
        <v>3384.7255494600004</v>
      </c>
      <c r="H132" s="36">
        <f>SUMIFS(СВЦЭМ!$C$39:$C$782,СВЦЭМ!$A$39:$A$782,$A132,СВЦЭМ!$B$39:$B$782,H$119)+'СЕТ СН'!$I$12+СВЦЭМ!$D$10+'СЕТ СН'!$I$6-'СЕТ СН'!$I$22</f>
        <v>3384.2588671900003</v>
      </c>
      <c r="I132" s="36">
        <f>SUMIFS(СВЦЭМ!$C$39:$C$782,СВЦЭМ!$A$39:$A$782,$A132,СВЦЭМ!$B$39:$B$782,I$119)+'СЕТ СН'!$I$12+СВЦЭМ!$D$10+'СЕТ СН'!$I$6-'СЕТ СН'!$I$22</f>
        <v>3241.38626006</v>
      </c>
      <c r="J132" s="36">
        <f>SUMIFS(СВЦЭМ!$C$39:$C$782,СВЦЭМ!$A$39:$A$782,$A132,СВЦЭМ!$B$39:$B$782,J$119)+'СЕТ СН'!$I$12+СВЦЭМ!$D$10+'СЕТ СН'!$I$6-'СЕТ СН'!$I$22</f>
        <v>3101.5530818699999</v>
      </c>
      <c r="K132" s="36">
        <f>SUMIFS(СВЦЭМ!$C$39:$C$782,СВЦЭМ!$A$39:$A$782,$A132,СВЦЭМ!$B$39:$B$782,K$119)+'СЕТ СН'!$I$12+СВЦЭМ!$D$10+'СЕТ СН'!$I$6-'СЕТ СН'!$I$22</f>
        <v>2989.69145944</v>
      </c>
      <c r="L132" s="36">
        <f>SUMIFS(СВЦЭМ!$C$39:$C$782,СВЦЭМ!$A$39:$A$782,$A132,СВЦЭМ!$B$39:$B$782,L$119)+'СЕТ СН'!$I$12+СВЦЭМ!$D$10+'СЕТ СН'!$I$6-'СЕТ СН'!$I$22</f>
        <v>2935.80648243</v>
      </c>
      <c r="M132" s="36">
        <f>SUMIFS(СВЦЭМ!$C$39:$C$782,СВЦЭМ!$A$39:$A$782,$A132,СВЦЭМ!$B$39:$B$782,M$119)+'СЕТ СН'!$I$12+СВЦЭМ!$D$10+'СЕТ СН'!$I$6-'СЕТ СН'!$I$22</f>
        <v>2935.5199199799999</v>
      </c>
      <c r="N132" s="36">
        <f>SUMIFS(СВЦЭМ!$C$39:$C$782,СВЦЭМ!$A$39:$A$782,$A132,СВЦЭМ!$B$39:$B$782,N$119)+'СЕТ СН'!$I$12+СВЦЭМ!$D$10+'СЕТ СН'!$I$6-'СЕТ СН'!$I$22</f>
        <v>2936.2269236800003</v>
      </c>
      <c r="O132" s="36">
        <f>SUMIFS(СВЦЭМ!$C$39:$C$782,СВЦЭМ!$A$39:$A$782,$A132,СВЦЭМ!$B$39:$B$782,O$119)+'СЕТ СН'!$I$12+СВЦЭМ!$D$10+'СЕТ СН'!$I$6-'СЕТ СН'!$I$22</f>
        <v>2914.94156707</v>
      </c>
      <c r="P132" s="36">
        <f>SUMIFS(СВЦЭМ!$C$39:$C$782,СВЦЭМ!$A$39:$A$782,$A132,СВЦЭМ!$B$39:$B$782,P$119)+'СЕТ СН'!$I$12+СВЦЭМ!$D$10+'СЕТ СН'!$I$6-'СЕТ СН'!$I$22</f>
        <v>2917.6768346999997</v>
      </c>
      <c r="Q132" s="36">
        <f>SUMIFS(СВЦЭМ!$C$39:$C$782,СВЦЭМ!$A$39:$A$782,$A132,СВЦЭМ!$B$39:$B$782,Q$119)+'СЕТ СН'!$I$12+СВЦЭМ!$D$10+'СЕТ СН'!$I$6-'СЕТ СН'!$I$22</f>
        <v>2929.3901221599999</v>
      </c>
      <c r="R132" s="36">
        <f>SUMIFS(СВЦЭМ!$C$39:$C$782,СВЦЭМ!$A$39:$A$782,$A132,СВЦЭМ!$B$39:$B$782,R$119)+'СЕТ СН'!$I$12+СВЦЭМ!$D$10+'СЕТ СН'!$I$6-'СЕТ СН'!$I$22</f>
        <v>2950.7434304099997</v>
      </c>
      <c r="S132" s="36">
        <f>SUMIFS(СВЦЭМ!$C$39:$C$782,СВЦЭМ!$A$39:$A$782,$A132,СВЦЭМ!$B$39:$B$782,S$119)+'СЕТ СН'!$I$12+СВЦЭМ!$D$10+'СЕТ СН'!$I$6-'СЕТ СН'!$I$22</f>
        <v>2902.62064083</v>
      </c>
      <c r="T132" s="36">
        <f>SUMIFS(СВЦЭМ!$C$39:$C$782,СВЦЭМ!$A$39:$A$782,$A132,СВЦЭМ!$B$39:$B$782,T$119)+'СЕТ СН'!$I$12+СВЦЭМ!$D$10+'СЕТ СН'!$I$6-'СЕТ СН'!$I$22</f>
        <v>2891.1491947300001</v>
      </c>
      <c r="U132" s="36">
        <f>SUMIFS(СВЦЭМ!$C$39:$C$782,СВЦЭМ!$A$39:$A$782,$A132,СВЦЭМ!$B$39:$B$782,U$119)+'СЕТ СН'!$I$12+СВЦЭМ!$D$10+'СЕТ СН'!$I$6-'СЕТ СН'!$I$22</f>
        <v>2935.6827647499999</v>
      </c>
      <c r="V132" s="36">
        <f>SUMIFS(СВЦЭМ!$C$39:$C$782,СВЦЭМ!$A$39:$A$782,$A132,СВЦЭМ!$B$39:$B$782,V$119)+'СЕТ СН'!$I$12+СВЦЭМ!$D$10+'СЕТ СН'!$I$6-'СЕТ СН'!$I$22</f>
        <v>2934.69839925</v>
      </c>
      <c r="W132" s="36">
        <f>SUMIFS(СВЦЭМ!$C$39:$C$782,СВЦЭМ!$A$39:$A$782,$A132,СВЦЭМ!$B$39:$B$782,W$119)+'СЕТ СН'!$I$12+СВЦЭМ!$D$10+'СЕТ СН'!$I$6-'СЕТ СН'!$I$22</f>
        <v>2927.0422376400002</v>
      </c>
      <c r="X132" s="36">
        <f>SUMIFS(СВЦЭМ!$C$39:$C$782,СВЦЭМ!$A$39:$A$782,$A132,СВЦЭМ!$B$39:$B$782,X$119)+'СЕТ СН'!$I$12+СВЦЭМ!$D$10+'СЕТ СН'!$I$6-'СЕТ СН'!$I$22</f>
        <v>3012.1266029899998</v>
      </c>
      <c r="Y132" s="36">
        <f>SUMIFS(СВЦЭМ!$C$39:$C$782,СВЦЭМ!$A$39:$A$782,$A132,СВЦЭМ!$B$39:$B$782,Y$119)+'СЕТ СН'!$I$12+СВЦЭМ!$D$10+'СЕТ СН'!$I$6-'СЕТ СН'!$I$22</f>
        <v>3075.8632990599999</v>
      </c>
    </row>
    <row r="133" spans="1:25" ht="15.75" x14ac:dyDescent="0.2">
      <c r="A133" s="35">
        <f t="shared" si="3"/>
        <v>45518</v>
      </c>
      <c r="B133" s="36">
        <f>SUMIFS(СВЦЭМ!$C$39:$C$782,СВЦЭМ!$A$39:$A$782,$A133,СВЦЭМ!$B$39:$B$782,B$119)+'СЕТ СН'!$I$12+СВЦЭМ!$D$10+'СЕТ СН'!$I$6-'СЕТ СН'!$I$22</f>
        <v>3270.2403674900002</v>
      </c>
      <c r="C133" s="36">
        <f>SUMIFS(СВЦЭМ!$C$39:$C$782,СВЦЭМ!$A$39:$A$782,$A133,СВЦЭМ!$B$39:$B$782,C$119)+'СЕТ СН'!$I$12+СВЦЭМ!$D$10+'СЕТ СН'!$I$6-'СЕТ СН'!$I$22</f>
        <v>3386.8372024500004</v>
      </c>
      <c r="D133" s="36">
        <f>SUMIFS(СВЦЭМ!$C$39:$C$782,СВЦЭМ!$A$39:$A$782,$A133,СВЦЭМ!$B$39:$B$782,D$119)+'СЕТ СН'!$I$12+СВЦЭМ!$D$10+'СЕТ СН'!$I$6-'СЕТ СН'!$I$22</f>
        <v>3494.7225833900002</v>
      </c>
      <c r="E133" s="36">
        <f>SUMIFS(СВЦЭМ!$C$39:$C$782,СВЦЭМ!$A$39:$A$782,$A133,СВЦЭМ!$B$39:$B$782,E$119)+'СЕТ СН'!$I$12+СВЦЭМ!$D$10+'СЕТ СН'!$I$6-'СЕТ СН'!$I$22</f>
        <v>3576.8812789600001</v>
      </c>
      <c r="F133" s="36">
        <f>SUMIFS(СВЦЭМ!$C$39:$C$782,СВЦЭМ!$A$39:$A$782,$A133,СВЦЭМ!$B$39:$B$782,F$119)+'СЕТ СН'!$I$12+СВЦЭМ!$D$10+'СЕТ СН'!$I$6-'СЕТ СН'!$I$22</f>
        <v>3584.5808483800001</v>
      </c>
      <c r="G133" s="36">
        <f>SUMIFS(СВЦЭМ!$C$39:$C$782,СВЦЭМ!$A$39:$A$782,$A133,СВЦЭМ!$B$39:$B$782,G$119)+'СЕТ СН'!$I$12+СВЦЭМ!$D$10+'СЕТ СН'!$I$6-'СЕТ СН'!$I$22</f>
        <v>3554.9975069700004</v>
      </c>
      <c r="H133" s="36">
        <f>SUMIFS(СВЦЭМ!$C$39:$C$782,СВЦЭМ!$A$39:$A$782,$A133,СВЦЭМ!$B$39:$B$782,H$119)+'СЕТ СН'!$I$12+СВЦЭМ!$D$10+'СЕТ СН'!$I$6-'СЕТ СН'!$I$22</f>
        <v>3544.0564410800002</v>
      </c>
      <c r="I133" s="36">
        <f>SUMIFS(СВЦЭМ!$C$39:$C$782,СВЦЭМ!$A$39:$A$782,$A133,СВЦЭМ!$B$39:$B$782,I$119)+'СЕТ СН'!$I$12+СВЦЭМ!$D$10+'СЕТ СН'!$I$6-'СЕТ СН'!$I$22</f>
        <v>3461.7712820200004</v>
      </c>
      <c r="J133" s="36">
        <f>SUMIFS(СВЦЭМ!$C$39:$C$782,СВЦЭМ!$A$39:$A$782,$A133,СВЦЭМ!$B$39:$B$782,J$119)+'СЕТ СН'!$I$12+СВЦЭМ!$D$10+'СЕТ СН'!$I$6-'СЕТ СН'!$I$22</f>
        <v>3326.2413248400003</v>
      </c>
      <c r="K133" s="36">
        <f>SUMIFS(СВЦЭМ!$C$39:$C$782,СВЦЭМ!$A$39:$A$782,$A133,СВЦЭМ!$B$39:$B$782,K$119)+'СЕТ СН'!$I$12+СВЦЭМ!$D$10+'СЕТ СН'!$I$6-'СЕТ СН'!$I$22</f>
        <v>3221.4484151000001</v>
      </c>
      <c r="L133" s="36">
        <f>SUMIFS(СВЦЭМ!$C$39:$C$782,СВЦЭМ!$A$39:$A$782,$A133,СВЦЭМ!$B$39:$B$782,L$119)+'СЕТ СН'!$I$12+СВЦЭМ!$D$10+'СЕТ СН'!$I$6-'СЕТ СН'!$I$22</f>
        <v>3141.01092324</v>
      </c>
      <c r="M133" s="36">
        <f>SUMIFS(СВЦЭМ!$C$39:$C$782,СВЦЭМ!$A$39:$A$782,$A133,СВЦЭМ!$B$39:$B$782,M$119)+'СЕТ СН'!$I$12+СВЦЭМ!$D$10+'СЕТ СН'!$I$6-'СЕТ СН'!$I$22</f>
        <v>3117.1457193599999</v>
      </c>
      <c r="N133" s="36">
        <f>SUMIFS(СВЦЭМ!$C$39:$C$782,СВЦЭМ!$A$39:$A$782,$A133,СВЦЭМ!$B$39:$B$782,N$119)+'СЕТ СН'!$I$12+СВЦЭМ!$D$10+'СЕТ СН'!$I$6-'СЕТ СН'!$I$22</f>
        <v>3122.8640689700001</v>
      </c>
      <c r="O133" s="36">
        <f>SUMIFS(СВЦЭМ!$C$39:$C$782,СВЦЭМ!$A$39:$A$782,$A133,СВЦЭМ!$B$39:$B$782,O$119)+'СЕТ СН'!$I$12+СВЦЭМ!$D$10+'СЕТ СН'!$I$6-'СЕТ СН'!$I$22</f>
        <v>3112.03890194</v>
      </c>
      <c r="P133" s="36">
        <f>SUMIFS(СВЦЭМ!$C$39:$C$782,СВЦЭМ!$A$39:$A$782,$A133,СВЦЭМ!$B$39:$B$782,P$119)+'СЕТ СН'!$I$12+СВЦЭМ!$D$10+'СЕТ СН'!$I$6-'СЕТ СН'!$I$22</f>
        <v>3103.11572097</v>
      </c>
      <c r="Q133" s="36">
        <f>SUMIFS(СВЦЭМ!$C$39:$C$782,СВЦЭМ!$A$39:$A$782,$A133,СВЦЭМ!$B$39:$B$782,Q$119)+'СЕТ СН'!$I$12+СВЦЭМ!$D$10+'СЕТ СН'!$I$6-'СЕТ СН'!$I$22</f>
        <v>3107.6594308399999</v>
      </c>
      <c r="R133" s="36">
        <f>SUMIFS(СВЦЭМ!$C$39:$C$782,СВЦЭМ!$A$39:$A$782,$A133,СВЦЭМ!$B$39:$B$782,R$119)+'СЕТ СН'!$I$12+СВЦЭМ!$D$10+'СЕТ СН'!$I$6-'СЕТ СН'!$I$22</f>
        <v>3116.4952419599999</v>
      </c>
      <c r="S133" s="36">
        <f>SUMIFS(СВЦЭМ!$C$39:$C$782,СВЦЭМ!$A$39:$A$782,$A133,СВЦЭМ!$B$39:$B$782,S$119)+'СЕТ СН'!$I$12+СВЦЭМ!$D$10+'СЕТ СН'!$I$6-'СЕТ СН'!$I$22</f>
        <v>3115.8100739199999</v>
      </c>
      <c r="T133" s="36">
        <f>SUMIFS(СВЦЭМ!$C$39:$C$782,СВЦЭМ!$A$39:$A$782,$A133,СВЦЭМ!$B$39:$B$782,T$119)+'СЕТ СН'!$I$12+СВЦЭМ!$D$10+'СЕТ СН'!$I$6-'СЕТ СН'!$I$22</f>
        <v>3105.9645073000002</v>
      </c>
      <c r="U133" s="36">
        <f>SUMIFS(СВЦЭМ!$C$39:$C$782,СВЦЭМ!$A$39:$A$782,$A133,СВЦЭМ!$B$39:$B$782,U$119)+'СЕТ СН'!$I$12+СВЦЭМ!$D$10+'СЕТ СН'!$I$6-'СЕТ СН'!$I$22</f>
        <v>3117.0724817199998</v>
      </c>
      <c r="V133" s="36">
        <f>SUMIFS(СВЦЭМ!$C$39:$C$782,СВЦЭМ!$A$39:$A$782,$A133,СВЦЭМ!$B$39:$B$782,V$119)+'СЕТ СН'!$I$12+СВЦЭМ!$D$10+'СЕТ СН'!$I$6-'СЕТ СН'!$I$22</f>
        <v>3128.58328768</v>
      </c>
      <c r="W133" s="36">
        <f>SUMIFS(СВЦЭМ!$C$39:$C$782,СВЦЭМ!$A$39:$A$782,$A133,СВЦЭМ!$B$39:$B$782,W$119)+'СЕТ СН'!$I$12+СВЦЭМ!$D$10+'СЕТ СН'!$I$6-'СЕТ СН'!$I$22</f>
        <v>3116.4879321799999</v>
      </c>
      <c r="X133" s="36">
        <f>SUMIFS(СВЦЭМ!$C$39:$C$782,СВЦЭМ!$A$39:$A$782,$A133,СВЦЭМ!$B$39:$B$782,X$119)+'СЕТ СН'!$I$12+СВЦЭМ!$D$10+'СЕТ СН'!$I$6-'СЕТ СН'!$I$22</f>
        <v>3205.1256767300001</v>
      </c>
      <c r="Y133" s="36">
        <f>SUMIFS(СВЦЭМ!$C$39:$C$782,СВЦЭМ!$A$39:$A$782,$A133,СВЦЭМ!$B$39:$B$782,Y$119)+'СЕТ СН'!$I$12+СВЦЭМ!$D$10+'СЕТ СН'!$I$6-'СЕТ СН'!$I$22</f>
        <v>3324.1503787900001</v>
      </c>
    </row>
    <row r="134" spans="1:25" ht="15.75" x14ac:dyDescent="0.2">
      <c r="A134" s="35">
        <f t="shared" si="3"/>
        <v>45519</v>
      </c>
      <c r="B134" s="36">
        <f>SUMIFS(СВЦЭМ!$C$39:$C$782,СВЦЭМ!$A$39:$A$782,$A134,СВЦЭМ!$B$39:$B$782,B$119)+'СЕТ СН'!$I$12+СВЦЭМ!$D$10+'СЕТ СН'!$I$6-'СЕТ СН'!$I$22</f>
        <v>3380.8592107300001</v>
      </c>
      <c r="C134" s="36">
        <f>SUMIFS(СВЦЭМ!$C$39:$C$782,СВЦЭМ!$A$39:$A$782,$A134,СВЦЭМ!$B$39:$B$782,C$119)+'СЕТ СН'!$I$12+СВЦЭМ!$D$10+'СЕТ СН'!$I$6-'СЕТ СН'!$I$22</f>
        <v>3452.3803691700004</v>
      </c>
      <c r="D134" s="36">
        <f>SUMIFS(СВЦЭМ!$C$39:$C$782,СВЦЭМ!$A$39:$A$782,$A134,СВЦЭМ!$B$39:$B$782,D$119)+'СЕТ СН'!$I$12+СВЦЭМ!$D$10+'СЕТ СН'!$I$6-'СЕТ СН'!$I$22</f>
        <v>3501.4410847000004</v>
      </c>
      <c r="E134" s="36">
        <f>SUMIFS(СВЦЭМ!$C$39:$C$782,СВЦЭМ!$A$39:$A$782,$A134,СВЦЭМ!$B$39:$B$782,E$119)+'СЕТ СН'!$I$12+СВЦЭМ!$D$10+'СЕТ СН'!$I$6-'СЕТ СН'!$I$22</f>
        <v>3513.0023127600002</v>
      </c>
      <c r="F134" s="36">
        <f>SUMIFS(СВЦЭМ!$C$39:$C$782,СВЦЭМ!$A$39:$A$782,$A134,СВЦЭМ!$B$39:$B$782,F$119)+'СЕТ СН'!$I$12+СВЦЭМ!$D$10+'СЕТ СН'!$I$6-'СЕТ СН'!$I$22</f>
        <v>3508.3933300100002</v>
      </c>
      <c r="G134" s="36">
        <f>SUMIFS(СВЦЭМ!$C$39:$C$782,СВЦЭМ!$A$39:$A$782,$A134,СВЦЭМ!$B$39:$B$782,G$119)+'СЕТ СН'!$I$12+СВЦЭМ!$D$10+'СЕТ СН'!$I$6-'СЕТ СН'!$I$22</f>
        <v>3487.5313432700004</v>
      </c>
      <c r="H134" s="36">
        <f>SUMIFS(СВЦЭМ!$C$39:$C$782,СВЦЭМ!$A$39:$A$782,$A134,СВЦЭМ!$B$39:$B$782,H$119)+'СЕТ СН'!$I$12+СВЦЭМ!$D$10+'СЕТ СН'!$I$6-'СЕТ СН'!$I$22</f>
        <v>3448.2192783800001</v>
      </c>
      <c r="I134" s="36">
        <f>SUMIFS(СВЦЭМ!$C$39:$C$782,СВЦЭМ!$A$39:$A$782,$A134,СВЦЭМ!$B$39:$B$782,I$119)+'СЕТ СН'!$I$12+СВЦЭМ!$D$10+'СЕТ СН'!$I$6-'СЕТ СН'!$I$22</f>
        <v>3358.2427583800004</v>
      </c>
      <c r="J134" s="36">
        <f>SUMIFS(СВЦЭМ!$C$39:$C$782,СВЦЭМ!$A$39:$A$782,$A134,СВЦЭМ!$B$39:$B$782,J$119)+'СЕТ СН'!$I$12+СВЦЭМ!$D$10+'СЕТ СН'!$I$6-'СЕТ СН'!$I$22</f>
        <v>3282.9056033000002</v>
      </c>
      <c r="K134" s="36">
        <f>SUMIFS(СВЦЭМ!$C$39:$C$782,СВЦЭМ!$A$39:$A$782,$A134,СВЦЭМ!$B$39:$B$782,K$119)+'СЕТ СН'!$I$12+СВЦЭМ!$D$10+'СЕТ СН'!$I$6-'СЕТ СН'!$I$22</f>
        <v>3178.3208278100005</v>
      </c>
      <c r="L134" s="36">
        <f>SUMIFS(СВЦЭМ!$C$39:$C$782,СВЦЭМ!$A$39:$A$782,$A134,СВЦЭМ!$B$39:$B$782,L$119)+'СЕТ СН'!$I$12+СВЦЭМ!$D$10+'СЕТ СН'!$I$6-'СЕТ СН'!$I$22</f>
        <v>3180.7456624000001</v>
      </c>
      <c r="M134" s="36">
        <f>SUMIFS(СВЦЭМ!$C$39:$C$782,СВЦЭМ!$A$39:$A$782,$A134,СВЦЭМ!$B$39:$B$782,M$119)+'СЕТ СН'!$I$12+СВЦЭМ!$D$10+'СЕТ СН'!$I$6-'СЕТ СН'!$I$22</f>
        <v>3207.7578760800002</v>
      </c>
      <c r="N134" s="36">
        <f>SUMIFS(СВЦЭМ!$C$39:$C$782,СВЦЭМ!$A$39:$A$782,$A134,СВЦЭМ!$B$39:$B$782,N$119)+'СЕТ СН'!$I$12+СВЦЭМ!$D$10+'СЕТ СН'!$I$6-'СЕТ СН'!$I$22</f>
        <v>3188.00376491</v>
      </c>
      <c r="O134" s="36">
        <f>SUMIFS(СВЦЭМ!$C$39:$C$782,СВЦЭМ!$A$39:$A$782,$A134,СВЦЭМ!$B$39:$B$782,O$119)+'СЕТ СН'!$I$12+СВЦЭМ!$D$10+'СЕТ СН'!$I$6-'СЕТ СН'!$I$22</f>
        <v>3183.93844752</v>
      </c>
      <c r="P134" s="36">
        <f>SUMIFS(СВЦЭМ!$C$39:$C$782,СВЦЭМ!$A$39:$A$782,$A134,СВЦЭМ!$B$39:$B$782,P$119)+'СЕТ СН'!$I$12+СВЦЭМ!$D$10+'СЕТ СН'!$I$6-'СЕТ СН'!$I$22</f>
        <v>3184.93852922</v>
      </c>
      <c r="Q134" s="36">
        <f>SUMIFS(СВЦЭМ!$C$39:$C$782,СВЦЭМ!$A$39:$A$782,$A134,СВЦЭМ!$B$39:$B$782,Q$119)+'СЕТ СН'!$I$12+СВЦЭМ!$D$10+'СЕТ СН'!$I$6-'СЕТ СН'!$I$22</f>
        <v>3170.4914543700002</v>
      </c>
      <c r="R134" s="36">
        <f>SUMIFS(СВЦЭМ!$C$39:$C$782,СВЦЭМ!$A$39:$A$782,$A134,СВЦЭМ!$B$39:$B$782,R$119)+'СЕТ СН'!$I$12+СВЦЭМ!$D$10+'СЕТ СН'!$I$6-'СЕТ СН'!$I$22</f>
        <v>3183.9015076400005</v>
      </c>
      <c r="S134" s="36">
        <f>SUMIFS(СВЦЭМ!$C$39:$C$782,СВЦЭМ!$A$39:$A$782,$A134,СВЦЭМ!$B$39:$B$782,S$119)+'СЕТ СН'!$I$12+СВЦЭМ!$D$10+'СЕТ СН'!$I$6-'СЕТ СН'!$I$22</f>
        <v>3185.1350958100002</v>
      </c>
      <c r="T134" s="36">
        <f>SUMIFS(СВЦЭМ!$C$39:$C$782,СВЦЭМ!$A$39:$A$782,$A134,СВЦЭМ!$B$39:$B$782,T$119)+'СЕТ СН'!$I$12+СВЦЭМ!$D$10+'СЕТ СН'!$I$6-'СЕТ СН'!$I$22</f>
        <v>3163.3633659100001</v>
      </c>
      <c r="U134" s="36">
        <f>SUMIFS(СВЦЭМ!$C$39:$C$782,СВЦЭМ!$A$39:$A$782,$A134,СВЦЭМ!$B$39:$B$782,U$119)+'СЕТ СН'!$I$12+СВЦЭМ!$D$10+'СЕТ СН'!$I$6-'СЕТ СН'!$I$22</f>
        <v>3166.5632237700001</v>
      </c>
      <c r="V134" s="36">
        <f>SUMIFS(СВЦЭМ!$C$39:$C$782,СВЦЭМ!$A$39:$A$782,$A134,СВЦЭМ!$B$39:$B$782,V$119)+'СЕТ СН'!$I$12+СВЦЭМ!$D$10+'СЕТ СН'!$I$6-'СЕТ СН'!$I$22</f>
        <v>3187.9902528699999</v>
      </c>
      <c r="W134" s="36">
        <f>SUMIFS(СВЦЭМ!$C$39:$C$782,СВЦЭМ!$A$39:$A$782,$A134,СВЦЭМ!$B$39:$B$782,W$119)+'СЕТ СН'!$I$12+СВЦЭМ!$D$10+'СЕТ СН'!$I$6-'СЕТ СН'!$I$22</f>
        <v>3177.1700779500002</v>
      </c>
      <c r="X134" s="36">
        <f>SUMIFS(СВЦЭМ!$C$39:$C$782,СВЦЭМ!$A$39:$A$782,$A134,СВЦЭМ!$B$39:$B$782,X$119)+'СЕТ СН'!$I$12+СВЦЭМ!$D$10+'СЕТ СН'!$I$6-'СЕТ СН'!$I$22</f>
        <v>3270.6994316100004</v>
      </c>
      <c r="Y134" s="36">
        <f>SUMIFS(СВЦЭМ!$C$39:$C$782,СВЦЭМ!$A$39:$A$782,$A134,СВЦЭМ!$B$39:$B$782,Y$119)+'СЕТ СН'!$I$12+СВЦЭМ!$D$10+'СЕТ СН'!$I$6-'СЕТ СН'!$I$22</f>
        <v>3355.2935287900004</v>
      </c>
    </row>
    <row r="135" spans="1:25" ht="15.75" x14ac:dyDescent="0.2">
      <c r="A135" s="35">
        <f t="shared" si="3"/>
        <v>45520</v>
      </c>
      <c r="B135" s="36">
        <f>SUMIFS(СВЦЭМ!$C$39:$C$782,СВЦЭМ!$A$39:$A$782,$A135,СВЦЭМ!$B$39:$B$782,B$119)+'СЕТ СН'!$I$12+СВЦЭМ!$D$10+'СЕТ СН'!$I$6-'СЕТ СН'!$I$22</f>
        <v>3533.1996873700004</v>
      </c>
      <c r="C135" s="36">
        <f>SUMIFS(СВЦЭМ!$C$39:$C$782,СВЦЭМ!$A$39:$A$782,$A135,СВЦЭМ!$B$39:$B$782,C$119)+'СЕТ СН'!$I$12+СВЦЭМ!$D$10+'СЕТ СН'!$I$6-'СЕТ СН'!$I$22</f>
        <v>3524.9026945700002</v>
      </c>
      <c r="D135" s="36">
        <f>SUMIFS(СВЦЭМ!$C$39:$C$782,СВЦЭМ!$A$39:$A$782,$A135,СВЦЭМ!$B$39:$B$782,D$119)+'СЕТ СН'!$I$12+СВЦЭМ!$D$10+'СЕТ СН'!$I$6-'СЕТ СН'!$I$22</f>
        <v>3572.4770688600001</v>
      </c>
      <c r="E135" s="36">
        <f>SUMIFS(СВЦЭМ!$C$39:$C$782,СВЦЭМ!$A$39:$A$782,$A135,СВЦЭМ!$B$39:$B$782,E$119)+'СЕТ СН'!$I$12+СВЦЭМ!$D$10+'СЕТ СН'!$I$6-'СЕТ СН'!$I$22</f>
        <v>3494.2715705500004</v>
      </c>
      <c r="F135" s="36">
        <f>SUMIFS(СВЦЭМ!$C$39:$C$782,СВЦЭМ!$A$39:$A$782,$A135,СВЦЭМ!$B$39:$B$782,F$119)+'СЕТ СН'!$I$12+СВЦЭМ!$D$10+'СЕТ СН'!$I$6-'СЕТ СН'!$I$22</f>
        <v>3464.1078460000003</v>
      </c>
      <c r="G135" s="36">
        <f>SUMIFS(СВЦЭМ!$C$39:$C$782,СВЦЭМ!$A$39:$A$782,$A135,СВЦЭМ!$B$39:$B$782,G$119)+'СЕТ СН'!$I$12+СВЦЭМ!$D$10+'СЕТ СН'!$I$6-'СЕТ СН'!$I$22</f>
        <v>3402.4233401000001</v>
      </c>
      <c r="H135" s="36">
        <f>SUMIFS(СВЦЭМ!$C$39:$C$782,СВЦЭМ!$A$39:$A$782,$A135,СВЦЭМ!$B$39:$B$782,H$119)+'СЕТ СН'!$I$12+СВЦЭМ!$D$10+'СЕТ СН'!$I$6-'СЕТ СН'!$I$22</f>
        <v>3355.1582089100002</v>
      </c>
      <c r="I135" s="36">
        <f>SUMIFS(СВЦЭМ!$C$39:$C$782,СВЦЭМ!$A$39:$A$782,$A135,СВЦЭМ!$B$39:$B$782,I$119)+'СЕТ СН'!$I$12+СВЦЭМ!$D$10+'СЕТ СН'!$I$6-'СЕТ СН'!$I$22</f>
        <v>3247.1121145100001</v>
      </c>
      <c r="J135" s="36">
        <f>SUMIFS(СВЦЭМ!$C$39:$C$782,СВЦЭМ!$A$39:$A$782,$A135,СВЦЭМ!$B$39:$B$782,J$119)+'СЕТ СН'!$I$12+СВЦЭМ!$D$10+'СЕТ СН'!$I$6-'СЕТ СН'!$I$22</f>
        <v>3150.6045359800005</v>
      </c>
      <c r="K135" s="36">
        <f>SUMIFS(СВЦЭМ!$C$39:$C$782,СВЦЭМ!$A$39:$A$782,$A135,СВЦЭМ!$B$39:$B$782,K$119)+'СЕТ СН'!$I$12+СВЦЭМ!$D$10+'СЕТ СН'!$I$6-'СЕТ СН'!$I$22</f>
        <v>3016.0993499000001</v>
      </c>
      <c r="L135" s="36">
        <f>SUMIFS(СВЦЭМ!$C$39:$C$782,СВЦЭМ!$A$39:$A$782,$A135,СВЦЭМ!$B$39:$B$782,L$119)+'СЕТ СН'!$I$12+СВЦЭМ!$D$10+'СЕТ СН'!$I$6-'СЕТ СН'!$I$22</f>
        <v>2986.6483965899997</v>
      </c>
      <c r="M135" s="36">
        <f>SUMIFS(СВЦЭМ!$C$39:$C$782,СВЦЭМ!$A$39:$A$782,$A135,СВЦЭМ!$B$39:$B$782,M$119)+'СЕТ СН'!$I$12+СВЦЭМ!$D$10+'СЕТ СН'!$I$6-'СЕТ СН'!$I$22</f>
        <v>2983.1883642499997</v>
      </c>
      <c r="N135" s="36">
        <f>SUMIFS(СВЦЭМ!$C$39:$C$782,СВЦЭМ!$A$39:$A$782,$A135,СВЦЭМ!$B$39:$B$782,N$119)+'СЕТ СН'!$I$12+СВЦЭМ!$D$10+'СЕТ СН'!$I$6-'СЕТ СН'!$I$22</f>
        <v>2979.50234899</v>
      </c>
      <c r="O135" s="36">
        <f>SUMIFS(СВЦЭМ!$C$39:$C$782,СВЦЭМ!$A$39:$A$782,$A135,СВЦЭМ!$B$39:$B$782,O$119)+'СЕТ СН'!$I$12+СВЦЭМ!$D$10+'СЕТ СН'!$I$6-'СЕТ СН'!$I$22</f>
        <v>3000.7913318599999</v>
      </c>
      <c r="P135" s="36">
        <f>SUMIFS(СВЦЭМ!$C$39:$C$782,СВЦЭМ!$A$39:$A$782,$A135,СВЦЭМ!$B$39:$B$782,P$119)+'СЕТ СН'!$I$12+СВЦЭМ!$D$10+'СЕТ СН'!$I$6-'СЕТ СН'!$I$22</f>
        <v>3041.6623310100003</v>
      </c>
      <c r="Q135" s="36">
        <f>SUMIFS(СВЦЭМ!$C$39:$C$782,СВЦЭМ!$A$39:$A$782,$A135,СВЦЭМ!$B$39:$B$782,Q$119)+'СЕТ СН'!$I$12+СВЦЭМ!$D$10+'СЕТ СН'!$I$6-'СЕТ СН'!$I$22</f>
        <v>3062.8828182699999</v>
      </c>
      <c r="R135" s="36">
        <f>SUMIFS(СВЦЭМ!$C$39:$C$782,СВЦЭМ!$A$39:$A$782,$A135,СВЦЭМ!$B$39:$B$782,R$119)+'СЕТ СН'!$I$12+СВЦЭМ!$D$10+'СЕТ СН'!$I$6-'СЕТ СН'!$I$22</f>
        <v>3067.5562071499999</v>
      </c>
      <c r="S135" s="36">
        <f>SUMIFS(СВЦЭМ!$C$39:$C$782,СВЦЭМ!$A$39:$A$782,$A135,СВЦЭМ!$B$39:$B$782,S$119)+'СЕТ СН'!$I$12+СВЦЭМ!$D$10+'СЕТ СН'!$I$6-'СЕТ СН'!$I$22</f>
        <v>2976.9944961700003</v>
      </c>
      <c r="T135" s="36">
        <f>SUMIFS(СВЦЭМ!$C$39:$C$782,СВЦЭМ!$A$39:$A$782,$A135,СВЦЭМ!$B$39:$B$782,T$119)+'СЕТ СН'!$I$12+СВЦЭМ!$D$10+'СЕТ СН'!$I$6-'СЕТ СН'!$I$22</f>
        <v>2949.9054935900003</v>
      </c>
      <c r="U135" s="36">
        <f>SUMIFS(СВЦЭМ!$C$39:$C$782,СВЦЭМ!$A$39:$A$782,$A135,СВЦЭМ!$B$39:$B$782,U$119)+'СЕТ СН'!$I$12+СВЦЭМ!$D$10+'СЕТ СН'!$I$6-'СЕТ СН'!$I$22</f>
        <v>2970.44710274</v>
      </c>
      <c r="V135" s="36">
        <f>SUMIFS(СВЦЭМ!$C$39:$C$782,СВЦЭМ!$A$39:$A$782,$A135,СВЦЭМ!$B$39:$B$782,V$119)+'СЕТ СН'!$I$12+СВЦЭМ!$D$10+'СЕТ СН'!$I$6-'СЕТ СН'!$I$22</f>
        <v>3010.1474513399999</v>
      </c>
      <c r="W135" s="36">
        <f>SUMIFS(СВЦЭМ!$C$39:$C$782,СВЦЭМ!$A$39:$A$782,$A135,СВЦЭМ!$B$39:$B$782,W$119)+'СЕТ СН'!$I$12+СВЦЭМ!$D$10+'СЕТ СН'!$I$6-'СЕТ СН'!$I$22</f>
        <v>3029.4621794899999</v>
      </c>
      <c r="X135" s="36">
        <f>SUMIFS(СВЦЭМ!$C$39:$C$782,СВЦЭМ!$A$39:$A$782,$A135,СВЦЭМ!$B$39:$B$782,X$119)+'СЕТ СН'!$I$12+СВЦЭМ!$D$10+'СЕТ СН'!$I$6-'СЕТ СН'!$I$22</f>
        <v>3078.3488172799998</v>
      </c>
      <c r="Y135" s="36">
        <f>SUMIFS(СВЦЭМ!$C$39:$C$782,СВЦЭМ!$A$39:$A$782,$A135,СВЦЭМ!$B$39:$B$782,Y$119)+'СЕТ СН'!$I$12+СВЦЭМ!$D$10+'СЕТ СН'!$I$6-'СЕТ СН'!$I$22</f>
        <v>3157.9006104700002</v>
      </c>
    </row>
    <row r="136" spans="1:25" ht="15.75" x14ac:dyDescent="0.2">
      <c r="A136" s="35">
        <f t="shared" si="3"/>
        <v>45521</v>
      </c>
      <c r="B136" s="36">
        <f>SUMIFS(СВЦЭМ!$C$39:$C$782,СВЦЭМ!$A$39:$A$782,$A136,СВЦЭМ!$B$39:$B$782,B$119)+'СЕТ СН'!$I$12+СВЦЭМ!$D$10+'СЕТ СН'!$I$6-'СЕТ СН'!$I$22</f>
        <v>3220.9998060200001</v>
      </c>
      <c r="C136" s="36">
        <f>SUMIFS(СВЦЭМ!$C$39:$C$782,СВЦЭМ!$A$39:$A$782,$A136,СВЦЭМ!$B$39:$B$782,C$119)+'СЕТ СН'!$I$12+СВЦЭМ!$D$10+'СЕТ СН'!$I$6-'СЕТ СН'!$I$22</f>
        <v>3338.4653753000002</v>
      </c>
      <c r="D136" s="36">
        <f>SUMIFS(СВЦЭМ!$C$39:$C$782,СВЦЭМ!$A$39:$A$782,$A136,СВЦЭМ!$B$39:$B$782,D$119)+'СЕТ СН'!$I$12+СВЦЭМ!$D$10+'СЕТ СН'!$I$6-'СЕТ СН'!$I$22</f>
        <v>3385.0828577500001</v>
      </c>
      <c r="E136" s="36">
        <f>SUMIFS(СВЦЭМ!$C$39:$C$782,СВЦЭМ!$A$39:$A$782,$A136,СВЦЭМ!$B$39:$B$782,E$119)+'СЕТ СН'!$I$12+СВЦЭМ!$D$10+'СЕТ СН'!$I$6-'СЕТ СН'!$I$22</f>
        <v>3392.6838170200003</v>
      </c>
      <c r="F136" s="36">
        <f>SUMIFS(СВЦЭМ!$C$39:$C$782,СВЦЭМ!$A$39:$A$782,$A136,СВЦЭМ!$B$39:$B$782,F$119)+'СЕТ СН'!$I$12+СВЦЭМ!$D$10+'СЕТ СН'!$I$6-'СЕТ СН'!$I$22</f>
        <v>3401.5357706000004</v>
      </c>
      <c r="G136" s="36">
        <f>SUMIFS(СВЦЭМ!$C$39:$C$782,СВЦЭМ!$A$39:$A$782,$A136,СВЦЭМ!$B$39:$B$782,G$119)+'СЕТ СН'!$I$12+СВЦЭМ!$D$10+'СЕТ СН'!$I$6-'СЕТ СН'!$I$22</f>
        <v>3387.3051626800002</v>
      </c>
      <c r="H136" s="36">
        <f>SUMIFS(СВЦЭМ!$C$39:$C$782,СВЦЭМ!$A$39:$A$782,$A136,СВЦЭМ!$B$39:$B$782,H$119)+'СЕТ СН'!$I$12+СВЦЭМ!$D$10+'СЕТ СН'!$I$6-'СЕТ СН'!$I$22</f>
        <v>3372.7309254600004</v>
      </c>
      <c r="I136" s="36">
        <f>SUMIFS(СВЦЭМ!$C$39:$C$782,СВЦЭМ!$A$39:$A$782,$A136,СВЦЭМ!$B$39:$B$782,I$119)+'СЕТ СН'!$I$12+СВЦЭМ!$D$10+'СЕТ СН'!$I$6-'СЕТ СН'!$I$22</f>
        <v>3345.7739411500002</v>
      </c>
      <c r="J136" s="36">
        <f>SUMIFS(СВЦЭМ!$C$39:$C$782,СВЦЭМ!$A$39:$A$782,$A136,СВЦЭМ!$B$39:$B$782,J$119)+'СЕТ СН'!$I$12+СВЦЭМ!$D$10+'СЕТ СН'!$I$6-'СЕТ СН'!$I$22</f>
        <v>3221.1081734000004</v>
      </c>
      <c r="K136" s="36">
        <f>SUMIFS(СВЦЭМ!$C$39:$C$782,СВЦЭМ!$A$39:$A$782,$A136,СВЦЭМ!$B$39:$B$782,K$119)+'СЕТ СН'!$I$12+СВЦЭМ!$D$10+'СЕТ СН'!$I$6-'СЕТ СН'!$I$22</f>
        <v>3131.23307952</v>
      </c>
      <c r="L136" s="36">
        <f>SUMIFS(СВЦЭМ!$C$39:$C$782,СВЦЭМ!$A$39:$A$782,$A136,СВЦЭМ!$B$39:$B$782,L$119)+'СЕТ СН'!$I$12+СВЦЭМ!$D$10+'СЕТ СН'!$I$6-'СЕТ СН'!$I$22</f>
        <v>3053.7179296599998</v>
      </c>
      <c r="M136" s="36">
        <f>SUMIFS(СВЦЭМ!$C$39:$C$782,СВЦЭМ!$A$39:$A$782,$A136,СВЦЭМ!$B$39:$B$782,M$119)+'СЕТ СН'!$I$12+СВЦЭМ!$D$10+'СЕТ СН'!$I$6-'СЕТ СН'!$I$22</f>
        <v>3038.99863667</v>
      </c>
      <c r="N136" s="36">
        <f>SUMIFS(СВЦЭМ!$C$39:$C$782,СВЦЭМ!$A$39:$A$782,$A136,СВЦЭМ!$B$39:$B$782,N$119)+'СЕТ СН'!$I$12+СВЦЭМ!$D$10+'СЕТ СН'!$I$6-'СЕТ СН'!$I$22</f>
        <v>3031.38123494</v>
      </c>
      <c r="O136" s="36">
        <f>SUMIFS(СВЦЭМ!$C$39:$C$782,СВЦЭМ!$A$39:$A$782,$A136,СВЦЭМ!$B$39:$B$782,O$119)+'СЕТ СН'!$I$12+СВЦЭМ!$D$10+'СЕТ СН'!$I$6-'СЕТ СН'!$I$22</f>
        <v>3030.30704986</v>
      </c>
      <c r="P136" s="36">
        <f>SUMIFS(СВЦЭМ!$C$39:$C$782,СВЦЭМ!$A$39:$A$782,$A136,СВЦЭМ!$B$39:$B$782,P$119)+'СЕТ СН'!$I$12+СВЦЭМ!$D$10+'СЕТ СН'!$I$6-'СЕТ СН'!$I$22</f>
        <v>3026.25025018</v>
      </c>
      <c r="Q136" s="36">
        <f>SUMIFS(СВЦЭМ!$C$39:$C$782,СВЦЭМ!$A$39:$A$782,$A136,СВЦЭМ!$B$39:$B$782,Q$119)+'СЕТ СН'!$I$12+СВЦЭМ!$D$10+'СЕТ СН'!$I$6-'СЕТ СН'!$I$22</f>
        <v>3039.3780233500001</v>
      </c>
      <c r="R136" s="36">
        <f>SUMIFS(СВЦЭМ!$C$39:$C$782,СВЦЭМ!$A$39:$A$782,$A136,СВЦЭМ!$B$39:$B$782,R$119)+'СЕТ СН'!$I$12+СВЦЭМ!$D$10+'СЕТ СН'!$I$6-'СЕТ СН'!$I$22</f>
        <v>3057.4293383900003</v>
      </c>
      <c r="S136" s="36">
        <f>SUMIFS(СВЦЭМ!$C$39:$C$782,СВЦЭМ!$A$39:$A$782,$A136,СВЦЭМ!$B$39:$B$782,S$119)+'СЕТ СН'!$I$12+СВЦЭМ!$D$10+'СЕТ СН'!$I$6-'СЕТ СН'!$I$22</f>
        <v>3044.8985854800003</v>
      </c>
      <c r="T136" s="36">
        <f>SUMIFS(СВЦЭМ!$C$39:$C$782,СВЦЭМ!$A$39:$A$782,$A136,СВЦЭМ!$B$39:$B$782,T$119)+'СЕТ СН'!$I$12+СВЦЭМ!$D$10+'СЕТ СН'!$I$6-'СЕТ СН'!$I$22</f>
        <v>3023.3883317899999</v>
      </c>
      <c r="U136" s="36">
        <f>SUMIFS(СВЦЭМ!$C$39:$C$782,СВЦЭМ!$A$39:$A$782,$A136,СВЦЭМ!$B$39:$B$782,U$119)+'СЕТ СН'!$I$12+СВЦЭМ!$D$10+'СЕТ СН'!$I$6-'СЕТ СН'!$I$22</f>
        <v>3017.6354202699999</v>
      </c>
      <c r="V136" s="36">
        <f>SUMIFS(СВЦЭМ!$C$39:$C$782,СВЦЭМ!$A$39:$A$782,$A136,СВЦЭМ!$B$39:$B$782,V$119)+'СЕТ СН'!$I$12+СВЦЭМ!$D$10+'СЕТ СН'!$I$6-'СЕТ СН'!$I$22</f>
        <v>3023.3957994800003</v>
      </c>
      <c r="W136" s="36">
        <f>SUMIFS(СВЦЭМ!$C$39:$C$782,СВЦЭМ!$A$39:$A$782,$A136,СВЦЭМ!$B$39:$B$782,W$119)+'СЕТ СН'!$I$12+СВЦЭМ!$D$10+'СЕТ СН'!$I$6-'СЕТ СН'!$I$22</f>
        <v>3004.30299943</v>
      </c>
      <c r="X136" s="36">
        <f>SUMIFS(СВЦЭМ!$C$39:$C$782,СВЦЭМ!$A$39:$A$782,$A136,СВЦЭМ!$B$39:$B$782,X$119)+'СЕТ СН'!$I$12+СВЦЭМ!$D$10+'СЕТ СН'!$I$6-'СЕТ СН'!$I$22</f>
        <v>3073.7450144100003</v>
      </c>
      <c r="Y136" s="36">
        <f>SUMIFS(СВЦЭМ!$C$39:$C$782,СВЦЭМ!$A$39:$A$782,$A136,СВЦЭМ!$B$39:$B$782,Y$119)+'СЕТ СН'!$I$12+СВЦЭМ!$D$10+'СЕТ СН'!$I$6-'СЕТ СН'!$I$22</f>
        <v>3163.98224695</v>
      </c>
    </row>
    <row r="137" spans="1:25" ht="15.75" x14ac:dyDescent="0.2">
      <c r="A137" s="35">
        <f t="shared" si="3"/>
        <v>45522</v>
      </c>
      <c r="B137" s="36">
        <f>SUMIFS(СВЦЭМ!$C$39:$C$782,СВЦЭМ!$A$39:$A$782,$A137,СВЦЭМ!$B$39:$B$782,B$119)+'СЕТ СН'!$I$12+СВЦЭМ!$D$10+'СЕТ СН'!$I$6-'СЕТ СН'!$I$22</f>
        <v>3154.9343834599999</v>
      </c>
      <c r="C137" s="36">
        <f>SUMIFS(СВЦЭМ!$C$39:$C$782,СВЦЭМ!$A$39:$A$782,$A137,СВЦЭМ!$B$39:$B$782,C$119)+'СЕТ СН'!$I$12+СВЦЭМ!$D$10+'СЕТ СН'!$I$6-'СЕТ СН'!$I$22</f>
        <v>3268.65758671</v>
      </c>
      <c r="D137" s="36">
        <f>SUMIFS(СВЦЭМ!$C$39:$C$782,СВЦЭМ!$A$39:$A$782,$A137,СВЦЭМ!$B$39:$B$782,D$119)+'СЕТ СН'!$I$12+СВЦЭМ!$D$10+'СЕТ СН'!$I$6-'СЕТ СН'!$I$22</f>
        <v>3334.37625015</v>
      </c>
      <c r="E137" s="36">
        <f>SUMIFS(СВЦЭМ!$C$39:$C$782,СВЦЭМ!$A$39:$A$782,$A137,СВЦЭМ!$B$39:$B$782,E$119)+'СЕТ СН'!$I$12+СВЦЭМ!$D$10+'СЕТ СН'!$I$6-'СЕТ СН'!$I$22</f>
        <v>3358.1955761800004</v>
      </c>
      <c r="F137" s="36">
        <f>SUMIFS(СВЦЭМ!$C$39:$C$782,СВЦЭМ!$A$39:$A$782,$A137,СВЦЭМ!$B$39:$B$782,F$119)+'СЕТ СН'!$I$12+СВЦЭМ!$D$10+'СЕТ СН'!$I$6-'СЕТ СН'!$I$22</f>
        <v>3387.7375002200001</v>
      </c>
      <c r="G137" s="36">
        <f>SUMIFS(СВЦЭМ!$C$39:$C$782,СВЦЭМ!$A$39:$A$782,$A137,СВЦЭМ!$B$39:$B$782,G$119)+'СЕТ СН'!$I$12+СВЦЭМ!$D$10+'СЕТ СН'!$I$6-'СЕТ СН'!$I$22</f>
        <v>3367.3534508000002</v>
      </c>
      <c r="H137" s="36">
        <f>SUMIFS(СВЦЭМ!$C$39:$C$782,СВЦЭМ!$A$39:$A$782,$A137,СВЦЭМ!$B$39:$B$782,H$119)+'СЕТ СН'!$I$12+СВЦЭМ!$D$10+'СЕТ СН'!$I$6-'СЕТ СН'!$I$22</f>
        <v>3346.3955889200001</v>
      </c>
      <c r="I137" s="36">
        <f>SUMIFS(СВЦЭМ!$C$39:$C$782,СВЦЭМ!$A$39:$A$782,$A137,СВЦЭМ!$B$39:$B$782,I$119)+'СЕТ СН'!$I$12+СВЦЭМ!$D$10+'СЕТ СН'!$I$6-'СЕТ СН'!$I$22</f>
        <v>3282.6794707600002</v>
      </c>
      <c r="J137" s="36">
        <f>SUMIFS(СВЦЭМ!$C$39:$C$782,СВЦЭМ!$A$39:$A$782,$A137,СВЦЭМ!$B$39:$B$782,J$119)+'СЕТ СН'!$I$12+СВЦЭМ!$D$10+'СЕТ СН'!$I$6-'СЕТ СН'!$I$22</f>
        <v>3170.5021444100003</v>
      </c>
      <c r="K137" s="36">
        <f>SUMIFS(СВЦЭМ!$C$39:$C$782,СВЦЭМ!$A$39:$A$782,$A137,СВЦЭМ!$B$39:$B$782,K$119)+'СЕТ СН'!$I$12+СВЦЭМ!$D$10+'СЕТ СН'!$I$6-'СЕТ СН'!$I$22</f>
        <v>3081.77815676</v>
      </c>
      <c r="L137" s="36">
        <f>SUMIFS(СВЦЭМ!$C$39:$C$782,СВЦЭМ!$A$39:$A$782,$A137,СВЦЭМ!$B$39:$B$782,L$119)+'СЕТ СН'!$I$12+СВЦЭМ!$D$10+'СЕТ СН'!$I$6-'СЕТ СН'!$I$22</f>
        <v>3032.91643729</v>
      </c>
      <c r="M137" s="36">
        <f>SUMIFS(СВЦЭМ!$C$39:$C$782,СВЦЭМ!$A$39:$A$782,$A137,СВЦЭМ!$B$39:$B$782,M$119)+'СЕТ СН'!$I$12+СВЦЭМ!$D$10+'СЕТ СН'!$I$6-'СЕТ СН'!$I$22</f>
        <v>3010.5265566500002</v>
      </c>
      <c r="N137" s="36">
        <f>SUMIFS(СВЦЭМ!$C$39:$C$782,СВЦЭМ!$A$39:$A$782,$A137,СВЦЭМ!$B$39:$B$782,N$119)+'СЕТ СН'!$I$12+СВЦЭМ!$D$10+'СЕТ СН'!$I$6-'СЕТ СН'!$I$22</f>
        <v>2990.7992131999999</v>
      </c>
      <c r="O137" s="36">
        <f>SUMIFS(СВЦЭМ!$C$39:$C$782,СВЦЭМ!$A$39:$A$782,$A137,СВЦЭМ!$B$39:$B$782,O$119)+'СЕТ СН'!$I$12+СВЦЭМ!$D$10+'СЕТ СН'!$I$6-'СЕТ СН'!$I$22</f>
        <v>3009.6290973099999</v>
      </c>
      <c r="P137" s="36">
        <f>SUMIFS(СВЦЭМ!$C$39:$C$782,СВЦЭМ!$A$39:$A$782,$A137,СВЦЭМ!$B$39:$B$782,P$119)+'СЕТ СН'!$I$12+СВЦЭМ!$D$10+'СЕТ СН'!$I$6-'СЕТ СН'!$I$22</f>
        <v>3059.7095594100001</v>
      </c>
      <c r="Q137" s="36">
        <f>SUMIFS(СВЦЭМ!$C$39:$C$782,СВЦЭМ!$A$39:$A$782,$A137,СВЦЭМ!$B$39:$B$782,Q$119)+'СЕТ СН'!$I$12+СВЦЭМ!$D$10+'СЕТ СН'!$I$6-'СЕТ СН'!$I$22</f>
        <v>3099.4383880599999</v>
      </c>
      <c r="R137" s="36">
        <f>SUMIFS(СВЦЭМ!$C$39:$C$782,СВЦЭМ!$A$39:$A$782,$A137,СВЦЭМ!$B$39:$B$782,R$119)+'СЕТ СН'!$I$12+СВЦЭМ!$D$10+'СЕТ СН'!$I$6-'СЕТ СН'!$I$22</f>
        <v>3098.4036721299999</v>
      </c>
      <c r="S137" s="36">
        <f>SUMIFS(СВЦЭМ!$C$39:$C$782,СВЦЭМ!$A$39:$A$782,$A137,СВЦЭМ!$B$39:$B$782,S$119)+'СЕТ СН'!$I$12+СВЦЭМ!$D$10+'СЕТ СН'!$I$6-'СЕТ СН'!$I$22</f>
        <v>3102.23512557</v>
      </c>
      <c r="T137" s="36">
        <f>SUMIFS(СВЦЭМ!$C$39:$C$782,СВЦЭМ!$A$39:$A$782,$A137,СВЦЭМ!$B$39:$B$782,T$119)+'СЕТ СН'!$I$12+СВЦЭМ!$D$10+'СЕТ СН'!$I$6-'СЕТ СН'!$I$22</f>
        <v>3076.8870462300001</v>
      </c>
      <c r="U137" s="36">
        <f>SUMIFS(СВЦЭМ!$C$39:$C$782,СВЦЭМ!$A$39:$A$782,$A137,СВЦЭМ!$B$39:$B$782,U$119)+'СЕТ СН'!$I$12+СВЦЭМ!$D$10+'СЕТ СН'!$I$6-'СЕТ СН'!$I$22</f>
        <v>3073.81263008</v>
      </c>
      <c r="V137" s="36">
        <f>SUMIFS(СВЦЭМ!$C$39:$C$782,СВЦЭМ!$A$39:$A$782,$A137,СВЦЭМ!$B$39:$B$782,V$119)+'СЕТ СН'!$I$12+СВЦЭМ!$D$10+'СЕТ СН'!$I$6-'СЕТ СН'!$I$22</f>
        <v>3083.3714437399999</v>
      </c>
      <c r="W137" s="36">
        <f>SUMIFS(СВЦЭМ!$C$39:$C$782,СВЦЭМ!$A$39:$A$782,$A137,СВЦЭМ!$B$39:$B$782,W$119)+'СЕТ СН'!$I$12+СВЦЭМ!$D$10+'СЕТ СН'!$I$6-'СЕТ СН'!$I$22</f>
        <v>3066.9578168500002</v>
      </c>
      <c r="X137" s="36">
        <f>SUMIFS(СВЦЭМ!$C$39:$C$782,СВЦЭМ!$A$39:$A$782,$A137,СВЦЭМ!$B$39:$B$782,X$119)+'СЕТ СН'!$I$12+СВЦЭМ!$D$10+'СЕТ СН'!$I$6-'СЕТ СН'!$I$22</f>
        <v>3137.84040155</v>
      </c>
      <c r="Y137" s="36">
        <f>SUMIFS(СВЦЭМ!$C$39:$C$782,СВЦЭМ!$A$39:$A$782,$A137,СВЦЭМ!$B$39:$B$782,Y$119)+'СЕТ СН'!$I$12+СВЦЭМ!$D$10+'СЕТ СН'!$I$6-'СЕТ СН'!$I$22</f>
        <v>3220.5882224300003</v>
      </c>
    </row>
    <row r="138" spans="1:25" ht="15.75" x14ac:dyDescent="0.2">
      <c r="A138" s="35">
        <f t="shared" si="3"/>
        <v>45523</v>
      </c>
      <c r="B138" s="36">
        <f>SUMIFS(СВЦЭМ!$C$39:$C$782,СВЦЭМ!$A$39:$A$782,$A138,СВЦЭМ!$B$39:$B$782,B$119)+'СЕТ СН'!$I$12+СВЦЭМ!$D$10+'СЕТ СН'!$I$6-'СЕТ СН'!$I$22</f>
        <v>3309.9169314200003</v>
      </c>
      <c r="C138" s="36">
        <f>SUMIFS(СВЦЭМ!$C$39:$C$782,СВЦЭМ!$A$39:$A$782,$A138,СВЦЭМ!$B$39:$B$782,C$119)+'СЕТ СН'!$I$12+СВЦЭМ!$D$10+'СЕТ СН'!$I$6-'СЕТ СН'!$I$22</f>
        <v>3451.9035891600001</v>
      </c>
      <c r="D138" s="36">
        <f>SUMIFS(СВЦЭМ!$C$39:$C$782,СВЦЭМ!$A$39:$A$782,$A138,СВЦЭМ!$B$39:$B$782,D$119)+'СЕТ СН'!$I$12+СВЦЭМ!$D$10+'СЕТ СН'!$I$6-'СЕТ СН'!$I$22</f>
        <v>3478.0217036700001</v>
      </c>
      <c r="E138" s="36">
        <f>SUMIFS(СВЦЭМ!$C$39:$C$782,СВЦЭМ!$A$39:$A$782,$A138,СВЦЭМ!$B$39:$B$782,E$119)+'СЕТ СН'!$I$12+СВЦЭМ!$D$10+'СЕТ СН'!$I$6-'СЕТ СН'!$I$22</f>
        <v>3444.7770299900003</v>
      </c>
      <c r="F138" s="36">
        <f>SUMIFS(СВЦЭМ!$C$39:$C$782,СВЦЭМ!$A$39:$A$782,$A138,СВЦЭМ!$B$39:$B$782,F$119)+'СЕТ СН'!$I$12+СВЦЭМ!$D$10+'СЕТ СН'!$I$6-'СЕТ СН'!$I$22</f>
        <v>3450.4535822900002</v>
      </c>
      <c r="G138" s="36">
        <f>SUMIFS(СВЦЭМ!$C$39:$C$782,СВЦЭМ!$A$39:$A$782,$A138,СВЦЭМ!$B$39:$B$782,G$119)+'СЕТ СН'!$I$12+СВЦЭМ!$D$10+'СЕТ СН'!$I$6-'СЕТ СН'!$I$22</f>
        <v>3449.0999219600003</v>
      </c>
      <c r="H138" s="36">
        <f>SUMIFS(СВЦЭМ!$C$39:$C$782,СВЦЭМ!$A$39:$A$782,$A138,СВЦЭМ!$B$39:$B$782,H$119)+'СЕТ СН'!$I$12+СВЦЭМ!$D$10+'СЕТ СН'!$I$6-'СЕТ СН'!$I$22</f>
        <v>3466.9905252100002</v>
      </c>
      <c r="I138" s="36">
        <f>SUMIFS(СВЦЭМ!$C$39:$C$782,СВЦЭМ!$A$39:$A$782,$A138,СВЦЭМ!$B$39:$B$782,I$119)+'СЕТ СН'!$I$12+СВЦЭМ!$D$10+'СЕТ СН'!$I$6-'СЕТ СН'!$I$22</f>
        <v>3392.4179249700001</v>
      </c>
      <c r="J138" s="36">
        <f>SUMIFS(СВЦЭМ!$C$39:$C$782,СВЦЭМ!$A$39:$A$782,$A138,СВЦЭМ!$B$39:$B$782,J$119)+'СЕТ СН'!$I$12+СВЦЭМ!$D$10+'СЕТ СН'!$I$6-'СЕТ СН'!$I$22</f>
        <v>3195.7400863700004</v>
      </c>
      <c r="K138" s="36">
        <f>SUMIFS(СВЦЭМ!$C$39:$C$782,СВЦЭМ!$A$39:$A$782,$A138,СВЦЭМ!$B$39:$B$782,K$119)+'СЕТ СН'!$I$12+СВЦЭМ!$D$10+'СЕТ СН'!$I$6-'СЕТ СН'!$I$22</f>
        <v>3146.5081279800002</v>
      </c>
      <c r="L138" s="36">
        <f>SUMIFS(СВЦЭМ!$C$39:$C$782,СВЦЭМ!$A$39:$A$782,$A138,СВЦЭМ!$B$39:$B$782,L$119)+'СЕТ СН'!$I$12+СВЦЭМ!$D$10+'СЕТ СН'!$I$6-'СЕТ СН'!$I$22</f>
        <v>3133.1764532500001</v>
      </c>
      <c r="M138" s="36">
        <f>SUMIFS(СВЦЭМ!$C$39:$C$782,СВЦЭМ!$A$39:$A$782,$A138,СВЦЭМ!$B$39:$B$782,M$119)+'СЕТ СН'!$I$12+СВЦЭМ!$D$10+'СЕТ СН'!$I$6-'СЕТ СН'!$I$22</f>
        <v>3124.0966106200003</v>
      </c>
      <c r="N138" s="36">
        <f>SUMIFS(СВЦЭМ!$C$39:$C$782,СВЦЭМ!$A$39:$A$782,$A138,СВЦЭМ!$B$39:$B$782,N$119)+'СЕТ СН'!$I$12+СВЦЭМ!$D$10+'СЕТ СН'!$I$6-'СЕТ СН'!$I$22</f>
        <v>3115.46074301</v>
      </c>
      <c r="O138" s="36">
        <f>SUMIFS(СВЦЭМ!$C$39:$C$782,СВЦЭМ!$A$39:$A$782,$A138,СВЦЭМ!$B$39:$B$782,O$119)+'СЕТ СН'!$I$12+СВЦЭМ!$D$10+'СЕТ СН'!$I$6-'СЕТ СН'!$I$22</f>
        <v>3100.0187030799998</v>
      </c>
      <c r="P138" s="36">
        <f>SUMIFS(СВЦЭМ!$C$39:$C$782,СВЦЭМ!$A$39:$A$782,$A138,СВЦЭМ!$B$39:$B$782,P$119)+'СЕТ СН'!$I$12+СВЦЭМ!$D$10+'СЕТ СН'!$I$6-'СЕТ СН'!$I$22</f>
        <v>3115.96931731</v>
      </c>
      <c r="Q138" s="36">
        <f>SUMIFS(СВЦЭМ!$C$39:$C$782,СВЦЭМ!$A$39:$A$782,$A138,СВЦЭМ!$B$39:$B$782,Q$119)+'СЕТ СН'!$I$12+СВЦЭМ!$D$10+'СЕТ СН'!$I$6-'СЕТ СН'!$I$22</f>
        <v>3108.26546955</v>
      </c>
      <c r="R138" s="36">
        <f>SUMIFS(СВЦЭМ!$C$39:$C$782,СВЦЭМ!$A$39:$A$782,$A138,СВЦЭМ!$B$39:$B$782,R$119)+'СЕТ СН'!$I$12+СВЦЭМ!$D$10+'СЕТ СН'!$I$6-'СЕТ СН'!$I$22</f>
        <v>3105.6161646099999</v>
      </c>
      <c r="S138" s="36">
        <f>SUMIFS(СВЦЭМ!$C$39:$C$782,СВЦЭМ!$A$39:$A$782,$A138,СВЦЭМ!$B$39:$B$782,S$119)+'СЕТ СН'!$I$12+СВЦЭМ!$D$10+'СЕТ СН'!$I$6-'СЕТ СН'!$I$22</f>
        <v>3090.4723769100001</v>
      </c>
      <c r="T138" s="36">
        <f>SUMIFS(СВЦЭМ!$C$39:$C$782,СВЦЭМ!$A$39:$A$782,$A138,СВЦЭМ!$B$39:$B$782,T$119)+'СЕТ СН'!$I$12+СВЦЭМ!$D$10+'СЕТ СН'!$I$6-'СЕТ СН'!$I$22</f>
        <v>3056.4856678300002</v>
      </c>
      <c r="U138" s="36">
        <f>SUMIFS(СВЦЭМ!$C$39:$C$782,СВЦЭМ!$A$39:$A$782,$A138,СВЦЭМ!$B$39:$B$782,U$119)+'СЕТ СН'!$I$12+СВЦЭМ!$D$10+'СЕТ СН'!$I$6-'СЕТ СН'!$I$22</f>
        <v>3086.9942179199998</v>
      </c>
      <c r="V138" s="36">
        <f>SUMIFS(СВЦЭМ!$C$39:$C$782,СВЦЭМ!$A$39:$A$782,$A138,СВЦЭМ!$B$39:$B$782,V$119)+'СЕТ СН'!$I$12+СВЦЭМ!$D$10+'СЕТ СН'!$I$6-'СЕТ СН'!$I$22</f>
        <v>3100.3631631500002</v>
      </c>
      <c r="W138" s="36">
        <f>SUMIFS(СВЦЭМ!$C$39:$C$782,СВЦЭМ!$A$39:$A$782,$A138,СВЦЭМ!$B$39:$B$782,W$119)+'СЕТ СН'!$I$12+СВЦЭМ!$D$10+'СЕТ СН'!$I$6-'СЕТ СН'!$I$22</f>
        <v>3057.7591324300001</v>
      </c>
      <c r="X138" s="36">
        <f>SUMIFS(СВЦЭМ!$C$39:$C$782,СВЦЭМ!$A$39:$A$782,$A138,СВЦЭМ!$B$39:$B$782,X$119)+'СЕТ СН'!$I$12+СВЦЭМ!$D$10+'СЕТ СН'!$I$6-'СЕТ СН'!$I$22</f>
        <v>3120.4718181099997</v>
      </c>
      <c r="Y138" s="36">
        <f>SUMIFS(СВЦЭМ!$C$39:$C$782,СВЦЭМ!$A$39:$A$782,$A138,СВЦЭМ!$B$39:$B$782,Y$119)+'СЕТ СН'!$I$12+СВЦЭМ!$D$10+'СЕТ СН'!$I$6-'СЕТ СН'!$I$22</f>
        <v>3214.9326339700001</v>
      </c>
    </row>
    <row r="139" spans="1:25" ht="15.75" x14ac:dyDescent="0.2">
      <c r="A139" s="35">
        <f t="shared" si="3"/>
        <v>45524</v>
      </c>
      <c r="B139" s="36">
        <f>SUMIFS(СВЦЭМ!$C$39:$C$782,СВЦЭМ!$A$39:$A$782,$A139,СВЦЭМ!$B$39:$B$782,B$119)+'СЕТ СН'!$I$12+СВЦЭМ!$D$10+'СЕТ СН'!$I$6-'СЕТ СН'!$I$22</f>
        <v>3197.6946660200001</v>
      </c>
      <c r="C139" s="36">
        <f>SUMIFS(СВЦЭМ!$C$39:$C$782,СВЦЭМ!$A$39:$A$782,$A139,СВЦЭМ!$B$39:$B$782,C$119)+'СЕТ СН'!$I$12+СВЦЭМ!$D$10+'СЕТ СН'!$I$6-'СЕТ СН'!$I$22</f>
        <v>3311.7917072500004</v>
      </c>
      <c r="D139" s="36">
        <f>SUMIFS(СВЦЭМ!$C$39:$C$782,СВЦЭМ!$A$39:$A$782,$A139,СВЦЭМ!$B$39:$B$782,D$119)+'СЕТ СН'!$I$12+СВЦЭМ!$D$10+'СЕТ СН'!$I$6-'СЕТ СН'!$I$22</f>
        <v>3375.0238940900003</v>
      </c>
      <c r="E139" s="36">
        <f>SUMIFS(СВЦЭМ!$C$39:$C$782,СВЦЭМ!$A$39:$A$782,$A139,СВЦЭМ!$B$39:$B$782,E$119)+'СЕТ СН'!$I$12+СВЦЭМ!$D$10+'СЕТ СН'!$I$6-'СЕТ СН'!$I$22</f>
        <v>3418.5783242700004</v>
      </c>
      <c r="F139" s="36">
        <f>SUMIFS(СВЦЭМ!$C$39:$C$782,СВЦЭМ!$A$39:$A$782,$A139,СВЦЭМ!$B$39:$B$782,F$119)+'СЕТ СН'!$I$12+СВЦЭМ!$D$10+'СЕТ СН'!$I$6-'СЕТ СН'!$I$22</f>
        <v>3413.5382951200004</v>
      </c>
      <c r="G139" s="36">
        <f>SUMIFS(СВЦЭМ!$C$39:$C$782,СВЦЭМ!$A$39:$A$782,$A139,СВЦЭМ!$B$39:$B$782,G$119)+'СЕТ СН'!$I$12+СВЦЭМ!$D$10+'СЕТ СН'!$I$6-'СЕТ СН'!$I$22</f>
        <v>3394.6230347800001</v>
      </c>
      <c r="H139" s="36">
        <f>SUMIFS(СВЦЭМ!$C$39:$C$782,СВЦЭМ!$A$39:$A$782,$A139,СВЦЭМ!$B$39:$B$782,H$119)+'СЕТ СН'!$I$12+СВЦЭМ!$D$10+'СЕТ СН'!$I$6-'СЕТ СН'!$I$22</f>
        <v>3375.8881986900001</v>
      </c>
      <c r="I139" s="36">
        <f>SUMIFS(СВЦЭМ!$C$39:$C$782,СВЦЭМ!$A$39:$A$782,$A139,СВЦЭМ!$B$39:$B$782,I$119)+'СЕТ СН'!$I$12+СВЦЭМ!$D$10+'СЕТ СН'!$I$6-'СЕТ СН'!$I$22</f>
        <v>3242.1243903900004</v>
      </c>
      <c r="J139" s="36">
        <f>SUMIFS(СВЦЭМ!$C$39:$C$782,СВЦЭМ!$A$39:$A$782,$A139,СВЦЭМ!$B$39:$B$782,J$119)+'СЕТ СН'!$I$12+СВЦЭМ!$D$10+'СЕТ СН'!$I$6-'СЕТ СН'!$I$22</f>
        <v>3103.25920511</v>
      </c>
      <c r="K139" s="36">
        <f>SUMIFS(СВЦЭМ!$C$39:$C$782,СВЦЭМ!$A$39:$A$782,$A139,СВЦЭМ!$B$39:$B$782,K$119)+'СЕТ СН'!$I$12+СВЦЭМ!$D$10+'СЕТ СН'!$I$6-'СЕТ СН'!$I$22</f>
        <v>2996.5284488300003</v>
      </c>
      <c r="L139" s="36">
        <f>SUMIFS(СВЦЭМ!$C$39:$C$782,СВЦЭМ!$A$39:$A$782,$A139,СВЦЭМ!$B$39:$B$782,L$119)+'СЕТ СН'!$I$12+СВЦЭМ!$D$10+'СЕТ СН'!$I$6-'СЕТ СН'!$I$22</f>
        <v>2970.0570122199997</v>
      </c>
      <c r="M139" s="36">
        <f>SUMIFS(СВЦЭМ!$C$39:$C$782,СВЦЭМ!$A$39:$A$782,$A139,СВЦЭМ!$B$39:$B$782,M$119)+'СЕТ СН'!$I$12+СВЦЭМ!$D$10+'СЕТ СН'!$I$6-'СЕТ СН'!$I$22</f>
        <v>2962.9213972299999</v>
      </c>
      <c r="N139" s="36">
        <f>SUMIFS(СВЦЭМ!$C$39:$C$782,СВЦЭМ!$A$39:$A$782,$A139,СВЦЭМ!$B$39:$B$782,N$119)+'СЕТ СН'!$I$12+СВЦЭМ!$D$10+'СЕТ СН'!$I$6-'СЕТ СН'!$I$22</f>
        <v>2971.8573420299999</v>
      </c>
      <c r="O139" s="36">
        <f>SUMIFS(СВЦЭМ!$C$39:$C$782,СВЦЭМ!$A$39:$A$782,$A139,СВЦЭМ!$B$39:$B$782,O$119)+'СЕТ СН'!$I$12+СВЦЭМ!$D$10+'СЕТ СН'!$I$6-'СЕТ СН'!$I$22</f>
        <v>2944.3188482</v>
      </c>
      <c r="P139" s="36">
        <f>SUMIFS(СВЦЭМ!$C$39:$C$782,СВЦЭМ!$A$39:$A$782,$A139,СВЦЭМ!$B$39:$B$782,P$119)+'СЕТ СН'!$I$12+СВЦЭМ!$D$10+'СЕТ СН'!$I$6-'СЕТ СН'!$I$22</f>
        <v>2941.86221548</v>
      </c>
      <c r="Q139" s="36">
        <f>SUMIFS(СВЦЭМ!$C$39:$C$782,СВЦЭМ!$A$39:$A$782,$A139,СВЦЭМ!$B$39:$B$782,Q$119)+'СЕТ СН'!$I$12+СВЦЭМ!$D$10+'СЕТ СН'!$I$6-'СЕТ СН'!$I$22</f>
        <v>2942.1242744900001</v>
      </c>
      <c r="R139" s="36">
        <f>SUMIFS(СВЦЭМ!$C$39:$C$782,СВЦЭМ!$A$39:$A$782,$A139,СВЦЭМ!$B$39:$B$782,R$119)+'СЕТ СН'!$I$12+СВЦЭМ!$D$10+'СЕТ СН'!$I$6-'СЕТ СН'!$I$22</f>
        <v>2963.0821725400001</v>
      </c>
      <c r="S139" s="36">
        <f>SUMIFS(СВЦЭМ!$C$39:$C$782,СВЦЭМ!$A$39:$A$782,$A139,СВЦЭМ!$B$39:$B$782,S$119)+'СЕТ СН'!$I$12+СВЦЭМ!$D$10+'СЕТ СН'!$I$6-'СЕТ СН'!$I$22</f>
        <v>2949.3719668900003</v>
      </c>
      <c r="T139" s="36">
        <f>SUMIFS(СВЦЭМ!$C$39:$C$782,СВЦЭМ!$A$39:$A$782,$A139,СВЦЭМ!$B$39:$B$782,T$119)+'СЕТ СН'!$I$12+СВЦЭМ!$D$10+'СЕТ СН'!$I$6-'СЕТ СН'!$I$22</f>
        <v>2925.9061418399997</v>
      </c>
      <c r="U139" s="36">
        <f>SUMIFS(СВЦЭМ!$C$39:$C$782,СВЦЭМ!$A$39:$A$782,$A139,СВЦЭМ!$B$39:$B$782,U$119)+'СЕТ СН'!$I$12+СВЦЭМ!$D$10+'СЕТ СН'!$I$6-'СЕТ СН'!$I$22</f>
        <v>2948.2925700300002</v>
      </c>
      <c r="V139" s="36">
        <f>SUMIFS(СВЦЭМ!$C$39:$C$782,СВЦЭМ!$A$39:$A$782,$A139,СВЦЭМ!$B$39:$B$782,V$119)+'СЕТ СН'!$I$12+СВЦЭМ!$D$10+'СЕТ СН'!$I$6-'СЕТ СН'!$I$22</f>
        <v>2925.9212711800001</v>
      </c>
      <c r="W139" s="36">
        <f>SUMIFS(СВЦЭМ!$C$39:$C$782,СВЦЭМ!$A$39:$A$782,$A139,СВЦЭМ!$B$39:$B$782,W$119)+'СЕТ СН'!$I$12+СВЦЭМ!$D$10+'СЕТ СН'!$I$6-'СЕТ СН'!$I$22</f>
        <v>2925.2434531199997</v>
      </c>
      <c r="X139" s="36">
        <f>SUMIFS(СВЦЭМ!$C$39:$C$782,СВЦЭМ!$A$39:$A$782,$A139,СВЦЭМ!$B$39:$B$782,X$119)+'СЕТ СН'!$I$12+СВЦЭМ!$D$10+'СЕТ СН'!$I$6-'СЕТ СН'!$I$22</f>
        <v>3031.9341504200002</v>
      </c>
      <c r="Y139" s="36">
        <f>SUMIFS(СВЦЭМ!$C$39:$C$782,СВЦЭМ!$A$39:$A$782,$A139,СВЦЭМ!$B$39:$B$782,Y$119)+'СЕТ СН'!$I$12+СВЦЭМ!$D$10+'СЕТ СН'!$I$6-'СЕТ СН'!$I$22</f>
        <v>3195.1034293300004</v>
      </c>
    </row>
    <row r="140" spans="1:25" ht="15.75" x14ac:dyDescent="0.2">
      <c r="A140" s="35">
        <f t="shared" si="3"/>
        <v>45525</v>
      </c>
      <c r="B140" s="36">
        <f>SUMIFS(СВЦЭМ!$C$39:$C$782,СВЦЭМ!$A$39:$A$782,$A140,СВЦЭМ!$B$39:$B$782,B$119)+'СЕТ СН'!$I$12+СВЦЭМ!$D$10+'СЕТ СН'!$I$6-'СЕТ СН'!$I$22</f>
        <v>3415.63671204</v>
      </c>
      <c r="C140" s="36">
        <f>SUMIFS(СВЦЭМ!$C$39:$C$782,СВЦЭМ!$A$39:$A$782,$A140,СВЦЭМ!$B$39:$B$782,C$119)+'СЕТ СН'!$I$12+СВЦЭМ!$D$10+'СЕТ СН'!$I$6-'СЕТ СН'!$I$22</f>
        <v>3458.1863581800003</v>
      </c>
      <c r="D140" s="36">
        <f>SUMIFS(СВЦЭМ!$C$39:$C$782,СВЦЭМ!$A$39:$A$782,$A140,СВЦЭМ!$B$39:$B$782,D$119)+'СЕТ СН'!$I$12+СВЦЭМ!$D$10+'СЕТ СН'!$I$6-'СЕТ СН'!$I$22</f>
        <v>3513.5066428100004</v>
      </c>
      <c r="E140" s="36">
        <f>SUMIFS(СВЦЭМ!$C$39:$C$782,СВЦЭМ!$A$39:$A$782,$A140,СВЦЭМ!$B$39:$B$782,E$119)+'СЕТ СН'!$I$12+СВЦЭМ!$D$10+'СЕТ СН'!$I$6-'СЕТ СН'!$I$22</f>
        <v>3470.3990645800004</v>
      </c>
      <c r="F140" s="36">
        <f>SUMIFS(СВЦЭМ!$C$39:$C$782,СВЦЭМ!$A$39:$A$782,$A140,СВЦЭМ!$B$39:$B$782,F$119)+'СЕТ СН'!$I$12+СВЦЭМ!$D$10+'СЕТ СН'!$I$6-'СЕТ СН'!$I$22</f>
        <v>3445.4858263800002</v>
      </c>
      <c r="G140" s="36">
        <f>SUMIFS(СВЦЭМ!$C$39:$C$782,СВЦЭМ!$A$39:$A$782,$A140,СВЦЭМ!$B$39:$B$782,G$119)+'СЕТ СН'!$I$12+СВЦЭМ!$D$10+'СЕТ СН'!$I$6-'СЕТ СН'!$I$22</f>
        <v>3409.98199148</v>
      </c>
      <c r="H140" s="36">
        <f>SUMIFS(СВЦЭМ!$C$39:$C$782,СВЦЭМ!$A$39:$A$782,$A140,СВЦЭМ!$B$39:$B$782,H$119)+'СЕТ СН'!$I$12+СВЦЭМ!$D$10+'СЕТ СН'!$I$6-'СЕТ СН'!$I$22</f>
        <v>3397.8403425200004</v>
      </c>
      <c r="I140" s="36">
        <f>SUMIFS(СВЦЭМ!$C$39:$C$782,СВЦЭМ!$A$39:$A$782,$A140,СВЦЭМ!$B$39:$B$782,I$119)+'СЕТ СН'!$I$12+СВЦЭМ!$D$10+'СЕТ СН'!$I$6-'СЕТ СН'!$I$22</f>
        <v>3255.4666409000001</v>
      </c>
      <c r="J140" s="36">
        <f>SUMIFS(СВЦЭМ!$C$39:$C$782,СВЦЭМ!$A$39:$A$782,$A140,СВЦЭМ!$B$39:$B$782,J$119)+'СЕТ СН'!$I$12+СВЦЭМ!$D$10+'СЕТ СН'!$I$6-'СЕТ СН'!$I$22</f>
        <v>3157.2903301300003</v>
      </c>
      <c r="K140" s="36">
        <f>SUMIFS(СВЦЭМ!$C$39:$C$782,СВЦЭМ!$A$39:$A$782,$A140,СВЦЭМ!$B$39:$B$782,K$119)+'СЕТ СН'!$I$12+СВЦЭМ!$D$10+'СЕТ СН'!$I$6-'СЕТ СН'!$I$22</f>
        <v>3070.7821579399997</v>
      </c>
      <c r="L140" s="36">
        <f>SUMIFS(СВЦЭМ!$C$39:$C$782,СВЦЭМ!$A$39:$A$782,$A140,СВЦЭМ!$B$39:$B$782,L$119)+'СЕТ СН'!$I$12+СВЦЭМ!$D$10+'СЕТ СН'!$I$6-'СЕТ СН'!$I$22</f>
        <v>3053.2573084200003</v>
      </c>
      <c r="M140" s="36">
        <f>SUMIFS(СВЦЭМ!$C$39:$C$782,СВЦЭМ!$A$39:$A$782,$A140,СВЦЭМ!$B$39:$B$782,M$119)+'СЕТ СН'!$I$12+СВЦЭМ!$D$10+'СЕТ СН'!$I$6-'СЕТ СН'!$I$22</f>
        <v>3054.5358868600001</v>
      </c>
      <c r="N140" s="36">
        <f>SUMIFS(СВЦЭМ!$C$39:$C$782,СВЦЭМ!$A$39:$A$782,$A140,СВЦЭМ!$B$39:$B$782,N$119)+'СЕТ СН'!$I$12+СВЦЭМ!$D$10+'СЕТ СН'!$I$6-'СЕТ СН'!$I$22</f>
        <v>3045.69078042</v>
      </c>
      <c r="O140" s="36">
        <f>SUMIFS(СВЦЭМ!$C$39:$C$782,СВЦЭМ!$A$39:$A$782,$A140,СВЦЭМ!$B$39:$B$782,O$119)+'СЕТ СН'!$I$12+СВЦЭМ!$D$10+'СЕТ СН'!$I$6-'СЕТ СН'!$I$22</f>
        <v>3026.9610936300001</v>
      </c>
      <c r="P140" s="36">
        <f>SUMIFS(СВЦЭМ!$C$39:$C$782,СВЦЭМ!$A$39:$A$782,$A140,СВЦЭМ!$B$39:$B$782,P$119)+'СЕТ СН'!$I$12+СВЦЭМ!$D$10+'СЕТ СН'!$I$6-'СЕТ СН'!$I$22</f>
        <v>3071.1266512800003</v>
      </c>
      <c r="Q140" s="36">
        <f>SUMIFS(СВЦЭМ!$C$39:$C$782,СВЦЭМ!$A$39:$A$782,$A140,СВЦЭМ!$B$39:$B$782,Q$119)+'СЕТ СН'!$I$12+СВЦЭМ!$D$10+'СЕТ СН'!$I$6-'СЕТ СН'!$I$22</f>
        <v>3100.2324354800003</v>
      </c>
      <c r="R140" s="36">
        <f>SUMIFS(СВЦЭМ!$C$39:$C$782,СВЦЭМ!$A$39:$A$782,$A140,СВЦЭМ!$B$39:$B$782,R$119)+'СЕТ СН'!$I$12+СВЦЭМ!$D$10+'СЕТ СН'!$I$6-'СЕТ СН'!$I$22</f>
        <v>3095.6307937700003</v>
      </c>
      <c r="S140" s="36">
        <f>SUMIFS(СВЦЭМ!$C$39:$C$782,СВЦЭМ!$A$39:$A$782,$A140,СВЦЭМ!$B$39:$B$782,S$119)+'СЕТ СН'!$I$12+СВЦЭМ!$D$10+'СЕТ СН'!$I$6-'СЕТ СН'!$I$22</f>
        <v>3096.28281225</v>
      </c>
      <c r="T140" s="36">
        <f>SUMIFS(СВЦЭМ!$C$39:$C$782,СВЦЭМ!$A$39:$A$782,$A140,СВЦЭМ!$B$39:$B$782,T$119)+'СЕТ СН'!$I$12+СВЦЭМ!$D$10+'СЕТ СН'!$I$6-'СЕТ СН'!$I$22</f>
        <v>3087.0631183699998</v>
      </c>
      <c r="U140" s="36">
        <f>SUMIFS(СВЦЭМ!$C$39:$C$782,СВЦЭМ!$A$39:$A$782,$A140,СВЦЭМ!$B$39:$B$782,U$119)+'СЕТ СН'!$I$12+СВЦЭМ!$D$10+'СЕТ СН'!$I$6-'СЕТ СН'!$I$22</f>
        <v>3097.0153903299997</v>
      </c>
      <c r="V140" s="36">
        <f>SUMIFS(СВЦЭМ!$C$39:$C$782,СВЦЭМ!$A$39:$A$782,$A140,СВЦЭМ!$B$39:$B$782,V$119)+'СЕТ СН'!$I$12+СВЦЭМ!$D$10+'СЕТ СН'!$I$6-'СЕТ СН'!$I$22</f>
        <v>3083.2301624399997</v>
      </c>
      <c r="W140" s="36">
        <f>SUMIFS(СВЦЭМ!$C$39:$C$782,СВЦЭМ!$A$39:$A$782,$A140,СВЦЭМ!$B$39:$B$782,W$119)+'СЕТ СН'!$I$12+СВЦЭМ!$D$10+'СЕТ СН'!$I$6-'СЕТ СН'!$I$22</f>
        <v>3075.0379863899998</v>
      </c>
      <c r="X140" s="36">
        <f>SUMIFS(СВЦЭМ!$C$39:$C$782,СВЦЭМ!$A$39:$A$782,$A140,СВЦЭМ!$B$39:$B$782,X$119)+'СЕТ СН'!$I$12+СВЦЭМ!$D$10+'СЕТ СН'!$I$6-'СЕТ СН'!$I$22</f>
        <v>3101.0678329100001</v>
      </c>
      <c r="Y140" s="36">
        <f>SUMIFS(СВЦЭМ!$C$39:$C$782,СВЦЭМ!$A$39:$A$782,$A140,СВЦЭМ!$B$39:$B$782,Y$119)+'СЕТ СН'!$I$12+СВЦЭМ!$D$10+'СЕТ СН'!$I$6-'СЕТ СН'!$I$22</f>
        <v>3142.4820408200003</v>
      </c>
    </row>
    <row r="141" spans="1:25" ht="15.75" x14ac:dyDescent="0.2">
      <c r="A141" s="35">
        <f t="shared" si="3"/>
        <v>45526</v>
      </c>
      <c r="B141" s="36">
        <f>SUMIFS(СВЦЭМ!$C$39:$C$782,СВЦЭМ!$A$39:$A$782,$A141,СВЦЭМ!$B$39:$B$782,B$119)+'СЕТ СН'!$I$12+СВЦЭМ!$D$10+'СЕТ СН'!$I$6-'СЕТ СН'!$I$22</f>
        <v>3074.04461872</v>
      </c>
      <c r="C141" s="36">
        <f>SUMIFS(СВЦЭМ!$C$39:$C$782,СВЦЭМ!$A$39:$A$782,$A141,СВЦЭМ!$B$39:$B$782,C$119)+'СЕТ СН'!$I$12+СВЦЭМ!$D$10+'СЕТ СН'!$I$6-'СЕТ СН'!$I$22</f>
        <v>3180.2722130400002</v>
      </c>
      <c r="D141" s="36">
        <f>SUMIFS(СВЦЭМ!$C$39:$C$782,СВЦЭМ!$A$39:$A$782,$A141,СВЦЭМ!$B$39:$B$782,D$119)+'СЕТ СН'!$I$12+СВЦЭМ!$D$10+'СЕТ СН'!$I$6-'СЕТ СН'!$I$22</f>
        <v>3230.3889489400003</v>
      </c>
      <c r="E141" s="36">
        <f>SUMIFS(СВЦЭМ!$C$39:$C$782,СВЦЭМ!$A$39:$A$782,$A141,СВЦЭМ!$B$39:$B$782,E$119)+'СЕТ СН'!$I$12+СВЦЭМ!$D$10+'СЕТ СН'!$I$6-'СЕТ СН'!$I$22</f>
        <v>3267.5979336</v>
      </c>
      <c r="F141" s="36">
        <f>SUMIFS(СВЦЭМ!$C$39:$C$782,СВЦЭМ!$A$39:$A$782,$A141,СВЦЭМ!$B$39:$B$782,F$119)+'СЕТ СН'!$I$12+СВЦЭМ!$D$10+'СЕТ СН'!$I$6-'СЕТ СН'!$I$22</f>
        <v>3262.6702477800004</v>
      </c>
      <c r="G141" s="36">
        <f>SUMIFS(СВЦЭМ!$C$39:$C$782,СВЦЭМ!$A$39:$A$782,$A141,СВЦЭМ!$B$39:$B$782,G$119)+'СЕТ СН'!$I$12+СВЦЭМ!$D$10+'СЕТ СН'!$I$6-'СЕТ СН'!$I$22</f>
        <v>3227.5758380400002</v>
      </c>
      <c r="H141" s="36">
        <f>SUMIFS(СВЦЭМ!$C$39:$C$782,СВЦЭМ!$A$39:$A$782,$A141,СВЦЭМ!$B$39:$B$782,H$119)+'СЕТ СН'!$I$12+СВЦЭМ!$D$10+'СЕТ СН'!$I$6-'СЕТ СН'!$I$22</f>
        <v>3190.5126030100005</v>
      </c>
      <c r="I141" s="36">
        <f>SUMIFS(СВЦЭМ!$C$39:$C$782,СВЦЭМ!$A$39:$A$782,$A141,СВЦЭМ!$B$39:$B$782,I$119)+'СЕТ СН'!$I$12+СВЦЭМ!$D$10+'СЕТ СН'!$I$6-'СЕТ СН'!$I$22</f>
        <v>3093.1832786100003</v>
      </c>
      <c r="J141" s="36">
        <f>SUMIFS(СВЦЭМ!$C$39:$C$782,СВЦЭМ!$A$39:$A$782,$A141,СВЦЭМ!$B$39:$B$782,J$119)+'СЕТ СН'!$I$12+СВЦЭМ!$D$10+'СЕТ СН'!$I$6-'СЕТ СН'!$I$22</f>
        <v>2980.4170312300002</v>
      </c>
      <c r="K141" s="36">
        <f>SUMIFS(СВЦЭМ!$C$39:$C$782,СВЦЭМ!$A$39:$A$782,$A141,СВЦЭМ!$B$39:$B$782,K$119)+'СЕТ СН'!$I$12+СВЦЭМ!$D$10+'СЕТ СН'!$I$6-'СЕТ СН'!$I$22</f>
        <v>2899.3350417299998</v>
      </c>
      <c r="L141" s="36">
        <f>SUMIFS(СВЦЭМ!$C$39:$C$782,СВЦЭМ!$A$39:$A$782,$A141,СВЦЭМ!$B$39:$B$782,L$119)+'СЕТ СН'!$I$12+СВЦЭМ!$D$10+'СЕТ СН'!$I$6-'СЕТ СН'!$I$22</f>
        <v>2858.8180087800001</v>
      </c>
      <c r="M141" s="36">
        <f>SUMIFS(СВЦЭМ!$C$39:$C$782,СВЦЭМ!$A$39:$A$782,$A141,СВЦЭМ!$B$39:$B$782,M$119)+'СЕТ СН'!$I$12+СВЦЭМ!$D$10+'СЕТ СН'!$I$6-'СЕТ СН'!$I$22</f>
        <v>2867.7838600800001</v>
      </c>
      <c r="N141" s="36">
        <f>SUMIFS(СВЦЭМ!$C$39:$C$782,СВЦЭМ!$A$39:$A$782,$A141,СВЦЭМ!$B$39:$B$782,N$119)+'СЕТ СН'!$I$12+СВЦЭМ!$D$10+'СЕТ СН'!$I$6-'СЕТ СН'!$I$22</f>
        <v>2861.3118204699999</v>
      </c>
      <c r="O141" s="36">
        <f>SUMIFS(СВЦЭМ!$C$39:$C$782,СВЦЭМ!$A$39:$A$782,$A141,СВЦЭМ!$B$39:$B$782,O$119)+'СЕТ СН'!$I$12+СВЦЭМ!$D$10+'СЕТ СН'!$I$6-'СЕТ СН'!$I$22</f>
        <v>2868.1502356999999</v>
      </c>
      <c r="P141" s="36">
        <f>SUMIFS(СВЦЭМ!$C$39:$C$782,СВЦЭМ!$A$39:$A$782,$A141,СВЦЭМ!$B$39:$B$782,P$119)+'СЕТ СН'!$I$12+СВЦЭМ!$D$10+'СЕТ СН'!$I$6-'СЕТ СН'!$I$22</f>
        <v>2876.3774872100003</v>
      </c>
      <c r="Q141" s="36">
        <f>SUMIFS(СВЦЭМ!$C$39:$C$782,СВЦЭМ!$A$39:$A$782,$A141,СВЦЭМ!$B$39:$B$782,Q$119)+'СЕТ СН'!$I$12+СВЦЭМ!$D$10+'СЕТ СН'!$I$6-'СЕТ СН'!$I$22</f>
        <v>2883.1012292200003</v>
      </c>
      <c r="R141" s="36">
        <f>SUMIFS(СВЦЭМ!$C$39:$C$782,СВЦЭМ!$A$39:$A$782,$A141,СВЦЭМ!$B$39:$B$782,R$119)+'СЕТ СН'!$I$12+СВЦЭМ!$D$10+'СЕТ СН'!$I$6-'СЕТ СН'!$I$22</f>
        <v>2894.7548569600003</v>
      </c>
      <c r="S141" s="36">
        <f>SUMIFS(СВЦЭМ!$C$39:$C$782,СВЦЭМ!$A$39:$A$782,$A141,СВЦЭМ!$B$39:$B$782,S$119)+'СЕТ СН'!$I$12+СВЦЭМ!$D$10+'СЕТ СН'!$I$6-'СЕТ СН'!$I$22</f>
        <v>2874.8493807</v>
      </c>
      <c r="T141" s="36">
        <f>SUMIFS(СВЦЭМ!$C$39:$C$782,СВЦЭМ!$A$39:$A$782,$A141,СВЦЭМ!$B$39:$B$782,T$119)+'СЕТ СН'!$I$12+СВЦЭМ!$D$10+'СЕТ СН'!$I$6-'СЕТ СН'!$I$22</f>
        <v>2880.9898176799998</v>
      </c>
      <c r="U141" s="36">
        <f>SUMIFS(СВЦЭМ!$C$39:$C$782,СВЦЭМ!$A$39:$A$782,$A141,СВЦЭМ!$B$39:$B$782,U$119)+'СЕТ СН'!$I$12+СВЦЭМ!$D$10+'СЕТ СН'!$I$6-'СЕТ СН'!$I$22</f>
        <v>2884.0747726300001</v>
      </c>
      <c r="V141" s="36">
        <f>SUMIFS(СВЦЭМ!$C$39:$C$782,СВЦЭМ!$A$39:$A$782,$A141,СВЦЭМ!$B$39:$B$782,V$119)+'СЕТ СН'!$I$12+СВЦЭМ!$D$10+'СЕТ СН'!$I$6-'СЕТ СН'!$I$22</f>
        <v>2864.1604652400001</v>
      </c>
      <c r="W141" s="36">
        <f>SUMIFS(СВЦЭМ!$C$39:$C$782,СВЦЭМ!$A$39:$A$782,$A141,СВЦЭМ!$B$39:$B$782,W$119)+'СЕТ СН'!$I$12+СВЦЭМ!$D$10+'СЕТ СН'!$I$6-'СЕТ СН'!$I$22</f>
        <v>2864.7258818400001</v>
      </c>
      <c r="X141" s="36">
        <f>SUMIFS(СВЦЭМ!$C$39:$C$782,СВЦЭМ!$A$39:$A$782,$A141,СВЦЭМ!$B$39:$B$782,X$119)+'СЕТ СН'!$I$12+СВЦЭМ!$D$10+'СЕТ СН'!$I$6-'СЕТ СН'!$I$22</f>
        <v>2948.6705735200003</v>
      </c>
      <c r="Y141" s="36">
        <f>SUMIFS(СВЦЭМ!$C$39:$C$782,СВЦЭМ!$A$39:$A$782,$A141,СВЦЭМ!$B$39:$B$782,Y$119)+'СЕТ СН'!$I$12+СВЦЭМ!$D$10+'СЕТ СН'!$I$6-'СЕТ СН'!$I$22</f>
        <v>2992.6298681600001</v>
      </c>
    </row>
    <row r="142" spans="1:25" ht="15.75" x14ac:dyDescent="0.2">
      <c r="A142" s="35">
        <f t="shared" si="3"/>
        <v>45527</v>
      </c>
      <c r="B142" s="36">
        <f>SUMIFS(СВЦЭМ!$C$39:$C$782,СВЦЭМ!$A$39:$A$782,$A142,СВЦЭМ!$B$39:$B$782,B$119)+'СЕТ СН'!$I$12+СВЦЭМ!$D$10+'СЕТ СН'!$I$6-'СЕТ СН'!$I$22</f>
        <v>3165.2059600200005</v>
      </c>
      <c r="C142" s="36">
        <f>SUMIFS(СВЦЭМ!$C$39:$C$782,СВЦЭМ!$A$39:$A$782,$A142,СВЦЭМ!$B$39:$B$782,C$119)+'СЕТ СН'!$I$12+СВЦЭМ!$D$10+'СЕТ СН'!$I$6-'СЕТ СН'!$I$22</f>
        <v>3285.7913848900002</v>
      </c>
      <c r="D142" s="36">
        <f>SUMIFS(СВЦЭМ!$C$39:$C$782,СВЦЭМ!$A$39:$A$782,$A142,СВЦЭМ!$B$39:$B$782,D$119)+'СЕТ СН'!$I$12+СВЦЭМ!$D$10+'СЕТ СН'!$I$6-'СЕТ СН'!$I$22</f>
        <v>3317.02187628</v>
      </c>
      <c r="E142" s="36">
        <f>SUMIFS(СВЦЭМ!$C$39:$C$782,СВЦЭМ!$A$39:$A$782,$A142,СВЦЭМ!$B$39:$B$782,E$119)+'СЕТ СН'!$I$12+СВЦЭМ!$D$10+'СЕТ СН'!$I$6-'СЕТ СН'!$I$22</f>
        <v>3349.4816198900003</v>
      </c>
      <c r="F142" s="36">
        <f>SUMIFS(СВЦЭМ!$C$39:$C$782,СВЦЭМ!$A$39:$A$782,$A142,СВЦЭМ!$B$39:$B$782,F$119)+'СЕТ СН'!$I$12+СВЦЭМ!$D$10+'СЕТ СН'!$I$6-'СЕТ СН'!$I$22</f>
        <v>3359.6909985200004</v>
      </c>
      <c r="G142" s="36">
        <f>SUMIFS(СВЦЭМ!$C$39:$C$782,СВЦЭМ!$A$39:$A$782,$A142,СВЦЭМ!$B$39:$B$782,G$119)+'СЕТ СН'!$I$12+СВЦЭМ!$D$10+'СЕТ СН'!$I$6-'СЕТ СН'!$I$22</f>
        <v>3336.3319273900001</v>
      </c>
      <c r="H142" s="36">
        <f>SUMIFS(СВЦЭМ!$C$39:$C$782,СВЦЭМ!$A$39:$A$782,$A142,СВЦЭМ!$B$39:$B$782,H$119)+'СЕТ СН'!$I$12+СВЦЭМ!$D$10+'СЕТ СН'!$I$6-'СЕТ СН'!$I$22</f>
        <v>3318.6245774500003</v>
      </c>
      <c r="I142" s="36">
        <f>SUMIFS(СВЦЭМ!$C$39:$C$782,СВЦЭМ!$A$39:$A$782,$A142,СВЦЭМ!$B$39:$B$782,I$119)+'СЕТ СН'!$I$12+СВЦЭМ!$D$10+'СЕТ СН'!$I$6-'СЕТ СН'!$I$22</f>
        <v>3217.1671317300002</v>
      </c>
      <c r="J142" s="36">
        <f>SUMIFS(СВЦЭМ!$C$39:$C$782,СВЦЭМ!$A$39:$A$782,$A142,СВЦЭМ!$B$39:$B$782,J$119)+'СЕТ СН'!$I$12+СВЦЭМ!$D$10+'СЕТ СН'!$I$6-'СЕТ СН'!$I$22</f>
        <v>3090.66115343</v>
      </c>
      <c r="K142" s="36">
        <f>SUMIFS(СВЦЭМ!$C$39:$C$782,СВЦЭМ!$A$39:$A$782,$A142,СВЦЭМ!$B$39:$B$782,K$119)+'СЕТ СН'!$I$12+СВЦЭМ!$D$10+'СЕТ СН'!$I$6-'СЕТ СН'!$I$22</f>
        <v>2977.8663265800001</v>
      </c>
      <c r="L142" s="36">
        <f>SUMIFS(СВЦЭМ!$C$39:$C$782,СВЦЭМ!$A$39:$A$782,$A142,СВЦЭМ!$B$39:$B$782,L$119)+'СЕТ СН'!$I$12+СВЦЭМ!$D$10+'СЕТ СН'!$I$6-'СЕТ СН'!$I$22</f>
        <v>2967.6594759500003</v>
      </c>
      <c r="M142" s="36">
        <f>SUMIFS(СВЦЭМ!$C$39:$C$782,СВЦЭМ!$A$39:$A$782,$A142,СВЦЭМ!$B$39:$B$782,M$119)+'СЕТ СН'!$I$12+СВЦЭМ!$D$10+'СЕТ СН'!$I$6-'СЕТ СН'!$I$22</f>
        <v>2961.84395167</v>
      </c>
      <c r="N142" s="36">
        <f>SUMIFS(СВЦЭМ!$C$39:$C$782,СВЦЭМ!$A$39:$A$782,$A142,СВЦЭМ!$B$39:$B$782,N$119)+'СЕТ СН'!$I$12+СВЦЭМ!$D$10+'СЕТ СН'!$I$6-'СЕТ СН'!$I$22</f>
        <v>2956.86925875</v>
      </c>
      <c r="O142" s="36">
        <f>SUMIFS(СВЦЭМ!$C$39:$C$782,СВЦЭМ!$A$39:$A$782,$A142,СВЦЭМ!$B$39:$B$782,O$119)+'СЕТ СН'!$I$12+СВЦЭМ!$D$10+'СЕТ СН'!$I$6-'СЕТ СН'!$I$22</f>
        <v>2969.3124635599997</v>
      </c>
      <c r="P142" s="36">
        <f>SUMIFS(СВЦЭМ!$C$39:$C$782,СВЦЭМ!$A$39:$A$782,$A142,СВЦЭМ!$B$39:$B$782,P$119)+'СЕТ СН'!$I$12+СВЦЭМ!$D$10+'СЕТ СН'!$I$6-'СЕТ СН'!$I$22</f>
        <v>2985.0547578999999</v>
      </c>
      <c r="Q142" s="36">
        <f>SUMIFS(СВЦЭМ!$C$39:$C$782,СВЦЭМ!$A$39:$A$782,$A142,СВЦЭМ!$B$39:$B$782,Q$119)+'СЕТ СН'!$I$12+СВЦЭМ!$D$10+'СЕТ СН'!$I$6-'СЕТ СН'!$I$22</f>
        <v>2970.8057035500001</v>
      </c>
      <c r="R142" s="36">
        <f>SUMIFS(СВЦЭМ!$C$39:$C$782,СВЦЭМ!$A$39:$A$782,$A142,СВЦЭМ!$B$39:$B$782,R$119)+'СЕТ СН'!$I$12+СВЦЭМ!$D$10+'СЕТ СН'!$I$6-'СЕТ СН'!$I$22</f>
        <v>2958.4770277099997</v>
      </c>
      <c r="S142" s="36">
        <f>SUMIFS(СВЦЭМ!$C$39:$C$782,СВЦЭМ!$A$39:$A$782,$A142,СВЦЭМ!$B$39:$B$782,S$119)+'СЕТ СН'!$I$12+СВЦЭМ!$D$10+'СЕТ СН'!$I$6-'СЕТ СН'!$I$22</f>
        <v>2984.8319603999998</v>
      </c>
      <c r="T142" s="36">
        <f>SUMIFS(СВЦЭМ!$C$39:$C$782,СВЦЭМ!$A$39:$A$782,$A142,СВЦЭМ!$B$39:$B$782,T$119)+'СЕТ СН'!$I$12+СВЦЭМ!$D$10+'СЕТ СН'!$I$6-'СЕТ СН'!$I$22</f>
        <v>2973.8987287299997</v>
      </c>
      <c r="U142" s="36">
        <f>SUMIFS(СВЦЭМ!$C$39:$C$782,СВЦЭМ!$A$39:$A$782,$A142,СВЦЭМ!$B$39:$B$782,U$119)+'СЕТ СН'!$I$12+СВЦЭМ!$D$10+'СЕТ СН'!$I$6-'СЕТ СН'!$I$22</f>
        <v>2983.11189182</v>
      </c>
      <c r="V142" s="36">
        <f>SUMIFS(СВЦЭМ!$C$39:$C$782,СВЦЭМ!$A$39:$A$782,$A142,СВЦЭМ!$B$39:$B$782,V$119)+'СЕТ СН'!$I$12+СВЦЭМ!$D$10+'СЕТ СН'!$I$6-'СЕТ СН'!$I$22</f>
        <v>2982.7140214399997</v>
      </c>
      <c r="W142" s="36">
        <f>SUMIFS(СВЦЭМ!$C$39:$C$782,СВЦЭМ!$A$39:$A$782,$A142,СВЦЭМ!$B$39:$B$782,W$119)+'СЕТ СН'!$I$12+СВЦЭМ!$D$10+'СЕТ СН'!$I$6-'СЕТ СН'!$I$22</f>
        <v>2983.69890162</v>
      </c>
      <c r="X142" s="36">
        <f>SUMIFS(СВЦЭМ!$C$39:$C$782,СВЦЭМ!$A$39:$A$782,$A142,СВЦЭМ!$B$39:$B$782,X$119)+'СЕТ СН'!$I$12+СВЦЭМ!$D$10+'СЕТ СН'!$I$6-'СЕТ СН'!$I$22</f>
        <v>3061.8890136499999</v>
      </c>
      <c r="Y142" s="36">
        <f>SUMIFS(СВЦЭМ!$C$39:$C$782,СВЦЭМ!$A$39:$A$782,$A142,СВЦЭМ!$B$39:$B$782,Y$119)+'СЕТ СН'!$I$12+СВЦЭМ!$D$10+'СЕТ СН'!$I$6-'СЕТ СН'!$I$22</f>
        <v>3176.0368417300001</v>
      </c>
    </row>
    <row r="143" spans="1:25" ht="15.75" x14ac:dyDescent="0.2">
      <c r="A143" s="35">
        <f t="shared" si="3"/>
        <v>45528</v>
      </c>
      <c r="B143" s="36">
        <f>SUMIFS(СВЦЭМ!$C$39:$C$782,СВЦЭМ!$A$39:$A$782,$A143,СВЦЭМ!$B$39:$B$782,B$119)+'СЕТ СН'!$I$12+СВЦЭМ!$D$10+'СЕТ СН'!$I$6-'СЕТ СН'!$I$22</f>
        <v>3140.5044381600001</v>
      </c>
      <c r="C143" s="36">
        <f>SUMIFS(СВЦЭМ!$C$39:$C$782,СВЦЭМ!$A$39:$A$782,$A143,СВЦЭМ!$B$39:$B$782,C$119)+'СЕТ СН'!$I$12+СВЦЭМ!$D$10+'СЕТ СН'!$I$6-'СЕТ СН'!$I$22</f>
        <v>3219.7732708100002</v>
      </c>
      <c r="D143" s="36">
        <f>SUMIFS(СВЦЭМ!$C$39:$C$782,СВЦЭМ!$A$39:$A$782,$A143,СВЦЭМ!$B$39:$B$782,D$119)+'СЕТ СН'!$I$12+СВЦЭМ!$D$10+'СЕТ СН'!$I$6-'СЕТ СН'!$I$22</f>
        <v>3259.8844699000001</v>
      </c>
      <c r="E143" s="36">
        <f>SUMIFS(СВЦЭМ!$C$39:$C$782,СВЦЭМ!$A$39:$A$782,$A143,СВЦЭМ!$B$39:$B$782,E$119)+'СЕТ СН'!$I$12+СВЦЭМ!$D$10+'СЕТ СН'!$I$6-'СЕТ СН'!$I$22</f>
        <v>3303.7065258800003</v>
      </c>
      <c r="F143" s="36">
        <f>SUMIFS(СВЦЭМ!$C$39:$C$782,СВЦЭМ!$A$39:$A$782,$A143,СВЦЭМ!$B$39:$B$782,F$119)+'СЕТ СН'!$I$12+СВЦЭМ!$D$10+'СЕТ СН'!$I$6-'СЕТ СН'!$I$22</f>
        <v>3313.7076636000002</v>
      </c>
      <c r="G143" s="36">
        <f>SUMIFS(СВЦЭМ!$C$39:$C$782,СВЦЭМ!$A$39:$A$782,$A143,СВЦЭМ!$B$39:$B$782,G$119)+'СЕТ СН'!$I$12+СВЦЭМ!$D$10+'СЕТ СН'!$I$6-'СЕТ СН'!$I$22</f>
        <v>3292.1068300800002</v>
      </c>
      <c r="H143" s="36">
        <f>SUMIFS(СВЦЭМ!$C$39:$C$782,СВЦЭМ!$A$39:$A$782,$A143,СВЦЭМ!$B$39:$B$782,H$119)+'СЕТ СН'!$I$12+СВЦЭМ!$D$10+'СЕТ СН'!$I$6-'СЕТ СН'!$I$22</f>
        <v>3261.3466859700002</v>
      </c>
      <c r="I143" s="36">
        <f>SUMIFS(СВЦЭМ!$C$39:$C$782,СВЦЭМ!$A$39:$A$782,$A143,СВЦЭМ!$B$39:$B$782,I$119)+'СЕТ СН'!$I$12+СВЦЭМ!$D$10+'СЕТ СН'!$I$6-'СЕТ СН'!$I$22</f>
        <v>3159.5274090800003</v>
      </c>
      <c r="J143" s="36">
        <f>SUMIFS(СВЦЭМ!$C$39:$C$782,СВЦЭМ!$A$39:$A$782,$A143,СВЦЭМ!$B$39:$B$782,J$119)+'СЕТ СН'!$I$12+СВЦЭМ!$D$10+'СЕТ СН'!$I$6-'СЕТ СН'!$I$22</f>
        <v>3044.4120053799998</v>
      </c>
      <c r="K143" s="36">
        <f>SUMIFS(СВЦЭМ!$C$39:$C$782,СВЦЭМ!$A$39:$A$782,$A143,СВЦЭМ!$B$39:$B$782,K$119)+'СЕТ СН'!$I$12+СВЦЭМ!$D$10+'СЕТ СН'!$I$6-'СЕТ СН'!$I$22</f>
        <v>2918.1591080999997</v>
      </c>
      <c r="L143" s="36">
        <f>SUMIFS(СВЦЭМ!$C$39:$C$782,СВЦЭМ!$A$39:$A$782,$A143,СВЦЭМ!$B$39:$B$782,L$119)+'СЕТ СН'!$I$12+СВЦЭМ!$D$10+'СЕТ СН'!$I$6-'СЕТ СН'!$I$22</f>
        <v>2881.1539523299998</v>
      </c>
      <c r="M143" s="36">
        <f>SUMIFS(СВЦЭМ!$C$39:$C$782,СВЦЭМ!$A$39:$A$782,$A143,СВЦЭМ!$B$39:$B$782,M$119)+'СЕТ СН'!$I$12+СВЦЭМ!$D$10+'СЕТ СН'!$I$6-'СЕТ СН'!$I$22</f>
        <v>2910.4083102300001</v>
      </c>
      <c r="N143" s="36">
        <f>SUMIFS(СВЦЭМ!$C$39:$C$782,СВЦЭМ!$A$39:$A$782,$A143,СВЦЭМ!$B$39:$B$782,N$119)+'СЕТ СН'!$I$12+СВЦЭМ!$D$10+'СЕТ СН'!$I$6-'СЕТ СН'!$I$22</f>
        <v>3012.9809138800001</v>
      </c>
      <c r="O143" s="36">
        <f>SUMIFS(СВЦЭМ!$C$39:$C$782,СВЦЭМ!$A$39:$A$782,$A143,СВЦЭМ!$B$39:$B$782,O$119)+'СЕТ СН'!$I$12+СВЦЭМ!$D$10+'СЕТ СН'!$I$6-'СЕТ СН'!$I$22</f>
        <v>2998.7942944500001</v>
      </c>
      <c r="P143" s="36">
        <f>SUMIFS(СВЦЭМ!$C$39:$C$782,СВЦЭМ!$A$39:$A$782,$A143,СВЦЭМ!$B$39:$B$782,P$119)+'СЕТ СН'!$I$12+СВЦЭМ!$D$10+'СЕТ СН'!$I$6-'СЕТ СН'!$I$22</f>
        <v>3004.4287084699999</v>
      </c>
      <c r="Q143" s="36">
        <f>SUMIFS(СВЦЭМ!$C$39:$C$782,СВЦЭМ!$A$39:$A$782,$A143,СВЦЭМ!$B$39:$B$782,Q$119)+'СЕТ СН'!$I$12+СВЦЭМ!$D$10+'СЕТ СН'!$I$6-'СЕТ СН'!$I$22</f>
        <v>3016.7831191800001</v>
      </c>
      <c r="R143" s="36">
        <f>SUMIFS(СВЦЭМ!$C$39:$C$782,СВЦЭМ!$A$39:$A$782,$A143,СВЦЭМ!$B$39:$B$782,R$119)+'СЕТ СН'!$I$12+СВЦЭМ!$D$10+'СЕТ СН'!$I$6-'СЕТ СН'!$I$22</f>
        <v>3019.3444051400002</v>
      </c>
      <c r="S143" s="36">
        <f>SUMIFS(СВЦЭМ!$C$39:$C$782,СВЦЭМ!$A$39:$A$782,$A143,СВЦЭМ!$B$39:$B$782,S$119)+'СЕТ СН'!$I$12+СВЦЭМ!$D$10+'СЕТ СН'!$I$6-'СЕТ СН'!$I$22</f>
        <v>3033.9036322800002</v>
      </c>
      <c r="T143" s="36">
        <f>SUMIFS(СВЦЭМ!$C$39:$C$782,СВЦЭМ!$A$39:$A$782,$A143,СВЦЭМ!$B$39:$B$782,T$119)+'СЕТ СН'!$I$12+СВЦЭМ!$D$10+'СЕТ СН'!$I$6-'СЕТ СН'!$I$22</f>
        <v>3017.3543566999997</v>
      </c>
      <c r="U143" s="36">
        <f>SUMIFS(СВЦЭМ!$C$39:$C$782,СВЦЭМ!$A$39:$A$782,$A143,СВЦЭМ!$B$39:$B$782,U$119)+'СЕТ СН'!$I$12+СВЦЭМ!$D$10+'СЕТ СН'!$I$6-'СЕТ СН'!$I$22</f>
        <v>3028.53890262</v>
      </c>
      <c r="V143" s="36">
        <f>SUMIFS(СВЦЭМ!$C$39:$C$782,СВЦЭМ!$A$39:$A$782,$A143,СВЦЭМ!$B$39:$B$782,V$119)+'СЕТ СН'!$I$12+СВЦЭМ!$D$10+'СЕТ СН'!$I$6-'СЕТ СН'!$I$22</f>
        <v>3035.0364092</v>
      </c>
      <c r="W143" s="36">
        <f>SUMIFS(СВЦЭМ!$C$39:$C$782,СВЦЭМ!$A$39:$A$782,$A143,СВЦЭМ!$B$39:$B$782,W$119)+'СЕТ СН'!$I$12+СВЦЭМ!$D$10+'СЕТ СН'!$I$6-'СЕТ СН'!$I$22</f>
        <v>3020.4356113700001</v>
      </c>
      <c r="X143" s="36">
        <f>SUMIFS(СВЦЭМ!$C$39:$C$782,СВЦЭМ!$A$39:$A$782,$A143,СВЦЭМ!$B$39:$B$782,X$119)+'СЕТ СН'!$I$12+СВЦЭМ!$D$10+'СЕТ СН'!$I$6-'СЕТ СН'!$I$22</f>
        <v>3069.1014501099999</v>
      </c>
      <c r="Y143" s="36">
        <f>SUMIFS(СВЦЭМ!$C$39:$C$782,СВЦЭМ!$A$39:$A$782,$A143,СВЦЭМ!$B$39:$B$782,Y$119)+'СЕТ СН'!$I$12+СВЦЭМ!$D$10+'СЕТ СН'!$I$6-'СЕТ СН'!$I$22</f>
        <v>3168.1196078500002</v>
      </c>
    </row>
    <row r="144" spans="1:25" ht="15.75" x14ac:dyDescent="0.2">
      <c r="A144" s="35">
        <f t="shared" si="3"/>
        <v>45529</v>
      </c>
      <c r="B144" s="36">
        <f>SUMIFS(СВЦЭМ!$C$39:$C$782,СВЦЭМ!$A$39:$A$782,$A144,СВЦЭМ!$B$39:$B$782,B$119)+'СЕТ СН'!$I$12+СВЦЭМ!$D$10+'СЕТ СН'!$I$6-'СЕТ СН'!$I$22</f>
        <v>3144.3504557900001</v>
      </c>
      <c r="C144" s="36">
        <f>SUMIFS(СВЦЭМ!$C$39:$C$782,СВЦЭМ!$A$39:$A$782,$A144,СВЦЭМ!$B$39:$B$782,C$119)+'СЕТ СН'!$I$12+СВЦЭМ!$D$10+'СЕТ СН'!$I$6-'СЕТ СН'!$I$22</f>
        <v>3208.0023711900003</v>
      </c>
      <c r="D144" s="36">
        <f>SUMIFS(СВЦЭМ!$C$39:$C$782,СВЦЭМ!$A$39:$A$782,$A144,СВЦЭМ!$B$39:$B$782,D$119)+'СЕТ СН'!$I$12+СВЦЭМ!$D$10+'СЕТ СН'!$I$6-'СЕТ СН'!$I$22</f>
        <v>3230.6972045800003</v>
      </c>
      <c r="E144" s="36">
        <f>SUMIFS(СВЦЭМ!$C$39:$C$782,СВЦЭМ!$A$39:$A$782,$A144,СВЦЭМ!$B$39:$B$782,E$119)+'СЕТ СН'!$I$12+СВЦЭМ!$D$10+'СЕТ СН'!$I$6-'СЕТ СН'!$I$22</f>
        <v>3246.6575290500004</v>
      </c>
      <c r="F144" s="36">
        <f>SUMIFS(СВЦЭМ!$C$39:$C$782,СВЦЭМ!$A$39:$A$782,$A144,СВЦЭМ!$B$39:$B$782,F$119)+'СЕТ СН'!$I$12+СВЦЭМ!$D$10+'СЕТ СН'!$I$6-'СЕТ СН'!$I$22</f>
        <v>3297.0423501500004</v>
      </c>
      <c r="G144" s="36">
        <f>SUMIFS(СВЦЭМ!$C$39:$C$782,СВЦЭМ!$A$39:$A$782,$A144,СВЦЭМ!$B$39:$B$782,G$119)+'СЕТ СН'!$I$12+СВЦЭМ!$D$10+'СЕТ СН'!$I$6-'СЕТ СН'!$I$22</f>
        <v>3279.7903974000001</v>
      </c>
      <c r="H144" s="36">
        <f>SUMIFS(СВЦЭМ!$C$39:$C$782,СВЦЭМ!$A$39:$A$782,$A144,СВЦЭМ!$B$39:$B$782,H$119)+'СЕТ СН'!$I$12+СВЦЭМ!$D$10+'СЕТ СН'!$I$6-'СЕТ СН'!$I$22</f>
        <v>3257.4077871300001</v>
      </c>
      <c r="I144" s="36">
        <f>SUMIFS(СВЦЭМ!$C$39:$C$782,СВЦЭМ!$A$39:$A$782,$A144,СВЦЭМ!$B$39:$B$782,I$119)+'СЕТ СН'!$I$12+СВЦЭМ!$D$10+'СЕТ СН'!$I$6-'СЕТ СН'!$I$22</f>
        <v>3204.2822047700001</v>
      </c>
      <c r="J144" s="36">
        <f>SUMIFS(СВЦЭМ!$C$39:$C$782,СВЦЭМ!$A$39:$A$782,$A144,СВЦЭМ!$B$39:$B$782,J$119)+'СЕТ СН'!$I$12+СВЦЭМ!$D$10+'СЕТ СН'!$I$6-'СЕТ СН'!$I$22</f>
        <v>3108.39689533</v>
      </c>
      <c r="K144" s="36">
        <f>SUMIFS(СВЦЭМ!$C$39:$C$782,СВЦЭМ!$A$39:$A$782,$A144,СВЦЭМ!$B$39:$B$782,K$119)+'СЕТ СН'!$I$12+СВЦЭМ!$D$10+'СЕТ СН'!$I$6-'СЕТ СН'!$I$22</f>
        <v>3019.3260930199999</v>
      </c>
      <c r="L144" s="36">
        <f>SUMIFS(СВЦЭМ!$C$39:$C$782,СВЦЭМ!$A$39:$A$782,$A144,СВЦЭМ!$B$39:$B$782,L$119)+'СЕТ СН'!$I$12+СВЦЭМ!$D$10+'СЕТ СН'!$I$6-'СЕТ СН'!$I$22</f>
        <v>2946.8948232800003</v>
      </c>
      <c r="M144" s="36">
        <f>SUMIFS(СВЦЭМ!$C$39:$C$782,СВЦЭМ!$A$39:$A$782,$A144,СВЦЭМ!$B$39:$B$782,M$119)+'СЕТ СН'!$I$12+СВЦЭМ!$D$10+'СЕТ СН'!$I$6-'СЕТ СН'!$I$22</f>
        <v>2912.4537817999999</v>
      </c>
      <c r="N144" s="36">
        <f>SUMIFS(СВЦЭМ!$C$39:$C$782,СВЦЭМ!$A$39:$A$782,$A144,СВЦЭМ!$B$39:$B$782,N$119)+'СЕТ СН'!$I$12+СВЦЭМ!$D$10+'СЕТ СН'!$I$6-'СЕТ СН'!$I$22</f>
        <v>2900.5679012600003</v>
      </c>
      <c r="O144" s="36">
        <f>SUMIFS(СВЦЭМ!$C$39:$C$782,СВЦЭМ!$A$39:$A$782,$A144,СВЦЭМ!$B$39:$B$782,O$119)+'СЕТ СН'!$I$12+СВЦЭМ!$D$10+'СЕТ СН'!$I$6-'СЕТ СН'!$I$22</f>
        <v>2899.2683474800001</v>
      </c>
      <c r="P144" s="36">
        <f>SUMIFS(СВЦЭМ!$C$39:$C$782,СВЦЭМ!$A$39:$A$782,$A144,СВЦЭМ!$B$39:$B$782,P$119)+'СЕТ СН'!$I$12+СВЦЭМ!$D$10+'СЕТ СН'!$I$6-'СЕТ СН'!$I$22</f>
        <v>2899.8424474200001</v>
      </c>
      <c r="Q144" s="36">
        <f>SUMIFS(СВЦЭМ!$C$39:$C$782,СВЦЭМ!$A$39:$A$782,$A144,СВЦЭМ!$B$39:$B$782,Q$119)+'СЕТ СН'!$I$12+СВЦЭМ!$D$10+'СЕТ СН'!$I$6-'СЕТ СН'!$I$22</f>
        <v>2905.0181578500001</v>
      </c>
      <c r="R144" s="36">
        <f>SUMIFS(СВЦЭМ!$C$39:$C$782,СВЦЭМ!$A$39:$A$782,$A144,СВЦЭМ!$B$39:$B$782,R$119)+'СЕТ СН'!$I$12+СВЦЭМ!$D$10+'СЕТ СН'!$I$6-'СЕТ СН'!$I$22</f>
        <v>2931.7563968599998</v>
      </c>
      <c r="S144" s="36">
        <f>SUMIFS(СВЦЭМ!$C$39:$C$782,СВЦЭМ!$A$39:$A$782,$A144,СВЦЭМ!$B$39:$B$782,S$119)+'СЕТ СН'!$I$12+СВЦЭМ!$D$10+'СЕТ СН'!$I$6-'СЕТ СН'!$I$22</f>
        <v>2910.5391926000002</v>
      </c>
      <c r="T144" s="36">
        <f>SUMIFS(СВЦЭМ!$C$39:$C$782,СВЦЭМ!$A$39:$A$782,$A144,СВЦЭМ!$B$39:$B$782,T$119)+'СЕТ СН'!$I$12+СВЦЭМ!$D$10+'СЕТ СН'!$I$6-'СЕТ СН'!$I$22</f>
        <v>2895.1071641099998</v>
      </c>
      <c r="U144" s="36">
        <f>SUMIFS(СВЦЭМ!$C$39:$C$782,СВЦЭМ!$A$39:$A$782,$A144,СВЦЭМ!$B$39:$B$782,U$119)+'СЕТ СН'!$I$12+СВЦЭМ!$D$10+'СЕТ СН'!$I$6-'СЕТ СН'!$I$22</f>
        <v>2895.3548062199998</v>
      </c>
      <c r="V144" s="36">
        <f>SUMIFS(СВЦЭМ!$C$39:$C$782,СВЦЭМ!$A$39:$A$782,$A144,СВЦЭМ!$B$39:$B$782,V$119)+'СЕТ СН'!$I$12+СВЦЭМ!$D$10+'СЕТ СН'!$I$6-'СЕТ СН'!$I$22</f>
        <v>2887.5525812300002</v>
      </c>
      <c r="W144" s="36">
        <f>SUMIFS(СВЦЭМ!$C$39:$C$782,СВЦЭМ!$A$39:$A$782,$A144,СВЦЭМ!$B$39:$B$782,W$119)+'СЕТ СН'!$I$12+СВЦЭМ!$D$10+'СЕТ СН'!$I$6-'СЕТ СН'!$I$22</f>
        <v>2869.9335878299999</v>
      </c>
      <c r="X144" s="36">
        <f>SUMIFS(СВЦЭМ!$C$39:$C$782,СВЦЭМ!$A$39:$A$782,$A144,СВЦЭМ!$B$39:$B$782,X$119)+'СЕТ СН'!$I$12+СВЦЭМ!$D$10+'СЕТ СН'!$I$6-'СЕТ СН'!$I$22</f>
        <v>2954.56054283</v>
      </c>
      <c r="Y144" s="36">
        <f>SUMIFS(СВЦЭМ!$C$39:$C$782,СВЦЭМ!$A$39:$A$782,$A144,СВЦЭМ!$B$39:$B$782,Y$119)+'СЕТ СН'!$I$12+СВЦЭМ!$D$10+'СЕТ СН'!$I$6-'СЕТ СН'!$I$22</f>
        <v>3053.7699663599997</v>
      </c>
    </row>
    <row r="145" spans="1:26" ht="15.75" x14ac:dyDescent="0.2">
      <c r="A145" s="35">
        <f t="shared" si="3"/>
        <v>45530</v>
      </c>
      <c r="B145" s="36">
        <f>SUMIFS(СВЦЭМ!$C$39:$C$782,СВЦЭМ!$A$39:$A$782,$A145,СВЦЭМ!$B$39:$B$782,B$119)+'СЕТ СН'!$I$12+СВЦЭМ!$D$10+'СЕТ СН'!$I$6-'СЕТ СН'!$I$22</f>
        <v>3149.5895638900001</v>
      </c>
      <c r="C145" s="36">
        <f>SUMIFS(СВЦЭМ!$C$39:$C$782,СВЦЭМ!$A$39:$A$782,$A145,СВЦЭМ!$B$39:$B$782,C$119)+'СЕТ СН'!$I$12+СВЦЭМ!$D$10+'СЕТ СН'!$I$6-'СЕТ СН'!$I$22</f>
        <v>3248.3991659600001</v>
      </c>
      <c r="D145" s="36">
        <f>SUMIFS(СВЦЭМ!$C$39:$C$782,СВЦЭМ!$A$39:$A$782,$A145,СВЦЭМ!$B$39:$B$782,D$119)+'СЕТ СН'!$I$12+СВЦЭМ!$D$10+'СЕТ СН'!$I$6-'СЕТ СН'!$I$22</f>
        <v>3286.7955100600002</v>
      </c>
      <c r="E145" s="36">
        <f>SUMIFS(СВЦЭМ!$C$39:$C$782,СВЦЭМ!$A$39:$A$782,$A145,СВЦЭМ!$B$39:$B$782,E$119)+'СЕТ СН'!$I$12+СВЦЭМ!$D$10+'СЕТ СН'!$I$6-'СЕТ СН'!$I$22</f>
        <v>3310.7412915700002</v>
      </c>
      <c r="F145" s="36">
        <f>SUMIFS(СВЦЭМ!$C$39:$C$782,СВЦЭМ!$A$39:$A$782,$A145,СВЦЭМ!$B$39:$B$782,F$119)+'СЕТ СН'!$I$12+СВЦЭМ!$D$10+'СЕТ СН'!$I$6-'СЕТ СН'!$I$22</f>
        <v>3321.4295288600001</v>
      </c>
      <c r="G145" s="36">
        <f>SUMIFS(СВЦЭМ!$C$39:$C$782,СВЦЭМ!$A$39:$A$782,$A145,СВЦЭМ!$B$39:$B$782,G$119)+'СЕТ СН'!$I$12+СВЦЭМ!$D$10+'СЕТ СН'!$I$6-'СЕТ СН'!$I$22</f>
        <v>3285.5552874600003</v>
      </c>
      <c r="H145" s="36">
        <f>SUMIFS(СВЦЭМ!$C$39:$C$782,СВЦЭМ!$A$39:$A$782,$A145,СВЦЭМ!$B$39:$B$782,H$119)+'СЕТ СН'!$I$12+СВЦЭМ!$D$10+'СЕТ СН'!$I$6-'СЕТ СН'!$I$22</f>
        <v>3246.0495560000004</v>
      </c>
      <c r="I145" s="36">
        <f>SUMIFS(СВЦЭМ!$C$39:$C$782,СВЦЭМ!$A$39:$A$782,$A145,СВЦЭМ!$B$39:$B$782,I$119)+'СЕТ СН'!$I$12+СВЦЭМ!$D$10+'СЕТ СН'!$I$6-'СЕТ СН'!$I$22</f>
        <v>3137.44355971</v>
      </c>
      <c r="J145" s="36">
        <f>SUMIFS(СВЦЭМ!$C$39:$C$782,СВЦЭМ!$A$39:$A$782,$A145,СВЦЭМ!$B$39:$B$782,J$119)+'СЕТ СН'!$I$12+СВЦЭМ!$D$10+'СЕТ СН'!$I$6-'СЕТ СН'!$I$22</f>
        <v>3018.0363262199999</v>
      </c>
      <c r="K145" s="36">
        <f>SUMIFS(СВЦЭМ!$C$39:$C$782,СВЦЭМ!$A$39:$A$782,$A145,СВЦЭМ!$B$39:$B$782,K$119)+'СЕТ СН'!$I$12+СВЦЭМ!$D$10+'СЕТ СН'!$I$6-'СЕТ СН'!$I$22</f>
        <v>2919.9921201699999</v>
      </c>
      <c r="L145" s="36">
        <f>SUMIFS(СВЦЭМ!$C$39:$C$782,СВЦЭМ!$A$39:$A$782,$A145,СВЦЭМ!$B$39:$B$782,L$119)+'СЕТ СН'!$I$12+СВЦЭМ!$D$10+'СЕТ СН'!$I$6-'СЕТ СН'!$I$22</f>
        <v>2909.5770798200001</v>
      </c>
      <c r="M145" s="36">
        <f>SUMIFS(СВЦЭМ!$C$39:$C$782,СВЦЭМ!$A$39:$A$782,$A145,СВЦЭМ!$B$39:$B$782,M$119)+'СЕТ СН'!$I$12+СВЦЭМ!$D$10+'СЕТ СН'!$I$6-'СЕТ СН'!$I$22</f>
        <v>2895.6674935800002</v>
      </c>
      <c r="N145" s="36">
        <f>SUMIFS(СВЦЭМ!$C$39:$C$782,СВЦЭМ!$A$39:$A$782,$A145,СВЦЭМ!$B$39:$B$782,N$119)+'СЕТ СН'!$I$12+СВЦЭМ!$D$10+'СЕТ СН'!$I$6-'СЕТ СН'!$I$22</f>
        <v>2896.9515196299999</v>
      </c>
      <c r="O145" s="36">
        <f>SUMIFS(СВЦЭМ!$C$39:$C$782,СВЦЭМ!$A$39:$A$782,$A145,СВЦЭМ!$B$39:$B$782,O$119)+'СЕТ СН'!$I$12+СВЦЭМ!$D$10+'СЕТ СН'!$I$6-'СЕТ СН'!$I$22</f>
        <v>2894.3911095399999</v>
      </c>
      <c r="P145" s="36">
        <f>SUMIFS(СВЦЭМ!$C$39:$C$782,СВЦЭМ!$A$39:$A$782,$A145,СВЦЭМ!$B$39:$B$782,P$119)+'СЕТ СН'!$I$12+СВЦЭМ!$D$10+'СЕТ СН'!$I$6-'СЕТ СН'!$I$22</f>
        <v>2900.95589664</v>
      </c>
      <c r="Q145" s="36">
        <f>SUMIFS(СВЦЭМ!$C$39:$C$782,СВЦЭМ!$A$39:$A$782,$A145,СВЦЭМ!$B$39:$B$782,Q$119)+'СЕТ СН'!$I$12+СВЦЭМ!$D$10+'СЕТ СН'!$I$6-'СЕТ СН'!$I$22</f>
        <v>2894.8431943999999</v>
      </c>
      <c r="R145" s="36">
        <f>SUMIFS(СВЦЭМ!$C$39:$C$782,СВЦЭМ!$A$39:$A$782,$A145,СВЦЭМ!$B$39:$B$782,R$119)+'СЕТ СН'!$I$12+СВЦЭМ!$D$10+'СЕТ СН'!$I$6-'СЕТ СН'!$I$22</f>
        <v>2898.9593552300003</v>
      </c>
      <c r="S145" s="36">
        <f>SUMIFS(СВЦЭМ!$C$39:$C$782,СВЦЭМ!$A$39:$A$782,$A145,СВЦЭМ!$B$39:$B$782,S$119)+'СЕТ СН'!$I$12+СВЦЭМ!$D$10+'СЕТ СН'!$I$6-'СЕТ СН'!$I$22</f>
        <v>2914.5665315400001</v>
      </c>
      <c r="T145" s="36">
        <f>SUMIFS(СВЦЭМ!$C$39:$C$782,СВЦЭМ!$A$39:$A$782,$A145,СВЦЭМ!$B$39:$B$782,T$119)+'СЕТ СН'!$I$12+СВЦЭМ!$D$10+'СЕТ СН'!$I$6-'СЕТ СН'!$I$22</f>
        <v>2898.6233597800001</v>
      </c>
      <c r="U145" s="36">
        <f>SUMIFS(СВЦЭМ!$C$39:$C$782,СВЦЭМ!$A$39:$A$782,$A145,СВЦЭМ!$B$39:$B$782,U$119)+'СЕТ СН'!$I$12+СВЦЭМ!$D$10+'СЕТ СН'!$I$6-'СЕТ СН'!$I$22</f>
        <v>2902.54128498</v>
      </c>
      <c r="V145" s="36">
        <f>SUMIFS(СВЦЭМ!$C$39:$C$782,СВЦЭМ!$A$39:$A$782,$A145,СВЦЭМ!$B$39:$B$782,V$119)+'СЕТ СН'!$I$12+СВЦЭМ!$D$10+'СЕТ СН'!$I$6-'СЕТ СН'!$I$22</f>
        <v>2891.2007598299997</v>
      </c>
      <c r="W145" s="36">
        <f>SUMIFS(СВЦЭМ!$C$39:$C$782,СВЦЭМ!$A$39:$A$782,$A145,СВЦЭМ!$B$39:$B$782,W$119)+'СЕТ СН'!$I$12+СВЦЭМ!$D$10+'СЕТ СН'!$I$6-'СЕТ СН'!$I$22</f>
        <v>2894.7305785999997</v>
      </c>
      <c r="X145" s="36">
        <f>SUMIFS(СВЦЭМ!$C$39:$C$782,СВЦЭМ!$A$39:$A$782,$A145,СВЦЭМ!$B$39:$B$782,X$119)+'СЕТ СН'!$I$12+СВЦЭМ!$D$10+'СЕТ СН'!$I$6-'СЕТ СН'!$I$22</f>
        <v>2972.5237078499999</v>
      </c>
      <c r="Y145" s="36">
        <f>SUMIFS(СВЦЭМ!$C$39:$C$782,СВЦЭМ!$A$39:$A$782,$A145,СВЦЭМ!$B$39:$B$782,Y$119)+'СЕТ СН'!$I$12+СВЦЭМ!$D$10+'СЕТ СН'!$I$6-'СЕТ СН'!$I$22</f>
        <v>3028.6559840800001</v>
      </c>
    </row>
    <row r="146" spans="1:26" ht="15.75" x14ac:dyDescent="0.2">
      <c r="A146" s="35">
        <f t="shared" si="3"/>
        <v>45531</v>
      </c>
      <c r="B146" s="36">
        <f>SUMIFS(СВЦЭМ!$C$39:$C$782,СВЦЭМ!$A$39:$A$782,$A146,СВЦЭМ!$B$39:$B$782,B$119)+'СЕТ СН'!$I$12+СВЦЭМ!$D$10+'СЕТ СН'!$I$6-'СЕТ СН'!$I$22</f>
        <v>2947.1026820300003</v>
      </c>
      <c r="C146" s="36">
        <f>SUMIFS(СВЦЭМ!$C$39:$C$782,СВЦЭМ!$A$39:$A$782,$A146,СВЦЭМ!$B$39:$B$782,C$119)+'СЕТ СН'!$I$12+СВЦЭМ!$D$10+'СЕТ СН'!$I$6-'СЕТ СН'!$I$22</f>
        <v>2983.8243684099998</v>
      </c>
      <c r="D146" s="36">
        <f>SUMIFS(СВЦЭМ!$C$39:$C$782,СВЦЭМ!$A$39:$A$782,$A146,СВЦЭМ!$B$39:$B$782,D$119)+'СЕТ СН'!$I$12+СВЦЭМ!$D$10+'СЕТ СН'!$I$6-'СЕТ СН'!$I$22</f>
        <v>3048.9453003200001</v>
      </c>
      <c r="E146" s="36">
        <f>SUMIFS(СВЦЭМ!$C$39:$C$782,СВЦЭМ!$A$39:$A$782,$A146,СВЦЭМ!$B$39:$B$782,E$119)+'СЕТ СН'!$I$12+СВЦЭМ!$D$10+'СЕТ СН'!$I$6-'СЕТ СН'!$I$22</f>
        <v>3073.3131796099997</v>
      </c>
      <c r="F146" s="36">
        <f>SUMIFS(СВЦЭМ!$C$39:$C$782,СВЦЭМ!$A$39:$A$782,$A146,СВЦЭМ!$B$39:$B$782,F$119)+'СЕТ СН'!$I$12+СВЦЭМ!$D$10+'СЕТ СН'!$I$6-'СЕТ СН'!$I$22</f>
        <v>3078.3888131100002</v>
      </c>
      <c r="G146" s="36">
        <f>SUMIFS(СВЦЭМ!$C$39:$C$782,СВЦЭМ!$A$39:$A$782,$A146,СВЦЭМ!$B$39:$B$782,G$119)+'СЕТ СН'!$I$12+СВЦЭМ!$D$10+'СЕТ СН'!$I$6-'СЕТ СН'!$I$22</f>
        <v>3042.3766286800001</v>
      </c>
      <c r="H146" s="36">
        <f>SUMIFS(СВЦЭМ!$C$39:$C$782,СВЦЭМ!$A$39:$A$782,$A146,СВЦЭМ!$B$39:$B$782,H$119)+'СЕТ СН'!$I$12+СВЦЭМ!$D$10+'СЕТ СН'!$I$6-'СЕТ СН'!$I$22</f>
        <v>3055.94764532</v>
      </c>
      <c r="I146" s="36">
        <f>SUMIFS(СВЦЭМ!$C$39:$C$782,СВЦЭМ!$A$39:$A$782,$A146,СВЦЭМ!$B$39:$B$782,I$119)+'СЕТ СН'!$I$12+СВЦЭМ!$D$10+'СЕТ СН'!$I$6-'СЕТ СН'!$I$22</f>
        <v>2949.4185135500002</v>
      </c>
      <c r="J146" s="36">
        <f>SUMIFS(СВЦЭМ!$C$39:$C$782,СВЦЭМ!$A$39:$A$782,$A146,СВЦЭМ!$B$39:$B$782,J$119)+'СЕТ СН'!$I$12+СВЦЭМ!$D$10+'СЕТ СН'!$I$6-'СЕТ СН'!$I$22</f>
        <v>2849.5271807399999</v>
      </c>
      <c r="K146" s="36">
        <f>SUMIFS(СВЦЭМ!$C$39:$C$782,СВЦЭМ!$A$39:$A$782,$A146,СВЦЭМ!$B$39:$B$782,K$119)+'СЕТ СН'!$I$12+СВЦЭМ!$D$10+'СЕТ СН'!$I$6-'СЕТ СН'!$I$22</f>
        <v>2749.7150127200002</v>
      </c>
      <c r="L146" s="36">
        <f>SUMIFS(СВЦЭМ!$C$39:$C$782,СВЦЭМ!$A$39:$A$782,$A146,СВЦЭМ!$B$39:$B$782,L$119)+'СЕТ СН'!$I$12+СВЦЭМ!$D$10+'СЕТ СН'!$I$6-'СЕТ СН'!$I$22</f>
        <v>2686.2087135399997</v>
      </c>
      <c r="M146" s="36">
        <f>SUMIFS(СВЦЭМ!$C$39:$C$782,СВЦЭМ!$A$39:$A$782,$A146,СВЦЭМ!$B$39:$B$782,M$119)+'СЕТ СН'!$I$12+СВЦЭМ!$D$10+'СЕТ СН'!$I$6-'СЕТ СН'!$I$22</f>
        <v>2675.0606438200002</v>
      </c>
      <c r="N146" s="36">
        <f>SUMIFS(СВЦЭМ!$C$39:$C$782,СВЦЭМ!$A$39:$A$782,$A146,СВЦЭМ!$B$39:$B$782,N$119)+'СЕТ СН'!$I$12+СВЦЭМ!$D$10+'СЕТ СН'!$I$6-'СЕТ СН'!$I$22</f>
        <v>2672.3055494299997</v>
      </c>
      <c r="O146" s="36">
        <f>SUMIFS(СВЦЭМ!$C$39:$C$782,СВЦЭМ!$A$39:$A$782,$A146,СВЦЭМ!$B$39:$B$782,O$119)+'СЕТ СН'!$I$12+СВЦЭМ!$D$10+'СЕТ СН'!$I$6-'СЕТ СН'!$I$22</f>
        <v>2669.92882994</v>
      </c>
      <c r="P146" s="36">
        <f>SUMIFS(СВЦЭМ!$C$39:$C$782,СВЦЭМ!$A$39:$A$782,$A146,СВЦЭМ!$B$39:$B$782,P$119)+'СЕТ СН'!$I$12+СВЦЭМ!$D$10+'СЕТ СН'!$I$6-'СЕТ СН'!$I$22</f>
        <v>2668.4480283800003</v>
      </c>
      <c r="Q146" s="36">
        <f>SUMIFS(СВЦЭМ!$C$39:$C$782,СВЦЭМ!$A$39:$A$782,$A146,СВЦЭМ!$B$39:$B$782,Q$119)+'СЕТ СН'!$I$12+СВЦЭМ!$D$10+'СЕТ СН'!$I$6-'СЕТ СН'!$I$22</f>
        <v>2669.9065830700001</v>
      </c>
      <c r="R146" s="36">
        <f>SUMIFS(СВЦЭМ!$C$39:$C$782,СВЦЭМ!$A$39:$A$782,$A146,СВЦЭМ!$B$39:$B$782,R$119)+'СЕТ СН'!$I$12+СВЦЭМ!$D$10+'СЕТ СН'!$I$6-'СЕТ СН'!$I$22</f>
        <v>2678.4149923100003</v>
      </c>
      <c r="S146" s="36">
        <f>SUMIFS(СВЦЭМ!$C$39:$C$782,СВЦЭМ!$A$39:$A$782,$A146,СВЦЭМ!$B$39:$B$782,S$119)+'СЕТ СН'!$I$12+СВЦЭМ!$D$10+'СЕТ СН'!$I$6-'СЕТ СН'!$I$22</f>
        <v>2665.37279782</v>
      </c>
      <c r="T146" s="36">
        <f>SUMIFS(СВЦЭМ!$C$39:$C$782,СВЦЭМ!$A$39:$A$782,$A146,СВЦЭМ!$B$39:$B$782,T$119)+'СЕТ СН'!$I$12+СВЦЭМ!$D$10+'СЕТ СН'!$I$6-'СЕТ СН'!$I$22</f>
        <v>2659.4421120799998</v>
      </c>
      <c r="U146" s="36">
        <f>SUMIFS(СВЦЭМ!$C$39:$C$782,СВЦЭМ!$A$39:$A$782,$A146,СВЦЭМ!$B$39:$B$782,U$119)+'СЕТ СН'!$I$12+СВЦЭМ!$D$10+'СЕТ СН'!$I$6-'СЕТ СН'!$I$22</f>
        <v>2701.7213359699999</v>
      </c>
      <c r="V146" s="36">
        <f>SUMIFS(СВЦЭМ!$C$39:$C$782,СВЦЭМ!$A$39:$A$782,$A146,СВЦЭМ!$B$39:$B$782,V$119)+'СЕТ СН'!$I$12+СВЦЭМ!$D$10+'СЕТ СН'!$I$6-'СЕТ СН'!$I$22</f>
        <v>2688.0273149899999</v>
      </c>
      <c r="W146" s="36">
        <f>SUMIFS(СВЦЭМ!$C$39:$C$782,СВЦЭМ!$A$39:$A$782,$A146,СВЦЭМ!$B$39:$B$782,W$119)+'СЕТ СН'!$I$12+СВЦЭМ!$D$10+'СЕТ СН'!$I$6-'СЕТ СН'!$I$22</f>
        <v>2701.0654448599998</v>
      </c>
      <c r="X146" s="36">
        <f>SUMIFS(СВЦЭМ!$C$39:$C$782,СВЦЭМ!$A$39:$A$782,$A146,СВЦЭМ!$B$39:$B$782,X$119)+'СЕТ СН'!$I$12+СВЦЭМ!$D$10+'СЕТ СН'!$I$6-'СЕТ СН'!$I$22</f>
        <v>2771.8719728900001</v>
      </c>
      <c r="Y146" s="36">
        <f>SUMIFS(СВЦЭМ!$C$39:$C$782,СВЦЭМ!$A$39:$A$782,$A146,СВЦЭМ!$B$39:$B$782,Y$119)+'СЕТ СН'!$I$12+СВЦЭМ!$D$10+'СЕТ СН'!$I$6-'СЕТ СН'!$I$22</f>
        <v>2848.5609099600001</v>
      </c>
    </row>
    <row r="147" spans="1:26" ht="15.75" x14ac:dyDescent="0.2">
      <c r="A147" s="35">
        <f t="shared" si="3"/>
        <v>45532</v>
      </c>
      <c r="B147" s="36">
        <f>SUMIFS(СВЦЭМ!$C$39:$C$782,СВЦЭМ!$A$39:$A$782,$A147,СВЦЭМ!$B$39:$B$782,B$119)+'СЕТ СН'!$I$12+СВЦЭМ!$D$10+'СЕТ СН'!$I$6-'СЕТ СН'!$I$22</f>
        <v>2995.0111865500003</v>
      </c>
      <c r="C147" s="36">
        <f>SUMIFS(СВЦЭМ!$C$39:$C$782,СВЦЭМ!$A$39:$A$782,$A147,СВЦЭМ!$B$39:$B$782,C$119)+'СЕТ СН'!$I$12+СВЦЭМ!$D$10+'СЕТ СН'!$I$6-'СЕТ СН'!$I$22</f>
        <v>3043.5972790599999</v>
      </c>
      <c r="D147" s="36">
        <f>SUMIFS(СВЦЭМ!$C$39:$C$782,СВЦЭМ!$A$39:$A$782,$A147,СВЦЭМ!$B$39:$B$782,D$119)+'СЕТ СН'!$I$12+СВЦЭМ!$D$10+'СЕТ СН'!$I$6-'СЕТ СН'!$I$22</f>
        <v>3073.3537190699999</v>
      </c>
      <c r="E147" s="36">
        <f>SUMIFS(СВЦЭМ!$C$39:$C$782,СВЦЭМ!$A$39:$A$782,$A147,СВЦЭМ!$B$39:$B$782,E$119)+'СЕТ СН'!$I$12+СВЦЭМ!$D$10+'СЕТ СН'!$I$6-'СЕТ СН'!$I$22</f>
        <v>3095.0198004700001</v>
      </c>
      <c r="F147" s="36">
        <f>SUMIFS(СВЦЭМ!$C$39:$C$782,СВЦЭМ!$A$39:$A$782,$A147,СВЦЭМ!$B$39:$B$782,F$119)+'СЕТ СН'!$I$12+СВЦЭМ!$D$10+'СЕТ СН'!$I$6-'СЕТ СН'!$I$22</f>
        <v>3128.7913492799998</v>
      </c>
      <c r="G147" s="36">
        <f>SUMIFS(СВЦЭМ!$C$39:$C$782,СВЦЭМ!$A$39:$A$782,$A147,СВЦЭМ!$B$39:$B$782,G$119)+'СЕТ СН'!$I$12+СВЦЭМ!$D$10+'СЕТ СН'!$I$6-'СЕТ СН'!$I$22</f>
        <v>3097.01665611</v>
      </c>
      <c r="H147" s="36">
        <f>SUMIFS(СВЦЭМ!$C$39:$C$782,СВЦЭМ!$A$39:$A$782,$A147,СВЦЭМ!$B$39:$B$782,H$119)+'СЕТ СН'!$I$12+СВЦЭМ!$D$10+'СЕТ СН'!$I$6-'СЕТ СН'!$I$22</f>
        <v>3062.1994209</v>
      </c>
      <c r="I147" s="36">
        <f>SUMIFS(СВЦЭМ!$C$39:$C$782,СВЦЭМ!$A$39:$A$782,$A147,СВЦЭМ!$B$39:$B$782,I$119)+'СЕТ СН'!$I$12+СВЦЭМ!$D$10+'СЕТ СН'!$I$6-'СЕТ СН'!$I$22</f>
        <v>2964.8047544900001</v>
      </c>
      <c r="J147" s="36">
        <f>SUMIFS(СВЦЭМ!$C$39:$C$782,СВЦЭМ!$A$39:$A$782,$A147,СВЦЭМ!$B$39:$B$782,J$119)+'СЕТ СН'!$I$12+СВЦЭМ!$D$10+'СЕТ СН'!$I$6-'СЕТ СН'!$I$22</f>
        <v>2904.9504152899999</v>
      </c>
      <c r="K147" s="36">
        <f>SUMIFS(СВЦЭМ!$C$39:$C$782,СВЦЭМ!$A$39:$A$782,$A147,СВЦЭМ!$B$39:$B$782,K$119)+'СЕТ СН'!$I$12+СВЦЭМ!$D$10+'СЕТ СН'!$I$6-'СЕТ СН'!$I$22</f>
        <v>2815.68808111</v>
      </c>
      <c r="L147" s="36">
        <f>SUMIFS(СВЦЭМ!$C$39:$C$782,СВЦЭМ!$A$39:$A$782,$A147,СВЦЭМ!$B$39:$B$782,L$119)+'СЕТ СН'!$I$12+СВЦЭМ!$D$10+'СЕТ СН'!$I$6-'СЕТ СН'!$I$22</f>
        <v>2800.82708628</v>
      </c>
      <c r="M147" s="36">
        <f>SUMIFS(СВЦЭМ!$C$39:$C$782,СВЦЭМ!$A$39:$A$782,$A147,СВЦЭМ!$B$39:$B$782,M$119)+'СЕТ СН'!$I$12+СВЦЭМ!$D$10+'СЕТ СН'!$I$6-'СЕТ СН'!$I$22</f>
        <v>2788.5652523199997</v>
      </c>
      <c r="N147" s="36">
        <f>SUMIFS(СВЦЭМ!$C$39:$C$782,СВЦЭМ!$A$39:$A$782,$A147,СВЦЭМ!$B$39:$B$782,N$119)+'СЕТ СН'!$I$12+СВЦЭМ!$D$10+'СЕТ СН'!$I$6-'СЕТ СН'!$I$22</f>
        <v>2779.19134631</v>
      </c>
      <c r="O147" s="36">
        <f>SUMIFS(СВЦЭМ!$C$39:$C$782,СВЦЭМ!$A$39:$A$782,$A147,СВЦЭМ!$B$39:$B$782,O$119)+'СЕТ СН'!$I$12+СВЦЭМ!$D$10+'СЕТ СН'!$I$6-'СЕТ СН'!$I$22</f>
        <v>2769.65960976</v>
      </c>
      <c r="P147" s="36">
        <f>SUMIFS(СВЦЭМ!$C$39:$C$782,СВЦЭМ!$A$39:$A$782,$A147,СВЦЭМ!$B$39:$B$782,P$119)+'СЕТ СН'!$I$12+СВЦЭМ!$D$10+'СЕТ СН'!$I$6-'СЕТ СН'!$I$22</f>
        <v>2777.6800312800001</v>
      </c>
      <c r="Q147" s="36">
        <f>SUMIFS(СВЦЭМ!$C$39:$C$782,СВЦЭМ!$A$39:$A$782,$A147,СВЦЭМ!$B$39:$B$782,Q$119)+'СЕТ СН'!$I$12+СВЦЭМ!$D$10+'СЕТ СН'!$I$6-'СЕТ СН'!$I$22</f>
        <v>2785.1114447</v>
      </c>
      <c r="R147" s="36">
        <f>SUMIFS(СВЦЭМ!$C$39:$C$782,СВЦЭМ!$A$39:$A$782,$A147,СВЦЭМ!$B$39:$B$782,R$119)+'СЕТ СН'!$I$12+СВЦЭМ!$D$10+'СЕТ СН'!$I$6-'СЕТ СН'!$I$22</f>
        <v>2794.7390681799998</v>
      </c>
      <c r="S147" s="36">
        <f>SUMIFS(СВЦЭМ!$C$39:$C$782,СВЦЭМ!$A$39:$A$782,$A147,СВЦЭМ!$B$39:$B$782,S$119)+'СЕТ СН'!$I$12+СВЦЭМ!$D$10+'СЕТ СН'!$I$6-'СЕТ СН'!$I$22</f>
        <v>2770.0622322899999</v>
      </c>
      <c r="T147" s="36">
        <f>SUMIFS(СВЦЭМ!$C$39:$C$782,СВЦЭМ!$A$39:$A$782,$A147,СВЦЭМ!$B$39:$B$782,T$119)+'СЕТ СН'!$I$12+СВЦЭМ!$D$10+'СЕТ СН'!$I$6-'СЕТ СН'!$I$22</f>
        <v>2760.02029713</v>
      </c>
      <c r="U147" s="36">
        <f>SUMIFS(СВЦЭМ!$C$39:$C$782,СВЦЭМ!$A$39:$A$782,$A147,СВЦЭМ!$B$39:$B$782,U$119)+'СЕТ СН'!$I$12+СВЦЭМ!$D$10+'СЕТ СН'!$I$6-'СЕТ СН'!$I$22</f>
        <v>2769.51523774</v>
      </c>
      <c r="V147" s="36">
        <f>SUMIFS(СВЦЭМ!$C$39:$C$782,СВЦЭМ!$A$39:$A$782,$A147,СВЦЭМ!$B$39:$B$782,V$119)+'СЕТ СН'!$I$12+СВЦЭМ!$D$10+'СЕТ СН'!$I$6-'СЕТ СН'!$I$22</f>
        <v>2744.0737157200001</v>
      </c>
      <c r="W147" s="36">
        <f>SUMIFS(СВЦЭМ!$C$39:$C$782,СВЦЭМ!$A$39:$A$782,$A147,СВЦЭМ!$B$39:$B$782,W$119)+'СЕТ СН'!$I$12+СВЦЭМ!$D$10+'СЕТ СН'!$I$6-'СЕТ СН'!$I$22</f>
        <v>2754.27858887</v>
      </c>
      <c r="X147" s="36">
        <f>SUMIFS(СВЦЭМ!$C$39:$C$782,СВЦЭМ!$A$39:$A$782,$A147,СВЦЭМ!$B$39:$B$782,X$119)+'СЕТ СН'!$I$12+СВЦЭМ!$D$10+'СЕТ СН'!$I$6-'СЕТ СН'!$I$22</f>
        <v>2830.9962434199997</v>
      </c>
      <c r="Y147" s="36">
        <f>SUMIFS(СВЦЭМ!$C$39:$C$782,СВЦЭМ!$A$39:$A$782,$A147,СВЦЭМ!$B$39:$B$782,Y$119)+'СЕТ СН'!$I$12+СВЦЭМ!$D$10+'СЕТ СН'!$I$6-'СЕТ СН'!$I$22</f>
        <v>2852.2202637400001</v>
      </c>
    </row>
    <row r="148" spans="1:26" ht="15.75" x14ac:dyDescent="0.2">
      <c r="A148" s="35">
        <f t="shared" si="3"/>
        <v>45533</v>
      </c>
      <c r="B148" s="36">
        <f>SUMIFS(СВЦЭМ!$C$39:$C$782,СВЦЭМ!$A$39:$A$782,$A148,СВЦЭМ!$B$39:$B$782,B$119)+'СЕТ СН'!$I$12+СВЦЭМ!$D$10+'СЕТ СН'!$I$6-'СЕТ СН'!$I$22</f>
        <v>2900.5854962000003</v>
      </c>
      <c r="C148" s="36">
        <f>SUMIFS(СВЦЭМ!$C$39:$C$782,СВЦЭМ!$A$39:$A$782,$A148,СВЦЭМ!$B$39:$B$782,C$119)+'СЕТ СН'!$I$12+СВЦЭМ!$D$10+'СЕТ СН'!$I$6-'СЕТ СН'!$I$22</f>
        <v>3027.3004271899999</v>
      </c>
      <c r="D148" s="36">
        <f>SUMIFS(СВЦЭМ!$C$39:$C$782,СВЦЭМ!$A$39:$A$782,$A148,СВЦЭМ!$B$39:$B$782,D$119)+'СЕТ СН'!$I$12+СВЦЭМ!$D$10+'СЕТ СН'!$I$6-'СЕТ СН'!$I$22</f>
        <v>3169.2854127400001</v>
      </c>
      <c r="E148" s="36">
        <f>SUMIFS(СВЦЭМ!$C$39:$C$782,СВЦЭМ!$A$39:$A$782,$A148,СВЦЭМ!$B$39:$B$782,E$119)+'СЕТ СН'!$I$12+СВЦЭМ!$D$10+'СЕТ СН'!$I$6-'СЕТ СН'!$I$22</f>
        <v>3215.4322395300001</v>
      </c>
      <c r="F148" s="36">
        <f>SUMIFS(СВЦЭМ!$C$39:$C$782,СВЦЭМ!$A$39:$A$782,$A148,СВЦЭМ!$B$39:$B$782,F$119)+'СЕТ СН'!$I$12+СВЦЭМ!$D$10+'СЕТ СН'!$I$6-'СЕТ СН'!$I$22</f>
        <v>3232.61077002</v>
      </c>
      <c r="G148" s="36">
        <f>SUMIFS(СВЦЭМ!$C$39:$C$782,СВЦЭМ!$A$39:$A$782,$A148,СВЦЭМ!$B$39:$B$782,G$119)+'СЕТ СН'!$I$12+СВЦЭМ!$D$10+'СЕТ СН'!$I$6-'СЕТ СН'!$I$22</f>
        <v>3200.6000175700001</v>
      </c>
      <c r="H148" s="36">
        <f>SUMIFS(СВЦЭМ!$C$39:$C$782,СВЦЭМ!$A$39:$A$782,$A148,СВЦЭМ!$B$39:$B$782,H$119)+'СЕТ СН'!$I$12+СВЦЭМ!$D$10+'СЕТ СН'!$I$6-'СЕТ СН'!$I$22</f>
        <v>3144.5053337500003</v>
      </c>
      <c r="I148" s="36">
        <f>SUMIFS(СВЦЭМ!$C$39:$C$782,СВЦЭМ!$A$39:$A$782,$A148,СВЦЭМ!$B$39:$B$782,I$119)+'СЕТ СН'!$I$12+СВЦЭМ!$D$10+'СЕТ СН'!$I$6-'СЕТ СН'!$I$22</f>
        <v>3080.8217981899998</v>
      </c>
      <c r="J148" s="36">
        <f>SUMIFS(СВЦЭМ!$C$39:$C$782,СВЦЭМ!$A$39:$A$782,$A148,СВЦЭМ!$B$39:$B$782,J$119)+'СЕТ СН'!$I$12+СВЦЭМ!$D$10+'СЕТ СН'!$I$6-'СЕТ СН'!$I$22</f>
        <v>2966.0162681000002</v>
      </c>
      <c r="K148" s="36">
        <f>SUMIFS(СВЦЭМ!$C$39:$C$782,СВЦЭМ!$A$39:$A$782,$A148,СВЦЭМ!$B$39:$B$782,K$119)+'СЕТ СН'!$I$12+СВЦЭМ!$D$10+'СЕТ СН'!$I$6-'СЕТ СН'!$I$22</f>
        <v>2867.4921820999998</v>
      </c>
      <c r="L148" s="36">
        <f>SUMIFS(СВЦЭМ!$C$39:$C$782,СВЦЭМ!$A$39:$A$782,$A148,СВЦЭМ!$B$39:$B$782,L$119)+'СЕТ СН'!$I$12+СВЦЭМ!$D$10+'СЕТ СН'!$I$6-'СЕТ СН'!$I$22</f>
        <v>2783.0177502300003</v>
      </c>
      <c r="M148" s="36">
        <f>SUMIFS(СВЦЭМ!$C$39:$C$782,СВЦЭМ!$A$39:$A$782,$A148,СВЦЭМ!$B$39:$B$782,M$119)+'СЕТ СН'!$I$12+СВЦЭМ!$D$10+'СЕТ СН'!$I$6-'СЕТ СН'!$I$22</f>
        <v>2773.4768841300001</v>
      </c>
      <c r="N148" s="36">
        <f>SUMIFS(СВЦЭМ!$C$39:$C$782,СВЦЭМ!$A$39:$A$782,$A148,СВЦЭМ!$B$39:$B$782,N$119)+'СЕТ СН'!$I$12+СВЦЭМ!$D$10+'СЕТ СН'!$I$6-'СЕТ СН'!$I$22</f>
        <v>2788.9906883399999</v>
      </c>
      <c r="O148" s="36">
        <f>SUMIFS(СВЦЭМ!$C$39:$C$782,СВЦЭМ!$A$39:$A$782,$A148,СВЦЭМ!$B$39:$B$782,O$119)+'СЕТ СН'!$I$12+СВЦЭМ!$D$10+'СЕТ СН'!$I$6-'СЕТ СН'!$I$22</f>
        <v>2806.3484029800002</v>
      </c>
      <c r="P148" s="36">
        <f>SUMIFS(СВЦЭМ!$C$39:$C$782,СВЦЭМ!$A$39:$A$782,$A148,СВЦЭМ!$B$39:$B$782,P$119)+'СЕТ СН'!$I$12+СВЦЭМ!$D$10+'СЕТ СН'!$I$6-'СЕТ СН'!$I$22</f>
        <v>2810.6606262</v>
      </c>
      <c r="Q148" s="36">
        <f>SUMIFS(СВЦЭМ!$C$39:$C$782,СВЦЭМ!$A$39:$A$782,$A148,СВЦЭМ!$B$39:$B$782,Q$119)+'СЕТ СН'!$I$12+СВЦЭМ!$D$10+'СЕТ СН'!$I$6-'СЕТ СН'!$I$22</f>
        <v>2806.1965622799999</v>
      </c>
      <c r="R148" s="36">
        <f>SUMIFS(СВЦЭМ!$C$39:$C$782,СВЦЭМ!$A$39:$A$782,$A148,СВЦЭМ!$B$39:$B$782,R$119)+'СЕТ СН'!$I$12+СВЦЭМ!$D$10+'СЕТ СН'!$I$6-'СЕТ СН'!$I$22</f>
        <v>2820.8491001900002</v>
      </c>
      <c r="S148" s="36">
        <f>SUMIFS(СВЦЭМ!$C$39:$C$782,СВЦЭМ!$A$39:$A$782,$A148,СВЦЭМ!$B$39:$B$782,S$119)+'СЕТ СН'!$I$12+СВЦЭМ!$D$10+'СЕТ СН'!$I$6-'СЕТ СН'!$I$22</f>
        <v>2796.1231731799999</v>
      </c>
      <c r="T148" s="36">
        <f>SUMIFS(СВЦЭМ!$C$39:$C$782,СВЦЭМ!$A$39:$A$782,$A148,СВЦЭМ!$B$39:$B$782,T$119)+'СЕТ СН'!$I$12+СВЦЭМ!$D$10+'СЕТ СН'!$I$6-'СЕТ СН'!$I$22</f>
        <v>2792.8216220300001</v>
      </c>
      <c r="U148" s="36">
        <f>SUMIFS(СВЦЭМ!$C$39:$C$782,СВЦЭМ!$A$39:$A$782,$A148,СВЦЭМ!$B$39:$B$782,U$119)+'СЕТ СН'!$I$12+СВЦЭМ!$D$10+'СЕТ СН'!$I$6-'СЕТ СН'!$I$22</f>
        <v>2806.1144742900001</v>
      </c>
      <c r="V148" s="36">
        <f>SUMIFS(СВЦЭМ!$C$39:$C$782,СВЦЭМ!$A$39:$A$782,$A148,СВЦЭМ!$B$39:$B$782,V$119)+'СЕТ СН'!$I$12+СВЦЭМ!$D$10+'СЕТ СН'!$I$6-'СЕТ СН'!$I$22</f>
        <v>2788.2967794799997</v>
      </c>
      <c r="W148" s="36">
        <f>SUMIFS(СВЦЭМ!$C$39:$C$782,СВЦЭМ!$A$39:$A$782,$A148,СВЦЭМ!$B$39:$B$782,W$119)+'СЕТ СН'!$I$12+СВЦЭМ!$D$10+'СЕТ СН'!$I$6-'СЕТ СН'!$I$22</f>
        <v>2793.33714414</v>
      </c>
      <c r="X148" s="36">
        <f>SUMIFS(СВЦЭМ!$C$39:$C$782,СВЦЭМ!$A$39:$A$782,$A148,СВЦЭМ!$B$39:$B$782,X$119)+'СЕТ СН'!$I$12+СВЦЭМ!$D$10+'СЕТ СН'!$I$6-'СЕТ СН'!$I$22</f>
        <v>2875.3963720299998</v>
      </c>
      <c r="Y148" s="36">
        <f>SUMIFS(СВЦЭМ!$C$39:$C$782,СВЦЭМ!$A$39:$A$782,$A148,СВЦЭМ!$B$39:$B$782,Y$119)+'СЕТ СН'!$I$12+СВЦЭМ!$D$10+'СЕТ СН'!$I$6-'СЕТ СН'!$I$22</f>
        <v>2950.3326096999999</v>
      </c>
    </row>
    <row r="149" spans="1:26" ht="15.75" x14ac:dyDescent="0.2">
      <c r="A149" s="35">
        <f t="shared" si="3"/>
        <v>45534</v>
      </c>
      <c r="B149" s="36">
        <f>SUMIFS(СВЦЭМ!$C$39:$C$782,СВЦЭМ!$A$39:$A$782,$A149,СВЦЭМ!$B$39:$B$782,B$119)+'СЕТ СН'!$I$12+СВЦЭМ!$D$10+'СЕТ СН'!$I$6-'СЕТ СН'!$I$22</f>
        <v>3028.1930783899998</v>
      </c>
      <c r="C149" s="36">
        <f>SUMIFS(СВЦЭМ!$C$39:$C$782,СВЦЭМ!$A$39:$A$782,$A149,СВЦЭМ!$B$39:$B$782,C$119)+'СЕТ СН'!$I$12+СВЦЭМ!$D$10+'СЕТ СН'!$I$6-'СЕТ СН'!$I$22</f>
        <v>3114.8801503200002</v>
      </c>
      <c r="D149" s="36">
        <f>SUMIFS(СВЦЭМ!$C$39:$C$782,СВЦЭМ!$A$39:$A$782,$A149,СВЦЭМ!$B$39:$B$782,D$119)+'СЕТ СН'!$I$12+СВЦЭМ!$D$10+'СЕТ СН'!$I$6-'СЕТ СН'!$I$22</f>
        <v>3129.6505571400003</v>
      </c>
      <c r="E149" s="36">
        <f>SUMIFS(СВЦЭМ!$C$39:$C$782,СВЦЭМ!$A$39:$A$782,$A149,СВЦЭМ!$B$39:$B$782,E$119)+'СЕТ СН'!$I$12+СВЦЭМ!$D$10+'СЕТ СН'!$I$6-'СЕТ СН'!$I$22</f>
        <v>3150.1957771100001</v>
      </c>
      <c r="F149" s="36">
        <f>SUMIFS(СВЦЭМ!$C$39:$C$782,СВЦЭМ!$A$39:$A$782,$A149,СВЦЭМ!$B$39:$B$782,F$119)+'СЕТ СН'!$I$12+СВЦЭМ!$D$10+'СЕТ СН'!$I$6-'СЕТ СН'!$I$22</f>
        <v>3145.8441881000003</v>
      </c>
      <c r="G149" s="36">
        <f>SUMIFS(СВЦЭМ!$C$39:$C$782,СВЦЭМ!$A$39:$A$782,$A149,СВЦЭМ!$B$39:$B$782,G$119)+'СЕТ СН'!$I$12+СВЦЭМ!$D$10+'СЕТ СН'!$I$6-'СЕТ СН'!$I$22</f>
        <v>3137.2167315400002</v>
      </c>
      <c r="H149" s="36">
        <f>SUMIFS(СВЦЭМ!$C$39:$C$782,СВЦЭМ!$A$39:$A$782,$A149,СВЦЭМ!$B$39:$B$782,H$119)+'СЕТ СН'!$I$12+СВЦЭМ!$D$10+'СЕТ СН'!$I$6-'СЕТ СН'!$I$22</f>
        <v>3104.7888727</v>
      </c>
      <c r="I149" s="36">
        <f>SUMIFS(СВЦЭМ!$C$39:$C$782,СВЦЭМ!$A$39:$A$782,$A149,СВЦЭМ!$B$39:$B$782,I$119)+'СЕТ СН'!$I$12+СВЦЭМ!$D$10+'СЕТ СН'!$I$6-'СЕТ СН'!$I$22</f>
        <v>3001.3047825000003</v>
      </c>
      <c r="J149" s="36">
        <f>SUMIFS(СВЦЭМ!$C$39:$C$782,СВЦЭМ!$A$39:$A$782,$A149,СВЦЭМ!$B$39:$B$782,J$119)+'СЕТ СН'!$I$12+СВЦЭМ!$D$10+'СЕТ СН'!$I$6-'СЕТ СН'!$I$22</f>
        <v>2893.1652021499999</v>
      </c>
      <c r="K149" s="36">
        <f>SUMIFS(СВЦЭМ!$C$39:$C$782,СВЦЭМ!$A$39:$A$782,$A149,СВЦЭМ!$B$39:$B$782,K$119)+'СЕТ СН'!$I$12+СВЦЭМ!$D$10+'СЕТ СН'!$I$6-'СЕТ СН'!$I$22</f>
        <v>2811.2675327699999</v>
      </c>
      <c r="L149" s="36">
        <f>SUMIFS(СВЦЭМ!$C$39:$C$782,СВЦЭМ!$A$39:$A$782,$A149,СВЦЭМ!$B$39:$B$782,L$119)+'СЕТ СН'!$I$12+СВЦЭМ!$D$10+'СЕТ СН'!$I$6-'СЕТ СН'!$I$22</f>
        <v>2773.1128255799999</v>
      </c>
      <c r="M149" s="36">
        <f>SUMIFS(СВЦЭМ!$C$39:$C$782,СВЦЭМ!$A$39:$A$782,$A149,СВЦЭМ!$B$39:$B$782,M$119)+'СЕТ СН'!$I$12+СВЦЭМ!$D$10+'СЕТ СН'!$I$6-'СЕТ СН'!$I$22</f>
        <v>2786.2527343100001</v>
      </c>
      <c r="N149" s="36">
        <f>SUMIFS(СВЦЭМ!$C$39:$C$782,СВЦЭМ!$A$39:$A$782,$A149,СВЦЭМ!$B$39:$B$782,N$119)+'СЕТ СН'!$I$12+СВЦЭМ!$D$10+'СЕТ СН'!$I$6-'СЕТ СН'!$I$22</f>
        <v>2784.4072598900002</v>
      </c>
      <c r="O149" s="36">
        <f>SUMIFS(СВЦЭМ!$C$39:$C$782,СВЦЭМ!$A$39:$A$782,$A149,СВЦЭМ!$B$39:$B$782,O$119)+'СЕТ СН'!$I$12+СВЦЭМ!$D$10+'СЕТ СН'!$I$6-'СЕТ СН'!$I$22</f>
        <v>2794.66588551</v>
      </c>
      <c r="P149" s="36">
        <f>SUMIFS(СВЦЭМ!$C$39:$C$782,СВЦЭМ!$A$39:$A$782,$A149,СВЦЭМ!$B$39:$B$782,P$119)+'СЕТ СН'!$I$12+СВЦЭМ!$D$10+'СЕТ СН'!$I$6-'СЕТ СН'!$I$22</f>
        <v>2789.7576869700001</v>
      </c>
      <c r="Q149" s="36">
        <f>SUMIFS(СВЦЭМ!$C$39:$C$782,СВЦЭМ!$A$39:$A$782,$A149,СВЦЭМ!$B$39:$B$782,Q$119)+'СЕТ СН'!$I$12+СВЦЭМ!$D$10+'СЕТ СН'!$I$6-'СЕТ СН'!$I$22</f>
        <v>2793.7310011099999</v>
      </c>
      <c r="R149" s="36">
        <f>SUMIFS(СВЦЭМ!$C$39:$C$782,СВЦЭМ!$A$39:$A$782,$A149,СВЦЭМ!$B$39:$B$782,R$119)+'СЕТ СН'!$I$12+СВЦЭМ!$D$10+'СЕТ СН'!$I$6-'СЕТ СН'!$I$22</f>
        <v>2787.1732375800002</v>
      </c>
      <c r="S149" s="36">
        <f>SUMIFS(СВЦЭМ!$C$39:$C$782,СВЦЭМ!$A$39:$A$782,$A149,СВЦЭМ!$B$39:$B$782,S$119)+'СЕТ СН'!$I$12+СВЦЭМ!$D$10+'СЕТ СН'!$I$6-'СЕТ СН'!$I$22</f>
        <v>2803.2985697399999</v>
      </c>
      <c r="T149" s="36">
        <f>SUMIFS(СВЦЭМ!$C$39:$C$782,СВЦЭМ!$A$39:$A$782,$A149,СВЦЭМ!$B$39:$B$782,T$119)+'СЕТ СН'!$I$12+СВЦЭМ!$D$10+'СЕТ СН'!$I$6-'СЕТ СН'!$I$22</f>
        <v>2803.2369872999998</v>
      </c>
      <c r="U149" s="36">
        <f>SUMIFS(СВЦЭМ!$C$39:$C$782,СВЦЭМ!$A$39:$A$782,$A149,СВЦЭМ!$B$39:$B$782,U$119)+'СЕТ СН'!$I$12+СВЦЭМ!$D$10+'СЕТ СН'!$I$6-'СЕТ СН'!$I$22</f>
        <v>2808.5554546900003</v>
      </c>
      <c r="V149" s="36">
        <f>SUMIFS(СВЦЭМ!$C$39:$C$782,СВЦЭМ!$A$39:$A$782,$A149,СВЦЭМ!$B$39:$B$782,V$119)+'СЕТ СН'!$I$12+СВЦЭМ!$D$10+'СЕТ СН'!$I$6-'СЕТ СН'!$I$22</f>
        <v>2786.8479790000001</v>
      </c>
      <c r="W149" s="36">
        <f>SUMIFS(СВЦЭМ!$C$39:$C$782,СВЦЭМ!$A$39:$A$782,$A149,СВЦЭМ!$B$39:$B$782,W$119)+'СЕТ СН'!$I$12+СВЦЭМ!$D$10+'СЕТ СН'!$I$6-'СЕТ СН'!$I$22</f>
        <v>2793.5657599699998</v>
      </c>
      <c r="X149" s="36">
        <f>SUMIFS(СВЦЭМ!$C$39:$C$782,СВЦЭМ!$A$39:$A$782,$A149,СВЦЭМ!$B$39:$B$782,X$119)+'СЕТ СН'!$I$12+СВЦЭМ!$D$10+'СЕТ СН'!$I$6-'СЕТ СН'!$I$22</f>
        <v>2870.9765040000002</v>
      </c>
      <c r="Y149" s="36">
        <f>SUMIFS(СВЦЭМ!$C$39:$C$782,СВЦЭМ!$A$39:$A$782,$A149,СВЦЭМ!$B$39:$B$782,Y$119)+'СЕТ СН'!$I$12+СВЦЭМ!$D$10+'СЕТ СН'!$I$6-'СЕТ СН'!$I$22</f>
        <v>2951.6064333599998</v>
      </c>
    </row>
    <row r="150" spans="1:26" ht="15.75" x14ac:dyDescent="0.2">
      <c r="A150" s="35">
        <f t="shared" si="3"/>
        <v>45535</v>
      </c>
      <c r="B150" s="36">
        <f>SUMIFS(СВЦЭМ!$C$39:$C$782,СВЦЭМ!$A$39:$A$782,$A150,СВЦЭМ!$B$39:$B$782,B$119)+'СЕТ СН'!$I$12+СВЦЭМ!$D$10+'СЕТ СН'!$I$6-'СЕТ СН'!$I$22</f>
        <v>2992.1875248000001</v>
      </c>
      <c r="C150" s="36">
        <f>SUMIFS(СВЦЭМ!$C$39:$C$782,СВЦЭМ!$A$39:$A$782,$A150,СВЦЭМ!$B$39:$B$782,C$119)+'СЕТ СН'!$I$12+СВЦЭМ!$D$10+'СЕТ СН'!$I$6-'СЕТ СН'!$I$22</f>
        <v>3040.4822038699999</v>
      </c>
      <c r="D150" s="36">
        <f>SUMIFS(СВЦЭМ!$C$39:$C$782,СВЦЭМ!$A$39:$A$782,$A150,СВЦЭМ!$B$39:$B$782,D$119)+'СЕТ СН'!$I$12+СВЦЭМ!$D$10+'СЕТ СН'!$I$6-'СЕТ СН'!$I$22</f>
        <v>3048.99619596</v>
      </c>
      <c r="E150" s="36">
        <f>SUMIFS(СВЦЭМ!$C$39:$C$782,СВЦЭМ!$A$39:$A$782,$A150,СВЦЭМ!$B$39:$B$782,E$119)+'СЕТ СН'!$I$12+СВЦЭМ!$D$10+'СЕТ СН'!$I$6-'СЕТ СН'!$I$22</f>
        <v>3051.2643089100002</v>
      </c>
      <c r="F150" s="36">
        <f>SUMIFS(СВЦЭМ!$C$39:$C$782,СВЦЭМ!$A$39:$A$782,$A150,СВЦЭМ!$B$39:$B$782,F$119)+'СЕТ СН'!$I$12+СВЦЭМ!$D$10+'СЕТ СН'!$I$6-'СЕТ СН'!$I$22</f>
        <v>3040.08854195</v>
      </c>
      <c r="G150" s="36">
        <f>SUMIFS(СВЦЭМ!$C$39:$C$782,СВЦЭМ!$A$39:$A$782,$A150,СВЦЭМ!$B$39:$B$782,G$119)+'СЕТ СН'!$I$12+СВЦЭМ!$D$10+'СЕТ СН'!$I$6-'СЕТ СН'!$I$22</f>
        <v>3022.4325183800001</v>
      </c>
      <c r="H150" s="36">
        <f>SUMIFS(СВЦЭМ!$C$39:$C$782,СВЦЭМ!$A$39:$A$782,$A150,СВЦЭМ!$B$39:$B$782,H$119)+'СЕТ СН'!$I$12+СВЦЭМ!$D$10+'СЕТ СН'!$I$6-'СЕТ СН'!$I$22</f>
        <v>3006.6713872099999</v>
      </c>
      <c r="I150" s="36">
        <f>SUMIFS(СВЦЭМ!$C$39:$C$782,СВЦЭМ!$A$39:$A$782,$A150,СВЦЭМ!$B$39:$B$782,I$119)+'СЕТ СН'!$I$12+СВЦЭМ!$D$10+'СЕТ СН'!$I$6-'СЕТ СН'!$I$22</f>
        <v>2904.1388237199999</v>
      </c>
      <c r="J150" s="36">
        <f>SUMIFS(СВЦЭМ!$C$39:$C$782,СВЦЭМ!$A$39:$A$782,$A150,СВЦЭМ!$B$39:$B$782,J$119)+'СЕТ СН'!$I$12+СВЦЭМ!$D$10+'СЕТ СН'!$I$6-'СЕТ СН'!$I$22</f>
        <v>2897.7571633699999</v>
      </c>
      <c r="K150" s="36">
        <f>SUMIFS(СВЦЭМ!$C$39:$C$782,СВЦЭМ!$A$39:$A$782,$A150,СВЦЭМ!$B$39:$B$782,K$119)+'СЕТ СН'!$I$12+СВЦЭМ!$D$10+'СЕТ СН'!$I$6-'СЕТ СН'!$I$22</f>
        <v>2848.2799951500001</v>
      </c>
      <c r="L150" s="36">
        <f>SUMIFS(СВЦЭМ!$C$39:$C$782,СВЦЭМ!$A$39:$A$782,$A150,СВЦЭМ!$B$39:$B$782,L$119)+'СЕТ СН'!$I$12+СВЦЭМ!$D$10+'СЕТ СН'!$I$6-'СЕТ СН'!$I$22</f>
        <v>2839.2520480600001</v>
      </c>
      <c r="M150" s="36">
        <f>SUMIFS(СВЦЭМ!$C$39:$C$782,СВЦЭМ!$A$39:$A$782,$A150,СВЦЭМ!$B$39:$B$782,M$119)+'СЕТ СН'!$I$12+СВЦЭМ!$D$10+'СЕТ СН'!$I$6-'СЕТ СН'!$I$22</f>
        <v>2811.6108323999997</v>
      </c>
      <c r="N150" s="36">
        <f>SUMIFS(СВЦЭМ!$C$39:$C$782,СВЦЭМ!$A$39:$A$782,$A150,СВЦЭМ!$B$39:$B$782,N$119)+'СЕТ СН'!$I$12+СВЦЭМ!$D$10+'СЕТ СН'!$I$6-'СЕТ СН'!$I$22</f>
        <v>2812.1634028200001</v>
      </c>
      <c r="O150" s="36">
        <f>SUMIFS(СВЦЭМ!$C$39:$C$782,СВЦЭМ!$A$39:$A$782,$A150,СВЦЭМ!$B$39:$B$782,O$119)+'СЕТ СН'!$I$12+СВЦЭМ!$D$10+'СЕТ СН'!$I$6-'СЕТ СН'!$I$22</f>
        <v>2799.4433926399997</v>
      </c>
      <c r="P150" s="36">
        <f>SUMIFS(СВЦЭМ!$C$39:$C$782,СВЦЭМ!$A$39:$A$782,$A150,СВЦЭМ!$B$39:$B$782,P$119)+'СЕТ СН'!$I$12+СВЦЭМ!$D$10+'СЕТ СН'!$I$6-'СЕТ СН'!$I$22</f>
        <v>2812.3266314100001</v>
      </c>
      <c r="Q150" s="36">
        <f>SUMIFS(СВЦЭМ!$C$39:$C$782,СВЦЭМ!$A$39:$A$782,$A150,СВЦЭМ!$B$39:$B$782,Q$119)+'СЕТ СН'!$I$12+СВЦЭМ!$D$10+'СЕТ СН'!$I$6-'СЕТ СН'!$I$22</f>
        <v>2811.21890377</v>
      </c>
      <c r="R150" s="36">
        <f>SUMIFS(СВЦЭМ!$C$39:$C$782,СВЦЭМ!$A$39:$A$782,$A150,СВЦЭМ!$B$39:$B$782,R$119)+'СЕТ СН'!$I$12+СВЦЭМ!$D$10+'СЕТ СН'!$I$6-'СЕТ СН'!$I$22</f>
        <v>2819.2448980700001</v>
      </c>
      <c r="S150" s="36">
        <f>SUMIFS(СВЦЭМ!$C$39:$C$782,СВЦЭМ!$A$39:$A$782,$A150,СВЦЭМ!$B$39:$B$782,S$119)+'СЕТ СН'!$I$12+СВЦЭМ!$D$10+'СЕТ СН'!$I$6-'СЕТ СН'!$I$22</f>
        <v>2810.3638099199998</v>
      </c>
      <c r="T150" s="36">
        <f>SUMIFS(СВЦЭМ!$C$39:$C$782,СВЦЭМ!$A$39:$A$782,$A150,СВЦЭМ!$B$39:$B$782,T$119)+'СЕТ СН'!$I$12+СВЦЭМ!$D$10+'СЕТ СН'!$I$6-'СЕТ СН'!$I$22</f>
        <v>2797.0973645200002</v>
      </c>
      <c r="U150" s="36">
        <f>SUMIFS(СВЦЭМ!$C$39:$C$782,СВЦЭМ!$A$39:$A$782,$A150,СВЦЭМ!$B$39:$B$782,U$119)+'СЕТ СН'!$I$12+СВЦЭМ!$D$10+'СЕТ СН'!$I$6-'СЕТ СН'!$I$22</f>
        <v>2814.8874847899997</v>
      </c>
      <c r="V150" s="36">
        <f>SUMIFS(СВЦЭМ!$C$39:$C$782,СВЦЭМ!$A$39:$A$782,$A150,СВЦЭМ!$B$39:$B$782,V$119)+'СЕТ СН'!$I$12+СВЦЭМ!$D$10+'СЕТ СН'!$I$6-'СЕТ СН'!$I$22</f>
        <v>2788.7224165600001</v>
      </c>
      <c r="W150" s="36">
        <f>SUMIFS(СВЦЭМ!$C$39:$C$782,СВЦЭМ!$A$39:$A$782,$A150,СВЦЭМ!$B$39:$B$782,W$119)+'СЕТ СН'!$I$12+СВЦЭМ!$D$10+'СЕТ СН'!$I$6-'СЕТ СН'!$I$22</f>
        <v>2805.8519129799997</v>
      </c>
      <c r="X150" s="36">
        <f>SUMIFS(СВЦЭМ!$C$39:$C$782,СВЦЭМ!$A$39:$A$782,$A150,СВЦЭМ!$B$39:$B$782,X$119)+'СЕТ СН'!$I$12+СВЦЭМ!$D$10+'СЕТ СН'!$I$6-'СЕТ СН'!$I$22</f>
        <v>2868.37169227</v>
      </c>
      <c r="Y150" s="36">
        <f>SUMIFS(СВЦЭМ!$C$39:$C$782,СВЦЭМ!$A$39:$A$782,$A150,СВЦЭМ!$B$39:$B$782,Y$119)+'СЕТ СН'!$I$12+СВЦЭМ!$D$10+'СЕТ СН'!$I$6-'СЕТ СН'!$I$22</f>
        <v>2973.82112762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749613.33455522975</v>
      </c>
      <c r="O155" s="144"/>
      <c r="P155" s="143">
        <f>СВЦЭМ!$D$12+'СЕТ СН'!$F$13-'СЕТ СН'!$G$23</f>
        <v>749613.33455522975</v>
      </c>
      <c r="Q155" s="144"/>
      <c r="R155" s="143">
        <f>СВЦЭМ!$D$12+'СЕТ СН'!$F$13-'СЕТ СН'!$H$23</f>
        <v>749613.33455522975</v>
      </c>
      <c r="S155" s="144"/>
      <c r="T155" s="143">
        <f>СВЦЭМ!$D$12+'СЕТ СН'!$F$13-'СЕТ СН'!$I$23</f>
        <v>749613.33455522975</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1915666.32</v>
      </c>
      <c r="O159" s="148"/>
      <c r="P159" s="148">
        <f>'СЕТ СН'!$G$7</f>
        <v>1821301.54</v>
      </c>
      <c r="Q159" s="148"/>
      <c r="R159" s="148">
        <f>'СЕТ СН'!$H$7</f>
        <v>2125144.23</v>
      </c>
      <c r="S159" s="148"/>
      <c r="T159" s="148">
        <f>'СЕТ СН'!$I$7</f>
        <v>2225103.54</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SUMIFS(СВЦЭМ!$D$39:$D$782,СВЦЭМ!$A$39:$A$782,$A12,СВЦЭМ!$B$39:$B$782,B$11)+'СЕТ СН'!$F$14+СВЦЭМ!$D$10+'СЕТ СН'!$F$5-'СЕТ СН'!$F$24</f>
        <v>5165.7407275899996</v>
      </c>
      <c r="C12" s="36">
        <f>SUMIFS(СВЦЭМ!$D$39:$D$782,СВЦЭМ!$A$39:$A$782,$A12,СВЦЭМ!$B$39:$B$782,C$11)+'СЕТ СН'!$F$14+СВЦЭМ!$D$10+'СЕТ СН'!$F$5-'СЕТ СН'!$F$24</f>
        <v>5276.8062696899997</v>
      </c>
      <c r="D12" s="36">
        <f>SUMIFS(СВЦЭМ!$D$39:$D$782,СВЦЭМ!$A$39:$A$782,$A12,СВЦЭМ!$B$39:$B$782,D$11)+'СЕТ СН'!$F$14+СВЦЭМ!$D$10+'СЕТ СН'!$F$5-'СЕТ СН'!$F$24</f>
        <v>5340.7888608600006</v>
      </c>
      <c r="E12" s="36">
        <f>SUMIFS(СВЦЭМ!$D$39:$D$782,СВЦЭМ!$A$39:$A$782,$A12,СВЦЭМ!$B$39:$B$782,E$11)+'СЕТ СН'!$F$14+СВЦЭМ!$D$10+'СЕТ СН'!$F$5-'СЕТ СН'!$F$24</f>
        <v>5365.0913716199993</v>
      </c>
      <c r="F12" s="36">
        <f>SUMIFS(СВЦЭМ!$D$39:$D$782,СВЦЭМ!$A$39:$A$782,$A12,СВЦЭМ!$B$39:$B$782,F$11)+'СЕТ СН'!$F$14+СВЦЭМ!$D$10+'СЕТ СН'!$F$5-'СЕТ СН'!$F$24</f>
        <v>5392.3696584999998</v>
      </c>
      <c r="G12" s="36">
        <f>SUMIFS(СВЦЭМ!$D$39:$D$782,СВЦЭМ!$A$39:$A$782,$A12,СВЦЭМ!$B$39:$B$782,G$11)+'СЕТ СН'!$F$14+СВЦЭМ!$D$10+'СЕТ СН'!$F$5-'СЕТ СН'!$F$24</f>
        <v>5376.0113345199998</v>
      </c>
      <c r="H12" s="36">
        <f>SUMIFS(СВЦЭМ!$D$39:$D$782,СВЦЭМ!$A$39:$A$782,$A12,СВЦЭМ!$B$39:$B$782,H$11)+'СЕТ СН'!$F$14+СВЦЭМ!$D$10+'СЕТ СН'!$F$5-'СЕТ СН'!$F$24</f>
        <v>5332.8509344399999</v>
      </c>
      <c r="I12" s="36">
        <f>SUMIFS(СВЦЭМ!$D$39:$D$782,СВЦЭМ!$A$39:$A$782,$A12,СВЦЭМ!$B$39:$B$782,I$11)+'СЕТ СН'!$F$14+СВЦЭМ!$D$10+'СЕТ СН'!$F$5-'СЕТ СН'!$F$24</f>
        <v>5236.2185660699997</v>
      </c>
      <c r="J12" s="36">
        <f>SUMIFS(СВЦЭМ!$D$39:$D$782,СВЦЭМ!$A$39:$A$782,$A12,СВЦЭМ!$B$39:$B$782,J$11)+'СЕТ СН'!$F$14+СВЦЭМ!$D$10+'СЕТ СН'!$F$5-'СЕТ СН'!$F$24</f>
        <v>5090.1268582799994</v>
      </c>
      <c r="K12" s="36">
        <f>SUMIFS(СВЦЭМ!$D$39:$D$782,СВЦЭМ!$A$39:$A$782,$A12,СВЦЭМ!$B$39:$B$782,K$11)+'СЕТ СН'!$F$14+СВЦЭМ!$D$10+'СЕТ СН'!$F$5-'СЕТ СН'!$F$24</f>
        <v>4974.9283782699995</v>
      </c>
      <c r="L12" s="36">
        <f>SUMIFS(СВЦЭМ!$D$39:$D$782,СВЦЭМ!$A$39:$A$782,$A12,СВЦЭМ!$B$39:$B$782,L$11)+'СЕТ СН'!$F$14+СВЦЭМ!$D$10+'СЕТ СН'!$F$5-'СЕТ СН'!$F$24</f>
        <v>4904.3480657099999</v>
      </c>
      <c r="M12" s="36">
        <f>SUMIFS(СВЦЭМ!$D$39:$D$782,СВЦЭМ!$A$39:$A$782,$A12,СВЦЭМ!$B$39:$B$782,M$11)+'СЕТ СН'!$F$14+СВЦЭМ!$D$10+'СЕТ СН'!$F$5-'СЕТ СН'!$F$24</f>
        <v>4939.9766948399993</v>
      </c>
      <c r="N12" s="36">
        <f>SUMIFS(СВЦЭМ!$D$39:$D$782,СВЦЭМ!$A$39:$A$782,$A12,СВЦЭМ!$B$39:$B$782,N$11)+'СЕТ СН'!$F$14+СВЦЭМ!$D$10+'СЕТ СН'!$F$5-'СЕТ СН'!$F$24</f>
        <v>4979.8770497299993</v>
      </c>
      <c r="O12" s="36">
        <f>SUMIFS(СВЦЭМ!$D$39:$D$782,СВЦЭМ!$A$39:$A$782,$A12,СВЦЭМ!$B$39:$B$782,O$11)+'СЕТ СН'!$F$14+СВЦЭМ!$D$10+'СЕТ СН'!$F$5-'СЕТ СН'!$F$24</f>
        <v>4981.4803982699996</v>
      </c>
      <c r="P12" s="36">
        <f>SUMIFS(СВЦЭМ!$D$39:$D$782,СВЦЭМ!$A$39:$A$782,$A12,СВЦЭМ!$B$39:$B$782,P$11)+'СЕТ СН'!$F$14+СВЦЭМ!$D$10+'СЕТ СН'!$F$5-'СЕТ СН'!$F$24</f>
        <v>4980.7092507999996</v>
      </c>
      <c r="Q12" s="36">
        <f>SUMIFS(СВЦЭМ!$D$39:$D$782,СВЦЭМ!$A$39:$A$782,$A12,СВЦЭМ!$B$39:$B$782,Q$11)+'СЕТ СН'!$F$14+СВЦЭМ!$D$10+'СЕТ СН'!$F$5-'СЕТ СН'!$F$24</f>
        <v>4970.5062046999992</v>
      </c>
      <c r="R12" s="36">
        <f>SUMIFS(СВЦЭМ!$D$39:$D$782,СВЦЭМ!$A$39:$A$782,$A12,СВЦЭМ!$B$39:$B$782,R$11)+'СЕТ СН'!$F$14+СВЦЭМ!$D$10+'СЕТ СН'!$F$5-'СЕТ СН'!$F$24</f>
        <v>4989.4868255399997</v>
      </c>
      <c r="S12" s="36">
        <f>SUMIFS(СВЦЭМ!$D$39:$D$782,СВЦЭМ!$A$39:$A$782,$A12,СВЦЭМ!$B$39:$B$782,S$11)+'СЕТ СН'!$F$14+СВЦЭМ!$D$10+'СЕТ СН'!$F$5-'СЕТ СН'!$F$24</f>
        <v>4989.92897266</v>
      </c>
      <c r="T12" s="36">
        <f>SUMIFS(СВЦЭМ!$D$39:$D$782,СВЦЭМ!$A$39:$A$782,$A12,СВЦЭМ!$B$39:$B$782,T$11)+'СЕТ СН'!$F$14+СВЦЭМ!$D$10+'СЕТ СН'!$F$5-'СЕТ СН'!$F$24</f>
        <v>4984.8583371599998</v>
      </c>
      <c r="U12" s="36">
        <f>SUMIFS(СВЦЭМ!$D$39:$D$782,СВЦЭМ!$A$39:$A$782,$A12,СВЦЭМ!$B$39:$B$782,U$11)+'СЕТ СН'!$F$14+СВЦЭМ!$D$10+'СЕТ СН'!$F$5-'СЕТ СН'!$F$24</f>
        <v>4990.6598331499999</v>
      </c>
      <c r="V12" s="36">
        <f>SUMIFS(СВЦЭМ!$D$39:$D$782,СВЦЭМ!$A$39:$A$782,$A12,СВЦЭМ!$B$39:$B$782,V$11)+'СЕТ СН'!$F$14+СВЦЭМ!$D$10+'СЕТ СН'!$F$5-'СЕТ СН'!$F$24</f>
        <v>5007.1787576499992</v>
      </c>
      <c r="W12" s="36">
        <f>SUMIFS(СВЦЭМ!$D$39:$D$782,СВЦЭМ!$A$39:$A$782,$A12,СВЦЭМ!$B$39:$B$782,W$11)+'СЕТ СН'!$F$14+СВЦЭМ!$D$10+'СЕТ СН'!$F$5-'СЕТ СН'!$F$24</f>
        <v>4970.4824677099996</v>
      </c>
      <c r="X12" s="36">
        <f>SUMIFS(СВЦЭМ!$D$39:$D$782,СВЦЭМ!$A$39:$A$782,$A12,СВЦЭМ!$B$39:$B$782,X$11)+'СЕТ СН'!$F$14+СВЦЭМ!$D$10+'СЕТ СН'!$F$5-'СЕТ СН'!$F$24</f>
        <v>5067.64859867</v>
      </c>
      <c r="Y12" s="36">
        <f>SUMIFS(СВЦЭМ!$D$39:$D$782,СВЦЭМ!$A$39:$A$782,$A12,СВЦЭМ!$B$39:$B$782,Y$11)+'СЕТ СН'!$F$14+СВЦЭМ!$D$10+'СЕТ СН'!$F$5-'СЕТ СН'!$F$24</f>
        <v>5193.2503636299998</v>
      </c>
      <c r="AA12" s="45"/>
    </row>
    <row r="13" spans="1:27" ht="15.75" x14ac:dyDescent="0.2">
      <c r="A13" s="35">
        <f>A12+1</f>
        <v>45506</v>
      </c>
      <c r="B13" s="36">
        <f>SUMIFS(СВЦЭМ!$D$39:$D$782,СВЦЭМ!$A$39:$A$782,$A13,СВЦЭМ!$B$39:$B$782,B$11)+'СЕТ СН'!$F$14+СВЦЭМ!$D$10+'СЕТ СН'!$F$5-'СЕТ СН'!$F$24</f>
        <v>5124.3376414599998</v>
      </c>
      <c r="C13" s="36">
        <f>SUMIFS(СВЦЭМ!$D$39:$D$782,СВЦЭМ!$A$39:$A$782,$A13,СВЦЭМ!$B$39:$B$782,C$11)+'СЕТ СН'!$F$14+СВЦЭМ!$D$10+'СЕТ СН'!$F$5-'СЕТ СН'!$F$24</f>
        <v>5217.2124956600001</v>
      </c>
      <c r="D13" s="36">
        <f>SUMIFS(СВЦЭМ!$D$39:$D$782,СВЦЭМ!$A$39:$A$782,$A13,СВЦЭМ!$B$39:$B$782,D$11)+'СЕТ СН'!$F$14+СВЦЭМ!$D$10+'СЕТ СН'!$F$5-'СЕТ СН'!$F$24</f>
        <v>5272.2448213499993</v>
      </c>
      <c r="E13" s="36">
        <f>SUMIFS(СВЦЭМ!$D$39:$D$782,СВЦЭМ!$A$39:$A$782,$A13,СВЦЭМ!$B$39:$B$782,E$11)+'СЕТ СН'!$F$14+СВЦЭМ!$D$10+'СЕТ СН'!$F$5-'СЕТ СН'!$F$24</f>
        <v>5304.9608590600001</v>
      </c>
      <c r="F13" s="36">
        <f>SUMIFS(СВЦЭМ!$D$39:$D$782,СВЦЭМ!$A$39:$A$782,$A13,СВЦЭМ!$B$39:$B$782,F$11)+'СЕТ СН'!$F$14+СВЦЭМ!$D$10+'СЕТ СН'!$F$5-'СЕТ СН'!$F$24</f>
        <v>5326.0394650799999</v>
      </c>
      <c r="G13" s="36">
        <f>SUMIFS(СВЦЭМ!$D$39:$D$782,СВЦЭМ!$A$39:$A$782,$A13,СВЦЭМ!$B$39:$B$782,G$11)+'СЕТ СН'!$F$14+СВЦЭМ!$D$10+'СЕТ СН'!$F$5-'СЕТ СН'!$F$24</f>
        <v>5308.2612393899999</v>
      </c>
      <c r="H13" s="36">
        <f>SUMIFS(СВЦЭМ!$D$39:$D$782,СВЦЭМ!$A$39:$A$782,$A13,СВЦЭМ!$B$39:$B$782,H$11)+'СЕТ СН'!$F$14+СВЦЭМ!$D$10+'СЕТ СН'!$F$5-'СЕТ СН'!$F$24</f>
        <v>5258.7761743899991</v>
      </c>
      <c r="I13" s="36">
        <f>SUMIFS(СВЦЭМ!$D$39:$D$782,СВЦЭМ!$A$39:$A$782,$A13,СВЦЭМ!$B$39:$B$782,I$11)+'СЕТ СН'!$F$14+СВЦЭМ!$D$10+'СЕТ СН'!$F$5-'СЕТ СН'!$F$24</f>
        <v>5158.9647880799994</v>
      </c>
      <c r="J13" s="36">
        <f>SUMIFS(СВЦЭМ!$D$39:$D$782,СВЦЭМ!$A$39:$A$782,$A13,СВЦЭМ!$B$39:$B$782,J$11)+'СЕТ СН'!$F$14+СВЦЭМ!$D$10+'СЕТ СН'!$F$5-'СЕТ СН'!$F$24</f>
        <v>5055.4208540199998</v>
      </c>
      <c r="K13" s="36">
        <f>SUMIFS(СВЦЭМ!$D$39:$D$782,СВЦЭМ!$A$39:$A$782,$A13,СВЦЭМ!$B$39:$B$782,K$11)+'СЕТ СН'!$F$14+СВЦЭМ!$D$10+'СЕТ СН'!$F$5-'СЕТ СН'!$F$24</f>
        <v>4978.5276587499993</v>
      </c>
      <c r="L13" s="36">
        <f>SUMIFS(СВЦЭМ!$D$39:$D$782,СВЦЭМ!$A$39:$A$782,$A13,СВЦЭМ!$B$39:$B$782,L$11)+'СЕТ СН'!$F$14+СВЦЭМ!$D$10+'СЕТ СН'!$F$5-'СЕТ СН'!$F$24</f>
        <v>4929.2693759100002</v>
      </c>
      <c r="M13" s="36">
        <f>SUMIFS(СВЦЭМ!$D$39:$D$782,СВЦЭМ!$A$39:$A$782,$A13,СВЦЭМ!$B$39:$B$782,M$11)+'СЕТ СН'!$F$14+СВЦЭМ!$D$10+'СЕТ СН'!$F$5-'СЕТ СН'!$F$24</f>
        <v>4913.9063062099995</v>
      </c>
      <c r="N13" s="36">
        <f>SUMIFS(СВЦЭМ!$D$39:$D$782,СВЦЭМ!$A$39:$A$782,$A13,СВЦЭМ!$B$39:$B$782,N$11)+'СЕТ СН'!$F$14+СВЦЭМ!$D$10+'СЕТ СН'!$F$5-'СЕТ СН'!$F$24</f>
        <v>4920.2524133299994</v>
      </c>
      <c r="O13" s="36">
        <f>SUMIFS(СВЦЭМ!$D$39:$D$782,СВЦЭМ!$A$39:$A$782,$A13,СВЦЭМ!$B$39:$B$782,O$11)+'СЕТ СН'!$F$14+СВЦЭМ!$D$10+'СЕТ СН'!$F$5-'СЕТ СН'!$F$24</f>
        <v>4924.8196958299995</v>
      </c>
      <c r="P13" s="36">
        <f>SUMIFS(СВЦЭМ!$D$39:$D$782,СВЦЭМ!$A$39:$A$782,$A13,СВЦЭМ!$B$39:$B$782,P$11)+'СЕТ СН'!$F$14+СВЦЭМ!$D$10+'СЕТ СН'!$F$5-'СЕТ СН'!$F$24</f>
        <v>4926.1830237899994</v>
      </c>
      <c r="Q13" s="36">
        <f>SUMIFS(СВЦЭМ!$D$39:$D$782,СВЦЭМ!$A$39:$A$782,$A13,СВЦЭМ!$B$39:$B$782,Q$11)+'СЕТ СН'!$F$14+СВЦЭМ!$D$10+'СЕТ СН'!$F$5-'СЕТ СН'!$F$24</f>
        <v>4923.4849658599996</v>
      </c>
      <c r="R13" s="36">
        <f>SUMIFS(СВЦЭМ!$D$39:$D$782,СВЦЭМ!$A$39:$A$782,$A13,СВЦЭМ!$B$39:$B$782,R$11)+'СЕТ СН'!$F$14+СВЦЭМ!$D$10+'СЕТ СН'!$F$5-'СЕТ СН'!$F$24</f>
        <v>4919.0922427599999</v>
      </c>
      <c r="S13" s="36">
        <f>SUMIFS(СВЦЭМ!$D$39:$D$782,СВЦЭМ!$A$39:$A$782,$A13,СВЦЭМ!$B$39:$B$782,S$11)+'СЕТ СН'!$F$14+СВЦЭМ!$D$10+'СЕТ СН'!$F$5-'СЕТ СН'!$F$24</f>
        <v>4918.4405950099999</v>
      </c>
      <c r="T13" s="36">
        <f>SUMIFS(СВЦЭМ!$D$39:$D$782,СВЦЭМ!$A$39:$A$782,$A13,СВЦЭМ!$B$39:$B$782,T$11)+'СЕТ СН'!$F$14+СВЦЭМ!$D$10+'СЕТ СН'!$F$5-'СЕТ СН'!$F$24</f>
        <v>4912.8210463599999</v>
      </c>
      <c r="U13" s="36">
        <f>SUMIFS(СВЦЭМ!$D$39:$D$782,СВЦЭМ!$A$39:$A$782,$A13,СВЦЭМ!$B$39:$B$782,U$11)+'СЕТ СН'!$F$14+СВЦЭМ!$D$10+'СЕТ СН'!$F$5-'СЕТ СН'!$F$24</f>
        <v>4941.7912348199998</v>
      </c>
      <c r="V13" s="36">
        <f>SUMIFS(СВЦЭМ!$D$39:$D$782,СВЦЭМ!$A$39:$A$782,$A13,СВЦЭМ!$B$39:$B$782,V$11)+'СЕТ СН'!$F$14+СВЦЭМ!$D$10+'СЕТ СН'!$F$5-'СЕТ СН'!$F$24</f>
        <v>4960.7461974999997</v>
      </c>
      <c r="W13" s="36">
        <f>SUMIFS(СВЦЭМ!$D$39:$D$782,СВЦЭМ!$A$39:$A$782,$A13,СВЦЭМ!$B$39:$B$782,W$11)+'СЕТ СН'!$F$14+СВЦЭМ!$D$10+'СЕТ СН'!$F$5-'СЕТ СН'!$F$24</f>
        <v>4933.2224332799997</v>
      </c>
      <c r="X13" s="36">
        <f>SUMIFS(СВЦЭМ!$D$39:$D$782,СВЦЭМ!$A$39:$A$782,$A13,СВЦЭМ!$B$39:$B$782,X$11)+'СЕТ СН'!$F$14+СВЦЭМ!$D$10+'СЕТ СН'!$F$5-'СЕТ СН'!$F$24</f>
        <v>4968.8646363099997</v>
      </c>
      <c r="Y13" s="36">
        <f>SUMIFS(СВЦЭМ!$D$39:$D$782,СВЦЭМ!$A$39:$A$782,$A13,СВЦЭМ!$B$39:$B$782,Y$11)+'СЕТ СН'!$F$14+СВЦЭМ!$D$10+'СЕТ СН'!$F$5-'СЕТ СН'!$F$24</f>
        <v>5036.5446049999991</v>
      </c>
    </row>
    <row r="14" spans="1:27" ht="15.75" x14ac:dyDescent="0.2">
      <c r="A14" s="35">
        <f t="shared" ref="A14:A42" si="0">A13+1</f>
        <v>45507</v>
      </c>
      <c r="B14" s="36">
        <f>SUMIFS(СВЦЭМ!$D$39:$D$782,СВЦЭМ!$A$39:$A$782,$A14,СВЦЭМ!$B$39:$B$782,B$11)+'СЕТ СН'!$F$14+СВЦЭМ!$D$10+'СЕТ СН'!$F$5-'СЕТ СН'!$F$24</f>
        <v>5119.9332135299992</v>
      </c>
      <c r="C14" s="36">
        <f>SUMIFS(СВЦЭМ!$D$39:$D$782,СВЦЭМ!$A$39:$A$782,$A14,СВЦЭМ!$B$39:$B$782,C$11)+'СЕТ СН'!$F$14+СВЦЭМ!$D$10+'СЕТ СН'!$F$5-'СЕТ СН'!$F$24</f>
        <v>5265.9152733299998</v>
      </c>
      <c r="D14" s="36">
        <f>SUMIFS(СВЦЭМ!$D$39:$D$782,СВЦЭМ!$A$39:$A$782,$A14,СВЦЭМ!$B$39:$B$782,D$11)+'СЕТ СН'!$F$14+СВЦЭМ!$D$10+'СЕТ СН'!$F$5-'СЕТ СН'!$F$24</f>
        <v>5387.6790662999992</v>
      </c>
      <c r="E14" s="36">
        <f>SUMIFS(СВЦЭМ!$D$39:$D$782,СВЦЭМ!$A$39:$A$782,$A14,СВЦЭМ!$B$39:$B$782,E$11)+'СЕТ СН'!$F$14+СВЦЭМ!$D$10+'СЕТ СН'!$F$5-'СЕТ СН'!$F$24</f>
        <v>5481.9107273099999</v>
      </c>
      <c r="F14" s="36">
        <f>SUMIFS(СВЦЭМ!$D$39:$D$782,СВЦЭМ!$A$39:$A$782,$A14,СВЦЭМ!$B$39:$B$782,F$11)+'СЕТ СН'!$F$14+СВЦЭМ!$D$10+'СЕТ СН'!$F$5-'СЕТ СН'!$F$24</f>
        <v>5478.9302469499999</v>
      </c>
      <c r="G14" s="36">
        <f>SUMIFS(СВЦЭМ!$D$39:$D$782,СВЦЭМ!$A$39:$A$782,$A14,СВЦЭМ!$B$39:$B$782,G$11)+'СЕТ СН'!$F$14+СВЦЭМ!$D$10+'СЕТ СН'!$F$5-'СЕТ СН'!$F$24</f>
        <v>5428.4338089699995</v>
      </c>
      <c r="H14" s="36">
        <f>SUMIFS(СВЦЭМ!$D$39:$D$782,СВЦЭМ!$A$39:$A$782,$A14,СВЦЭМ!$B$39:$B$782,H$11)+'СЕТ СН'!$F$14+СВЦЭМ!$D$10+'СЕТ СН'!$F$5-'СЕТ СН'!$F$24</f>
        <v>5401.0389778999997</v>
      </c>
      <c r="I14" s="36">
        <f>SUMIFS(СВЦЭМ!$D$39:$D$782,СВЦЭМ!$A$39:$A$782,$A14,СВЦЭМ!$B$39:$B$782,I$11)+'СЕТ СН'!$F$14+СВЦЭМ!$D$10+'СЕТ СН'!$F$5-'СЕТ СН'!$F$24</f>
        <v>5261.6606887299995</v>
      </c>
      <c r="J14" s="36">
        <f>SUMIFS(СВЦЭМ!$D$39:$D$782,СВЦЭМ!$A$39:$A$782,$A14,СВЦЭМ!$B$39:$B$782,J$11)+'СЕТ СН'!$F$14+СВЦЭМ!$D$10+'СЕТ СН'!$F$5-'СЕТ СН'!$F$24</f>
        <v>5174.4338825300001</v>
      </c>
      <c r="K14" s="36">
        <f>SUMIFS(СВЦЭМ!$D$39:$D$782,СВЦЭМ!$A$39:$A$782,$A14,СВЦЭМ!$B$39:$B$782,K$11)+'СЕТ СН'!$F$14+СВЦЭМ!$D$10+'СЕТ СН'!$F$5-'СЕТ СН'!$F$24</f>
        <v>5056.2750418599999</v>
      </c>
      <c r="L14" s="36">
        <f>SUMIFS(СВЦЭМ!$D$39:$D$782,СВЦЭМ!$A$39:$A$782,$A14,СВЦЭМ!$B$39:$B$782,L$11)+'СЕТ СН'!$F$14+СВЦЭМ!$D$10+'СЕТ СН'!$F$5-'СЕТ СН'!$F$24</f>
        <v>4925.0925360299998</v>
      </c>
      <c r="M14" s="36">
        <f>SUMIFS(СВЦЭМ!$D$39:$D$782,СВЦЭМ!$A$39:$A$782,$A14,СВЦЭМ!$B$39:$B$782,M$11)+'СЕТ СН'!$F$14+СВЦЭМ!$D$10+'СЕТ СН'!$F$5-'СЕТ СН'!$F$24</f>
        <v>4899.9775568499999</v>
      </c>
      <c r="N14" s="36">
        <f>SUMIFS(СВЦЭМ!$D$39:$D$782,СВЦЭМ!$A$39:$A$782,$A14,СВЦЭМ!$B$39:$B$782,N$11)+'СЕТ СН'!$F$14+СВЦЭМ!$D$10+'СЕТ СН'!$F$5-'СЕТ СН'!$F$24</f>
        <v>4906.8142364399991</v>
      </c>
      <c r="O14" s="36">
        <f>SUMIFS(СВЦЭМ!$D$39:$D$782,СВЦЭМ!$A$39:$A$782,$A14,СВЦЭМ!$B$39:$B$782,O$11)+'СЕТ СН'!$F$14+СВЦЭМ!$D$10+'СЕТ СН'!$F$5-'СЕТ СН'!$F$24</f>
        <v>4917.5733436599994</v>
      </c>
      <c r="P14" s="36">
        <f>SUMIFS(СВЦЭМ!$D$39:$D$782,СВЦЭМ!$A$39:$A$782,$A14,СВЦЭМ!$B$39:$B$782,P$11)+'СЕТ СН'!$F$14+СВЦЭМ!$D$10+'СЕТ СН'!$F$5-'СЕТ СН'!$F$24</f>
        <v>4919.5214270899996</v>
      </c>
      <c r="Q14" s="36">
        <f>SUMIFS(СВЦЭМ!$D$39:$D$782,СВЦЭМ!$A$39:$A$782,$A14,СВЦЭМ!$B$39:$B$782,Q$11)+'СЕТ СН'!$F$14+СВЦЭМ!$D$10+'СЕТ СН'!$F$5-'СЕТ СН'!$F$24</f>
        <v>4925.5208787299998</v>
      </c>
      <c r="R14" s="36">
        <f>SUMIFS(СВЦЭМ!$D$39:$D$782,СВЦЭМ!$A$39:$A$782,$A14,СВЦЭМ!$B$39:$B$782,R$11)+'СЕТ СН'!$F$14+СВЦЭМ!$D$10+'СЕТ СН'!$F$5-'СЕТ СН'!$F$24</f>
        <v>4954.80729479</v>
      </c>
      <c r="S14" s="36">
        <f>SUMIFS(СВЦЭМ!$D$39:$D$782,СВЦЭМ!$A$39:$A$782,$A14,СВЦЭМ!$B$39:$B$782,S$11)+'СЕТ СН'!$F$14+СВЦЭМ!$D$10+'СЕТ СН'!$F$5-'СЕТ СН'!$F$24</f>
        <v>4937.0627141699997</v>
      </c>
      <c r="T14" s="36">
        <f>SUMIFS(СВЦЭМ!$D$39:$D$782,СВЦЭМ!$A$39:$A$782,$A14,СВЦЭМ!$B$39:$B$782,T$11)+'СЕТ СН'!$F$14+СВЦЭМ!$D$10+'СЕТ СН'!$F$5-'СЕТ СН'!$F$24</f>
        <v>4923.4400103199996</v>
      </c>
      <c r="U14" s="36">
        <f>SUMIFS(СВЦЭМ!$D$39:$D$782,СВЦЭМ!$A$39:$A$782,$A14,СВЦЭМ!$B$39:$B$782,U$11)+'СЕТ СН'!$F$14+СВЦЭМ!$D$10+'СЕТ СН'!$F$5-'СЕТ СН'!$F$24</f>
        <v>4973.3656394</v>
      </c>
      <c r="V14" s="36">
        <f>SUMIFS(СВЦЭМ!$D$39:$D$782,СВЦЭМ!$A$39:$A$782,$A14,СВЦЭМ!$B$39:$B$782,V$11)+'СЕТ СН'!$F$14+СВЦЭМ!$D$10+'СЕТ СН'!$F$5-'СЕТ СН'!$F$24</f>
        <v>4982.0977643599999</v>
      </c>
      <c r="W14" s="36">
        <f>SUMIFS(СВЦЭМ!$D$39:$D$782,СВЦЭМ!$A$39:$A$782,$A14,СВЦЭМ!$B$39:$B$782,W$11)+'СЕТ СН'!$F$14+СВЦЭМ!$D$10+'СЕТ СН'!$F$5-'СЕТ СН'!$F$24</f>
        <v>4948.2677686799998</v>
      </c>
      <c r="X14" s="36">
        <f>SUMIFS(СВЦЭМ!$D$39:$D$782,СВЦЭМ!$A$39:$A$782,$A14,СВЦЭМ!$B$39:$B$782,X$11)+'СЕТ СН'!$F$14+СВЦЭМ!$D$10+'СЕТ СН'!$F$5-'СЕТ СН'!$F$24</f>
        <v>5034.0295011899998</v>
      </c>
      <c r="Y14" s="36">
        <f>SUMIFS(СВЦЭМ!$D$39:$D$782,СВЦЭМ!$A$39:$A$782,$A14,СВЦЭМ!$B$39:$B$782,Y$11)+'СЕТ СН'!$F$14+СВЦЭМ!$D$10+'СЕТ СН'!$F$5-'СЕТ СН'!$F$24</f>
        <v>5141.8238263599997</v>
      </c>
    </row>
    <row r="15" spans="1:27" ht="15.75" x14ac:dyDescent="0.2">
      <c r="A15" s="35">
        <f t="shared" si="0"/>
        <v>45508</v>
      </c>
      <c r="B15" s="36">
        <f>SUMIFS(СВЦЭМ!$D$39:$D$782,СВЦЭМ!$A$39:$A$782,$A15,СВЦЭМ!$B$39:$B$782,B$11)+'СЕТ СН'!$F$14+СВЦЭМ!$D$10+'СЕТ СН'!$F$5-'СЕТ СН'!$F$24</f>
        <v>5232.4928613800002</v>
      </c>
      <c r="C15" s="36">
        <f>SUMIFS(СВЦЭМ!$D$39:$D$782,СВЦЭМ!$A$39:$A$782,$A15,СВЦЭМ!$B$39:$B$782,C$11)+'СЕТ СН'!$F$14+СВЦЭМ!$D$10+'СЕТ СН'!$F$5-'СЕТ СН'!$F$24</f>
        <v>5279.83348983</v>
      </c>
      <c r="D15" s="36">
        <f>SUMIFS(СВЦЭМ!$D$39:$D$782,СВЦЭМ!$A$39:$A$782,$A15,СВЦЭМ!$B$39:$B$782,D$11)+'СЕТ СН'!$F$14+СВЦЭМ!$D$10+'СЕТ СН'!$F$5-'СЕТ СН'!$F$24</f>
        <v>5328.9194589700001</v>
      </c>
      <c r="E15" s="36">
        <f>SUMIFS(СВЦЭМ!$D$39:$D$782,СВЦЭМ!$A$39:$A$782,$A15,СВЦЭМ!$B$39:$B$782,E$11)+'СЕТ СН'!$F$14+СВЦЭМ!$D$10+'СЕТ СН'!$F$5-'СЕТ СН'!$F$24</f>
        <v>5351.6790530899998</v>
      </c>
      <c r="F15" s="36">
        <f>SUMIFS(СВЦЭМ!$D$39:$D$782,СВЦЭМ!$A$39:$A$782,$A15,СВЦЭМ!$B$39:$B$782,F$11)+'СЕТ СН'!$F$14+СВЦЭМ!$D$10+'СЕТ СН'!$F$5-'СЕТ СН'!$F$24</f>
        <v>5374.1605571999999</v>
      </c>
      <c r="G15" s="36">
        <f>SUMIFS(СВЦЭМ!$D$39:$D$782,СВЦЭМ!$A$39:$A$782,$A15,СВЦЭМ!$B$39:$B$782,G$11)+'СЕТ СН'!$F$14+СВЦЭМ!$D$10+'СЕТ СН'!$F$5-'СЕТ СН'!$F$24</f>
        <v>5365.2372417500001</v>
      </c>
      <c r="H15" s="36">
        <f>SUMIFS(СВЦЭМ!$D$39:$D$782,СВЦЭМ!$A$39:$A$782,$A15,СВЦЭМ!$B$39:$B$782,H$11)+'СЕТ СН'!$F$14+СВЦЭМ!$D$10+'СЕТ СН'!$F$5-'СЕТ СН'!$F$24</f>
        <v>5340.0750431500001</v>
      </c>
      <c r="I15" s="36">
        <f>SUMIFS(СВЦЭМ!$D$39:$D$782,СВЦЭМ!$A$39:$A$782,$A15,СВЦЭМ!$B$39:$B$782,I$11)+'СЕТ СН'!$F$14+СВЦЭМ!$D$10+'СЕТ СН'!$F$5-'СЕТ СН'!$F$24</f>
        <v>5284.6654218900003</v>
      </c>
      <c r="J15" s="36">
        <f>SUMIFS(СВЦЭМ!$D$39:$D$782,СВЦЭМ!$A$39:$A$782,$A15,СВЦЭМ!$B$39:$B$782,J$11)+'СЕТ СН'!$F$14+СВЦЭМ!$D$10+'СЕТ СН'!$F$5-'СЕТ СН'!$F$24</f>
        <v>5203.2002195599998</v>
      </c>
      <c r="K15" s="36">
        <f>SUMIFS(СВЦЭМ!$D$39:$D$782,СВЦЭМ!$A$39:$A$782,$A15,СВЦЭМ!$B$39:$B$782,K$11)+'СЕТ СН'!$F$14+СВЦЭМ!$D$10+'СЕТ СН'!$F$5-'СЕТ СН'!$F$24</f>
        <v>5072.5051064099998</v>
      </c>
      <c r="L15" s="36">
        <f>SUMIFS(СВЦЭМ!$D$39:$D$782,СВЦЭМ!$A$39:$A$782,$A15,СВЦЭМ!$B$39:$B$782,L$11)+'СЕТ СН'!$F$14+СВЦЭМ!$D$10+'СЕТ СН'!$F$5-'СЕТ СН'!$F$24</f>
        <v>4974.7927112599991</v>
      </c>
      <c r="M15" s="36">
        <f>SUMIFS(СВЦЭМ!$D$39:$D$782,СВЦЭМ!$A$39:$A$782,$A15,СВЦЭМ!$B$39:$B$782,M$11)+'СЕТ СН'!$F$14+СВЦЭМ!$D$10+'СЕТ СН'!$F$5-'СЕТ СН'!$F$24</f>
        <v>4943.4998595199995</v>
      </c>
      <c r="N15" s="36">
        <f>SUMIFS(СВЦЭМ!$D$39:$D$782,СВЦЭМ!$A$39:$A$782,$A15,СВЦЭМ!$B$39:$B$782,N$11)+'СЕТ СН'!$F$14+СВЦЭМ!$D$10+'СЕТ СН'!$F$5-'СЕТ СН'!$F$24</f>
        <v>4944.0943745099994</v>
      </c>
      <c r="O15" s="36">
        <f>SUMIFS(СВЦЭМ!$D$39:$D$782,СВЦЭМ!$A$39:$A$782,$A15,СВЦЭМ!$B$39:$B$782,O$11)+'СЕТ СН'!$F$14+СВЦЭМ!$D$10+'СЕТ СН'!$F$5-'СЕТ СН'!$F$24</f>
        <v>4962.0647853099999</v>
      </c>
      <c r="P15" s="36">
        <f>SUMIFS(СВЦЭМ!$D$39:$D$782,СВЦЭМ!$A$39:$A$782,$A15,СВЦЭМ!$B$39:$B$782,P$11)+'СЕТ СН'!$F$14+СВЦЭМ!$D$10+'СЕТ СН'!$F$5-'СЕТ СН'!$F$24</f>
        <v>4981.5427582899993</v>
      </c>
      <c r="Q15" s="36">
        <f>SUMIFS(СВЦЭМ!$D$39:$D$782,СВЦЭМ!$A$39:$A$782,$A15,СВЦЭМ!$B$39:$B$782,Q$11)+'СЕТ СН'!$F$14+СВЦЭМ!$D$10+'СЕТ СН'!$F$5-'СЕТ СН'!$F$24</f>
        <v>4985.4445938299996</v>
      </c>
      <c r="R15" s="36">
        <f>SUMIFS(СВЦЭМ!$D$39:$D$782,СВЦЭМ!$A$39:$A$782,$A15,СВЦЭМ!$B$39:$B$782,R$11)+'СЕТ СН'!$F$14+СВЦЭМ!$D$10+'СЕТ СН'!$F$5-'СЕТ СН'!$F$24</f>
        <v>5035.7931005399996</v>
      </c>
      <c r="S15" s="36">
        <f>SUMIFS(СВЦЭМ!$D$39:$D$782,СВЦЭМ!$A$39:$A$782,$A15,СВЦЭМ!$B$39:$B$782,S$11)+'СЕТ СН'!$F$14+СВЦЭМ!$D$10+'СЕТ СН'!$F$5-'СЕТ СН'!$F$24</f>
        <v>5011.3828327199999</v>
      </c>
      <c r="T15" s="36">
        <f>SUMIFS(СВЦЭМ!$D$39:$D$782,СВЦЭМ!$A$39:$A$782,$A15,СВЦЭМ!$B$39:$B$782,T$11)+'СЕТ СН'!$F$14+СВЦЭМ!$D$10+'СЕТ СН'!$F$5-'СЕТ СН'!$F$24</f>
        <v>4995.0690364399998</v>
      </c>
      <c r="U15" s="36">
        <f>SUMIFS(СВЦЭМ!$D$39:$D$782,СВЦЭМ!$A$39:$A$782,$A15,СВЦЭМ!$B$39:$B$782,U$11)+'СЕТ СН'!$F$14+СВЦЭМ!$D$10+'СЕТ СН'!$F$5-'СЕТ СН'!$F$24</f>
        <v>5013.5710472299997</v>
      </c>
      <c r="V15" s="36">
        <f>SUMIFS(СВЦЭМ!$D$39:$D$782,СВЦЭМ!$A$39:$A$782,$A15,СВЦЭМ!$B$39:$B$782,V$11)+'СЕТ СН'!$F$14+СВЦЭМ!$D$10+'СЕТ СН'!$F$5-'СЕТ СН'!$F$24</f>
        <v>5024.4685474399994</v>
      </c>
      <c r="W15" s="36">
        <f>SUMIFS(СВЦЭМ!$D$39:$D$782,СВЦЭМ!$A$39:$A$782,$A15,СВЦЭМ!$B$39:$B$782,W$11)+'СЕТ СН'!$F$14+СВЦЭМ!$D$10+'СЕТ СН'!$F$5-'СЕТ СН'!$F$24</f>
        <v>4975.9788790900002</v>
      </c>
      <c r="X15" s="36">
        <f>SUMIFS(СВЦЭМ!$D$39:$D$782,СВЦЭМ!$A$39:$A$782,$A15,СВЦЭМ!$B$39:$B$782,X$11)+'СЕТ СН'!$F$14+СВЦЭМ!$D$10+'СЕТ СН'!$F$5-'СЕТ СН'!$F$24</f>
        <v>5035.4332750399999</v>
      </c>
      <c r="Y15" s="36">
        <f>SUMIFS(СВЦЭМ!$D$39:$D$782,СВЦЭМ!$A$39:$A$782,$A15,СВЦЭМ!$B$39:$B$782,Y$11)+'СЕТ СН'!$F$14+СВЦЭМ!$D$10+'СЕТ СН'!$F$5-'СЕТ СН'!$F$24</f>
        <v>5167.4048136299998</v>
      </c>
    </row>
    <row r="16" spans="1:27" ht="15.75" x14ac:dyDescent="0.2">
      <c r="A16" s="35">
        <f t="shared" si="0"/>
        <v>45509</v>
      </c>
      <c r="B16" s="36">
        <f>SUMIFS(СВЦЭМ!$D$39:$D$782,СВЦЭМ!$A$39:$A$782,$A16,СВЦЭМ!$B$39:$B$782,B$11)+'СЕТ СН'!$F$14+СВЦЭМ!$D$10+'СЕТ СН'!$F$5-'СЕТ СН'!$F$24</f>
        <v>5236.9048826899998</v>
      </c>
      <c r="C16" s="36">
        <f>SUMIFS(СВЦЭМ!$D$39:$D$782,СВЦЭМ!$A$39:$A$782,$A16,СВЦЭМ!$B$39:$B$782,C$11)+'СЕТ СН'!$F$14+СВЦЭМ!$D$10+'СЕТ СН'!$F$5-'СЕТ СН'!$F$24</f>
        <v>5356.2567543499999</v>
      </c>
      <c r="D16" s="36">
        <f>SUMIFS(СВЦЭМ!$D$39:$D$782,СВЦЭМ!$A$39:$A$782,$A16,СВЦЭМ!$B$39:$B$782,D$11)+'СЕТ СН'!$F$14+СВЦЭМ!$D$10+'СЕТ СН'!$F$5-'СЕТ СН'!$F$24</f>
        <v>5445.2910820500001</v>
      </c>
      <c r="E16" s="36">
        <f>SUMIFS(СВЦЭМ!$D$39:$D$782,СВЦЭМ!$A$39:$A$782,$A16,СВЦЭМ!$B$39:$B$782,E$11)+'СЕТ СН'!$F$14+СВЦЭМ!$D$10+'СЕТ СН'!$F$5-'СЕТ СН'!$F$24</f>
        <v>5465.6972281899998</v>
      </c>
      <c r="F16" s="36">
        <f>SUMIFS(СВЦЭМ!$D$39:$D$782,СВЦЭМ!$A$39:$A$782,$A16,СВЦЭМ!$B$39:$B$782,F$11)+'СЕТ СН'!$F$14+СВЦЭМ!$D$10+'СЕТ СН'!$F$5-'СЕТ СН'!$F$24</f>
        <v>5474.15401475</v>
      </c>
      <c r="G16" s="36">
        <f>SUMIFS(СВЦЭМ!$D$39:$D$782,СВЦЭМ!$A$39:$A$782,$A16,СВЦЭМ!$B$39:$B$782,G$11)+'СЕТ СН'!$F$14+СВЦЭМ!$D$10+'СЕТ СН'!$F$5-'СЕТ СН'!$F$24</f>
        <v>5464.3486055499998</v>
      </c>
      <c r="H16" s="36">
        <f>SUMIFS(СВЦЭМ!$D$39:$D$782,СВЦЭМ!$A$39:$A$782,$A16,СВЦЭМ!$B$39:$B$782,H$11)+'СЕТ СН'!$F$14+СВЦЭМ!$D$10+'СЕТ СН'!$F$5-'СЕТ СН'!$F$24</f>
        <v>5407.7407184399999</v>
      </c>
      <c r="I16" s="36">
        <f>SUMIFS(СВЦЭМ!$D$39:$D$782,СВЦЭМ!$A$39:$A$782,$A16,СВЦЭМ!$B$39:$B$782,I$11)+'СЕТ СН'!$F$14+СВЦЭМ!$D$10+'СЕТ СН'!$F$5-'СЕТ СН'!$F$24</f>
        <v>5332.7137932900005</v>
      </c>
      <c r="J16" s="36">
        <f>SUMIFS(СВЦЭМ!$D$39:$D$782,СВЦЭМ!$A$39:$A$782,$A16,СВЦЭМ!$B$39:$B$782,J$11)+'СЕТ СН'!$F$14+СВЦЭМ!$D$10+'СЕТ СН'!$F$5-'СЕТ СН'!$F$24</f>
        <v>5190.0338448599996</v>
      </c>
      <c r="K16" s="36">
        <f>SUMIFS(СВЦЭМ!$D$39:$D$782,СВЦЭМ!$A$39:$A$782,$A16,СВЦЭМ!$B$39:$B$782,K$11)+'СЕТ СН'!$F$14+СВЦЭМ!$D$10+'СЕТ СН'!$F$5-'СЕТ СН'!$F$24</f>
        <v>5102.44668499</v>
      </c>
      <c r="L16" s="36">
        <f>SUMIFS(СВЦЭМ!$D$39:$D$782,СВЦЭМ!$A$39:$A$782,$A16,СВЦЭМ!$B$39:$B$782,L$11)+'СЕТ СН'!$F$14+СВЦЭМ!$D$10+'СЕТ СН'!$F$5-'СЕТ СН'!$F$24</f>
        <v>5053.6266997099992</v>
      </c>
      <c r="M16" s="36">
        <f>SUMIFS(СВЦЭМ!$D$39:$D$782,СВЦЭМ!$A$39:$A$782,$A16,СВЦЭМ!$B$39:$B$782,M$11)+'СЕТ СН'!$F$14+СВЦЭМ!$D$10+'СЕТ СН'!$F$5-'СЕТ СН'!$F$24</f>
        <v>5011.1562273199997</v>
      </c>
      <c r="N16" s="36">
        <f>SUMIFS(СВЦЭМ!$D$39:$D$782,СВЦЭМ!$A$39:$A$782,$A16,СВЦЭМ!$B$39:$B$782,N$11)+'СЕТ СН'!$F$14+СВЦЭМ!$D$10+'СЕТ СН'!$F$5-'СЕТ СН'!$F$24</f>
        <v>5021.2421761400001</v>
      </c>
      <c r="O16" s="36">
        <f>SUMIFS(СВЦЭМ!$D$39:$D$782,СВЦЭМ!$A$39:$A$782,$A16,СВЦЭМ!$B$39:$B$782,O$11)+'СЕТ СН'!$F$14+СВЦЭМ!$D$10+'СЕТ СН'!$F$5-'СЕТ СН'!$F$24</f>
        <v>5021.6317732899997</v>
      </c>
      <c r="P16" s="36">
        <f>SUMIFS(СВЦЭМ!$D$39:$D$782,СВЦЭМ!$A$39:$A$782,$A16,СВЦЭМ!$B$39:$B$782,P$11)+'СЕТ СН'!$F$14+СВЦЭМ!$D$10+'СЕТ СН'!$F$5-'СЕТ СН'!$F$24</f>
        <v>5001.6615777199995</v>
      </c>
      <c r="Q16" s="36">
        <f>SUMIFS(СВЦЭМ!$D$39:$D$782,СВЦЭМ!$A$39:$A$782,$A16,СВЦЭМ!$B$39:$B$782,Q$11)+'СЕТ СН'!$F$14+СВЦЭМ!$D$10+'СЕТ СН'!$F$5-'СЕТ СН'!$F$24</f>
        <v>5029.2236795699991</v>
      </c>
      <c r="R16" s="36">
        <f>SUMIFS(СВЦЭМ!$D$39:$D$782,СВЦЭМ!$A$39:$A$782,$A16,СВЦЭМ!$B$39:$B$782,R$11)+'СЕТ СН'!$F$14+СВЦЭМ!$D$10+'СЕТ СН'!$F$5-'СЕТ СН'!$F$24</f>
        <v>5038.3482896699998</v>
      </c>
      <c r="S16" s="36">
        <f>SUMIFS(СВЦЭМ!$D$39:$D$782,СВЦЭМ!$A$39:$A$782,$A16,СВЦЭМ!$B$39:$B$782,S$11)+'СЕТ СН'!$F$14+СВЦЭМ!$D$10+'СЕТ СН'!$F$5-'СЕТ СН'!$F$24</f>
        <v>5035.8704828</v>
      </c>
      <c r="T16" s="36">
        <f>SUMIFS(СВЦЭМ!$D$39:$D$782,СВЦЭМ!$A$39:$A$782,$A16,СВЦЭМ!$B$39:$B$782,T$11)+'СЕТ СН'!$F$14+СВЦЭМ!$D$10+'СЕТ СН'!$F$5-'СЕТ СН'!$F$24</f>
        <v>5026.4440141599998</v>
      </c>
      <c r="U16" s="36">
        <f>SUMIFS(СВЦЭМ!$D$39:$D$782,СВЦЭМ!$A$39:$A$782,$A16,СВЦЭМ!$B$39:$B$782,U$11)+'СЕТ СН'!$F$14+СВЦЭМ!$D$10+'СЕТ СН'!$F$5-'СЕТ СН'!$F$24</f>
        <v>5029.9868991999992</v>
      </c>
      <c r="V16" s="36">
        <f>SUMIFS(СВЦЭМ!$D$39:$D$782,СВЦЭМ!$A$39:$A$782,$A16,СВЦЭМ!$B$39:$B$782,V$11)+'СЕТ СН'!$F$14+СВЦЭМ!$D$10+'СЕТ СН'!$F$5-'СЕТ СН'!$F$24</f>
        <v>5037.2740331099994</v>
      </c>
      <c r="W16" s="36">
        <f>SUMIFS(СВЦЭМ!$D$39:$D$782,СВЦЭМ!$A$39:$A$782,$A16,СВЦЭМ!$B$39:$B$782,W$11)+'СЕТ СН'!$F$14+СВЦЭМ!$D$10+'СЕТ СН'!$F$5-'СЕТ СН'!$F$24</f>
        <v>5002.5477747999994</v>
      </c>
      <c r="X16" s="36">
        <f>SUMIFS(СВЦЭМ!$D$39:$D$782,СВЦЭМ!$A$39:$A$782,$A16,СВЦЭМ!$B$39:$B$782,X$11)+'СЕТ СН'!$F$14+СВЦЭМ!$D$10+'СЕТ СН'!$F$5-'СЕТ СН'!$F$24</f>
        <v>5058.6841091400001</v>
      </c>
      <c r="Y16" s="36">
        <f>SUMIFS(СВЦЭМ!$D$39:$D$782,СВЦЭМ!$A$39:$A$782,$A16,СВЦЭМ!$B$39:$B$782,Y$11)+'СЕТ СН'!$F$14+СВЦЭМ!$D$10+'СЕТ СН'!$F$5-'СЕТ СН'!$F$24</f>
        <v>5168.7215366999999</v>
      </c>
    </row>
    <row r="17" spans="1:25" ht="15.75" x14ac:dyDescent="0.2">
      <c r="A17" s="35">
        <f t="shared" si="0"/>
        <v>45510</v>
      </c>
      <c r="B17" s="36">
        <f>SUMIFS(СВЦЭМ!$D$39:$D$782,СВЦЭМ!$A$39:$A$782,$A17,СВЦЭМ!$B$39:$B$782,B$11)+'СЕТ СН'!$F$14+СВЦЭМ!$D$10+'СЕТ СН'!$F$5-'СЕТ СН'!$F$24</f>
        <v>5281.0401027499993</v>
      </c>
      <c r="C17" s="36">
        <f>SUMIFS(СВЦЭМ!$D$39:$D$782,СВЦЭМ!$A$39:$A$782,$A17,СВЦЭМ!$B$39:$B$782,C$11)+'СЕТ СН'!$F$14+СВЦЭМ!$D$10+'СЕТ СН'!$F$5-'СЕТ СН'!$F$24</f>
        <v>5367.2714601099997</v>
      </c>
      <c r="D17" s="36">
        <f>SUMIFS(СВЦЭМ!$D$39:$D$782,СВЦЭМ!$A$39:$A$782,$A17,СВЦЭМ!$B$39:$B$782,D$11)+'СЕТ СН'!$F$14+СВЦЭМ!$D$10+'СЕТ СН'!$F$5-'СЕТ СН'!$F$24</f>
        <v>5411.5509476799998</v>
      </c>
      <c r="E17" s="36">
        <f>SUMIFS(СВЦЭМ!$D$39:$D$782,СВЦЭМ!$A$39:$A$782,$A17,СВЦЭМ!$B$39:$B$782,E$11)+'СЕТ СН'!$F$14+СВЦЭМ!$D$10+'СЕТ СН'!$F$5-'СЕТ СН'!$F$24</f>
        <v>5446.9496279499999</v>
      </c>
      <c r="F17" s="36">
        <f>SUMIFS(СВЦЭМ!$D$39:$D$782,СВЦЭМ!$A$39:$A$782,$A17,СВЦЭМ!$B$39:$B$782,F$11)+'СЕТ СН'!$F$14+СВЦЭМ!$D$10+'СЕТ СН'!$F$5-'СЕТ СН'!$F$24</f>
        <v>5441.8162586999997</v>
      </c>
      <c r="G17" s="36">
        <f>SUMIFS(СВЦЭМ!$D$39:$D$782,СВЦЭМ!$A$39:$A$782,$A17,СВЦЭМ!$B$39:$B$782,G$11)+'СЕТ СН'!$F$14+СВЦЭМ!$D$10+'СЕТ СН'!$F$5-'СЕТ СН'!$F$24</f>
        <v>5405.6834110899999</v>
      </c>
      <c r="H17" s="36">
        <f>SUMIFS(СВЦЭМ!$D$39:$D$782,СВЦЭМ!$A$39:$A$782,$A17,СВЦЭМ!$B$39:$B$782,H$11)+'СЕТ СН'!$F$14+СВЦЭМ!$D$10+'СЕТ СН'!$F$5-'СЕТ СН'!$F$24</f>
        <v>5350.1622120699994</v>
      </c>
      <c r="I17" s="36">
        <f>SUMIFS(СВЦЭМ!$D$39:$D$782,СВЦЭМ!$A$39:$A$782,$A17,СВЦЭМ!$B$39:$B$782,I$11)+'СЕТ СН'!$F$14+СВЦЭМ!$D$10+'СЕТ СН'!$F$5-'СЕТ СН'!$F$24</f>
        <v>5254.4948385499993</v>
      </c>
      <c r="J17" s="36">
        <f>SUMIFS(СВЦЭМ!$D$39:$D$782,СВЦЭМ!$A$39:$A$782,$A17,СВЦЭМ!$B$39:$B$782,J$11)+'СЕТ СН'!$F$14+СВЦЭМ!$D$10+'СЕТ СН'!$F$5-'СЕТ СН'!$F$24</f>
        <v>5137.8753630899992</v>
      </c>
      <c r="K17" s="36">
        <f>SUMIFS(СВЦЭМ!$D$39:$D$782,СВЦЭМ!$A$39:$A$782,$A17,СВЦЭМ!$B$39:$B$782,K$11)+'СЕТ СН'!$F$14+СВЦЭМ!$D$10+'СЕТ СН'!$F$5-'СЕТ СН'!$F$24</f>
        <v>5051.0249833299995</v>
      </c>
      <c r="L17" s="36">
        <f>SUMIFS(СВЦЭМ!$D$39:$D$782,СВЦЭМ!$A$39:$A$782,$A17,СВЦЭМ!$B$39:$B$782,L$11)+'СЕТ СН'!$F$14+СВЦЭМ!$D$10+'СЕТ СН'!$F$5-'СЕТ СН'!$F$24</f>
        <v>5012.0271747999996</v>
      </c>
      <c r="M17" s="36">
        <f>SUMIFS(СВЦЭМ!$D$39:$D$782,СВЦЭМ!$A$39:$A$782,$A17,СВЦЭМ!$B$39:$B$782,M$11)+'СЕТ СН'!$F$14+СВЦЭМ!$D$10+'СЕТ СН'!$F$5-'СЕТ СН'!$F$24</f>
        <v>5012.7963034699997</v>
      </c>
      <c r="N17" s="36">
        <f>SUMIFS(СВЦЭМ!$D$39:$D$782,СВЦЭМ!$A$39:$A$782,$A17,СВЦЭМ!$B$39:$B$782,N$11)+'СЕТ СН'!$F$14+СВЦЭМ!$D$10+'СЕТ СН'!$F$5-'СЕТ СН'!$F$24</f>
        <v>4996.3440091799994</v>
      </c>
      <c r="O17" s="36">
        <f>SUMIFS(СВЦЭМ!$D$39:$D$782,СВЦЭМ!$A$39:$A$782,$A17,СВЦЭМ!$B$39:$B$782,O$11)+'СЕТ СН'!$F$14+СВЦЭМ!$D$10+'СЕТ СН'!$F$5-'СЕТ СН'!$F$24</f>
        <v>4984.4953692499994</v>
      </c>
      <c r="P17" s="36">
        <f>SUMIFS(СВЦЭМ!$D$39:$D$782,СВЦЭМ!$A$39:$A$782,$A17,СВЦЭМ!$B$39:$B$782,P$11)+'СЕТ СН'!$F$14+СВЦЭМ!$D$10+'СЕТ СН'!$F$5-'СЕТ СН'!$F$24</f>
        <v>4982.1750730499998</v>
      </c>
      <c r="Q17" s="36">
        <f>SUMIFS(СВЦЭМ!$D$39:$D$782,СВЦЭМ!$A$39:$A$782,$A17,СВЦЭМ!$B$39:$B$782,Q$11)+'СЕТ СН'!$F$14+СВЦЭМ!$D$10+'СЕТ СН'!$F$5-'СЕТ СН'!$F$24</f>
        <v>4952.6872797099995</v>
      </c>
      <c r="R17" s="36">
        <f>SUMIFS(СВЦЭМ!$D$39:$D$782,СВЦЭМ!$A$39:$A$782,$A17,СВЦЭМ!$B$39:$B$782,R$11)+'СЕТ СН'!$F$14+СВЦЭМ!$D$10+'СЕТ СН'!$F$5-'СЕТ СН'!$F$24</f>
        <v>4972.9126800599997</v>
      </c>
      <c r="S17" s="36">
        <f>SUMIFS(СВЦЭМ!$D$39:$D$782,СВЦЭМ!$A$39:$A$782,$A17,СВЦЭМ!$B$39:$B$782,S$11)+'СЕТ СН'!$F$14+СВЦЭМ!$D$10+'СЕТ СН'!$F$5-'СЕТ СН'!$F$24</f>
        <v>4978.9178548599994</v>
      </c>
      <c r="T17" s="36">
        <f>SUMIFS(СВЦЭМ!$D$39:$D$782,СВЦЭМ!$A$39:$A$782,$A17,СВЦЭМ!$B$39:$B$782,T$11)+'СЕТ СН'!$F$14+СВЦЭМ!$D$10+'СЕТ СН'!$F$5-'СЕТ СН'!$F$24</f>
        <v>4964.6569248199994</v>
      </c>
      <c r="U17" s="36">
        <f>SUMIFS(СВЦЭМ!$D$39:$D$782,СВЦЭМ!$A$39:$A$782,$A17,СВЦЭМ!$B$39:$B$782,U$11)+'СЕТ СН'!$F$14+СВЦЭМ!$D$10+'СЕТ СН'!$F$5-'СЕТ СН'!$F$24</f>
        <v>4970.5714537799995</v>
      </c>
      <c r="V17" s="36">
        <f>SUMIFS(СВЦЭМ!$D$39:$D$782,СВЦЭМ!$A$39:$A$782,$A17,СВЦЭМ!$B$39:$B$782,V$11)+'СЕТ СН'!$F$14+СВЦЭМ!$D$10+'СЕТ СН'!$F$5-'СЕТ СН'!$F$24</f>
        <v>4980.7879004400002</v>
      </c>
      <c r="W17" s="36">
        <f>SUMIFS(СВЦЭМ!$D$39:$D$782,СВЦЭМ!$A$39:$A$782,$A17,СВЦЭМ!$B$39:$B$782,W$11)+'СЕТ СН'!$F$14+СВЦЭМ!$D$10+'СЕТ СН'!$F$5-'СЕТ СН'!$F$24</f>
        <v>4977.4213203999998</v>
      </c>
      <c r="X17" s="36">
        <f>SUMIFS(СВЦЭМ!$D$39:$D$782,СВЦЭМ!$A$39:$A$782,$A17,СВЦЭМ!$B$39:$B$782,X$11)+'СЕТ СН'!$F$14+СВЦЭМ!$D$10+'СЕТ СН'!$F$5-'СЕТ СН'!$F$24</f>
        <v>5046.0899432199994</v>
      </c>
      <c r="Y17" s="36">
        <f>SUMIFS(СВЦЭМ!$D$39:$D$782,СВЦЭМ!$A$39:$A$782,$A17,СВЦЭМ!$B$39:$B$782,Y$11)+'СЕТ СН'!$F$14+СВЦЭМ!$D$10+'СЕТ СН'!$F$5-'СЕТ СН'!$F$24</f>
        <v>5127.2532320299997</v>
      </c>
    </row>
    <row r="18" spans="1:25" ht="15.75" x14ac:dyDescent="0.2">
      <c r="A18" s="35">
        <f t="shared" si="0"/>
        <v>45511</v>
      </c>
      <c r="B18" s="36">
        <f>SUMIFS(СВЦЭМ!$D$39:$D$782,СВЦЭМ!$A$39:$A$782,$A18,СВЦЭМ!$B$39:$B$782,B$11)+'СЕТ СН'!$F$14+СВЦЭМ!$D$10+'СЕТ СН'!$F$5-'СЕТ СН'!$F$24</f>
        <v>5206.3138066199999</v>
      </c>
      <c r="C18" s="36">
        <f>SUMIFS(СВЦЭМ!$D$39:$D$782,СВЦЭМ!$A$39:$A$782,$A18,СВЦЭМ!$B$39:$B$782,C$11)+'СЕТ СН'!$F$14+СВЦЭМ!$D$10+'СЕТ СН'!$F$5-'СЕТ СН'!$F$24</f>
        <v>5308.0201985399999</v>
      </c>
      <c r="D18" s="36">
        <f>SUMIFS(СВЦЭМ!$D$39:$D$782,СВЦЭМ!$A$39:$A$782,$A18,СВЦЭМ!$B$39:$B$782,D$11)+'СЕТ СН'!$F$14+СВЦЭМ!$D$10+'СЕТ СН'!$F$5-'СЕТ СН'!$F$24</f>
        <v>5377.2579792199995</v>
      </c>
      <c r="E18" s="36">
        <f>SUMIFS(СВЦЭМ!$D$39:$D$782,СВЦЭМ!$A$39:$A$782,$A18,СВЦЭМ!$B$39:$B$782,E$11)+'СЕТ СН'!$F$14+СВЦЭМ!$D$10+'СЕТ СН'!$F$5-'СЕТ СН'!$F$24</f>
        <v>5403.78092251</v>
      </c>
      <c r="F18" s="36">
        <f>SUMIFS(СВЦЭМ!$D$39:$D$782,СВЦЭМ!$A$39:$A$782,$A18,СВЦЭМ!$B$39:$B$782,F$11)+'СЕТ СН'!$F$14+СВЦЭМ!$D$10+'СЕТ СН'!$F$5-'СЕТ СН'!$F$24</f>
        <v>5437.8546587299998</v>
      </c>
      <c r="G18" s="36">
        <f>SUMIFS(СВЦЭМ!$D$39:$D$782,СВЦЭМ!$A$39:$A$782,$A18,СВЦЭМ!$B$39:$B$782,G$11)+'СЕТ СН'!$F$14+СВЦЭМ!$D$10+'СЕТ СН'!$F$5-'СЕТ СН'!$F$24</f>
        <v>5403.1997133799996</v>
      </c>
      <c r="H18" s="36">
        <f>SUMIFS(СВЦЭМ!$D$39:$D$782,СВЦЭМ!$A$39:$A$782,$A18,СВЦЭМ!$B$39:$B$782,H$11)+'СЕТ СН'!$F$14+СВЦЭМ!$D$10+'СЕТ СН'!$F$5-'СЕТ СН'!$F$24</f>
        <v>5363.1540317199997</v>
      </c>
      <c r="I18" s="36">
        <f>SUMIFS(СВЦЭМ!$D$39:$D$782,СВЦЭМ!$A$39:$A$782,$A18,СВЦЭМ!$B$39:$B$782,I$11)+'СЕТ СН'!$F$14+СВЦЭМ!$D$10+'СЕТ СН'!$F$5-'СЕТ СН'!$F$24</f>
        <v>5262.86410239</v>
      </c>
      <c r="J18" s="36">
        <f>SUMIFS(СВЦЭМ!$D$39:$D$782,СВЦЭМ!$A$39:$A$782,$A18,СВЦЭМ!$B$39:$B$782,J$11)+'СЕТ СН'!$F$14+СВЦЭМ!$D$10+'СЕТ СН'!$F$5-'СЕТ СН'!$F$24</f>
        <v>5151.3883749899996</v>
      </c>
      <c r="K18" s="36">
        <f>SUMIFS(СВЦЭМ!$D$39:$D$782,СВЦЭМ!$A$39:$A$782,$A18,СВЦЭМ!$B$39:$B$782,K$11)+'СЕТ СН'!$F$14+СВЦЭМ!$D$10+'СЕТ СН'!$F$5-'СЕТ СН'!$F$24</f>
        <v>5060.1793583299996</v>
      </c>
      <c r="L18" s="36">
        <f>SUMIFS(СВЦЭМ!$D$39:$D$782,СВЦЭМ!$A$39:$A$782,$A18,СВЦЭМ!$B$39:$B$782,L$11)+'СЕТ СН'!$F$14+СВЦЭМ!$D$10+'СЕТ СН'!$F$5-'СЕТ СН'!$F$24</f>
        <v>5037.9178962099995</v>
      </c>
      <c r="M18" s="36">
        <f>SUMIFS(СВЦЭМ!$D$39:$D$782,СВЦЭМ!$A$39:$A$782,$A18,СВЦЭМ!$B$39:$B$782,M$11)+'СЕТ СН'!$F$14+СВЦЭМ!$D$10+'СЕТ СН'!$F$5-'СЕТ СН'!$F$24</f>
        <v>5016.1194787799996</v>
      </c>
      <c r="N18" s="36">
        <f>SUMIFS(СВЦЭМ!$D$39:$D$782,СВЦЭМ!$A$39:$A$782,$A18,СВЦЭМ!$B$39:$B$782,N$11)+'СЕТ СН'!$F$14+СВЦЭМ!$D$10+'СЕТ СН'!$F$5-'СЕТ СН'!$F$24</f>
        <v>4991.51477574</v>
      </c>
      <c r="O18" s="36">
        <f>SUMIFS(СВЦЭМ!$D$39:$D$782,СВЦЭМ!$A$39:$A$782,$A18,СВЦЭМ!$B$39:$B$782,O$11)+'СЕТ СН'!$F$14+СВЦЭМ!$D$10+'СЕТ СН'!$F$5-'СЕТ СН'!$F$24</f>
        <v>4996.6112041899996</v>
      </c>
      <c r="P18" s="36">
        <f>SUMIFS(СВЦЭМ!$D$39:$D$782,СВЦЭМ!$A$39:$A$782,$A18,СВЦЭМ!$B$39:$B$782,P$11)+'СЕТ СН'!$F$14+СВЦЭМ!$D$10+'СЕТ СН'!$F$5-'СЕТ СН'!$F$24</f>
        <v>5007.6874523099996</v>
      </c>
      <c r="Q18" s="36">
        <f>SUMIFS(СВЦЭМ!$D$39:$D$782,СВЦЭМ!$A$39:$A$782,$A18,СВЦЭМ!$B$39:$B$782,Q$11)+'СЕТ СН'!$F$14+СВЦЭМ!$D$10+'СЕТ СН'!$F$5-'СЕТ СН'!$F$24</f>
        <v>5014.5277171999996</v>
      </c>
      <c r="R18" s="36">
        <f>SUMIFS(СВЦЭМ!$D$39:$D$782,СВЦЭМ!$A$39:$A$782,$A18,СВЦЭМ!$B$39:$B$782,R$11)+'СЕТ СН'!$F$14+СВЦЭМ!$D$10+'СЕТ СН'!$F$5-'СЕТ СН'!$F$24</f>
        <v>5026.3210153799992</v>
      </c>
      <c r="S18" s="36">
        <f>SUMIFS(СВЦЭМ!$D$39:$D$782,СВЦЭМ!$A$39:$A$782,$A18,СВЦЭМ!$B$39:$B$782,S$11)+'СЕТ СН'!$F$14+СВЦЭМ!$D$10+'СЕТ СН'!$F$5-'СЕТ СН'!$F$24</f>
        <v>5020.2245314899992</v>
      </c>
      <c r="T18" s="36">
        <f>SUMIFS(СВЦЭМ!$D$39:$D$782,СВЦЭМ!$A$39:$A$782,$A18,СВЦЭМ!$B$39:$B$782,T$11)+'СЕТ СН'!$F$14+СВЦЭМ!$D$10+'СЕТ СН'!$F$5-'СЕТ СН'!$F$24</f>
        <v>5008.6196533399998</v>
      </c>
      <c r="U18" s="36">
        <f>SUMIFS(СВЦЭМ!$D$39:$D$782,СВЦЭМ!$A$39:$A$782,$A18,СВЦЭМ!$B$39:$B$782,U$11)+'СЕТ СН'!$F$14+СВЦЭМ!$D$10+'СЕТ СН'!$F$5-'СЕТ СН'!$F$24</f>
        <v>5023.9124419</v>
      </c>
      <c r="V18" s="36">
        <f>SUMIFS(СВЦЭМ!$D$39:$D$782,СВЦЭМ!$A$39:$A$782,$A18,СВЦЭМ!$B$39:$B$782,V$11)+'СЕТ СН'!$F$14+СВЦЭМ!$D$10+'СЕТ СН'!$F$5-'СЕТ СН'!$F$24</f>
        <v>5037.0620093999996</v>
      </c>
      <c r="W18" s="36">
        <f>SUMIFS(СВЦЭМ!$D$39:$D$782,СВЦЭМ!$A$39:$A$782,$A18,СВЦЭМ!$B$39:$B$782,W$11)+'СЕТ СН'!$F$14+СВЦЭМ!$D$10+'СЕТ СН'!$F$5-'СЕТ СН'!$F$24</f>
        <v>5019.85536632</v>
      </c>
      <c r="X18" s="36">
        <f>SUMIFS(СВЦЭМ!$D$39:$D$782,СВЦЭМ!$A$39:$A$782,$A18,СВЦЭМ!$B$39:$B$782,X$11)+'СЕТ СН'!$F$14+СВЦЭМ!$D$10+'СЕТ СН'!$F$5-'СЕТ СН'!$F$24</f>
        <v>5076.6229620699996</v>
      </c>
      <c r="Y18" s="36">
        <f>SUMIFS(СВЦЭМ!$D$39:$D$782,СВЦЭМ!$A$39:$A$782,$A18,СВЦЭМ!$B$39:$B$782,Y$11)+'СЕТ СН'!$F$14+СВЦЭМ!$D$10+'СЕТ СН'!$F$5-'СЕТ СН'!$F$24</f>
        <v>5119.1969817199997</v>
      </c>
    </row>
    <row r="19" spans="1:25" ht="15.75" x14ac:dyDescent="0.2">
      <c r="A19" s="35">
        <f t="shared" si="0"/>
        <v>45512</v>
      </c>
      <c r="B19" s="36">
        <f>SUMIFS(СВЦЭМ!$D$39:$D$782,СВЦЭМ!$A$39:$A$782,$A19,СВЦЭМ!$B$39:$B$782,B$11)+'СЕТ СН'!$F$14+СВЦЭМ!$D$10+'СЕТ СН'!$F$5-'СЕТ СН'!$F$24</f>
        <v>5281.8068023399992</v>
      </c>
      <c r="C19" s="36">
        <f>SUMIFS(СВЦЭМ!$D$39:$D$782,СВЦЭМ!$A$39:$A$782,$A19,СВЦЭМ!$B$39:$B$782,C$11)+'СЕТ СН'!$F$14+СВЦЭМ!$D$10+'СЕТ СН'!$F$5-'СЕТ СН'!$F$24</f>
        <v>5380.5045853199999</v>
      </c>
      <c r="D19" s="36">
        <f>SUMIFS(СВЦЭМ!$D$39:$D$782,СВЦЭМ!$A$39:$A$782,$A19,СВЦЭМ!$B$39:$B$782,D$11)+'СЕТ СН'!$F$14+СВЦЭМ!$D$10+'СЕТ СН'!$F$5-'СЕТ СН'!$F$24</f>
        <v>5452.4099181000001</v>
      </c>
      <c r="E19" s="36">
        <f>SUMIFS(СВЦЭМ!$D$39:$D$782,СВЦЭМ!$A$39:$A$782,$A19,СВЦЭМ!$B$39:$B$782,E$11)+'СЕТ СН'!$F$14+СВЦЭМ!$D$10+'СЕТ СН'!$F$5-'СЕТ СН'!$F$24</f>
        <v>5456.4480115699998</v>
      </c>
      <c r="F19" s="36">
        <f>SUMIFS(СВЦЭМ!$D$39:$D$782,СВЦЭМ!$A$39:$A$782,$A19,СВЦЭМ!$B$39:$B$782,F$11)+'СЕТ СН'!$F$14+СВЦЭМ!$D$10+'СЕТ СН'!$F$5-'СЕТ СН'!$F$24</f>
        <v>5455.8197760000003</v>
      </c>
      <c r="G19" s="36">
        <f>SUMIFS(СВЦЭМ!$D$39:$D$782,СВЦЭМ!$A$39:$A$782,$A19,СВЦЭМ!$B$39:$B$782,G$11)+'СЕТ СН'!$F$14+СВЦЭМ!$D$10+'СЕТ СН'!$F$5-'СЕТ СН'!$F$24</f>
        <v>5455.7750471899999</v>
      </c>
      <c r="H19" s="36">
        <f>SUMIFS(СВЦЭМ!$D$39:$D$782,СВЦЭМ!$A$39:$A$782,$A19,СВЦЭМ!$B$39:$B$782,H$11)+'СЕТ СН'!$F$14+СВЦЭМ!$D$10+'СЕТ СН'!$F$5-'СЕТ СН'!$F$24</f>
        <v>5378.4491689999995</v>
      </c>
      <c r="I19" s="36">
        <f>SUMIFS(СВЦЭМ!$D$39:$D$782,СВЦЭМ!$A$39:$A$782,$A19,СВЦЭМ!$B$39:$B$782,I$11)+'СЕТ СН'!$F$14+СВЦЭМ!$D$10+'СЕТ СН'!$F$5-'СЕТ СН'!$F$24</f>
        <v>5287.5134221799999</v>
      </c>
      <c r="J19" s="36">
        <f>SUMIFS(СВЦЭМ!$D$39:$D$782,СВЦЭМ!$A$39:$A$782,$A19,СВЦЭМ!$B$39:$B$782,J$11)+'СЕТ СН'!$F$14+СВЦЭМ!$D$10+'СЕТ СН'!$F$5-'СЕТ СН'!$F$24</f>
        <v>5165.7778829099998</v>
      </c>
      <c r="K19" s="36">
        <f>SUMIFS(СВЦЭМ!$D$39:$D$782,СВЦЭМ!$A$39:$A$782,$A19,СВЦЭМ!$B$39:$B$782,K$11)+'СЕТ СН'!$F$14+СВЦЭМ!$D$10+'СЕТ СН'!$F$5-'СЕТ СН'!$F$24</f>
        <v>5102.2040823999996</v>
      </c>
      <c r="L19" s="36">
        <f>SUMIFS(СВЦЭМ!$D$39:$D$782,СВЦЭМ!$A$39:$A$782,$A19,СВЦЭМ!$B$39:$B$782,L$11)+'СЕТ СН'!$F$14+СВЦЭМ!$D$10+'СЕТ СН'!$F$5-'СЕТ СН'!$F$24</f>
        <v>5059.4158444200002</v>
      </c>
      <c r="M19" s="36">
        <f>SUMIFS(СВЦЭМ!$D$39:$D$782,СВЦЭМ!$A$39:$A$782,$A19,СВЦЭМ!$B$39:$B$782,M$11)+'СЕТ СН'!$F$14+СВЦЭМ!$D$10+'СЕТ СН'!$F$5-'СЕТ СН'!$F$24</f>
        <v>5061.3673683699999</v>
      </c>
      <c r="N19" s="36">
        <f>SUMIFS(СВЦЭМ!$D$39:$D$782,СВЦЭМ!$A$39:$A$782,$A19,СВЦЭМ!$B$39:$B$782,N$11)+'СЕТ СН'!$F$14+СВЦЭМ!$D$10+'СЕТ СН'!$F$5-'СЕТ СН'!$F$24</f>
        <v>5059.2348768699994</v>
      </c>
      <c r="O19" s="36">
        <f>SUMIFS(СВЦЭМ!$D$39:$D$782,СВЦЭМ!$A$39:$A$782,$A19,СВЦЭМ!$B$39:$B$782,O$11)+'СЕТ СН'!$F$14+СВЦЭМ!$D$10+'СЕТ СН'!$F$5-'СЕТ СН'!$F$24</f>
        <v>5063.2006053999994</v>
      </c>
      <c r="P19" s="36">
        <f>SUMIFS(СВЦЭМ!$D$39:$D$782,СВЦЭМ!$A$39:$A$782,$A19,СВЦЭМ!$B$39:$B$782,P$11)+'СЕТ СН'!$F$14+СВЦЭМ!$D$10+'СЕТ СН'!$F$5-'СЕТ СН'!$F$24</f>
        <v>5071.1897670500002</v>
      </c>
      <c r="Q19" s="36">
        <f>SUMIFS(СВЦЭМ!$D$39:$D$782,СВЦЭМ!$A$39:$A$782,$A19,СВЦЭМ!$B$39:$B$782,Q$11)+'СЕТ СН'!$F$14+СВЦЭМ!$D$10+'СЕТ СН'!$F$5-'СЕТ СН'!$F$24</f>
        <v>5078.3289602200002</v>
      </c>
      <c r="R19" s="36">
        <f>SUMIFS(СВЦЭМ!$D$39:$D$782,СВЦЭМ!$A$39:$A$782,$A19,СВЦЭМ!$B$39:$B$782,R$11)+'СЕТ СН'!$F$14+СВЦЭМ!$D$10+'СЕТ СН'!$F$5-'СЕТ СН'!$F$24</f>
        <v>5095.5975230999993</v>
      </c>
      <c r="S19" s="36">
        <f>SUMIFS(СВЦЭМ!$D$39:$D$782,СВЦЭМ!$A$39:$A$782,$A19,СВЦЭМ!$B$39:$B$782,S$11)+'СЕТ СН'!$F$14+СВЦЭМ!$D$10+'СЕТ СН'!$F$5-'СЕТ СН'!$F$24</f>
        <v>5075.8955909899996</v>
      </c>
      <c r="T19" s="36">
        <f>SUMIFS(СВЦЭМ!$D$39:$D$782,СВЦЭМ!$A$39:$A$782,$A19,СВЦЭМ!$B$39:$B$782,T$11)+'СЕТ СН'!$F$14+СВЦЭМ!$D$10+'СЕТ СН'!$F$5-'СЕТ СН'!$F$24</f>
        <v>5068.3352600299995</v>
      </c>
      <c r="U19" s="36">
        <f>SUMIFS(СВЦЭМ!$D$39:$D$782,СВЦЭМ!$A$39:$A$782,$A19,СВЦЭМ!$B$39:$B$782,U$11)+'СЕТ СН'!$F$14+СВЦЭМ!$D$10+'СЕТ СН'!$F$5-'СЕТ СН'!$F$24</f>
        <v>5080.5214460999996</v>
      </c>
      <c r="V19" s="36">
        <f>SUMIFS(СВЦЭМ!$D$39:$D$782,СВЦЭМ!$A$39:$A$782,$A19,СВЦЭМ!$B$39:$B$782,V$11)+'СЕТ СН'!$F$14+СВЦЭМ!$D$10+'СЕТ СН'!$F$5-'СЕТ СН'!$F$24</f>
        <v>5086.3007492199995</v>
      </c>
      <c r="W19" s="36">
        <f>SUMIFS(СВЦЭМ!$D$39:$D$782,СВЦЭМ!$A$39:$A$782,$A19,СВЦЭМ!$B$39:$B$782,W$11)+'СЕТ СН'!$F$14+СВЦЭМ!$D$10+'СЕТ СН'!$F$5-'СЕТ СН'!$F$24</f>
        <v>5084.8564249599995</v>
      </c>
      <c r="X19" s="36">
        <f>SUMIFS(СВЦЭМ!$D$39:$D$782,СВЦЭМ!$A$39:$A$782,$A19,СВЦЭМ!$B$39:$B$782,X$11)+'СЕТ СН'!$F$14+СВЦЭМ!$D$10+'СЕТ СН'!$F$5-'СЕТ СН'!$F$24</f>
        <v>5137.6840786799994</v>
      </c>
      <c r="Y19" s="36">
        <f>SUMIFS(СВЦЭМ!$D$39:$D$782,СВЦЭМ!$A$39:$A$782,$A19,СВЦЭМ!$B$39:$B$782,Y$11)+'СЕТ СН'!$F$14+СВЦЭМ!$D$10+'СЕТ СН'!$F$5-'СЕТ СН'!$F$24</f>
        <v>5234.4567472599992</v>
      </c>
    </row>
    <row r="20" spans="1:25" ht="15.75" x14ac:dyDescent="0.2">
      <c r="A20" s="35">
        <f t="shared" si="0"/>
        <v>45513</v>
      </c>
      <c r="B20" s="36">
        <f>SUMIFS(СВЦЭМ!$D$39:$D$782,СВЦЭМ!$A$39:$A$782,$A20,СВЦЭМ!$B$39:$B$782,B$11)+'СЕТ СН'!$F$14+СВЦЭМ!$D$10+'СЕТ СН'!$F$5-'СЕТ СН'!$F$24</f>
        <v>5206.4787304299998</v>
      </c>
      <c r="C20" s="36">
        <f>SUMIFS(СВЦЭМ!$D$39:$D$782,СВЦЭМ!$A$39:$A$782,$A20,СВЦЭМ!$B$39:$B$782,C$11)+'СЕТ СН'!$F$14+СВЦЭМ!$D$10+'СЕТ СН'!$F$5-'СЕТ СН'!$F$24</f>
        <v>5326.24104902</v>
      </c>
      <c r="D20" s="36">
        <f>SUMIFS(СВЦЭМ!$D$39:$D$782,СВЦЭМ!$A$39:$A$782,$A20,СВЦЭМ!$B$39:$B$782,D$11)+'СЕТ СН'!$F$14+СВЦЭМ!$D$10+'СЕТ СН'!$F$5-'СЕТ СН'!$F$24</f>
        <v>5448.6485764999998</v>
      </c>
      <c r="E20" s="36">
        <f>SUMIFS(СВЦЭМ!$D$39:$D$782,СВЦЭМ!$A$39:$A$782,$A20,СВЦЭМ!$B$39:$B$782,E$11)+'СЕТ СН'!$F$14+СВЦЭМ!$D$10+'СЕТ СН'!$F$5-'СЕТ СН'!$F$24</f>
        <v>5490.9426528099993</v>
      </c>
      <c r="F20" s="36">
        <f>SUMIFS(СВЦЭМ!$D$39:$D$782,СВЦЭМ!$A$39:$A$782,$A20,СВЦЭМ!$B$39:$B$782,F$11)+'СЕТ СН'!$F$14+СВЦЭМ!$D$10+'СЕТ СН'!$F$5-'СЕТ СН'!$F$24</f>
        <v>5496.8388488000001</v>
      </c>
      <c r="G20" s="36">
        <f>SUMIFS(СВЦЭМ!$D$39:$D$782,СВЦЭМ!$A$39:$A$782,$A20,СВЦЭМ!$B$39:$B$782,G$11)+'СЕТ СН'!$F$14+СВЦЭМ!$D$10+'СЕТ СН'!$F$5-'СЕТ СН'!$F$24</f>
        <v>5487.53655506</v>
      </c>
      <c r="H20" s="36">
        <f>SUMIFS(СВЦЭМ!$D$39:$D$782,СВЦЭМ!$A$39:$A$782,$A20,СВЦЭМ!$B$39:$B$782,H$11)+'СЕТ СН'!$F$14+СВЦЭМ!$D$10+'СЕТ СН'!$F$5-'СЕТ СН'!$F$24</f>
        <v>5450.7284089799996</v>
      </c>
      <c r="I20" s="36">
        <f>SUMIFS(СВЦЭМ!$D$39:$D$782,СВЦЭМ!$A$39:$A$782,$A20,СВЦЭМ!$B$39:$B$782,I$11)+'СЕТ СН'!$F$14+СВЦЭМ!$D$10+'СЕТ СН'!$F$5-'СЕТ СН'!$F$24</f>
        <v>5337.3074957200006</v>
      </c>
      <c r="J20" s="36">
        <f>SUMIFS(СВЦЭМ!$D$39:$D$782,СВЦЭМ!$A$39:$A$782,$A20,СВЦЭМ!$B$39:$B$782,J$11)+'СЕТ СН'!$F$14+СВЦЭМ!$D$10+'СЕТ СН'!$F$5-'СЕТ СН'!$F$24</f>
        <v>5251.76641836</v>
      </c>
      <c r="K20" s="36">
        <f>SUMIFS(СВЦЭМ!$D$39:$D$782,СВЦЭМ!$A$39:$A$782,$A20,СВЦЭМ!$B$39:$B$782,K$11)+'СЕТ СН'!$F$14+СВЦЭМ!$D$10+'СЕТ СН'!$F$5-'СЕТ СН'!$F$24</f>
        <v>5148.5396096999993</v>
      </c>
      <c r="L20" s="36">
        <f>SUMIFS(СВЦЭМ!$D$39:$D$782,СВЦЭМ!$A$39:$A$782,$A20,СВЦЭМ!$B$39:$B$782,L$11)+'СЕТ СН'!$F$14+СВЦЭМ!$D$10+'СЕТ СН'!$F$5-'СЕТ СН'!$F$24</f>
        <v>5128.1324329899999</v>
      </c>
      <c r="M20" s="36">
        <f>SUMIFS(СВЦЭМ!$D$39:$D$782,СВЦЭМ!$A$39:$A$782,$A20,СВЦЭМ!$B$39:$B$782,M$11)+'СЕТ СН'!$F$14+СВЦЭМ!$D$10+'СЕТ СН'!$F$5-'СЕТ СН'!$F$24</f>
        <v>5123.0643796099994</v>
      </c>
      <c r="N20" s="36">
        <f>SUMIFS(СВЦЭМ!$D$39:$D$782,СВЦЭМ!$A$39:$A$782,$A20,СВЦЭМ!$B$39:$B$782,N$11)+'СЕТ СН'!$F$14+СВЦЭМ!$D$10+'СЕТ СН'!$F$5-'СЕТ СН'!$F$24</f>
        <v>5120.2301659799996</v>
      </c>
      <c r="O20" s="36">
        <f>SUMIFS(СВЦЭМ!$D$39:$D$782,СВЦЭМ!$A$39:$A$782,$A20,СВЦЭМ!$B$39:$B$782,O$11)+'СЕТ СН'!$F$14+СВЦЭМ!$D$10+'СЕТ СН'!$F$5-'СЕТ СН'!$F$24</f>
        <v>5110.8763138799995</v>
      </c>
      <c r="P20" s="36">
        <f>SUMIFS(СВЦЭМ!$D$39:$D$782,СВЦЭМ!$A$39:$A$782,$A20,СВЦЭМ!$B$39:$B$782,P$11)+'СЕТ СН'!$F$14+СВЦЭМ!$D$10+'СЕТ СН'!$F$5-'СЕТ СН'!$F$24</f>
        <v>5129.5683245999999</v>
      </c>
      <c r="Q20" s="36">
        <f>SUMIFS(СВЦЭМ!$D$39:$D$782,СВЦЭМ!$A$39:$A$782,$A20,СВЦЭМ!$B$39:$B$782,Q$11)+'СЕТ СН'!$F$14+СВЦЭМ!$D$10+'СЕТ СН'!$F$5-'СЕТ СН'!$F$24</f>
        <v>5141.6863072099995</v>
      </c>
      <c r="R20" s="36">
        <f>SUMIFS(СВЦЭМ!$D$39:$D$782,СВЦЭМ!$A$39:$A$782,$A20,СВЦЭМ!$B$39:$B$782,R$11)+'СЕТ СН'!$F$14+СВЦЭМ!$D$10+'СЕТ СН'!$F$5-'СЕТ СН'!$F$24</f>
        <v>5148.1295603500002</v>
      </c>
      <c r="S20" s="36">
        <f>SUMIFS(СВЦЭМ!$D$39:$D$782,СВЦЭМ!$A$39:$A$782,$A20,СВЦЭМ!$B$39:$B$782,S$11)+'СЕТ СН'!$F$14+СВЦЭМ!$D$10+'СЕТ СН'!$F$5-'СЕТ СН'!$F$24</f>
        <v>5137.57645701</v>
      </c>
      <c r="T20" s="36">
        <f>SUMIFS(СВЦЭМ!$D$39:$D$782,СВЦЭМ!$A$39:$A$782,$A20,СВЦЭМ!$B$39:$B$782,T$11)+'СЕТ СН'!$F$14+СВЦЭМ!$D$10+'СЕТ СН'!$F$5-'СЕТ СН'!$F$24</f>
        <v>5116.8283939100002</v>
      </c>
      <c r="U20" s="36">
        <f>SUMIFS(СВЦЭМ!$D$39:$D$782,СВЦЭМ!$A$39:$A$782,$A20,СВЦЭМ!$B$39:$B$782,U$11)+'СЕТ СН'!$F$14+СВЦЭМ!$D$10+'СЕТ СН'!$F$5-'СЕТ СН'!$F$24</f>
        <v>5119.1364658900002</v>
      </c>
      <c r="V20" s="36">
        <f>SUMIFS(СВЦЭМ!$D$39:$D$782,СВЦЭМ!$A$39:$A$782,$A20,СВЦЭМ!$B$39:$B$782,V$11)+'СЕТ СН'!$F$14+СВЦЭМ!$D$10+'СЕТ СН'!$F$5-'СЕТ СН'!$F$24</f>
        <v>5178.0105586</v>
      </c>
      <c r="W20" s="36">
        <f>SUMIFS(СВЦЭМ!$D$39:$D$782,СВЦЭМ!$A$39:$A$782,$A20,СВЦЭМ!$B$39:$B$782,W$11)+'СЕТ СН'!$F$14+СВЦЭМ!$D$10+'СЕТ СН'!$F$5-'СЕТ СН'!$F$24</f>
        <v>5142.5937330199995</v>
      </c>
      <c r="X20" s="36">
        <f>SUMIFS(СВЦЭМ!$D$39:$D$782,СВЦЭМ!$A$39:$A$782,$A20,СВЦЭМ!$B$39:$B$782,X$11)+'СЕТ СН'!$F$14+СВЦЭМ!$D$10+'СЕТ СН'!$F$5-'СЕТ СН'!$F$24</f>
        <v>5226.0765630099995</v>
      </c>
      <c r="Y20" s="36">
        <f>SUMIFS(СВЦЭМ!$D$39:$D$782,СВЦЭМ!$A$39:$A$782,$A20,СВЦЭМ!$B$39:$B$782,Y$11)+'СЕТ СН'!$F$14+СВЦЭМ!$D$10+'СЕТ СН'!$F$5-'СЕТ СН'!$F$24</f>
        <v>5282.2691691999999</v>
      </c>
    </row>
    <row r="21" spans="1:25" ht="15.75" x14ac:dyDescent="0.2">
      <c r="A21" s="35">
        <f t="shared" si="0"/>
        <v>45514</v>
      </c>
      <c r="B21" s="36">
        <f>SUMIFS(СВЦЭМ!$D$39:$D$782,СВЦЭМ!$A$39:$A$782,$A21,СВЦЭМ!$B$39:$B$782,B$11)+'СЕТ СН'!$F$14+СВЦЭМ!$D$10+'СЕТ СН'!$F$5-'СЕТ СН'!$F$24</f>
        <v>5278.1702966199991</v>
      </c>
      <c r="C21" s="36">
        <f>SUMIFS(СВЦЭМ!$D$39:$D$782,СВЦЭМ!$A$39:$A$782,$A21,СВЦЭМ!$B$39:$B$782,C$11)+'СЕТ СН'!$F$14+СВЦЭМ!$D$10+'СЕТ СН'!$F$5-'СЕТ СН'!$F$24</f>
        <v>5268.7555996899991</v>
      </c>
      <c r="D21" s="36">
        <f>SUMIFS(СВЦЭМ!$D$39:$D$782,СВЦЭМ!$A$39:$A$782,$A21,СВЦЭМ!$B$39:$B$782,D$11)+'СЕТ СН'!$F$14+СВЦЭМ!$D$10+'СЕТ СН'!$F$5-'СЕТ СН'!$F$24</f>
        <v>5330.7790229299999</v>
      </c>
      <c r="E21" s="36">
        <f>SUMIFS(СВЦЭМ!$D$39:$D$782,СВЦЭМ!$A$39:$A$782,$A21,СВЦЭМ!$B$39:$B$782,E$11)+'СЕТ СН'!$F$14+СВЦЭМ!$D$10+'СЕТ СН'!$F$5-'СЕТ СН'!$F$24</f>
        <v>5376.3941005399993</v>
      </c>
      <c r="F21" s="36">
        <f>SUMIFS(СВЦЭМ!$D$39:$D$782,СВЦЭМ!$A$39:$A$782,$A21,СВЦЭМ!$B$39:$B$782,F$11)+'СЕТ СН'!$F$14+СВЦЭМ!$D$10+'СЕТ СН'!$F$5-'СЕТ СН'!$F$24</f>
        <v>5409.0149453699996</v>
      </c>
      <c r="G21" s="36">
        <f>SUMIFS(СВЦЭМ!$D$39:$D$782,СВЦЭМ!$A$39:$A$782,$A21,СВЦЭМ!$B$39:$B$782,G$11)+'СЕТ СН'!$F$14+СВЦЭМ!$D$10+'СЕТ СН'!$F$5-'СЕТ СН'!$F$24</f>
        <v>5387.2660901500003</v>
      </c>
      <c r="H21" s="36">
        <f>SUMIFS(СВЦЭМ!$D$39:$D$782,СВЦЭМ!$A$39:$A$782,$A21,СВЦЭМ!$B$39:$B$782,H$11)+'СЕТ СН'!$F$14+СВЦЭМ!$D$10+'СЕТ СН'!$F$5-'СЕТ СН'!$F$24</f>
        <v>5351.8748844900001</v>
      </c>
      <c r="I21" s="36">
        <f>SUMIFS(СВЦЭМ!$D$39:$D$782,СВЦЭМ!$A$39:$A$782,$A21,СВЦЭМ!$B$39:$B$782,I$11)+'СЕТ СН'!$F$14+СВЦЭМ!$D$10+'СЕТ СН'!$F$5-'СЕТ СН'!$F$24</f>
        <v>5274.1366383200002</v>
      </c>
      <c r="J21" s="36">
        <f>SUMIFS(СВЦЭМ!$D$39:$D$782,СВЦЭМ!$A$39:$A$782,$A21,СВЦЭМ!$B$39:$B$782,J$11)+'СЕТ СН'!$F$14+СВЦЭМ!$D$10+'СЕТ СН'!$F$5-'СЕТ СН'!$F$24</f>
        <v>5167.8149220899995</v>
      </c>
      <c r="K21" s="36">
        <f>SUMIFS(СВЦЭМ!$D$39:$D$782,СВЦЭМ!$A$39:$A$782,$A21,СВЦЭМ!$B$39:$B$782,K$11)+'СЕТ СН'!$F$14+СВЦЭМ!$D$10+'СЕТ СН'!$F$5-'СЕТ СН'!$F$24</f>
        <v>5082.6630683599997</v>
      </c>
      <c r="L21" s="36">
        <f>SUMIFS(СВЦЭМ!$D$39:$D$782,СВЦЭМ!$A$39:$A$782,$A21,СВЦЭМ!$B$39:$B$782,L$11)+'СЕТ СН'!$F$14+СВЦЭМ!$D$10+'СЕТ СН'!$F$5-'СЕТ СН'!$F$24</f>
        <v>4978.5121993199991</v>
      </c>
      <c r="M21" s="36">
        <f>SUMIFS(СВЦЭМ!$D$39:$D$782,СВЦЭМ!$A$39:$A$782,$A21,СВЦЭМ!$B$39:$B$782,M$11)+'СЕТ СН'!$F$14+СВЦЭМ!$D$10+'СЕТ СН'!$F$5-'СЕТ СН'!$F$24</f>
        <v>4970.7898240899995</v>
      </c>
      <c r="N21" s="36">
        <f>SUMIFS(СВЦЭМ!$D$39:$D$782,СВЦЭМ!$A$39:$A$782,$A21,СВЦЭМ!$B$39:$B$782,N$11)+'СЕТ СН'!$F$14+СВЦЭМ!$D$10+'СЕТ СН'!$F$5-'СЕТ СН'!$F$24</f>
        <v>4965.5135552599995</v>
      </c>
      <c r="O21" s="36">
        <f>SUMIFS(СВЦЭМ!$D$39:$D$782,СВЦЭМ!$A$39:$A$782,$A21,СВЦЭМ!$B$39:$B$782,O$11)+'СЕТ СН'!$F$14+СВЦЭМ!$D$10+'СЕТ СН'!$F$5-'СЕТ СН'!$F$24</f>
        <v>4956.22975778</v>
      </c>
      <c r="P21" s="36">
        <f>SUMIFS(СВЦЭМ!$D$39:$D$782,СВЦЭМ!$A$39:$A$782,$A21,СВЦЭМ!$B$39:$B$782,P$11)+'СЕТ СН'!$F$14+СВЦЭМ!$D$10+'СЕТ СН'!$F$5-'СЕТ СН'!$F$24</f>
        <v>4958.05507244</v>
      </c>
      <c r="Q21" s="36">
        <f>SUMIFS(СВЦЭМ!$D$39:$D$782,СВЦЭМ!$A$39:$A$782,$A21,СВЦЭМ!$B$39:$B$782,Q$11)+'СЕТ СН'!$F$14+СВЦЭМ!$D$10+'СЕТ СН'!$F$5-'СЕТ СН'!$F$24</f>
        <v>4967.6600153899999</v>
      </c>
      <c r="R21" s="36">
        <f>SUMIFS(СВЦЭМ!$D$39:$D$782,СВЦЭМ!$A$39:$A$782,$A21,СВЦЭМ!$B$39:$B$782,R$11)+'СЕТ СН'!$F$14+СВЦЭМ!$D$10+'СЕТ СН'!$F$5-'СЕТ СН'!$F$24</f>
        <v>4978.3190985699994</v>
      </c>
      <c r="S21" s="36">
        <f>SUMIFS(СВЦЭМ!$D$39:$D$782,СВЦЭМ!$A$39:$A$782,$A21,СВЦЭМ!$B$39:$B$782,S$11)+'СЕТ СН'!$F$14+СВЦЭМ!$D$10+'СЕТ СН'!$F$5-'СЕТ СН'!$F$24</f>
        <v>4962.2595092699994</v>
      </c>
      <c r="T21" s="36">
        <f>SUMIFS(СВЦЭМ!$D$39:$D$782,СВЦЭМ!$A$39:$A$782,$A21,СВЦЭМ!$B$39:$B$782,T$11)+'СЕТ СН'!$F$14+СВЦЭМ!$D$10+'СЕТ СН'!$F$5-'СЕТ СН'!$F$24</f>
        <v>4949.6187627700001</v>
      </c>
      <c r="U21" s="36">
        <f>SUMIFS(СВЦЭМ!$D$39:$D$782,СВЦЭМ!$A$39:$A$782,$A21,СВЦЭМ!$B$39:$B$782,U$11)+'СЕТ СН'!$F$14+СВЦЭМ!$D$10+'СЕТ СН'!$F$5-'СЕТ СН'!$F$24</f>
        <v>4980.79413174</v>
      </c>
      <c r="V21" s="36">
        <f>SUMIFS(СВЦЭМ!$D$39:$D$782,СВЦЭМ!$A$39:$A$782,$A21,СВЦЭМ!$B$39:$B$782,V$11)+'СЕТ СН'!$F$14+СВЦЭМ!$D$10+'СЕТ СН'!$F$5-'СЕТ СН'!$F$24</f>
        <v>4969.7859682399994</v>
      </c>
      <c r="W21" s="36">
        <f>SUMIFS(СВЦЭМ!$D$39:$D$782,СВЦЭМ!$A$39:$A$782,$A21,СВЦЭМ!$B$39:$B$782,W$11)+'СЕТ СН'!$F$14+СВЦЭМ!$D$10+'СЕТ СН'!$F$5-'СЕТ СН'!$F$24</f>
        <v>4948.8173164099999</v>
      </c>
      <c r="X21" s="36">
        <f>SUMIFS(СВЦЭМ!$D$39:$D$782,СВЦЭМ!$A$39:$A$782,$A21,СВЦЭМ!$B$39:$B$782,X$11)+'СЕТ СН'!$F$14+СВЦЭМ!$D$10+'СЕТ СН'!$F$5-'СЕТ СН'!$F$24</f>
        <v>4989.65408871</v>
      </c>
      <c r="Y21" s="36">
        <f>SUMIFS(СВЦЭМ!$D$39:$D$782,СВЦЭМ!$A$39:$A$782,$A21,СВЦЭМ!$B$39:$B$782,Y$11)+'СЕТ СН'!$F$14+СВЦЭМ!$D$10+'СЕТ СН'!$F$5-'СЕТ СН'!$F$24</f>
        <v>5119.17867914</v>
      </c>
    </row>
    <row r="22" spans="1:25" ht="15.75" x14ac:dyDescent="0.2">
      <c r="A22" s="35">
        <f t="shared" si="0"/>
        <v>45515</v>
      </c>
      <c r="B22" s="36">
        <f>SUMIFS(СВЦЭМ!$D$39:$D$782,СВЦЭМ!$A$39:$A$782,$A22,СВЦЭМ!$B$39:$B$782,B$11)+'СЕТ СН'!$F$14+СВЦЭМ!$D$10+'СЕТ СН'!$F$5-'СЕТ СН'!$F$24</f>
        <v>5190.7685437299997</v>
      </c>
      <c r="C22" s="36">
        <f>SUMIFS(СВЦЭМ!$D$39:$D$782,СВЦЭМ!$A$39:$A$782,$A22,СВЦЭМ!$B$39:$B$782,C$11)+'СЕТ СН'!$F$14+СВЦЭМ!$D$10+'СЕТ СН'!$F$5-'СЕТ СН'!$F$24</f>
        <v>5255.2705208099997</v>
      </c>
      <c r="D22" s="36">
        <f>SUMIFS(СВЦЭМ!$D$39:$D$782,СВЦЭМ!$A$39:$A$782,$A22,СВЦЭМ!$B$39:$B$782,D$11)+'СЕТ СН'!$F$14+СВЦЭМ!$D$10+'СЕТ СН'!$F$5-'СЕТ СН'!$F$24</f>
        <v>5310.3974737299995</v>
      </c>
      <c r="E22" s="36">
        <f>SUMIFS(СВЦЭМ!$D$39:$D$782,СВЦЭМ!$A$39:$A$782,$A22,СВЦЭМ!$B$39:$B$782,E$11)+'СЕТ СН'!$F$14+СВЦЭМ!$D$10+'СЕТ СН'!$F$5-'СЕТ СН'!$F$24</f>
        <v>5341.9556265499996</v>
      </c>
      <c r="F22" s="36">
        <f>SUMIFS(СВЦЭМ!$D$39:$D$782,СВЦЭМ!$A$39:$A$782,$A22,СВЦЭМ!$B$39:$B$782,F$11)+'СЕТ СН'!$F$14+СВЦЭМ!$D$10+'СЕТ СН'!$F$5-'СЕТ СН'!$F$24</f>
        <v>5358.4129799100001</v>
      </c>
      <c r="G22" s="36">
        <f>SUMIFS(СВЦЭМ!$D$39:$D$782,СВЦЭМ!$A$39:$A$782,$A22,СВЦЭМ!$B$39:$B$782,G$11)+'СЕТ СН'!$F$14+СВЦЭМ!$D$10+'СЕТ СН'!$F$5-'СЕТ СН'!$F$24</f>
        <v>5343.6294401300001</v>
      </c>
      <c r="H22" s="36">
        <f>SUMIFS(СВЦЭМ!$D$39:$D$782,СВЦЭМ!$A$39:$A$782,$A22,СВЦЭМ!$B$39:$B$782,H$11)+'СЕТ СН'!$F$14+СВЦЭМ!$D$10+'СЕТ СН'!$F$5-'СЕТ СН'!$F$24</f>
        <v>5330.2338082299993</v>
      </c>
      <c r="I22" s="36">
        <f>SUMIFS(СВЦЭМ!$D$39:$D$782,СВЦЭМ!$A$39:$A$782,$A22,СВЦЭМ!$B$39:$B$782,I$11)+'СЕТ СН'!$F$14+СВЦЭМ!$D$10+'СЕТ СН'!$F$5-'СЕТ СН'!$F$24</f>
        <v>5289.4232539000004</v>
      </c>
      <c r="J22" s="36">
        <f>SUMIFS(СВЦЭМ!$D$39:$D$782,СВЦЭМ!$A$39:$A$782,$A22,СВЦЭМ!$B$39:$B$782,J$11)+'СЕТ СН'!$F$14+СВЦЭМ!$D$10+'СЕТ СН'!$F$5-'СЕТ СН'!$F$24</f>
        <v>5211.4862898199999</v>
      </c>
      <c r="K22" s="36">
        <f>SUMIFS(СВЦЭМ!$D$39:$D$782,СВЦЭМ!$A$39:$A$782,$A22,СВЦЭМ!$B$39:$B$782,K$11)+'СЕТ СН'!$F$14+СВЦЭМ!$D$10+'СЕТ СН'!$F$5-'СЕТ СН'!$F$24</f>
        <v>5123.45756738</v>
      </c>
      <c r="L22" s="36">
        <f>SUMIFS(СВЦЭМ!$D$39:$D$782,СВЦЭМ!$A$39:$A$782,$A22,СВЦЭМ!$B$39:$B$782,L$11)+'СЕТ СН'!$F$14+СВЦЭМ!$D$10+'СЕТ СН'!$F$5-'СЕТ СН'!$F$24</f>
        <v>5069.3105461499999</v>
      </c>
      <c r="M22" s="36">
        <f>SUMIFS(СВЦЭМ!$D$39:$D$782,СВЦЭМ!$A$39:$A$782,$A22,СВЦЭМ!$B$39:$B$782,M$11)+'СЕТ СН'!$F$14+СВЦЭМ!$D$10+'СЕТ СН'!$F$5-'СЕТ СН'!$F$24</f>
        <v>5047.4569078899995</v>
      </c>
      <c r="N22" s="36">
        <f>SUMIFS(СВЦЭМ!$D$39:$D$782,СВЦЭМ!$A$39:$A$782,$A22,СВЦЭМ!$B$39:$B$782,N$11)+'СЕТ СН'!$F$14+СВЦЭМ!$D$10+'СЕТ СН'!$F$5-'СЕТ СН'!$F$24</f>
        <v>5014.36330645</v>
      </c>
      <c r="O22" s="36">
        <f>SUMIFS(СВЦЭМ!$D$39:$D$782,СВЦЭМ!$A$39:$A$782,$A22,СВЦЭМ!$B$39:$B$782,O$11)+'СЕТ СН'!$F$14+СВЦЭМ!$D$10+'СЕТ СН'!$F$5-'СЕТ СН'!$F$24</f>
        <v>5007.9800318799998</v>
      </c>
      <c r="P22" s="36">
        <f>SUMIFS(СВЦЭМ!$D$39:$D$782,СВЦЭМ!$A$39:$A$782,$A22,СВЦЭМ!$B$39:$B$782,P$11)+'СЕТ СН'!$F$14+СВЦЭМ!$D$10+'СЕТ СН'!$F$5-'СЕТ СН'!$F$24</f>
        <v>5029.4615000499998</v>
      </c>
      <c r="Q22" s="36">
        <f>SUMIFS(СВЦЭМ!$D$39:$D$782,СВЦЭМ!$A$39:$A$782,$A22,СВЦЭМ!$B$39:$B$782,Q$11)+'СЕТ СН'!$F$14+СВЦЭМ!$D$10+'СЕТ СН'!$F$5-'СЕТ СН'!$F$24</f>
        <v>5036.0971417599994</v>
      </c>
      <c r="R22" s="36">
        <f>SUMIFS(СВЦЭМ!$D$39:$D$782,СВЦЭМ!$A$39:$A$782,$A22,СВЦЭМ!$B$39:$B$782,R$11)+'СЕТ СН'!$F$14+СВЦЭМ!$D$10+'СЕТ СН'!$F$5-'СЕТ СН'!$F$24</f>
        <v>5047.0976011299999</v>
      </c>
      <c r="S22" s="36">
        <f>SUMIFS(СВЦЭМ!$D$39:$D$782,СВЦЭМ!$A$39:$A$782,$A22,СВЦЭМ!$B$39:$B$782,S$11)+'СЕТ СН'!$F$14+СВЦЭМ!$D$10+'СЕТ СН'!$F$5-'СЕТ СН'!$F$24</f>
        <v>5007.9277587199995</v>
      </c>
      <c r="T22" s="36">
        <f>SUMIFS(СВЦЭМ!$D$39:$D$782,СВЦЭМ!$A$39:$A$782,$A22,СВЦЭМ!$B$39:$B$782,T$11)+'СЕТ СН'!$F$14+СВЦЭМ!$D$10+'СЕТ СН'!$F$5-'СЕТ СН'!$F$24</f>
        <v>4986.6765972100002</v>
      </c>
      <c r="U22" s="36">
        <f>SUMIFS(СВЦЭМ!$D$39:$D$782,СВЦЭМ!$A$39:$A$782,$A22,СВЦЭМ!$B$39:$B$782,U$11)+'СЕТ СН'!$F$14+СВЦЭМ!$D$10+'СЕТ СН'!$F$5-'СЕТ СН'!$F$24</f>
        <v>4996.8312042999996</v>
      </c>
      <c r="V22" s="36">
        <f>SUMIFS(СВЦЭМ!$D$39:$D$782,СВЦЭМ!$A$39:$A$782,$A22,СВЦЭМ!$B$39:$B$782,V$11)+'СЕТ СН'!$F$14+СВЦЭМ!$D$10+'СЕТ СН'!$F$5-'СЕТ СН'!$F$24</f>
        <v>4995.0862456599998</v>
      </c>
      <c r="W22" s="36">
        <f>SUMIFS(СВЦЭМ!$D$39:$D$782,СВЦЭМ!$A$39:$A$782,$A22,СВЦЭМ!$B$39:$B$782,W$11)+'СЕТ СН'!$F$14+СВЦЭМ!$D$10+'СЕТ СН'!$F$5-'СЕТ СН'!$F$24</f>
        <v>4978.1217243399997</v>
      </c>
      <c r="X22" s="36">
        <f>SUMIFS(СВЦЭМ!$D$39:$D$782,СВЦЭМ!$A$39:$A$782,$A22,СВЦЭМ!$B$39:$B$782,X$11)+'СЕТ СН'!$F$14+СВЦЭМ!$D$10+'СЕТ СН'!$F$5-'СЕТ СН'!$F$24</f>
        <v>5053.7134839399996</v>
      </c>
      <c r="Y22" s="36">
        <f>SUMIFS(СВЦЭМ!$D$39:$D$782,СВЦЭМ!$A$39:$A$782,$A22,СВЦЭМ!$B$39:$B$782,Y$11)+'СЕТ СН'!$F$14+СВЦЭМ!$D$10+'СЕТ СН'!$F$5-'СЕТ СН'!$F$24</f>
        <v>5147.49113055</v>
      </c>
    </row>
    <row r="23" spans="1:25" ht="15.75" x14ac:dyDescent="0.2">
      <c r="A23" s="35">
        <f t="shared" si="0"/>
        <v>45516</v>
      </c>
      <c r="B23" s="36">
        <f>SUMIFS(СВЦЭМ!$D$39:$D$782,СВЦЭМ!$A$39:$A$782,$A23,СВЦЭМ!$B$39:$B$782,B$11)+'СЕТ СН'!$F$14+СВЦЭМ!$D$10+'СЕТ СН'!$F$5-'СЕТ СН'!$F$24</f>
        <v>5233.5049622799997</v>
      </c>
      <c r="C23" s="36">
        <f>SUMIFS(СВЦЭМ!$D$39:$D$782,СВЦЭМ!$A$39:$A$782,$A23,СВЦЭМ!$B$39:$B$782,C$11)+'СЕТ СН'!$F$14+СВЦЭМ!$D$10+'СЕТ СН'!$F$5-'СЕТ СН'!$F$24</f>
        <v>5314.3711468700003</v>
      </c>
      <c r="D23" s="36">
        <f>SUMIFS(СВЦЭМ!$D$39:$D$782,СВЦЭМ!$A$39:$A$782,$A23,СВЦЭМ!$B$39:$B$782,D$11)+'СЕТ СН'!$F$14+СВЦЭМ!$D$10+'СЕТ СН'!$F$5-'СЕТ СН'!$F$24</f>
        <v>5363.4837280600004</v>
      </c>
      <c r="E23" s="36">
        <f>SUMIFS(СВЦЭМ!$D$39:$D$782,СВЦЭМ!$A$39:$A$782,$A23,СВЦЭМ!$B$39:$B$782,E$11)+'СЕТ СН'!$F$14+СВЦЭМ!$D$10+'СЕТ СН'!$F$5-'СЕТ СН'!$F$24</f>
        <v>5389.64934025</v>
      </c>
      <c r="F23" s="36">
        <f>SUMIFS(СВЦЭМ!$D$39:$D$782,СВЦЭМ!$A$39:$A$782,$A23,СВЦЭМ!$B$39:$B$782,F$11)+'СЕТ СН'!$F$14+СВЦЭМ!$D$10+'СЕТ СН'!$F$5-'СЕТ СН'!$F$24</f>
        <v>5403.4526287600002</v>
      </c>
      <c r="G23" s="36">
        <f>SUMIFS(СВЦЭМ!$D$39:$D$782,СВЦЭМ!$A$39:$A$782,$A23,СВЦЭМ!$B$39:$B$782,G$11)+'СЕТ СН'!$F$14+СВЦЭМ!$D$10+'СЕТ СН'!$F$5-'СЕТ СН'!$F$24</f>
        <v>5390.9245789399993</v>
      </c>
      <c r="H23" s="36">
        <f>SUMIFS(СВЦЭМ!$D$39:$D$782,СВЦЭМ!$A$39:$A$782,$A23,СВЦЭМ!$B$39:$B$782,H$11)+'СЕТ СН'!$F$14+СВЦЭМ!$D$10+'СЕТ СН'!$F$5-'СЕТ СН'!$F$24</f>
        <v>5332.7037012500004</v>
      </c>
      <c r="I23" s="36">
        <f>SUMIFS(СВЦЭМ!$D$39:$D$782,СВЦЭМ!$A$39:$A$782,$A23,СВЦЭМ!$B$39:$B$782,I$11)+'СЕТ СН'!$F$14+СВЦЭМ!$D$10+'СЕТ СН'!$F$5-'СЕТ СН'!$F$24</f>
        <v>5237.7657363899998</v>
      </c>
      <c r="J23" s="36">
        <f>SUMIFS(СВЦЭМ!$D$39:$D$782,СВЦЭМ!$A$39:$A$782,$A23,СВЦЭМ!$B$39:$B$782,J$11)+'СЕТ СН'!$F$14+СВЦЭМ!$D$10+'СЕТ СН'!$F$5-'СЕТ СН'!$F$24</f>
        <v>5155.2923095699998</v>
      </c>
      <c r="K23" s="36">
        <f>SUMIFS(СВЦЭМ!$D$39:$D$782,СВЦЭМ!$A$39:$A$782,$A23,СВЦЭМ!$B$39:$B$782,K$11)+'СЕТ СН'!$F$14+СВЦЭМ!$D$10+'СЕТ СН'!$F$5-'СЕТ СН'!$F$24</f>
        <v>5051.7184111299994</v>
      </c>
      <c r="L23" s="36">
        <f>SUMIFS(СВЦЭМ!$D$39:$D$782,СВЦЭМ!$A$39:$A$782,$A23,СВЦЭМ!$B$39:$B$782,L$11)+'СЕТ СН'!$F$14+СВЦЭМ!$D$10+'СЕТ СН'!$F$5-'СЕТ СН'!$F$24</f>
        <v>5019.9896534199997</v>
      </c>
      <c r="M23" s="36">
        <f>SUMIFS(СВЦЭМ!$D$39:$D$782,СВЦЭМ!$A$39:$A$782,$A23,СВЦЭМ!$B$39:$B$782,M$11)+'СЕТ СН'!$F$14+СВЦЭМ!$D$10+'СЕТ СН'!$F$5-'СЕТ СН'!$F$24</f>
        <v>5006.2418389499999</v>
      </c>
      <c r="N23" s="36">
        <f>SUMIFS(СВЦЭМ!$D$39:$D$782,СВЦЭМ!$A$39:$A$782,$A23,СВЦЭМ!$B$39:$B$782,N$11)+'СЕТ СН'!$F$14+СВЦЭМ!$D$10+'СЕТ СН'!$F$5-'СЕТ СН'!$F$24</f>
        <v>4990.9821374799994</v>
      </c>
      <c r="O23" s="36">
        <f>SUMIFS(СВЦЭМ!$D$39:$D$782,СВЦЭМ!$A$39:$A$782,$A23,СВЦЭМ!$B$39:$B$782,O$11)+'СЕТ СН'!$F$14+СВЦЭМ!$D$10+'СЕТ СН'!$F$5-'СЕТ СН'!$F$24</f>
        <v>4991.3609228999994</v>
      </c>
      <c r="P23" s="36">
        <f>SUMIFS(СВЦЭМ!$D$39:$D$782,СВЦЭМ!$A$39:$A$782,$A23,СВЦЭМ!$B$39:$B$782,P$11)+'СЕТ СН'!$F$14+СВЦЭМ!$D$10+'СЕТ СН'!$F$5-'СЕТ СН'!$F$24</f>
        <v>4991.4034607699996</v>
      </c>
      <c r="Q23" s="36">
        <f>SUMIFS(СВЦЭМ!$D$39:$D$782,СВЦЭМ!$A$39:$A$782,$A23,СВЦЭМ!$B$39:$B$782,Q$11)+'СЕТ СН'!$F$14+СВЦЭМ!$D$10+'СЕТ СН'!$F$5-'СЕТ СН'!$F$24</f>
        <v>4982.32024662</v>
      </c>
      <c r="R23" s="36">
        <f>SUMIFS(СВЦЭМ!$D$39:$D$782,СВЦЭМ!$A$39:$A$782,$A23,СВЦЭМ!$B$39:$B$782,R$11)+'СЕТ СН'!$F$14+СВЦЭМ!$D$10+'СЕТ СН'!$F$5-'СЕТ СН'!$F$24</f>
        <v>4989.0527282399999</v>
      </c>
      <c r="S23" s="36">
        <f>SUMIFS(СВЦЭМ!$D$39:$D$782,СВЦЭМ!$A$39:$A$782,$A23,СВЦЭМ!$B$39:$B$782,S$11)+'СЕТ СН'!$F$14+СВЦЭМ!$D$10+'СЕТ СН'!$F$5-'СЕТ СН'!$F$24</f>
        <v>4946.1324453099996</v>
      </c>
      <c r="T23" s="36">
        <f>SUMIFS(СВЦЭМ!$D$39:$D$782,СВЦЭМ!$A$39:$A$782,$A23,СВЦЭМ!$B$39:$B$782,T$11)+'СЕТ СН'!$F$14+СВЦЭМ!$D$10+'СЕТ СН'!$F$5-'СЕТ СН'!$F$24</f>
        <v>4920.9411021599999</v>
      </c>
      <c r="U23" s="36">
        <f>SUMIFS(СВЦЭМ!$D$39:$D$782,СВЦЭМ!$A$39:$A$782,$A23,СВЦЭМ!$B$39:$B$782,U$11)+'СЕТ СН'!$F$14+СВЦЭМ!$D$10+'СЕТ СН'!$F$5-'СЕТ СН'!$F$24</f>
        <v>4932.8396884199992</v>
      </c>
      <c r="V23" s="36">
        <f>SUMIFS(СВЦЭМ!$D$39:$D$782,СВЦЭМ!$A$39:$A$782,$A23,СВЦЭМ!$B$39:$B$782,V$11)+'СЕТ СН'!$F$14+СВЦЭМ!$D$10+'СЕТ СН'!$F$5-'СЕТ СН'!$F$24</f>
        <v>4950.8666336499991</v>
      </c>
      <c r="W23" s="36">
        <f>SUMIFS(СВЦЭМ!$D$39:$D$782,СВЦЭМ!$A$39:$A$782,$A23,СВЦЭМ!$B$39:$B$782,W$11)+'СЕТ СН'!$F$14+СВЦЭМ!$D$10+'СЕТ СН'!$F$5-'СЕТ СН'!$F$24</f>
        <v>4941.7185611499999</v>
      </c>
      <c r="X23" s="36">
        <f>SUMIFS(СВЦЭМ!$D$39:$D$782,СВЦЭМ!$A$39:$A$782,$A23,СВЦЭМ!$B$39:$B$782,X$11)+'СЕТ СН'!$F$14+СВЦЭМ!$D$10+'СЕТ СН'!$F$5-'СЕТ СН'!$F$24</f>
        <v>4992.8340137300002</v>
      </c>
      <c r="Y23" s="36">
        <f>SUMIFS(СВЦЭМ!$D$39:$D$782,СВЦЭМ!$A$39:$A$782,$A23,СВЦЭМ!$B$39:$B$782,Y$11)+'СЕТ СН'!$F$14+СВЦЭМ!$D$10+'СЕТ СН'!$F$5-'СЕТ СН'!$F$24</f>
        <v>5078.2096917199997</v>
      </c>
    </row>
    <row r="24" spans="1:25" ht="15.75" x14ac:dyDescent="0.2">
      <c r="A24" s="35">
        <f t="shared" si="0"/>
        <v>45517</v>
      </c>
      <c r="B24" s="36">
        <f>SUMIFS(СВЦЭМ!$D$39:$D$782,СВЦЭМ!$A$39:$A$782,$A24,СВЦЭМ!$B$39:$B$782,B$11)+'СЕТ СН'!$F$14+СВЦЭМ!$D$10+'СЕТ СН'!$F$5-'СЕТ СН'!$F$24</f>
        <v>5189.2271198599992</v>
      </c>
      <c r="C24" s="36">
        <f>SUMIFS(СВЦЭМ!$D$39:$D$782,СВЦЭМ!$A$39:$A$782,$A24,СВЦЭМ!$B$39:$B$782,C$11)+'СЕТ СН'!$F$14+СВЦЭМ!$D$10+'СЕТ СН'!$F$5-'СЕТ СН'!$F$24</f>
        <v>5343.4884270100001</v>
      </c>
      <c r="D24" s="36">
        <f>SUMIFS(СВЦЭМ!$D$39:$D$782,СВЦЭМ!$A$39:$A$782,$A24,СВЦЭМ!$B$39:$B$782,D$11)+'СЕТ СН'!$F$14+СВЦЭМ!$D$10+'СЕТ СН'!$F$5-'СЕТ СН'!$F$24</f>
        <v>5427.0824647499994</v>
      </c>
      <c r="E24" s="36">
        <f>SUMIFS(СВЦЭМ!$D$39:$D$782,СВЦЭМ!$A$39:$A$782,$A24,СВЦЭМ!$B$39:$B$782,E$11)+'СЕТ СН'!$F$14+СВЦЭМ!$D$10+'СЕТ СН'!$F$5-'СЕТ СН'!$F$24</f>
        <v>5473.4393960300004</v>
      </c>
      <c r="F24" s="36">
        <f>SUMIFS(СВЦЭМ!$D$39:$D$782,СВЦЭМ!$A$39:$A$782,$A24,СВЦЭМ!$B$39:$B$782,F$11)+'СЕТ СН'!$F$14+СВЦЭМ!$D$10+'СЕТ СН'!$F$5-'СЕТ СН'!$F$24</f>
        <v>5478.3199993799999</v>
      </c>
      <c r="G24" s="36">
        <f>SUMIFS(СВЦЭМ!$D$39:$D$782,СВЦЭМ!$A$39:$A$782,$A24,СВЦЭМ!$B$39:$B$782,G$11)+'СЕТ СН'!$F$14+СВЦЭМ!$D$10+'СЕТ СН'!$F$5-'СЕТ СН'!$F$24</f>
        <v>5472.9030644100003</v>
      </c>
      <c r="H24" s="36">
        <f>SUMIFS(СВЦЭМ!$D$39:$D$782,СВЦЭМ!$A$39:$A$782,$A24,СВЦЭМ!$B$39:$B$782,H$11)+'СЕТ СН'!$F$14+СВЦЭМ!$D$10+'СЕТ СН'!$F$5-'СЕТ СН'!$F$24</f>
        <v>5467.36791515</v>
      </c>
      <c r="I24" s="36">
        <f>SUMIFS(СВЦЭМ!$D$39:$D$782,СВЦЭМ!$A$39:$A$782,$A24,СВЦЭМ!$B$39:$B$782,I$11)+'СЕТ СН'!$F$14+СВЦЭМ!$D$10+'СЕТ СН'!$F$5-'СЕТ СН'!$F$24</f>
        <v>5324.8145152199995</v>
      </c>
      <c r="J24" s="36">
        <f>SUMIFS(СВЦЭМ!$D$39:$D$782,СВЦЭМ!$A$39:$A$782,$A24,СВЦЭМ!$B$39:$B$782,J$11)+'СЕТ СН'!$F$14+СВЦЭМ!$D$10+'СЕТ СН'!$F$5-'СЕТ СН'!$F$24</f>
        <v>5186.2909202999999</v>
      </c>
      <c r="K24" s="36">
        <f>SUMIFS(СВЦЭМ!$D$39:$D$782,СВЦЭМ!$A$39:$A$782,$A24,СВЦЭМ!$B$39:$B$782,K$11)+'СЕТ СН'!$F$14+СВЦЭМ!$D$10+'СЕТ СН'!$F$5-'СЕТ СН'!$F$24</f>
        <v>5084.2239941199996</v>
      </c>
      <c r="L24" s="36">
        <f>SUMIFS(СВЦЭМ!$D$39:$D$782,СВЦЭМ!$A$39:$A$782,$A24,СВЦЭМ!$B$39:$B$782,L$11)+'СЕТ СН'!$F$14+СВЦЭМ!$D$10+'СЕТ СН'!$F$5-'СЕТ СН'!$F$24</f>
        <v>5023.4923680800002</v>
      </c>
      <c r="M24" s="36">
        <f>SUMIFS(СВЦЭМ!$D$39:$D$782,СВЦЭМ!$A$39:$A$782,$A24,СВЦЭМ!$B$39:$B$782,M$11)+'СЕТ СН'!$F$14+СВЦЭМ!$D$10+'СЕТ СН'!$F$5-'СЕТ СН'!$F$24</f>
        <v>5023.4365241399992</v>
      </c>
      <c r="N24" s="36">
        <f>SUMIFS(СВЦЭМ!$D$39:$D$782,СВЦЭМ!$A$39:$A$782,$A24,СВЦЭМ!$B$39:$B$782,N$11)+'СЕТ СН'!$F$14+СВЦЭМ!$D$10+'СЕТ СН'!$F$5-'СЕТ СН'!$F$24</f>
        <v>5024.28654482</v>
      </c>
      <c r="O24" s="36">
        <f>SUMIFS(СВЦЭМ!$D$39:$D$782,СВЦЭМ!$A$39:$A$782,$A24,СВЦЭМ!$B$39:$B$782,O$11)+'СЕТ СН'!$F$14+СВЦЭМ!$D$10+'СЕТ СН'!$F$5-'СЕТ СН'!$F$24</f>
        <v>5003.53062546</v>
      </c>
      <c r="P24" s="36">
        <f>SUMIFS(СВЦЭМ!$D$39:$D$782,СВЦЭМ!$A$39:$A$782,$A24,СВЦЭМ!$B$39:$B$782,P$11)+'СЕТ СН'!$F$14+СВЦЭМ!$D$10+'СЕТ СН'!$F$5-'СЕТ СН'!$F$24</f>
        <v>5006.87221374</v>
      </c>
      <c r="Q24" s="36">
        <f>SUMIFS(СВЦЭМ!$D$39:$D$782,СВЦЭМ!$A$39:$A$782,$A24,СВЦЭМ!$B$39:$B$782,Q$11)+'СЕТ СН'!$F$14+СВЦЭМ!$D$10+'СЕТ СН'!$F$5-'СЕТ СН'!$F$24</f>
        <v>5014.7049442999996</v>
      </c>
      <c r="R24" s="36">
        <f>SUMIFS(СВЦЭМ!$D$39:$D$782,СВЦЭМ!$A$39:$A$782,$A24,СВЦЭМ!$B$39:$B$782,R$11)+'СЕТ СН'!$F$14+СВЦЭМ!$D$10+'СЕТ СН'!$F$5-'СЕТ СН'!$F$24</f>
        <v>5036.4460798199998</v>
      </c>
      <c r="S24" s="36">
        <f>SUMIFS(СВЦЭМ!$D$39:$D$782,СВЦЭМ!$A$39:$A$782,$A24,СВЦЭМ!$B$39:$B$782,S$11)+'СЕТ СН'!$F$14+СВЦЭМ!$D$10+'СЕТ СН'!$F$5-'СЕТ СН'!$F$24</f>
        <v>4993.05389328</v>
      </c>
      <c r="T24" s="36">
        <f>SUMIFS(СВЦЭМ!$D$39:$D$782,СВЦЭМ!$A$39:$A$782,$A24,СВЦЭМ!$B$39:$B$782,T$11)+'СЕТ СН'!$F$14+СВЦЭМ!$D$10+'СЕТ СН'!$F$5-'СЕТ СН'!$F$24</f>
        <v>4978.5610240699998</v>
      </c>
      <c r="U24" s="36">
        <f>SUMIFS(СВЦЭМ!$D$39:$D$782,СВЦЭМ!$A$39:$A$782,$A24,СВЦЭМ!$B$39:$B$782,U$11)+'СЕТ СН'!$F$14+СВЦЭМ!$D$10+'СЕТ СН'!$F$5-'СЕТ СН'!$F$24</f>
        <v>5022.8865828599992</v>
      </c>
      <c r="V24" s="36">
        <f>SUMIFS(СВЦЭМ!$D$39:$D$782,СВЦЭМ!$A$39:$A$782,$A24,СВЦЭМ!$B$39:$B$782,V$11)+'СЕТ СН'!$F$14+СВЦЭМ!$D$10+'СЕТ СН'!$F$5-'СЕТ СН'!$F$24</f>
        <v>5023.8151626899999</v>
      </c>
      <c r="W24" s="36">
        <f>SUMIFS(СВЦЭМ!$D$39:$D$782,СВЦЭМ!$A$39:$A$782,$A24,СВЦЭМ!$B$39:$B$782,W$11)+'СЕТ СН'!$F$14+СВЦЭМ!$D$10+'СЕТ СН'!$F$5-'СЕТ СН'!$F$24</f>
        <v>5016.2460386299999</v>
      </c>
      <c r="X24" s="36">
        <f>SUMIFS(СВЦЭМ!$D$39:$D$782,СВЦЭМ!$A$39:$A$782,$A24,СВЦЭМ!$B$39:$B$782,X$11)+'СЕТ СН'!$F$14+СВЦЭМ!$D$10+'СЕТ СН'!$F$5-'СЕТ СН'!$F$24</f>
        <v>5100.7632359099998</v>
      </c>
      <c r="Y24" s="36">
        <f>SUMIFS(СВЦЭМ!$D$39:$D$782,СВЦЭМ!$A$39:$A$782,$A24,СВЦЭМ!$B$39:$B$782,Y$11)+'СЕТ СН'!$F$14+СВЦЭМ!$D$10+'СЕТ СН'!$F$5-'СЕТ СН'!$F$24</f>
        <v>5164.0533634899994</v>
      </c>
    </row>
    <row r="25" spans="1:25" ht="15.75" x14ac:dyDescent="0.2">
      <c r="A25" s="35">
        <f t="shared" si="0"/>
        <v>45518</v>
      </c>
      <c r="B25" s="36">
        <f>SUMIFS(СВЦЭМ!$D$39:$D$782,СВЦЭМ!$A$39:$A$782,$A25,СВЦЭМ!$B$39:$B$782,B$11)+'СЕТ СН'!$F$14+СВЦЭМ!$D$10+'СЕТ СН'!$F$5-'СЕТ СН'!$F$24</f>
        <v>5357.1088794999996</v>
      </c>
      <c r="C25" s="36">
        <f>SUMIFS(СВЦЭМ!$D$39:$D$782,СВЦЭМ!$A$39:$A$782,$A25,СВЦЭМ!$B$39:$B$782,C$11)+'СЕТ СН'!$F$14+СВЦЭМ!$D$10+'СЕТ СН'!$F$5-'СЕТ СН'!$F$24</f>
        <v>5472.9850458500005</v>
      </c>
      <c r="D25" s="36">
        <f>SUMIFS(СВЦЭМ!$D$39:$D$782,СВЦЭМ!$A$39:$A$782,$A25,СВЦЭМ!$B$39:$B$782,D$11)+'СЕТ СН'!$F$14+СВЦЭМ!$D$10+'СЕТ СН'!$F$5-'СЕТ СН'!$F$24</f>
        <v>5580.2802284899999</v>
      </c>
      <c r="E25" s="36">
        <f>SUMIFS(СВЦЭМ!$D$39:$D$782,СВЦЭМ!$A$39:$A$782,$A25,СВЦЭМ!$B$39:$B$782,E$11)+'СЕТ СН'!$F$14+СВЦЭМ!$D$10+'СЕТ СН'!$F$5-'СЕТ СН'!$F$24</f>
        <v>5660.99846136</v>
      </c>
      <c r="F25" s="36">
        <f>SUMIFS(СВЦЭМ!$D$39:$D$782,СВЦЭМ!$A$39:$A$782,$A25,СВЦЭМ!$B$39:$B$782,F$11)+'СЕТ СН'!$F$14+СВЦЭМ!$D$10+'СЕТ СН'!$F$5-'СЕТ СН'!$F$24</f>
        <v>5669.6888104700001</v>
      </c>
      <c r="G25" s="36">
        <f>SUMIFS(СВЦЭМ!$D$39:$D$782,СВЦЭМ!$A$39:$A$782,$A25,СВЦЭМ!$B$39:$B$782,G$11)+'СЕТ СН'!$F$14+СВЦЭМ!$D$10+'СЕТ СН'!$F$5-'СЕТ СН'!$F$24</f>
        <v>5640.3777136999997</v>
      </c>
      <c r="H25" s="36">
        <f>SUMIFS(СВЦЭМ!$D$39:$D$782,СВЦЭМ!$A$39:$A$782,$A25,СВЦЭМ!$B$39:$B$782,H$11)+'СЕТ СН'!$F$14+СВЦЭМ!$D$10+'СЕТ СН'!$F$5-'СЕТ СН'!$F$24</f>
        <v>5628.8348424599999</v>
      </c>
      <c r="I25" s="36">
        <f>SUMIFS(СВЦЭМ!$D$39:$D$782,СВЦЭМ!$A$39:$A$782,$A25,СВЦЭМ!$B$39:$B$782,I$11)+'СЕТ СН'!$F$14+СВЦЭМ!$D$10+'СЕТ СН'!$F$5-'СЕТ СН'!$F$24</f>
        <v>5546.6563093300001</v>
      </c>
      <c r="J25" s="36">
        <f>SUMIFS(СВЦЭМ!$D$39:$D$782,СВЦЭМ!$A$39:$A$782,$A25,СВЦЭМ!$B$39:$B$782,J$11)+'СЕТ СН'!$F$14+СВЦЭМ!$D$10+'СЕТ СН'!$F$5-'СЕТ СН'!$F$24</f>
        <v>5412.5370812900001</v>
      </c>
      <c r="K25" s="36">
        <f>SUMIFS(СВЦЭМ!$D$39:$D$782,СВЦЭМ!$A$39:$A$782,$A25,СВЦЭМ!$B$39:$B$782,K$11)+'СЕТ СН'!$F$14+СВЦЭМ!$D$10+'СЕТ СН'!$F$5-'СЕТ СН'!$F$24</f>
        <v>5307.91828248</v>
      </c>
      <c r="L25" s="36">
        <f>SUMIFS(СВЦЭМ!$D$39:$D$782,СВЦЭМ!$A$39:$A$782,$A25,СВЦЭМ!$B$39:$B$782,L$11)+'СЕТ СН'!$F$14+СВЦЭМ!$D$10+'СЕТ СН'!$F$5-'СЕТ СН'!$F$24</f>
        <v>5227.9194778900001</v>
      </c>
      <c r="M25" s="36">
        <f>SUMIFS(СВЦЭМ!$D$39:$D$782,СВЦЭМ!$A$39:$A$782,$A25,СВЦЭМ!$B$39:$B$782,M$11)+'СЕТ СН'!$F$14+СВЦЭМ!$D$10+'СЕТ СН'!$F$5-'СЕТ СН'!$F$24</f>
        <v>5203.7850778299999</v>
      </c>
      <c r="N25" s="36">
        <f>SUMIFS(СВЦЭМ!$D$39:$D$782,СВЦЭМ!$A$39:$A$782,$A25,СВЦЭМ!$B$39:$B$782,N$11)+'СЕТ СН'!$F$14+СВЦЭМ!$D$10+'СЕТ СН'!$F$5-'СЕТ СН'!$F$24</f>
        <v>5210.1538971199998</v>
      </c>
      <c r="O25" s="36">
        <f>SUMIFS(СВЦЭМ!$D$39:$D$782,СВЦЭМ!$A$39:$A$782,$A25,СВЦЭМ!$B$39:$B$782,O$11)+'СЕТ СН'!$F$14+СВЦЭМ!$D$10+'СЕТ СН'!$F$5-'СЕТ СН'!$F$24</f>
        <v>5199.3322310200001</v>
      </c>
      <c r="P25" s="36">
        <f>SUMIFS(СВЦЭМ!$D$39:$D$782,СВЦЭМ!$A$39:$A$782,$A25,СВЦЭМ!$B$39:$B$782,P$11)+'СЕТ СН'!$F$14+СВЦЭМ!$D$10+'СЕТ СН'!$F$5-'СЕТ СН'!$F$24</f>
        <v>5190.0350037499993</v>
      </c>
      <c r="Q25" s="36">
        <f>SUMIFS(СВЦЭМ!$D$39:$D$782,СВЦЭМ!$A$39:$A$782,$A25,СВЦЭМ!$B$39:$B$782,Q$11)+'СЕТ СН'!$F$14+СВЦЭМ!$D$10+'СЕТ СН'!$F$5-'СЕТ СН'!$F$24</f>
        <v>5194.3755730499997</v>
      </c>
      <c r="R25" s="36">
        <f>SUMIFS(СВЦЭМ!$D$39:$D$782,СВЦЭМ!$A$39:$A$782,$A25,СВЦЭМ!$B$39:$B$782,R$11)+'СЕТ СН'!$F$14+СВЦЭМ!$D$10+'СЕТ СН'!$F$5-'СЕТ СН'!$F$24</f>
        <v>5202.9656672499996</v>
      </c>
      <c r="S25" s="36">
        <f>SUMIFS(СВЦЭМ!$D$39:$D$782,СВЦЭМ!$A$39:$A$782,$A25,СВЦЭМ!$B$39:$B$782,S$11)+'СЕТ СН'!$F$14+СВЦЭМ!$D$10+'СЕТ СН'!$F$5-'СЕТ СН'!$F$24</f>
        <v>5208.4819243900001</v>
      </c>
      <c r="T25" s="36">
        <f>SUMIFS(СВЦЭМ!$D$39:$D$782,СВЦЭМ!$A$39:$A$782,$A25,СВЦЭМ!$B$39:$B$782,T$11)+'СЕТ СН'!$F$14+СВЦЭМ!$D$10+'СЕТ СН'!$F$5-'СЕТ СН'!$F$24</f>
        <v>5193.6802531399999</v>
      </c>
      <c r="U25" s="36">
        <f>SUMIFS(СВЦЭМ!$D$39:$D$782,СВЦЭМ!$A$39:$A$782,$A25,СВЦЭМ!$B$39:$B$782,U$11)+'СЕТ СН'!$F$14+СВЦЭМ!$D$10+'СЕТ СН'!$F$5-'СЕТ СН'!$F$24</f>
        <v>5203.7170291599996</v>
      </c>
      <c r="V25" s="36">
        <f>SUMIFS(СВЦЭМ!$D$39:$D$782,СВЦЭМ!$A$39:$A$782,$A25,СВЦЭМ!$B$39:$B$782,V$11)+'СЕТ СН'!$F$14+СВЦЭМ!$D$10+'СЕТ СН'!$F$5-'СЕТ СН'!$F$24</f>
        <v>5215.8881519199995</v>
      </c>
      <c r="W25" s="36">
        <f>SUMIFS(СВЦЭМ!$D$39:$D$782,СВЦЭМ!$A$39:$A$782,$A25,СВЦЭМ!$B$39:$B$782,W$11)+'СЕТ СН'!$F$14+СВЦЭМ!$D$10+'СЕТ СН'!$F$5-'СЕТ СН'!$F$24</f>
        <v>5203.3371710499996</v>
      </c>
      <c r="X25" s="36">
        <f>SUMIFS(СВЦЭМ!$D$39:$D$782,СВЦЭМ!$A$39:$A$782,$A25,СВЦЭМ!$B$39:$B$782,X$11)+'СЕТ СН'!$F$14+СВЦЭМ!$D$10+'СЕТ СН'!$F$5-'СЕТ СН'!$F$24</f>
        <v>5291.4670277499999</v>
      </c>
      <c r="Y25" s="36">
        <f>SUMIFS(СВЦЭМ!$D$39:$D$782,СВЦЭМ!$A$39:$A$782,$A25,СВЦЭМ!$B$39:$B$782,Y$11)+'СЕТ СН'!$F$14+СВЦЭМ!$D$10+'СЕТ СН'!$F$5-'СЕТ СН'!$F$24</f>
        <v>5410.2290305500001</v>
      </c>
    </row>
    <row r="26" spans="1:25" ht="15.75" x14ac:dyDescent="0.2">
      <c r="A26" s="35">
        <f t="shared" si="0"/>
        <v>45519</v>
      </c>
      <c r="B26" s="36">
        <f>SUMIFS(СВЦЭМ!$D$39:$D$782,СВЦЭМ!$A$39:$A$782,$A26,СВЦЭМ!$B$39:$B$782,B$11)+'СЕТ СН'!$F$14+СВЦЭМ!$D$10+'СЕТ СН'!$F$5-'СЕТ СН'!$F$24</f>
        <v>5466.9811182200001</v>
      </c>
      <c r="C26" s="36">
        <f>SUMIFS(СВЦЭМ!$D$39:$D$782,СВЦЭМ!$A$39:$A$782,$A26,СВЦЭМ!$B$39:$B$782,C$11)+'СЕТ СН'!$F$14+СВЦЭМ!$D$10+'СЕТ СН'!$F$5-'СЕТ СН'!$F$24</f>
        <v>5538.19571593</v>
      </c>
      <c r="D26" s="36">
        <f>SUMIFS(СВЦЭМ!$D$39:$D$782,СВЦЭМ!$A$39:$A$782,$A26,СВЦЭМ!$B$39:$B$782,D$11)+'СЕТ СН'!$F$14+СВЦЭМ!$D$10+'СЕТ СН'!$F$5-'СЕТ СН'!$F$24</f>
        <v>5586.8208572099993</v>
      </c>
      <c r="E26" s="36">
        <f>SUMIFS(СВЦЭМ!$D$39:$D$782,СВЦЭМ!$A$39:$A$782,$A26,СВЦЭМ!$B$39:$B$782,E$11)+'СЕТ СН'!$F$14+СВЦЭМ!$D$10+'СЕТ СН'!$F$5-'СЕТ СН'!$F$24</f>
        <v>5598.6330991899995</v>
      </c>
      <c r="F26" s="36">
        <f>SUMIFS(СВЦЭМ!$D$39:$D$782,СВЦЭМ!$A$39:$A$782,$A26,СВЦЭМ!$B$39:$B$782,F$11)+'СЕТ СН'!$F$14+СВЦЭМ!$D$10+'СЕТ СН'!$F$5-'СЕТ СН'!$F$24</f>
        <v>5601.5184481899996</v>
      </c>
      <c r="G26" s="36">
        <f>SUMIFS(СВЦЭМ!$D$39:$D$782,СВЦЭМ!$A$39:$A$782,$A26,СВЦЭМ!$B$39:$B$782,G$11)+'СЕТ СН'!$F$14+СВЦЭМ!$D$10+'СЕТ СН'!$F$5-'СЕТ СН'!$F$24</f>
        <v>5577.0309307799998</v>
      </c>
      <c r="H26" s="36">
        <f>SUMIFS(СВЦЭМ!$D$39:$D$782,СВЦЭМ!$A$39:$A$782,$A26,СВЦЭМ!$B$39:$B$782,H$11)+'СЕТ СН'!$F$14+СВЦЭМ!$D$10+'СЕТ СН'!$F$5-'СЕТ СН'!$F$24</f>
        <v>5533.7518618300001</v>
      </c>
      <c r="I26" s="36">
        <f>SUMIFS(СВЦЭМ!$D$39:$D$782,СВЦЭМ!$A$39:$A$782,$A26,СВЦЭМ!$B$39:$B$782,I$11)+'СЕТ СН'!$F$14+СВЦЭМ!$D$10+'СЕТ СН'!$F$5-'СЕТ СН'!$F$24</f>
        <v>5444.2825243899997</v>
      </c>
      <c r="J26" s="36">
        <f>SUMIFS(СВЦЭМ!$D$39:$D$782,СВЦЭМ!$A$39:$A$782,$A26,СВЦЭМ!$B$39:$B$782,J$11)+'СЕТ СН'!$F$14+СВЦЭМ!$D$10+'СЕТ СН'!$F$5-'СЕТ СН'!$F$24</f>
        <v>5369.3723590299996</v>
      </c>
      <c r="K26" s="36">
        <f>SUMIFS(СВЦЭМ!$D$39:$D$782,СВЦЭМ!$A$39:$A$782,$A26,СВЦЭМ!$B$39:$B$782,K$11)+'СЕТ СН'!$F$14+СВЦЭМ!$D$10+'СЕТ СН'!$F$5-'СЕТ СН'!$F$24</f>
        <v>5270.1311844100001</v>
      </c>
      <c r="L26" s="36">
        <f>SUMIFS(СВЦЭМ!$D$39:$D$782,СВЦЭМ!$A$39:$A$782,$A26,СВЦЭМ!$B$39:$B$782,L$11)+'СЕТ СН'!$F$14+СВЦЭМ!$D$10+'СЕТ СН'!$F$5-'СЕТ СН'!$F$24</f>
        <v>5264.3636024799998</v>
      </c>
      <c r="M26" s="36">
        <f>SUMIFS(СВЦЭМ!$D$39:$D$782,СВЦЭМ!$A$39:$A$782,$A26,СВЦЭМ!$B$39:$B$782,M$11)+'СЕТ СН'!$F$14+СВЦЭМ!$D$10+'СЕТ СН'!$F$5-'СЕТ СН'!$F$24</f>
        <v>5291.5123802500002</v>
      </c>
      <c r="N26" s="36">
        <f>SUMIFS(СВЦЭМ!$D$39:$D$782,СВЦЭМ!$A$39:$A$782,$A26,СВЦЭМ!$B$39:$B$782,N$11)+'СЕТ СН'!$F$14+СВЦЭМ!$D$10+'СЕТ СН'!$F$5-'СЕТ СН'!$F$24</f>
        <v>5280.8509383999999</v>
      </c>
      <c r="O26" s="36">
        <f>SUMIFS(СВЦЭМ!$D$39:$D$782,СВЦЭМ!$A$39:$A$782,$A26,СВЦЭМ!$B$39:$B$782,O$11)+'СЕТ СН'!$F$14+СВЦЭМ!$D$10+'СЕТ СН'!$F$5-'СЕТ СН'!$F$24</f>
        <v>5268.7540922199996</v>
      </c>
      <c r="P26" s="36">
        <f>SUMIFS(СВЦЭМ!$D$39:$D$782,СВЦЭМ!$A$39:$A$782,$A26,СВЦЭМ!$B$39:$B$782,P$11)+'СЕТ СН'!$F$14+СВЦЭМ!$D$10+'СЕТ СН'!$F$5-'СЕТ СН'!$F$24</f>
        <v>5270.8302709399995</v>
      </c>
      <c r="Q26" s="36">
        <f>SUMIFS(СВЦЭМ!$D$39:$D$782,СВЦЭМ!$A$39:$A$782,$A26,СВЦЭМ!$B$39:$B$782,Q$11)+'СЕТ СН'!$F$14+СВЦЭМ!$D$10+'СЕТ СН'!$F$5-'СЕТ СН'!$F$24</f>
        <v>5257.2988816299994</v>
      </c>
      <c r="R26" s="36">
        <f>SUMIFS(СВЦЭМ!$D$39:$D$782,СВЦЭМ!$A$39:$A$782,$A26,СВЦЭМ!$B$39:$B$782,R$11)+'СЕТ СН'!$F$14+СВЦЭМ!$D$10+'СЕТ СН'!$F$5-'СЕТ СН'!$F$24</f>
        <v>5268.6409827799998</v>
      </c>
      <c r="S26" s="36">
        <f>SUMIFS(СВЦЭМ!$D$39:$D$782,СВЦЭМ!$A$39:$A$782,$A26,СВЦЭМ!$B$39:$B$782,S$11)+'СЕТ СН'!$F$14+СВЦЭМ!$D$10+'СЕТ СН'!$F$5-'СЕТ СН'!$F$24</f>
        <v>5278.1695808799996</v>
      </c>
      <c r="T26" s="36">
        <f>SUMIFS(СВЦЭМ!$D$39:$D$782,СВЦЭМ!$A$39:$A$782,$A26,СВЦЭМ!$B$39:$B$782,T$11)+'СЕТ СН'!$F$14+СВЦЭМ!$D$10+'СЕТ СН'!$F$5-'СЕТ СН'!$F$24</f>
        <v>5247.8693140699997</v>
      </c>
      <c r="U26" s="36">
        <f>SUMIFS(СВЦЭМ!$D$39:$D$782,СВЦЭМ!$A$39:$A$782,$A26,СВЦЭМ!$B$39:$B$782,U$11)+'СЕТ СН'!$F$14+СВЦЭМ!$D$10+'СЕТ СН'!$F$5-'СЕТ СН'!$F$24</f>
        <v>5252.7552833699992</v>
      </c>
      <c r="V26" s="36">
        <f>SUMIFS(СВЦЭМ!$D$39:$D$782,СВЦЭМ!$A$39:$A$782,$A26,СВЦЭМ!$B$39:$B$782,V$11)+'СЕТ СН'!$F$14+СВЦЭМ!$D$10+'СЕТ СН'!$F$5-'СЕТ СН'!$F$24</f>
        <v>5274.18853915</v>
      </c>
      <c r="W26" s="36">
        <f>SUMIFS(СВЦЭМ!$D$39:$D$782,СВЦЭМ!$A$39:$A$782,$A26,СВЦЭМ!$B$39:$B$782,W$11)+'СЕТ СН'!$F$14+СВЦЭМ!$D$10+'СЕТ СН'!$F$5-'СЕТ СН'!$F$24</f>
        <v>5265.3438330199997</v>
      </c>
      <c r="X26" s="36">
        <f>SUMIFS(СВЦЭМ!$D$39:$D$782,СВЦЭМ!$A$39:$A$782,$A26,СВЦЭМ!$B$39:$B$782,X$11)+'СЕТ СН'!$F$14+СВЦЭМ!$D$10+'СЕТ СН'!$F$5-'СЕТ СН'!$F$24</f>
        <v>5356.5316690700001</v>
      </c>
      <c r="Y26" s="36">
        <f>SUMIFS(СВЦЭМ!$D$39:$D$782,СВЦЭМ!$A$39:$A$782,$A26,СВЦЭМ!$B$39:$B$782,Y$11)+'СЕТ СН'!$F$14+СВЦЭМ!$D$10+'СЕТ СН'!$F$5-'СЕТ СН'!$F$24</f>
        <v>5441.1269956100004</v>
      </c>
    </row>
    <row r="27" spans="1:25" ht="15.75" x14ac:dyDescent="0.2">
      <c r="A27" s="35">
        <f t="shared" si="0"/>
        <v>45520</v>
      </c>
      <c r="B27" s="36">
        <f>SUMIFS(СВЦЭМ!$D$39:$D$782,СВЦЭМ!$A$39:$A$782,$A27,СВЦЭМ!$B$39:$B$782,B$11)+'СЕТ СН'!$F$14+СВЦЭМ!$D$10+'СЕТ СН'!$F$5-'СЕТ СН'!$F$24</f>
        <v>5623.1493227400006</v>
      </c>
      <c r="C27" s="36">
        <f>SUMIFS(СВЦЭМ!$D$39:$D$782,СВЦЭМ!$A$39:$A$782,$A27,СВЦЭМ!$B$39:$B$782,C$11)+'СЕТ СН'!$F$14+СВЦЭМ!$D$10+'СЕТ СН'!$F$5-'СЕТ СН'!$F$24</f>
        <v>5615.1202514199995</v>
      </c>
      <c r="D27" s="36">
        <f>SUMIFS(СВЦЭМ!$D$39:$D$782,СВЦЭМ!$A$39:$A$782,$A27,СВЦЭМ!$B$39:$B$782,D$11)+'СЕТ СН'!$F$14+СВЦЭМ!$D$10+'СЕТ СН'!$F$5-'СЕТ СН'!$F$24</f>
        <v>5655.4139362400001</v>
      </c>
      <c r="E27" s="36">
        <f>SUMIFS(СВЦЭМ!$D$39:$D$782,СВЦЭМ!$A$39:$A$782,$A27,СВЦЭМ!$B$39:$B$782,E$11)+'СЕТ СН'!$F$14+СВЦЭМ!$D$10+'СЕТ СН'!$F$5-'СЕТ СН'!$F$24</f>
        <v>5578.9538525499993</v>
      </c>
      <c r="F27" s="36">
        <f>SUMIFS(СВЦЭМ!$D$39:$D$782,СВЦЭМ!$A$39:$A$782,$A27,СВЦЭМ!$B$39:$B$782,F$11)+'СЕТ СН'!$F$14+СВЦЭМ!$D$10+'СЕТ СН'!$F$5-'СЕТ СН'!$F$24</f>
        <v>5548.9445321499998</v>
      </c>
      <c r="G27" s="36">
        <f>SUMIFS(СВЦЭМ!$D$39:$D$782,СВЦЭМ!$A$39:$A$782,$A27,СВЦЭМ!$B$39:$B$782,G$11)+'СЕТ СН'!$F$14+СВЦЭМ!$D$10+'СЕТ СН'!$F$5-'СЕТ СН'!$F$24</f>
        <v>5487.6139709599993</v>
      </c>
      <c r="H27" s="36">
        <f>SUMIFS(СВЦЭМ!$D$39:$D$782,СВЦЭМ!$A$39:$A$782,$A27,СВЦЭМ!$B$39:$B$782,H$11)+'СЕТ СН'!$F$14+СВЦЭМ!$D$10+'СЕТ СН'!$F$5-'СЕТ СН'!$F$24</f>
        <v>5440.5276047400002</v>
      </c>
      <c r="I27" s="36">
        <f>SUMIFS(СВЦЭМ!$D$39:$D$782,СВЦЭМ!$A$39:$A$782,$A27,СВЦЭМ!$B$39:$B$782,I$11)+'СЕТ СН'!$F$14+СВЦЭМ!$D$10+'СЕТ СН'!$F$5-'СЕТ СН'!$F$24</f>
        <v>5333.2164326799993</v>
      </c>
      <c r="J27" s="36">
        <f>SUMIFS(СВЦЭМ!$D$39:$D$782,СВЦЭМ!$A$39:$A$782,$A27,СВЦЭМ!$B$39:$B$782,J$11)+'СЕТ СН'!$F$14+СВЦЭМ!$D$10+'СЕТ СН'!$F$5-'СЕТ СН'!$F$24</f>
        <v>5236.7505064500001</v>
      </c>
      <c r="K27" s="36">
        <f>SUMIFS(СВЦЭМ!$D$39:$D$782,СВЦЭМ!$A$39:$A$782,$A27,СВЦЭМ!$B$39:$B$782,K$11)+'СЕТ СН'!$F$14+СВЦЭМ!$D$10+'СЕТ СН'!$F$5-'СЕТ СН'!$F$24</f>
        <v>5109.8311807599994</v>
      </c>
      <c r="L27" s="36">
        <f>SUMIFS(СВЦЭМ!$D$39:$D$782,СВЦЭМ!$A$39:$A$782,$A27,СВЦЭМ!$B$39:$B$782,L$11)+'СЕТ СН'!$F$14+СВЦЭМ!$D$10+'СЕТ СН'!$F$5-'СЕТ СН'!$F$24</f>
        <v>5072.3862540499995</v>
      </c>
      <c r="M27" s="36">
        <f>SUMIFS(СВЦЭМ!$D$39:$D$782,СВЦЭМ!$A$39:$A$782,$A27,СВЦЭМ!$B$39:$B$782,M$11)+'СЕТ СН'!$F$14+СВЦЭМ!$D$10+'СЕТ СН'!$F$5-'СЕТ СН'!$F$24</f>
        <v>5068.3386024899992</v>
      </c>
      <c r="N27" s="36">
        <f>SUMIFS(СВЦЭМ!$D$39:$D$782,СВЦЭМ!$A$39:$A$782,$A27,СВЦЭМ!$B$39:$B$782,N$11)+'СЕТ СН'!$F$14+СВЦЭМ!$D$10+'СЕТ СН'!$F$5-'СЕТ СН'!$F$24</f>
        <v>5064.0029195499992</v>
      </c>
      <c r="O27" s="36">
        <f>SUMIFS(СВЦЭМ!$D$39:$D$782,СВЦЭМ!$A$39:$A$782,$A27,СВЦЭМ!$B$39:$B$782,O$11)+'СЕТ СН'!$F$14+СВЦЭМ!$D$10+'СЕТ СН'!$F$5-'СЕТ СН'!$F$24</f>
        <v>5085.71627248</v>
      </c>
      <c r="P27" s="36">
        <f>SUMIFS(СВЦЭМ!$D$39:$D$782,СВЦЭМ!$A$39:$A$782,$A27,СВЦЭМ!$B$39:$B$782,P$11)+'СЕТ СН'!$F$14+СВЦЭМ!$D$10+'СЕТ СН'!$F$5-'СЕТ СН'!$F$24</f>
        <v>5126.6470315899996</v>
      </c>
      <c r="Q27" s="36">
        <f>SUMIFS(СВЦЭМ!$D$39:$D$782,СВЦЭМ!$A$39:$A$782,$A27,СВЦЭМ!$B$39:$B$782,Q$11)+'СЕТ СН'!$F$14+СВЦЭМ!$D$10+'СЕТ СН'!$F$5-'СЕТ СН'!$F$24</f>
        <v>5148.2186026399995</v>
      </c>
      <c r="R27" s="36">
        <f>SUMIFS(СВЦЭМ!$D$39:$D$782,СВЦЭМ!$A$39:$A$782,$A27,СВЦЭМ!$B$39:$B$782,R$11)+'СЕТ СН'!$F$14+СВЦЭМ!$D$10+'СЕТ СН'!$F$5-'СЕТ СН'!$F$24</f>
        <v>5151.3755408999996</v>
      </c>
      <c r="S27" s="36">
        <f>SUMIFS(СВЦЭМ!$D$39:$D$782,СВЦЭМ!$A$39:$A$782,$A27,СВЦЭМ!$B$39:$B$782,S$11)+'СЕТ СН'!$F$14+СВЦЭМ!$D$10+'СЕТ СН'!$F$5-'СЕТ СН'!$F$24</f>
        <v>5062.4165627399998</v>
      </c>
      <c r="T27" s="36">
        <f>SUMIFS(СВЦЭМ!$D$39:$D$782,СВЦЭМ!$A$39:$A$782,$A27,СВЦЭМ!$B$39:$B$782,T$11)+'СЕТ СН'!$F$14+СВЦЭМ!$D$10+'СЕТ СН'!$F$5-'СЕТ СН'!$F$24</f>
        <v>5035.96765693</v>
      </c>
      <c r="U27" s="36">
        <f>SUMIFS(СВЦЭМ!$D$39:$D$782,СВЦЭМ!$A$39:$A$782,$A27,СВЦЭМ!$B$39:$B$782,U$11)+'СЕТ СН'!$F$14+СВЦЭМ!$D$10+'СЕТ СН'!$F$5-'СЕТ СН'!$F$24</f>
        <v>5058.1233408600001</v>
      </c>
      <c r="V27" s="36">
        <f>SUMIFS(СВЦЭМ!$D$39:$D$782,СВЦЭМ!$A$39:$A$782,$A27,СВЦЭМ!$B$39:$B$782,V$11)+'СЕТ СН'!$F$14+СВЦЭМ!$D$10+'СЕТ СН'!$F$5-'СЕТ СН'!$F$24</f>
        <v>5104.8061087899996</v>
      </c>
      <c r="W27" s="36">
        <f>SUMIFS(СВЦЭМ!$D$39:$D$782,СВЦЭМ!$A$39:$A$782,$A27,СВЦЭМ!$B$39:$B$782,W$11)+'СЕТ СН'!$F$14+СВЦЭМ!$D$10+'СЕТ СН'!$F$5-'СЕТ СН'!$F$24</f>
        <v>5114.3366819099992</v>
      </c>
      <c r="X27" s="36">
        <f>SUMIFS(СВЦЭМ!$D$39:$D$782,СВЦЭМ!$A$39:$A$782,$A27,СВЦЭМ!$B$39:$B$782,X$11)+'СЕТ СН'!$F$14+СВЦЭМ!$D$10+'СЕТ СН'!$F$5-'СЕТ СН'!$F$24</f>
        <v>5169.89206543</v>
      </c>
      <c r="Y27" s="36">
        <f>SUMIFS(СВЦЭМ!$D$39:$D$782,СВЦЭМ!$A$39:$A$782,$A27,СВЦЭМ!$B$39:$B$782,Y$11)+'СЕТ СН'!$F$14+СВЦЭМ!$D$10+'СЕТ СН'!$F$5-'СЕТ СН'!$F$24</f>
        <v>5241.0506825699995</v>
      </c>
    </row>
    <row r="28" spans="1:25" ht="15.75" x14ac:dyDescent="0.2">
      <c r="A28" s="35">
        <f t="shared" si="0"/>
        <v>45521</v>
      </c>
      <c r="B28" s="36">
        <f>SUMIFS(СВЦЭМ!$D$39:$D$782,СВЦЭМ!$A$39:$A$782,$A28,СВЦЭМ!$B$39:$B$782,B$11)+'СЕТ СН'!$F$14+СВЦЭМ!$D$10+'СЕТ СН'!$F$5-'СЕТ СН'!$F$24</f>
        <v>5304.0809210499992</v>
      </c>
      <c r="C28" s="36">
        <f>SUMIFS(СВЦЭМ!$D$39:$D$782,СВЦЭМ!$A$39:$A$782,$A28,СВЦЭМ!$B$39:$B$782,C$11)+'СЕТ СН'!$F$14+СВЦЭМ!$D$10+'СЕТ СН'!$F$5-'СЕТ СН'!$F$24</f>
        <v>5420.0961662999998</v>
      </c>
      <c r="D28" s="36">
        <f>SUMIFS(СВЦЭМ!$D$39:$D$782,СВЦЭМ!$A$39:$A$782,$A28,СВЦЭМ!$B$39:$B$782,D$11)+'СЕТ СН'!$F$14+СВЦЭМ!$D$10+'СЕТ СН'!$F$5-'СЕТ СН'!$F$24</f>
        <v>5465.9961000099993</v>
      </c>
      <c r="E28" s="36">
        <f>SUMIFS(СВЦЭМ!$D$39:$D$782,СВЦЭМ!$A$39:$A$782,$A28,СВЦЭМ!$B$39:$B$782,E$11)+'СЕТ СН'!$F$14+СВЦЭМ!$D$10+'СЕТ СН'!$F$5-'СЕТ СН'!$F$24</f>
        <v>5476.3904247499995</v>
      </c>
      <c r="F28" s="36">
        <f>SUMIFS(СВЦЭМ!$D$39:$D$782,СВЦЭМ!$A$39:$A$782,$A28,СВЦЭМ!$B$39:$B$782,F$11)+'СЕТ СН'!$F$14+СВЦЭМ!$D$10+'СЕТ СН'!$F$5-'СЕТ СН'!$F$24</f>
        <v>5494.1311617900001</v>
      </c>
      <c r="G28" s="36">
        <f>SUMIFS(СВЦЭМ!$D$39:$D$782,СВЦЭМ!$A$39:$A$782,$A28,СВЦЭМ!$B$39:$B$782,G$11)+'СЕТ СН'!$F$14+СВЦЭМ!$D$10+'СЕТ СН'!$F$5-'СЕТ СН'!$F$24</f>
        <v>5470.4147553399998</v>
      </c>
      <c r="H28" s="36">
        <f>SUMIFS(СВЦЭМ!$D$39:$D$782,СВЦЭМ!$A$39:$A$782,$A28,СВЦЭМ!$B$39:$B$782,H$11)+'СЕТ СН'!$F$14+СВЦЭМ!$D$10+'СЕТ СН'!$F$5-'СЕТ СН'!$F$24</f>
        <v>5459.0020936000001</v>
      </c>
      <c r="I28" s="36">
        <f>SUMIFS(СВЦЭМ!$D$39:$D$782,СВЦЭМ!$A$39:$A$782,$A28,СВЦЭМ!$B$39:$B$782,I$11)+'СЕТ СН'!$F$14+СВЦЭМ!$D$10+'СЕТ СН'!$F$5-'СЕТ СН'!$F$24</f>
        <v>5429.4666122599992</v>
      </c>
      <c r="J28" s="36">
        <f>SUMIFS(СВЦЭМ!$D$39:$D$782,СВЦЭМ!$A$39:$A$782,$A28,СВЦЭМ!$B$39:$B$782,J$11)+'СЕТ СН'!$F$14+СВЦЭМ!$D$10+'СЕТ СН'!$F$5-'СЕТ СН'!$F$24</f>
        <v>5304.5128420500005</v>
      </c>
      <c r="K28" s="36">
        <f>SUMIFS(СВЦЭМ!$D$39:$D$782,СВЦЭМ!$A$39:$A$782,$A28,СВЦЭМ!$B$39:$B$782,K$11)+'СЕТ СН'!$F$14+СВЦЭМ!$D$10+'СЕТ СН'!$F$5-'СЕТ СН'!$F$24</f>
        <v>5214.8655721399991</v>
      </c>
      <c r="L28" s="36">
        <f>SUMIFS(СВЦЭМ!$D$39:$D$782,СВЦЭМ!$A$39:$A$782,$A28,СВЦЭМ!$B$39:$B$782,L$11)+'СЕТ СН'!$F$14+СВЦЭМ!$D$10+'СЕТ СН'!$F$5-'СЕТ СН'!$F$24</f>
        <v>5137.41964465</v>
      </c>
      <c r="M28" s="36">
        <f>SUMIFS(СВЦЭМ!$D$39:$D$782,СВЦЭМ!$A$39:$A$782,$A28,СВЦЭМ!$B$39:$B$782,M$11)+'СЕТ СН'!$F$14+СВЦЭМ!$D$10+'СЕТ СН'!$F$5-'СЕТ СН'!$F$24</f>
        <v>5123.3616534799994</v>
      </c>
      <c r="N28" s="36">
        <f>SUMIFS(СВЦЭМ!$D$39:$D$782,СВЦЭМ!$A$39:$A$782,$A28,СВЦЭМ!$B$39:$B$782,N$11)+'СЕТ СН'!$F$14+СВЦЭМ!$D$10+'СЕТ СН'!$F$5-'СЕТ СН'!$F$24</f>
        <v>5115.8456089399997</v>
      </c>
      <c r="O28" s="36">
        <f>SUMIFS(СВЦЭМ!$D$39:$D$782,СВЦЭМ!$A$39:$A$782,$A28,СВЦЭМ!$B$39:$B$782,O$11)+'СЕТ СН'!$F$14+СВЦЭМ!$D$10+'СЕТ СН'!$F$5-'СЕТ СН'!$F$24</f>
        <v>5114.8776194499997</v>
      </c>
      <c r="P28" s="36">
        <f>SUMIFS(СВЦЭМ!$D$39:$D$782,СВЦЭМ!$A$39:$A$782,$A28,СВЦЭМ!$B$39:$B$782,P$11)+'СЕТ СН'!$F$14+СВЦЭМ!$D$10+'СЕТ СН'!$F$5-'СЕТ СН'!$F$24</f>
        <v>5114.1329516799997</v>
      </c>
      <c r="Q28" s="36">
        <f>SUMIFS(СВЦЭМ!$D$39:$D$782,СВЦЭМ!$A$39:$A$782,$A28,СВЦЭМ!$B$39:$B$782,Q$11)+'СЕТ СН'!$F$14+СВЦЭМ!$D$10+'СЕТ СН'!$F$5-'СЕТ СН'!$F$24</f>
        <v>5126.2286737899994</v>
      </c>
      <c r="R28" s="36">
        <f>SUMIFS(СВЦЭМ!$D$39:$D$782,СВЦЭМ!$A$39:$A$782,$A28,СВЦЭМ!$B$39:$B$782,R$11)+'СЕТ СН'!$F$14+СВЦЭМ!$D$10+'СЕТ СН'!$F$5-'СЕТ СН'!$F$24</f>
        <v>5151.9155746599999</v>
      </c>
      <c r="S28" s="36">
        <f>SUMIFS(СВЦЭМ!$D$39:$D$782,СВЦЭМ!$A$39:$A$782,$A28,СВЦЭМ!$B$39:$B$782,S$11)+'СЕТ СН'!$F$14+СВЦЭМ!$D$10+'СЕТ СН'!$F$5-'СЕТ СН'!$F$24</f>
        <v>5130.4178415699998</v>
      </c>
      <c r="T28" s="36">
        <f>SUMIFS(СВЦЭМ!$D$39:$D$782,СВЦЭМ!$A$39:$A$782,$A28,СВЦЭМ!$B$39:$B$782,T$11)+'СЕТ СН'!$F$14+СВЦЭМ!$D$10+'СЕТ СН'!$F$5-'СЕТ СН'!$F$24</f>
        <v>5113.4793361599995</v>
      </c>
      <c r="U28" s="36">
        <f>SUMIFS(СВЦЭМ!$D$39:$D$782,СВЦЭМ!$A$39:$A$782,$A28,СВЦЭМ!$B$39:$B$782,U$11)+'СЕТ СН'!$F$14+СВЦЭМ!$D$10+'СЕТ СН'!$F$5-'СЕТ СН'!$F$24</f>
        <v>5108.9083496099993</v>
      </c>
      <c r="V28" s="36">
        <f>SUMIFS(СВЦЭМ!$D$39:$D$782,СВЦЭМ!$A$39:$A$782,$A28,СВЦЭМ!$B$39:$B$782,V$11)+'СЕТ СН'!$F$14+СВЦЭМ!$D$10+'СЕТ СН'!$F$5-'СЕТ СН'!$F$24</f>
        <v>5110.27552036</v>
      </c>
      <c r="W28" s="36">
        <f>SUMIFS(СВЦЭМ!$D$39:$D$782,СВЦЭМ!$A$39:$A$782,$A28,СВЦЭМ!$B$39:$B$782,W$11)+'СЕТ СН'!$F$14+СВЦЭМ!$D$10+'СЕТ СН'!$F$5-'СЕТ СН'!$F$24</f>
        <v>5095.9499417999996</v>
      </c>
      <c r="X28" s="36">
        <f>SUMIFS(СВЦЭМ!$D$39:$D$782,СВЦЭМ!$A$39:$A$782,$A28,СВЦЭМ!$B$39:$B$782,X$11)+'СЕТ СН'!$F$14+СВЦЭМ!$D$10+'СЕТ СН'!$F$5-'СЕТ СН'!$F$24</f>
        <v>5158.9528924599999</v>
      </c>
      <c r="Y28" s="36">
        <f>SUMIFS(СВЦЭМ!$D$39:$D$782,СВЦЭМ!$A$39:$A$782,$A28,СВЦЭМ!$B$39:$B$782,Y$11)+'СЕТ СН'!$F$14+СВЦЭМ!$D$10+'СЕТ СН'!$F$5-'СЕТ СН'!$F$24</f>
        <v>5249.7235337000002</v>
      </c>
    </row>
    <row r="29" spans="1:25" ht="15.75" x14ac:dyDescent="0.2">
      <c r="A29" s="35">
        <f t="shared" si="0"/>
        <v>45522</v>
      </c>
      <c r="B29" s="36">
        <f>SUMIFS(СВЦЭМ!$D$39:$D$782,СВЦЭМ!$A$39:$A$782,$A29,СВЦЭМ!$B$39:$B$782,B$11)+'СЕТ СН'!$F$14+СВЦЭМ!$D$10+'СЕТ СН'!$F$5-'СЕТ СН'!$F$24</f>
        <v>5239.0517837400002</v>
      </c>
      <c r="C29" s="36">
        <f>SUMIFS(СВЦЭМ!$D$39:$D$782,СВЦЭМ!$A$39:$A$782,$A29,СВЦЭМ!$B$39:$B$782,C$11)+'СЕТ СН'!$F$14+СВЦЭМ!$D$10+'СЕТ СН'!$F$5-'СЕТ СН'!$F$24</f>
        <v>5346.6603992399996</v>
      </c>
      <c r="D29" s="36">
        <f>SUMIFS(СВЦЭМ!$D$39:$D$782,СВЦЭМ!$A$39:$A$782,$A29,СВЦЭМ!$B$39:$B$782,D$11)+'СЕТ СН'!$F$14+СВЦЭМ!$D$10+'СЕТ СН'!$F$5-'СЕТ СН'!$F$24</f>
        <v>5413.9635491899999</v>
      </c>
      <c r="E29" s="36">
        <f>SUMIFS(СВЦЭМ!$D$39:$D$782,СВЦЭМ!$A$39:$A$782,$A29,СВЦЭМ!$B$39:$B$782,E$11)+'СЕТ СН'!$F$14+СВЦЭМ!$D$10+'СЕТ СН'!$F$5-'СЕТ СН'!$F$24</f>
        <v>5441.1383460100005</v>
      </c>
      <c r="F29" s="36">
        <f>SUMIFS(СВЦЭМ!$D$39:$D$782,СВЦЭМ!$A$39:$A$782,$A29,СВЦЭМ!$B$39:$B$782,F$11)+'СЕТ СН'!$F$14+СВЦЭМ!$D$10+'СЕТ СН'!$F$5-'СЕТ СН'!$F$24</f>
        <v>5472.7000641300001</v>
      </c>
      <c r="G29" s="36">
        <f>SUMIFS(СВЦЭМ!$D$39:$D$782,СВЦЭМ!$A$39:$A$782,$A29,СВЦЭМ!$B$39:$B$782,G$11)+'СЕТ СН'!$F$14+СВЦЭМ!$D$10+'СЕТ СН'!$F$5-'СЕТ СН'!$F$24</f>
        <v>5452.9224613900005</v>
      </c>
      <c r="H29" s="36">
        <f>SUMIFS(СВЦЭМ!$D$39:$D$782,СВЦЭМ!$A$39:$A$782,$A29,СВЦЭМ!$B$39:$B$782,H$11)+'СЕТ СН'!$F$14+СВЦЭМ!$D$10+'СЕТ СН'!$F$5-'СЕТ СН'!$F$24</f>
        <v>5432.4766424899999</v>
      </c>
      <c r="I29" s="36">
        <f>SUMIFS(СВЦЭМ!$D$39:$D$782,СВЦЭМ!$A$39:$A$782,$A29,СВЦЭМ!$B$39:$B$782,I$11)+'СЕТ СН'!$F$14+СВЦЭМ!$D$10+'СЕТ СН'!$F$5-'СЕТ СН'!$F$24</f>
        <v>5369.1571415600001</v>
      </c>
      <c r="J29" s="36">
        <f>SUMIFS(СВЦЭМ!$D$39:$D$782,СВЦЭМ!$A$39:$A$782,$A29,СВЦЭМ!$B$39:$B$782,J$11)+'СЕТ СН'!$F$14+СВЦЭМ!$D$10+'СЕТ СН'!$F$5-'СЕТ СН'!$F$24</f>
        <v>5257.8677671699998</v>
      </c>
      <c r="K29" s="36">
        <f>SUMIFS(СВЦЭМ!$D$39:$D$782,СВЦЭМ!$A$39:$A$782,$A29,СВЦЭМ!$B$39:$B$782,K$11)+'СЕТ СН'!$F$14+СВЦЭМ!$D$10+'СЕТ СН'!$F$5-'СЕТ СН'!$F$24</f>
        <v>5169.2469869199995</v>
      </c>
      <c r="L29" s="36">
        <f>SUMIFS(СВЦЭМ!$D$39:$D$782,СВЦЭМ!$A$39:$A$782,$A29,СВЦЭМ!$B$39:$B$782,L$11)+'СЕТ СН'!$F$14+СВЦЭМ!$D$10+'СЕТ СН'!$F$5-'СЕТ СН'!$F$24</f>
        <v>5120.5584161299994</v>
      </c>
      <c r="M29" s="36">
        <f>SUMIFS(СВЦЭМ!$D$39:$D$782,СВЦЭМ!$A$39:$A$782,$A29,СВЦЭМ!$B$39:$B$782,M$11)+'СЕТ СН'!$F$14+СВЦЭМ!$D$10+'СЕТ СН'!$F$5-'СЕТ СН'!$F$24</f>
        <v>5099.8682786499994</v>
      </c>
      <c r="N29" s="36">
        <f>SUMIFS(СВЦЭМ!$D$39:$D$782,СВЦЭМ!$A$39:$A$782,$A29,СВЦЭМ!$B$39:$B$782,N$11)+'СЕТ СН'!$F$14+СВЦЭМ!$D$10+'СЕТ СН'!$F$5-'СЕТ СН'!$F$24</f>
        <v>5074.9964194299992</v>
      </c>
      <c r="O29" s="36">
        <f>SUMIFS(СВЦЭМ!$D$39:$D$782,СВЦЭМ!$A$39:$A$782,$A29,СВЦЭМ!$B$39:$B$782,O$11)+'СЕТ СН'!$F$14+СВЦЭМ!$D$10+'СЕТ СН'!$F$5-'СЕТ СН'!$F$24</f>
        <v>5094.03492508</v>
      </c>
      <c r="P29" s="36">
        <f>SUMIFS(СВЦЭМ!$D$39:$D$782,СВЦЭМ!$A$39:$A$782,$A29,СВЦЭМ!$B$39:$B$782,P$11)+'СЕТ СН'!$F$14+СВЦЭМ!$D$10+'СЕТ СН'!$F$5-'СЕТ СН'!$F$24</f>
        <v>5149.0750302999995</v>
      </c>
      <c r="Q29" s="36">
        <f>SUMIFS(СВЦЭМ!$D$39:$D$782,СВЦЭМ!$A$39:$A$782,$A29,СВЦЭМ!$B$39:$B$782,Q$11)+'СЕТ СН'!$F$14+СВЦЭМ!$D$10+'СЕТ СН'!$F$5-'СЕТ СН'!$F$24</f>
        <v>5186.2029704299994</v>
      </c>
      <c r="R29" s="36">
        <f>SUMIFS(СВЦЭМ!$D$39:$D$782,СВЦЭМ!$A$39:$A$782,$A29,СВЦЭМ!$B$39:$B$782,R$11)+'СЕТ СН'!$F$14+СВЦЭМ!$D$10+'СЕТ СН'!$F$5-'СЕТ СН'!$F$24</f>
        <v>5184.9114451099995</v>
      </c>
      <c r="S29" s="36">
        <f>SUMIFS(СВЦЭМ!$D$39:$D$782,СВЦЭМ!$A$39:$A$782,$A29,СВЦЭМ!$B$39:$B$782,S$11)+'СЕТ СН'!$F$14+СВЦЭМ!$D$10+'СЕТ СН'!$F$5-'СЕТ СН'!$F$24</f>
        <v>5187.8398327899995</v>
      </c>
      <c r="T29" s="36">
        <f>SUMIFS(СВЦЭМ!$D$39:$D$782,СВЦЭМ!$A$39:$A$782,$A29,СВЦЭМ!$B$39:$B$782,T$11)+'СЕТ СН'!$F$14+СВЦЭМ!$D$10+'СЕТ СН'!$F$5-'СЕТ СН'!$F$24</f>
        <v>5163.4669908899996</v>
      </c>
      <c r="U29" s="36">
        <f>SUMIFS(СВЦЭМ!$D$39:$D$782,СВЦЭМ!$A$39:$A$782,$A29,СВЦЭМ!$B$39:$B$782,U$11)+'СЕТ СН'!$F$14+СВЦЭМ!$D$10+'СЕТ СН'!$F$5-'СЕТ СН'!$F$24</f>
        <v>5160.5508606200001</v>
      </c>
      <c r="V29" s="36">
        <f>SUMIFS(СВЦЭМ!$D$39:$D$782,СВЦЭМ!$A$39:$A$782,$A29,СВЦЭМ!$B$39:$B$782,V$11)+'СЕТ СН'!$F$14+СВЦЭМ!$D$10+'СЕТ СН'!$F$5-'СЕТ СН'!$F$24</f>
        <v>5170.2095384499999</v>
      </c>
      <c r="W29" s="36">
        <f>SUMIFS(СВЦЭМ!$D$39:$D$782,СВЦЭМ!$A$39:$A$782,$A29,СВЦЭМ!$B$39:$B$782,W$11)+'СЕТ СН'!$F$14+СВЦЭМ!$D$10+'СЕТ СН'!$F$5-'СЕТ СН'!$F$24</f>
        <v>5153.9556104200001</v>
      </c>
      <c r="X29" s="36">
        <f>SUMIFS(СВЦЭМ!$D$39:$D$782,СВЦЭМ!$A$39:$A$782,$A29,СВЦЭМ!$B$39:$B$782,X$11)+'СЕТ СН'!$F$14+СВЦЭМ!$D$10+'СЕТ СН'!$F$5-'СЕТ СН'!$F$24</f>
        <v>5225.5187507699993</v>
      </c>
      <c r="Y29" s="36">
        <f>SUMIFS(СВЦЭМ!$D$39:$D$782,СВЦЭМ!$A$39:$A$782,$A29,СВЦЭМ!$B$39:$B$782,Y$11)+'СЕТ СН'!$F$14+СВЦЭМ!$D$10+'СЕТ СН'!$F$5-'СЕТ СН'!$F$24</f>
        <v>5310.5291064899993</v>
      </c>
    </row>
    <row r="30" spans="1:25" ht="15.75" x14ac:dyDescent="0.2">
      <c r="A30" s="35">
        <f t="shared" si="0"/>
        <v>45523</v>
      </c>
      <c r="B30" s="36">
        <f>SUMIFS(СВЦЭМ!$D$39:$D$782,СВЦЭМ!$A$39:$A$782,$A30,СВЦЭМ!$B$39:$B$782,B$11)+'СЕТ СН'!$F$14+СВЦЭМ!$D$10+'СЕТ СН'!$F$5-'СЕТ СН'!$F$24</f>
        <v>5396.2578715199998</v>
      </c>
      <c r="C30" s="36">
        <f>SUMIFS(СВЦЭМ!$D$39:$D$782,СВЦЭМ!$A$39:$A$782,$A30,СВЦЭМ!$B$39:$B$782,C$11)+'СЕТ СН'!$F$14+СВЦЭМ!$D$10+'СЕТ СН'!$F$5-'СЕТ СН'!$F$24</f>
        <v>5534.7598632199997</v>
      </c>
      <c r="D30" s="36">
        <f>SUMIFS(СВЦЭМ!$D$39:$D$782,СВЦЭМ!$A$39:$A$782,$A30,СВЦЭМ!$B$39:$B$782,D$11)+'СЕТ СН'!$F$14+СВЦЭМ!$D$10+'СЕТ СН'!$F$5-'СЕТ СН'!$F$24</f>
        <v>5572.2096071799997</v>
      </c>
      <c r="E30" s="36">
        <f>SUMIFS(СВЦЭМ!$D$39:$D$782,СВЦЭМ!$A$39:$A$782,$A30,СВЦЭМ!$B$39:$B$782,E$11)+'СЕТ СН'!$F$14+СВЦЭМ!$D$10+'СЕТ СН'!$F$5-'СЕТ СН'!$F$24</f>
        <v>5529.5783124700001</v>
      </c>
      <c r="F30" s="36">
        <f>SUMIFS(СВЦЭМ!$D$39:$D$782,СВЦЭМ!$A$39:$A$782,$A30,СВЦЭМ!$B$39:$B$782,F$11)+'СЕТ СН'!$F$14+СВЦЭМ!$D$10+'СЕТ СН'!$F$5-'СЕТ СН'!$F$24</f>
        <v>5537.5020881999999</v>
      </c>
      <c r="G30" s="36">
        <f>SUMIFS(СВЦЭМ!$D$39:$D$782,СВЦЭМ!$A$39:$A$782,$A30,СВЦЭМ!$B$39:$B$782,G$11)+'СЕТ СН'!$F$14+СВЦЭМ!$D$10+'СЕТ СН'!$F$5-'СЕТ СН'!$F$24</f>
        <v>5537.6366518199993</v>
      </c>
      <c r="H30" s="36">
        <f>SUMIFS(СВЦЭМ!$D$39:$D$782,СВЦЭМ!$A$39:$A$782,$A30,СВЦЭМ!$B$39:$B$782,H$11)+'СЕТ СН'!$F$14+СВЦЭМ!$D$10+'СЕТ СН'!$F$5-'СЕТ СН'!$F$24</f>
        <v>5549.9898648300004</v>
      </c>
      <c r="I30" s="36">
        <f>SUMIFS(СВЦЭМ!$D$39:$D$782,СВЦЭМ!$A$39:$A$782,$A30,СВЦЭМ!$B$39:$B$782,I$11)+'СЕТ СН'!$F$14+СВЦЭМ!$D$10+'СЕТ СН'!$F$5-'СЕТ СН'!$F$24</f>
        <v>5473.6914847099997</v>
      </c>
      <c r="J30" s="36">
        <f>SUMIFS(СВЦЭМ!$D$39:$D$782,СВЦЭМ!$A$39:$A$782,$A30,СВЦЭМ!$B$39:$B$782,J$11)+'СЕТ СН'!$F$14+СВЦЭМ!$D$10+'СЕТ СН'!$F$5-'СЕТ СН'!$F$24</f>
        <v>5277.3571426100007</v>
      </c>
      <c r="K30" s="36">
        <f>SUMIFS(СВЦЭМ!$D$39:$D$782,СВЦЭМ!$A$39:$A$782,$A30,СВЦЭМ!$B$39:$B$782,K$11)+'СЕТ СН'!$F$14+СВЦЭМ!$D$10+'СЕТ СН'!$F$5-'СЕТ СН'!$F$24</f>
        <v>5231.33073401</v>
      </c>
      <c r="L30" s="36">
        <f>SUMIFS(СВЦЭМ!$D$39:$D$782,СВЦЭМ!$A$39:$A$782,$A30,СВЦЭМ!$B$39:$B$782,L$11)+'СЕТ СН'!$F$14+СВЦЭМ!$D$10+'СЕТ СН'!$F$5-'СЕТ СН'!$F$24</f>
        <v>5223.9322620699995</v>
      </c>
      <c r="M30" s="36">
        <f>SUMIFS(СВЦЭМ!$D$39:$D$782,СВЦЭМ!$A$39:$A$782,$A30,СВЦЭМ!$B$39:$B$782,M$11)+'СЕТ СН'!$F$14+СВЦЭМ!$D$10+'СЕТ СН'!$F$5-'СЕТ СН'!$F$24</f>
        <v>5211.4920609000001</v>
      </c>
      <c r="N30" s="36">
        <f>SUMIFS(СВЦЭМ!$D$39:$D$782,СВЦЭМ!$A$39:$A$782,$A30,СВЦЭМ!$B$39:$B$782,N$11)+'СЕТ СН'!$F$14+СВЦЭМ!$D$10+'СЕТ СН'!$F$5-'СЕТ СН'!$F$24</f>
        <v>5199.6477375699997</v>
      </c>
      <c r="O30" s="36">
        <f>SUMIFS(СВЦЭМ!$D$39:$D$782,СВЦЭМ!$A$39:$A$782,$A30,СВЦЭМ!$B$39:$B$782,O$11)+'СЕТ СН'!$F$14+СВЦЭМ!$D$10+'СЕТ СН'!$F$5-'СЕТ СН'!$F$24</f>
        <v>5188.4019618900002</v>
      </c>
      <c r="P30" s="36">
        <f>SUMIFS(СВЦЭМ!$D$39:$D$782,СВЦЭМ!$A$39:$A$782,$A30,СВЦЭМ!$B$39:$B$782,P$11)+'СЕТ СН'!$F$14+СВЦЭМ!$D$10+'СЕТ СН'!$F$5-'СЕТ СН'!$F$24</f>
        <v>5199.1247106599994</v>
      </c>
      <c r="Q30" s="36">
        <f>SUMIFS(СВЦЭМ!$D$39:$D$782,СВЦЭМ!$A$39:$A$782,$A30,СВЦЭМ!$B$39:$B$782,Q$11)+'СЕТ СН'!$F$14+СВЦЭМ!$D$10+'СЕТ СН'!$F$5-'СЕТ СН'!$F$24</f>
        <v>5188.43376102</v>
      </c>
      <c r="R30" s="36">
        <f>SUMIFS(СВЦЭМ!$D$39:$D$782,СВЦЭМ!$A$39:$A$782,$A30,СВЦЭМ!$B$39:$B$782,R$11)+'СЕТ СН'!$F$14+СВЦЭМ!$D$10+'СЕТ СН'!$F$5-'СЕТ СН'!$F$24</f>
        <v>5195.4474602099999</v>
      </c>
      <c r="S30" s="36">
        <f>SUMIFS(СВЦЭМ!$D$39:$D$782,СВЦЭМ!$A$39:$A$782,$A30,СВЦЭМ!$B$39:$B$782,S$11)+'СЕТ СН'!$F$14+СВЦЭМ!$D$10+'СЕТ СН'!$F$5-'СЕТ СН'!$F$24</f>
        <v>5181.8321204499998</v>
      </c>
      <c r="T30" s="36">
        <f>SUMIFS(СВЦЭМ!$D$39:$D$782,СВЦЭМ!$A$39:$A$782,$A30,СВЦЭМ!$B$39:$B$782,T$11)+'СЕТ СН'!$F$14+СВЦЭМ!$D$10+'СЕТ СН'!$F$5-'СЕТ СН'!$F$24</f>
        <v>5143.8345249599997</v>
      </c>
      <c r="U30" s="36">
        <f>SUMIFS(СВЦЭМ!$D$39:$D$782,СВЦЭМ!$A$39:$A$782,$A30,СВЦЭМ!$B$39:$B$782,U$11)+'СЕТ СН'!$F$14+СВЦЭМ!$D$10+'СЕТ СН'!$F$5-'СЕТ СН'!$F$24</f>
        <v>5176.3551861899996</v>
      </c>
      <c r="V30" s="36">
        <f>SUMIFS(СВЦЭМ!$D$39:$D$782,СВЦЭМ!$A$39:$A$782,$A30,СВЦЭМ!$B$39:$B$782,V$11)+'СЕТ СН'!$F$14+СВЦЭМ!$D$10+'СЕТ СН'!$F$5-'СЕТ СН'!$F$24</f>
        <v>5186.8007896499994</v>
      </c>
      <c r="W30" s="36">
        <f>SUMIFS(СВЦЭМ!$D$39:$D$782,СВЦЭМ!$A$39:$A$782,$A30,СВЦЭМ!$B$39:$B$782,W$11)+'СЕТ СН'!$F$14+СВЦЭМ!$D$10+'СЕТ СН'!$F$5-'СЕТ СН'!$F$24</f>
        <v>5147.5296288199997</v>
      </c>
      <c r="X30" s="36">
        <f>SUMIFS(СВЦЭМ!$D$39:$D$782,СВЦЭМ!$A$39:$A$782,$A30,СВЦЭМ!$B$39:$B$782,X$11)+'СЕТ СН'!$F$14+СВЦЭМ!$D$10+'СЕТ СН'!$F$5-'СЕТ СН'!$F$24</f>
        <v>5205.0912671199994</v>
      </c>
      <c r="Y30" s="36">
        <f>SUMIFS(СВЦЭМ!$D$39:$D$782,СВЦЭМ!$A$39:$A$782,$A30,СВЦЭМ!$B$39:$B$782,Y$11)+'СЕТ СН'!$F$14+СВЦЭМ!$D$10+'СЕТ СН'!$F$5-'СЕТ СН'!$F$24</f>
        <v>5299.0486443499994</v>
      </c>
    </row>
    <row r="31" spans="1:25" ht="15.75" x14ac:dyDescent="0.2">
      <c r="A31" s="35">
        <f t="shared" si="0"/>
        <v>45524</v>
      </c>
      <c r="B31" s="36">
        <f>SUMIFS(СВЦЭМ!$D$39:$D$782,СВЦЭМ!$A$39:$A$782,$A31,СВЦЭМ!$B$39:$B$782,B$11)+'СЕТ СН'!$F$14+СВЦЭМ!$D$10+'СЕТ СН'!$F$5-'СЕТ СН'!$F$24</f>
        <v>5284.0047017100005</v>
      </c>
      <c r="C31" s="36">
        <f>SUMIFS(СВЦЭМ!$D$39:$D$782,СВЦЭМ!$A$39:$A$782,$A31,СВЦЭМ!$B$39:$B$782,C$11)+'СЕТ СН'!$F$14+СВЦЭМ!$D$10+'СЕТ СН'!$F$5-'СЕТ СН'!$F$24</f>
        <v>5397.2401105899999</v>
      </c>
      <c r="D31" s="36">
        <f>SUMIFS(СВЦЭМ!$D$39:$D$782,СВЦЭМ!$A$39:$A$782,$A31,СВЦЭМ!$B$39:$B$782,D$11)+'СЕТ СН'!$F$14+СВЦЭМ!$D$10+'СЕТ СН'!$F$5-'СЕТ СН'!$F$24</f>
        <v>5468.1305989899993</v>
      </c>
      <c r="E31" s="36">
        <f>SUMIFS(СВЦЭМ!$D$39:$D$782,СВЦЭМ!$A$39:$A$782,$A31,СВЦЭМ!$B$39:$B$782,E$11)+'СЕТ СН'!$F$14+СВЦЭМ!$D$10+'СЕТ СН'!$F$5-'СЕТ СН'!$F$24</f>
        <v>5503.35963885</v>
      </c>
      <c r="F31" s="36">
        <f>SUMIFS(СВЦЭМ!$D$39:$D$782,СВЦЭМ!$A$39:$A$782,$A31,СВЦЭМ!$B$39:$B$782,F$11)+'СЕТ СН'!$F$14+СВЦЭМ!$D$10+'СЕТ СН'!$F$5-'СЕТ СН'!$F$24</f>
        <v>5500.1071129399998</v>
      </c>
      <c r="G31" s="36">
        <f>SUMIFS(СВЦЭМ!$D$39:$D$782,СВЦЭМ!$A$39:$A$782,$A31,СВЦЭМ!$B$39:$B$782,G$11)+'СЕТ СН'!$F$14+СВЦЭМ!$D$10+'СЕТ СН'!$F$5-'СЕТ СН'!$F$24</f>
        <v>5480.7747870900002</v>
      </c>
      <c r="H31" s="36">
        <f>SUMIFS(СВЦЭМ!$D$39:$D$782,СВЦЭМ!$A$39:$A$782,$A31,СВЦЭМ!$B$39:$B$782,H$11)+'СЕТ СН'!$F$14+СВЦЭМ!$D$10+'СЕТ СН'!$F$5-'СЕТ СН'!$F$24</f>
        <v>5464.5110319100004</v>
      </c>
      <c r="I31" s="36">
        <f>SUMIFS(СВЦЭМ!$D$39:$D$782,СВЦЭМ!$A$39:$A$782,$A31,СВЦЭМ!$B$39:$B$782,I$11)+'СЕТ СН'!$F$14+СВЦЭМ!$D$10+'СЕТ СН'!$F$5-'СЕТ СН'!$F$24</f>
        <v>5336.3198091100003</v>
      </c>
      <c r="J31" s="36">
        <f>SUMIFS(СВЦЭМ!$D$39:$D$782,СВЦЭМ!$A$39:$A$782,$A31,СВЦЭМ!$B$39:$B$782,J$11)+'СЕТ СН'!$F$14+СВЦЭМ!$D$10+'СЕТ СН'!$F$5-'СЕТ СН'!$F$24</f>
        <v>5197.5281398499992</v>
      </c>
      <c r="K31" s="36">
        <f>SUMIFS(СВЦЭМ!$D$39:$D$782,СВЦЭМ!$A$39:$A$782,$A31,СВЦЭМ!$B$39:$B$782,K$11)+'СЕТ СН'!$F$14+СВЦЭМ!$D$10+'СЕТ СН'!$F$5-'СЕТ СН'!$F$24</f>
        <v>5084.1234056799995</v>
      </c>
      <c r="L31" s="36">
        <f>SUMIFS(СВЦЭМ!$D$39:$D$782,СВЦЭМ!$A$39:$A$782,$A31,СВЦЭМ!$B$39:$B$782,L$11)+'СЕТ СН'!$F$14+СВЦЭМ!$D$10+'СЕТ СН'!$F$5-'СЕТ СН'!$F$24</f>
        <v>5058.6362046899994</v>
      </c>
      <c r="M31" s="36">
        <f>SUMIFS(СВЦЭМ!$D$39:$D$782,СВЦЭМ!$A$39:$A$782,$A31,СВЦЭМ!$B$39:$B$782,M$11)+'СЕТ СН'!$F$14+СВЦЭМ!$D$10+'СЕТ СН'!$F$5-'СЕТ СН'!$F$24</f>
        <v>5051.3907553499994</v>
      </c>
      <c r="N31" s="36">
        <f>SUMIFS(СВЦЭМ!$D$39:$D$782,СВЦЭМ!$A$39:$A$782,$A31,СВЦЭМ!$B$39:$B$782,N$11)+'СЕТ СН'!$F$14+СВЦЭМ!$D$10+'СЕТ СН'!$F$5-'СЕТ СН'!$F$24</f>
        <v>5059.5787426099996</v>
      </c>
      <c r="O31" s="36">
        <f>SUMIFS(СВЦЭМ!$D$39:$D$782,СВЦЭМ!$A$39:$A$782,$A31,СВЦЭМ!$B$39:$B$782,O$11)+'СЕТ СН'!$F$14+СВЦЭМ!$D$10+'СЕТ СН'!$F$5-'СЕТ СН'!$F$24</f>
        <v>5032.6378296399998</v>
      </c>
      <c r="P31" s="36">
        <f>SUMIFS(СВЦЭМ!$D$39:$D$782,СВЦЭМ!$A$39:$A$782,$A31,СВЦЭМ!$B$39:$B$782,P$11)+'СЕТ СН'!$F$14+СВЦЭМ!$D$10+'СЕТ СН'!$F$5-'СЕТ СН'!$F$24</f>
        <v>5034.1892068299994</v>
      </c>
      <c r="Q31" s="36">
        <f>SUMIFS(СВЦЭМ!$D$39:$D$782,СВЦЭМ!$A$39:$A$782,$A31,СВЦЭМ!$B$39:$B$782,Q$11)+'СЕТ СН'!$F$14+СВЦЭМ!$D$10+'СЕТ СН'!$F$5-'СЕТ СН'!$F$24</f>
        <v>5029.59558294</v>
      </c>
      <c r="R31" s="36">
        <f>SUMIFS(СВЦЭМ!$D$39:$D$782,СВЦЭМ!$A$39:$A$782,$A31,СВЦЭМ!$B$39:$B$782,R$11)+'СЕТ СН'!$F$14+СВЦЭМ!$D$10+'СЕТ СН'!$F$5-'СЕТ СН'!$F$24</f>
        <v>5051.7178525999998</v>
      </c>
      <c r="S31" s="36">
        <f>SUMIFS(СВЦЭМ!$D$39:$D$782,СВЦЭМ!$A$39:$A$782,$A31,СВЦЭМ!$B$39:$B$782,S$11)+'СЕТ СН'!$F$14+СВЦЭМ!$D$10+'СЕТ СН'!$F$5-'СЕТ СН'!$F$24</f>
        <v>5037.2155504799994</v>
      </c>
      <c r="T31" s="36">
        <f>SUMIFS(СВЦЭМ!$D$39:$D$782,СВЦЭМ!$A$39:$A$782,$A31,СВЦЭМ!$B$39:$B$782,T$11)+'СЕТ СН'!$F$14+СВЦЭМ!$D$10+'СЕТ СН'!$F$5-'СЕТ СН'!$F$24</f>
        <v>5014.2176704799995</v>
      </c>
      <c r="U31" s="36">
        <f>SUMIFS(СВЦЭМ!$D$39:$D$782,СВЦЭМ!$A$39:$A$782,$A31,СВЦЭМ!$B$39:$B$782,U$11)+'СЕТ СН'!$F$14+СВЦЭМ!$D$10+'СЕТ СН'!$F$5-'СЕТ СН'!$F$24</f>
        <v>5036.2266071699996</v>
      </c>
      <c r="V31" s="36">
        <f>SUMIFS(СВЦЭМ!$D$39:$D$782,СВЦЭМ!$A$39:$A$782,$A31,СВЦЭМ!$B$39:$B$782,V$11)+'СЕТ СН'!$F$14+СВЦЭМ!$D$10+'СЕТ СН'!$F$5-'СЕТ СН'!$F$24</f>
        <v>5016.4342935499999</v>
      </c>
      <c r="W31" s="36">
        <f>SUMIFS(СВЦЭМ!$D$39:$D$782,СВЦЭМ!$A$39:$A$782,$A31,СВЦЭМ!$B$39:$B$782,W$11)+'СЕТ СН'!$F$14+СВЦЭМ!$D$10+'СЕТ СН'!$F$5-'СЕТ СН'!$F$24</f>
        <v>5013.5763728099992</v>
      </c>
      <c r="X31" s="36">
        <f>SUMIFS(СВЦЭМ!$D$39:$D$782,СВЦЭМ!$A$39:$A$782,$A31,СВЦЭМ!$B$39:$B$782,X$11)+'СЕТ СН'!$F$14+СВЦЭМ!$D$10+'СЕТ СН'!$F$5-'СЕТ СН'!$F$24</f>
        <v>5118.6819681500001</v>
      </c>
      <c r="Y31" s="36">
        <f>SUMIFS(СВЦЭМ!$D$39:$D$782,СВЦЭМ!$A$39:$A$782,$A31,СВЦЭМ!$B$39:$B$782,Y$11)+'СЕТ СН'!$F$14+СВЦЭМ!$D$10+'СЕТ СН'!$F$5-'СЕТ СН'!$F$24</f>
        <v>5281.2854711999998</v>
      </c>
    </row>
    <row r="32" spans="1:25" ht="15.75" x14ac:dyDescent="0.2">
      <c r="A32" s="35">
        <f t="shared" si="0"/>
        <v>45525</v>
      </c>
      <c r="B32" s="36">
        <f>SUMIFS(СВЦЭМ!$D$39:$D$782,СВЦЭМ!$A$39:$A$782,$A32,СВЦЭМ!$B$39:$B$782,B$11)+'СЕТ СН'!$F$14+СВЦЭМ!$D$10+'СЕТ СН'!$F$5-'СЕТ СН'!$F$24</f>
        <v>5501.8821797299997</v>
      </c>
      <c r="C32" s="36">
        <f>SUMIFS(СВЦЭМ!$D$39:$D$782,СВЦЭМ!$A$39:$A$782,$A32,СВЦЭМ!$B$39:$B$782,C$11)+'СЕТ СН'!$F$14+СВЦЭМ!$D$10+'СЕТ СН'!$F$5-'СЕТ СН'!$F$24</f>
        <v>5545.4684324999998</v>
      </c>
      <c r="D32" s="36">
        <f>SUMIFS(СВЦЭМ!$D$39:$D$782,СВЦЭМ!$A$39:$A$782,$A32,СВЦЭМ!$B$39:$B$782,D$11)+'СЕТ СН'!$F$14+СВЦЭМ!$D$10+'СЕТ СН'!$F$5-'СЕТ СН'!$F$24</f>
        <v>5600.1777188599999</v>
      </c>
      <c r="E32" s="36">
        <f>SUMIFS(СВЦЭМ!$D$39:$D$782,СВЦЭМ!$A$39:$A$782,$A32,СВЦЭМ!$B$39:$B$782,E$11)+'СЕТ СН'!$F$14+СВЦЭМ!$D$10+'СЕТ СН'!$F$5-'СЕТ СН'!$F$24</f>
        <v>5555.7353445600002</v>
      </c>
      <c r="F32" s="36">
        <f>SUMIFS(СВЦЭМ!$D$39:$D$782,СВЦЭМ!$A$39:$A$782,$A32,СВЦЭМ!$B$39:$B$782,F$11)+'СЕТ СН'!$F$14+СВЦЭМ!$D$10+'СЕТ СН'!$F$5-'СЕТ СН'!$F$24</f>
        <v>5537.7917728600005</v>
      </c>
      <c r="G32" s="36">
        <f>SUMIFS(СВЦЭМ!$D$39:$D$782,СВЦЭМ!$A$39:$A$782,$A32,СВЦЭМ!$B$39:$B$782,G$11)+'СЕТ СН'!$F$14+СВЦЭМ!$D$10+'СЕТ СН'!$F$5-'СЕТ СН'!$F$24</f>
        <v>5493.8742999000006</v>
      </c>
      <c r="H32" s="36">
        <f>SUMIFS(СВЦЭМ!$D$39:$D$782,СВЦЭМ!$A$39:$A$782,$A32,СВЦЭМ!$B$39:$B$782,H$11)+'СЕТ СН'!$F$14+СВЦЭМ!$D$10+'СЕТ СН'!$F$5-'СЕТ СН'!$F$24</f>
        <v>5481.2730539300001</v>
      </c>
      <c r="I32" s="36">
        <f>SUMIFS(СВЦЭМ!$D$39:$D$782,СВЦЭМ!$A$39:$A$782,$A32,СВЦЭМ!$B$39:$B$782,I$11)+'СЕТ СН'!$F$14+СВЦЭМ!$D$10+'СЕТ СН'!$F$5-'СЕТ СН'!$F$24</f>
        <v>5341.1606527000004</v>
      </c>
      <c r="J32" s="36">
        <f>SUMIFS(СВЦЭМ!$D$39:$D$782,СВЦЭМ!$A$39:$A$782,$A32,СВЦЭМ!$B$39:$B$782,J$11)+'СЕТ СН'!$F$14+СВЦЭМ!$D$10+'СЕТ СН'!$F$5-'СЕТ СН'!$F$24</f>
        <v>5243.5729191999999</v>
      </c>
      <c r="K32" s="36">
        <f>SUMIFS(СВЦЭМ!$D$39:$D$782,СВЦЭМ!$A$39:$A$782,$A32,СВЦЭМ!$B$39:$B$782,K$11)+'СЕТ СН'!$F$14+СВЦЭМ!$D$10+'СЕТ СН'!$F$5-'СЕТ СН'!$F$24</f>
        <v>5157.3700568499999</v>
      </c>
      <c r="L32" s="36">
        <f>SUMIFS(СВЦЭМ!$D$39:$D$782,СВЦЭМ!$A$39:$A$782,$A32,СВЦЭМ!$B$39:$B$782,L$11)+'СЕТ СН'!$F$14+СВЦЭМ!$D$10+'СЕТ СН'!$F$5-'СЕТ СН'!$F$24</f>
        <v>5140.1364285700001</v>
      </c>
      <c r="M32" s="36">
        <f>SUMIFS(СВЦЭМ!$D$39:$D$782,СВЦЭМ!$A$39:$A$782,$A32,СВЦЭМ!$B$39:$B$782,M$11)+'СЕТ СН'!$F$14+СВЦЭМ!$D$10+'СЕТ СН'!$F$5-'СЕТ СН'!$F$24</f>
        <v>5141.7750873200002</v>
      </c>
      <c r="N32" s="36">
        <f>SUMIFS(СВЦЭМ!$D$39:$D$782,СВЦЭМ!$A$39:$A$782,$A32,СВЦЭМ!$B$39:$B$782,N$11)+'СЕТ СН'!$F$14+СВЦЭМ!$D$10+'СЕТ СН'!$F$5-'СЕТ СН'!$F$24</f>
        <v>5133.0816738199992</v>
      </c>
      <c r="O32" s="36">
        <f>SUMIFS(СВЦЭМ!$D$39:$D$782,СВЦЭМ!$A$39:$A$782,$A32,СВЦЭМ!$B$39:$B$782,O$11)+'СЕТ СН'!$F$14+СВЦЭМ!$D$10+'СЕТ СН'!$F$5-'СЕТ СН'!$F$24</f>
        <v>5114.7317009399994</v>
      </c>
      <c r="P32" s="36">
        <f>SUMIFS(СВЦЭМ!$D$39:$D$782,СВЦЭМ!$A$39:$A$782,$A32,СВЦЭМ!$B$39:$B$782,P$11)+'СЕТ СН'!$F$14+СВЦЭМ!$D$10+'СЕТ СН'!$F$5-'СЕТ СН'!$F$24</f>
        <v>5157.6425109899992</v>
      </c>
      <c r="Q32" s="36">
        <f>SUMIFS(СВЦЭМ!$D$39:$D$782,СВЦЭМ!$A$39:$A$782,$A32,СВЦЭМ!$B$39:$B$782,Q$11)+'СЕТ СН'!$F$14+СВЦЭМ!$D$10+'СЕТ СН'!$F$5-'СЕТ СН'!$F$24</f>
        <v>5183.6770874199992</v>
      </c>
      <c r="R32" s="36">
        <f>SUMIFS(СВЦЭМ!$D$39:$D$782,СВЦЭМ!$A$39:$A$782,$A32,СВЦЭМ!$B$39:$B$782,R$11)+'СЕТ СН'!$F$14+СВЦЭМ!$D$10+'СЕТ СН'!$F$5-'СЕТ СН'!$F$24</f>
        <v>5177.3532001099993</v>
      </c>
      <c r="S32" s="36">
        <f>SUMIFS(СВЦЭМ!$D$39:$D$782,СВЦЭМ!$A$39:$A$782,$A32,СВЦЭМ!$B$39:$B$782,S$11)+'СЕТ СН'!$F$14+СВЦЭМ!$D$10+'СЕТ СН'!$F$5-'СЕТ СН'!$F$24</f>
        <v>5176.8240180799994</v>
      </c>
      <c r="T32" s="36">
        <f>SUMIFS(СВЦЭМ!$D$39:$D$782,СВЦЭМ!$A$39:$A$782,$A32,СВЦЭМ!$B$39:$B$782,T$11)+'СЕТ СН'!$F$14+СВЦЭМ!$D$10+'СЕТ СН'!$F$5-'СЕТ СН'!$F$24</f>
        <v>5168.5435895800001</v>
      </c>
      <c r="U32" s="36">
        <f>SUMIFS(СВЦЭМ!$D$39:$D$782,СВЦЭМ!$A$39:$A$782,$A32,СВЦЭМ!$B$39:$B$782,U$11)+'СЕТ СН'!$F$14+СВЦЭМ!$D$10+'СЕТ СН'!$F$5-'СЕТ СН'!$F$24</f>
        <v>5181.4374406299994</v>
      </c>
      <c r="V32" s="36">
        <f>SUMIFS(СВЦЭМ!$D$39:$D$782,СВЦЭМ!$A$39:$A$782,$A32,СВЦЭМ!$B$39:$B$782,V$11)+'СЕТ СН'!$F$14+СВЦЭМ!$D$10+'СЕТ СН'!$F$5-'СЕТ СН'!$F$24</f>
        <v>5172.48166167</v>
      </c>
      <c r="W32" s="36">
        <f>SUMIFS(СВЦЭМ!$D$39:$D$782,СВЦЭМ!$A$39:$A$782,$A32,СВЦЭМ!$B$39:$B$782,W$11)+'СЕТ СН'!$F$14+СВЦЭМ!$D$10+'СЕТ СН'!$F$5-'СЕТ СН'!$F$24</f>
        <v>5166.2642559099995</v>
      </c>
      <c r="X32" s="36">
        <f>SUMIFS(СВЦЭМ!$D$39:$D$782,СВЦЭМ!$A$39:$A$782,$A32,СВЦЭМ!$B$39:$B$782,X$11)+'СЕТ СН'!$F$14+СВЦЭМ!$D$10+'СЕТ СН'!$F$5-'СЕТ СН'!$F$24</f>
        <v>5187.7014084699995</v>
      </c>
      <c r="Y32" s="36">
        <f>SUMIFS(СВЦЭМ!$D$39:$D$782,СВЦЭМ!$A$39:$A$782,$A32,СВЦЭМ!$B$39:$B$782,Y$11)+'СЕТ СН'!$F$14+СВЦЭМ!$D$10+'СЕТ СН'!$F$5-'СЕТ СН'!$F$24</f>
        <v>5228.9205035499999</v>
      </c>
    </row>
    <row r="33" spans="1:27" ht="15.75" x14ac:dyDescent="0.2">
      <c r="A33" s="35">
        <f t="shared" si="0"/>
        <v>45526</v>
      </c>
      <c r="B33" s="36">
        <f>SUMIFS(СВЦЭМ!$D$39:$D$782,СВЦЭМ!$A$39:$A$782,$A33,СВЦЭМ!$B$39:$B$782,B$11)+'СЕТ СН'!$F$14+СВЦЭМ!$D$10+'СЕТ СН'!$F$5-'СЕТ СН'!$F$24</f>
        <v>5168.9353283199998</v>
      </c>
      <c r="C33" s="36">
        <f>SUMIFS(СВЦЭМ!$D$39:$D$782,СВЦЭМ!$A$39:$A$782,$A33,СВЦЭМ!$B$39:$B$782,C$11)+'СЕТ СН'!$F$14+СВЦЭМ!$D$10+'СЕТ СН'!$F$5-'СЕТ СН'!$F$24</f>
        <v>5267.5438712999994</v>
      </c>
      <c r="D33" s="36">
        <f>SUMIFS(СВЦЭМ!$D$39:$D$782,СВЦЭМ!$A$39:$A$782,$A33,СВЦЭМ!$B$39:$B$782,D$11)+'СЕТ СН'!$F$14+СВЦЭМ!$D$10+'СЕТ СН'!$F$5-'СЕТ СН'!$F$24</f>
        <v>5317.1155418199996</v>
      </c>
      <c r="E33" s="36">
        <f>SUMIFS(СВЦЭМ!$D$39:$D$782,СВЦЭМ!$A$39:$A$782,$A33,СВЦЭМ!$B$39:$B$782,E$11)+'СЕТ СН'!$F$14+СВЦЭМ!$D$10+'СЕТ СН'!$F$5-'СЕТ СН'!$F$24</f>
        <v>5353.7063965300003</v>
      </c>
      <c r="F33" s="36">
        <f>SUMIFS(СВЦЭМ!$D$39:$D$782,СВЦЭМ!$A$39:$A$782,$A33,СВЦЭМ!$B$39:$B$782,F$11)+'СЕТ СН'!$F$14+СВЦЭМ!$D$10+'СЕТ СН'!$F$5-'СЕТ СН'!$F$24</f>
        <v>5348.7793722799997</v>
      </c>
      <c r="G33" s="36">
        <f>SUMIFS(СВЦЭМ!$D$39:$D$782,СВЦЭМ!$A$39:$A$782,$A33,СВЦЭМ!$B$39:$B$782,G$11)+'СЕТ СН'!$F$14+СВЦЭМ!$D$10+'СЕТ СН'!$F$5-'СЕТ СН'!$F$24</f>
        <v>5313.6550943700004</v>
      </c>
      <c r="H33" s="36">
        <f>SUMIFS(СВЦЭМ!$D$39:$D$782,СВЦЭМ!$A$39:$A$782,$A33,СВЦЭМ!$B$39:$B$782,H$11)+'СЕТ СН'!$F$14+СВЦЭМ!$D$10+'СЕТ СН'!$F$5-'СЕТ СН'!$F$24</f>
        <v>5276.5828819599992</v>
      </c>
      <c r="I33" s="36">
        <f>SUMIFS(СВЦЭМ!$D$39:$D$782,СВЦЭМ!$A$39:$A$782,$A33,СВЦЭМ!$B$39:$B$782,I$11)+'СЕТ СН'!$F$14+СВЦЭМ!$D$10+'СЕТ СН'!$F$5-'СЕТ СН'!$F$24</f>
        <v>5180.6060065499996</v>
      </c>
      <c r="J33" s="36">
        <f>SUMIFS(СВЦЭМ!$D$39:$D$782,СВЦЭМ!$A$39:$A$782,$A33,СВЦЭМ!$B$39:$B$782,J$11)+'СЕТ СН'!$F$14+СВЦЭМ!$D$10+'СЕТ СН'!$F$5-'СЕТ СН'!$F$24</f>
        <v>5068.57143232</v>
      </c>
      <c r="K33" s="36">
        <f>SUMIFS(СВЦЭМ!$D$39:$D$782,СВЦЭМ!$A$39:$A$782,$A33,СВЦЭМ!$B$39:$B$782,K$11)+'СЕТ СН'!$F$14+СВЦЭМ!$D$10+'СЕТ СН'!$F$5-'СЕТ СН'!$F$24</f>
        <v>4987.5054296399994</v>
      </c>
      <c r="L33" s="36">
        <f>SUMIFS(СВЦЭМ!$D$39:$D$782,СВЦЭМ!$A$39:$A$782,$A33,СВЦЭМ!$B$39:$B$782,L$11)+'СЕТ СН'!$F$14+СВЦЭМ!$D$10+'СЕТ СН'!$F$5-'СЕТ СН'!$F$24</f>
        <v>4947.2757425599993</v>
      </c>
      <c r="M33" s="36">
        <f>SUMIFS(СВЦЭМ!$D$39:$D$782,СВЦЭМ!$A$39:$A$782,$A33,СВЦЭМ!$B$39:$B$782,M$11)+'СЕТ СН'!$F$14+СВЦЭМ!$D$10+'СЕТ СН'!$F$5-'СЕТ СН'!$F$24</f>
        <v>4956.0571010899994</v>
      </c>
      <c r="N33" s="36">
        <f>SUMIFS(СВЦЭМ!$D$39:$D$782,СВЦЭМ!$A$39:$A$782,$A33,СВЦЭМ!$B$39:$B$782,N$11)+'СЕТ СН'!$F$14+СВЦЭМ!$D$10+'СЕТ СН'!$F$5-'СЕТ СН'!$F$24</f>
        <v>4948.1318457799998</v>
      </c>
      <c r="O33" s="36">
        <f>SUMIFS(СВЦЭМ!$D$39:$D$782,СВЦЭМ!$A$39:$A$782,$A33,СВЦЭМ!$B$39:$B$782,O$11)+'СЕТ СН'!$F$14+СВЦЭМ!$D$10+'СЕТ СН'!$F$5-'СЕТ СН'!$F$24</f>
        <v>4952.8760973299995</v>
      </c>
      <c r="P33" s="36">
        <f>SUMIFS(СВЦЭМ!$D$39:$D$782,СВЦЭМ!$A$39:$A$782,$A33,СВЦЭМ!$B$39:$B$782,P$11)+'СЕТ СН'!$F$14+СВЦЭМ!$D$10+'СЕТ СН'!$F$5-'СЕТ СН'!$F$24</f>
        <v>4961.8564021000002</v>
      </c>
      <c r="Q33" s="36">
        <f>SUMIFS(СВЦЭМ!$D$39:$D$782,СВЦЭМ!$A$39:$A$782,$A33,СВЦЭМ!$B$39:$B$782,Q$11)+'СЕТ СН'!$F$14+СВЦЭМ!$D$10+'СЕТ СН'!$F$5-'СЕТ СН'!$F$24</f>
        <v>4965.8841848699994</v>
      </c>
      <c r="R33" s="36">
        <f>SUMIFS(СВЦЭМ!$D$39:$D$782,СВЦЭМ!$A$39:$A$782,$A33,СВЦЭМ!$B$39:$B$782,R$11)+'СЕТ СН'!$F$14+СВЦЭМ!$D$10+'СЕТ СН'!$F$5-'СЕТ СН'!$F$24</f>
        <v>4980.1628197699993</v>
      </c>
      <c r="S33" s="36">
        <f>SUMIFS(СВЦЭМ!$D$39:$D$782,СВЦЭМ!$A$39:$A$782,$A33,СВЦЭМ!$B$39:$B$782,S$11)+'СЕТ СН'!$F$14+СВЦЭМ!$D$10+'СЕТ СН'!$F$5-'СЕТ СН'!$F$24</f>
        <v>4969.7406511399995</v>
      </c>
      <c r="T33" s="36">
        <f>SUMIFS(СВЦЭМ!$D$39:$D$782,СВЦЭМ!$A$39:$A$782,$A33,СВЦЭМ!$B$39:$B$782,T$11)+'СЕТ СН'!$F$14+СВЦЭМ!$D$10+'СЕТ СН'!$F$5-'СЕТ СН'!$F$24</f>
        <v>4966.5072447999992</v>
      </c>
      <c r="U33" s="36">
        <f>SUMIFS(СВЦЭМ!$D$39:$D$782,СВЦЭМ!$A$39:$A$782,$A33,СВЦЭМ!$B$39:$B$782,U$11)+'СЕТ СН'!$F$14+СВЦЭМ!$D$10+'СЕТ СН'!$F$5-'СЕТ СН'!$F$24</f>
        <v>4971.9121589400002</v>
      </c>
      <c r="V33" s="36">
        <f>SUMIFS(СВЦЭМ!$D$39:$D$782,СВЦЭМ!$A$39:$A$782,$A33,СВЦЭМ!$B$39:$B$782,V$11)+'СЕТ СН'!$F$14+СВЦЭМ!$D$10+'СЕТ СН'!$F$5-'СЕТ СН'!$F$24</f>
        <v>4957.46764274</v>
      </c>
      <c r="W33" s="36">
        <f>SUMIFS(СВЦЭМ!$D$39:$D$782,СВЦЭМ!$A$39:$A$782,$A33,СВЦЭМ!$B$39:$B$782,W$11)+'СЕТ СН'!$F$14+СВЦЭМ!$D$10+'СЕТ СН'!$F$5-'СЕТ СН'!$F$24</f>
        <v>4952.5356191800001</v>
      </c>
      <c r="X33" s="36">
        <f>SUMIFS(СВЦЭМ!$D$39:$D$782,СВЦЭМ!$A$39:$A$782,$A33,СВЦЭМ!$B$39:$B$782,X$11)+'СЕТ СН'!$F$14+СВЦЭМ!$D$10+'СЕТ СН'!$F$5-'СЕТ СН'!$F$24</f>
        <v>5036.0972164199993</v>
      </c>
      <c r="Y33" s="36">
        <f>SUMIFS(СВЦЭМ!$D$39:$D$782,СВЦЭМ!$A$39:$A$782,$A33,СВЦЭМ!$B$39:$B$782,Y$11)+'СЕТ СН'!$F$14+СВЦЭМ!$D$10+'СЕТ СН'!$F$5-'СЕТ СН'!$F$24</f>
        <v>5080.3407680399996</v>
      </c>
    </row>
    <row r="34" spans="1:27" ht="15.75" x14ac:dyDescent="0.2">
      <c r="A34" s="35">
        <f t="shared" si="0"/>
        <v>45527</v>
      </c>
      <c r="B34" s="36">
        <f>SUMIFS(СВЦЭМ!$D$39:$D$782,СВЦЭМ!$A$39:$A$782,$A34,СВЦЭМ!$B$39:$B$782,B$11)+'СЕТ СН'!$F$14+СВЦЭМ!$D$10+'СЕТ СН'!$F$5-'СЕТ СН'!$F$24</f>
        <v>5252.1040669099993</v>
      </c>
      <c r="C34" s="36">
        <f>SUMIFS(СВЦЭМ!$D$39:$D$782,СВЦЭМ!$A$39:$A$782,$A34,СВЦЭМ!$B$39:$B$782,C$11)+'СЕТ СН'!$F$14+СВЦЭМ!$D$10+'СЕТ СН'!$F$5-'СЕТ СН'!$F$24</f>
        <v>5373.2462619199996</v>
      </c>
      <c r="D34" s="36">
        <f>SUMIFS(СВЦЭМ!$D$39:$D$782,СВЦЭМ!$A$39:$A$782,$A34,СВЦЭМ!$B$39:$B$782,D$11)+'СЕТ СН'!$F$14+СВЦЭМ!$D$10+'СЕТ СН'!$F$5-'СЕТ СН'!$F$24</f>
        <v>5403.6917429999994</v>
      </c>
      <c r="E34" s="36">
        <f>SUMIFS(СВЦЭМ!$D$39:$D$782,СВЦЭМ!$A$39:$A$782,$A34,СВЦЭМ!$B$39:$B$782,E$11)+'СЕТ СН'!$F$14+СВЦЭМ!$D$10+'СЕТ СН'!$F$5-'СЕТ СН'!$F$24</f>
        <v>5434.8483803199997</v>
      </c>
      <c r="F34" s="36">
        <f>SUMIFS(СВЦЭМ!$D$39:$D$782,СВЦЭМ!$A$39:$A$782,$A34,СВЦЭМ!$B$39:$B$782,F$11)+'СЕТ СН'!$F$14+СВЦЭМ!$D$10+'СЕТ СН'!$F$5-'СЕТ СН'!$F$24</f>
        <v>5445.57454461</v>
      </c>
      <c r="G34" s="36">
        <f>SUMIFS(СВЦЭМ!$D$39:$D$782,СВЦЭМ!$A$39:$A$782,$A34,СВЦЭМ!$B$39:$B$782,G$11)+'СЕТ СН'!$F$14+СВЦЭМ!$D$10+'СЕТ СН'!$F$5-'СЕТ СН'!$F$24</f>
        <v>5429.5346468499993</v>
      </c>
      <c r="H34" s="36">
        <f>SUMIFS(СВЦЭМ!$D$39:$D$782,СВЦЭМ!$A$39:$A$782,$A34,СВЦЭМ!$B$39:$B$782,H$11)+'СЕТ СН'!$F$14+СВЦЭМ!$D$10+'СЕТ СН'!$F$5-'СЕТ СН'!$F$24</f>
        <v>5404.0550155999999</v>
      </c>
      <c r="I34" s="36">
        <f>SUMIFS(СВЦЭМ!$D$39:$D$782,СВЦЭМ!$A$39:$A$782,$A34,СВЦЭМ!$B$39:$B$782,I$11)+'СЕТ СН'!$F$14+СВЦЭМ!$D$10+'СЕТ СН'!$F$5-'СЕТ СН'!$F$24</f>
        <v>5303.31572779</v>
      </c>
      <c r="J34" s="36">
        <f>SUMIFS(СВЦЭМ!$D$39:$D$782,СВЦЭМ!$A$39:$A$782,$A34,СВЦЭМ!$B$39:$B$782,J$11)+'СЕТ СН'!$F$14+СВЦЭМ!$D$10+'СЕТ СН'!$F$5-'СЕТ СН'!$F$24</f>
        <v>5177.6459376499997</v>
      </c>
      <c r="K34" s="36">
        <f>SUMIFS(СВЦЭМ!$D$39:$D$782,СВЦЭМ!$A$39:$A$782,$A34,СВЦЭМ!$B$39:$B$782,K$11)+'СЕТ СН'!$F$14+СВЦЭМ!$D$10+'СЕТ СН'!$F$5-'СЕТ СН'!$F$24</f>
        <v>5064.9130652599997</v>
      </c>
      <c r="L34" s="36">
        <f>SUMIFS(СВЦЭМ!$D$39:$D$782,СВЦЭМ!$A$39:$A$782,$A34,СВЦЭМ!$B$39:$B$782,L$11)+'СЕТ СН'!$F$14+СВЦЭМ!$D$10+'СЕТ СН'!$F$5-'СЕТ СН'!$F$24</f>
        <v>5054.8494349799994</v>
      </c>
      <c r="M34" s="36">
        <f>SUMIFS(СВЦЭМ!$D$39:$D$782,СВЦЭМ!$A$39:$A$782,$A34,СВЦЭМ!$B$39:$B$782,M$11)+'СЕТ СН'!$F$14+СВЦЭМ!$D$10+'СЕТ СН'!$F$5-'СЕТ СН'!$F$24</f>
        <v>5049.2153304399999</v>
      </c>
      <c r="N34" s="36">
        <f>SUMIFS(СВЦЭМ!$D$39:$D$782,СВЦЭМ!$A$39:$A$782,$A34,СВЦЭМ!$B$39:$B$782,N$11)+'СЕТ СН'!$F$14+СВЦЭМ!$D$10+'СЕТ СН'!$F$5-'СЕТ СН'!$F$24</f>
        <v>5044.6013019000002</v>
      </c>
      <c r="O34" s="36">
        <f>SUMIFS(СВЦЭМ!$D$39:$D$782,СВЦЭМ!$A$39:$A$782,$A34,СВЦЭМ!$B$39:$B$782,O$11)+'СЕТ СН'!$F$14+СВЦЭМ!$D$10+'СЕТ СН'!$F$5-'СЕТ СН'!$F$24</f>
        <v>5056.45345395</v>
      </c>
      <c r="P34" s="36">
        <f>SUMIFS(СВЦЭМ!$D$39:$D$782,СВЦЭМ!$A$39:$A$782,$A34,СВЦЭМ!$B$39:$B$782,P$11)+'СЕТ СН'!$F$14+СВЦЭМ!$D$10+'СЕТ СН'!$F$5-'СЕТ СН'!$F$24</f>
        <v>5073.1580589899995</v>
      </c>
      <c r="Q34" s="36">
        <f>SUMIFS(СВЦЭМ!$D$39:$D$782,СВЦЭМ!$A$39:$A$782,$A34,СВЦЭМ!$B$39:$B$782,Q$11)+'СЕТ СН'!$F$14+СВЦЭМ!$D$10+'СЕТ СН'!$F$5-'СЕТ СН'!$F$24</f>
        <v>5059.0642527700002</v>
      </c>
      <c r="R34" s="36">
        <f>SUMIFS(СВЦЭМ!$D$39:$D$782,СВЦЭМ!$A$39:$A$782,$A34,СВЦЭМ!$B$39:$B$782,R$11)+'СЕТ СН'!$F$14+СВЦЭМ!$D$10+'СЕТ СН'!$F$5-'СЕТ СН'!$F$24</f>
        <v>5046.3893226399996</v>
      </c>
      <c r="S34" s="36">
        <f>SUMIFS(СВЦЭМ!$D$39:$D$782,СВЦЭМ!$A$39:$A$782,$A34,СВЦЭМ!$B$39:$B$782,S$11)+'СЕТ СН'!$F$14+СВЦЭМ!$D$10+'СЕТ СН'!$F$5-'СЕТ СН'!$F$24</f>
        <v>5072.5159670699995</v>
      </c>
      <c r="T34" s="36">
        <f>SUMIFS(СВЦЭМ!$D$39:$D$782,СВЦЭМ!$A$39:$A$782,$A34,СВЦЭМ!$B$39:$B$782,T$11)+'СЕТ СН'!$F$14+СВЦЭМ!$D$10+'СЕТ СН'!$F$5-'СЕТ СН'!$F$24</f>
        <v>5059.2863683599999</v>
      </c>
      <c r="U34" s="36">
        <f>SUMIFS(СВЦЭМ!$D$39:$D$782,СВЦЭМ!$A$39:$A$782,$A34,СВЦЭМ!$B$39:$B$782,U$11)+'СЕТ СН'!$F$14+СВЦЭМ!$D$10+'СЕТ СН'!$F$5-'СЕТ СН'!$F$24</f>
        <v>5066.1272560399993</v>
      </c>
      <c r="V34" s="36">
        <f>SUMIFS(СВЦЭМ!$D$39:$D$782,СВЦЭМ!$A$39:$A$782,$A34,СВЦЭМ!$B$39:$B$782,V$11)+'СЕТ СН'!$F$14+СВЦЭМ!$D$10+'СЕТ СН'!$F$5-'СЕТ СН'!$F$24</f>
        <v>5062.0864161899999</v>
      </c>
      <c r="W34" s="36">
        <f>SUMIFS(СВЦЭМ!$D$39:$D$782,СВЦЭМ!$A$39:$A$782,$A34,СВЦЭМ!$B$39:$B$782,W$11)+'СЕТ СН'!$F$14+СВЦЭМ!$D$10+'СЕТ СН'!$F$5-'СЕТ СН'!$F$24</f>
        <v>5065.0184788699999</v>
      </c>
      <c r="X34" s="36">
        <f>SUMIFS(СВЦЭМ!$D$39:$D$782,СВЦЭМ!$A$39:$A$782,$A34,СВЦЭМ!$B$39:$B$782,X$11)+'СЕТ СН'!$F$14+СВЦЭМ!$D$10+'СЕТ СН'!$F$5-'СЕТ СН'!$F$24</f>
        <v>5144.6884292799996</v>
      </c>
      <c r="Y34" s="36">
        <f>SUMIFS(СВЦЭМ!$D$39:$D$782,СВЦЭМ!$A$39:$A$782,$A34,СВЦЭМ!$B$39:$B$782,Y$11)+'СЕТ СН'!$F$14+СВЦЭМ!$D$10+'СЕТ СН'!$F$5-'СЕТ СН'!$F$24</f>
        <v>5259.6953422999995</v>
      </c>
    </row>
    <row r="35" spans="1:27" ht="15.75" x14ac:dyDescent="0.2">
      <c r="A35" s="35">
        <f t="shared" si="0"/>
        <v>45528</v>
      </c>
      <c r="B35" s="36">
        <f>SUMIFS(СВЦЭМ!$D$39:$D$782,СВЦЭМ!$A$39:$A$782,$A35,СВЦЭМ!$B$39:$B$782,B$11)+'СЕТ СН'!$F$14+СВЦЭМ!$D$10+'СЕТ СН'!$F$5-'СЕТ СН'!$F$24</f>
        <v>5224.7883492199999</v>
      </c>
      <c r="C35" s="36">
        <f>SUMIFS(СВЦЭМ!$D$39:$D$782,СВЦЭМ!$A$39:$A$782,$A35,СВЦЭМ!$B$39:$B$782,C$11)+'СЕТ СН'!$F$14+СВЦЭМ!$D$10+'СЕТ СН'!$F$5-'СЕТ СН'!$F$24</f>
        <v>5304.1346997599994</v>
      </c>
      <c r="D35" s="36">
        <f>SUMIFS(СВЦЭМ!$D$39:$D$782,СВЦЭМ!$A$39:$A$782,$A35,СВЦЭМ!$B$39:$B$782,D$11)+'СЕТ СН'!$F$14+СВЦЭМ!$D$10+'СЕТ СН'!$F$5-'СЕТ СН'!$F$24</f>
        <v>5343.9176173400001</v>
      </c>
      <c r="E35" s="36">
        <f>SUMIFS(СВЦЭМ!$D$39:$D$782,СВЦЭМ!$A$39:$A$782,$A35,СВЦЭМ!$B$39:$B$782,E$11)+'СЕТ СН'!$F$14+СВЦЭМ!$D$10+'СЕТ СН'!$F$5-'СЕТ СН'!$F$24</f>
        <v>5391.6267644099999</v>
      </c>
      <c r="F35" s="36">
        <f>SUMIFS(СВЦЭМ!$D$39:$D$782,СВЦЭМ!$A$39:$A$782,$A35,СВЦЭМ!$B$39:$B$782,F$11)+'СЕТ СН'!$F$14+СВЦЭМ!$D$10+'СЕТ СН'!$F$5-'СЕТ СН'!$F$24</f>
        <v>5397.4433346299993</v>
      </c>
      <c r="G35" s="36">
        <f>SUMIFS(СВЦЭМ!$D$39:$D$782,СВЦЭМ!$A$39:$A$782,$A35,СВЦЭМ!$B$39:$B$782,G$11)+'СЕТ СН'!$F$14+СВЦЭМ!$D$10+'СЕТ СН'!$F$5-'СЕТ СН'!$F$24</f>
        <v>5376.2681105299998</v>
      </c>
      <c r="H35" s="36">
        <f>SUMIFS(СВЦЭМ!$D$39:$D$782,СВЦЭМ!$A$39:$A$782,$A35,СВЦЭМ!$B$39:$B$782,H$11)+'СЕТ СН'!$F$14+СВЦЭМ!$D$10+'СЕТ СН'!$F$5-'СЕТ СН'!$F$24</f>
        <v>5346.8862845499998</v>
      </c>
      <c r="I35" s="36">
        <f>SUMIFS(СВЦЭМ!$D$39:$D$782,СВЦЭМ!$A$39:$A$782,$A35,СВЦЭМ!$B$39:$B$782,I$11)+'СЕТ СН'!$F$14+СВЦЭМ!$D$10+'СЕТ СН'!$F$5-'СЕТ СН'!$F$24</f>
        <v>5245.7108886699998</v>
      </c>
      <c r="J35" s="36">
        <f>SUMIFS(СВЦЭМ!$D$39:$D$782,СВЦЭМ!$A$39:$A$782,$A35,СВЦЭМ!$B$39:$B$782,J$11)+'СЕТ СН'!$F$14+СВЦЭМ!$D$10+'СЕТ СН'!$F$5-'СЕТ СН'!$F$24</f>
        <v>5131.6095172899995</v>
      </c>
      <c r="K35" s="36">
        <f>SUMIFS(СВЦЭМ!$D$39:$D$782,СВЦЭМ!$A$39:$A$782,$A35,СВЦЭМ!$B$39:$B$782,K$11)+'СЕТ СН'!$F$14+СВЦЭМ!$D$10+'СЕТ СН'!$F$5-'СЕТ СН'!$F$24</f>
        <v>5005.2756963599995</v>
      </c>
      <c r="L35" s="36">
        <f>SUMIFS(СВЦЭМ!$D$39:$D$782,СВЦЭМ!$A$39:$A$782,$A35,СВЦЭМ!$B$39:$B$782,L$11)+'СЕТ СН'!$F$14+СВЦЭМ!$D$10+'СЕТ СН'!$F$5-'СЕТ СН'!$F$24</f>
        <v>4968.3665567299995</v>
      </c>
      <c r="M35" s="36">
        <f>SUMIFS(СВЦЭМ!$D$39:$D$782,СВЦЭМ!$A$39:$A$782,$A35,СВЦЭМ!$B$39:$B$782,M$11)+'СЕТ СН'!$F$14+СВЦЭМ!$D$10+'СЕТ СН'!$F$5-'СЕТ СН'!$F$24</f>
        <v>4995.57116752</v>
      </c>
      <c r="N35" s="36">
        <f>SUMIFS(СВЦЭМ!$D$39:$D$782,СВЦЭМ!$A$39:$A$782,$A35,СВЦЭМ!$B$39:$B$782,N$11)+'СЕТ СН'!$F$14+СВЦЭМ!$D$10+'СЕТ СН'!$F$5-'СЕТ СН'!$F$24</f>
        <v>5096.2605607899995</v>
      </c>
      <c r="O35" s="36">
        <f>SUMIFS(СВЦЭМ!$D$39:$D$782,СВЦЭМ!$A$39:$A$782,$A35,СВЦЭМ!$B$39:$B$782,O$11)+'СЕТ СН'!$F$14+СВЦЭМ!$D$10+'СЕТ СН'!$F$5-'СЕТ СН'!$F$24</f>
        <v>5082.3676203399991</v>
      </c>
      <c r="P35" s="36">
        <f>SUMIFS(СВЦЭМ!$D$39:$D$782,СВЦЭМ!$A$39:$A$782,$A35,СВЦЭМ!$B$39:$B$782,P$11)+'СЕТ СН'!$F$14+СВЦЭМ!$D$10+'СЕТ СН'!$F$5-'СЕТ СН'!$F$24</f>
        <v>5089.51514288</v>
      </c>
      <c r="Q35" s="36">
        <f>SUMIFS(СВЦЭМ!$D$39:$D$782,СВЦЭМ!$A$39:$A$782,$A35,СВЦЭМ!$B$39:$B$782,Q$11)+'СЕТ СН'!$F$14+СВЦЭМ!$D$10+'СЕТ СН'!$F$5-'СЕТ СН'!$F$24</f>
        <v>5105.1701706899994</v>
      </c>
      <c r="R35" s="36">
        <f>SUMIFS(СВЦЭМ!$D$39:$D$782,СВЦЭМ!$A$39:$A$782,$A35,СВЦЭМ!$B$39:$B$782,R$11)+'СЕТ СН'!$F$14+СВЦЭМ!$D$10+'СЕТ СН'!$F$5-'СЕТ СН'!$F$24</f>
        <v>5106.7645641899999</v>
      </c>
      <c r="S35" s="36">
        <f>SUMIFS(СВЦЭМ!$D$39:$D$782,СВЦЭМ!$A$39:$A$782,$A35,СВЦЭМ!$B$39:$B$782,S$11)+'СЕТ СН'!$F$14+СВЦЭМ!$D$10+'СЕТ СН'!$F$5-'СЕТ СН'!$F$24</f>
        <v>5121.1673530299995</v>
      </c>
      <c r="T35" s="36">
        <f>SUMIFS(СВЦЭМ!$D$39:$D$782,СВЦЭМ!$A$39:$A$782,$A35,СВЦЭМ!$B$39:$B$782,T$11)+'СЕТ СН'!$F$14+СВЦЭМ!$D$10+'СЕТ СН'!$F$5-'СЕТ СН'!$F$24</f>
        <v>5104.6723138799998</v>
      </c>
      <c r="U35" s="36">
        <f>SUMIFS(СВЦЭМ!$D$39:$D$782,СВЦЭМ!$A$39:$A$782,$A35,СВЦЭМ!$B$39:$B$782,U$11)+'СЕТ СН'!$F$14+СВЦЭМ!$D$10+'СЕТ СН'!$F$5-'СЕТ СН'!$F$24</f>
        <v>5122.2682503199994</v>
      </c>
      <c r="V35" s="36">
        <f>SUMIFS(СВЦЭМ!$D$39:$D$782,СВЦЭМ!$A$39:$A$782,$A35,СВЦЭМ!$B$39:$B$782,V$11)+'СЕТ СН'!$F$14+СВЦЭМ!$D$10+'СЕТ СН'!$F$5-'СЕТ СН'!$F$24</f>
        <v>5126.7812029999996</v>
      </c>
      <c r="W35" s="36">
        <f>SUMIFS(СВЦЭМ!$D$39:$D$782,СВЦЭМ!$A$39:$A$782,$A35,СВЦЭМ!$B$39:$B$782,W$11)+'СЕТ СН'!$F$14+СВЦЭМ!$D$10+'СЕТ СН'!$F$5-'СЕТ СН'!$F$24</f>
        <v>5113.5015385299994</v>
      </c>
      <c r="X35" s="36">
        <f>SUMIFS(СВЦЭМ!$D$39:$D$782,СВЦЭМ!$A$39:$A$782,$A35,СВЦЭМ!$B$39:$B$782,X$11)+'СЕТ СН'!$F$14+СВЦЭМ!$D$10+'СЕТ СН'!$F$5-'СЕТ СН'!$F$24</f>
        <v>5162.4089969899997</v>
      </c>
      <c r="Y35" s="36">
        <f>SUMIFS(СВЦЭМ!$D$39:$D$782,СВЦЭМ!$A$39:$A$782,$A35,СВЦЭМ!$B$39:$B$782,Y$11)+'СЕТ СН'!$F$14+СВЦЭМ!$D$10+'СЕТ СН'!$F$5-'СЕТ СН'!$F$24</f>
        <v>5254.5298613399991</v>
      </c>
    </row>
    <row r="36" spans="1:27" ht="15.75" x14ac:dyDescent="0.2">
      <c r="A36" s="35">
        <f t="shared" si="0"/>
        <v>45529</v>
      </c>
      <c r="B36" s="36">
        <f>SUMIFS(СВЦЭМ!$D$39:$D$782,СВЦЭМ!$A$39:$A$782,$A36,СВЦЭМ!$B$39:$B$782,B$11)+'СЕТ СН'!$F$14+СВЦЭМ!$D$10+'СЕТ СН'!$F$5-'СЕТ СН'!$F$24</f>
        <v>5230.6898347499991</v>
      </c>
      <c r="C36" s="36">
        <f>SUMIFS(СВЦЭМ!$D$39:$D$782,СВЦЭМ!$A$39:$A$782,$A36,СВЦЭМ!$B$39:$B$782,C$11)+'СЕТ СН'!$F$14+СВЦЭМ!$D$10+'СЕТ СН'!$F$5-'СЕТ СН'!$F$24</f>
        <v>5296.0665164500006</v>
      </c>
      <c r="D36" s="36">
        <f>SUMIFS(СВЦЭМ!$D$39:$D$782,СВЦЭМ!$A$39:$A$782,$A36,СВЦЭМ!$B$39:$B$782,D$11)+'СЕТ СН'!$F$14+СВЦЭМ!$D$10+'СЕТ СН'!$F$5-'СЕТ СН'!$F$24</f>
        <v>5320.2992223799993</v>
      </c>
      <c r="E36" s="36">
        <f>SUMIFS(СВЦЭМ!$D$39:$D$782,СВЦЭМ!$A$39:$A$782,$A36,СВЦЭМ!$B$39:$B$782,E$11)+'СЕТ СН'!$F$14+СВЦЭМ!$D$10+'СЕТ СН'!$F$5-'СЕТ СН'!$F$24</f>
        <v>5331.1854661799998</v>
      </c>
      <c r="F36" s="36">
        <f>SUMIFS(СВЦЭМ!$D$39:$D$782,СВЦЭМ!$A$39:$A$782,$A36,СВЦЭМ!$B$39:$B$782,F$11)+'СЕТ СН'!$F$14+СВЦЭМ!$D$10+'СЕТ СН'!$F$5-'СЕТ СН'!$F$24</f>
        <v>5384.8594553200001</v>
      </c>
      <c r="G36" s="36">
        <f>SUMIFS(СВЦЭМ!$D$39:$D$782,СВЦЭМ!$A$39:$A$782,$A36,СВЦЭМ!$B$39:$B$782,G$11)+'СЕТ СН'!$F$14+СВЦЭМ!$D$10+'СЕТ СН'!$F$5-'СЕТ СН'!$F$24</f>
        <v>5372.4755986</v>
      </c>
      <c r="H36" s="36">
        <f>SUMIFS(СВЦЭМ!$D$39:$D$782,СВЦЭМ!$A$39:$A$782,$A36,СВЦЭМ!$B$39:$B$782,H$11)+'СЕТ СН'!$F$14+СВЦЭМ!$D$10+'СЕТ СН'!$F$5-'СЕТ СН'!$F$24</f>
        <v>5346.9051074399995</v>
      </c>
      <c r="I36" s="36">
        <f>SUMIFS(СВЦЭМ!$D$39:$D$782,СВЦЭМ!$A$39:$A$782,$A36,СВЦЭМ!$B$39:$B$782,I$11)+'СЕТ СН'!$F$14+СВЦЭМ!$D$10+'СЕТ СН'!$F$5-'СЕТ СН'!$F$24</f>
        <v>5288.0629922799999</v>
      </c>
      <c r="J36" s="36">
        <f>SUMIFS(СВЦЭМ!$D$39:$D$782,СВЦЭМ!$A$39:$A$782,$A36,СВЦЭМ!$B$39:$B$782,J$11)+'СЕТ СН'!$F$14+СВЦЭМ!$D$10+'СЕТ СН'!$F$5-'СЕТ СН'!$F$24</f>
        <v>5198.4904686599994</v>
      </c>
      <c r="K36" s="36">
        <f>SUMIFS(СВЦЭМ!$D$39:$D$782,СВЦЭМ!$A$39:$A$782,$A36,СВЦЭМ!$B$39:$B$782,K$11)+'СЕТ СН'!$F$14+СВЦЭМ!$D$10+'СЕТ СН'!$F$5-'СЕТ СН'!$F$24</f>
        <v>5104.4008744399998</v>
      </c>
      <c r="L36" s="36">
        <f>SUMIFS(СВЦЭМ!$D$39:$D$782,СВЦЭМ!$A$39:$A$782,$A36,СВЦЭМ!$B$39:$B$782,L$11)+'СЕТ СН'!$F$14+СВЦЭМ!$D$10+'СЕТ СН'!$F$5-'СЕТ СН'!$F$24</f>
        <v>5031.5470639999994</v>
      </c>
      <c r="M36" s="36">
        <f>SUMIFS(СВЦЭМ!$D$39:$D$782,СВЦЭМ!$A$39:$A$782,$A36,СВЦЭМ!$B$39:$B$782,M$11)+'СЕТ СН'!$F$14+СВЦЭМ!$D$10+'СЕТ СН'!$F$5-'СЕТ СН'!$F$24</f>
        <v>4998.3056411899997</v>
      </c>
      <c r="N36" s="36">
        <f>SUMIFS(СВЦЭМ!$D$39:$D$782,СВЦЭМ!$A$39:$A$782,$A36,СВЦЭМ!$B$39:$B$782,N$11)+'СЕТ СН'!$F$14+СВЦЭМ!$D$10+'СЕТ СН'!$F$5-'СЕТ СН'!$F$24</f>
        <v>4986.6742189299994</v>
      </c>
      <c r="O36" s="36">
        <f>SUMIFS(СВЦЭМ!$D$39:$D$782,СВЦЭМ!$A$39:$A$782,$A36,СВЦЭМ!$B$39:$B$782,O$11)+'СЕТ СН'!$F$14+СВЦЭМ!$D$10+'СЕТ СН'!$F$5-'СЕТ СН'!$F$24</f>
        <v>4987.1987302500002</v>
      </c>
      <c r="P36" s="36">
        <f>SUMIFS(СВЦЭМ!$D$39:$D$782,СВЦЭМ!$A$39:$A$782,$A36,СВЦЭМ!$B$39:$B$782,P$11)+'СЕТ СН'!$F$14+СВЦЭМ!$D$10+'СЕТ СН'!$F$5-'СЕТ СН'!$F$24</f>
        <v>4989.7107538099999</v>
      </c>
      <c r="Q36" s="36">
        <f>SUMIFS(СВЦЭМ!$D$39:$D$782,СВЦЭМ!$A$39:$A$782,$A36,СВЦЭМ!$B$39:$B$782,Q$11)+'СЕТ СН'!$F$14+СВЦЭМ!$D$10+'СЕТ СН'!$F$5-'СЕТ СН'!$F$24</f>
        <v>4992.7701197199995</v>
      </c>
      <c r="R36" s="36">
        <f>SUMIFS(СВЦЭМ!$D$39:$D$782,СВЦЭМ!$A$39:$A$782,$A36,СВЦЭМ!$B$39:$B$782,R$11)+'СЕТ СН'!$F$14+СВЦЭМ!$D$10+'СЕТ СН'!$F$5-'СЕТ СН'!$F$24</f>
        <v>5019.4857470199995</v>
      </c>
      <c r="S36" s="36">
        <f>SUMIFS(СВЦЭМ!$D$39:$D$782,СВЦЭМ!$A$39:$A$782,$A36,СВЦЭМ!$B$39:$B$782,S$11)+'СЕТ СН'!$F$14+СВЦЭМ!$D$10+'СЕТ СН'!$F$5-'СЕТ СН'!$F$24</f>
        <v>4999.2522538799994</v>
      </c>
      <c r="T36" s="36">
        <f>SUMIFS(СВЦЭМ!$D$39:$D$782,СВЦЭМ!$A$39:$A$782,$A36,СВЦЭМ!$B$39:$B$782,T$11)+'СЕТ СН'!$F$14+СВЦЭМ!$D$10+'СЕТ СН'!$F$5-'СЕТ СН'!$F$24</f>
        <v>4981.4393111399995</v>
      </c>
      <c r="U36" s="36">
        <f>SUMIFS(СВЦЭМ!$D$39:$D$782,СВЦЭМ!$A$39:$A$782,$A36,СВЦЭМ!$B$39:$B$782,U$11)+'СЕТ СН'!$F$14+СВЦЭМ!$D$10+'СЕТ СН'!$F$5-'СЕТ СН'!$F$24</f>
        <v>4980.9621509499993</v>
      </c>
      <c r="V36" s="36">
        <f>SUMIFS(СВЦЭМ!$D$39:$D$782,СВЦЭМ!$A$39:$A$782,$A36,СВЦЭМ!$B$39:$B$782,V$11)+'СЕТ СН'!$F$14+СВЦЭМ!$D$10+'СЕТ СН'!$F$5-'СЕТ СН'!$F$24</f>
        <v>4972.9265552099996</v>
      </c>
      <c r="W36" s="36">
        <f>SUMIFS(СВЦЭМ!$D$39:$D$782,СВЦЭМ!$A$39:$A$782,$A36,СВЦЭМ!$B$39:$B$782,W$11)+'СЕТ СН'!$F$14+СВЦЭМ!$D$10+'СЕТ СН'!$F$5-'СЕТ СН'!$F$24</f>
        <v>4955.6714689700002</v>
      </c>
      <c r="X36" s="36">
        <f>SUMIFS(СВЦЭМ!$D$39:$D$782,СВЦЭМ!$A$39:$A$782,$A36,СВЦЭМ!$B$39:$B$782,X$11)+'СЕТ СН'!$F$14+СВЦЭМ!$D$10+'СЕТ СН'!$F$5-'СЕТ СН'!$F$24</f>
        <v>5039.8461866099997</v>
      </c>
      <c r="Y36" s="36">
        <f>SUMIFS(СВЦЭМ!$D$39:$D$782,СВЦЭМ!$A$39:$A$782,$A36,СВЦЭМ!$B$39:$B$782,Y$11)+'СЕТ СН'!$F$14+СВЦЭМ!$D$10+'СЕТ СН'!$F$5-'СЕТ СН'!$F$24</f>
        <v>5138.4002304099995</v>
      </c>
    </row>
    <row r="37" spans="1:27" ht="15.75" x14ac:dyDescent="0.2">
      <c r="A37" s="35">
        <f t="shared" si="0"/>
        <v>45530</v>
      </c>
      <c r="B37" s="36">
        <f>SUMIFS(СВЦЭМ!$D$39:$D$782,СВЦЭМ!$A$39:$A$782,$A37,СВЦЭМ!$B$39:$B$782,B$11)+'СЕТ СН'!$F$14+СВЦЭМ!$D$10+'СЕТ СН'!$F$5-'СЕТ СН'!$F$24</f>
        <v>5235.7028030099991</v>
      </c>
      <c r="C37" s="36">
        <f>SUMIFS(СВЦЭМ!$D$39:$D$782,СВЦЭМ!$A$39:$A$782,$A37,СВЦЭМ!$B$39:$B$782,C$11)+'СЕТ СН'!$F$14+СВЦЭМ!$D$10+'СЕТ СН'!$F$5-'СЕТ СН'!$F$24</f>
        <v>5337.7901043700003</v>
      </c>
      <c r="D37" s="36">
        <f>SUMIFS(СВЦЭМ!$D$39:$D$782,СВЦЭМ!$A$39:$A$782,$A37,СВЦЭМ!$B$39:$B$782,D$11)+'СЕТ СН'!$F$14+СВЦЭМ!$D$10+'СЕТ СН'!$F$5-'СЕТ СН'!$F$24</f>
        <v>5380.9513563399996</v>
      </c>
      <c r="E37" s="36">
        <f>SUMIFS(СВЦЭМ!$D$39:$D$782,СВЦЭМ!$A$39:$A$782,$A37,СВЦЭМ!$B$39:$B$782,E$11)+'СЕТ СН'!$F$14+СВЦЭМ!$D$10+'СЕТ СН'!$F$5-'СЕТ СН'!$F$24</f>
        <v>5394.9107114199996</v>
      </c>
      <c r="F37" s="36">
        <f>SUMIFS(СВЦЭМ!$D$39:$D$782,СВЦЭМ!$A$39:$A$782,$A37,СВЦЭМ!$B$39:$B$782,F$11)+'СЕТ СН'!$F$14+СВЦЭМ!$D$10+'СЕТ СН'!$F$5-'СЕТ СН'!$F$24</f>
        <v>5411.0285345899993</v>
      </c>
      <c r="G37" s="36">
        <f>SUMIFS(СВЦЭМ!$D$39:$D$782,СВЦЭМ!$A$39:$A$782,$A37,СВЦЭМ!$B$39:$B$782,G$11)+'СЕТ СН'!$F$14+СВЦЭМ!$D$10+'СЕТ СН'!$F$5-'СЕТ СН'!$F$24</f>
        <v>5371.2264478500001</v>
      </c>
      <c r="H37" s="36">
        <f>SUMIFS(СВЦЭМ!$D$39:$D$782,СВЦЭМ!$A$39:$A$782,$A37,СВЦЭМ!$B$39:$B$782,H$11)+'СЕТ СН'!$F$14+СВЦЭМ!$D$10+'СЕТ СН'!$F$5-'СЕТ СН'!$F$24</f>
        <v>5332.0431824799998</v>
      </c>
      <c r="I37" s="36">
        <f>SUMIFS(СВЦЭМ!$D$39:$D$782,СВЦЭМ!$A$39:$A$782,$A37,СВЦЭМ!$B$39:$B$782,I$11)+'СЕТ СН'!$F$14+СВЦЭМ!$D$10+'СЕТ СН'!$F$5-'СЕТ СН'!$F$24</f>
        <v>5228.4105338999998</v>
      </c>
      <c r="J37" s="36">
        <f>SUMIFS(СВЦЭМ!$D$39:$D$782,СВЦЭМ!$A$39:$A$782,$A37,СВЦЭМ!$B$39:$B$782,J$11)+'СЕТ СН'!$F$14+СВЦЭМ!$D$10+'СЕТ СН'!$F$5-'СЕТ СН'!$F$24</f>
        <v>5105.3567158199994</v>
      </c>
      <c r="K37" s="36">
        <f>SUMIFS(СВЦЭМ!$D$39:$D$782,СВЦЭМ!$A$39:$A$782,$A37,СВЦЭМ!$B$39:$B$782,K$11)+'СЕТ СН'!$F$14+СВЦЭМ!$D$10+'СЕТ СН'!$F$5-'СЕТ СН'!$F$24</f>
        <v>5014.1872058399995</v>
      </c>
      <c r="L37" s="36">
        <f>SUMIFS(СВЦЭМ!$D$39:$D$782,СВЦЭМ!$A$39:$A$782,$A37,СВЦЭМ!$B$39:$B$782,L$11)+'СЕТ СН'!$F$14+СВЦЭМ!$D$10+'СЕТ СН'!$F$5-'СЕТ СН'!$F$24</f>
        <v>5001.6726980699996</v>
      </c>
      <c r="M37" s="36">
        <f>SUMIFS(СВЦЭМ!$D$39:$D$782,СВЦЭМ!$A$39:$A$782,$A37,СВЦЭМ!$B$39:$B$782,M$11)+'СЕТ СН'!$F$14+СВЦЭМ!$D$10+'СЕТ СН'!$F$5-'СЕТ СН'!$F$24</f>
        <v>4982.9746368699998</v>
      </c>
      <c r="N37" s="36">
        <f>SUMIFS(СВЦЭМ!$D$39:$D$782,СВЦЭМ!$A$39:$A$782,$A37,СВЦЭМ!$B$39:$B$782,N$11)+'СЕТ СН'!$F$14+СВЦЭМ!$D$10+'СЕТ СН'!$F$5-'СЕТ СН'!$F$24</f>
        <v>4984.6636404799992</v>
      </c>
      <c r="O37" s="36">
        <f>SUMIFS(СВЦЭМ!$D$39:$D$782,СВЦЭМ!$A$39:$A$782,$A37,СВЦЭМ!$B$39:$B$782,O$11)+'СЕТ СН'!$F$14+СВЦЭМ!$D$10+'СЕТ СН'!$F$5-'СЕТ СН'!$F$24</f>
        <v>4982.5698479099992</v>
      </c>
      <c r="P37" s="36">
        <f>SUMIFS(СВЦЭМ!$D$39:$D$782,СВЦЭМ!$A$39:$A$782,$A37,СВЦЭМ!$B$39:$B$782,P$11)+'СЕТ СН'!$F$14+СВЦЭМ!$D$10+'СЕТ СН'!$F$5-'СЕТ СН'!$F$24</f>
        <v>4988.28732184</v>
      </c>
      <c r="Q37" s="36">
        <f>SUMIFS(СВЦЭМ!$D$39:$D$782,СВЦЭМ!$A$39:$A$782,$A37,СВЦЭМ!$B$39:$B$782,Q$11)+'СЕТ СН'!$F$14+СВЦЭМ!$D$10+'СЕТ СН'!$F$5-'СЕТ СН'!$F$24</f>
        <v>4984.5265812199996</v>
      </c>
      <c r="R37" s="36">
        <f>SUMIFS(СВЦЭМ!$D$39:$D$782,СВЦЭМ!$A$39:$A$782,$A37,СВЦЭМ!$B$39:$B$782,R$11)+'СЕТ СН'!$F$14+СВЦЭМ!$D$10+'СЕТ СН'!$F$5-'СЕТ СН'!$F$24</f>
        <v>4987.8356314299999</v>
      </c>
      <c r="S37" s="36">
        <f>SUMIFS(СВЦЭМ!$D$39:$D$782,СВЦЭМ!$A$39:$A$782,$A37,СВЦЭМ!$B$39:$B$782,S$11)+'СЕТ СН'!$F$14+СВЦЭМ!$D$10+'СЕТ СН'!$F$5-'СЕТ СН'!$F$24</f>
        <v>5003.71555627</v>
      </c>
      <c r="T37" s="36">
        <f>SUMIFS(СВЦЭМ!$D$39:$D$782,СВЦЭМ!$A$39:$A$782,$A37,СВЦЭМ!$B$39:$B$782,T$11)+'СЕТ СН'!$F$14+СВЦЭМ!$D$10+'СЕТ СН'!$F$5-'СЕТ СН'!$F$24</f>
        <v>4987.8999772899997</v>
      </c>
      <c r="U37" s="36">
        <f>SUMIFS(СВЦЭМ!$D$39:$D$782,СВЦЭМ!$A$39:$A$782,$A37,СВЦЭМ!$B$39:$B$782,U$11)+'СЕТ СН'!$F$14+СВЦЭМ!$D$10+'СЕТ СН'!$F$5-'СЕТ СН'!$F$24</f>
        <v>4990.24346556</v>
      </c>
      <c r="V37" s="36">
        <f>SUMIFS(СВЦЭМ!$D$39:$D$782,СВЦЭМ!$A$39:$A$782,$A37,СВЦЭМ!$B$39:$B$782,V$11)+'СЕТ СН'!$F$14+СВЦЭМ!$D$10+'СЕТ СН'!$F$5-'СЕТ СН'!$F$24</f>
        <v>4978.8497091999998</v>
      </c>
      <c r="W37" s="36">
        <f>SUMIFS(СВЦЭМ!$D$39:$D$782,СВЦЭМ!$A$39:$A$782,$A37,СВЦЭМ!$B$39:$B$782,W$11)+'СЕТ СН'!$F$14+СВЦЭМ!$D$10+'СЕТ СН'!$F$5-'СЕТ СН'!$F$24</f>
        <v>4980.5742870199992</v>
      </c>
      <c r="X37" s="36">
        <f>SUMIFS(СВЦЭМ!$D$39:$D$782,СВЦЭМ!$A$39:$A$782,$A37,СВЦЭМ!$B$39:$B$782,X$11)+'СЕТ СН'!$F$14+СВЦЭМ!$D$10+'СЕТ СН'!$F$5-'СЕТ СН'!$F$24</f>
        <v>5056.2090465599995</v>
      </c>
      <c r="Y37" s="36">
        <f>SUMIFS(СВЦЭМ!$D$39:$D$782,СВЦЭМ!$A$39:$A$782,$A37,СВЦЭМ!$B$39:$B$782,Y$11)+'СЕТ СН'!$F$14+СВЦЭМ!$D$10+'СЕТ СН'!$F$5-'СЕТ СН'!$F$24</f>
        <v>5113.4080487399997</v>
      </c>
    </row>
    <row r="38" spans="1:27" ht="15.75" x14ac:dyDescent="0.2">
      <c r="A38" s="35">
        <f t="shared" si="0"/>
        <v>45531</v>
      </c>
      <c r="B38" s="36">
        <f>SUMIFS(СВЦЭМ!$D$39:$D$782,СВЦЭМ!$A$39:$A$782,$A38,СВЦЭМ!$B$39:$B$782,B$11)+'СЕТ СН'!$F$14+СВЦЭМ!$D$10+'СЕТ СН'!$F$5-'СЕТ СН'!$F$24</f>
        <v>5035.2844257500001</v>
      </c>
      <c r="C38" s="36">
        <f>SUMIFS(СВЦЭМ!$D$39:$D$782,СВЦЭМ!$A$39:$A$782,$A38,СВЦЭМ!$B$39:$B$782,C$11)+'СЕТ СН'!$F$14+СВЦЭМ!$D$10+'СЕТ СН'!$F$5-'СЕТ СН'!$F$24</f>
        <v>5071.2303742399999</v>
      </c>
      <c r="D38" s="36">
        <f>SUMIFS(СВЦЭМ!$D$39:$D$782,СВЦЭМ!$A$39:$A$782,$A38,СВЦЭМ!$B$39:$B$782,D$11)+'СЕТ СН'!$F$14+СВЦЭМ!$D$10+'СЕТ СН'!$F$5-'СЕТ СН'!$F$24</f>
        <v>5135.7219873199992</v>
      </c>
      <c r="E38" s="36">
        <f>SUMIFS(СВЦЭМ!$D$39:$D$782,СВЦЭМ!$A$39:$A$782,$A38,СВЦЭМ!$B$39:$B$782,E$11)+'СЕТ СН'!$F$14+СВЦЭМ!$D$10+'СЕТ СН'!$F$5-'СЕТ СН'!$F$24</f>
        <v>5161.3272930200001</v>
      </c>
      <c r="F38" s="36">
        <f>SUMIFS(СВЦЭМ!$D$39:$D$782,СВЦЭМ!$A$39:$A$782,$A38,СВЦЭМ!$B$39:$B$782,F$11)+'СЕТ СН'!$F$14+СВЦЭМ!$D$10+'СЕТ СН'!$F$5-'СЕТ СН'!$F$24</f>
        <v>5165.0816350799996</v>
      </c>
      <c r="G38" s="36">
        <f>SUMIFS(СВЦЭМ!$D$39:$D$782,СВЦЭМ!$A$39:$A$782,$A38,СВЦЭМ!$B$39:$B$782,G$11)+'СЕТ СН'!$F$14+СВЦЭМ!$D$10+'СЕТ СН'!$F$5-'СЕТ СН'!$F$24</f>
        <v>5136.7817699499992</v>
      </c>
      <c r="H38" s="36">
        <f>SUMIFS(СВЦЭМ!$D$39:$D$782,СВЦЭМ!$A$39:$A$782,$A38,СВЦЭМ!$B$39:$B$782,H$11)+'СЕТ СН'!$F$14+СВЦЭМ!$D$10+'СЕТ СН'!$F$5-'СЕТ СН'!$F$24</f>
        <v>5144.6597533200002</v>
      </c>
      <c r="I38" s="36">
        <f>SUMIFS(СВЦЭМ!$D$39:$D$782,СВЦЭМ!$A$39:$A$782,$A38,СВЦЭМ!$B$39:$B$782,I$11)+'СЕТ СН'!$F$14+СВЦЭМ!$D$10+'СЕТ СН'!$F$5-'СЕТ СН'!$F$24</f>
        <v>5035.3230245999994</v>
      </c>
      <c r="J38" s="36">
        <f>SUMIFS(СВЦЭМ!$D$39:$D$782,СВЦЭМ!$A$39:$A$782,$A38,СВЦЭМ!$B$39:$B$782,J$11)+'СЕТ СН'!$F$14+СВЦЭМ!$D$10+'СЕТ СН'!$F$5-'СЕТ СН'!$F$24</f>
        <v>4935.8250093699999</v>
      </c>
      <c r="K38" s="36">
        <f>SUMIFS(СВЦЭМ!$D$39:$D$782,СВЦЭМ!$A$39:$A$782,$A38,СВЦЭМ!$B$39:$B$782,K$11)+'СЕТ СН'!$F$14+СВЦЭМ!$D$10+'СЕТ СН'!$F$5-'СЕТ СН'!$F$24</f>
        <v>4835.83721341</v>
      </c>
      <c r="L38" s="36">
        <f>SUMIFS(СВЦЭМ!$D$39:$D$782,СВЦЭМ!$A$39:$A$782,$A38,СВЦЭМ!$B$39:$B$782,L$11)+'СЕТ СН'!$F$14+СВЦЭМ!$D$10+'СЕТ СН'!$F$5-'СЕТ СН'!$F$24</f>
        <v>4770.3586542199992</v>
      </c>
      <c r="M38" s="36">
        <f>SUMIFS(СВЦЭМ!$D$39:$D$782,СВЦЭМ!$A$39:$A$782,$A38,СВЦЭМ!$B$39:$B$782,M$11)+'СЕТ СН'!$F$14+СВЦЭМ!$D$10+'СЕТ СН'!$F$5-'СЕТ СН'!$F$24</f>
        <v>4759.8491303999999</v>
      </c>
      <c r="N38" s="36">
        <f>SUMIFS(СВЦЭМ!$D$39:$D$782,СВЦЭМ!$A$39:$A$782,$A38,СВЦЭМ!$B$39:$B$782,N$11)+'СЕТ СН'!$F$14+СВЦЭМ!$D$10+'СЕТ СН'!$F$5-'СЕТ СН'!$F$24</f>
        <v>4764.7272116899994</v>
      </c>
      <c r="O38" s="36">
        <f>SUMIFS(СВЦЭМ!$D$39:$D$782,СВЦЭМ!$A$39:$A$782,$A38,СВЦЭМ!$B$39:$B$782,O$11)+'СЕТ СН'!$F$14+СВЦЭМ!$D$10+'СЕТ СН'!$F$5-'СЕТ СН'!$F$24</f>
        <v>4758.8748134299994</v>
      </c>
      <c r="P38" s="36">
        <f>SUMIFS(СВЦЭМ!$D$39:$D$782,СВЦЭМ!$A$39:$A$782,$A38,СВЦЭМ!$B$39:$B$782,P$11)+'СЕТ СН'!$F$14+СВЦЭМ!$D$10+'СЕТ СН'!$F$5-'СЕТ СН'!$F$24</f>
        <v>4757.4302299899991</v>
      </c>
      <c r="Q38" s="36">
        <f>SUMIFS(СВЦЭМ!$D$39:$D$782,СВЦЭМ!$A$39:$A$782,$A38,СВЦЭМ!$B$39:$B$782,Q$11)+'СЕТ СН'!$F$14+СВЦЭМ!$D$10+'СЕТ СН'!$F$5-'СЕТ СН'!$F$24</f>
        <v>4760.2259208399992</v>
      </c>
      <c r="R38" s="36">
        <f>SUMIFS(СВЦЭМ!$D$39:$D$782,СВЦЭМ!$A$39:$A$782,$A38,СВЦЭМ!$B$39:$B$782,R$11)+'СЕТ СН'!$F$14+СВЦЭМ!$D$10+'СЕТ СН'!$F$5-'СЕТ СН'!$F$24</f>
        <v>4770.3905221499999</v>
      </c>
      <c r="S38" s="36">
        <f>SUMIFS(СВЦЭМ!$D$39:$D$782,СВЦЭМ!$A$39:$A$782,$A38,СВЦЭМ!$B$39:$B$782,S$11)+'СЕТ СН'!$F$14+СВЦЭМ!$D$10+'СЕТ СН'!$F$5-'СЕТ СН'!$F$24</f>
        <v>4758.6248170499994</v>
      </c>
      <c r="T38" s="36">
        <f>SUMIFS(СВЦЭМ!$D$39:$D$782,СВЦЭМ!$A$39:$A$782,$A38,СВЦЭМ!$B$39:$B$782,T$11)+'СЕТ СН'!$F$14+СВЦЭМ!$D$10+'СЕТ СН'!$F$5-'СЕТ СН'!$F$24</f>
        <v>4747.9582278399994</v>
      </c>
      <c r="U38" s="36">
        <f>SUMIFS(СВЦЭМ!$D$39:$D$782,СВЦЭМ!$A$39:$A$782,$A38,СВЦЭМ!$B$39:$B$782,U$11)+'СЕТ СН'!$F$14+СВЦЭМ!$D$10+'СЕТ СН'!$F$5-'СЕТ СН'!$F$24</f>
        <v>4795.0816034999998</v>
      </c>
      <c r="V38" s="36">
        <f>SUMIFS(СВЦЭМ!$D$39:$D$782,СВЦЭМ!$A$39:$A$782,$A38,СВЦЭМ!$B$39:$B$782,V$11)+'СЕТ СН'!$F$14+СВЦЭМ!$D$10+'СЕТ СН'!$F$5-'СЕТ СН'!$F$24</f>
        <v>4780.7840209400001</v>
      </c>
      <c r="W38" s="36">
        <f>SUMIFS(СВЦЭМ!$D$39:$D$782,СВЦЭМ!$A$39:$A$782,$A38,СВЦЭМ!$B$39:$B$782,W$11)+'СЕТ СН'!$F$14+СВЦЭМ!$D$10+'СЕТ СН'!$F$5-'СЕТ СН'!$F$24</f>
        <v>4788.0128382299999</v>
      </c>
      <c r="X38" s="36">
        <f>SUMIFS(СВЦЭМ!$D$39:$D$782,СВЦЭМ!$A$39:$A$782,$A38,СВЦЭМ!$B$39:$B$782,X$11)+'СЕТ СН'!$F$14+СВЦЭМ!$D$10+'СЕТ СН'!$F$5-'СЕТ СН'!$F$24</f>
        <v>4860.31206578</v>
      </c>
      <c r="Y38" s="36">
        <f>SUMIFS(СВЦЭМ!$D$39:$D$782,СВЦЭМ!$A$39:$A$782,$A38,СВЦЭМ!$B$39:$B$782,Y$11)+'СЕТ СН'!$F$14+СВЦЭМ!$D$10+'СЕТ СН'!$F$5-'СЕТ СН'!$F$24</f>
        <v>4934.5626865499999</v>
      </c>
    </row>
    <row r="39" spans="1:27" ht="15.75" x14ac:dyDescent="0.2">
      <c r="A39" s="35">
        <f t="shared" si="0"/>
        <v>45532</v>
      </c>
      <c r="B39" s="36">
        <f>SUMIFS(СВЦЭМ!$D$39:$D$782,СВЦЭМ!$A$39:$A$782,$A39,СВЦЭМ!$B$39:$B$782,B$11)+'СЕТ СН'!$F$14+СВЦЭМ!$D$10+'СЕТ СН'!$F$5-'СЕТ СН'!$F$24</f>
        <v>5080.7850728899994</v>
      </c>
      <c r="C39" s="36">
        <f>SUMIFS(СВЦЭМ!$D$39:$D$782,СВЦЭМ!$A$39:$A$782,$A39,СВЦЭМ!$B$39:$B$782,C$11)+'СЕТ СН'!$F$14+СВЦЭМ!$D$10+'СЕТ СН'!$F$5-'СЕТ СН'!$F$24</f>
        <v>5130.2057679099998</v>
      </c>
      <c r="D39" s="36">
        <f>SUMIFS(СВЦЭМ!$D$39:$D$782,СВЦЭМ!$A$39:$A$782,$A39,СВЦЭМ!$B$39:$B$782,D$11)+'СЕТ СН'!$F$14+СВЦЭМ!$D$10+'СЕТ СН'!$F$5-'СЕТ СН'!$F$24</f>
        <v>5159.3837676499998</v>
      </c>
      <c r="E39" s="36">
        <f>SUMIFS(СВЦЭМ!$D$39:$D$782,СВЦЭМ!$A$39:$A$782,$A39,СВЦЭМ!$B$39:$B$782,E$11)+'СЕТ СН'!$F$14+СВЦЭМ!$D$10+'СЕТ СН'!$F$5-'СЕТ СН'!$F$24</f>
        <v>5188.8217243399995</v>
      </c>
      <c r="F39" s="36">
        <f>SUMIFS(СВЦЭМ!$D$39:$D$782,СВЦЭМ!$A$39:$A$782,$A39,СВЦЭМ!$B$39:$B$782,F$11)+'СЕТ СН'!$F$14+СВЦЭМ!$D$10+'СЕТ СН'!$F$5-'СЕТ СН'!$F$24</f>
        <v>5215.29341475</v>
      </c>
      <c r="G39" s="36">
        <f>SUMIFS(СВЦЭМ!$D$39:$D$782,СВЦЭМ!$A$39:$A$782,$A39,СВЦЭМ!$B$39:$B$782,G$11)+'СЕТ СН'!$F$14+СВЦЭМ!$D$10+'СЕТ СН'!$F$5-'СЕТ СН'!$F$24</f>
        <v>5185.1847737499993</v>
      </c>
      <c r="H39" s="36">
        <f>SUMIFS(СВЦЭМ!$D$39:$D$782,СВЦЭМ!$A$39:$A$782,$A39,СВЦЭМ!$B$39:$B$782,H$11)+'СЕТ СН'!$F$14+СВЦЭМ!$D$10+'СЕТ СН'!$F$5-'СЕТ СН'!$F$24</f>
        <v>5151.4300462399997</v>
      </c>
      <c r="I39" s="36">
        <f>SUMIFS(СВЦЭМ!$D$39:$D$782,СВЦЭМ!$A$39:$A$782,$A39,СВЦЭМ!$B$39:$B$782,I$11)+'СЕТ СН'!$F$14+СВЦЭМ!$D$10+'СЕТ СН'!$F$5-'СЕТ СН'!$F$24</f>
        <v>5058.7236734199996</v>
      </c>
      <c r="J39" s="36">
        <f>SUMIFS(СВЦЭМ!$D$39:$D$782,СВЦЭМ!$A$39:$A$782,$A39,СВЦЭМ!$B$39:$B$782,J$11)+'СЕТ СН'!$F$14+СВЦЭМ!$D$10+'СЕТ СН'!$F$5-'СЕТ СН'!$F$24</f>
        <v>4996.1631598499998</v>
      </c>
      <c r="K39" s="36">
        <f>SUMIFS(СВЦЭМ!$D$39:$D$782,СВЦЭМ!$A$39:$A$782,$A39,СВЦЭМ!$B$39:$B$782,K$11)+'СЕТ СН'!$F$14+СВЦЭМ!$D$10+'СЕТ СН'!$F$5-'СЕТ СН'!$F$24</f>
        <v>4902.3502087199995</v>
      </c>
      <c r="L39" s="36">
        <f>SUMIFS(СВЦЭМ!$D$39:$D$782,СВЦЭМ!$A$39:$A$782,$A39,СВЦЭМ!$B$39:$B$782,L$11)+'СЕТ СН'!$F$14+СВЦЭМ!$D$10+'СЕТ СН'!$F$5-'СЕТ СН'!$F$24</f>
        <v>4887.1002100400001</v>
      </c>
      <c r="M39" s="36">
        <f>SUMIFS(СВЦЭМ!$D$39:$D$782,СВЦЭМ!$A$39:$A$782,$A39,СВЦЭМ!$B$39:$B$782,M$11)+'СЕТ СН'!$F$14+СВЦЭМ!$D$10+'СЕТ СН'!$F$5-'СЕТ СН'!$F$24</f>
        <v>4875.2073306499997</v>
      </c>
      <c r="N39" s="36">
        <f>SUMIFS(СВЦЭМ!$D$39:$D$782,СВЦЭМ!$A$39:$A$782,$A39,СВЦЭМ!$B$39:$B$782,N$11)+'СЕТ СН'!$F$14+СВЦЭМ!$D$10+'СЕТ СН'!$F$5-'СЕТ СН'!$F$24</f>
        <v>4869.8860313999994</v>
      </c>
      <c r="O39" s="36">
        <f>SUMIFS(СВЦЭМ!$D$39:$D$782,СВЦЭМ!$A$39:$A$782,$A39,СВЦЭМ!$B$39:$B$782,O$11)+'СЕТ СН'!$F$14+СВЦЭМ!$D$10+'СЕТ СН'!$F$5-'СЕТ СН'!$F$24</f>
        <v>4864.0288484399998</v>
      </c>
      <c r="P39" s="36">
        <f>SUMIFS(СВЦЭМ!$D$39:$D$782,СВЦЭМ!$A$39:$A$782,$A39,СВЦЭМ!$B$39:$B$782,P$11)+'СЕТ СН'!$F$14+СВЦЭМ!$D$10+'СЕТ СН'!$F$5-'СЕТ СН'!$F$24</f>
        <v>4864.5964654899999</v>
      </c>
      <c r="Q39" s="36">
        <f>SUMIFS(СВЦЭМ!$D$39:$D$782,СВЦЭМ!$A$39:$A$782,$A39,СВЦЭМ!$B$39:$B$782,Q$11)+'СЕТ СН'!$F$14+СВЦЭМ!$D$10+'СЕТ СН'!$F$5-'СЕТ СН'!$F$24</f>
        <v>4871.52625584</v>
      </c>
      <c r="R39" s="36">
        <f>SUMIFS(СВЦЭМ!$D$39:$D$782,СВЦЭМ!$A$39:$A$782,$A39,СВЦЭМ!$B$39:$B$782,R$11)+'СЕТ СН'!$F$14+СВЦЭМ!$D$10+'СЕТ СН'!$F$5-'СЕТ СН'!$F$24</f>
        <v>4880.76115579</v>
      </c>
      <c r="S39" s="36">
        <f>SUMIFS(СВЦЭМ!$D$39:$D$782,СВЦЭМ!$A$39:$A$782,$A39,СВЦЭМ!$B$39:$B$782,S$11)+'СЕТ СН'!$F$14+СВЦЭМ!$D$10+'СЕТ СН'!$F$5-'СЕТ СН'!$F$24</f>
        <v>4856.4487308499993</v>
      </c>
      <c r="T39" s="36">
        <f>SUMIFS(СВЦЭМ!$D$39:$D$782,СВЦЭМ!$A$39:$A$782,$A39,СВЦЭМ!$B$39:$B$782,T$11)+'СЕТ СН'!$F$14+СВЦЭМ!$D$10+'СЕТ СН'!$F$5-'СЕТ СН'!$F$24</f>
        <v>4847.1103650899995</v>
      </c>
      <c r="U39" s="36">
        <f>SUMIFS(СВЦЭМ!$D$39:$D$782,СВЦЭМ!$A$39:$A$782,$A39,СВЦЭМ!$B$39:$B$782,U$11)+'СЕТ СН'!$F$14+СВЦЭМ!$D$10+'СЕТ СН'!$F$5-'СЕТ СН'!$F$24</f>
        <v>4857.80892872</v>
      </c>
      <c r="V39" s="36">
        <f>SUMIFS(СВЦЭМ!$D$39:$D$782,СВЦЭМ!$A$39:$A$782,$A39,СВЦЭМ!$B$39:$B$782,V$11)+'СЕТ СН'!$F$14+СВЦЭМ!$D$10+'СЕТ СН'!$F$5-'СЕТ СН'!$F$24</f>
        <v>4833.1901253300002</v>
      </c>
      <c r="W39" s="36">
        <f>SUMIFS(СВЦЭМ!$D$39:$D$782,СВЦЭМ!$A$39:$A$782,$A39,СВЦЭМ!$B$39:$B$782,W$11)+'СЕТ СН'!$F$14+СВЦЭМ!$D$10+'СЕТ СН'!$F$5-'СЕТ СН'!$F$24</f>
        <v>4843.2174976799997</v>
      </c>
      <c r="X39" s="36">
        <f>SUMIFS(СВЦЭМ!$D$39:$D$782,СВЦЭМ!$A$39:$A$782,$A39,СВЦЭМ!$B$39:$B$782,X$11)+'СЕТ СН'!$F$14+СВЦЭМ!$D$10+'СЕТ СН'!$F$5-'СЕТ СН'!$F$24</f>
        <v>4919.3972401699993</v>
      </c>
      <c r="Y39" s="36">
        <f>SUMIFS(СВЦЭМ!$D$39:$D$782,СВЦЭМ!$A$39:$A$782,$A39,СВЦЭМ!$B$39:$B$782,Y$11)+'СЕТ СН'!$F$14+СВЦЭМ!$D$10+'СЕТ СН'!$F$5-'СЕТ СН'!$F$24</f>
        <v>4940.73067472</v>
      </c>
    </row>
    <row r="40" spans="1:27" ht="15.75" x14ac:dyDescent="0.2">
      <c r="A40" s="35">
        <f t="shared" si="0"/>
        <v>45533</v>
      </c>
      <c r="B40" s="36">
        <f>SUMIFS(СВЦЭМ!$D$39:$D$782,СВЦЭМ!$A$39:$A$782,$A40,СВЦЭМ!$B$39:$B$782,B$11)+'СЕТ СН'!$F$14+СВЦЭМ!$D$10+'СЕТ СН'!$F$5-'СЕТ СН'!$F$24</f>
        <v>4988.3941819199999</v>
      </c>
      <c r="C40" s="36">
        <f>SUMIFS(СВЦЭМ!$D$39:$D$782,СВЦЭМ!$A$39:$A$782,$A40,СВЦЭМ!$B$39:$B$782,C$11)+'СЕТ СН'!$F$14+СВЦЭМ!$D$10+'СЕТ СН'!$F$5-'СЕТ СН'!$F$24</f>
        <v>5114.1443010399998</v>
      </c>
      <c r="D40" s="36">
        <f>SUMIFS(СВЦЭМ!$D$39:$D$782,СВЦЭМ!$A$39:$A$782,$A40,СВЦЭМ!$B$39:$B$782,D$11)+'СЕТ СН'!$F$14+СВЦЭМ!$D$10+'СЕТ СН'!$F$5-'СЕТ СН'!$F$24</f>
        <v>5255.4317603199997</v>
      </c>
      <c r="E40" s="36">
        <f>SUMIFS(СВЦЭМ!$D$39:$D$782,СВЦЭМ!$A$39:$A$782,$A40,СВЦЭМ!$B$39:$B$782,E$11)+'СЕТ СН'!$F$14+СВЦЭМ!$D$10+'СЕТ СН'!$F$5-'СЕТ СН'!$F$24</f>
        <v>5301.7861174999998</v>
      </c>
      <c r="F40" s="36">
        <f>SUMIFS(СВЦЭМ!$D$39:$D$782,СВЦЭМ!$A$39:$A$782,$A40,СВЦЭМ!$B$39:$B$782,F$11)+'СЕТ СН'!$F$14+СВЦЭМ!$D$10+'СЕТ СН'!$F$5-'СЕТ СН'!$F$24</f>
        <v>5318.6288326699996</v>
      </c>
      <c r="G40" s="36">
        <f>SUMIFS(СВЦЭМ!$D$39:$D$782,СВЦЭМ!$A$39:$A$782,$A40,СВЦЭМ!$B$39:$B$782,G$11)+'СЕТ СН'!$F$14+СВЦЭМ!$D$10+'СЕТ СН'!$F$5-'СЕТ СН'!$F$24</f>
        <v>5286.6439696300004</v>
      </c>
      <c r="H40" s="36">
        <f>SUMIFS(СВЦЭМ!$D$39:$D$782,СВЦЭМ!$A$39:$A$782,$A40,СВЦЭМ!$B$39:$B$782,H$11)+'СЕТ СН'!$F$14+СВЦЭМ!$D$10+'СЕТ СН'!$F$5-'СЕТ СН'!$F$24</f>
        <v>5230.78076633</v>
      </c>
      <c r="I40" s="36">
        <f>SUMIFS(СВЦЭМ!$D$39:$D$782,СВЦЭМ!$A$39:$A$782,$A40,СВЦЭМ!$B$39:$B$782,I$11)+'СЕТ СН'!$F$14+СВЦЭМ!$D$10+'СЕТ СН'!$F$5-'СЕТ СН'!$F$24</f>
        <v>5166.1804359799999</v>
      </c>
      <c r="J40" s="36">
        <f>SUMIFS(СВЦЭМ!$D$39:$D$782,СВЦЭМ!$A$39:$A$782,$A40,СВЦЭМ!$B$39:$B$782,J$11)+'СЕТ СН'!$F$14+СВЦЭМ!$D$10+'СЕТ СН'!$F$5-'СЕТ СН'!$F$24</f>
        <v>5055.6312186799996</v>
      </c>
      <c r="K40" s="36">
        <f>SUMIFS(СВЦЭМ!$D$39:$D$782,СВЦЭМ!$A$39:$A$782,$A40,СВЦЭМ!$B$39:$B$782,K$11)+'СЕТ СН'!$F$14+СВЦЭМ!$D$10+'СЕТ СН'!$F$5-'СЕТ СН'!$F$24</f>
        <v>4953.6443766299999</v>
      </c>
      <c r="L40" s="36">
        <f>SUMIFS(СВЦЭМ!$D$39:$D$782,СВЦЭМ!$A$39:$A$782,$A40,СВЦЭМ!$B$39:$B$782,L$11)+'СЕТ СН'!$F$14+СВЦЭМ!$D$10+'СЕТ СН'!$F$5-'СЕТ СН'!$F$24</f>
        <v>4875.8258584399991</v>
      </c>
      <c r="M40" s="36">
        <f>SUMIFS(СВЦЭМ!$D$39:$D$782,СВЦЭМ!$A$39:$A$782,$A40,СВЦЭМ!$B$39:$B$782,M$11)+'СЕТ СН'!$F$14+СВЦЭМ!$D$10+'СЕТ СН'!$F$5-'СЕТ СН'!$F$24</f>
        <v>4859.8035492999998</v>
      </c>
      <c r="N40" s="36">
        <f>SUMIFS(СВЦЭМ!$D$39:$D$782,СВЦЭМ!$A$39:$A$782,$A40,СВЦЭМ!$B$39:$B$782,N$11)+'СЕТ СН'!$F$14+СВЦЭМ!$D$10+'СЕТ СН'!$F$5-'СЕТ СН'!$F$24</f>
        <v>4875.4639731499992</v>
      </c>
      <c r="O40" s="36">
        <f>SUMIFS(СВЦЭМ!$D$39:$D$782,СВЦЭМ!$A$39:$A$782,$A40,СВЦЭМ!$B$39:$B$782,O$11)+'СЕТ СН'!$F$14+СВЦЭМ!$D$10+'СЕТ СН'!$F$5-'СЕТ СН'!$F$24</f>
        <v>4892.7324463099994</v>
      </c>
      <c r="P40" s="36">
        <f>SUMIFS(СВЦЭМ!$D$39:$D$782,СВЦЭМ!$A$39:$A$782,$A40,СВЦЭМ!$B$39:$B$782,P$11)+'СЕТ СН'!$F$14+СВЦЭМ!$D$10+'СЕТ СН'!$F$5-'СЕТ СН'!$F$24</f>
        <v>4898.7277877999995</v>
      </c>
      <c r="Q40" s="36">
        <f>SUMIFS(СВЦЭМ!$D$39:$D$782,СВЦЭМ!$A$39:$A$782,$A40,СВЦЭМ!$B$39:$B$782,Q$11)+'СЕТ СН'!$F$14+СВЦЭМ!$D$10+'СЕТ СН'!$F$5-'СЕТ СН'!$F$24</f>
        <v>4896.8461342499995</v>
      </c>
      <c r="R40" s="36">
        <f>SUMIFS(СВЦЭМ!$D$39:$D$782,СВЦЭМ!$A$39:$A$782,$A40,СВЦЭМ!$B$39:$B$782,R$11)+'СЕТ СН'!$F$14+СВЦЭМ!$D$10+'СЕТ СН'!$F$5-'СЕТ СН'!$F$24</f>
        <v>4909.2168111399997</v>
      </c>
      <c r="S40" s="36">
        <f>SUMIFS(СВЦЭМ!$D$39:$D$782,СВЦЭМ!$A$39:$A$782,$A40,СВЦЭМ!$B$39:$B$782,S$11)+'СЕТ СН'!$F$14+СВЦЭМ!$D$10+'СЕТ СН'!$F$5-'СЕТ СН'!$F$24</f>
        <v>4884.35112931</v>
      </c>
      <c r="T40" s="36">
        <f>SUMIFS(СВЦЭМ!$D$39:$D$782,СВЦЭМ!$A$39:$A$782,$A40,СВЦЭМ!$B$39:$B$782,T$11)+'СЕТ СН'!$F$14+СВЦЭМ!$D$10+'СЕТ СН'!$F$5-'СЕТ СН'!$F$24</f>
        <v>4880.9678049899994</v>
      </c>
      <c r="U40" s="36">
        <f>SUMIFS(СВЦЭМ!$D$39:$D$782,СВЦЭМ!$A$39:$A$782,$A40,СВЦЭМ!$B$39:$B$782,U$11)+'СЕТ СН'!$F$14+СВЦЭМ!$D$10+'СЕТ СН'!$F$5-'СЕТ СН'!$F$24</f>
        <v>4894.4756291499998</v>
      </c>
      <c r="V40" s="36">
        <f>SUMIFS(СВЦЭМ!$D$39:$D$782,СВЦЭМ!$A$39:$A$782,$A40,СВЦЭМ!$B$39:$B$782,V$11)+'СЕТ СН'!$F$14+СВЦЭМ!$D$10+'СЕТ СН'!$F$5-'СЕТ СН'!$F$24</f>
        <v>4876.4377877999996</v>
      </c>
      <c r="W40" s="36">
        <f>SUMIFS(СВЦЭМ!$D$39:$D$782,СВЦЭМ!$A$39:$A$782,$A40,СВЦЭМ!$B$39:$B$782,W$11)+'СЕТ СН'!$F$14+СВЦЭМ!$D$10+'СЕТ СН'!$F$5-'СЕТ СН'!$F$24</f>
        <v>4881.0176306899994</v>
      </c>
      <c r="X40" s="36">
        <f>SUMIFS(СВЦЭМ!$D$39:$D$782,СВЦЭМ!$A$39:$A$782,$A40,СВЦЭМ!$B$39:$B$782,X$11)+'СЕТ СН'!$F$14+СВЦЭМ!$D$10+'СЕТ СН'!$F$5-'СЕТ СН'!$F$24</f>
        <v>4963.2341331199996</v>
      </c>
      <c r="Y40" s="36">
        <f>SUMIFS(СВЦЭМ!$D$39:$D$782,СВЦЭМ!$A$39:$A$782,$A40,СВЦЭМ!$B$39:$B$782,Y$11)+'СЕТ СН'!$F$14+СВЦЭМ!$D$10+'СЕТ СН'!$F$5-'СЕТ СН'!$F$24</f>
        <v>5038.0017717399996</v>
      </c>
    </row>
    <row r="41" spans="1:27" ht="15.75" x14ac:dyDescent="0.2">
      <c r="A41" s="35">
        <f t="shared" si="0"/>
        <v>45534</v>
      </c>
      <c r="B41" s="36">
        <f>SUMIFS(СВЦЭМ!$D$39:$D$782,СВЦЭМ!$A$39:$A$782,$A41,СВЦЭМ!$B$39:$B$782,B$11)+'СЕТ СН'!$F$14+СВЦЭМ!$D$10+'СЕТ СН'!$F$5-'СЕТ СН'!$F$24</f>
        <v>5119.2669467999995</v>
      </c>
      <c r="C41" s="36">
        <f>SUMIFS(СВЦЭМ!$D$39:$D$782,СВЦЭМ!$A$39:$A$782,$A41,СВЦЭМ!$B$39:$B$782,C$11)+'СЕТ СН'!$F$14+СВЦЭМ!$D$10+'СЕТ СН'!$F$5-'СЕТ СН'!$F$24</f>
        <v>5199.9986327299994</v>
      </c>
      <c r="D41" s="36">
        <f>SUMIFS(СВЦЭМ!$D$39:$D$782,СВЦЭМ!$A$39:$A$782,$A41,СВЦЭМ!$B$39:$B$782,D$11)+'СЕТ СН'!$F$14+СВЦЭМ!$D$10+'СЕТ СН'!$F$5-'СЕТ СН'!$F$24</f>
        <v>5218.2735862199997</v>
      </c>
      <c r="E41" s="36">
        <f>SUMIFS(СВЦЭМ!$D$39:$D$782,СВЦЭМ!$A$39:$A$782,$A41,СВЦЭМ!$B$39:$B$782,E$11)+'СЕТ СН'!$F$14+СВЦЭМ!$D$10+'СЕТ СН'!$F$5-'СЕТ СН'!$F$24</f>
        <v>5241.8573440599994</v>
      </c>
      <c r="F41" s="36">
        <f>SUMIFS(СВЦЭМ!$D$39:$D$782,СВЦЭМ!$A$39:$A$782,$A41,СВЦЭМ!$B$39:$B$782,F$11)+'СЕТ СН'!$F$14+СВЦЭМ!$D$10+'СЕТ СН'!$F$5-'СЕТ СН'!$F$24</f>
        <v>5236.1656862799991</v>
      </c>
      <c r="G41" s="36">
        <f>SUMIFS(СВЦЭМ!$D$39:$D$782,СВЦЭМ!$A$39:$A$782,$A41,СВЦЭМ!$B$39:$B$782,G$11)+'СЕТ СН'!$F$14+СВЦЭМ!$D$10+'СЕТ СН'!$F$5-'СЕТ СН'!$F$24</f>
        <v>5229.5292853999999</v>
      </c>
      <c r="H41" s="36">
        <f>SUMIFS(СВЦЭМ!$D$39:$D$782,СВЦЭМ!$A$39:$A$782,$A41,СВЦЭМ!$B$39:$B$782,H$11)+'СЕТ СН'!$F$14+СВЦЭМ!$D$10+'СЕТ СН'!$F$5-'СЕТ СН'!$F$24</f>
        <v>5192.7282333200001</v>
      </c>
      <c r="I41" s="36">
        <f>SUMIFS(СВЦЭМ!$D$39:$D$782,СВЦЭМ!$A$39:$A$782,$A41,СВЦЭМ!$B$39:$B$782,I$11)+'СЕТ СН'!$F$14+СВЦЭМ!$D$10+'СЕТ СН'!$F$5-'СЕТ СН'!$F$24</f>
        <v>5088.0031475699998</v>
      </c>
      <c r="J41" s="36">
        <f>SUMIFS(СВЦЭМ!$D$39:$D$782,СВЦЭМ!$A$39:$A$782,$A41,СВЦЭМ!$B$39:$B$782,J$11)+'СЕТ СН'!$F$14+СВЦЭМ!$D$10+'СЕТ СН'!$F$5-'СЕТ СН'!$F$24</f>
        <v>4980.2486805499993</v>
      </c>
      <c r="K41" s="36">
        <f>SUMIFS(СВЦЭМ!$D$39:$D$782,СВЦЭМ!$A$39:$A$782,$A41,СВЦЭМ!$B$39:$B$782,K$11)+'СЕТ СН'!$F$14+СВЦЭМ!$D$10+'СЕТ СН'!$F$5-'СЕТ СН'!$F$24</f>
        <v>4895.8842882999998</v>
      </c>
      <c r="L41" s="36">
        <f>SUMIFS(СВЦЭМ!$D$39:$D$782,СВЦЭМ!$A$39:$A$782,$A41,СВЦЭМ!$B$39:$B$782,L$11)+'СЕТ СН'!$F$14+СВЦЭМ!$D$10+'СЕТ СН'!$F$5-'СЕТ СН'!$F$24</f>
        <v>4863.1449388399997</v>
      </c>
      <c r="M41" s="36">
        <f>SUMIFS(СВЦЭМ!$D$39:$D$782,СВЦЭМ!$A$39:$A$782,$A41,СВЦЭМ!$B$39:$B$782,M$11)+'СЕТ СН'!$F$14+СВЦЭМ!$D$10+'СЕТ СН'!$F$5-'СЕТ СН'!$F$24</f>
        <v>4874.61576599</v>
      </c>
      <c r="N41" s="36">
        <f>SUMIFS(СВЦЭМ!$D$39:$D$782,СВЦЭМ!$A$39:$A$782,$A41,СВЦЭМ!$B$39:$B$782,N$11)+'СЕТ СН'!$F$14+СВЦЭМ!$D$10+'СЕТ СН'!$F$5-'СЕТ СН'!$F$24</f>
        <v>4872.4246587999996</v>
      </c>
      <c r="O41" s="36">
        <f>SUMIFS(СВЦЭМ!$D$39:$D$782,СВЦЭМ!$A$39:$A$782,$A41,СВЦЭМ!$B$39:$B$782,O$11)+'СЕТ СН'!$F$14+СВЦЭМ!$D$10+'СЕТ СН'!$F$5-'СЕТ СН'!$F$24</f>
        <v>4881.3674901799995</v>
      </c>
      <c r="P41" s="36">
        <f>SUMIFS(СВЦЭМ!$D$39:$D$782,СВЦЭМ!$A$39:$A$782,$A41,СВЦЭМ!$B$39:$B$782,P$11)+'СЕТ СН'!$F$14+СВЦЭМ!$D$10+'СЕТ СН'!$F$5-'СЕТ СН'!$F$24</f>
        <v>4882.3508685500001</v>
      </c>
      <c r="Q41" s="36">
        <f>SUMIFS(СВЦЭМ!$D$39:$D$782,СВЦЭМ!$A$39:$A$782,$A41,СВЦЭМ!$B$39:$B$782,Q$11)+'СЕТ СН'!$F$14+СВЦЭМ!$D$10+'СЕТ СН'!$F$5-'СЕТ СН'!$F$24</f>
        <v>4888.1499482399995</v>
      </c>
      <c r="R41" s="36">
        <f>SUMIFS(СВЦЭМ!$D$39:$D$782,СВЦЭМ!$A$39:$A$782,$A41,СВЦЭМ!$B$39:$B$782,R$11)+'СЕТ СН'!$F$14+СВЦЭМ!$D$10+'СЕТ СН'!$F$5-'СЕТ СН'!$F$24</f>
        <v>4881.0665473499994</v>
      </c>
      <c r="S41" s="36">
        <f>SUMIFS(СВЦЭМ!$D$39:$D$782,СВЦЭМ!$A$39:$A$782,$A41,СВЦЭМ!$B$39:$B$782,S$11)+'СЕТ СН'!$F$14+СВЦЭМ!$D$10+'СЕТ СН'!$F$5-'СЕТ СН'!$F$24</f>
        <v>4891.2706651099998</v>
      </c>
      <c r="T41" s="36">
        <f>SUMIFS(СВЦЭМ!$D$39:$D$782,СВЦЭМ!$A$39:$A$782,$A41,СВЦЭМ!$B$39:$B$782,T$11)+'СЕТ СН'!$F$14+СВЦЭМ!$D$10+'СЕТ СН'!$F$5-'СЕТ СН'!$F$24</f>
        <v>4891.0959872999993</v>
      </c>
      <c r="U41" s="36">
        <f>SUMIFS(СВЦЭМ!$D$39:$D$782,СВЦЭМ!$A$39:$A$782,$A41,СВЦЭМ!$B$39:$B$782,U$11)+'СЕТ СН'!$F$14+СВЦЭМ!$D$10+'СЕТ СН'!$F$5-'СЕТ СН'!$F$24</f>
        <v>4896.5873995499996</v>
      </c>
      <c r="V41" s="36">
        <f>SUMIFS(СВЦЭМ!$D$39:$D$782,СВЦЭМ!$A$39:$A$782,$A41,СВЦЭМ!$B$39:$B$782,V$11)+'СЕТ СН'!$F$14+СВЦЭМ!$D$10+'СЕТ СН'!$F$5-'СЕТ СН'!$F$24</f>
        <v>4875.1044483899996</v>
      </c>
      <c r="W41" s="36">
        <f>SUMIFS(СВЦЭМ!$D$39:$D$782,СВЦЭМ!$A$39:$A$782,$A41,СВЦЭМ!$B$39:$B$782,W$11)+'СЕТ СН'!$F$14+СВЦЭМ!$D$10+'СЕТ СН'!$F$5-'СЕТ СН'!$F$24</f>
        <v>4881.7005656399997</v>
      </c>
      <c r="X41" s="36">
        <f>SUMIFS(СВЦЭМ!$D$39:$D$782,СВЦЭМ!$A$39:$A$782,$A41,СВЦЭМ!$B$39:$B$782,X$11)+'СЕТ СН'!$F$14+СВЦЭМ!$D$10+'СЕТ СН'!$F$5-'СЕТ СН'!$F$24</f>
        <v>4958.9404339599996</v>
      </c>
      <c r="Y41" s="36">
        <f>SUMIFS(СВЦЭМ!$D$39:$D$782,СВЦЭМ!$A$39:$A$782,$A41,СВЦЭМ!$B$39:$B$782,Y$11)+'СЕТ СН'!$F$14+СВЦЭМ!$D$10+'СЕТ СН'!$F$5-'СЕТ СН'!$F$24</f>
        <v>5039.0668265499999</v>
      </c>
    </row>
    <row r="42" spans="1:27" ht="15.75" x14ac:dyDescent="0.2">
      <c r="A42" s="35">
        <f t="shared" si="0"/>
        <v>45535</v>
      </c>
      <c r="B42" s="36">
        <f>SUMIFS(СВЦЭМ!$D$39:$D$782,СВЦЭМ!$A$39:$A$782,$A42,СВЦЭМ!$B$39:$B$782,B$11)+'СЕТ СН'!$F$14+СВЦЭМ!$D$10+'СЕТ СН'!$F$5-'СЕТ СН'!$F$24</f>
        <v>5079.05394007</v>
      </c>
      <c r="C42" s="36">
        <f>SUMIFS(СВЦЭМ!$D$39:$D$782,СВЦЭМ!$A$39:$A$782,$A42,СВЦЭМ!$B$39:$B$782,C$11)+'СЕТ СН'!$F$14+СВЦЭМ!$D$10+'СЕТ СН'!$F$5-'СЕТ СН'!$F$24</f>
        <v>5127.2202222799997</v>
      </c>
      <c r="D42" s="36">
        <f>SUMIFS(СВЦЭМ!$D$39:$D$782,СВЦЭМ!$A$39:$A$782,$A42,СВЦЭМ!$B$39:$B$782,D$11)+'СЕТ СН'!$F$14+СВЦЭМ!$D$10+'СЕТ СН'!$F$5-'СЕТ СН'!$F$24</f>
        <v>5135.6552198600002</v>
      </c>
      <c r="E42" s="36">
        <f>SUMIFS(СВЦЭМ!$D$39:$D$782,СВЦЭМ!$A$39:$A$782,$A42,СВЦЭМ!$B$39:$B$782,E$11)+'СЕТ СН'!$F$14+СВЦЭМ!$D$10+'СЕТ СН'!$F$5-'СЕТ СН'!$F$24</f>
        <v>5139.1854661999996</v>
      </c>
      <c r="F42" s="36">
        <f>SUMIFS(СВЦЭМ!$D$39:$D$782,СВЦЭМ!$A$39:$A$782,$A42,СВЦЭМ!$B$39:$B$782,F$11)+'СЕТ СН'!$F$14+СВЦЭМ!$D$10+'СЕТ СН'!$F$5-'СЕТ СН'!$F$24</f>
        <v>5133.2059674100001</v>
      </c>
      <c r="G42" s="36">
        <f>SUMIFS(СВЦЭМ!$D$39:$D$782,СВЦЭМ!$A$39:$A$782,$A42,СВЦЭМ!$B$39:$B$782,G$11)+'СЕТ СН'!$F$14+СВЦЭМ!$D$10+'СЕТ СН'!$F$5-'СЕТ СН'!$F$24</f>
        <v>5109.1824491899997</v>
      </c>
      <c r="H42" s="36">
        <f>SUMIFS(СВЦЭМ!$D$39:$D$782,СВЦЭМ!$A$39:$A$782,$A42,СВЦЭМ!$B$39:$B$782,H$11)+'СЕТ СН'!$F$14+СВЦЭМ!$D$10+'СЕТ СН'!$F$5-'СЕТ СН'!$F$24</f>
        <v>5100.9036000699998</v>
      </c>
      <c r="I42" s="36">
        <f>SUMIFS(СВЦЭМ!$D$39:$D$782,СВЦЭМ!$A$39:$A$782,$A42,СВЦЭМ!$B$39:$B$782,I$11)+'СЕТ СН'!$F$14+СВЦЭМ!$D$10+'СЕТ СН'!$F$5-'СЕТ СН'!$F$24</f>
        <v>4992.0953179099997</v>
      </c>
      <c r="J42" s="36">
        <f>SUMIFS(СВЦЭМ!$D$39:$D$782,СВЦЭМ!$A$39:$A$782,$A42,СВЦЭМ!$B$39:$B$782,J$11)+'СЕТ СН'!$F$14+СВЦЭМ!$D$10+'СЕТ СН'!$F$5-'СЕТ СН'!$F$24</f>
        <v>4985.38159275</v>
      </c>
      <c r="K42" s="36">
        <f>SUMIFS(СВЦЭМ!$D$39:$D$782,СВЦЭМ!$A$39:$A$782,$A42,СВЦЭМ!$B$39:$B$782,K$11)+'СЕТ СН'!$F$14+СВЦЭМ!$D$10+'СЕТ СН'!$F$5-'СЕТ СН'!$F$24</f>
        <v>4936.0703141599997</v>
      </c>
      <c r="L42" s="36">
        <f>SUMIFS(СВЦЭМ!$D$39:$D$782,СВЦЭМ!$A$39:$A$782,$A42,СВЦЭМ!$B$39:$B$782,L$11)+'СЕТ СН'!$F$14+СВЦЭМ!$D$10+'СЕТ СН'!$F$5-'СЕТ СН'!$F$24</f>
        <v>4928.0740973699994</v>
      </c>
      <c r="M42" s="36">
        <f>SUMIFS(СВЦЭМ!$D$39:$D$782,СВЦЭМ!$A$39:$A$782,$A42,СВЦЭМ!$B$39:$B$782,M$11)+'СЕТ СН'!$F$14+СВЦЭМ!$D$10+'СЕТ СН'!$F$5-'СЕТ СН'!$F$24</f>
        <v>4900.3368686799995</v>
      </c>
      <c r="N42" s="36">
        <f>SUMIFS(СВЦЭМ!$D$39:$D$782,СВЦЭМ!$A$39:$A$782,$A42,СВЦЭМ!$B$39:$B$782,N$11)+'СЕТ СН'!$F$14+СВЦЭМ!$D$10+'СЕТ СН'!$F$5-'СЕТ СН'!$F$24</f>
        <v>4900.5545499899999</v>
      </c>
      <c r="O42" s="36">
        <f>SUMIFS(СВЦЭМ!$D$39:$D$782,СВЦЭМ!$A$39:$A$782,$A42,СВЦЭМ!$B$39:$B$782,O$11)+'СЕТ СН'!$F$14+СВЦЭМ!$D$10+'СЕТ СН'!$F$5-'СЕТ СН'!$F$24</f>
        <v>4887.57735125</v>
      </c>
      <c r="P42" s="36">
        <f>SUMIFS(СВЦЭМ!$D$39:$D$782,СВЦЭМ!$A$39:$A$782,$A42,СВЦЭМ!$B$39:$B$782,P$11)+'СЕТ СН'!$F$14+СВЦЭМ!$D$10+'СЕТ СН'!$F$5-'СЕТ СН'!$F$24</f>
        <v>4901.3148227499996</v>
      </c>
      <c r="Q42" s="36">
        <f>SUMIFS(СВЦЭМ!$D$39:$D$782,СВЦЭМ!$A$39:$A$782,$A42,СВЦЭМ!$B$39:$B$782,Q$11)+'СЕТ СН'!$F$14+СВЦЭМ!$D$10+'СЕТ СН'!$F$5-'СЕТ СН'!$F$24</f>
        <v>4900.55400663</v>
      </c>
      <c r="R42" s="36">
        <f>SUMIFS(СВЦЭМ!$D$39:$D$782,СВЦЭМ!$A$39:$A$782,$A42,СВЦЭМ!$B$39:$B$782,R$11)+'СЕТ СН'!$F$14+СВЦЭМ!$D$10+'СЕТ СН'!$F$5-'СЕТ СН'!$F$24</f>
        <v>4908.4917512599995</v>
      </c>
      <c r="S42" s="36">
        <f>SUMIFS(СВЦЭМ!$D$39:$D$782,СВЦЭМ!$A$39:$A$782,$A42,СВЦЭМ!$B$39:$B$782,S$11)+'СЕТ СН'!$F$14+СВЦЭМ!$D$10+'СЕТ СН'!$F$5-'СЕТ СН'!$F$24</f>
        <v>4899.3700924599998</v>
      </c>
      <c r="T42" s="36">
        <f>SUMIFS(СВЦЭМ!$D$39:$D$782,СВЦЭМ!$A$39:$A$782,$A42,СВЦЭМ!$B$39:$B$782,T$11)+'СЕТ СН'!$F$14+СВЦЭМ!$D$10+'СЕТ СН'!$F$5-'СЕТ СН'!$F$24</f>
        <v>4885.3622871600001</v>
      </c>
      <c r="U42" s="36">
        <f>SUMIFS(СВЦЭМ!$D$39:$D$782,СВЦЭМ!$A$39:$A$782,$A42,СВЦЭМ!$B$39:$B$782,U$11)+'СЕТ СН'!$F$14+СВЦЭМ!$D$10+'СЕТ СН'!$F$5-'СЕТ СН'!$F$24</f>
        <v>4902.8644186399997</v>
      </c>
      <c r="V42" s="36">
        <f>SUMIFS(СВЦЭМ!$D$39:$D$782,СВЦЭМ!$A$39:$A$782,$A42,СВЦЭМ!$B$39:$B$782,V$11)+'СЕТ СН'!$F$14+СВЦЭМ!$D$10+'СЕТ СН'!$F$5-'СЕТ СН'!$F$24</f>
        <v>4876.4093423099994</v>
      </c>
      <c r="W42" s="36">
        <f>SUMIFS(СВЦЭМ!$D$39:$D$782,СВЦЭМ!$A$39:$A$782,$A42,СВЦЭМ!$B$39:$B$782,W$11)+'СЕТ СН'!$F$14+СВЦЭМ!$D$10+'СЕТ СН'!$F$5-'СЕТ СН'!$F$24</f>
        <v>4893.6270652399999</v>
      </c>
      <c r="X42" s="36">
        <f>SUMIFS(СВЦЭМ!$D$39:$D$782,СВЦЭМ!$A$39:$A$782,$A42,СВЦЭМ!$B$39:$B$782,X$11)+'СЕТ СН'!$F$14+СВЦЭМ!$D$10+'СЕТ СН'!$F$5-'СЕТ СН'!$F$24</f>
        <v>4956.0685052099998</v>
      </c>
      <c r="Y42" s="36">
        <f>SUMIFS(СВЦЭМ!$D$39:$D$782,СВЦЭМ!$A$39:$A$782,$A42,СВЦЭМ!$B$39:$B$782,Y$11)+'СЕТ СН'!$F$14+СВЦЭМ!$D$10+'СЕТ СН'!$F$5-'СЕТ СН'!$F$24</f>
        <v>5061.1600333899996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01.08.2024</v>
      </c>
      <c r="B48" s="36">
        <f>SUMIFS(СВЦЭМ!$D$39:$D$782,СВЦЭМ!$A$39:$A$782,$A48,СВЦЭМ!$B$39:$B$782,B$47)+'СЕТ СН'!$G$14+СВЦЭМ!$D$10+'СЕТ СН'!$G$5-'СЕТ СН'!$G$24</f>
        <v>5755.4407275900003</v>
      </c>
      <c r="C48" s="36">
        <f>SUMIFS(СВЦЭМ!$D$39:$D$782,СВЦЭМ!$A$39:$A$782,$A48,СВЦЭМ!$B$39:$B$782,C$47)+'СЕТ СН'!$G$14+СВЦЭМ!$D$10+'СЕТ СН'!$G$5-'СЕТ СН'!$G$24</f>
        <v>5866.5062696900004</v>
      </c>
      <c r="D48" s="36">
        <f>SUMIFS(СВЦЭМ!$D$39:$D$782,СВЦЭМ!$A$39:$A$782,$A48,СВЦЭМ!$B$39:$B$782,D$47)+'СЕТ СН'!$G$14+СВЦЭМ!$D$10+'СЕТ СН'!$G$5-'СЕТ СН'!$G$24</f>
        <v>5930.4888608600004</v>
      </c>
      <c r="E48" s="36">
        <f>SUMIFS(СВЦЭМ!$D$39:$D$782,СВЦЭМ!$A$39:$A$782,$A48,СВЦЭМ!$B$39:$B$782,E$47)+'СЕТ СН'!$G$14+СВЦЭМ!$D$10+'СЕТ СН'!$G$5-'СЕТ СН'!$G$24</f>
        <v>5954.7913716200001</v>
      </c>
      <c r="F48" s="36">
        <f>SUMIFS(СВЦЭМ!$D$39:$D$782,СВЦЭМ!$A$39:$A$782,$A48,СВЦЭМ!$B$39:$B$782,F$47)+'СЕТ СН'!$G$14+СВЦЭМ!$D$10+'СЕТ СН'!$G$5-'СЕТ СН'!$G$24</f>
        <v>5982.0696585000005</v>
      </c>
      <c r="G48" s="36">
        <f>SUMIFS(СВЦЭМ!$D$39:$D$782,СВЦЭМ!$A$39:$A$782,$A48,СВЦЭМ!$B$39:$B$782,G$47)+'СЕТ СН'!$G$14+СВЦЭМ!$D$10+'СЕТ СН'!$G$5-'СЕТ СН'!$G$24</f>
        <v>5965.7113345199996</v>
      </c>
      <c r="H48" s="36">
        <f>SUMIFS(СВЦЭМ!$D$39:$D$782,СВЦЭМ!$A$39:$A$782,$A48,СВЦЭМ!$B$39:$B$782,H$47)+'СЕТ СН'!$G$14+СВЦЭМ!$D$10+'СЕТ СН'!$G$5-'СЕТ СН'!$G$24</f>
        <v>5922.5509344399998</v>
      </c>
      <c r="I48" s="36">
        <f>SUMIFS(СВЦЭМ!$D$39:$D$782,СВЦЭМ!$A$39:$A$782,$A48,СВЦЭМ!$B$39:$B$782,I$47)+'СЕТ СН'!$G$14+СВЦЭМ!$D$10+'СЕТ СН'!$G$5-'СЕТ СН'!$G$24</f>
        <v>5825.9185660700005</v>
      </c>
      <c r="J48" s="36">
        <f>SUMIFS(СВЦЭМ!$D$39:$D$782,СВЦЭМ!$A$39:$A$782,$A48,СВЦЭМ!$B$39:$B$782,J$47)+'СЕТ СН'!$G$14+СВЦЭМ!$D$10+'СЕТ СН'!$G$5-'СЕТ СН'!$G$24</f>
        <v>5679.8268582800001</v>
      </c>
      <c r="K48" s="36">
        <f>SUMIFS(СВЦЭМ!$D$39:$D$782,СВЦЭМ!$A$39:$A$782,$A48,СВЦЭМ!$B$39:$B$782,K$47)+'СЕТ СН'!$G$14+СВЦЭМ!$D$10+'СЕТ СН'!$G$5-'СЕТ СН'!$G$24</f>
        <v>5564.6283782700002</v>
      </c>
      <c r="L48" s="36">
        <f>SUMIFS(СВЦЭМ!$D$39:$D$782,СВЦЭМ!$A$39:$A$782,$A48,СВЦЭМ!$B$39:$B$782,L$47)+'СЕТ СН'!$G$14+СВЦЭМ!$D$10+'СЕТ СН'!$G$5-'СЕТ СН'!$G$24</f>
        <v>5494.0480657099997</v>
      </c>
      <c r="M48" s="36">
        <f>SUMIFS(СВЦЭМ!$D$39:$D$782,СВЦЭМ!$A$39:$A$782,$A48,СВЦЭМ!$B$39:$B$782,M$47)+'СЕТ СН'!$G$14+СВЦЭМ!$D$10+'СЕТ СН'!$G$5-'СЕТ СН'!$G$24</f>
        <v>5529.67669484</v>
      </c>
      <c r="N48" s="36">
        <f>SUMIFS(СВЦЭМ!$D$39:$D$782,СВЦЭМ!$A$39:$A$782,$A48,СВЦЭМ!$B$39:$B$782,N$47)+'СЕТ СН'!$G$14+СВЦЭМ!$D$10+'СЕТ СН'!$G$5-'СЕТ СН'!$G$24</f>
        <v>5569.57704973</v>
      </c>
      <c r="O48" s="36">
        <f>SUMIFS(СВЦЭМ!$D$39:$D$782,СВЦЭМ!$A$39:$A$782,$A48,СВЦЭМ!$B$39:$B$782,O$47)+'СЕТ СН'!$G$14+СВЦЭМ!$D$10+'СЕТ СН'!$G$5-'СЕТ СН'!$G$24</f>
        <v>5571.1803982700003</v>
      </c>
      <c r="P48" s="36">
        <f>SUMIFS(СВЦЭМ!$D$39:$D$782,СВЦЭМ!$A$39:$A$782,$A48,СВЦЭМ!$B$39:$B$782,P$47)+'СЕТ СН'!$G$14+СВЦЭМ!$D$10+'СЕТ СН'!$G$5-'СЕТ СН'!$G$24</f>
        <v>5570.4092507999994</v>
      </c>
      <c r="Q48" s="36">
        <f>SUMIFS(СВЦЭМ!$D$39:$D$782,СВЦЭМ!$A$39:$A$782,$A48,СВЦЭМ!$B$39:$B$782,Q$47)+'СЕТ СН'!$G$14+СВЦЭМ!$D$10+'СЕТ СН'!$G$5-'СЕТ СН'!$G$24</f>
        <v>5560.2062046999999</v>
      </c>
      <c r="R48" s="36">
        <f>SUMIFS(СВЦЭМ!$D$39:$D$782,СВЦЭМ!$A$39:$A$782,$A48,СВЦЭМ!$B$39:$B$782,R$47)+'СЕТ СН'!$G$14+СВЦЭМ!$D$10+'СЕТ СН'!$G$5-'СЕТ СН'!$G$24</f>
        <v>5579.1868255400004</v>
      </c>
      <c r="S48" s="36">
        <f>SUMIFS(СВЦЭМ!$D$39:$D$782,СВЦЭМ!$A$39:$A$782,$A48,СВЦЭМ!$B$39:$B$782,S$47)+'СЕТ СН'!$G$14+СВЦЭМ!$D$10+'СЕТ СН'!$G$5-'СЕТ СН'!$G$24</f>
        <v>5579.6289726599998</v>
      </c>
      <c r="T48" s="36">
        <f>SUMIFS(СВЦЭМ!$D$39:$D$782,СВЦЭМ!$A$39:$A$782,$A48,СВЦЭМ!$B$39:$B$782,T$47)+'СЕТ СН'!$G$14+СВЦЭМ!$D$10+'СЕТ СН'!$G$5-'СЕТ СН'!$G$24</f>
        <v>5574.5583371600005</v>
      </c>
      <c r="U48" s="36">
        <f>SUMIFS(СВЦЭМ!$D$39:$D$782,СВЦЭМ!$A$39:$A$782,$A48,СВЦЭМ!$B$39:$B$782,U$47)+'СЕТ СН'!$G$14+СВЦЭМ!$D$10+'СЕТ СН'!$G$5-'СЕТ СН'!$G$24</f>
        <v>5580.3598331499998</v>
      </c>
      <c r="V48" s="36">
        <f>SUMIFS(СВЦЭМ!$D$39:$D$782,СВЦЭМ!$A$39:$A$782,$A48,СВЦЭМ!$B$39:$B$782,V$47)+'СЕТ СН'!$G$14+СВЦЭМ!$D$10+'СЕТ СН'!$G$5-'СЕТ СН'!$G$24</f>
        <v>5596.8787576499999</v>
      </c>
      <c r="W48" s="36">
        <f>SUMIFS(СВЦЭМ!$D$39:$D$782,СВЦЭМ!$A$39:$A$782,$A48,СВЦЭМ!$B$39:$B$782,W$47)+'СЕТ СН'!$G$14+СВЦЭМ!$D$10+'СЕТ СН'!$G$5-'СЕТ СН'!$G$24</f>
        <v>5560.1824677099994</v>
      </c>
      <c r="X48" s="36">
        <f>SUMIFS(СВЦЭМ!$D$39:$D$782,СВЦЭМ!$A$39:$A$782,$A48,СВЦЭМ!$B$39:$B$782,X$47)+'СЕТ СН'!$G$14+СВЦЭМ!$D$10+'СЕТ СН'!$G$5-'СЕТ СН'!$G$24</f>
        <v>5657.3485986699998</v>
      </c>
      <c r="Y48" s="36">
        <f>SUMIFS(СВЦЭМ!$D$39:$D$782,СВЦЭМ!$A$39:$A$782,$A48,СВЦЭМ!$B$39:$B$782,Y$47)+'СЕТ СН'!$G$14+СВЦЭМ!$D$10+'СЕТ СН'!$G$5-'СЕТ СН'!$G$24</f>
        <v>5782.9503636299996</v>
      </c>
      <c r="AA48" s="45"/>
    </row>
    <row r="49" spans="1:25" ht="15.75" x14ac:dyDescent="0.2">
      <c r="A49" s="35">
        <f>A48+1</f>
        <v>45506</v>
      </c>
      <c r="B49" s="36">
        <f>SUMIFS(СВЦЭМ!$D$39:$D$782,СВЦЭМ!$A$39:$A$782,$A49,СВЦЭМ!$B$39:$B$782,B$47)+'СЕТ СН'!$G$14+СВЦЭМ!$D$10+'СЕТ СН'!$G$5-'СЕТ СН'!$G$24</f>
        <v>5714.0376414599996</v>
      </c>
      <c r="C49" s="36">
        <f>SUMIFS(СВЦЭМ!$D$39:$D$782,СВЦЭМ!$A$39:$A$782,$A49,СВЦЭМ!$B$39:$B$782,C$47)+'СЕТ СН'!$G$14+СВЦЭМ!$D$10+'СЕТ СН'!$G$5-'СЕТ СН'!$G$24</f>
        <v>5806.9124956599999</v>
      </c>
      <c r="D49" s="36">
        <f>SUMIFS(СВЦЭМ!$D$39:$D$782,СВЦЭМ!$A$39:$A$782,$A49,СВЦЭМ!$B$39:$B$782,D$47)+'СЕТ СН'!$G$14+СВЦЭМ!$D$10+'СЕТ СН'!$G$5-'СЕТ СН'!$G$24</f>
        <v>5861.94482135</v>
      </c>
      <c r="E49" s="36">
        <f>SUMIFS(СВЦЭМ!$D$39:$D$782,СВЦЭМ!$A$39:$A$782,$A49,СВЦЭМ!$B$39:$B$782,E$47)+'СЕТ СН'!$G$14+СВЦЭМ!$D$10+'СЕТ СН'!$G$5-'СЕТ СН'!$G$24</f>
        <v>5894.6608590599999</v>
      </c>
      <c r="F49" s="36">
        <f>SUMIFS(СВЦЭМ!$D$39:$D$782,СВЦЭМ!$A$39:$A$782,$A49,СВЦЭМ!$B$39:$B$782,F$47)+'СЕТ СН'!$G$14+СВЦЭМ!$D$10+'СЕТ СН'!$G$5-'СЕТ СН'!$G$24</f>
        <v>5915.7394650799997</v>
      </c>
      <c r="G49" s="36">
        <f>SUMIFS(СВЦЭМ!$D$39:$D$782,СВЦЭМ!$A$39:$A$782,$A49,СВЦЭМ!$B$39:$B$782,G$47)+'СЕТ СН'!$G$14+СВЦЭМ!$D$10+'СЕТ СН'!$G$5-'СЕТ СН'!$G$24</f>
        <v>5897.9612393900006</v>
      </c>
      <c r="H49" s="36">
        <f>SUMIFS(СВЦЭМ!$D$39:$D$782,СВЦЭМ!$A$39:$A$782,$A49,СВЦЭМ!$B$39:$B$782,H$47)+'СЕТ СН'!$G$14+СВЦЭМ!$D$10+'СЕТ СН'!$G$5-'СЕТ СН'!$G$24</f>
        <v>5848.4761743899999</v>
      </c>
      <c r="I49" s="36">
        <f>SUMIFS(СВЦЭМ!$D$39:$D$782,СВЦЭМ!$A$39:$A$782,$A49,СВЦЭМ!$B$39:$B$782,I$47)+'СЕТ СН'!$G$14+СВЦЭМ!$D$10+'СЕТ СН'!$G$5-'СЕТ СН'!$G$24</f>
        <v>5748.6647880800001</v>
      </c>
      <c r="J49" s="36">
        <f>SUMIFS(СВЦЭМ!$D$39:$D$782,СВЦЭМ!$A$39:$A$782,$A49,СВЦЭМ!$B$39:$B$782,J$47)+'СЕТ СН'!$G$14+СВЦЭМ!$D$10+'СЕТ СН'!$G$5-'СЕТ СН'!$G$24</f>
        <v>5645.1208540200005</v>
      </c>
      <c r="K49" s="36">
        <f>SUMIFS(СВЦЭМ!$D$39:$D$782,СВЦЭМ!$A$39:$A$782,$A49,СВЦЭМ!$B$39:$B$782,K$47)+'СЕТ СН'!$G$14+СВЦЭМ!$D$10+'СЕТ СН'!$G$5-'СЕТ СН'!$G$24</f>
        <v>5568.22765875</v>
      </c>
      <c r="L49" s="36">
        <f>SUMIFS(СВЦЭМ!$D$39:$D$782,СВЦЭМ!$A$39:$A$782,$A49,СВЦЭМ!$B$39:$B$782,L$47)+'СЕТ СН'!$G$14+СВЦЭМ!$D$10+'СЕТ СН'!$G$5-'СЕТ СН'!$G$24</f>
        <v>5518.9693759100001</v>
      </c>
      <c r="M49" s="36">
        <f>SUMIFS(СВЦЭМ!$D$39:$D$782,СВЦЭМ!$A$39:$A$782,$A49,СВЦЭМ!$B$39:$B$782,M$47)+'СЕТ СН'!$G$14+СВЦЭМ!$D$10+'СЕТ СН'!$G$5-'СЕТ СН'!$G$24</f>
        <v>5503.6063062100002</v>
      </c>
      <c r="N49" s="36">
        <f>SUMIFS(СВЦЭМ!$D$39:$D$782,СВЦЭМ!$A$39:$A$782,$A49,СВЦЭМ!$B$39:$B$782,N$47)+'СЕТ СН'!$G$14+СВЦЭМ!$D$10+'СЕТ СН'!$G$5-'СЕТ СН'!$G$24</f>
        <v>5509.9524133300001</v>
      </c>
      <c r="O49" s="36">
        <f>SUMIFS(СВЦЭМ!$D$39:$D$782,СВЦЭМ!$A$39:$A$782,$A49,СВЦЭМ!$B$39:$B$782,O$47)+'СЕТ СН'!$G$14+СВЦЭМ!$D$10+'СЕТ СН'!$G$5-'СЕТ СН'!$G$24</f>
        <v>5514.5196958300003</v>
      </c>
      <c r="P49" s="36">
        <f>SUMIFS(СВЦЭМ!$D$39:$D$782,СВЦЭМ!$A$39:$A$782,$A49,СВЦЭМ!$B$39:$B$782,P$47)+'СЕТ СН'!$G$14+СВЦЭМ!$D$10+'СЕТ СН'!$G$5-'СЕТ СН'!$G$24</f>
        <v>5515.8830237900002</v>
      </c>
      <c r="Q49" s="36">
        <f>SUMIFS(СВЦЭМ!$D$39:$D$782,СВЦЭМ!$A$39:$A$782,$A49,СВЦЭМ!$B$39:$B$782,Q$47)+'СЕТ СН'!$G$14+СВЦЭМ!$D$10+'СЕТ СН'!$G$5-'СЕТ СН'!$G$24</f>
        <v>5513.1849658600004</v>
      </c>
      <c r="R49" s="36">
        <f>SUMIFS(СВЦЭМ!$D$39:$D$782,СВЦЭМ!$A$39:$A$782,$A49,СВЦЭМ!$B$39:$B$782,R$47)+'СЕТ СН'!$G$14+СВЦЭМ!$D$10+'СЕТ СН'!$G$5-'СЕТ СН'!$G$24</f>
        <v>5508.7922427599997</v>
      </c>
      <c r="S49" s="36">
        <f>SUMIFS(СВЦЭМ!$D$39:$D$782,СВЦЭМ!$A$39:$A$782,$A49,СВЦЭМ!$B$39:$B$782,S$47)+'СЕТ СН'!$G$14+СВЦЭМ!$D$10+'СЕТ СН'!$G$5-'СЕТ СН'!$G$24</f>
        <v>5508.1405950099997</v>
      </c>
      <c r="T49" s="36">
        <f>SUMIFS(СВЦЭМ!$D$39:$D$782,СВЦЭМ!$A$39:$A$782,$A49,СВЦЭМ!$B$39:$B$782,T$47)+'СЕТ СН'!$G$14+СВЦЭМ!$D$10+'СЕТ СН'!$G$5-'СЕТ СН'!$G$24</f>
        <v>5502.5210463599997</v>
      </c>
      <c r="U49" s="36">
        <f>SUMIFS(СВЦЭМ!$D$39:$D$782,СВЦЭМ!$A$39:$A$782,$A49,СВЦЭМ!$B$39:$B$782,U$47)+'СЕТ СН'!$G$14+СВЦЭМ!$D$10+'СЕТ СН'!$G$5-'СЕТ СН'!$G$24</f>
        <v>5531.4912348199996</v>
      </c>
      <c r="V49" s="36">
        <f>SUMIFS(СВЦЭМ!$D$39:$D$782,СВЦЭМ!$A$39:$A$782,$A49,СВЦЭМ!$B$39:$B$782,V$47)+'СЕТ СН'!$G$14+СВЦЭМ!$D$10+'СЕТ СН'!$G$5-'СЕТ СН'!$G$24</f>
        <v>5550.4461974999995</v>
      </c>
      <c r="W49" s="36">
        <f>SUMIFS(СВЦЭМ!$D$39:$D$782,СВЦЭМ!$A$39:$A$782,$A49,СВЦЭМ!$B$39:$B$782,W$47)+'СЕТ СН'!$G$14+СВЦЭМ!$D$10+'СЕТ СН'!$G$5-'СЕТ СН'!$G$24</f>
        <v>5522.9224332800004</v>
      </c>
      <c r="X49" s="36">
        <f>SUMIFS(СВЦЭМ!$D$39:$D$782,СВЦЭМ!$A$39:$A$782,$A49,СВЦЭМ!$B$39:$B$782,X$47)+'СЕТ СН'!$G$14+СВЦЭМ!$D$10+'СЕТ СН'!$G$5-'СЕТ СН'!$G$24</f>
        <v>5558.5646363100004</v>
      </c>
      <c r="Y49" s="36">
        <f>SUMIFS(СВЦЭМ!$D$39:$D$782,СВЦЭМ!$A$39:$A$782,$A49,СВЦЭМ!$B$39:$B$782,Y$47)+'СЕТ СН'!$G$14+СВЦЭМ!$D$10+'СЕТ СН'!$G$5-'СЕТ СН'!$G$24</f>
        <v>5626.2446049999999</v>
      </c>
    </row>
    <row r="50" spans="1:25" ht="15.75" x14ac:dyDescent="0.2">
      <c r="A50" s="35">
        <f t="shared" ref="A50:A78" si="1">A49+1</f>
        <v>45507</v>
      </c>
      <c r="B50" s="36">
        <f>SUMIFS(СВЦЭМ!$D$39:$D$782,СВЦЭМ!$A$39:$A$782,$A50,СВЦЭМ!$B$39:$B$782,B$47)+'СЕТ СН'!$G$14+СВЦЭМ!$D$10+'СЕТ СН'!$G$5-'СЕТ СН'!$G$24</f>
        <v>5709.6332135299999</v>
      </c>
      <c r="C50" s="36">
        <f>SUMIFS(СВЦЭМ!$D$39:$D$782,СВЦЭМ!$A$39:$A$782,$A50,СВЦЭМ!$B$39:$B$782,C$47)+'СЕТ СН'!$G$14+СВЦЭМ!$D$10+'СЕТ СН'!$G$5-'СЕТ СН'!$G$24</f>
        <v>5855.6152733300005</v>
      </c>
      <c r="D50" s="36">
        <f>SUMIFS(СВЦЭМ!$D$39:$D$782,СВЦЭМ!$A$39:$A$782,$A50,СВЦЭМ!$B$39:$B$782,D$47)+'СЕТ СН'!$G$14+СВЦЭМ!$D$10+'СЕТ СН'!$G$5-'СЕТ СН'!$G$24</f>
        <v>5977.3790663</v>
      </c>
      <c r="E50" s="36">
        <f>SUMIFS(СВЦЭМ!$D$39:$D$782,СВЦЭМ!$A$39:$A$782,$A50,СВЦЭМ!$B$39:$B$782,E$47)+'СЕТ СН'!$G$14+СВЦЭМ!$D$10+'СЕТ СН'!$G$5-'СЕТ СН'!$G$24</f>
        <v>6071.6107273100006</v>
      </c>
      <c r="F50" s="36">
        <f>SUMIFS(СВЦЭМ!$D$39:$D$782,СВЦЭМ!$A$39:$A$782,$A50,СВЦЭМ!$B$39:$B$782,F$47)+'СЕТ СН'!$G$14+СВЦЭМ!$D$10+'СЕТ СН'!$G$5-'СЕТ СН'!$G$24</f>
        <v>6068.6302469500006</v>
      </c>
      <c r="G50" s="36">
        <f>SUMIFS(СВЦЭМ!$D$39:$D$782,СВЦЭМ!$A$39:$A$782,$A50,СВЦЭМ!$B$39:$B$782,G$47)+'СЕТ СН'!$G$14+СВЦЭМ!$D$10+'СЕТ СН'!$G$5-'СЕТ СН'!$G$24</f>
        <v>6018.1338089700002</v>
      </c>
      <c r="H50" s="36">
        <f>SUMIFS(СВЦЭМ!$D$39:$D$782,СВЦЭМ!$A$39:$A$782,$A50,СВЦЭМ!$B$39:$B$782,H$47)+'СЕТ СН'!$G$14+СВЦЭМ!$D$10+'СЕТ СН'!$G$5-'СЕТ СН'!$G$24</f>
        <v>5990.7389779000005</v>
      </c>
      <c r="I50" s="36">
        <f>SUMIFS(СВЦЭМ!$D$39:$D$782,СВЦЭМ!$A$39:$A$782,$A50,СВЦЭМ!$B$39:$B$782,I$47)+'СЕТ СН'!$G$14+СВЦЭМ!$D$10+'СЕТ СН'!$G$5-'СЕТ СН'!$G$24</f>
        <v>5851.3606887300002</v>
      </c>
      <c r="J50" s="36">
        <f>SUMIFS(СВЦЭМ!$D$39:$D$782,СВЦЭМ!$A$39:$A$782,$A50,СВЦЭМ!$B$39:$B$782,J$47)+'СЕТ СН'!$G$14+СВЦЭМ!$D$10+'СЕТ СН'!$G$5-'СЕТ СН'!$G$24</f>
        <v>5764.1338825299999</v>
      </c>
      <c r="K50" s="36">
        <f>SUMIFS(СВЦЭМ!$D$39:$D$782,СВЦЭМ!$A$39:$A$782,$A50,СВЦЭМ!$B$39:$B$782,K$47)+'СЕТ СН'!$G$14+СВЦЭМ!$D$10+'СЕТ СН'!$G$5-'СЕТ СН'!$G$24</f>
        <v>5645.9750418599997</v>
      </c>
      <c r="L50" s="36">
        <f>SUMIFS(СВЦЭМ!$D$39:$D$782,СВЦЭМ!$A$39:$A$782,$A50,СВЦЭМ!$B$39:$B$782,L$47)+'СЕТ СН'!$G$14+СВЦЭМ!$D$10+'СЕТ СН'!$G$5-'СЕТ СН'!$G$24</f>
        <v>5514.7925360299996</v>
      </c>
      <c r="M50" s="36">
        <f>SUMIFS(СВЦЭМ!$D$39:$D$782,СВЦЭМ!$A$39:$A$782,$A50,СВЦЭМ!$B$39:$B$782,M$47)+'СЕТ СН'!$G$14+СВЦЭМ!$D$10+'СЕТ СН'!$G$5-'СЕТ СН'!$G$24</f>
        <v>5489.6775568499997</v>
      </c>
      <c r="N50" s="36">
        <f>SUMIFS(СВЦЭМ!$D$39:$D$782,СВЦЭМ!$A$39:$A$782,$A50,СВЦЭМ!$B$39:$B$782,N$47)+'СЕТ СН'!$G$14+СВЦЭМ!$D$10+'СЕТ СН'!$G$5-'СЕТ СН'!$G$24</f>
        <v>5496.5142364399999</v>
      </c>
      <c r="O50" s="36">
        <f>SUMIFS(СВЦЭМ!$D$39:$D$782,СВЦЭМ!$A$39:$A$782,$A50,СВЦЭМ!$B$39:$B$782,O$47)+'СЕТ СН'!$G$14+СВЦЭМ!$D$10+'СЕТ СН'!$G$5-'СЕТ СН'!$G$24</f>
        <v>5507.2733436600001</v>
      </c>
      <c r="P50" s="36">
        <f>SUMIFS(СВЦЭМ!$D$39:$D$782,СВЦЭМ!$A$39:$A$782,$A50,СВЦЭМ!$B$39:$B$782,P$47)+'СЕТ СН'!$G$14+СВЦЭМ!$D$10+'СЕТ СН'!$G$5-'СЕТ СН'!$G$24</f>
        <v>5509.2214270900004</v>
      </c>
      <c r="Q50" s="36">
        <f>SUMIFS(СВЦЭМ!$D$39:$D$782,СВЦЭМ!$A$39:$A$782,$A50,СВЦЭМ!$B$39:$B$782,Q$47)+'СЕТ СН'!$G$14+СВЦЭМ!$D$10+'СЕТ СН'!$G$5-'СЕТ СН'!$G$24</f>
        <v>5515.2208787299996</v>
      </c>
      <c r="R50" s="36">
        <f>SUMIFS(СВЦЭМ!$D$39:$D$782,СВЦЭМ!$A$39:$A$782,$A50,СВЦЭМ!$B$39:$B$782,R$47)+'СЕТ СН'!$G$14+СВЦЭМ!$D$10+'СЕТ СН'!$G$5-'СЕТ СН'!$G$24</f>
        <v>5544.5072947899998</v>
      </c>
      <c r="S50" s="36">
        <f>SUMIFS(СВЦЭМ!$D$39:$D$782,СВЦЭМ!$A$39:$A$782,$A50,СВЦЭМ!$B$39:$B$782,S$47)+'СЕТ СН'!$G$14+СВЦЭМ!$D$10+'СЕТ СН'!$G$5-'СЕТ СН'!$G$24</f>
        <v>5526.7627141699995</v>
      </c>
      <c r="T50" s="36">
        <f>SUMIFS(СВЦЭМ!$D$39:$D$782,СВЦЭМ!$A$39:$A$782,$A50,СВЦЭМ!$B$39:$B$782,T$47)+'СЕТ СН'!$G$14+СВЦЭМ!$D$10+'СЕТ СН'!$G$5-'СЕТ СН'!$G$24</f>
        <v>5513.1400103199994</v>
      </c>
      <c r="U50" s="36">
        <f>SUMIFS(СВЦЭМ!$D$39:$D$782,СВЦЭМ!$A$39:$A$782,$A50,СВЦЭМ!$B$39:$B$782,U$47)+'СЕТ СН'!$G$14+СВЦЭМ!$D$10+'СЕТ СН'!$G$5-'СЕТ СН'!$G$24</f>
        <v>5563.0656393999998</v>
      </c>
      <c r="V50" s="36">
        <f>SUMIFS(СВЦЭМ!$D$39:$D$782,СВЦЭМ!$A$39:$A$782,$A50,СВЦЭМ!$B$39:$B$782,V$47)+'СЕТ СН'!$G$14+СВЦЭМ!$D$10+'СЕТ СН'!$G$5-'СЕТ СН'!$G$24</f>
        <v>5571.7977643599997</v>
      </c>
      <c r="W50" s="36">
        <f>SUMIFS(СВЦЭМ!$D$39:$D$782,СВЦЭМ!$A$39:$A$782,$A50,СВЦЭМ!$B$39:$B$782,W$47)+'СЕТ СН'!$G$14+СВЦЭМ!$D$10+'СЕТ СН'!$G$5-'СЕТ СН'!$G$24</f>
        <v>5537.9677686800005</v>
      </c>
      <c r="X50" s="36">
        <f>SUMIFS(СВЦЭМ!$D$39:$D$782,СВЦЭМ!$A$39:$A$782,$A50,СВЦЭМ!$B$39:$B$782,X$47)+'СЕТ СН'!$G$14+СВЦЭМ!$D$10+'СЕТ СН'!$G$5-'СЕТ СН'!$G$24</f>
        <v>5623.7295011900005</v>
      </c>
      <c r="Y50" s="36">
        <f>SUMIFS(СВЦЭМ!$D$39:$D$782,СВЦЭМ!$A$39:$A$782,$A50,СВЦЭМ!$B$39:$B$782,Y$47)+'СЕТ СН'!$G$14+СВЦЭМ!$D$10+'СЕТ СН'!$G$5-'СЕТ СН'!$G$24</f>
        <v>5731.5238263600004</v>
      </c>
    </row>
    <row r="51" spans="1:25" ht="15.75" x14ac:dyDescent="0.2">
      <c r="A51" s="35">
        <f t="shared" si="1"/>
        <v>45508</v>
      </c>
      <c r="B51" s="36">
        <f>SUMIFS(СВЦЭМ!$D$39:$D$782,СВЦЭМ!$A$39:$A$782,$A51,СВЦЭМ!$B$39:$B$782,B$47)+'СЕТ СН'!$G$14+СВЦЭМ!$D$10+'СЕТ СН'!$G$5-'СЕТ СН'!$G$24</f>
        <v>5822.1928613800001</v>
      </c>
      <c r="C51" s="36">
        <f>SUMIFS(СВЦЭМ!$D$39:$D$782,СВЦЭМ!$A$39:$A$782,$A51,СВЦЭМ!$B$39:$B$782,C$47)+'СЕТ СН'!$G$14+СВЦЭМ!$D$10+'СЕТ СН'!$G$5-'СЕТ СН'!$G$24</f>
        <v>5869.5334898300007</v>
      </c>
      <c r="D51" s="36">
        <f>SUMIFS(СВЦЭМ!$D$39:$D$782,СВЦЭМ!$A$39:$A$782,$A51,СВЦЭМ!$B$39:$B$782,D$47)+'СЕТ СН'!$G$14+СВЦЭМ!$D$10+'СЕТ СН'!$G$5-'СЕТ СН'!$G$24</f>
        <v>5918.6194589700008</v>
      </c>
      <c r="E51" s="36">
        <f>SUMIFS(СВЦЭМ!$D$39:$D$782,СВЦЭМ!$A$39:$A$782,$A51,СВЦЭМ!$B$39:$B$782,E$47)+'СЕТ СН'!$G$14+СВЦЭМ!$D$10+'СЕТ СН'!$G$5-'СЕТ СН'!$G$24</f>
        <v>5941.3790530900005</v>
      </c>
      <c r="F51" s="36">
        <f>SUMIFS(СВЦЭМ!$D$39:$D$782,СВЦЭМ!$A$39:$A$782,$A51,СВЦЭМ!$B$39:$B$782,F$47)+'СЕТ СН'!$G$14+СВЦЭМ!$D$10+'СЕТ СН'!$G$5-'СЕТ СН'!$G$24</f>
        <v>5963.8605571999997</v>
      </c>
      <c r="G51" s="36">
        <f>SUMIFS(СВЦЭМ!$D$39:$D$782,СВЦЭМ!$A$39:$A$782,$A51,СВЦЭМ!$B$39:$B$782,G$47)+'СЕТ СН'!$G$14+СВЦЭМ!$D$10+'СЕТ СН'!$G$5-'СЕТ СН'!$G$24</f>
        <v>5954.9372417499999</v>
      </c>
      <c r="H51" s="36">
        <f>SUMIFS(СВЦЭМ!$D$39:$D$782,СВЦЭМ!$A$39:$A$782,$A51,СВЦЭМ!$B$39:$B$782,H$47)+'СЕТ СН'!$G$14+СВЦЭМ!$D$10+'СЕТ СН'!$G$5-'СЕТ СН'!$G$24</f>
        <v>5929.7750431500008</v>
      </c>
      <c r="I51" s="36">
        <f>SUMIFS(СВЦЭМ!$D$39:$D$782,СВЦЭМ!$A$39:$A$782,$A51,СВЦЭМ!$B$39:$B$782,I$47)+'СЕТ СН'!$G$14+СВЦЭМ!$D$10+'СЕТ СН'!$G$5-'СЕТ СН'!$G$24</f>
        <v>5874.3654218900001</v>
      </c>
      <c r="J51" s="36">
        <f>SUMIFS(СВЦЭМ!$D$39:$D$782,СВЦЭМ!$A$39:$A$782,$A51,СВЦЭМ!$B$39:$B$782,J$47)+'СЕТ СН'!$G$14+СВЦЭМ!$D$10+'СЕТ СН'!$G$5-'СЕТ СН'!$G$24</f>
        <v>5792.9002195599996</v>
      </c>
      <c r="K51" s="36">
        <f>SUMIFS(СВЦЭМ!$D$39:$D$782,СВЦЭМ!$A$39:$A$782,$A51,СВЦЭМ!$B$39:$B$782,K$47)+'СЕТ СН'!$G$14+СВЦЭМ!$D$10+'СЕТ СН'!$G$5-'СЕТ СН'!$G$24</f>
        <v>5662.2051064099996</v>
      </c>
      <c r="L51" s="36">
        <f>SUMIFS(СВЦЭМ!$D$39:$D$782,СВЦЭМ!$A$39:$A$782,$A51,СВЦЭМ!$B$39:$B$782,L$47)+'СЕТ СН'!$G$14+СВЦЭМ!$D$10+'СЕТ СН'!$G$5-'СЕТ СН'!$G$24</f>
        <v>5564.4927112599999</v>
      </c>
      <c r="M51" s="36">
        <f>SUMIFS(СВЦЭМ!$D$39:$D$782,СВЦЭМ!$A$39:$A$782,$A51,СВЦЭМ!$B$39:$B$782,M$47)+'СЕТ СН'!$G$14+СВЦЭМ!$D$10+'СЕТ СН'!$G$5-'СЕТ СН'!$G$24</f>
        <v>5533.1998595200002</v>
      </c>
      <c r="N51" s="36">
        <f>SUMIFS(СВЦЭМ!$D$39:$D$782,СВЦЭМ!$A$39:$A$782,$A51,СВЦЭМ!$B$39:$B$782,N$47)+'СЕТ СН'!$G$14+СВЦЭМ!$D$10+'СЕТ СН'!$G$5-'СЕТ СН'!$G$24</f>
        <v>5533.7943745100001</v>
      </c>
      <c r="O51" s="36">
        <f>SUMIFS(СВЦЭМ!$D$39:$D$782,СВЦЭМ!$A$39:$A$782,$A51,СВЦЭМ!$B$39:$B$782,O$47)+'СЕТ СН'!$G$14+СВЦЭМ!$D$10+'СЕТ СН'!$G$5-'СЕТ СН'!$G$24</f>
        <v>5551.7647853099998</v>
      </c>
      <c r="P51" s="36">
        <f>SUMIFS(СВЦЭМ!$D$39:$D$782,СВЦЭМ!$A$39:$A$782,$A51,СВЦЭМ!$B$39:$B$782,P$47)+'СЕТ СН'!$G$14+СВЦЭМ!$D$10+'СЕТ СН'!$G$5-'СЕТ СН'!$G$24</f>
        <v>5571.24275829</v>
      </c>
      <c r="Q51" s="36">
        <f>SUMIFS(СВЦЭМ!$D$39:$D$782,СВЦЭМ!$A$39:$A$782,$A51,СВЦЭМ!$B$39:$B$782,Q$47)+'СЕТ СН'!$G$14+СВЦЭМ!$D$10+'СЕТ СН'!$G$5-'СЕТ СН'!$G$24</f>
        <v>5575.1445938300003</v>
      </c>
      <c r="R51" s="36">
        <f>SUMIFS(СВЦЭМ!$D$39:$D$782,СВЦЭМ!$A$39:$A$782,$A51,СВЦЭМ!$B$39:$B$782,R$47)+'СЕТ СН'!$G$14+СВЦЭМ!$D$10+'СЕТ СН'!$G$5-'СЕТ СН'!$G$24</f>
        <v>5625.4931005399994</v>
      </c>
      <c r="S51" s="36">
        <f>SUMIFS(СВЦЭМ!$D$39:$D$782,СВЦЭМ!$A$39:$A$782,$A51,СВЦЭМ!$B$39:$B$782,S$47)+'СЕТ СН'!$G$14+СВЦЭМ!$D$10+'СЕТ СН'!$G$5-'СЕТ СН'!$G$24</f>
        <v>5601.0828327199997</v>
      </c>
      <c r="T51" s="36">
        <f>SUMIFS(СВЦЭМ!$D$39:$D$782,СВЦЭМ!$A$39:$A$782,$A51,СВЦЭМ!$B$39:$B$782,T$47)+'СЕТ СН'!$G$14+СВЦЭМ!$D$10+'СЕТ СН'!$G$5-'СЕТ СН'!$G$24</f>
        <v>5584.7690364400005</v>
      </c>
      <c r="U51" s="36">
        <f>SUMIFS(СВЦЭМ!$D$39:$D$782,СВЦЭМ!$A$39:$A$782,$A51,СВЦЭМ!$B$39:$B$782,U$47)+'СЕТ СН'!$G$14+СВЦЭМ!$D$10+'СЕТ СН'!$G$5-'СЕТ СН'!$G$24</f>
        <v>5603.2710472300005</v>
      </c>
      <c r="V51" s="36">
        <f>SUMIFS(СВЦЭМ!$D$39:$D$782,СВЦЭМ!$A$39:$A$782,$A51,СВЦЭМ!$B$39:$B$782,V$47)+'СЕТ СН'!$G$14+СВЦЭМ!$D$10+'СЕТ СН'!$G$5-'СЕТ СН'!$G$24</f>
        <v>5614.1685474400001</v>
      </c>
      <c r="W51" s="36">
        <f>SUMIFS(СВЦЭМ!$D$39:$D$782,СВЦЭМ!$A$39:$A$782,$A51,СВЦЭМ!$B$39:$B$782,W$47)+'СЕТ СН'!$G$14+СВЦЭМ!$D$10+'СЕТ СН'!$G$5-'СЕТ СН'!$G$24</f>
        <v>5565.67887909</v>
      </c>
      <c r="X51" s="36">
        <f>SUMIFS(СВЦЭМ!$D$39:$D$782,СВЦЭМ!$A$39:$A$782,$A51,СВЦЭМ!$B$39:$B$782,X$47)+'СЕТ СН'!$G$14+СВЦЭМ!$D$10+'СЕТ СН'!$G$5-'СЕТ СН'!$G$24</f>
        <v>5625.1332750399997</v>
      </c>
      <c r="Y51" s="36">
        <f>SUMIFS(СВЦЭМ!$D$39:$D$782,СВЦЭМ!$A$39:$A$782,$A51,СВЦЭМ!$B$39:$B$782,Y$47)+'СЕТ СН'!$G$14+СВЦЭМ!$D$10+'СЕТ СН'!$G$5-'СЕТ СН'!$G$24</f>
        <v>5757.1048136299996</v>
      </c>
    </row>
    <row r="52" spans="1:25" ht="15.75" x14ac:dyDescent="0.2">
      <c r="A52" s="35">
        <f t="shared" si="1"/>
        <v>45509</v>
      </c>
      <c r="B52" s="36">
        <f>SUMIFS(СВЦЭМ!$D$39:$D$782,СВЦЭМ!$A$39:$A$782,$A52,СВЦЭМ!$B$39:$B$782,B$47)+'СЕТ СН'!$G$14+СВЦЭМ!$D$10+'СЕТ СН'!$G$5-'СЕТ СН'!$G$24</f>
        <v>5826.6048826900005</v>
      </c>
      <c r="C52" s="36">
        <f>SUMIFS(СВЦЭМ!$D$39:$D$782,СВЦЭМ!$A$39:$A$782,$A52,СВЦЭМ!$B$39:$B$782,C$47)+'СЕТ СН'!$G$14+СВЦЭМ!$D$10+'СЕТ СН'!$G$5-'СЕТ СН'!$G$24</f>
        <v>5945.9567543499998</v>
      </c>
      <c r="D52" s="36">
        <f>SUMIFS(СВЦЭМ!$D$39:$D$782,СВЦЭМ!$A$39:$A$782,$A52,СВЦЭМ!$B$39:$B$782,D$47)+'СЕТ СН'!$G$14+СВЦЭМ!$D$10+'СЕТ СН'!$G$5-'СЕТ СН'!$G$24</f>
        <v>6034.9910820500008</v>
      </c>
      <c r="E52" s="36">
        <f>SUMIFS(СВЦЭМ!$D$39:$D$782,СВЦЭМ!$A$39:$A$782,$A52,СВЦЭМ!$B$39:$B$782,E$47)+'СЕТ СН'!$G$14+СВЦЭМ!$D$10+'СЕТ СН'!$G$5-'СЕТ СН'!$G$24</f>
        <v>6055.3972281900005</v>
      </c>
      <c r="F52" s="36">
        <f>SUMIFS(СВЦЭМ!$D$39:$D$782,СВЦЭМ!$A$39:$A$782,$A52,СВЦЭМ!$B$39:$B$782,F$47)+'СЕТ СН'!$G$14+СВЦЭМ!$D$10+'СЕТ СН'!$G$5-'СЕТ СН'!$G$24</f>
        <v>6063.8540147500007</v>
      </c>
      <c r="G52" s="36">
        <f>SUMIFS(СВЦЭМ!$D$39:$D$782,СВЦЭМ!$A$39:$A$782,$A52,СВЦЭМ!$B$39:$B$782,G$47)+'СЕТ СН'!$G$14+СВЦЭМ!$D$10+'СЕТ СН'!$G$5-'СЕТ СН'!$G$24</f>
        <v>6054.0486055500005</v>
      </c>
      <c r="H52" s="36">
        <f>SUMIFS(СВЦЭМ!$D$39:$D$782,СВЦЭМ!$A$39:$A$782,$A52,СВЦЭМ!$B$39:$B$782,H$47)+'СЕТ СН'!$G$14+СВЦЭМ!$D$10+'СЕТ СН'!$G$5-'СЕТ СН'!$G$24</f>
        <v>5997.4407184400006</v>
      </c>
      <c r="I52" s="36">
        <f>SUMIFS(СВЦЭМ!$D$39:$D$782,СВЦЭМ!$A$39:$A$782,$A52,СВЦЭМ!$B$39:$B$782,I$47)+'СЕТ СН'!$G$14+СВЦЭМ!$D$10+'СЕТ СН'!$G$5-'СЕТ СН'!$G$24</f>
        <v>5922.4137932900003</v>
      </c>
      <c r="J52" s="36">
        <f>SUMIFS(СВЦЭМ!$D$39:$D$782,СВЦЭМ!$A$39:$A$782,$A52,СВЦЭМ!$B$39:$B$782,J$47)+'СЕТ СН'!$G$14+СВЦЭМ!$D$10+'СЕТ СН'!$G$5-'СЕТ СН'!$G$24</f>
        <v>5779.7338448600003</v>
      </c>
      <c r="K52" s="36">
        <f>SUMIFS(СВЦЭМ!$D$39:$D$782,СВЦЭМ!$A$39:$A$782,$A52,СВЦЭМ!$B$39:$B$782,K$47)+'СЕТ СН'!$G$14+СВЦЭМ!$D$10+'СЕТ СН'!$G$5-'СЕТ СН'!$G$24</f>
        <v>5692.1466849899998</v>
      </c>
      <c r="L52" s="36">
        <f>SUMIFS(СВЦЭМ!$D$39:$D$782,СВЦЭМ!$A$39:$A$782,$A52,СВЦЭМ!$B$39:$B$782,L$47)+'СЕТ СН'!$G$14+СВЦЭМ!$D$10+'СЕТ СН'!$G$5-'СЕТ СН'!$G$24</f>
        <v>5643.32669971</v>
      </c>
      <c r="M52" s="36">
        <f>SUMIFS(СВЦЭМ!$D$39:$D$782,СВЦЭМ!$A$39:$A$782,$A52,СВЦЭМ!$B$39:$B$782,M$47)+'СЕТ СН'!$G$14+СВЦЭМ!$D$10+'СЕТ СН'!$G$5-'СЕТ СН'!$G$24</f>
        <v>5600.8562273200005</v>
      </c>
      <c r="N52" s="36">
        <f>SUMIFS(СВЦЭМ!$D$39:$D$782,СВЦЭМ!$A$39:$A$782,$A52,СВЦЭМ!$B$39:$B$782,N$47)+'СЕТ СН'!$G$14+СВЦЭМ!$D$10+'СЕТ СН'!$G$5-'СЕТ СН'!$G$24</f>
        <v>5610.9421761399999</v>
      </c>
      <c r="O52" s="36">
        <f>SUMIFS(СВЦЭМ!$D$39:$D$782,СВЦЭМ!$A$39:$A$782,$A52,СВЦЭМ!$B$39:$B$782,O$47)+'СЕТ СН'!$G$14+СВЦЭМ!$D$10+'СЕТ СН'!$G$5-'СЕТ СН'!$G$24</f>
        <v>5611.3317732899995</v>
      </c>
      <c r="P52" s="36">
        <f>SUMIFS(СВЦЭМ!$D$39:$D$782,СВЦЭМ!$A$39:$A$782,$A52,СВЦЭМ!$B$39:$B$782,P$47)+'СЕТ СН'!$G$14+СВЦЭМ!$D$10+'СЕТ СН'!$G$5-'СЕТ СН'!$G$24</f>
        <v>5591.3615777200002</v>
      </c>
      <c r="Q52" s="36">
        <f>SUMIFS(СВЦЭМ!$D$39:$D$782,СВЦЭМ!$A$39:$A$782,$A52,СВЦЭМ!$B$39:$B$782,Q$47)+'СЕТ СН'!$G$14+СВЦЭМ!$D$10+'СЕТ СН'!$G$5-'СЕТ СН'!$G$24</f>
        <v>5618.9236795699999</v>
      </c>
      <c r="R52" s="36">
        <f>SUMIFS(СВЦЭМ!$D$39:$D$782,СВЦЭМ!$A$39:$A$782,$A52,СВЦЭМ!$B$39:$B$782,R$47)+'СЕТ СН'!$G$14+СВЦЭМ!$D$10+'СЕТ СН'!$G$5-'СЕТ СН'!$G$24</f>
        <v>5628.0482896699996</v>
      </c>
      <c r="S52" s="36">
        <f>SUMIFS(СВЦЭМ!$D$39:$D$782,СВЦЭМ!$A$39:$A$782,$A52,СВЦЭМ!$B$39:$B$782,S$47)+'СЕТ СН'!$G$14+СВЦЭМ!$D$10+'СЕТ СН'!$G$5-'СЕТ СН'!$G$24</f>
        <v>5625.5704827999998</v>
      </c>
      <c r="T52" s="36">
        <f>SUMIFS(СВЦЭМ!$D$39:$D$782,СВЦЭМ!$A$39:$A$782,$A52,СВЦЭМ!$B$39:$B$782,T$47)+'СЕТ СН'!$G$14+СВЦЭМ!$D$10+'СЕТ СН'!$G$5-'СЕТ СН'!$G$24</f>
        <v>5616.1440141599996</v>
      </c>
      <c r="U52" s="36">
        <f>SUMIFS(СВЦЭМ!$D$39:$D$782,СВЦЭМ!$A$39:$A$782,$A52,СВЦЭМ!$B$39:$B$782,U$47)+'СЕТ СН'!$G$14+СВЦЭМ!$D$10+'СЕТ СН'!$G$5-'СЕТ СН'!$G$24</f>
        <v>5619.6868992</v>
      </c>
      <c r="V52" s="36">
        <f>SUMIFS(СВЦЭМ!$D$39:$D$782,СВЦЭМ!$A$39:$A$782,$A52,СВЦЭМ!$B$39:$B$782,V$47)+'СЕТ СН'!$G$14+СВЦЭМ!$D$10+'СЕТ СН'!$G$5-'СЕТ СН'!$G$24</f>
        <v>5626.9740331100002</v>
      </c>
      <c r="W52" s="36">
        <f>SUMIFS(СВЦЭМ!$D$39:$D$782,СВЦЭМ!$A$39:$A$782,$A52,СВЦЭМ!$B$39:$B$782,W$47)+'СЕТ СН'!$G$14+СВЦЭМ!$D$10+'СЕТ СН'!$G$5-'СЕТ СН'!$G$24</f>
        <v>5592.2477748000001</v>
      </c>
      <c r="X52" s="36">
        <f>SUMIFS(СВЦЭМ!$D$39:$D$782,СВЦЭМ!$A$39:$A$782,$A52,СВЦЭМ!$B$39:$B$782,X$47)+'СЕТ СН'!$G$14+СВЦЭМ!$D$10+'СЕТ СН'!$G$5-'СЕТ СН'!$G$24</f>
        <v>5648.38410914</v>
      </c>
      <c r="Y52" s="36">
        <f>SUMIFS(СВЦЭМ!$D$39:$D$782,СВЦЭМ!$A$39:$A$782,$A52,СВЦЭМ!$B$39:$B$782,Y$47)+'СЕТ СН'!$G$14+СВЦЭМ!$D$10+'СЕТ СН'!$G$5-'СЕТ СН'!$G$24</f>
        <v>5758.4215366999997</v>
      </c>
    </row>
    <row r="53" spans="1:25" ht="15.75" x14ac:dyDescent="0.2">
      <c r="A53" s="35">
        <f t="shared" si="1"/>
        <v>45510</v>
      </c>
      <c r="B53" s="36">
        <f>SUMIFS(СВЦЭМ!$D$39:$D$782,СВЦЭМ!$A$39:$A$782,$A53,СВЦЭМ!$B$39:$B$782,B$47)+'СЕТ СН'!$G$14+СВЦЭМ!$D$10+'СЕТ СН'!$G$5-'СЕТ СН'!$G$24</f>
        <v>5870.74010275</v>
      </c>
      <c r="C53" s="36">
        <f>SUMIFS(СВЦЭМ!$D$39:$D$782,СВЦЭМ!$A$39:$A$782,$A53,СВЦЭМ!$B$39:$B$782,C$47)+'СЕТ СН'!$G$14+СВЦЭМ!$D$10+'СЕТ СН'!$G$5-'СЕТ СН'!$G$24</f>
        <v>5956.9714601100004</v>
      </c>
      <c r="D53" s="36">
        <f>SUMIFS(СВЦЭМ!$D$39:$D$782,СВЦЭМ!$A$39:$A$782,$A53,СВЦЭМ!$B$39:$B$782,D$47)+'СЕТ СН'!$G$14+СВЦЭМ!$D$10+'СЕТ СН'!$G$5-'СЕТ СН'!$G$24</f>
        <v>6001.2509476800005</v>
      </c>
      <c r="E53" s="36">
        <f>SUMIFS(СВЦЭМ!$D$39:$D$782,СВЦЭМ!$A$39:$A$782,$A53,СВЦЭМ!$B$39:$B$782,E$47)+'СЕТ СН'!$G$14+СВЦЭМ!$D$10+'СЕТ СН'!$G$5-'СЕТ СН'!$G$24</f>
        <v>6036.6496279500006</v>
      </c>
      <c r="F53" s="36">
        <f>SUMIFS(СВЦЭМ!$D$39:$D$782,СВЦЭМ!$A$39:$A$782,$A53,СВЦЭМ!$B$39:$B$782,F$47)+'СЕТ СН'!$G$14+СВЦЭМ!$D$10+'СЕТ СН'!$G$5-'СЕТ СН'!$G$24</f>
        <v>6031.5162586999995</v>
      </c>
      <c r="G53" s="36">
        <f>SUMIFS(СВЦЭМ!$D$39:$D$782,СВЦЭМ!$A$39:$A$782,$A53,СВЦЭМ!$B$39:$B$782,G$47)+'СЕТ СН'!$G$14+СВЦЭМ!$D$10+'СЕТ СН'!$G$5-'СЕТ СН'!$G$24</f>
        <v>5995.3834110900007</v>
      </c>
      <c r="H53" s="36">
        <f>SUMIFS(СВЦЭМ!$D$39:$D$782,СВЦЭМ!$A$39:$A$782,$A53,СВЦЭМ!$B$39:$B$782,H$47)+'СЕТ СН'!$G$14+СВЦЭМ!$D$10+'СЕТ СН'!$G$5-'СЕТ СН'!$G$24</f>
        <v>5939.8622120700002</v>
      </c>
      <c r="I53" s="36">
        <f>SUMIFS(СВЦЭМ!$D$39:$D$782,СВЦЭМ!$A$39:$A$782,$A53,СВЦЭМ!$B$39:$B$782,I$47)+'СЕТ СН'!$G$14+СВЦЭМ!$D$10+'СЕТ СН'!$G$5-'СЕТ СН'!$G$24</f>
        <v>5844.19483855</v>
      </c>
      <c r="J53" s="36">
        <f>SUMIFS(СВЦЭМ!$D$39:$D$782,СВЦЭМ!$A$39:$A$782,$A53,СВЦЭМ!$B$39:$B$782,J$47)+'СЕТ СН'!$G$14+СВЦЭМ!$D$10+'СЕТ СН'!$G$5-'СЕТ СН'!$G$24</f>
        <v>5727.5753630899999</v>
      </c>
      <c r="K53" s="36">
        <f>SUMIFS(СВЦЭМ!$D$39:$D$782,СВЦЭМ!$A$39:$A$782,$A53,СВЦЭМ!$B$39:$B$782,K$47)+'СЕТ СН'!$G$14+СВЦЭМ!$D$10+'СЕТ СН'!$G$5-'СЕТ СН'!$G$24</f>
        <v>5640.7249833300002</v>
      </c>
      <c r="L53" s="36">
        <f>SUMIFS(СВЦЭМ!$D$39:$D$782,СВЦЭМ!$A$39:$A$782,$A53,СВЦЭМ!$B$39:$B$782,L$47)+'СЕТ СН'!$G$14+СВЦЭМ!$D$10+'СЕТ СН'!$G$5-'СЕТ СН'!$G$24</f>
        <v>5601.7271748000003</v>
      </c>
      <c r="M53" s="36">
        <f>SUMIFS(СВЦЭМ!$D$39:$D$782,СВЦЭМ!$A$39:$A$782,$A53,СВЦЭМ!$B$39:$B$782,M$47)+'СЕТ СН'!$G$14+СВЦЭМ!$D$10+'СЕТ СН'!$G$5-'СЕТ СН'!$G$24</f>
        <v>5602.4963034699995</v>
      </c>
      <c r="N53" s="36">
        <f>SUMIFS(СВЦЭМ!$D$39:$D$782,СВЦЭМ!$A$39:$A$782,$A53,СВЦЭМ!$B$39:$B$782,N$47)+'СЕТ СН'!$G$14+СВЦЭМ!$D$10+'СЕТ СН'!$G$5-'СЕТ СН'!$G$24</f>
        <v>5586.0440091800001</v>
      </c>
      <c r="O53" s="36">
        <f>SUMIFS(СВЦЭМ!$D$39:$D$782,СВЦЭМ!$A$39:$A$782,$A53,СВЦЭМ!$B$39:$B$782,O$47)+'СЕТ СН'!$G$14+СВЦЭМ!$D$10+'СЕТ СН'!$G$5-'СЕТ СН'!$G$24</f>
        <v>5574.1953692500001</v>
      </c>
      <c r="P53" s="36">
        <f>SUMIFS(СВЦЭМ!$D$39:$D$782,СВЦЭМ!$A$39:$A$782,$A53,СВЦЭМ!$B$39:$B$782,P$47)+'СЕТ СН'!$G$14+СВЦЭМ!$D$10+'СЕТ СН'!$G$5-'СЕТ СН'!$G$24</f>
        <v>5571.8750730499996</v>
      </c>
      <c r="Q53" s="36">
        <f>SUMIFS(СВЦЭМ!$D$39:$D$782,СВЦЭМ!$A$39:$A$782,$A53,СВЦЭМ!$B$39:$B$782,Q$47)+'СЕТ СН'!$G$14+СВЦЭМ!$D$10+'СЕТ СН'!$G$5-'СЕТ СН'!$G$24</f>
        <v>5542.3872797100003</v>
      </c>
      <c r="R53" s="36">
        <f>SUMIFS(СВЦЭМ!$D$39:$D$782,СВЦЭМ!$A$39:$A$782,$A53,СВЦЭМ!$B$39:$B$782,R$47)+'СЕТ СН'!$G$14+СВЦЭМ!$D$10+'СЕТ СН'!$G$5-'СЕТ СН'!$G$24</f>
        <v>5562.6126800599995</v>
      </c>
      <c r="S53" s="36">
        <f>SUMIFS(СВЦЭМ!$D$39:$D$782,СВЦЭМ!$A$39:$A$782,$A53,СВЦЭМ!$B$39:$B$782,S$47)+'СЕТ СН'!$G$14+СВЦЭМ!$D$10+'СЕТ СН'!$G$5-'СЕТ СН'!$G$24</f>
        <v>5568.6178548600001</v>
      </c>
      <c r="T53" s="36">
        <f>SUMIFS(СВЦЭМ!$D$39:$D$782,СВЦЭМ!$A$39:$A$782,$A53,СВЦЭМ!$B$39:$B$782,T$47)+'СЕТ СН'!$G$14+СВЦЭМ!$D$10+'СЕТ СН'!$G$5-'СЕТ СН'!$G$24</f>
        <v>5554.3569248200001</v>
      </c>
      <c r="U53" s="36">
        <f>SUMIFS(СВЦЭМ!$D$39:$D$782,СВЦЭМ!$A$39:$A$782,$A53,СВЦЭМ!$B$39:$B$782,U$47)+'СЕТ СН'!$G$14+СВЦЭМ!$D$10+'СЕТ СН'!$G$5-'СЕТ СН'!$G$24</f>
        <v>5560.2714537800002</v>
      </c>
      <c r="V53" s="36">
        <f>SUMIFS(СВЦЭМ!$D$39:$D$782,СВЦЭМ!$A$39:$A$782,$A53,СВЦЭМ!$B$39:$B$782,V$47)+'СЕТ СН'!$G$14+СВЦЭМ!$D$10+'СЕТ СН'!$G$5-'СЕТ СН'!$G$24</f>
        <v>5570.48790044</v>
      </c>
      <c r="W53" s="36">
        <f>SUMIFS(СВЦЭМ!$D$39:$D$782,СВЦЭМ!$A$39:$A$782,$A53,СВЦЭМ!$B$39:$B$782,W$47)+'СЕТ СН'!$G$14+СВЦЭМ!$D$10+'СЕТ СН'!$G$5-'СЕТ СН'!$G$24</f>
        <v>5567.1213203999996</v>
      </c>
      <c r="X53" s="36">
        <f>SUMIFS(СВЦЭМ!$D$39:$D$782,СВЦЭМ!$A$39:$A$782,$A53,СВЦЭМ!$B$39:$B$782,X$47)+'СЕТ СН'!$G$14+СВЦЭМ!$D$10+'СЕТ СН'!$G$5-'СЕТ СН'!$G$24</f>
        <v>5635.7899432200002</v>
      </c>
      <c r="Y53" s="36">
        <f>SUMIFS(СВЦЭМ!$D$39:$D$782,СВЦЭМ!$A$39:$A$782,$A53,СВЦЭМ!$B$39:$B$782,Y$47)+'СЕТ СН'!$G$14+СВЦЭМ!$D$10+'СЕТ СН'!$G$5-'СЕТ СН'!$G$24</f>
        <v>5716.9532320300004</v>
      </c>
    </row>
    <row r="54" spans="1:25" ht="15.75" x14ac:dyDescent="0.2">
      <c r="A54" s="35">
        <f t="shared" si="1"/>
        <v>45511</v>
      </c>
      <c r="B54" s="36">
        <f>SUMIFS(СВЦЭМ!$D$39:$D$782,СВЦЭМ!$A$39:$A$782,$A54,СВЦЭМ!$B$39:$B$782,B$47)+'СЕТ СН'!$G$14+СВЦЭМ!$D$10+'СЕТ СН'!$G$5-'СЕТ СН'!$G$24</f>
        <v>5796.0138066199997</v>
      </c>
      <c r="C54" s="36">
        <f>SUMIFS(СВЦЭМ!$D$39:$D$782,СВЦЭМ!$A$39:$A$782,$A54,СВЦЭМ!$B$39:$B$782,C$47)+'СЕТ СН'!$G$14+СВЦЭМ!$D$10+'СЕТ СН'!$G$5-'СЕТ СН'!$G$24</f>
        <v>5897.7201985400006</v>
      </c>
      <c r="D54" s="36">
        <f>SUMIFS(СВЦЭМ!$D$39:$D$782,СВЦЭМ!$A$39:$A$782,$A54,СВЦЭМ!$B$39:$B$782,D$47)+'СЕТ СН'!$G$14+СВЦЭМ!$D$10+'СЕТ СН'!$G$5-'СЕТ СН'!$G$24</f>
        <v>5966.9579792200002</v>
      </c>
      <c r="E54" s="36">
        <f>SUMIFS(СВЦЭМ!$D$39:$D$782,СВЦЭМ!$A$39:$A$782,$A54,СВЦЭМ!$B$39:$B$782,E$47)+'СЕТ СН'!$G$14+СВЦЭМ!$D$10+'СЕТ СН'!$G$5-'СЕТ СН'!$G$24</f>
        <v>5993.4809225099998</v>
      </c>
      <c r="F54" s="36">
        <f>SUMIFS(СВЦЭМ!$D$39:$D$782,СВЦЭМ!$A$39:$A$782,$A54,СВЦЭМ!$B$39:$B$782,F$47)+'СЕТ СН'!$G$14+СВЦЭМ!$D$10+'СЕТ СН'!$G$5-'СЕТ СН'!$G$24</f>
        <v>6027.5546587299996</v>
      </c>
      <c r="G54" s="36">
        <f>SUMIFS(СВЦЭМ!$D$39:$D$782,СВЦЭМ!$A$39:$A$782,$A54,СВЦЭМ!$B$39:$B$782,G$47)+'СЕТ СН'!$G$14+СВЦЭМ!$D$10+'СЕТ СН'!$G$5-'СЕТ СН'!$G$24</f>
        <v>5992.8997133800003</v>
      </c>
      <c r="H54" s="36">
        <f>SUMIFS(СВЦЭМ!$D$39:$D$782,СВЦЭМ!$A$39:$A$782,$A54,СВЦЭМ!$B$39:$B$782,H$47)+'СЕТ СН'!$G$14+СВЦЭМ!$D$10+'СЕТ СН'!$G$5-'СЕТ СН'!$G$24</f>
        <v>5952.8540317200004</v>
      </c>
      <c r="I54" s="36">
        <f>SUMIFS(СВЦЭМ!$D$39:$D$782,СВЦЭМ!$A$39:$A$782,$A54,СВЦЭМ!$B$39:$B$782,I$47)+'СЕТ СН'!$G$14+СВЦЭМ!$D$10+'СЕТ СН'!$G$5-'СЕТ СН'!$G$24</f>
        <v>5852.5641023899998</v>
      </c>
      <c r="J54" s="36">
        <f>SUMIFS(СВЦЭМ!$D$39:$D$782,СВЦЭМ!$A$39:$A$782,$A54,СВЦЭМ!$B$39:$B$782,J$47)+'СЕТ СН'!$G$14+СВЦЭМ!$D$10+'СЕТ СН'!$G$5-'СЕТ СН'!$G$24</f>
        <v>5741.0883749900004</v>
      </c>
      <c r="K54" s="36">
        <f>SUMIFS(СВЦЭМ!$D$39:$D$782,СВЦЭМ!$A$39:$A$782,$A54,СВЦЭМ!$B$39:$B$782,K$47)+'СЕТ СН'!$G$14+СВЦЭМ!$D$10+'СЕТ СН'!$G$5-'СЕТ СН'!$G$24</f>
        <v>5649.8793583300003</v>
      </c>
      <c r="L54" s="36">
        <f>SUMIFS(СВЦЭМ!$D$39:$D$782,СВЦЭМ!$A$39:$A$782,$A54,СВЦЭМ!$B$39:$B$782,L$47)+'СЕТ СН'!$G$14+СВЦЭМ!$D$10+'СЕТ СН'!$G$5-'СЕТ СН'!$G$24</f>
        <v>5627.6178962100003</v>
      </c>
      <c r="M54" s="36">
        <f>SUMIFS(СВЦЭМ!$D$39:$D$782,СВЦЭМ!$A$39:$A$782,$A54,СВЦЭМ!$B$39:$B$782,M$47)+'СЕТ СН'!$G$14+СВЦЭМ!$D$10+'СЕТ СН'!$G$5-'СЕТ СН'!$G$24</f>
        <v>5605.8194787800003</v>
      </c>
      <c r="N54" s="36">
        <f>SUMIFS(СВЦЭМ!$D$39:$D$782,СВЦЭМ!$A$39:$A$782,$A54,СВЦЭМ!$B$39:$B$782,N$47)+'СЕТ СН'!$G$14+СВЦЭМ!$D$10+'СЕТ СН'!$G$5-'СЕТ СН'!$G$24</f>
        <v>5581.2147757399998</v>
      </c>
      <c r="O54" s="36">
        <f>SUMIFS(СВЦЭМ!$D$39:$D$782,СВЦЭМ!$A$39:$A$782,$A54,СВЦЭМ!$B$39:$B$782,O$47)+'СЕТ СН'!$G$14+СВЦЭМ!$D$10+'СЕТ СН'!$G$5-'СЕТ СН'!$G$24</f>
        <v>5586.3112041900004</v>
      </c>
      <c r="P54" s="36">
        <f>SUMIFS(СВЦЭМ!$D$39:$D$782,СВЦЭМ!$A$39:$A$782,$A54,СВЦЭМ!$B$39:$B$782,P$47)+'СЕТ СН'!$G$14+СВЦЭМ!$D$10+'СЕТ СН'!$G$5-'СЕТ СН'!$G$24</f>
        <v>5597.3874523100003</v>
      </c>
      <c r="Q54" s="36">
        <f>SUMIFS(СВЦЭМ!$D$39:$D$782,СВЦЭМ!$A$39:$A$782,$A54,СВЦЭМ!$B$39:$B$782,Q$47)+'СЕТ СН'!$G$14+СВЦЭМ!$D$10+'СЕТ СН'!$G$5-'СЕТ СН'!$G$24</f>
        <v>5604.2277171999995</v>
      </c>
      <c r="R54" s="36">
        <f>SUMIFS(СВЦЭМ!$D$39:$D$782,СВЦЭМ!$A$39:$A$782,$A54,СВЦЭМ!$B$39:$B$782,R$47)+'СЕТ СН'!$G$14+СВЦЭМ!$D$10+'СЕТ СН'!$G$5-'СЕТ СН'!$G$24</f>
        <v>5616.0210153799999</v>
      </c>
      <c r="S54" s="36">
        <f>SUMIFS(СВЦЭМ!$D$39:$D$782,СВЦЭМ!$A$39:$A$782,$A54,СВЦЭМ!$B$39:$B$782,S$47)+'СЕТ СН'!$G$14+СВЦЭМ!$D$10+'СЕТ СН'!$G$5-'СЕТ СН'!$G$24</f>
        <v>5609.9245314899999</v>
      </c>
      <c r="T54" s="36">
        <f>SUMIFS(СВЦЭМ!$D$39:$D$782,СВЦЭМ!$A$39:$A$782,$A54,СВЦЭМ!$B$39:$B$782,T$47)+'СЕТ СН'!$G$14+СВЦЭМ!$D$10+'СЕТ СН'!$G$5-'СЕТ СН'!$G$24</f>
        <v>5598.3196533400005</v>
      </c>
      <c r="U54" s="36">
        <f>SUMIFS(СВЦЭМ!$D$39:$D$782,СВЦЭМ!$A$39:$A$782,$A54,СВЦЭМ!$B$39:$B$782,U$47)+'СЕТ СН'!$G$14+СВЦЭМ!$D$10+'СЕТ СН'!$G$5-'СЕТ СН'!$G$24</f>
        <v>5613.6124418999998</v>
      </c>
      <c r="V54" s="36">
        <f>SUMIFS(СВЦЭМ!$D$39:$D$782,СВЦЭМ!$A$39:$A$782,$A54,СВЦЭМ!$B$39:$B$782,V$47)+'СЕТ СН'!$G$14+СВЦЭМ!$D$10+'СЕТ СН'!$G$5-'СЕТ СН'!$G$24</f>
        <v>5626.7620093999994</v>
      </c>
      <c r="W54" s="36">
        <f>SUMIFS(СВЦЭМ!$D$39:$D$782,СВЦЭМ!$A$39:$A$782,$A54,СВЦЭМ!$B$39:$B$782,W$47)+'СЕТ СН'!$G$14+СВЦЭМ!$D$10+'СЕТ СН'!$G$5-'СЕТ СН'!$G$24</f>
        <v>5609.5553663199998</v>
      </c>
      <c r="X54" s="36">
        <f>SUMIFS(СВЦЭМ!$D$39:$D$782,СВЦЭМ!$A$39:$A$782,$A54,СВЦЭМ!$B$39:$B$782,X$47)+'СЕТ СН'!$G$14+СВЦЭМ!$D$10+'СЕТ СН'!$G$5-'СЕТ СН'!$G$24</f>
        <v>5666.3229620700004</v>
      </c>
      <c r="Y54" s="36">
        <f>SUMIFS(СВЦЭМ!$D$39:$D$782,СВЦЭМ!$A$39:$A$782,$A54,СВЦЭМ!$B$39:$B$782,Y$47)+'СЕТ СН'!$G$14+СВЦЭМ!$D$10+'СЕТ СН'!$G$5-'СЕТ СН'!$G$24</f>
        <v>5708.8969817199995</v>
      </c>
    </row>
    <row r="55" spans="1:25" ht="15.75" x14ac:dyDescent="0.2">
      <c r="A55" s="35">
        <f t="shared" si="1"/>
        <v>45512</v>
      </c>
      <c r="B55" s="36">
        <f>SUMIFS(СВЦЭМ!$D$39:$D$782,СВЦЭМ!$A$39:$A$782,$A55,СВЦЭМ!$B$39:$B$782,B$47)+'СЕТ СН'!$G$14+СВЦЭМ!$D$10+'СЕТ СН'!$G$5-'СЕТ СН'!$G$24</f>
        <v>5871.5068023399999</v>
      </c>
      <c r="C55" s="36">
        <f>SUMIFS(СВЦЭМ!$D$39:$D$782,СВЦЭМ!$A$39:$A$782,$A55,СВЦЭМ!$B$39:$B$782,C$47)+'СЕТ СН'!$G$14+СВЦЭМ!$D$10+'СЕТ СН'!$G$5-'СЕТ СН'!$G$24</f>
        <v>5970.2045853199998</v>
      </c>
      <c r="D55" s="36">
        <f>SUMIFS(СВЦЭМ!$D$39:$D$782,СВЦЭМ!$A$39:$A$782,$A55,СВЦЭМ!$B$39:$B$782,D$47)+'СЕТ СН'!$G$14+СВЦЭМ!$D$10+'СЕТ СН'!$G$5-'СЕТ СН'!$G$24</f>
        <v>6042.1099181</v>
      </c>
      <c r="E55" s="36">
        <f>SUMIFS(СВЦЭМ!$D$39:$D$782,СВЦЭМ!$A$39:$A$782,$A55,СВЦЭМ!$B$39:$B$782,E$47)+'СЕТ СН'!$G$14+СВЦЭМ!$D$10+'СЕТ СН'!$G$5-'СЕТ СН'!$G$24</f>
        <v>6046.1480115699997</v>
      </c>
      <c r="F55" s="36">
        <f>SUMIFS(СВЦЭМ!$D$39:$D$782,СВЦЭМ!$A$39:$A$782,$A55,СВЦЭМ!$B$39:$B$782,F$47)+'СЕТ СН'!$G$14+СВЦЭМ!$D$10+'СЕТ СН'!$G$5-'СЕТ СН'!$G$24</f>
        <v>6045.5197760000001</v>
      </c>
      <c r="G55" s="36">
        <f>SUMIFS(СВЦЭМ!$D$39:$D$782,СВЦЭМ!$A$39:$A$782,$A55,СВЦЭМ!$B$39:$B$782,G$47)+'СЕТ СН'!$G$14+СВЦЭМ!$D$10+'СЕТ СН'!$G$5-'СЕТ СН'!$G$24</f>
        <v>6045.4750471900006</v>
      </c>
      <c r="H55" s="36">
        <f>SUMIFS(СВЦЭМ!$D$39:$D$782,СВЦЭМ!$A$39:$A$782,$A55,СВЦЭМ!$B$39:$B$782,H$47)+'СЕТ СН'!$G$14+СВЦЭМ!$D$10+'СЕТ СН'!$G$5-'СЕТ СН'!$G$24</f>
        <v>5968.1491690000003</v>
      </c>
      <c r="I55" s="36">
        <f>SUMIFS(СВЦЭМ!$D$39:$D$782,СВЦЭМ!$A$39:$A$782,$A55,СВЦЭМ!$B$39:$B$782,I$47)+'СЕТ СН'!$G$14+СВЦЭМ!$D$10+'СЕТ СН'!$G$5-'СЕТ СН'!$G$24</f>
        <v>5877.2134221800006</v>
      </c>
      <c r="J55" s="36">
        <f>SUMIFS(СВЦЭМ!$D$39:$D$782,СВЦЭМ!$A$39:$A$782,$A55,СВЦЭМ!$B$39:$B$782,J$47)+'СЕТ СН'!$G$14+СВЦЭМ!$D$10+'СЕТ СН'!$G$5-'СЕТ СН'!$G$24</f>
        <v>5755.4778829099996</v>
      </c>
      <c r="K55" s="36">
        <f>SUMIFS(СВЦЭМ!$D$39:$D$782,СВЦЭМ!$A$39:$A$782,$A55,СВЦЭМ!$B$39:$B$782,K$47)+'СЕТ СН'!$G$14+СВЦЭМ!$D$10+'СЕТ СН'!$G$5-'СЕТ СН'!$G$24</f>
        <v>5691.9040824000003</v>
      </c>
      <c r="L55" s="36">
        <f>SUMIFS(СВЦЭМ!$D$39:$D$782,СВЦЭМ!$A$39:$A$782,$A55,СВЦЭМ!$B$39:$B$782,L$47)+'СЕТ СН'!$G$14+СВЦЭМ!$D$10+'СЕТ СН'!$G$5-'СЕТ СН'!$G$24</f>
        <v>5649.11584442</v>
      </c>
      <c r="M55" s="36">
        <f>SUMIFS(СВЦЭМ!$D$39:$D$782,СВЦЭМ!$A$39:$A$782,$A55,СВЦЭМ!$B$39:$B$782,M$47)+'СЕТ СН'!$G$14+СВЦЭМ!$D$10+'СЕТ СН'!$G$5-'СЕТ СН'!$G$24</f>
        <v>5651.0673683699997</v>
      </c>
      <c r="N55" s="36">
        <f>SUMIFS(СВЦЭМ!$D$39:$D$782,СВЦЭМ!$A$39:$A$782,$A55,СВЦЭМ!$B$39:$B$782,N$47)+'СЕТ СН'!$G$14+СВЦЭМ!$D$10+'СЕТ СН'!$G$5-'СЕТ СН'!$G$24</f>
        <v>5648.9348768700002</v>
      </c>
      <c r="O55" s="36">
        <f>SUMIFS(СВЦЭМ!$D$39:$D$782,СВЦЭМ!$A$39:$A$782,$A55,СВЦЭМ!$B$39:$B$782,O$47)+'СЕТ СН'!$G$14+СВЦЭМ!$D$10+'СЕТ СН'!$G$5-'СЕТ СН'!$G$24</f>
        <v>5652.9006054000001</v>
      </c>
      <c r="P55" s="36">
        <f>SUMIFS(СВЦЭМ!$D$39:$D$782,СВЦЭМ!$A$39:$A$782,$A55,СВЦЭМ!$B$39:$B$782,P$47)+'СЕТ СН'!$G$14+СВЦЭМ!$D$10+'СЕТ СН'!$G$5-'СЕТ СН'!$G$24</f>
        <v>5660.88976705</v>
      </c>
      <c r="Q55" s="36">
        <f>SUMIFS(СВЦЭМ!$D$39:$D$782,СВЦЭМ!$A$39:$A$782,$A55,СВЦЭМ!$B$39:$B$782,Q$47)+'СЕТ СН'!$G$14+СВЦЭМ!$D$10+'СЕТ СН'!$G$5-'СЕТ СН'!$G$24</f>
        <v>5668.02896022</v>
      </c>
      <c r="R55" s="36">
        <f>SUMIFS(СВЦЭМ!$D$39:$D$782,СВЦЭМ!$A$39:$A$782,$A55,СВЦЭМ!$B$39:$B$782,R$47)+'СЕТ СН'!$G$14+СВЦЭМ!$D$10+'СЕТ СН'!$G$5-'СЕТ СН'!$G$24</f>
        <v>5685.2975231</v>
      </c>
      <c r="S55" s="36">
        <f>SUMIFS(СВЦЭМ!$D$39:$D$782,СВЦЭМ!$A$39:$A$782,$A55,СВЦЭМ!$B$39:$B$782,S$47)+'СЕТ СН'!$G$14+СВЦЭМ!$D$10+'СЕТ СН'!$G$5-'СЕТ СН'!$G$24</f>
        <v>5665.5955909900003</v>
      </c>
      <c r="T55" s="36">
        <f>SUMIFS(СВЦЭМ!$D$39:$D$782,СВЦЭМ!$A$39:$A$782,$A55,СВЦЭМ!$B$39:$B$782,T$47)+'СЕТ СН'!$G$14+СВЦЭМ!$D$10+'СЕТ СН'!$G$5-'СЕТ СН'!$G$24</f>
        <v>5658.0352600300002</v>
      </c>
      <c r="U55" s="36">
        <f>SUMIFS(СВЦЭМ!$D$39:$D$782,СВЦЭМ!$A$39:$A$782,$A55,СВЦЭМ!$B$39:$B$782,U$47)+'СЕТ СН'!$G$14+СВЦЭМ!$D$10+'СЕТ СН'!$G$5-'СЕТ СН'!$G$24</f>
        <v>5670.2214461000003</v>
      </c>
      <c r="V55" s="36">
        <f>SUMIFS(СВЦЭМ!$D$39:$D$782,СВЦЭМ!$A$39:$A$782,$A55,СВЦЭМ!$B$39:$B$782,V$47)+'СЕТ СН'!$G$14+СВЦЭМ!$D$10+'СЕТ СН'!$G$5-'СЕТ СН'!$G$24</f>
        <v>5676.0007492200002</v>
      </c>
      <c r="W55" s="36">
        <f>SUMIFS(СВЦЭМ!$D$39:$D$782,СВЦЭМ!$A$39:$A$782,$A55,СВЦЭМ!$B$39:$B$782,W$47)+'СЕТ СН'!$G$14+СВЦЭМ!$D$10+'СЕТ СН'!$G$5-'СЕТ СН'!$G$24</f>
        <v>5674.5564249600002</v>
      </c>
      <c r="X55" s="36">
        <f>SUMIFS(СВЦЭМ!$D$39:$D$782,СВЦЭМ!$A$39:$A$782,$A55,СВЦЭМ!$B$39:$B$782,X$47)+'СЕТ СН'!$G$14+СВЦЭМ!$D$10+'СЕТ СН'!$G$5-'СЕТ СН'!$G$24</f>
        <v>5727.3840786800001</v>
      </c>
      <c r="Y55" s="36">
        <f>SUMIFS(СВЦЭМ!$D$39:$D$782,СВЦЭМ!$A$39:$A$782,$A55,СВЦЭМ!$B$39:$B$782,Y$47)+'СЕТ СН'!$G$14+СВЦЭМ!$D$10+'СЕТ СН'!$G$5-'СЕТ СН'!$G$24</f>
        <v>5824.15674726</v>
      </c>
    </row>
    <row r="56" spans="1:25" ht="15.75" x14ac:dyDescent="0.2">
      <c r="A56" s="35">
        <f t="shared" si="1"/>
        <v>45513</v>
      </c>
      <c r="B56" s="36">
        <f>SUMIFS(СВЦЭМ!$D$39:$D$782,СВЦЭМ!$A$39:$A$782,$A56,СВЦЭМ!$B$39:$B$782,B$47)+'СЕТ СН'!$G$14+СВЦЭМ!$D$10+'СЕТ СН'!$G$5-'СЕТ СН'!$G$24</f>
        <v>5796.1787304299996</v>
      </c>
      <c r="C56" s="36">
        <f>SUMIFS(СВЦЭМ!$D$39:$D$782,СВЦЭМ!$A$39:$A$782,$A56,СВЦЭМ!$B$39:$B$782,C$47)+'СЕТ СН'!$G$14+СВЦЭМ!$D$10+'СЕТ СН'!$G$5-'СЕТ СН'!$G$24</f>
        <v>5915.9410490200007</v>
      </c>
      <c r="D56" s="36">
        <f>SUMIFS(СВЦЭМ!$D$39:$D$782,СВЦЭМ!$A$39:$A$782,$A56,СВЦЭМ!$B$39:$B$782,D$47)+'СЕТ СН'!$G$14+СВЦЭМ!$D$10+'СЕТ СН'!$G$5-'СЕТ СН'!$G$24</f>
        <v>6038.3485765000005</v>
      </c>
      <c r="E56" s="36">
        <f>SUMIFS(СВЦЭМ!$D$39:$D$782,СВЦЭМ!$A$39:$A$782,$A56,СВЦЭМ!$B$39:$B$782,E$47)+'СЕТ СН'!$G$14+СВЦЭМ!$D$10+'СЕТ СН'!$G$5-'СЕТ СН'!$G$24</f>
        <v>6080.6426528100001</v>
      </c>
      <c r="F56" s="36">
        <f>SUMIFS(СВЦЭМ!$D$39:$D$782,СВЦЭМ!$A$39:$A$782,$A56,СВЦЭМ!$B$39:$B$782,F$47)+'СЕТ СН'!$G$14+СВЦЭМ!$D$10+'СЕТ СН'!$G$5-'СЕТ СН'!$G$24</f>
        <v>6086.5388488000008</v>
      </c>
      <c r="G56" s="36">
        <f>SUMIFS(СВЦЭМ!$D$39:$D$782,СВЦЭМ!$A$39:$A$782,$A56,СВЦЭМ!$B$39:$B$782,G$47)+'СЕТ СН'!$G$14+СВЦЭМ!$D$10+'СЕТ СН'!$G$5-'СЕТ СН'!$G$24</f>
        <v>6077.2365550600007</v>
      </c>
      <c r="H56" s="36">
        <f>SUMIFS(СВЦЭМ!$D$39:$D$782,СВЦЭМ!$A$39:$A$782,$A56,СВЦЭМ!$B$39:$B$782,H$47)+'СЕТ СН'!$G$14+СВЦЭМ!$D$10+'СЕТ СН'!$G$5-'СЕТ СН'!$G$24</f>
        <v>6040.4284089800003</v>
      </c>
      <c r="I56" s="36">
        <f>SUMIFS(СВЦЭМ!$D$39:$D$782,СВЦЭМ!$A$39:$A$782,$A56,СВЦЭМ!$B$39:$B$782,I$47)+'СЕТ СН'!$G$14+СВЦЭМ!$D$10+'СЕТ СН'!$G$5-'СЕТ СН'!$G$24</f>
        <v>5927.0074957200004</v>
      </c>
      <c r="J56" s="36">
        <f>SUMIFS(СВЦЭМ!$D$39:$D$782,СВЦЭМ!$A$39:$A$782,$A56,СВЦЭМ!$B$39:$B$782,J$47)+'СЕТ СН'!$G$14+СВЦЭМ!$D$10+'СЕТ СН'!$G$5-'СЕТ СН'!$G$24</f>
        <v>5841.4664183599998</v>
      </c>
      <c r="K56" s="36">
        <f>SUMIFS(СВЦЭМ!$D$39:$D$782,СВЦЭМ!$A$39:$A$782,$A56,СВЦЭМ!$B$39:$B$782,K$47)+'СЕТ СН'!$G$14+СВЦЭМ!$D$10+'СЕТ СН'!$G$5-'СЕТ СН'!$G$24</f>
        <v>5738.2396097000001</v>
      </c>
      <c r="L56" s="36">
        <f>SUMIFS(СВЦЭМ!$D$39:$D$782,СВЦЭМ!$A$39:$A$782,$A56,СВЦЭМ!$B$39:$B$782,L$47)+'СЕТ СН'!$G$14+СВЦЭМ!$D$10+'СЕТ СН'!$G$5-'СЕТ СН'!$G$24</f>
        <v>5717.8324329899997</v>
      </c>
      <c r="M56" s="36">
        <f>SUMIFS(СВЦЭМ!$D$39:$D$782,СВЦЭМ!$A$39:$A$782,$A56,СВЦЭМ!$B$39:$B$782,M$47)+'СЕТ СН'!$G$14+СВЦЭМ!$D$10+'СЕТ СН'!$G$5-'СЕТ СН'!$G$24</f>
        <v>5712.7643796100001</v>
      </c>
      <c r="N56" s="36">
        <f>SUMIFS(СВЦЭМ!$D$39:$D$782,СВЦЭМ!$A$39:$A$782,$A56,СВЦЭМ!$B$39:$B$782,N$47)+'СЕТ СН'!$G$14+СВЦЭМ!$D$10+'СЕТ СН'!$G$5-'СЕТ СН'!$G$24</f>
        <v>5709.9301659800003</v>
      </c>
      <c r="O56" s="36">
        <f>SUMIFS(СВЦЭМ!$D$39:$D$782,СВЦЭМ!$A$39:$A$782,$A56,СВЦЭМ!$B$39:$B$782,O$47)+'СЕТ СН'!$G$14+СВЦЭМ!$D$10+'СЕТ СН'!$G$5-'СЕТ СН'!$G$24</f>
        <v>5700.5763138800003</v>
      </c>
      <c r="P56" s="36">
        <f>SUMIFS(СВЦЭМ!$D$39:$D$782,СВЦЭМ!$A$39:$A$782,$A56,СВЦЭМ!$B$39:$B$782,P$47)+'СЕТ СН'!$G$14+СВЦЭМ!$D$10+'СЕТ СН'!$G$5-'СЕТ СН'!$G$24</f>
        <v>5719.2683245999997</v>
      </c>
      <c r="Q56" s="36">
        <f>SUMIFS(СВЦЭМ!$D$39:$D$782,СВЦЭМ!$A$39:$A$782,$A56,СВЦЭМ!$B$39:$B$782,Q$47)+'СЕТ СН'!$G$14+СВЦЭМ!$D$10+'СЕТ СН'!$G$5-'СЕТ СН'!$G$24</f>
        <v>5731.3863072100003</v>
      </c>
      <c r="R56" s="36">
        <f>SUMIFS(СВЦЭМ!$D$39:$D$782,СВЦЭМ!$A$39:$A$782,$A56,СВЦЭМ!$B$39:$B$782,R$47)+'СЕТ СН'!$G$14+СВЦЭМ!$D$10+'СЕТ СН'!$G$5-'СЕТ СН'!$G$24</f>
        <v>5737.8295603500001</v>
      </c>
      <c r="S56" s="36">
        <f>SUMIFS(СВЦЭМ!$D$39:$D$782,СВЦЭМ!$A$39:$A$782,$A56,СВЦЭМ!$B$39:$B$782,S$47)+'СЕТ СН'!$G$14+СВЦЭМ!$D$10+'СЕТ СН'!$G$5-'СЕТ СН'!$G$24</f>
        <v>5727.2764570099998</v>
      </c>
      <c r="T56" s="36">
        <f>SUMIFS(СВЦЭМ!$D$39:$D$782,СВЦЭМ!$A$39:$A$782,$A56,СВЦЭМ!$B$39:$B$782,T$47)+'СЕТ СН'!$G$14+СВЦЭМ!$D$10+'СЕТ СН'!$G$5-'СЕТ СН'!$G$24</f>
        <v>5706.52839391</v>
      </c>
      <c r="U56" s="36">
        <f>SUMIFS(СВЦЭМ!$D$39:$D$782,СВЦЭМ!$A$39:$A$782,$A56,СВЦЭМ!$B$39:$B$782,U$47)+'СЕТ СН'!$G$14+СВЦЭМ!$D$10+'СЕТ СН'!$G$5-'СЕТ СН'!$G$24</f>
        <v>5708.83646589</v>
      </c>
      <c r="V56" s="36">
        <f>SUMIFS(СВЦЭМ!$D$39:$D$782,СВЦЭМ!$A$39:$A$782,$A56,СВЦЭМ!$B$39:$B$782,V$47)+'СЕТ СН'!$G$14+СВЦЭМ!$D$10+'СЕТ СН'!$G$5-'СЕТ СН'!$G$24</f>
        <v>5767.7105585999998</v>
      </c>
      <c r="W56" s="36">
        <f>SUMIFS(СВЦЭМ!$D$39:$D$782,СВЦЭМ!$A$39:$A$782,$A56,СВЦЭМ!$B$39:$B$782,W$47)+'СЕТ СН'!$G$14+СВЦЭМ!$D$10+'СЕТ СН'!$G$5-'СЕТ СН'!$G$24</f>
        <v>5732.2937330200002</v>
      </c>
      <c r="X56" s="36">
        <f>SUMIFS(СВЦЭМ!$D$39:$D$782,СВЦЭМ!$A$39:$A$782,$A56,СВЦЭМ!$B$39:$B$782,X$47)+'СЕТ СН'!$G$14+СВЦЭМ!$D$10+'СЕТ СН'!$G$5-'СЕТ СН'!$G$24</f>
        <v>5815.7765630100002</v>
      </c>
      <c r="Y56" s="36">
        <f>SUMIFS(СВЦЭМ!$D$39:$D$782,СВЦЭМ!$A$39:$A$782,$A56,СВЦЭМ!$B$39:$B$782,Y$47)+'СЕТ СН'!$G$14+СВЦЭМ!$D$10+'СЕТ СН'!$G$5-'СЕТ СН'!$G$24</f>
        <v>5871.9691691999997</v>
      </c>
    </row>
    <row r="57" spans="1:25" ht="15.75" x14ac:dyDescent="0.2">
      <c r="A57" s="35">
        <f t="shared" si="1"/>
        <v>45514</v>
      </c>
      <c r="B57" s="36">
        <f>SUMIFS(СВЦЭМ!$D$39:$D$782,СВЦЭМ!$A$39:$A$782,$A57,СВЦЭМ!$B$39:$B$782,B$47)+'СЕТ СН'!$G$14+СВЦЭМ!$D$10+'СЕТ СН'!$G$5-'СЕТ СН'!$G$24</f>
        <v>5867.8702966199999</v>
      </c>
      <c r="C57" s="36">
        <f>SUMIFS(СВЦЭМ!$D$39:$D$782,СВЦЭМ!$A$39:$A$782,$A57,СВЦЭМ!$B$39:$B$782,C$47)+'СЕТ СН'!$G$14+СВЦЭМ!$D$10+'СЕТ СН'!$G$5-'СЕТ СН'!$G$24</f>
        <v>5858.4555996899999</v>
      </c>
      <c r="D57" s="36">
        <f>SUMIFS(СВЦЭМ!$D$39:$D$782,СВЦЭМ!$A$39:$A$782,$A57,СВЦЭМ!$B$39:$B$782,D$47)+'СЕТ СН'!$G$14+СВЦЭМ!$D$10+'СЕТ СН'!$G$5-'СЕТ СН'!$G$24</f>
        <v>5920.4790229299997</v>
      </c>
      <c r="E57" s="36">
        <f>SUMIFS(СВЦЭМ!$D$39:$D$782,СВЦЭМ!$A$39:$A$782,$A57,СВЦЭМ!$B$39:$B$782,E$47)+'СЕТ СН'!$G$14+СВЦЭМ!$D$10+'СЕТ СН'!$G$5-'СЕТ СН'!$G$24</f>
        <v>5966.09410054</v>
      </c>
      <c r="F57" s="36">
        <f>SUMIFS(СВЦЭМ!$D$39:$D$782,СВЦЭМ!$A$39:$A$782,$A57,СВЦЭМ!$B$39:$B$782,F$47)+'СЕТ СН'!$G$14+СВЦЭМ!$D$10+'СЕТ СН'!$G$5-'СЕТ СН'!$G$24</f>
        <v>5998.7149453700004</v>
      </c>
      <c r="G57" s="36">
        <f>SUMIFS(СВЦЭМ!$D$39:$D$782,СВЦЭМ!$A$39:$A$782,$A57,СВЦЭМ!$B$39:$B$782,G$47)+'СЕТ СН'!$G$14+СВЦЭМ!$D$10+'СЕТ СН'!$G$5-'СЕТ СН'!$G$24</f>
        <v>5976.9660901500001</v>
      </c>
      <c r="H57" s="36">
        <f>SUMIFS(СВЦЭМ!$D$39:$D$782,СВЦЭМ!$A$39:$A$782,$A57,СВЦЭМ!$B$39:$B$782,H$47)+'СЕТ СН'!$G$14+СВЦЭМ!$D$10+'СЕТ СН'!$G$5-'СЕТ СН'!$G$24</f>
        <v>5941.5748844900008</v>
      </c>
      <c r="I57" s="36">
        <f>SUMIFS(СВЦЭМ!$D$39:$D$782,СВЦЭМ!$A$39:$A$782,$A57,СВЦЭМ!$B$39:$B$782,I$47)+'СЕТ СН'!$G$14+СВЦЭМ!$D$10+'СЕТ СН'!$G$5-'СЕТ СН'!$G$24</f>
        <v>5863.83663832</v>
      </c>
      <c r="J57" s="36">
        <f>SUMIFS(СВЦЭМ!$D$39:$D$782,СВЦЭМ!$A$39:$A$782,$A57,СВЦЭМ!$B$39:$B$782,J$47)+'СЕТ СН'!$G$14+СВЦЭМ!$D$10+'СЕТ СН'!$G$5-'СЕТ СН'!$G$24</f>
        <v>5757.5149220900003</v>
      </c>
      <c r="K57" s="36">
        <f>SUMIFS(СВЦЭМ!$D$39:$D$782,СВЦЭМ!$A$39:$A$782,$A57,СВЦЭМ!$B$39:$B$782,K$47)+'СЕТ СН'!$G$14+СВЦЭМ!$D$10+'СЕТ СН'!$G$5-'СЕТ СН'!$G$24</f>
        <v>5672.3630683600004</v>
      </c>
      <c r="L57" s="36">
        <f>SUMIFS(СВЦЭМ!$D$39:$D$782,СВЦЭМ!$A$39:$A$782,$A57,СВЦЭМ!$B$39:$B$782,L$47)+'СЕТ СН'!$G$14+СВЦЭМ!$D$10+'СЕТ СН'!$G$5-'СЕТ СН'!$G$24</f>
        <v>5568.2121993199999</v>
      </c>
      <c r="M57" s="36">
        <f>SUMIFS(СВЦЭМ!$D$39:$D$782,СВЦЭМ!$A$39:$A$782,$A57,СВЦЭМ!$B$39:$B$782,M$47)+'СЕТ СН'!$G$14+СВЦЭМ!$D$10+'СЕТ СН'!$G$5-'СЕТ СН'!$G$24</f>
        <v>5560.4898240900002</v>
      </c>
      <c r="N57" s="36">
        <f>SUMIFS(СВЦЭМ!$D$39:$D$782,СВЦЭМ!$A$39:$A$782,$A57,СВЦЭМ!$B$39:$B$782,N$47)+'СЕТ СН'!$G$14+СВЦЭМ!$D$10+'СЕТ СН'!$G$5-'СЕТ СН'!$G$24</f>
        <v>5555.2135552600002</v>
      </c>
      <c r="O57" s="36">
        <f>SUMIFS(СВЦЭМ!$D$39:$D$782,СВЦЭМ!$A$39:$A$782,$A57,СВЦЭМ!$B$39:$B$782,O$47)+'СЕТ СН'!$G$14+СВЦЭМ!$D$10+'СЕТ СН'!$G$5-'СЕТ СН'!$G$24</f>
        <v>5545.9297577799998</v>
      </c>
      <c r="P57" s="36">
        <f>SUMIFS(СВЦЭМ!$D$39:$D$782,СВЦЭМ!$A$39:$A$782,$A57,СВЦЭМ!$B$39:$B$782,P$47)+'СЕТ СН'!$G$14+СВЦЭМ!$D$10+'СЕТ СН'!$G$5-'СЕТ СН'!$G$24</f>
        <v>5547.7550724399998</v>
      </c>
      <c r="Q57" s="36">
        <f>SUMIFS(СВЦЭМ!$D$39:$D$782,СВЦЭМ!$A$39:$A$782,$A57,СВЦЭМ!$B$39:$B$782,Q$47)+'СЕТ СН'!$G$14+СВЦЭМ!$D$10+'СЕТ СН'!$G$5-'СЕТ СН'!$G$24</f>
        <v>5557.3600153899997</v>
      </c>
      <c r="R57" s="36">
        <f>SUMIFS(СВЦЭМ!$D$39:$D$782,СВЦЭМ!$A$39:$A$782,$A57,СВЦЭМ!$B$39:$B$782,R$47)+'СЕТ СН'!$G$14+СВЦЭМ!$D$10+'СЕТ СН'!$G$5-'СЕТ СН'!$G$24</f>
        <v>5568.0190985700001</v>
      </c>
      <c r="S57" s="36">
        <f>SUMIFS(СВЦЭМ!$D$39:$D$782,СВЦЭМ!$A$39:$A$782,$A57,СВЦЭМ!$B$39:$B$782,S$47)+'СЕТ СН'!$G$14+СВЦЭМ!$D$10+'СЕТ СН'!$G$5-'СЕТ СН'!$G$24</f>
        <v>5551.9595092700001</v>
      </c>
      <c r="T57" s="36">
        <f>SUMIFS(СВЦЭМ!$D$39:$D$782,СВЦЭМ!$A$39:$A$782,$A57,СВЦЭМ!$B$39:$B$782,T$47)+'СЕТ СН'!$G$14+СВЦЭМ!$D$10+'СЕТ СН'!$G$5-'СЕТ СН'!$G$24</f>
        <v>5539.3187627699999</v>
      </c>
      <c r="U57" s="36">
        <f>SUMIFS(СВЦЭМ!$D$39:$D$782,СВЦЭМ!$A$39:$A$782,$A57,СВЦЭМ!$B$39:$B$782,U$47)+'СЕТ СН'!$G$14+СВЦЭМ!$D$10+'СЕТ СН'!$G$5-'СЕТ СН'!$G$24</f>
        <v>5570.4941317399998</v>
      </c>
      <c r="V57" s="36">
        <f>SUMIFS(СВЦЭМ!$D$39:$D$782,СВЦЭМ!$A$39:$A$782,$A57,СВЦЭМ!$B$39:$B$782,V$47)+'СЕТ СН'!$G$14+СВЦЭМ!$D$10+'СЕТ СН'!$G$5-'СЕТ СН'!$G$24</f>
        <v>5559.4859682400001</v>
      </c>
      <c r="W57" s="36">
        <f>SUMIFS(СВЦЭМ!$D$39:$D$782,СВЦЭМ!$A$39:$A$782,$A57,СВЦЭМ!$B$39:$B$782,W$47)+'СЕТ СН'!$G$14+СВЦЭМ!$D$10+'СЕТ СН'!$G$5-'СЕТ СН'!$G$24</f>
        <v>5538.5173164099997</v>
      </c>
      <c r="X57" s="36">
        <f>SUMIFS(СВЦЭМ!$D$39:$D$782,СВЦЭМ!$A$39:$A$782,$A57,СВЦЭМ!$B$39:$B$782,X$47)+'СЕТ СН'!$G$14+СВЦЭМ!$D$10+'СЕТ СН'!$G$5-'СЕТ СН'!$G$24</f>
        <v>5579.3540887099998</v>
      </c>
      <c r="Y57" s="36">
        <f>SUMIFS(СВЦЭМ!$D$39:$D$782,СВЦЭМ!$A$39:$A$782,$A57,СВЦЭМ!$B$39:$B$782,Y$47)+'СЕТ СН'!$G$14+СВЦЭМ!$D$10+'СЕТ СН'!$G$5-'СЕТ СН'!$G$24</f>
        <v>5708.8786791399998</v>
      </c>
    </row>
    <row r="58" spans="1:25" ht="15.75" x14ac:dyDescent="0.2">
      <c r="A58" s="35">
        <f t="shared" si="1"/>
        <v>45515</v>
      </c>
      <c r="B58" s="36">
        <f>SUMIFS(СВЦЭМ!$D$39:$D$782,СВЦЭМ!$A$39:$A$782,$A58,СВЦЭМ!$B$39:$B$782,B$47)+'СЕТ СН'!$G$14+СВЦЭМ!$D$10+'СЕТ СН'!$G$5-'СЕТ СН'!$G$24</f>
        <v>5780.4685437299995</v>
      </c>
      <c r="C58" s="36">
        <f>SUMIFS(СВЦЭМ!$D$39:$D$782,СВЦЭМ!$A$39:$A$782,$A58,СВЦЭМ!$B$39:$B$782,C$47)+'СЕТ СН'!$G$14+СВЦЭМ!$D$10+'СЕТ СН'!$G$5-'СЕТ СН'!$G$24</f>
        <v>5844.9705208100004</v>
      </c>
      <c r="D58" s="36">
        <f>SUMIFS(СВЦЭМ!$D$39:$D$782,СВЦЭМ!$A$39:$A$782,$A58,СВЦЭМ!$B$39:$B$782,D$47)+'СЕТ СН'!$G$14+СВЦЭМ!$D$10+'СЕТ СН'!$G$5-'СЕТ СН'!$G$24</f>
        <v>5900.0974737300003</v>
      </c>
      <c r="E58" s="36">
        <f>SUMIFS(СВЦЭМ!$D$39:$D$782,СВЦЭМ!$A$39:$A$782,$A58,СВЦЭМ!$B$39:$B$782,E$47)+'СЕТ СН'!$G$14+СВЦЭМ!$D$10+'СЕТ СН'!$G$5-'СЕТ СН'!$G$24</f>
        <v>5931.6556265500003</v>
      </c>
      <c r="F58" s="36">
        <f>SUMIFS(СВЦЭМ!$D$39:$D$782,СВЦЭМ!$A$39:$A$782,$A58,СВЦЭМ!$B$39:$B$782,F$47)+'СЕТ СН'!$G$14+СВЦЭМ!$D$10+'СЕТ СН'!$G$5-'СЕТ СН'!$G$24</f>
        <v>5948.1129799099999</v>
      </c>
      <c r="G58" s="36">
        <f>SUMIFS(СВЦЭМ!$D$39:$D$782,СВЦЭМ!$A$39:$A$782,$A58,СВЦЭМ!$B$39:$B$782,G$47)+'СЕТ СН'!$G$14+СВЦЭМ!$D$10+'СЕТ СН'!$G$5-'СЕТ СН'!$G$24</f>
        <v>5933.32944013</v>
      </c>
      <c r="H58" s="36">
        <f>SUMIFS(СВЦЭМ!$D$39:$D$782,СВЦЭМ!$A$39:$A$782,$A58,СВЦЭМ!$B$39:$B$782,H$47)+'СЕТ СН'!$G$14+СВЦЭМ!$D$10+'СЕТ СН'!$G$5-'СЕТ СН'!$G$24</f>
        <v>5919.9338082300001</v>
      </c>
      <c r="I58" s="36">
        <f>SUMIFS(СВЦЭМ!$D$39:$D$782,СВЦЭМ!$A$39:$A$782,$A58,СВЦЭМ!$B$39:$B$782,I$47)+'СЕТ СН'!$G$14+СВЦЭМ!$D$10+'СЕТ СН'!$G$5-'СЕТ СН'!$G$24</f>
        <v>5879.1232539000002</v>
      </c>
      <c r="J58" s="36">
        <f>SUMIFS(СВЦЭМ!$D$39:$D$782,СВЦЭМ!$A$39:$A$782,$A58,СВЦЭМ!$B$39:$B$782,J$47)+'СЕТ СН'!$G$14+СВЦЭМ!$D$10+'СЕТ СН'!$G$5-'СЕТ СН'!$G$24</f>
        <v>5801.1862898199997</v>
      </c>
      <c r="K58" s="36">
        <f>SUMIFS(СВЦЭМ!$D$39:$D$782,СВЦЭМ!$A$39:$A$782,$A58,СВЦЭМ!$B$39:$B$782,K$47)+'СЕТ СН'!$G$14+СВЦЭМ!$D$10+'СЕТ СН'!$G$5-'СЕТ СН'!$G$24</f>
        <v>5713.1575673799998</v>
      </c>
      <c r="L58" s="36">
        <f>SUMIFS(СВЦЭМ!$D$39:$D$782,СВЦЭМ!$A$39:$A$782,$A58,СВЦЭМ!$B$39:$B$782,L$47)+'СЕТ СН'!$G$14+СВЦЭМ!$D$10+'СЕТ СН'!$G$5-'СЕТ СН'!$G$24</f>
        <v>5659.0105461499998</v>
      </c>
      <c r="M58" s="36">
        <f>SUMIFS(СВЦЭМ!$D$39:$D$782,СВЦЭМ!$A$39:$A$782,$A58,СВЦЭМ!$B$39:$B$782,M$47)+'СЕТ СН'!$G$14+СВЦЭМ!$D$10+'СЕТ СН'!$G$5-'СЕТ СН'!$G$24</f>
        <v>5637.1569078900002</v>
      </c>
      <c r="N58" s="36">
        <f>SUMIFS(СВЦЭМ!$D$39:$D$782,СВЦЭМ!$A$39:$A$782,$A58,СВЦЭМ!$B$39:$B$782,N$47)+'СЕТ СН'!$G$14+СВЦЭМ!$D$10+'СЕТ СН'!$G$5-'СЕТ СН'!$G$24</f>
        <v>5604.0633064499998</v>
      </c>
      <c r="O58" s="36">
        <f>SUMIFS(СВЦЭМ!$D$39:$D$782,СВЦЭМ!$A$39:$A$782,$A58,СВЦЭМ!$B$39:$B$782,O$47)+'СЕТ СН'!$G$14+СВЦЭМ!$D$10+'СЕТ СН'!$G$5-'СЕТ СН'!$G$24</f>
        <v>5597.6800318799997</v>
      </c>
      <c r="P58" s="36">
        <f>SUMIFS(СВЦЭМ!$D$39:$D$782,СВЦЭМ!$A$39:$A$782,$A58,СВЦЭМ!$B$39:$B$782,P$47)+'СЕТ СН'!$G$14+СВЦЭМ!$D$10+'СЕТ СН'!$G$5-'СЕТ СН'!$G$24</f>
        <v>5619.1615000499996</v>
      </c>
      <c r="Q58" s="36">
        <f>SUMIFS(СВЦЭМ!$D$39:$D$782,СВЦЭМ!$A$39:$A$782,$A58,СВЦЭМ!$B$39:$B$782,Q$47)+'СЕТ СН'!$G$14+СВЦЭМ!$D$10+'СЕТ СН'!$G$5-'СЕТ СН'!$G$24</f>
        <v>5625.7971417600002</v>
      </c>
      <c r="R58" s="36">
        <f>SUMIFS(СВЦЭМ!$D$39:$D$782,СВЦЭМ!$A$39:$A$782,$A58,СВЦЭМ!$B$39:$B$782,R$47)+'СЕТ СН'!$G$14+СВЦЭМ!$D$10+'СЕТ СН'!$G$5-'СЕТ СН'!$G$24</f>
        <v>5636.7976011299997</v>
      </c>
      <c r="S58" s="36">
        <f>SUMIFS(СВЦЭМ!$D$39:$D$782,СВЦЭМ!$A$39:$A$782,$A58,СВЦЭМ!$B$39:$B$782,S$47)+'СЕТ СН'!$G$14+СВЦЭМ!$D$10+'СЕТ СН'!$G$5-'СЕТ СН'!$G$24</f>
        <v>5597.6277587200002</v>
      </c>
      <c r="T58" s="36">
        <f>SUMIFS(СВЦЭМ!$D$39:$D$782,СВЦЭМ!$A$39:$A$782,$A58,СВЦЭМ!$B$39:$B$782,T$47)+'СЕТ СН'!$G$14+СВЦЭМ!$D$10+'СЕТ СН'!$G$5-'СЕТ СН'!$G$24</f>
        <v>5576.37659721</v>
      </c>
      <c r="U58" s="36">
        <f>SUMIFS(СВЦЭМ!$D$39:$D$782,СВЦЭМ!$A$39:$A$782,$A58,СВЦЭМ!$B$39:$B$782,U$47)+'СЕТ СН'!$G$14+СВЦЭМ!$D$10+'СЕТ СН'!$G$5-'СЕТ СН'!$G$24</f>
        <v>5586.5312042999994</v>
      </c>
      <c r="V58" s="36">
        <f>SUMIFS(СВЦЭМ!$D$39:$D$782,СВЦЭМ!$A$39:$A$782,$A58,СВЦЭМ!$B$39:$B$782,V$47)+'СЕТ СН'!$G$14+СВЦЭМ!$D$10+'СЕТ СН'!$G$5-'СЕТ СН'!$G$24</f>
        <v>5584.7862456599996</v>
      </c>
      <c r="W58" s="36">
        <f>SUMIFS(СВЦЭМ!$D$39:$D$782,СВЦЭМ!$A$39:$A$782,$A58,СВЦЭМ!$B$39:$B$782,W$47)+'СЕТ СН'!$G$14+СВЦЭМ!$D$10+'СЕТ СН'!$G$5-'СЕТ СН'!$G$24</f>
        <v>5567.8217243399995</v>
      </c>
      <c r="X58" s="36">
        <f>SUMIFS(СВЦЭМ!$D$39:$D$782,СВЦЭМ!$A$39:$A$782,$A58,СВЦЭМ!$B$39:$B$782,X$47)+'СЕТ СН'!$G$14+СВЦЭМ!$D$10+'СЕТ СН'!$G$5-'СЕТ СН'!$G$24</f>
        <v>5643.4134839399994</v>
      </c>
      <c r="Y58" s="36">
        <f>SUMIFS(СВЦЭМ!$D$39:$D$782,СВЦЭМ!$A$39:$A$782,$A58,СВЦЭМ!$B$39:$B$782,Y$47)+'СЕТ СН'!$G$14+СВЦЭМ!$D$10+'СЕТ СН'!$G$5-'СЕТ СН'!$G$24</f>
        <v>5737.1911305499998</v>
      </c>
    </row>
    <row r="59" spans="1:25" ht="15.75" x14ac:dyDescent="0.2">
      <c r="A59" s="35">
        <f t="shared" si="1"/>
        <v>45516</v>
      </c>
      <c r="B59" s="36">
        <f>SUMIFS(СВЦЭМ!$D$39:$D$782,СВЦЭМ!$A$39:$A$782,$A59,СВЦЭМ!$B$39:$B$782,B$47)+'СЕТ СН'!$G$14+СВЦЭМ!$D$10+'СЕТ СН'!$G$5-'СЕТ СН'!$G$24</f>
        <v>5823.2049622800005</v>
      </c>
      <c r="C59" s="36">
        <f>SUMIFS(СВЦЭМ!$D$39:$D$782,СВЦЭМ!$A$39:$A$782,$A59,СВЦЭМ!$B$39:$B$782,C$47)+'СЕТ СН'!$G$14+СВЦЭМ!$D$10+'СЕТ СН'!$G$5-'СЕТ СН'!$G$24</f>
        <v>5904.0711468700001</v>
      </c>
      <c r="D59" s="36">
        <f>SUMIFS(СВЦЭМ!$D$39:$D$782,СВЦЭМ!$A$39:$A$782,$A59,СВЦЭМ!$B$39:$B$782,D$47)+'СЕТ СН'!$G$14+СВЦЭМ!$D$10+'СЕТ СН'!$G$5-'СЕТ СН'!$G$24</f>
        <v>5953.1837280600002</v>
      </c>
      <c r="E59" s="36">
        <f>SUMIFS(СВЦЭМ!$D$39:$D$782,СВЦЭМ!$A$39:$A$782,$A59,СВЦЭМ!$B$39:$B$782,E$47)+'СЕТ СН'!$G$14+СВЦЭМ!$D$10+'СЕТ СН'!$G$5-'СЕТ СН'!$G$24</f>
        <v>5979.3493402500008</v>
      </c>
      <c r="F59" s="36">
        <f>SUMIFS(СВЦЭМ!$D$39:$D$782,СВЦЭМ!$A$39:$A$782,$A59,СВЦЭМ!$B$39:$B$782,F$47)+'СЕТ СН'!$G$14+СВЦЭМ!$D$10+'СЕТ СН'!$G$5-'СЕТ СН'!$G$24</f>
        <v>5993.15262876</v>
      </c>
      <c r="G59" s="36">
        <f>SUMIFS(СВЦЭМ!$D$39:$D$782,СВЦЭМ!$A$39:$A$782,$A59,СВЦЭМ!$B$39:$B$782,G$47)+'СЕТ СН'!$G$14+СВЦЭМ!$D$10+'СЕТ СН'!$G$5-'СЕТ СН'!$G$24</f>
        <v>5980.62457894</v>
      </c>
      <c r="H59" s="36">
        <f>SUMIFS(СВЦЭМ!$D$39:$D$782,СВЦЭМ!$A$39:$A$782,$A59,СВЦЭМ!$B$39:$B$782,H$47)+'СЕТ СН'!$G$14+СВЦЭМ!$D$10+'СЕТ СН'!$G$5-'СЕТ СН'!$G$24</f>
        <v>5922.4037012500003</v>
      </c>
      <c r="I59" s="36">
        <f>SUMIFS(СВЦЭМ!$D$39:$D$782,СВЦЭМ!$A$39:$A$782,$A59,СВЦЭМ!$B$39:$B$782,I$47)+'СЕТ СН'!$G$14+СВЦЭМ!$D$10+'СЕТ СН'!$G$5-'СЕТ СН'!$G$24</f>
        <v>5827.4657363899996</v>
      </c>
      <c r="J59" s="36">
        <f>SUMIFS(СВЦЭМ!$D$39:$D$782,СВЦЭМ!$A$39:$A$782,$A59,СВЦЭМ!$B$39:$B$782,J$47)+'СЕТ СН'!$G$14+СВЦЭМ!$D$10+'СЕТ СН'!$G$5-'СЕТ СН'!$G$24</f>
        <v>5744.9923095699996</v>
      </c>
      <c r="K59" s="36">
        <f>SUMIFS(СВЦЭМ!$D$39:$D$782,СВЦЭМ!$A$39:$A$782,$A59,СВЦЭМ!$B$39:$B$782,K$47)+'СЕТ СН'!$G$14+СВЦЭМ!$D$10+'СЕТ СН'!$G$5-'СЕТ СН'!$G$24</f>
        <v>5641.4184111300001</v>
      </c>
      <c r="L59" s="36">
        <f>SUMIFS(СВЦЭМ!$D$39:$D$782,СВЦЭМ!$A$39:$A$782,$A59,СВЦЭМ!$B$39:$B$782,L$47)+'СЕТ СН'!$G$14+СВЦЭМ!$D$10+'СЕТ СН'!$G$5-'СЕТ СН'!$G$24</f>
        <v>5609.6896534200005</v>
      </c>
      <c r="M59" s="36">
        <f>SUMIFS(СВЦЭМ!$D$39:$D$782,СВЦЭМ!$A$39:$A$782,$A59,СВЦЭМ!$B$39:$B$782,M$47)+'СЕТ СН'!$G$14+СВЦЭМ!$D$10+'СЕТ СН'!$G$5-'СЕТ СН'!$G$24</f>
        <v>5595.9418389499997</v>
      </c>
      <c r="N59" s="36">
        <f>SUMIFS(СВЦЭМ!$D$39:$D$782,СВЦЭМ!$A$39:$A$782,$A59,СВЦЭМ!$B$39:$B$782,N$47)+'СЕТ СН'!$G$14+СВЦЭМ!$D$10+'СЕТ СН'!$G$5-'СЕТ СН'!$G$24</f>
        <v>5580.6821374800002</v>
      </c>
      <c r="O59" s="36">
        <f>SUMIFS(СВЦЭМ!$D$39:$D$782,СВЦЭМ!$A$39:$A$782,$A59,СВЦЭМ!$B$39:$B$782,O$47)+'СЕТ СН'!$G$14+СВЦЭМ!$D$10+'СЕТ СН'!$G$5-'СЕТ СН'!$G$24</f>
        <v>5581.0609229000002</v>
      </c>
      <c r="P59" s="36">
        <f>SUMIFS(СВЦЭМ!$D$39:$D$782,СВЦЭМ!$A$39:$A$782,$A59,СВЦЭМ!$B$39:$B$782,P$47)+'СЕТ СН'!$G$14+СВЦЭМ!$D$10+'СЕТ СН'!$G$5-'СЕТ СН'!$G$24</f>
        <v>5581.1034607700003</v>
      </c>
      <c r="Q59" s="36">
        <f>SUMIFS(СВЦЭМ!$D$39:$D$782,СВЦЭМ!$A$39:$A$782,$A59,СВЦЭМ!$B$39:$B$782,Q$47)+'СЕТ СН'!$G$14+СВЦЭМ!$D$10+'СЕТ СН'!$G$5-'СЕТ СН'!$G$24</f>
        <v>5572.0202466199999</v>
      </c>
      <c r="R59" s="36">
        <f>SUMIFS(СВЦЭМ!$D$39:$D$782,СВЦЭМ!$A$39:$A$782,$A59,СВЦЭМ!$B$39:$B$782,R$47)+'СЕТ СН'!$G$14+СВЦЭМ!$D$10+'СЕТ СН'!$G$5-'СЕТ СН'!$G$24</f>
        <v>5578.7527282399997</v>
      </c>
      <c r="S59" s="36">
        <f>SUMIFS(СВЦЭМ!$D$39:$D$782,СВЦЭМ!$A$39:$A$782,$A59,СВЦЭМ!$B$39:$B$782,S$47)+'СЕТ СН'!$G$14+СВЦЭМ!$D$10+'СЕТ СН'!$G$5-'СЕТ СН'!$G$24</f>
        <v>5535.8324453099995</v>
      </c>
      <c r="T59" s="36">
        <f>SUMIFS(СВЦЭМ!$D$39:$D$782,СВЦЭМ!$A$39:$A$782,$A59,СВЦЭМ!$B$39:$B$782,T$47)+'СЕТ СН'!$G$14+СВЦЭМ!$D$10+'СЕТ СН'!$G$5-'СЕТ СН'!$G$24</f>
        <v>5510.6411021599997</v>
      </c>
      <c r="U59" s="36">
        <f>SUMIFS(СВЦЭМ!$D$39:$D$782,СВЦЭМ!$A$39:$A$782,$A59,СВЦЭМ!$B$39:$B$782,U$47)+'СЕТ СН'!$G$14+СВЦЭМ!$D$10+'СЕТ СН'!$G$5-'СЕТ СН'!$G$24</f>
        <v>5522.5396884199999</v>
      </c>
      <c r="V59" s="36">
        <f>SUMIFS(СВЦЭМ!$D$39:$D$782,СВЦЭМ!$A$39:$A$782,$A59,СВЦЭМ!$B$39:$B$782,V$47)+'СЕТ СН'!$G$14+СВЦЭМ!$D$10+'СЕТ СН'!$G$5-'СЕТ СН'!$G$24</f>
        <v>5540.5666336499999</v>
      </c>
      <c r="W59" s="36">
        <f>SUMIFS(СВЦЭМ!$D$39:$D$782,СВЦЭМ!$A$39:$A$782,$A59,СВЦЭМ!$B$39:$B$782,W$47)+'СЕТ СН'!$G$14+СВЦЭМ!$D$10+'СЕТ СН'!$G$5-'СЕТ СН'!$G$24</f>
        <v>5531.4185611499997</v>
      </c>
      <c r="X59" s="36">
        <f>SUMIFS(СВЦЭМ!$D$39:$D$782,СВЦЭМ!$A$39:$A$782,$A59,СВЦЭМ!$B$39:$B$782,X$47)+'СЕТ СН'!$G$14+СВЦЭМ!$D$10+'СЕТ СН'!$G$5-'СЕТ СН'!$G$24</f>
        <v>5582.53401373</v>
      </c>
      <c r="Y59" s="36">
        <f>SUMIFS(СВЦЭМ!$D$39:$D$782,СВЦЭМ!$A$39:$A$782,$A59,СВЦЭМ!$B$39:$B$782,Y$47)+'СЕТ СН'!$G$14+СВЦЭМ!$D$10+'СЕТ СН'!$G$5-'СЕТ СН'!$G$24</f>
        <v>5667.9096917200004</v>
      </c>
    </row>
    <row r="60" spans="1:25" ht="15.75" x14ac:dyDescent="0.2">
      <c r="A60" s="35">
        <f t="shared" si="1"/>
        <v>45517</v>
      </c>
      <c r="B60" s="36">
        <f>SUMIFS(СВЦЭМ!$D$39:$D$782,СВЦЭМ!$A$39:$A$782,$A60,СВЦЭМ!$B$39:$B$782,B$47)+'СЕТ СН'!$G$14+СВЦЭМ!$D$10+'СЕТ СН'!$G$5-'СЕТ СН'!$G$24</f>
        <v>5778.9271198599999</v>
      </c>
      <c r="C60" s="36">
        <f>SUMIFS(СВЦЭМ!$D$39:$D$782,СВЦЭМ!$A$39:$A$782,$A60,СВЦЭМ!$B$39:$B$782,C$47)+'СЕТ СН'!$G$14+СВЦЭМ!$D$10+'СЕТ СН'!$G$5-'СЕТ СН'!$G$24</f>
        <v>5933.1884270099999</v>
      </c>
      <c r="D60" s="36">
        <f>SUMIFS(СВЦЭМ!$D$39:$D$782,СВЦЭМ!$A$39:$A$782,$A60,СВЦЭМ!$B$39:$B$782,D$47)+'СЕТ СН'!$G$14+СВЦЭМ!$D$10+'СЕТ СН'!$G$5-'СЕТ СН'!$G$24</f>
        <v>6016.7824647500001</v>
      </c>
      <c r="E60" s="36">
        <f>SUMIFS(СВЦЭМ!$D$39:$D$782,СВЦЭМ!$A$39:$A$782,$A60,СВЦЭМ!$B$39:$B$782,E$47)+'СЕТ СН'!$G$14+СВЦЭМ!$D$10+'СЕТ СН'!$G$5-'СЕТ СН'!$G$24</f>
        <v>6063.1393960300002</v>
      </c>
      <c r="F60" s="36">
        <f>SUMIFS(СВЦЭМ!$D$39:$D$782,СВЦЭМ!$A$39:$A$782,$A60,СВЦЭМ!$B$39:$B$782,F$47)+'СЕТ СН'!$G$14+СВЦЭМ!$D$10+'СЕТ СН'!$G$5-'СЕТ СН'!$G$24</f>
        <v>6068.0199993799997</v>
      </c>
      <c r="G60" s="36">
        <f>SUMIFS(СВЦЭМ!$D$39:$D$782,СВЦЭМ!$A$39:$A$782,$A60,СВЦЭМ!$B$39:$B$782,G$47)+'СЕТ СН'!$G$14+СВЦЭМ!$D$10+'СЕТ СН'!$G$5-'СЕТ СН'!$G$24</f>
        <v>6062.6030644100001</v>
      </c>
      <c r="H60" s="36">
        <f>SUMIFS(СВЦЭМ!$D$39:$D$782,СВЦЭМ!$A$39:$A$782,$A60,СВЦЭМ!$B$39:$B$782,H$47)+'СЕТ СН'!$G$14+СВЦЭМ!$D$10+'СЕТ СН'!$G$5-'СЕТ СН'!$G$24</f>
        <v>6057.0679151500008</v>
      </c>
      <c r="I60" s="36">
        <f>SUMIFS(СВЦЭМ!$D$39:$D$782,СВЦЭМ!$A$39:$A$782,$A60,СВЦЭМ!$B$39:$B$782,I$47)+'СЕТ СН'!$G$14+СВЦЭМ!$D$10+'СЕТ СН'!$G$5-'СЕТ СН'!$G$24</f>
        <v>5914.5145152200002</v>
      </c>
      <c r="J60" s="36">
        <f>SUMIFS(СВЦЭМ!$D$39:$D$782,СВЦЭМ!$A$39:$A$782,$A60,СВЦЭМ!$B$39:$B$782,J$47)+'СЕТ СН'!$G$14+СВЦЭМ!$D$10+'СЕТ СН'!$G$5-'СЕТ СН'!$G$24</f>
        <v>5775.9909202999997</v>
      </c>
      <c r="K60" s="36">
        <f>SUMIFS(СВЦЭМ!$D$39:$D$782,СВЦЭМ!$A$39:$A$782,$A60,СВЦЭМ!$B$39:$B$782,K$47)+'СЕТ СН'!$G$14+СВЦЭМ!$D$10+'СЕТ СН'!$G$5-'СЕТ СН'!$G$24</f>
        <v>5673.9239941199994</v>
      </c>
      <c r="L60" s="36">
        <f>SUMIFS(СВЦЭМ!$D$39:$D$782,СВЦЭМ!$A$39:$A$782,$A60,СВЦЭМ!$B$39:$B$782,L$47)+'СЕТ СН'!$G$14+СВЦЭМ!$D$10+'СЕТ СН'!$G$5-'СЕТ СН'!$G$24</f>
        <v>5613.1923680800001</v>
      </c>
      <c r="M60" s="36">
        <f>SUMIFS(СВЦЭМ!$D$39:$D$782,СВЦЭМ!$A$39:$A$782,$A60,СВЦЭМ!$B$39:$B$782,M$47)+'СЕТ СН'!$G$14+СВЦЭМ!$D$10+'СЕТ СН'!$G$5-'СЕТ СН'!$G$24</f>
        <v>5613.1365241399999</v>
      </c>
      <c r="N60" s="36">
        <f>SUMIFS(СВЦЭМ!$D$39:$D$782,СВЦЭМ!$A$39:$A$782,$A60,СВЦЭМ!$B$39:$B$782,N$47)+'СЕТ СН'!$G$14+СВЦЭМ!$D$10+'СЕТ СН'!$G$5-'СЕТ СН'!$G$24</f>
        <v>5613.9865448199998</v>
      </c>
      <c r="O60" s="36">
        <f>SUMIFS(СВЦЭМ!$D$39:$D$782,СВЦЭМ!$A$39:$A$782,$A60,СВЦЭМ!$B$39:$B$782,O$47)+'СЕТ СН'!$G$14+СВЦЭМ!$D$10+'СЕТ СН'!$G$5-'СЕТ СН'!$G$24</f>
        <v>5593.2306254599998</v>
      </c>
      <c r="P60" s="36">
        <f>SUMIFS(СВЦЭМ!$D$39:$D$782,СВЦЭМ!$A$39:$A$782,$A60,СВЦЭМ!$B$39:$B$782,P$47)+'СЕТ СН'!$G$14+СВЦЭМ!$D$10+'СЕТ СН'!$G$5-'СЕТ СН'!$G$24</f>
        <v>5596.5722137399998</v>
      </c>
      <c r="Q60" s="36">
        <f>SUMIFS(СВЦЭМ!$D$39:$D$782,СВЦЭМ!$A$39:$A$782,$A60,СВЦЭМ!$B$39:$B$782,Q$47)+'СЕТ СН'!$G$14+СВЦЭМ!$D$10+'СЕТ СН'!$G$5-'СЕТ СН'!$G$24</f>
        <v>5604.4049443000004</v>
      </c>
      <c r="R60" s="36">
        <f>SUMIFS(СВЦЭМ!$D$39:$D$782,СВЦЭМ!$A$39:$A$782,$A60,СВЦЭМ!$B$39:$B$782,R$47)+'СЕТ СН'!$G$14+СВЦЭМ!$D$10+'СЕТ СН'!$G$5-'СЕТ СН'!$G$24</f>
        <v>5626.1460798200005</v>
      </c>
      <c r="S60" s="36">
        <f>SUMIFS(СВЦЭМ!$D$39:$D$782,СВЦЭМ!$A$39:$A$782,$A60,СВЦЭМ!$B$39:$B$782,S$47)+'СЕТ СН'!$G$14+СВЦЭМ!$D$10+'СЕТ СН'!$G$5-'СЕТ СН'!$G$24</f>
        <v>5582.7538932799998</v>
      </c>
      <c r="T60" s="36">
        <f>SUMIFS(СВЦЭМ!$D$39:$D$782,СВЦЭМ!$A$39:$A$782,$A60,СВЦЭМ!$B$39:$B$782,T$47)+'СЕТ СН'!$G$14+СВЦЭМ!$D$10+'СЕТ СН'!$G$5-'СЕТ СН'!$G$24</f>
        <v>5568.2610240699996</v>
      </c>
      <c r="U60" s="36">
        <f>SUMIFS(СВЦЭМ!$D$39:$D$782,СВЦЭМ!$A$39:$A$782,$A60,СВЦЭМ!$B$39:$B$782,U$47)+'СЕТ СН'!$G$14+СВЦЭМ!$D$10+'СЕТ СН'!$G$5-'СЕТ СН'!$G$24</f>
        <v>5612.5865828599999</v>
      </c>
      <c r="V60" s="36">
        <f>SUMIFS(СВЦЭМ!$D$39:$D$782,СВЦЭМ!$A$39:$A$782,$A60,СВЦЭМ!$B$39:$B$782,V$47)+'СЕТ СН'!$G$14+СВЦЭМ!$D$10+'СЕТ СН'!$G$5-'СЕТ СН'!$G$24</f>
        <v>5613.5151626899997</v>
      </c>
      <c r="W60" s="36">
        <f>SUMIFS(СВЦЭМ!$D$39:$D$782,СВЦЭМ!$A$39:$A$782,$A60,СВЦЭМ!$B$39:$B$782,W$47)+'СЕТ СН'!$G$14+СВЦЭМ!$D$10+'СЕТ СН'!$G$5-'СЕТ СН'!$G$24</f>
        <v>5605.9460386299997</v>
      </c>
      <c r="X60" s="36">
        <f>SUMIFS(СВЦЭМ!$D$39:$D$782,СВЦЭМ!$A$39:$A$782,$A60,СВЦЭМ!$B$39:$B$782,X$47)+'СЕТ СН'!$G$14+СВЦЭМ!$D$10+'СЕТ СН'!$G$5-'СЕТ СН'!$G$24</f>
        <v>5690.4632359099996</v>
      </c>
      <c r="Y60" s="36">
        <f>SUMIFS(СВЦЭМ!$D$39:$D$782,СВЦЭМ!$A$39:$A$782,$A60,СВЦЭМ!$B$39:$B$782,Y$47)+'СЕТ СН'!$G$14+СВЦЭМ!$D$10+'СЕТ СН'!$G$5-'СЕТ СН'!$G$24</f>
        <v>5753.7533634900001</v>
      </c>
    </row>
    <row r="61" spans="1:25" ht="15.75" x14ac:dyDescent="0.2">
      <c r="A61" s="35">
        <f t="shared" si="1"/>
        <v>45518</v>
      </c>
      <c r="B61" s="36">
        <f>SUMIFS(СВЦЭМ!$D$39:$D$782,СВЦЭМ!$A$39:$A$782,$A61,СВЦЭМ!$B$39:$B$782,B$47)+'СЕТ СН'!$G$14+СВЦЭМ!$D$10+'СЕТ СН'!$G$5-'СЕТ СН'!$G$24</f>
        <v>5946.8088795000003</v>
      </c>
      <c r="C61" s="36">
        <f>SUMIFS(СВЦЭМ!$D$39:$D$782,СВЦЭМ!$A$39:$A$782,$A61,СВЦЭМ!$B$39:$B$782,C$47)+'СЕТ СН'!$G$14+СВЦЭМ!$D$10+'СЕТ СН'!$G$5-'СЕТ СН'!$G$24</f>
        <v>6062.6850458500003</v>
      </c>
      <c r="D61" s="36">
        <f>SUMIFS(СВЦЭМ!$D$39:$D$782,СВЦЭМ!$A$39:$A$782,$A61,СВЦЭМ!$B$39:$B$782,D$47)+'СЕТ СН'!$G$14+СВЦЭМ!$D$10+'СЕТ СН'!$G$5-'СЕТ СН'!$G$24</f>
        <v>6169.9802284899997</v>
      </c>
      <c r="E61" s="36">
        <f>SUMIFS(СВЦЭМ!$D$39:$D$782,СВЦЭМ!$A$39:$A$782,$A61,СВЦЭМ!$B$39:$B$782,E$47)+'СЕТ СН'!$G$14+СВЦЭМ!$D$10+'СЕТ СН'!$G$5-'СЕТ СН'!$G$24</f>
        <v>6250.6984613599998</v>
      </c>
      <c r="F61" s="36">
        <f>SUMIFS(СВЦЭМ!$D$39:$D$782,СВЦЭМ!$A$39:$A$782,$A61,СВЦЭМ!$B$39:$B$782,F$47)+'СЕТ СН'!$G$14+СВЦЭМ!$D$10+'СЕТ СН'!$G$5-'СЕТ СН'!$G$24</f>
        <v>6259.38881047</v>
      </c>
      <c r="G61" s="36">
        <f>SUMIFS(СВЦЭМ!$D$39:$D$782,СВЦЭМ!$A$39:$A$782,$A61,СВЦЭМ!$B$39:$B$782,G$47)+'СЕТ СН'!$G$14+СВЦЭМ!$D$10+'СЕТ СН'!$G$5-'СЕТ СН'!$G$24</f>
        <v>6230.0777137000005</v>
      </c>
      <c r="H61" s="36">
        <f>SUMIFS(СВЦЭМ!$D$39:$D$782,СВЦЭМ!$A$39:$A$782,$A61,СВЦЭМ!$B$39:$B$782,H$47)+'СЕТ СН'!$G$14+СВЦЭМ!$D$10+'СЕТ СН'!$G$5-'СЕТ СН'!$G$24</f>
        <v>6218.5348424599997</v>
      </c>
      <c r="I61" s="36">
        <f>SUMIFS(СВЦЭМ!$D$39:$D$782,СВЦЭМ!$A$39:$A$782,$A61,СВЦЭМ!$B$39:$B$782,I$47)+'СЕТ СН'!$G$14+СВЦЭМ!$D$10+'СЕТ СН'!$G$5-'СЕТ СН'!$G$24</f>
        <v>6136.3563093299999</v>
      </c>
      <c r="J61" s="36">
        <f>SUMIFS(СВЦЭМ!$D$39:$D$782,СВЦЭМ!$A$39:$A$782,$A61,СВЦЭМ!$B$39:$B$782,J$47)+'СЕТ СН'!$G$14+СВЦЭМ!$D$10+'СЕТ СН'!$G$5-'СЕТ СН'!$G$24</f>
        <v>6002.2370812900008</v>
      </c>
      <c r="K61" s="36">
        <f>SUMIFS(СВЦЭМ!$D$39:$D$782,СВЦЭМ!$A$39:$A$782,$A61,СВЦЭМ!$B$39:$B$782,K$47)+'СЕТ СН'!$G$14+СВЦЭМ!$D$10+'СЕТ СН'!$G$5-'СЕТ СН'!$G$24</f>
        <v>5897.6182824799998</v>
      </c>
      <c r="L61" s="36">
        <f>SUMIFS(СВЦЭМ!$D$39:$D$782,СВЦЭМ!$A$39:$A$782,$A61,СВЦЭМ!$B$39:$B$782,L$47)+'СЕТ СН'!$G$14+СВЦЭМ!$D$10+'СЕТ СН'!$G$5-'СЕТ СН'!$G$24</f>
        <v>5817.6194778899999</v>
      </c>
      <c r="M61" s="36">
        <f>SUMIFS(СВЦЭМ!$D$39:$D$782,СВЦЭМ!$A$39:$A$782,$A61,СВЦЭМ!$B$39:$B$782,M$47)+'СЕТ СН'!$G$14+СВЦЭМ!$D$10+'СЕТ СН'!$G$5-'СЕТ СН'!$G$24</f>
        <v>5793.4850778299997</v>
      </c>
      <c r="N61" s="36">
        <f>SUMIFS(СВЦЭМ!$D$39:$D$782,СВЦЭМ!$A$39:$A$782,$A61,СВЦЭМ!$B$39:$B$782,N$47)+'СЕТ СН'!$G$14+СВЦЭМ!$D$10+'СЕТ СН'!$G$5-'СЕТ СН'!$G$24</f>
        <v>5799.8538971199996</v>
      </c>
      <c r="O61" s="36">
        <f>SUMIFS(СВЦЭМ!$D$39:$D$782,СВЦЭМ!$A$39:$A$782,$A61,СВЦЭМ!$B$39:$B$782,O$47)+'СЕТ СН'!$G$14+СВЦЭМ!$D$10+'СЕТ СН'!$G$5-'СЕТ СН'!$G$24</f>
        <v>5789.0322310199999</v>
      </c>
      <c r="P61" s="36">
        <f>SUMIFS(СВЦЭМ!$D$39:$D$782,СВЦЭМ!$A$39:$A$782,$A61,СВЦЭМ!$B$39:$B$782,P$47)+'СЕТ СН'!$G$14+СВЦЭМ!$D$10+'СЕТ СН'!$G$5-'СЕТ СН'!$G$24</f>
        <v>5779.73500375</v>
      </c>
      <c r="Q61" s="36">
        <f>SUMIFS(СВЦЭМ!$D$39:$D$782,СВЦЭМ!$A$39:$A$782,$A61,СВЦЭМ!$B$39:$B$782,Q$47)+'СЕТ СН'!$G$14+СВЦЭМ!$D$10+'СЕТ СН'!$G$5-'СЕТ СН'!$G$24</f>
        <v>5784.0755730500005</v>
      </c>
      <c r="R61" s="36">
        <f>SUMIFS(СВЦЭМ!$D$39:$D$782,СВЦЭМ!$A$39:$A$782,$A61,СВЦЭМ!$B$39:$B$782,R$47)+'СЕТ СН'!$G$14+СВЦЭМ!$D$10+'СЕТ СН'!$G$5-'СЕТ СН'!$G$24</f>
        <v>5792.6656672499994</v>
      </c>
      <c r="S61" s="36">
        <f>SUMIFS(СВЦЭМ!$D$39:$D$782,СВЦЭМ!$A$39:$A$782,$A61,СВЦЭМ!$B$39:$B$782,S$47)+'СЕТ СН'!$G$14+СВЦЭМ!$D$10+'СЕТ СН'!$G$5-'СЕТ СН'!$G$24</f>
        <v>5798.1819243899999</v>
      </c>
      <c r="T61" s="36">
        <f>SUMIFS(СВЦЭМ!$D$39:$D$782,СВЦЭМ!$A$39:$A$782,$A61,СВЦЭМ!$B$39:$B$782,T$47)+'СЕТ СН'!$G$14+СВЦЭМ!$D$10+'СЕТ СН'!$G$5-'СЕТ СН'!$G$24</f>
        <v>5783.3802531399997</v>
      </c>
      <c r="U61" s="36">
        <f>SUMIFS(СВЦЭМ!$D$39:$D$782,СВЦЭМ!$A$39:$A$782,$A61,СВЦЭМ!$B$39:$B$782,U$47)+'СЕТ СН'!$G$14+СВЦЭМ!$D$10+'СЕТ СН'!$G$5-'СЕТ СН'!$G$24</f>
        <v>5793.4170291600003</v>
      </c>
      <c r="V61" s="36">
        <f>SUMIFS(СВЦЭМ!$D$39:$D$782,СВЦЭМ!$A$39:$A$782,$A61,СВЦЭМ!$B$39:$B$782,V$47)+'СЕТ СН'!$G$14+СВЦЭМ!$D$10+'СЕТ СН'!$G$5-'СЕТ СН'!$G$24</f>
        <v>5805.5881519200002</v>
      </c>
      <c r="W61" s="36">
        <f>SUMIFS(СВЦЭМ!$D$39:$D$782,СВЦЭМ!$A$39:$A$782,$A61,СВЦЭМ!$B$39:$B$782,W$47)+'СЕТ СН'!$G$14+СВЦЭМ!$D$10+'СЕТ СН'!$G$5-'СЕТ СН'!$G$24</f>
        <v>5793.0371710500003</v>
      </c>
      <c r="X61" s="36">
        <f>SUMIFS(СВЦЭМ!$D$39:$D$782,СВЦЭМ!$A$39:$A$782,$A61,СВЦЭМ!$B$39:$B$782,X$47)+'СЕТ СН'!$G$14+СВЦЭМ!$D$10+'СЕТ СН'!$G$5-'СЕТ СН'!$G$24</f>
        <v>5881.1670277499998</v>
      </c>
      <c r="Y61" s="36">
        <f>SUMIFS(СВЦЭМ!$D$39:$D$782,СВЦЭМ!$A$39:$A$782,$A61,СВЦЭМ!$B$39:$B$782,Y$47)+'СЕТ СН'!$G$14+СВЦЭМ!$D$10+'СЕТ СН'!$G$5-'СЕТ СН'!$G$24</f>
        <v>5999.9290305499999</v>
      </c>
    </row>
    <row r="62" spans="1:25" ht="15.75" x14ac:dyDescent="0.2">
      <c r="A62" s="35">
        <f t="shared" si="1"/>
        <v>45519</v>
      </c>
      <c r="B62" s="36">
        <f>SUMIFS(СВЦЭМ!$D$39:$D$782,СВЦЭМ!$A$39:$A$782,$A62,СВЦЭМ!$B$39:$B$782,B$47)+'СЕТ СН'!$G$14+СВЦЭМ!$D$10+'СЕТ СН'!$G$5-'СЕТ СН'!$G$24</f>
        <v>6056.6811182199999</v>
      </c>
      <c r="C62" s="36">
        <f>SUMIFS(СВЦЭМ!$D$39:$D$782,СВЦЭМ!$A$39:$A$782,$A62,СВЦЭМ!$B$39:$B$782,C$47)+'СЕТ СН'!$G$14+СВЦЭМ!$D$10+'СЕТ СН'!$G$5-'СЕТ СН'!$G$24</f>
        <v>6127.8957159300007</v>
      </c>
      <c r="D62" s="36">
        <f>SUMIFS(СВЦЭМ!$D$39:$D$782,СВЦЭМ!$A$39:$A$782,$A62,СВЦЭМ!$B$39:$B$782,D$47)+'СЕТ СН'!$G$14+СВЦЭМ!$D$10+'СЕТ СН'!$G$5-'СЕТ СН'!$G$24</f>
        <v>6176.52085721</v>
      </c>
      <c r="E62" s="36">
        <f>SUMIFS(СВЦЭМ!$D$39:$D$782,СВЦЭМ!$A$39:$A$782,$A62,СВЦЭМ!$B$39:$B$782,E$47)+'СЕТ СН'!$G$14+СВЦЭМ!$D$10+'СЕТ СН'!$G$5-'СЕТ СН'!$G$24</f>
        <v>6188.3330991900002</v>
      </c>
      <c r="F62" s="36">
        <f>SUMIFS(СВЦЭМ!$D$39:$D$782,СВЦЭМ!$A$39:$A$782,$A62,СВЦЭМ!$B$39:$B$782,F$47)+'СЕТ СН'!$G$14+СВЦЭМ!$D$10+'СЕТ СН'!$G$5-'СЕТ СН'!$G$24</f>
        <v>6191.2184481900003</v>
      </c>
      <c r="G62" s="36">
        <f>SUMIFS(СВЦЭМ!$D$39:$D$782,СВЦЭМ!$A$39:$A$782,$A62,СВЦЭМ!$B$39:$B$782,G$47)+'СЕТ СН'!$G$14+СВЦЭМ!$D$10+'СЕТ СН'!$G$5-'СЕТ СН'!$G$24</f>
        <v>6166.7309307800006</v>
      </c>
      <c r="H62" s="36">
        <f>SUMIFS(СВЦЭМ!$D$39:$D$782,СВЦЭМ!$A$39:$A$782,$A62,СВЦЭМ!$B$39:$B$782,H$47)+'СЕТ СН'!$G$14+СВЦЭМ!$D$10+'СЕТ СН'!$G$5-'СЕТ СН'!$G$24</f>
        <v>6123.4518618300008</v>
      </c>
      <c r="I62" s="36">
        <f>SUMIFS(СВЦЭМ!$D$39:$D$782,СВЦЭМ!$A$39:$A$782,$A62,СВЦЭМ!$B$39:$B$782,I$47)+'СЕТ СН'!$G$14+СВЦЭМ!$D$10+'СЕТ СН'!$G$5-'СЕТ СН'!$G$24</f>
        <v>6033.9825243899995</v>
      </c>
      <c r="J62" s="36">
        <f>SUMIFS(СВЦЭМ!$D$39:$D$782,СВЦЭМ!$A$39:$A$782,$A62,СВЦЭМ!$B$39:$B$782,J$47)+'СЕТ СН'!$G$14+СВЦЭМ!$D$10+'СЕТ СН'!$G$5-'СЕТ СН'!$G$24</f>
        <v>5959.0723590300004</v>
      </c>
      <c r="K62" s="36">
        <f>SUMIFS(СВЦЭМ!$D$39:$D$782,СВЦЭМ!$A$39:$A$782,$A62,СВЦЭМ!$B$39:$B$782,K$47)+'СЕТ СН'!$G$14+СВЦЭМ!$D$10+'СЕТ СН'!$G$5-'СЕТ СН'!$G$24</f>
        <v>5859.8311844099999</v>
      </c>
      <c r="L62" s="36">
        <f>SUMIFS(СВЦЭМ!$D$39:$D$782,СВЦЭМ!$A$39:$A$782,$A62,СВЦЭМ!$B$39:$B$782,L$47)+'СЕТ СН'!$G$14+СВЦЭМ!$D$10+'СЕТ СН'!$G$5-'СЕТ СН'!$G$24</f>
        <v>5854.0636024799996</v>
      </c>
      <c r="M62" s="36">
        <f>SUMIFS(СВЦЭМ!$D$39:$D$782,СВЦЭМ!$A$39:$A$782,$A62,СВЦЭМ!$B$39:$B$782,M$47)+'СЕТ СН'!$G$14+СВЦЭМ!$D$10+'СЕТ СН'!$G$5-'СЕТ СН'!$G$24</f>
        <v>5881.21238025</v>
      </c>
      <c r="N62" s="36">
        <f>SUMIFS(СВЦЭМ!$D$39:$D$782,СВЦЭМ!$A$39:$A$782,$A62,СВЦЭМ!$B$39:$B$782,N$47)+'СЕТ СН'!$G$14+СВЦЭМ!$D$10+'СЕТ СН'!$G$5-'СЕТ СН'!$G$24</f>
        <v>5870.5509383999997</v>
      </c>
      <c r="O62" s="36">
        <f>SUMIFS(СВЦЭМ!$D$39:$D$782,СВЦЭМ!$A$39:$A$782,$A62,СВЦЭМ!$B$39:$B$782,O$47)+'СЕТ СН'!$G$14+СВЦЭМ!$D$10+'СЕТ СН'!$G$5-'СЕТ СН'!$G$24</f>
        <v>5858.4540922199994</v>
      </c>
      <c r="P62" s="36">
        <f>SUMIFS(СВЦЭМ!$D$39:$D$782,СВЦЭМ!$A$39:$A$782,$A62,СВЦЭМ!$B$39:$B$782,P$47)+'СЕТ СН'!$G$14+СВЦЭМ!$D$10+'СЕТ СН'!$G$5-'СЕТ СН'!$G$24</f>
        <v>5860.5302709400003</v>
      </c>
      <c r="Q62" s="36">
        <f>SUMIFS(СВЦЭМ!$D$39:$D$782,СВЦЭМ!$A$39:$A$782,$A62,СВЦЭМ!$B$39:$B$782,Q$47)+'СЕТ СН'!$G$14+СВЦЭМ!$D$10+'СЕТ СН'!$G$5-'СЕТ СН'!$G$24</f>
        <v>5846.9988816300001</v>
      </c>
      <c r="R62" s="36">
        <f>SUMIFS(СВЦЭМ!$D$39:$D$782,СВЦЭМ!$A$39:$A$782,$A62,СВЦЭМ!$B$39:$B$782,R$47)+'СЕТ СН'!$G$14+СВЦЭМ!$D$10+'СЕТ СН'!$G$5-'СЕТ СН'!$G$24</f>
        <v>5858.3409827799996</v>
      </c>
      <c r="S62" s="36">
        <f>SUMIFS(СВЦЭМ!$D$39:$D$782,СВЦЭМ!$A$39:$A$782,$A62,СВЦЭМ!$B$39:$B$782,S$47)+'СЕТ СН'!$G$14+СВЦЭМ!$D$10+'СЕТ СН'!$G$5-'СЕТ СН'!$G$24</f>
        <v>5867.8695808800003</v>
      </c>
      <c r="T62" s="36">
        <f>SUMIFS(СВЦЭМ!$D$39:$D$782,СВЦЭМ!$A$39:$A$782,$A62,СВЦЭМ!$B$39:$B$782,T$47)+'СЕТ СН'!$G$14+СВЦЭМ!$D$10+'СЕТ СН'!$G$5-'СЕТ СН'!$G$24</f>
        <v>5837.5693140700005</v>
      </c>
      <c r="U62" s="36">
        <f>SUMIFS(СВЦЭМ!$D$39:$D$782,СВЦЭМ!$A$39:$A$782,$A62,СВЦЭМ!$B$39:$B$782,U$47)+'СЕТ СН'!$G$14+СВЦЭМ!$D$10+'СЕТ СН'!$G$5-'СЕТ СН'!$G$24</f>
        <v>5842.45528337</v>
      </c>
      <c r="V62" s="36">
        <f>SUMIFS(СВЦЭМ!$D$39:$D$782,СВЦЭМ!$A$39:$A$782,$A62,СВЦЭМ!$B$39:$B$782,V$47)+'СЕТ СН'!$G$14+СВЦЭМ!$D$10+'СЕТ СН'!$G$5-'СЕТ СН'!$G$24</f>
        <v>5863.8885391500007</v>
      </c>
      <c r="W62" s="36">
        <f>SUMIFS(СВЦЭМ!$D$39:$D$782,СВЦЭМ!$A$39:$A$782,$A62,СВЦЭМ!$B$39:$B$782,W$47)+'СЕТ СН'!$G$14+СВЦЭМ!$D$10+'СЕТ СН'!$G$5-'СЕТ СН'!$G$24</f>
        <v>5855.0438330199995</v>
      </c>
      <c r="X62" s="36">
        <f>SUMIFS(СВЦЭМ!$D$39:$D$782,СВЦЭМ!$A$39:$A$782,$A62,СВЦЭМ!$B$39:$B$782,X$47)+'СЕТ СН'!$G$14+СВЦЭМ!$D$10+'СЕТ СН'!$G$5-'СЕТ СН'!$G$24</f>
        <v>5946.2316690700009</v>
      </c>
      <c r="Y62" s="36">
        <f>SUMIFS(СВЦЭМ!$D$39:$D$782,СВЦЭМ!$A$39:$A$782,$A62,СВЦЭМ!$B$39:$B$782,Y$47)+'СЕТ СН'!$G$14+СВЦЭМ!$D$10+'СЕТ СН'!$G$5-'СЕТ СН'!$G$24</f>
        <v>6030.8269956100003</v>
      </c>
    </row>
    <row r="63" spans="1:25" ht="15.75" x14ac:dyDescent="0.2">
      <c r="A63" s="35">
        <f t="shared" si="1"/>
        <v>45520</v>
      </c>
      <c r="B63" s="36">
        <f>SUMIFS(СВЦЭМ!$D$39:$D$782,СВЦЭМ!$A$39:$A$782,$A63,СВЦЭМ!$B$39:$B$782,B$47)+'СЕТ СН'!$G$14+СВЦЭМ!$D$10+'СЕТ СН'!$G$5-'СЕТ СН'!$G$24</f>
        <v>6212.8493227400004</v>
      </c>
      <c r="C63" s="36">
        <f>SUMIFS(СВЦЭМ!$D$39:$D$782,СВЦЭМ!$A$39:$A$782,$A63,СВЦЭМ!$B$39:$B$782,C$47)+'СЕТ СН'!$G$14+СВЦЭМ!$D$10+'СЕТ СН'!$G$5-'СЕТ СН'!$G$24</f>
        <v>6204.8202514200002</v>
      </c>
      <c r="D63" s="36">
        <f>SUMIFS(СВЦЭМ!$D$39:$D$782,СВЦЭМ!$A$39:$A$782,$A63,СВЦЭМ!$B$39:$B$782,D$47)+'СЕТ СН'!$G$14+СВЦЭМ!$D$10+'СЕТ СН'!$G$5-'СЕТ СН'!$G$24</f>
        <v>6245.1139362400008</v>
      </c>
      <c r="E63" s="36">
        <f>SUMIFS(СВЦЭМ!$D$39:$D$782,СВЦЭМ!$A$39:$A$782,$A63,СВЦЭМ!$B$39:$B$782,E$47)+'СЕТ СН'!$G$14+СВЦЭМ!$D$10+'СЕТ СН'!$G$5-'СЕТ СН'!$G$24</f>
        <v>6168.65385255</v>
      </c>
      <c r="F63" s="36">
        <f>SUMIFS(СВЦЭМ!$D$39:$D$782,СВЦЭМ!$A$39:$A$782,$A63,СВЦЭМ!$B$39:$B$782,F$47)+'СЕТ СН'!$G$14+СВЦЭМ!$D$10+'СЕТ СН'!$G$5-'СЕТ СН'!$G$24</f>
        <v>6138.6445321499996</v>
      </c>
      <c r="G63" s="36">
        <f>SUMIFS(СВЦЭМ!$D$39:$D$782,СВЦЭМ!$A$39:$A$782,$A63,СВЦЭМ!$B$39:$B$782,G$47)+'СЕТ СН'!$G$14+СВЦЭМ!$D$10+'СЕТ СН'!$G$5-'СЕТ СН'!$G$24</f>
        <v>6077.31397096</v>
      </c>
      <c r="H63" s="36">
        <f>SUMIFS(СВЦЭМ!$D$39:$D$782,СВЦЭМ!$A$39:$A$782,$A63,СВЦЭМ!$B$39:$B$782,H$47)+'СЕТ СН'!$G$14+СВЦЭМ!$D$10+'СЕТ СН'!$G$5-'СЕТ СН'!$G$24</f>
        <v>6030.2276047400001</v>
      </c>
      <c r="I63" s="36">
        <f>SUMIFS(СВЦЭМ!$D$39:$D$782,СВЦЭМ!$A$39:$A$782,$A63,СВЦЭМ!$B$39:$B$782,I$47)+'СЕТ СН'!$G$14+СВЦЭМ!$D$10+'СЕТ СН'!$G$5-'СЕТ СН'!$G$24</f>
        <v>5922.9164326800001</v>
      </c>
      <c r="J63" s="36">
        <f>SUMIFS(СВЦЭМ!$D$39:$D$782,СВЦЭМ!$A$39:$A$782,$A63,СВЦЭМ!$B$39:$B$782,J$47)+'СЕТ СН'!$G$14+СВЦЭМ!$D$10+'СЕТ СН'!$G$5-'СЕТ СН'!$G$24</f>
        <v>5826.4505064499999</v>
      </c>
      <c r="K63" s="36">
        <f>SUMIFS(СВЦЭМ!$D$39:$D$782,СВЦЭМ!$A$39:$A$782,$A63,СВЦЭМ!$B$39:$B$782,K$47)+'СЕТ СН'!$G$14+СВЦЭМ!$D$10+'СЕТ СН'!$G$5-'СЕТ СН'!$G$24</f>
        <v>5699.5311807600001</v>
      </c>
      <c r="L63" s="36">
        <f>SUMIFS(СВЦЭМ!$D$39:$D$782,СВЦЭМ!$A$39:$A$782,$A63,СВЦЭМ!$B$39:$B$782,L$47)+'СЕТ СН'!$G$14+СВЦЭМ!$D$10+'СЕТ СН'!$G$5-'СЕТ СН'!$G$24</f>
        <v>5662.0862540500002</v>
      </c>
      <c r="M63" s="36">
        <f>SUMIFS(СВЦЭМ!$D$39:$D$782,СВЦЭМ!$A$39:$A$782,$A63,СВЦЭМ!$B$39:$B$782,M$47)+'СЕТ СН'!$G$14+СВЦЭМ!$D$10+'СЕТ СН'!$G$5-'СЕТ СН'!$G$24</f>
        <v>5658.0386024899999</v>
      </c>
      <c r="N63" s="36">
        <f>SUMIFS(СВЦЭМ!$D$39:$D$782,СВЦЭМ!$A$39:$A$782,$A63,СВЦЭМ!$B$39:$B$782,N$47)+'СЕТ СН'!$G$14+СВЦЭМ!$D$10+'СЕТ СН'!$G$5-'СЕТ СН'!$G$24</f>
        <v>5653.7029195499999</v>
      </c>
      <c r="O63" s="36">
        <f>SUMIFS(СВЦЭМ!$D$39:$D$782,СВЦЭМ!$A$39:$A$782,$A63,СВЦЭМ!$B$39:$B$782,O$47)+'СЕТ СН'!$G$14+СВЦЭМ!$D$10+'СЕТ СН'!$G$5-'СЕТ СН'!$G$24</f>
        <v>5675.4162724799999</v>
      </c>
      <c r="P63" s="36">
        <f>SUMIFS(СВЦЭМ!$D$39:$D$782,СВЦЭМ!$A$39:$A$782,$A63,СВЦЭМ!$B$39:$B$782,P$47)+'СЕТ СН'!$G$14+СВЦЭМ!$D$10+'СЕТ СН'!$G$5-'СЕТ СН'!$G$24</f>
        <v>5716.3470315899995</v>
      </c>
      <c r="Q63" s="36">
        <f>SUMIFS(СВЦЭМ!$D$39:$D$782,СВЦЭМ!$A$39:$A$782,$A63,СВЦЭМ!$B$39:$B$782,Q$47)+'СЕТ СН'!$G$14+СВЦЭМ!$D$10+'СЕТ СН'!$G$5-'СЕТ СН'!$G$24</f>
        <v>5737.9186026400002</v>
      </c>
      <c r="R63" s="36">
        <f>SUMIFS(СВЦЭМ!$D$39:$D$782,СВЦЭМ!$A$39:$A$782,$A63,СВЦЭМ!$B$39:$B$782,R$47)+'СЕТ СН'!$G$14+СВЦЭМ!$D$10+'СЕТ СН'!$G$5-'СЕТ СН'!$G$24</f>
        <v>5741.0755408999994</v>
      </c>
      <c r="S63" s="36">
        <f>SUMIFS(СВЦЭМ!$D$39:$D$782,СВЦЭМ!$A$39:$A$782,$A63,СВЦЭМ!$B$39:$B$782,S$47)+'СЕТ СН'!$G$14+СВЦЭМ!$D$10+'СЕТ СН'!$G$5-'СЕТ СН'!$G$24</f>
        <v>5652.1165627400005</v>
      </c>
      <c r="T63" s="36">
        <f>SUMIFS(СВЦЭМ!$D$39:$D$782,СВЦЭМ!$A$39:$A$782,$A63,СВЦЭМ!$B$39:$B$782,T$47)+'СЕТ СН'!$G$14+СВЦЭМ!$D$10+'СЕТ СН'!$G$5-'СЕТ СН'!$G$24</f>
        <v>5625.6676569299998</v>
      </c>
      <c r="U63" s="36">
        <f>SUMIFS(СВЦЭМ!$D$39:$D$782,СВЦЭМ!$A$39:$A$782,$A63,СВЦЭМ!$B$39:$B$782,U$47)+'СЕТ СН'!$G$14+СВЦЭМ!$D$10+'СЕТ СН'!$G$5-'СЕТ СН'!$G$24</f>
        <v>5647.8233408599999</v>
      </c>
      <c r="V63" s="36">
        <f>SUMIFS(СВЦЭМ!$D$39:$D$782,СВЦЭМ!$A$39:$A$782,$A63,СВЦЭМ!$B$39:$B$782,V$47)+'СЕТ СН'!$G$14+СВЦЭМ!$D$10+'СЕТ СН'!$G$5-'СЕТ СН'!$G$24</f>
        <v>5694.5061087899994</v>
      </c>
      <c r="W63" s="36">
        <f>SUMIFS(СВЦЭМ!$D$39:$D$782,СВЦЭМ!$A$39:$A$782,$A63,СВЦЭМ!$B$39:$B$782,W$47)+'СЕТ СН'!$G$14+СВЦЭМ!$D$10+'СЕТ СН'!$G$5-'СЕТ СН'!$G$24</f>
        <v>5704.03668191</v>
      </c>
      <c r="X63" s="36">
        <f>SUMIFS(СВЦЭМ!$D$39:$D$782,СВЦЭМ!$A$39:$A$782,$A63,СВЦЭМ!$B$39:$B$782,X$47)+'СЕТ СН'!$G$14+СВЦЭМ!$D$10+'СЕТ СН'!$G$5-'СЕТ СН'!$G$24</f>
        <v>5759.5920654299998</v>
      </c>
      <c r="Y63" s="36">
        <f>SUMIFS(СВЦЭМ!$D$39:$D$782,СВЦЭМ!$A$39:$A$782,$A63,СВЦЭМ!$B$39:$B$782,Y$47)+'СЕТ СН'!$G$14+СВЦЭМ!$D$10+'СЕТ СН'!$G$5-'СЕТ СН'!$G$24</f>
        <v>5830.7506825700002</v>
      </c>
    </row>
    <row r="64" spans="1:25" ht="15.75" x14ac:dyDescent="0.2">
      <c r="A64" s="35">
        <f t="shared" si="1"/>
        <v>45521</v>
      </c>
      <c r="B64" s="36">
        <f>SUMIFS(СВЦЭМ!$D$39:$D$782,СВЦЭМ!$A$39:$A$782,$A64,СВЦЭМ!$B$39:$B$782,B$47)+'СЕТ СН'!$G$14+СВЦЭМ!$D$10+'СЕТ СН'!$G$5-'СЕТ СН'!$G$24</f>
        <v>5893.78092105</v>
      </c>
      <c r="C64" s="36">
        <f>SUMIFS(СВЦЭМ!$D$39:$D$782,СВЦЭМ!$A$39:$A$782,$A64,СВЦЭМ!$B$39:$B$782,C$47)+'СЕТ СН'!$G$14+СВЦЭМ!$D$10+'СЕТ СН'!$G$5-'СЕТ СН'!$G$24</f>
        <v>6009.7961663000006</v>
      </c>
      <c r="D64" s="36">
        <f>SUMIFS(СВЦЭМ!$D$39:$D$782,СВЦЭМ!$A$39:$A$782,$A64,СВЦЭМ!$B$39:$B$782,D$47)+'СЕТ СН'!$G$14+СВЦЭМ!$D$10+'СЕТ СН'!$G$5-'СЕТ СН'!$G$24</f>
        <v>6055.69610001</v>
      </c>
      <c r="E64" s="36">
        <f>SUMIFS(СВЦЭМ!$D$39:$D$782,СВЦЭМ!$A$39:$A$782,$A64,СВЦЭМ!$B$39:$B$782,E$47)+'СЕТ СН'!$G$14+СВЦЭМ!$D$10+'СЕТ СН'!$G$5-'СЕТ СН'!$G$24</f>
        <v>6066.0904247500002</v>
      </c>
      <c r="F64" s="36">
        <f>SUMIFS(СВЦЭМ!$D$39:$D$782,СВЦЭМ!$A$39:$A$782,$A64,СВЦЭМ!$B$39:$B$782,F$47)+'СЕТ СН'!$G$14+СВЦЭМ!$D$10+'СЕТ СН'!$G$5-'СЕТ СН'!$G$24</f>
        <v>6083.8311617899999</v>
      </c>
      <c r="G64" s="36">
        <f>SUMIFS(СВЦЭМ!$D$39:$D$782,СВЦЭМ!$A$39:$A$782,$A64,СВЦЭМ!$B$39:$B$782,G$47)+'СЕТ СН'!$G$14+СВЦЭМ!$D$10+'СЕТ СН'!$G$5-'СЕТ СН'!$G$24</f>
        <v>6060.1147553400006</v>
      </c>
      <c r="H64" s="36">
        <f>SUMIFS(СВЦЭМ!$D$39:$D$782,СВЦЭМ!$A$39:$A$782,$A64,СВЦЭМ!$B$39:$B$782,H$47)+'СЕТ СН'!$G$14+СВЦЭМ!$D$10+'СЕТ СН'!$G$5-'СЕТ СН'!$G$24</f>
        <v>6048.7020936000008</v>
      </c>
      <c r="I64" s="36">
        <f>SUMIFS(СВЦЭМ!$D$39:$D$782,СВЦЭМ!$A$39:$A$782,$A64,СВЦЭМ!$B$39:$B$782,I$47)+'СЕТ СН'!$G$14+СВЦЭМ!$D$10+'СЕТ СН'!$G$5-'СЕТ СН'!$G$24</f>
        <v>6019.16661226</v>
      </c>
      <c r="J64" s="36">
        <f>SUMIFS(СВЦЭМ!$D$39:$D$782,СВЦЭМ!$A$39:$A$782,$A64,СВЦЭМ!$B$39:$B$782,J$47)+'СЕТ СН'!$G$14+СВЦЭМ!$D$10+'СЕТ СН'!$G$5-'СЕТ СН'!$G$24</f>
        <v>5894.2128420500003</v>
      </c>
      <c r="K64" s="36">
        <f>SUMIFS(СВЦЭМ!$D$39:$D$782,СВЦЭМ!$A$39:$A$782,$A64,СВЦЭМ!$B$39:$B$782,K$47)+'СЕТ СН'!$G$14+СВЦЭМ!$D$10+'СЕТ СН'!$G$5-'СЕТ СН'!$G$24</f>
        <v>5804.5655721399999</v>
      </c>
      <c r="L64" s="36">
        <f>SUMIFS(СВЦЭМ!$D$39:$D$782,СВЦЭМ!$A$39:$A$782,$A64,СВЦЭМ!$B$39:$B$782,L$47)+'СЕТ СН'!$G$14+СВЦЭМ!$D$10+'СЕТ СН'!$G$5-'СЕТ СН'!$G$24</f>
        <v>5727.1196446499998</v>
      </c>
      <c r="M64" s="36">
        <f>SUMIFS(СВЦЭМ!$D$39:$D$782,СВЦЭМ!$A$39:$A$782,$A64,СВЦЭМ!$B$39:$B$782,M$47)+'СЕТ СН'!$G$14+СВЦЭМ!$D$10+'СЕТ СН'!$G$5-'СЕТ СН'!$G$24</f>
        <v>5713.0616534800001</v>
      </c>
      <c r="N64" s="36">
        <f>SUMIFS(СВЦЭМ!$D$39:$D$782,СВЦЭМ!$A$39:$A$782,$A64,СВЦЭМ!$B$39:$B$782,N$47)+'СЕТ СН'!$G$14+СВЦЭМ!$D$10+'СЕТ СН'!$G$5-'СЕТ СН'!$G$24</f>
        <v>5705.5456089399995</v>
      </c>
      <c r="O64" s="36">
        <f>SUMIFS(СВЦЭМ!$D$39:$D$782,СВЦЭМ!$A$39:$A$782,$A64,СВЦЭМ!$B$39:$B$782,O$47)+'СЕТ СН'!$G$14+СВЦЭМ!$D$10+'СЕТ СН'!$G$5-'СЕТ СН'!$G$24</f>
        <v>5704.5776194499995</v>
      </c>
      <c r="P64" s="36">
        <f>SUMIFS(СВЦЭМ!$D$39:$D$782,СВЦЭМ!$A$39:$A$782,$A64,СВЦЭМ!$B$39:$B$782,P$47)+'СЕТ СН'!$G$14+СВЦЭМ!$D$10+'СЕТ СН'!$G$5-'СЕТ СН'!$G$24</f>
        <v>5703.8329516800004</v>
      </c>
      <c r="Q64" s="36">
        <f>SUMIFS(СВЦЭМ!$D$39:$D$782,СВЦЭМ!$A$39:$A$782,$A64,СВЦЭМ!$B$39:$B$782,Q$47)+'СЕТ СН'!$G$14+СВЦЭМ!$D$10+'СЕТ СН'!$G$5-'СЕТ СН'!$G$24</f>
        <v>5715.9286737900002</v>
      </c>
      <c r="R64" s="36">
        <f>SUMIFS(СВЦЭМ!$D$39:$D$782,СВЦЭМ!$A$39:$A$782,$A64,СВЦЭМ!$B$39:$B$782,R$47)+'СЕТ СН'!$G$14+СВЦЭМ!$D$10+'СЕТ СН'!$G$5-'СЕТ СН'!$G$24</f>
        <v>5741.6155746599998</v>
      </c>
      <c r="S64" s="36">
        <f>SUMIFS(СВЦЭМ!$D$39:$D$782,СВЦЭМ!$A$39:$A$782,$A64,СВЦЭМ!$B$39:$B$782,S$47)+'СЕТ СН'!$G$14+СВЦЭМ!$D$10+'СЕТ СН'!$G$5-'СЕТ СН'!$G$24</f>
        <v>5720.1178415699997</v>
      </c>
      <c r="T64" s="36">
        <f>SUMIFS(СВЦЭМ!$D$39:$D$782,СВЦЭМ!$A$39:$A$782,$A64,СВЦЭМ!$B$39:$B$782,T$47)+'СЕТ СН'!$G$14+СВЦЭМ!$D$10+'СЕТ СН'!$G$5-'СЕТ СН'!$G$24</f>
        <v>5703.1793361600003</v>
      </c>
      <c r="U64" s="36">
        <f>SUMIFS(СВЦЭМ!$D$39:$D$782,СВЦЭМ!$A$39:$A$782,$A64,СВЦЭМ!$B$39:$B$782,U$47)+'СЕТ СН'!$G$14+СВЦЭМ!$D$10+'СЕТ СН'!$G$5-'СЕТ СН'!$G$24</f>
        <v>5698.60834961</v>
      </c>
      <c r="V64" s="36">
        <f>SUMIFS(СВЦЭМ!$D$39:$D$782,СВЦЭМ!$A$39:$A$782,$A64,СВЦЭМ!$B$39:$B$782,V$47)+'СЕТ СН'!$G$14+СВЦЭМ!$D$10+'СЕТ СН'!$G$5-'СЕТ СН'!$G$24</f>
        <v>5699.9755203599998</v>
      </c>
      <c r="W64" s="36">
        <f>SUMIFS(СВЦЭМ!$D$39:$D$782,СВЦЭМ!$A$39:$A$782,$A64,СВЦЭМ!$B$39:$B$782,W$47)+'СЕТ СН'!$G$14+СВЦЭМ!$D$10+'СЕТ СН'!$G$5-'СЕТ СН'!$G$24</f>
        <v>5685.6499418000003</v>
      </c>
      <c r="X64" s="36">
        <f>SUMIFS(СВЦЭМ!$D$39:$D$782,СВЦЭМ!$A$39:$A$782,$A64,СВЦЭМ!$B$39:$B$782,X$47)+'СЕТ СН'!$G$14+СВЦЭМ!$D$10+'СЕТ СН'!$G$5-'СЕТ СН'!$G$24</f>
        <v>5748.6528924599997</v>
      </c>
      <c r="Y64" s="36">
        <f>SUMIFS(СВЦЭМ!$D$39:$D$782,СВЦЭМ!$A$39:$A$782,$A64,СВЦЭМ!$B$39:$B$782,Y$47)+'СЕТ СН'!$G$14+СВЦЭМ!$D$10+'СЕТ СН'!$G$5-'СЕТ СН'!$G$24</f>
        <v>5839.4235337</v>
      </c>
    </row>
    <row r="65" spans="1:26" ht="15.75" x14ac:dyDescent="0.2">
      <c r="A65" s="35">
        <f t="shared" si="1"/>
        <v>45522</v>
      </c>
      <c r="B65" s="36">
        <f>SUMIFS(СВЦЭМ!$D$39:$D$782,СВЦЭМ!$A$39:$A$782,$A65,СВЦЭМ!$B$39:$B$782,B$47)+'СЕТ СН'!$G$14+СВЦЭМ!$D$10+'СЕТ СН'!$G$5-'СЕТ СН'!$G$24</f>
        <v>5828.7517837400001</v>
      </c>
      <c r="C65" s="36">
        <f>SUMIFS(СВЦЭМ!$D$39:$D$782,СВЦЭМ!$A$39:$A$782,$A65,СВЦЭМ!$B$39:$B$782,C$47)+'СЕТ СН'!$G$14+СВЦЭМ!$D$10+'СЕТ СН'!$G$5-'СЕТ СН'!$G$24</f>
        <v>5936.3603992400003</v>
      </c>
      <c r="D65" s="36">
        <f>SUMIFS(СВЦЭМ!$D$39:$D$782,СВЦЭМ!$A$39:$A$782,$A65,СВЦЭМ!$B$39:$B$782,D$47)+'СЕТ СН'!$G$14+СВЦЭМ!$D$10+'СЕТ СН'!$G$5-'СЕТ СН'!$G$24</f>
        <v>6003.6635491899997</v>
      </c>
      <c r="E65" s="36">
        <f>SUMIFS(СВЦЭМ!$D$39:$D$782,СВЦЭМ!$A$39:$A$782,$A65,СВЦЭМ!$B$39:$B$782,E$47)+'СЕТ СН'!$G$14+СВЦЭМ!$D$10+'СЕТ СН'!$G$5-'СЕТ СН'!$G$24</f>
        <v>6030.8383460100004</v>
      </c>
      <c r="F65" s="36">
        <f>SUMIFS(СВЦЭМ!$D$39:$D$782,СВЦЭМ!$A$39:$A$782,$A65,СВЦЭМ!$B$39:$B$782,F$47)+'СЕТ СН'!$G$14+СВЦЭМ!$D$10+'СЕТ СН'!$G$5-'СЕТ СН'!$G$24</f>
        <v>6062.4000641300008</v>
      </c>
      <c r="G65" s="36">
        <f>SUMIFS(СВЦЭМ!$D$39:$D$782,СВЦЭМ!$A$39:$A$782,$A65,СВЦЭМ!$B$39:$B$782,G$47)+'СЕТ СН'!$G$14+СВЦЭМ!$D$10+'СЕТ СН'!$G$5-'СЕТ СН'!$G$24</f>
        <v>6042.6224613900004</v>
      </c>
      <c r="H65" s="36">
        <f>SUMIFS(СВЦЭМ!$D$39:$D$782,СВЦЭМ!$A$39:$A$782,$A65,СВЦЭМ!$B$39:$B$782,H$47)+'СЕТ СН'!$G$14+СВЦЭМ!$D$10+'СЕТ СН'!$G$5-'СЕТ СН'!$G$24</f>
        <v>6022.1766424899997</v>
      </c>
      <c r="I65" s="36">
        <f>SUMIFS(СВЦЭМ!$D$39:$D$782,СВЦЭМ!$A$39:$A$782,$A65,СВЦЭМ!$B$39:$B$782,I$47)+'СЕТ СН'!$G$14+СВЦЭМ!$D$10+'СЕТ СН'!$G$5-'СЕТ СН'!$G$24</f>
        <v>5958.8571415599999</v>
      </c>
      <c r="J65" s="36">
        <f>SUMIFS(СВЦЭМ!$D$39:$D$782,СВЦЭМ!$A$39:$A$782,$A65,СВЦЭМ!$B$39:$B$782,J$47)+'СЕТ СН'!$G$14+СВЦЭМ!$D$10+'СЕТ СН'!$G$5-'СЕТ СН'!$G$24</f>
        <v>5847.5677671699996</v>
      </c>
      <c r="K65" s="36">
        <f>SUMIFS(СВЦЭМ!$D$39:$D$782,СВЦЭМ!$A$39:$A$782,$A65,СВЦЭМ!$B$39:$B$782,K$47)+'СЕТ СН'!$G$14+СВЦЭМ!$D$10+'СЕТ СН'!$G$5-'СЕТ СН'!$G$24</f>
        <v>5758.9469869200002</v>
      </c>
      <c r="L65" s="36">
        <f>SUMIFS(СВЦЭМ!$D$39:$D$782,СВЦЭМ!$A$39:$A$782,$A65,СВЦЭМ!$B$39:$B$782,L$47)+'СЕТ СН'!$G$14+СВЦЭМ!$D$10+'СЕТ СН'!$G$5-'СЕТ СН'!$G$24</f>
        <v>5710.2584161300001</v>
      </c>
      <c r="M65" s="36">
        <f>SUMIFS(СВЦЭМ!$D$39:$D$782,СВЦЭМ!$A$39:$A$782,$A65,СВЦЭМ!$B$39:$B$782,M$47)+'СЕТ СН'!$G$14+СВЦЭМ!$D$10+'СЕТ СН'!$G$5-'СЕТ СН'!$G$24</f>
        <v>5689.5682786500001</v>
      </c>
      <c r="N65" s="36">
        <f>SUMIFS(СВЦЭМ!$D$39:$D$782,СВЦЭМ!$A$39:$A$782,$A65,СВЦЭМ!$B$39:$B$782,N$47)+'СЕТ СН'!$G$14+СВЦЭМ!$D$10+'СЕТ СН'!$G$5-'СЕТ СН'!$G$24</f>
        <v>5664.6964194299999</v>
      </c>
      <c r="O65" s="36">
        <f>SUMIFS(СВЦЭМ!$D$39:$D$782,СВЦЭМ!$A$39:$A$782,$A65,СВЦЭМ!$B$39:$B$782,O$47)+'СЕТ СН'!$G$14+СВЦЭМ!$D$10+'СЕТ СН'!$G$5-'СЕТ СН'!$G$24</f>
        <v>5683.7349250799998</v>
      </c>
      <c r="P65" s="36">
        <f>SUMIFS(СВЦЭМ!$D$39:$D$782,СВЦЭМ!$A$39:$A$782,$A65,СВЦЭМ!$B$39:$B$782,P$47)+'СЕТ СН'!$G$14+СВЦЭМ!$D$10+'СЕТ СН'!$G$5-'СЕТ СН'!$G$24</f>
        <v>5738.7750303000003</v>
      </c>
      <c r="Q65" s="36">
        <f>SUMIFS(СВЦЭМ!$D$39:$D$782,СВЦЭМ!$A$39:$A$782,$A65,СВЦЭМ!$B$39:$B$782,Q$47)+'СЕТ СН'!$G$14+СВЦЭМ!$D$10+'СЕТ СН'!$G$5-'СЕТ СН'!$G$24</f>
        <v>5775.9029704300001</v>
      </c>
      <c r="R65" s="36">
        <f>SUMIFS(СВЦЭМ!$D$39:$D$782,СВЦЭМ!$A$39:$A$782,$A65,СВЦЭМ!$B$39:$B$782,R$47)+'СЕТ СН'!$G$14+СВЦЭМ!$D$10+'СЕТ СН'!$G$5-'СЕТ СН'!$G$24</f>
        <v>5774.6114451100002</v>
      </c>
      <c r="S65" s="36">
        <f>SUMIFS(СВЦЭМ!$D$39:$D$782,СВЦЭМ!$A$39:$A$782,$A65,СВЦЭМ!$B$39:$B$782,S$47)+'СЕТ СН'!$G$14+СВЦЭМ!$D$10+'СЕТ СН'!$G$5-'СЕТ СН'!$G$24</f>
        <v>5777.5398327900002</v>
      </c>
      <c r="T65" s="36">
        <f>SUMIFS(СВЦЭМ!$D$39:$D$782,СВЦЭМ!$A$39:$A$782,$A65,СВЦЭМ!$B$39:$B$782,T$47)+'СЕТ СН'!$G$14+СВЦЭМ!$D$10+'СЕТ СН'!$G$5-'СЕТ СН'!$G$24</f>
        <v>5753.1669908900003</v>
      </c>
      <c r="U65" s="36">
        <f>SUMIFS(СВЦЭМ!$D$39:$D$782,СВЦЭМ!$A$39:$A$782,$A65,СВЦЭМ!$B$39:$B$782,U$47)+'СЕТ СН'!$G$14+СВЦЭМ!$D$10+'СЕТ СН'!$G$5-'СЕТ СН'!$G$24</f>
        <v>5750.2508606199999</v>
      </c>
      <c r="V65" s="36">
        <f>SUMIFS(СВЦЭМ!$D$39:$D$782,СВЦЭМ!$A$39:$A$782,$A65,СВЦЭМ!$B$39:$B$782,V$47)+'СЕТ СН'!$G$14+СВЦЭМ!$D$10+'СЕТ СН'!$G$5-'СЕТ СН'!$G$24</f>
        <v>5759.9095384499997</v>
      </c>
      <c r="W65" s="36">
        <f>SUMIFS(СВЦЭМ!$D$39:$D$782,СВЦЭМ!$A$39:$A$782,$A65,СВЦЭМ!$B$39:$B$782,W$47)+'СЕТ СН'!$G$14+СВЦЭМ!$D$10+'СЕТ СН'!$G$5-'СЕТ СН'!$G$24</f>
        <v>5743.6556104199999</v>
      </c>
      <c r="X65" s="36">
        <f>SUMIFS(СВЦЭМ!$D$39:$D$782,СВЦЭМ!$A$39:$A$782,$A65,СВЦЭМ!$B$39:$B$782,X$47)+'СЕТ СН'!$G$14+СВЦЭМ!$D$10+'СЕТ СН'!$G$5-'СЕТ СН'!$G$24</f>
        <v>5815.21875077</v>
      </c>
      <c r="Y65" s="36">
        <f>SUMIFS(СВЦЭМ!$D$39:$D$782,СВЦЭМ!$A$39:$A$782,$A65,СВЦЭМ!$B$39:$B$782,Y$47)+'СЕТ СН'!$G$14+СВЦЭМ!$D$10+'СЕТ СН'!$G$5-'СЕТ СН'!$G$24</f>
        <v>5900.22910649</v>
      </c>
    </row>
    <row r="66" spans="1:26" ht="15.75" x14ac:dyDescent="0.2">
      <c r="A66" s="35">
        <f t="shared" si="1"/>
        <v>45523</v>
      </c>
      <c r="B66" s="36">
        <f>SUMIFS(СВЦЭМ!$D$39:$D$782,СВЦЭМ!$A$39:$A$782,$A66,СВЦЭМ!$B$39:$B$782,B$47)+'СЕТ СН'!$G$14+СВЦЭМ!$D$10+'СЕТ СН'!$G$5-'СЕТ СН'!$G$24</f>
        <v>5985.9578715200005</v>
      </c>
      <c r="C66" s="36">
        <f>SUMIFS(СВЦЭМ!$D$39:$D$782,СВЦЭМ!$A$39:$A$782,$A66,СВЦЭМ!$B$39:$B$782,C$47)+'СЕТ СН'!$G$14+СВЦЭМ!$D$10+'СЕТ СН'!$G$5-'СЕТ СН'!$G$24</f>
        <v>6124.4598632199995</v>
      </c>
      <c r="D66" s="36">
        <f>SUMIFS(СВЦЭМ!$D$39:$D$782,СВЦЭМ!$A$39:$A$782,$A66,СВЦЭМ!$B$39:$B$782,D$47)+'СЕТ СН'!$G$14+СВЦЭМ!$D$10+'СЕТ СН'!$G$5-'СЕТ СН'!$G$24</f>
        <v>6161.9096071799995</v>
      </c>
      <c r="E66" s="36">
        <f>SUMIFS(СВЦЭМ!$D$39:$D$782,СВЦЭМ!$A$39:$A$782,$A66,СВЦЭМ!$B$39:$B$782,E$47)+'СЕТ СН'!$G$14+СВЦЭМ!$D$10+'СЕТ СН'!$G$5-'СЕТ СН'!$G$24</f>
        <v>6119.2783124699999</v>
      </c>
      <c r="F66" s="36">
        <f>SUMIFS(СВЦЭМ!$D$39:$D$782,СВЦЭМ!$A$39:$A$782,$A66,СВЦЭМ!$B$39:$B$782,F$47)+'СЕТ СН'!$G$14+СВЦЭМ!$D$10+'СЕТ СН'!$G$5-'СЕТ СН'!$G$24</f>
        <v>6127.2020881999997</v>
      </c>
      <c r="G66" s="36">
        <f>SUMIFS(СВЦЭМ!$D$39:$D$782,СВЦЭМ!$A$39:$A$782,$A66,СВЦЭМ!$B$39:$B$782,G$47)+'СЕТ СН'!$G$14+СВЦЭМ!$D$10+'СЕТ СН'!$G$5-'СЕТ СН'!$G$24</f>
        <v>6127.33665182</v>
      </c>
      <c r="H66" s="36">
        <f>SUMIFS(СВЦЭМ!$D$39:$D$782,СВЦЭМ!$A$39:$A$782,$A66,СВЦЭМ!$B$39:$B$782,H$47)+'СЕТ СН'!$G$14+СВЦЭМ!$D$10+'СЕТ СН'!$G$5-'СЕТ СН'!$G$24</f>
        <v>6139.6898648300003</v>
      </c>
      <c r="I66" s="36">
        <f>SUMIFS(СВЦЭМ!$D$39:$D$782,СВЦЭМ!$A$39:$A$782,$A66,СВЦЭМ!$B$39:$B$782,I$47)+'СЕТ СН'!$G$14+СВЦЭМ!$D$10+'СЕТ СН'!$G$5-'СЕТ СН'!$G$24</f>
        <v>6063.3914847100004</v>
      </c>
      <c r="J66" s="36">
        <f>SUMIFS(СВЦЭМ!$D$39:$D$782,СВЦЭМ!$A$39:$A$782,$A66,СВЦЭМ!$B$39:$B$782,J$47)+'СЕТ СН'!$G$14+СВЦЭМ!$D$10+'СЕТ СН'!$G$5-'СЕТ СН'!$G$24</f>
        <v>5867.0571426100005</v>
      </c>
      <c r="K66" s="36">
        <f>SUMIFS(СВЦЭМ!$D$39:$D$782,СВЦЭМ!$A$39:$A$782,$A66,СВЦЭМ!$B$39:$B$782,K$47)+'СЕТ СН'!$G$14+СВЦЭМ!$D$10+'СЕТ СН'!$G$5-'СЕТ СН'!$G$24</f>
        <v>5821.0307340099998</v>
      </c>
      <c r="L66" s="36">
        <f>SUMIFS(СВЦЭМ!$D$39:$D$782,СВЦЭМ!$A$39:$A$782,$A66,СВЦЭМ!$B$39:$B$782,L$47)+'СЕТ СН'!$G$14+СВЦЭМ!$D$10+'СЕТ СН'!$G$5-'СЕТ СН'!$G$24</f>
        <v>5813.6322620700003</v>
      </c>
      <c r="M66" s="36">
        <f>SUMIFS(СВЦЭМ!$D$39:$D$782,СВЦЭМ!$A$39:$A$782,$A66,СВЦЭМ!$B$39:$B$782,M$47)+'СЕТ СН'!$G$14+СВЦЭМ!$D$10+'СЕТ СН'!$G$5-'СЕТ СН'!$G$24</f>
        <v>5801.1920608999999</v>
      </c>
      <c r="N66" s="36">
        <f>SUMIFS(СВЦЭМ!$D$39:$D$782,СВЦЭМ!$A$39:$A$782,$A66,СВЦЭМ!$B$39:$B$782,N$47)+'СЕТ СН'!$G$14+СВЦЭМ!$D$10+'СЕТ СН'!$G$5-'СЕТ СН'!$G$24</f>
        <v>5789.3477375700004</v>
      </c>
      <c r="O66" s="36">
        <f>SUMIFS(СВЦЭМ!$D$39:$D$782,СВЦЭМ!$A$39:$A$782,$A66,СВЦЭМ!$B$39:$B$782,O$47)+'СЕТ СН'!$G$14+СВЦЭМ!$D$10+'СЕТ СН'!$G$5-'СЕТ СН'!$G$24</f>
        <v>5778.10196189</v>
      </c>
      <c r="P66" s="36">
        <f>SUMIFS(СВЦЭМ!$D$39:$D$782,СВЦЭМ!$A$39:$A$782,$A66,СВЦЭМ!$B$39:$B$782,P$47)+'СЕТ СН'!$G$14+СВЦЭМ!$D$10+'СЕТ СН'!$G$5-'СЕТ СН'!$G$24</f>
        <v>5788.8247106600002</v>
      </c>
      <c r="Q66" s="36">
        <f>SUMIFS(СВЦЭМ!$D$39:$D$782,СВЦЭМ!$A$39:$A$782,$A66,СВЦЭМ!$B$39:$B$782,Q$47)+'СЕТ СН'!$G$14+СВЦЭМ!$D$10+'СЕТ СН'!$G$5-'СЕТ СН'!$G$24</f>
        <v>5778.1337610199998</v>
      </c>
      <c r="R66" s="36">
        <f>SUMIFS(СВЦЭМ!$D$39:$D$782,СВЦЭМ!$A$39:$A$782,$A66,СВЦЭМ!$B$39:$B$782,R$47)+'СЕТ СН'!$G$14+СВЦЭМ!$D$10+'СЕТ СН'!$G$5-'СЕТ СН'!$G$24</f>
        <v>5785.1474602099997</v>
      </c>
      <c r="S66" s="36">
        <f>SUMIFS(СВЦЭМ!$D$39:$D$782,СВЦЭМ!$A$39:$A$782,$A66,СВЦЭМ!$B$39:$B$782,S$47)+'СЕТ СН'!$G$14+СВЦЭМ!$D$10+'СЕТ СН'!$G$5-'СЕТ СН'!$G$24</f>
        <v>5771.5321204499996</v>
      </c>
      <c r="T66" s="36">
        <f>SUMIFS(СВЦЭМ!$D$39:$D$782,СВЦЭМ!$A$39:$A$782,$A66,СВЦЭМ!$B$39:$B$782,T$47)+'СЕТ СН'!$G$14+СВЦЭМ!$D$10+'СЕТ СН'!$G$5-'СЕТ СН'!$G$24</f>
        <v>5733.5345249599995</v>
      </c>
      <c r="U66" s="36">
        <f>SUMIFS(СВЦЭМ!$D$39:$D$782,СВЦЭМ!$A$39:$A$782,$A66,СВЦЭМ!$B$39:$B$782,U$47)+'СЕТ СН'!$G$14+СВЦЭМ!$D$10+'СЕТ СН'!$G$5-'СЕТ СН'!$G$24</f>
        <v>5766.0551861900003</v>
      </c>
      <c r="V66" s="36">
        <f>SUMIFS(СВЦЭМ!$D$39:$D$782,СВЦЭМ!$A$39:$A$782,$A66,СВЦЭМ!$B$39:$B$782,V$47)+'СЕТ СН'!$G$14+СВЦЭМ!$D$10+'СЕТ СН'!$G$5-'СЕТ СН'!$G$24</f>
        <v>5776.5007896500001</v>
      </c>
      <c r="W66" s="36">
        <f>SUMIFS(СВЦЭМ!$D$39:$D$782,СВЦЭМ!$A$39:$A$782,$A66,СВЦЭМ!$B$39:$B$782,W$47)+'СЕТ СН'!$G$14+СВЦЭМ!$D$10+'СЕТ СН'!$G$5-'СЕТ СН'!$G$24</f>
        <v>5737.2296288199996</v>
      </c>
      <c r="X66" s="36">
        <f>SUMIFS(СВЦЭМ!$D$39:$D$782,СВЦЭМ!$A$39:$A$782,$A66,СВЦЭМ!$B$39:$B$782,X$47)+'СЕТ СН'!$G$14+СВЦЭМ!$D$10+'СЕТ СН'!$G$5-'СЕТ СН'!$G$24</f>
        <v>5794.7912671200002</v>
      </c>
      <c r="Y66" s="36">
        <f>SUMIFS(СВЦЭМ!$D$39:$D$782,СВЦЭМ!$A$39:$A$782,$A66,СВЦЭМ!$B$39:$B$782,Y$47)+'СЕТ СН'!$G$14+СВЦЭМ!$D$10+'СЕТ СН'!$G$5-'СЕТ СН'!$G$24</f>
        <v>5888.7486443500002</v>
      </c>
    </row>
    <row r="67" spans="1:26" ht="15.75" x14ac:dyDescent="0.2">
      <c r="A67" s="35">
        <f t="shared" si="1"/>
        <v>45524</v>
      </c>
      <c r="B67" s="36">
        <f>SUMIFS(СВЦЭМ!$D$39:$D$782,СВЦЭМ!$A$39:$A$782,$A67,СВЦЭМ!$B$39:$B$782,B$47)+'СЕТ СН'!$G$14+СВЦЭМ!$D$10+'СЕТ СН'!$G$5-'СЕТ СН'!$G$24</f>
        <v>5873.7047017100003</v>
      </c>
      <c r="C67" s="36">
        <f>SUMIFS(СВЦЭМ!$D$39:$D$782,СВЦЭМ!$A$39:$A$782,$A67,СВЦЭМ!$B$39:$B$782,C$47)+'СЕТ СН'!$G$14+СВЦЭМ!$D$10+'СЕТ СН'!$G$5-'СЕТ СН'!$G$24</f>
        <v>5986.9401105899997</v>
      </c>
      <c r="D67" s="36">
        <f>SUMIFS(СВЦЭМ!$D$39:$D$782,СВЦЭМ!$A$39:$A$782,$A67,СВЦЭМ!$B$39:$B$782,D$47)+'СЕТ СН'!$G$14+СВЦЭМ!$D$10+'СЕТ СН'!$G$5-'СЕТ СН'!$G$24</f>
        <v>6057.83059899</v>
      </c>
      <c r="E67" s="36">
        <f>SUMIFS(СВЦЭМ!$D$39:$D$782,СВЦЭМ!$A$39:$A$782,$A67,СВЦЭМ!$B$39:$B$782,E$47)+'СЕТ СН'!$G$14+СВЦЭМ!$D$10+'СЕТ СН'!$G$5-'СЕТ СН'!$G$24</f>
        <v>6093.0596388499998</v>
      </c>
      <c r="F67" s="36">
        <f>SUMIFS(СВЦЭМ!$D$39:$D$782,СВЦЭМ!$A$39:$A$782,$A67,СВЦЭМ!$B$39:$B$782,F$47)+'СЕТ СН'!$G$14+СВЦЭМ!$D$10+'СЕТ СН'!$G$5-'СЕТ СН'!$G$24</f>
        <v>6089.8071129399996</v>
      </c>
      <c r="G67" s="36">
        <f>SUMIFS(СВЦЭМ!$D$39:$D$782,СВЦЭМ!$A$39:$A$782,$A67,СВЦЭМ!$B$39:$B$782,G$47)+'СЕТ СН'!$G$14+СВЦЭМ!$D$10+'СЕТ СН'!$G$5-'СЕТ СН'!$G$24</f>
        <v>6070.4747870900001</v>
      </c>
      <c r="H67" s="36">
        <f>SUMIFS(СВЦЭМ!$D$39:$D$782,СВЦЭМ!$A$39:$A$782,$A67,СВЦЭМ!$B$39:$B$782,H$47)+'СЕТ СН'!$G$14+СВЦЭМ!$D$10+'СЕТ СН'!$G$5-'СЕТ СН'!$G$24</f>
        <v>6054.2110319100002</v>
      </c>
      <c r="I67" s="36">
        <f>SUMIFS(СВЦЭМ!$D$39:$D$782,СВЦЭМ!$A$39:$A$782,$A67,СВЦЭМ!$B$39:$B$782,I$47)+'СЕТ СН'!$G$14+СВЦЭМ!$D$10+'СЕТ СН'!$G$5-'СЕТ СН'!$G$24</f>
        <v>5926.0198091100001</v>
      </c>
      <c r="J67" s="36">
        <f>SUMIFS(СВЦЭМ!$D$39:$D$782,СВЦЭМ!$A$39:$A$782,$A67,СВЦЭМ!$B$39:$B$782,J$47)+'СЕТ СН'!$G$14+СВЦЭМ!$D$10+'СЕТ СН'!$G$5-'СЕТ СН'!$G$24</f>
        <v>5787.2281398499999</v>
      </c>
      <c r="K67" s="36">
        <f>SUMIFS(СВЦЭМ!$D$39:$D$782,СВЦЭМ!$A$39:$A$782,$A67,СВЦЭМ!$B$39:$B$782,K$47)+'СЕТ СН'!$G$14+СВЦЭМ!$D$10+'СЕТ СН'!$G$5-'СЕТ СН'!$G$24</f>
        <v>5673.8234056800002</v>
      </c>
      <c r="L67" s="36">
        <f>SUMIFS(СВЦЭМ!$D$39:$D$782,СВЦЭМ!$A$39:$A$782,$A67,СВЦЭМ!$B$39:$B$782,L$47)+'СЕТ СН'!$G$14+СВЦЭМ!$D$10+'СЕТ СН'!$G$5-'СЕТ СН'!$G$24</f>
        <v>5648.3362046900002</v>
      </c>
      <c r="M67" s="36">
        <f>SUMIFS(СВЦЭМ!$D$39:$D$782,СВЦЭМ!$A$39:$A$782,$A67,СВЦЭМ!$B$39:$B$782,M$47)+'СЕТ СН'!$G$14+СВЦЭМ!$D$10+'СЕТ СН'!$G$5-'СЕТ СН'!$G$24</f>
        <v>5641.0907553500001</v>
      </c>
      <c r="N67" s="36">
        <f>SUMIFS(СВЦЭМ!$D$39:$D$782,СВЦЭМ!$A$39:$A$782,$A67,СВЦЭМ!$B$39:$B$782,N$47)+'СЕТ СН'!$G$14+СВЦЭМ!$D$10+'СЕТ СН'!$G$5-'СЕТ СН'!$G$24</f>
        <v>5649.2787426100003</v>
      </c>
      <c r="O67" s="36">
        <f>SUMIFS(СВЦЭМ!$D$39:$D$782,СВЦЭМ!$A$39:$A$782,$A67,СВЦЭМ!$B$39:$B$782,O$47)+'СЕТ СН'!$G$14+СВЦЭМ!$D$10+'СЕТ СН'!$G$5-'СЕТ СН'!$G$24</f>
        <v>5622.3378296399997</v>
      </c>
      <c r="P67" s="36">
        <f>SUMIFS(СВЦЭМ!$D$39:$D$782,СВЦЭМ!$A$39:$A$782,$A67,СВЦЭМ!$B$39:$B$782,P$47)+'СЕТ СН'!$G$14+СВЦЭМ!$D$10+'СЕТ СН'!$G$5-'СЕТ СН'!$G$24</f>
        <v>5623.8892068300001</v>
      </c>
      <c r="Q67" s="36">
        <f>SUMIFS(СВЦЭМ!$D$39:$D$782,СВЦЭМ!$A$39:$A$782,$A67,СВЦЭМ!$B$39:$B$782,Q$47)+'СЕТ СН'!$G$14+СВЦЭМ!$D$10+'СЕТ СН'!$G$5-'СЕТ СН'!$G$24</f>
        <v>5619.2955829399998</v>
      </c>
      <c r="R67" s="36">
        <f>SUMIFS(СВЦЭМ!$D$39:$D$782,СВЦЭМ!$A$39:$A$782,$A67,СВЦЭМ!$B$39:$B$782,R$47)+'СЕТ СН'!$G$14+СВЦЭМ!$D$10+'СЕТ СН'!$G$5-'СЕТ СН'!$G$24</f>
        <v>5641.4178525999996</v>
      </c>
      <c r="S67" s="36">
        <f>SUMIFS(СВЦЭМ!$D$39:$D$782,СВЦЭМ!$A$39:$A$782,$A67,СВЦЭМ!$B$39:$B$782,S$47)+'СЕТ СН'!$G$14+СВЦЭМ!$D$10+'СЕТ СН'!$G$5-'СЕТ СН'!$G$24</f>
        <v>5626.9155504800001</v>
      </c>
      <c r="T67" s="36">
        <f>SUMIFS(СВЦЭМ!$D$39:$D$782,СВЦЭМ!$A$39:$A$782,$A67,СВЦЭМ!$B$39:$B$782,T$47)+'СЕТ СН'!$G$14+СВЦЭМ!$D$10+'СЕТ СН'!$G$5-'СЕТ СН'!$G$24</f>
        <v>5603.9176704800002</v>
      </c>
      <c r="U67" s="36">
        <f>SUMIFS(СВЦЭМ!$D$39:$D$782,СВЦЭМ!$A$39:$A$782,$A67,СВЦЭМ!$B$39:$B$782,U$47)+'СЕТ СН'!$G$14+СВЦЭМ!$D$10+'СЕТ СН'!$G$5-'СЕТ СН'!$G$24</f>
        <v>5625.9266071700004</v>
      </c>
      <c r="V67" s="36">
        <f>SUMIFS(СВЦЭМ!$D$39:$D$782,СВЦЭМ!$A$39:$A$782,$A67,СВЦЭМ!$B$39:$B$782,V$47)+'СЕТ СН'!$G$14+СВЦЭМ!$D$10+'СЕТ СН'!$G$5-'СЕТ СН'!$G$24</f>
        <v>5606.1342935499997</v>
      </c>
      <c r="W67" s="36">
        <f>SUMIFS(СВЦЭМ!$D$39:$D$782,СВЦЭМ!$A$39:$A$782,$A67,СВЦЭМ!$B$39:$B$782,W$47)+'СЕТ СН'!$G$14+СВЦЭМ!$D$10+'СЕТ СН'!$G$5-'СЕТ СН'!$G$24</f>
        <v>5603.2763728099999</v>
      </c>
      <c r="X67" s="36">
        <f>SUMIFS(СВЦЭМ!$D$39:$D$782,СВЦЭМ!$A$39:$A$782,$A67,СВЦЭМ!$B$39:$B$782,X$47)+'СЕТ СН'!$G$14+СВЦЭМ!$D$10+'СЕТ СН'!$G$5-'СЕТ СН'!$G$24</f>
        <v>5708.3819681499999</v>
      </c>
      <c r="Y67" s="36">
        <f>SUMIFS(СВЦЭМ!$D$39:$D$782,СВЦЭМ!$A$39:$A$782,$A67,СВЦЭМ!$B$39:$B$782,Y$47)+'СЕТ СН'!$G$14+СВЦЭМ!$D$10+'СЕТ СН'!$G$5-'СЕТ СН'!$G$24</f>
        <v>5870.9854711999997</v>
      </c>
    </row>
    <row r="68" spans="1:26" ht="15.75" x14ac:dyDescent="0.2">
      <c r="A68" s="35">
        <f t="shared" si="1"/>
        <v>45525</v>
      </c>
      <c r="B68" s="36">
        <f>SUMIFS(СВЦЭМ!$D$39:$D$782,СВЦЭМ!$A$39:$A$782,$A68,СВЦЭМ!$B$39:$B$782,B$47)+'СЕТ СН'!$G$14+СВЦЭМ!$D$10+'СЕТ СН'!$G$5-'СЕТ СН'!$G$24</f>
        <v>6091.5821797299996</v>
      </c>
      <c r="C68" s="36">
        <f>SUMIFS(СВЦЭМ!$D$39:$D$782,СВЦЭМ!$A$39:$A$782,$A68,СВЦЭМ!$B$39:$B$782,C$47)+'СЕТ СН'!$G$14+СВЦЭМ!$D$10+'СЕТ СН'!$G$5-'СЕТ СН'!$G$24</f>
        <v>6135.1684325000006</v>
      </c>
      <c r="D68" s="36">
        <f>SUMIFS(СВЦЭМ!$D$39:$D$782,СВЦЭМ!$A$39:$A$782,$A68,СВЦЭМ!$B$39:$B$782,D$47)+'СЕТ СН'!$G$14+СВЦЭМ!$D$10+'СЕТ СН'!$G$5-'СЕТ СН'!$G$24</f>
        <v>6189.8777188599997</v>
      </c>
      <c r="E68" s="36">
        <f>SUMIFS(СВЦЭМ!$D$39:$D$782,СВЦЭМ!$A$39:$A$782,$A68,СВЦЭМ!$B$39:$B$782,E$47)+'СЕТ СН'!$G$14+СВЦЭМ!$D$10+'СЕТ СН'!$G$5-'СЕТ СН'!$G$24</f>
        <v>6145.43534456</v>
      </c>
      <c r="F68" s="36">
        <f>SUMIFS(СВЦЭМ!$D$39:$D$782,СВЦЭМ!$A$39:$A$782,$A68,СВЦЭМ!$B$39:$B$782,F$47)+'СЕТ СН'!$G$14+СВЦЭМ!$D$10+'СЕТ СН'!$G$5-'СЕТ СН'!$G$24</f>
        <v>6127.4917728600003</v>
      </c>
      <c r="G68" s="36">
        <f>SUMIFS(СВЦЭМ!$D$39:$D$782,СВЦЭМ!$A$39:$A$782,$A68,СВЦЭМ!$B$39:$B$782,G$47)+'СЕТ СН'!$G$14+СВЦЭМ!$D$10+'СЕТ СН'!$G$5-'СЕТ СН'!$G$24</f>
        <v>6083.5742999000004</v>
      </c>
      <c r="H68" s="36">
        <f>SUMIFS(СВЦЭМ!$D$39:$D$782,СВЦЭМ!$A$39:$A$782,$A68,СВЦЭМ!$B$39:$B$782,H$47)+'СЕТ СН'!$G$14+СВЦЭМ!$D$10+'СЕТ СН'!$G$5-'СЕТ СН'!$G$24</f>
        <v>6070.9730539299999</v>
      </c>
      <c r="I68" s="36">
        <f>SUMIFS(СВЦЭМ!$D$39:$D$782,СВЦЭМ!$A$39:$A$782,$A68,СВЦЭМ!$B$39:$B$782,I$47)+'СЕТ СН'!$G$14+СВЦЭМ!$D$10+'СЕТ СН'!$G$5-'СЕТ СН'!$G$24</f>
        <v>5930.8606527000002</v>
      </c>
      <c r="J68" s="36">
        <f>SUMIFS(СВЦЭМ!$D$39:$D$782,СВЦЭМ!$A$39:$A$782,$A68,СВЦЭМ!$B$39:$B$782,J$47)+'СЕТ СН'!$G$14+СВЦЭМ!$D$10+'СЕТ СН'!$G$5-'СЕТ СН'!$G$24</f>
        <v>5833.2729191999997</v>
      </c>
      <c r="K68" s="36">
        <f>SUMIFS(СВЦЭМ!$D$39:$D$782,СВЦЭМ!$A$39:$A$782,$A68,СВЦЭМ!$B$39:$B$782,K$47)+'СЕТ СН'!$G$14+СВЦЭМ!$D$10+'СЕТ СН'!$G$5-'СЕТ СН'!$G$24</f>
        <v>5747.0700568499997</v>
      </c>
      <c r="L68" s="36">
        <f>SUMIFS(СВЦЭМ!$D$39:$D$782,СВЦЭМ!$A$39:$A$782,$A68,СВЦЭМ!$B$39:$B$782,L$47)+'СЕТ СН'!$G$14+СВЦЭМ!$D$10+'СЕТ СН'!$G$5-'СЕТ СН'!$G$24</f>
        <v>5729.83642857</v>
      </c>
      <c r="M68" s="36">
        <f>SUMIFS(СВЦЭМ!$D$39:$D$782,СВЦЭМ!$A$39:$A$782,$A68,СВЦЭМ!$B$39:$B$782,M$47)+'СЕТ СН'!$G$14+СВЦЭМ!$D$10+'СЕТ СН'!$G$5-'СЕТ СН'!$G$24</f>
        <v>5731.4750873200001</v>
      </c>
      <c r="N68" s="36">
        <f>SUMIFS(СВЦЭМ!$D$39:$D$782,СВЦЭМ!$A$39:$A$782,$A68,СВЦЭМ!$B$39:$B$782,N$47)+'СЕТ СН'!$G$14+СВЦЭМ!$D$10+'СЕТ СН'!$G$5-'СЕТ СН'!$G$24</f>
        <v>5722.7816738199999</v>
      </c>
      <c r="O68" s="36">
        <f>SUMIFS(СВЦЭМ!$D$39:$D$782,СВЦЭМ!$A$39:$A$782,$A68,СВЦЭМ!$B$39:$B$782,O$47)+'СЕТ СН'!$G$14+СВЦЭМ!$D$10+'СЕТ СН'!$G$5-'СЕТ СН'!$G$24</f>
        <v>5704.4317009400002</v>
      </c>
      <c r="P68" s="36">
        <f>SUMIFS(СВЦЭМ!$D$39:$D$782,СВЦЭМ!$A$39:$A$782,$A68,СВЦЭМ!$B$39:$B$782,P$47)+'СЕТ СН'!$G$14+СВЦЭМ!$D$10+'СЕТ СН'!$G$5-'СЕТ СН'!$G$24</f>
        <v>5747.3425109899999</v>
      </c>
      <c r="Q68" s="36">
        <f>SUMIFS(СВЦЭМ!$D$39:$D$782,СВЦЭМ!$A$39:$A$782,$A68,СВЦЭМ!$B$39:$B$782,Q$47)+'СЕТ СН'!$G$14+СВЦЭМ!$D$10+'СЕТ СН'!$G$5-'СЕТ СН'!$G$24</f>
        <v>5773.37708742</v>
      </c>
      <c r="R68" s="36">
        <f>SUMIFS(СВЦЭМ!$D$39:$D$782,СВЦЭМ!$A$39:$A$782,$A68,СВЦЭМ!$B$39:$B$782,R$47)+'СЕТ СН'!$G$14+СВЦЭМ!$D$10+'СЕТ СН'!$G$5-'СЕТ СН'!$G$24</f>
        <v>5767.05320011</v>
      </c>
      <c r="S68" s="36">
        <f>SUMIFS(СВЦЭМ!$D$39:$D$782,СВЦЭМ!$A$39:$A$782,$A68,СВЦЭМ!$B$39:$B$782,S$47)+'СЕТ СН'!$G$14+СВЦЭМ!$D$10+'СЕТ СН'!$G$5-'СЕТ СН'!$G$24</f>
        <v>5766.5240180800001</v>
      </c>
      <c r="T68" s="36">
        <f>SUMIFS(СВЦЭМ!$D$39:$D$782,СВЦЭМ!$A$39:$A$782,$A68,СВЦЭМ!$B$39:$B$782,T$47)+'СЕТ СН'!$G$14+СВЦЭМ!$D$10+'СЕТ СН'!$G$5-'СЕТ СН'!$G$24</f>
        <v>5758.2435895799999</v>
      </c>
      <c r="U68" s="36">
        <f>SUMIFS(СВЦЭМ!$D$39:$D$782,СВЦЭМ!$A$39:$A$782,$A68,СВЦЭМ!$B$39:$B$782,U$47)+'СЕТ СН'!$G$14+СВЦЭМ!$D$10+'СЕТ СН'!$G$5-'СЕТ СН'!$G$24</f>
        <v>5771.1374406300001</v>
      </c>
      <c r="V68" s="36">
        <f>SUMIFS(СВЦЭМ!$D$39:$D$782,СВЦЭМ!$A$39:$A$782,$A68,СВЦЭМ!$B$39:$B$782,V$47)+'СЕТ СН'!$G$14+СВЦЭМ!$D$10+'СЕТ СН'!$G$5-'СЕТ СН'!$G$24</f>
        <v>5762.1816616699998</v>
      </c>
      <c r="W68" s="36">
        <f>SUMIFS(СВЦЭМ!$D$39:$D$782,СВЦЭМ!$A$39:$A$782,$A68,СВЦЭМ!$B$39:$B$782,W$47)+'СЕТ СН'!$G$14+СВЦЭМ!$D$10+'СЕТ СН'!$G$5-'СЕТ СН'!$G$24</f>
        <v>5755.9642559100002</v>
      </c>
      <c r="X68" s="36">
        <f>SUMIFS(СВЦЭМ!$D$39:$D$782,СВЦЭМ!$A$39:$A$782,$A68,СВЦЭМ!$B$39:$B$782,X$47)+'СЕТ СН'!$G$14+СВЦЭМ!$D$10+'СЕТ СН'!$G$5-'СЕТ СН'!$G$24</f>
        <v>5777.4014084700002</v>
      </c>
      <c r="Y68" s="36">
        <f>SUMIFS(СВЦЭМ!$D$39:$D$782,СВЦЭМ!$A$39:$A$782,$A68,СВЦЭМ!$B$39:$B$782,Y$47)+'СЕТ СН'!$G$14+СВЦЭМ!$D$10+'СЕТ СН'!$G$5-'СЕТ СН'!$G$24</f>
        <v>5818.6205035499997</v>
      </c>
    </row>
    <row r="69" spans="1:26" ht="15.75" x14ac:dyDescent="0.2">
      <c r="A69" s="35">
        <f t="shared" si="1"/>
        <v>45526</v>
      </c>
      <c r="B69" s="36">
        <f>SUMIFS(СВЦЭМ!$D$39:$D$782,СВЦЭМ!$A$39:$A$782,$A69,СВЦЭМ!$B$39:$B$782,B$47)+'СЕТ СН'!$G$14+СВЦЭМ!$D$10+'СЕТ СН'!$G$5-'СЕТ СН'!$G$24</f>
        <v>5758.6353283199996</v>
      </c>
      <c r="C69" s="36">
        <f>SUMIFS(СВЦЭМ!$D$39:$D$782,СВЦЭМ!$A$39:$A$782,$A69,СВЦЭМ!$B$39:$B$782,C$47)+'СЕТ СН'!$G$14+СВЦЭМ!$D$10+'СЕТ СН'!$G$5-'СЕТ СН'!$G$24</f>
        <v>5857.2438713000001</v>
      </c>
      <c r="D69" s="36">
        <f>SUMIFS(СВЦЭМ!$D$39:$D$782,СВЦЭМ!$A$39:$A$782,$A69,СВЦЭМ!$B$39:$B$782,D$47)+'СЕТ СН'!$G$14+СВЦЭМ!$D$10+'СЕТ СН'!$G$5-'СЕТ СН'!$G$24</f>
        <v>5906.8155418200004</v>
      </c>
      <c r="E69" s="36">
        <f>SUMIFS(СВЦЭМ!$D$39:$D$782,СВЦЭМ!$A$39:$A$782,$A69,СВЦЭМ!$B$39:$B$782,E$47)+'СЕТ СН'!$G$14+СВЦЭМ!$D$10+'СЕТ СН'!$G$5-'СЕТ СН'!$G$24</f>
        <v>5943.4063965300002</v>
      </c>
      <c r="F69" s="36">
        <f>SUMIFS(СВЦЭМ!$D$39:$D$782,СВЦЭМ!$A$39:$A$782,$A69,СВЦЭМ!$B$39:$B$782,F$47)+'СЕТ СН'!$G$14+СВЦЭМ!$D$10+'СЕТ СН'!$G$5-'СЕТ СН'!$G$24</f>
        <v>5938.4793722800005</v>
      </c>
      <c r="G69" s="36">
        <f>SUMIFS(СВЦЭМ!$D$39:$D$782,СВЦЭМ!$A$39:$A$782,$A69,СВЦЭМ!$B$39:$B$782,G$47)+'СЕТ СН'!$G$14+СВЦЭМ!$D$10+'СЕТ СН'!$G$5-'СЕТ СН'!$G$24</f>
        <v>5903.3550943700002</v>
      </c>
      <c r="H69" s="36">
        <f>SUMIFS(СВЦЭМ!$D$39:$D$782,СВЦЭМ!$A$39:$A$782,$A69,СВЦЭМ!$B$39:$B$782,H$47)+'СЕТ СН'!$G$14+СВЦЭМ!$D$10+'СЕТ СН'!$G$5-'СЕТ СН'!$G$24</f>
        <v>5866.2828819599999</v>
      </c>
      <c r="I69" s="36">
        <f>SUMIFS(СВЦЭМ!$D$39:$D$782,СВЦЭМ!$A$39:$A$782,$A69,СВЦЭМ!$B$39:$B$782,I$47)+'СЕТ СН'!$G$14+СВЦЭМ!$D$10+'СЕТ СН'!$G$5-'СЕТ СН'!$G$24</f>
        <v>5770.3060065499994</v>
      </c>
      <c r="J69" s="36">
        <f>SUMIFS(СВЦЭМ!$D$39:$D$782,СВЦЭМ!$A$39:$A$782,$A69,СВЦЭМ!$B$39:$B$782,J$47)+'СЕТ СН'!$G$14+СВЦЭМ!$D$10+'СЕТ СН'!$G$5-'СЕТ СН'!$G$24</f>
        <v>5658.2714323199998</v>
      </c>
      <c r="K69" s="36">
        <f>SUMIFS(СВЦЭМ!$D$39:$D$782,СВЦЭМ!$A$39:$A$782,$A69,СВЦЭМ!$B$39:$B$782,K$47)+'СЕТ СН'!$G$14+СВЦЭМ!$D$10+'СЕТ СН'!$G$5-'СЕТ СН'!$G$24</f>
        <v>5577.2054296400001</v>
      </c>
      <c r="L69" s="36">
        <f>SUMIFS(СВЦЭМ!$D$39:$D$782,СВЦЭМ!$A$39:$A$782,$A69,СВЦЭМ!$B$39:$B$782,L$47)+'СЕТ СН'!$G$14+СВЦЭМ!$D$10+'СЕТ СН'!$G$5-'СЕТ СН'!$G$24</f>
        <v>5536.9757425600001</v>
      </c>
      <c r="M69" s="36">
        <f>SUMIFS(СВЦЭМ!$D$39:$D$782,СВЦЭМ!$A$39:$A$782,$A69,СВЦЭМ!$B$39:$B$782,M$47)+'СЕТ СН'!$G$14+СВЦЭМ!$D$10+'СЕТ СН'!$G$5-'СЕТ СН'!$G$24</f>
        <v>5545.7571010900001</v>
      </c>
      <c r="N69" s="36">
        <f>SUMIFS(СВЦЭМ!$D$39:$D$782,СВЦЭМ!$A$39:$A$782,$A69,СВЦЭМ!$B$39:$B$782,N$47)+'СЕТ СН'!$G$14+СВЦЭМ!$D$10+'СЕТ СН'!$G$5-'СЕТ СН'!$G$24</f>
        <v>5537.8318457799996</v>
      </c>
      <c r="O69" s="36">
        <f>SUMIFS(СВЦЭМ!$D$39:$D$782,СВЦЭМ!$A$39:$A$782,$A69,СВЦЭМ!$B$39:$B$782,O$47)+'СЕТ СН'!$G$14+СВЦЭМ!$D$10+'СЕТ СН'!$G$5-'СЕТ СН'!$G$24</f>
        <v>5542.5760973300003</v>
      </c>
      <c r="P69" s="36">
        <f>SUMIFS(СВЦЭМ!$D$39:$D$782,СВЦЭМ!$A$39:$A$782,$A69,СВЦЭМ!$B$39:$B$782,P$47)+'СЕТ СН'!$G$14+СВЦЭМ!$D$10+'СЕТ СН'!$G$5-'СЕТ СН'!$G$24</f>
        <v>5551.5564021</v>
      </c>
      <c r="Q69" s="36">
        <f>SUMIFS(СВЦЭМ!$D$39:$D$782,СВЦЭМ!$A$39:$A$782,$A69,СВЦЭМ!$B$39:$B$782,Q$47)+'СЕТ СН'!$G$14+СВЦЭМ!$D$10+'СЕТ СН'!$G$5-'СЕТ СН'!$G$24</f>
        <v>5555.5841848700002</v>
      </c>
      <c r="R69" s="36">
        <f>SUMIFS(СВЦЭМ!$D$39:$D$782,СВЦЭМ!$A$39:$A$782,$A69,СВЦЭМ!$B$39:$B$782,R$47)+'СЕТ СН'!$G$14+СВЦЭМ!$D$10+'СЕТ СН'!$G$5-'СЕТ СН'!$G$24</f>
        <v>5569.86281977</v>
      </c>
      <c r="S69" s="36">
        <f>SUMIFS(СВЦЭМ!$D$39:$D$782,СВЦЭМ!$A$39:$A$782,$A69,СВЦЭМ!$B$39:$B$782,S$47)+'СЕТ СН'!$G$14+СВЦЭМ!$D$10+'СЕТ СН'!$G$5-'СЕТ СН'!$G$24</f>
        <v>5559.4406511400002</v>
      </c>
      <c r="T69" s="36">
        <f>SUMIFS(СВЦЭМ!$D$39:$D$782,СВЦЭМ!$A$39:$A$782,$A69,СВЦЭМ!$B$39:$B$782,T$47)+'СЕТ СН'!$G$14+СВЦЭМ!$D$10+'СЕТ СН'!$G$5-'СЕТ СН'!$G$24</f>
        <v>5556.2072447999999</v>
      </c>
      <c r="U69" s="36">
        <f>SUMIFS(СВЦЭМ!$D$39:$D$782,СВЦЭМ!$A$39:$A$782,$A69,СВЦЭМ!$B$39:$B$782,U$47)+'СЕТ СН'!$G$14+СВЦЭМ!$D$10+'СЕТ СН'!$G$5-'СЕТ СН'!$G$24</f>
        <v>5561.61215894</v>
      </c>
      <c r="V69" s="36">
        <f>SUMIFS(СВЦЭМ!$D$39:$D$782,СВЦЭМ!$A$39:$A$782,$A69,СВЦЭМ!$B$39:$B$782,V$47)+'СЕТ СН'!$G$14+СВЦЭМ!$D$10+'СЕТ СН'!$G$5-'СЕТ СН'!$G$24</f>
        <v>5547.1676427399998</v>
      </c>
      <c r="W69" s="36">
        <f>SUMIFS(СВЦЭМ!$D$39:$D$782,СВЦЭМ!$A$39:$A$782,$A69,СВЦЭМ!$B$39:$B$782,W$47)+'СЕТ СН'!$G$14+СВЦЭМ!$D$10+'СЕТ СН'!$G$5-'СЕТ СН'!$G$24</f>
        <v>5542.23561918</v>
      </c>
      <c r="X69" s="36">
        <f>SUMIFS(СВЦЭМ!$D$39:$D$782,СВЦЭМ!$A$39:$A$782,$A69,СВЦЭМ!$B$39:$B$782,X$47)+'СЕТ СН'!$G$14+СВЦЭМ!$D$10+'СЕТ СН'!$G$5-'СЕТ СН'!$G$24</f>
        <v>5625.79721642</v>
      </c>
      <c r="Y69" s="36">
        <f>SUMIFS(СВЦЭМ!$D$39:$D$782,СВЦЭМ!$A$39:$A$782,$A69,СВЦЭМ!$B$39:$B$782,Y$47)+'СЕТ СН'!$G$14+СВЦЭМ!$D$10+'СЕТ СН'!$G$5-'СЕТ СН'!$G$24</f>
        <v>5670.0407680400003</v>
      </c>
    </row>
    <row r="70" spans="1:26" ht="15.75" x14ac:dyDescent="0.2">
      <c r="A70" s="35">
        <f t="shared" si="1"/>
        <v>45527</v>
      </c>
      <c r="B70" s="36">
        <f>SUMIFS(СВЦЭМ!$D$39:$D$782,СВЦЭМ!$A$39:$A$782,$A70,СВЦЭМ!$B$39:$B$782,B$47)+'СЕТ СН'!$G$14+СВЦЭМ!$D$10+'СЕТ СН'!$G$5-'СЕТ СН'!$G$24</f>
        <v>5841.8040669100001</v>
      </c>
      <c r="C70" s="36">
        <f>SUMIFS(СВЦЭМ!$D$39:$D$782,СВЦЭМ!$A$39:$A$782,$A70,СВЦЭМ!$B$39:$B$782,C$47)+'СЕТ СН'!$G$14+СВЦЭМ!$D$10+'СЕТ СН'!$G$5-'СЕТ СН'!$G$24</f>
        <v>5962.9462619200003</v>
      </c>
      <c r="D70" s="36">
        <f>SUMIFS(СВЦЭМ!$D$39:$D$782,СВЦЭМ!$A$39:$A$782,$A70,СВЦЭМ!$B$39:$B$782,D$47)+'СЕТ СН'!$G$14+СВЦЭМ!$D$10+'СЕТ СН'!$G$5-'СЕТ СН'!$G$24</f>
        <v>5993.3917430000001</v>
      </c>
      <c r="E70" s="36">
        <f>SUMIFS(СВЦЭМ!$D$39:$D$782,СВЦЭМ!$A$39:$A$782,$A70,СВЦЭМ!$B$39:$B$782,E$47)+'СЕТ СН'!$G$14+СВЦЭМ!$D$10+'СЕТ СН'!$G$5-'СЕТ СН'!$G$24</f>
        <v>6024.5483803200004</v>
      </c>
      <c r="F70" s="36">
        <f>SUMIFS(СВЦЭМ!$D$39:$D$782,СВЦЭМ!$A$39:$A$782,$A70,СВЦЭМ!$B$39:$B$782,F$47)+'СЕТ СН'!$G$14+СВЦЭМ!$D$10+'СЕТ СН'!$G$5-'СЕТ СН'!$G$24</f>
        <v>6035.2745446099998</v>
      </c>
      <c r="G70" s="36">
        <f>SUMIFS(СВЦЭМ!$D$39:$D$782,СВЦЭМ!$A$39:$A$782,$A70,СВЦЭМ!$B$39:$B$782,G$47)+'СЕТ СН'!$G$14+СВЦЭМ!$D$10+'СЕТ СН'!$G$5-'СЕТ СН'!$G$24</f>
        <v>6019.23464685</v>
      </c>
      <c r="H70" s="36">
        <f>SUMIFS(СВЦЭМ!$D$39:$D$782,СВЦЭМ!$A$39:$A$782,$A70,СВЦЭМ!$B$39:$B$782,H$47)+'СЕТ СН'!$G$14+СВЦЭМ!$D$10+'СЕТ СН'!$G$5-'СЕТ СН'!$G$24</f>
        <v>5993.7550155999998</v>
      </c>
      <c r="I70" s="36">
        <f>SUMIFS(СВЦЭМ!$D$39:$D$782,СВЦЭМ!$A$39:$A$782,$A70,СВЦЭМ!$B$39:$B$782,I$47)+'СЕТ СН'!$G$14+СВЦЭМ!$D$10+'СЕТ СН'!$G$5-'СЕТ СН'!$G$24</f>
        <v>5893.0157277899998</v>
      </c>
      <c r="J70" s="36">
        <f>SUMIFS(СВЦЭМ!$D$39:$D$782,СВЦЭМ!$A$39:$A$782,$A70,СВЦЭМ!$B$39:$B$782,J$47)+'СЕТ СН'!$G$14+СВЦЭМ!$D$10+'СЕТ СН'!$G$5-'СЕТ СН'!$G$24</f>
        <v>5767.3459376499995</v>
      </c>
      <c r="K70" s="36">
        <f>SUMIFS(СВЦЭМ!$D$39:$D$782,СВЦЭМ!$A$39:$A$782,$A70,СВЦЭМ!$B$39:$B$782,K$47)+'СЕТ СН'!$G$14+СВЦЭМ!$D$10+'СЕТ СН'!$G$5-'СЕТ СН'!$G$24</f>
        <v>5654.6130652600004</v>
      </c>
      <c r="L70" s="36">
        <f>SUMIFS(СВЦЭМ!$D$39:$D$782,СВЦЭМ!$A$39:$A$782,$A70,СВЦЭМ!$B$39:$B$782,L$47)+'СЕТ СН'!$G$14+СВЦЭМ!$D$10+'СЕТ СН'!$G$5-'СЕТ СН'!$G$24</f>
        <v>5644.5494349800001</v>
      </c>
      <c r="M70" s="36">
        <f>SUMIFS(СВЦЭМ!$D$39:$D$782,СВЦЭМ!$A$39:$A$782,$A70,СВЦЭМ!$B$39:$B$782,M$47)+'СЕТ СН'!$G$14+СВЦЭМ!$D$10+'СЕТ СН'!$G$5-'СЕТ СН'!$G$24</f>
        <v>5638.9153304399997</v>
      </c>
      <c r="N70" s="36">
        <f>SUMIFS(СВЦЭМ!$D$39:$D$782,СВЦЭМ!$A$39:$A$782,$A70,СВЦЭМ!$B$39:$B$782,N$47)+'СЕТ СН'!$G$14+СВЦЭМ!$D$10+'СЕТ СН'!$G$5-'СЕТ СН'!$G$24</f>
        <v>5634.3013019</v>
      </c>
      <c r="O70" s="36">
        <f>SUMIFS(СВЦЭМ!$D$39:$D$782,СВЦЭМ!$A$39:$A$782,$A70,СВЦЭМ!$B$39:$B$782,O$47)+'СЕТ СН'!$G$14+СВЦЭМ!$D$10+'СЕТ СН'!$G$5-'СЕТ СН'!$G$24</f>
        <v>5646.1534539499999</v>
      </c>
      <c r="P70" s="36">
        <f>SUMIFS(СВЦЭМ!$D$39:$D$782,СВЦЭМ!$A$39:$A$782,$A70,СВЦЭМ!$B$39:$B$782,P$47)+'СЕТ СН'!$G$14+СВЦЭМ!$D$10+'СЕТ СН'!$G$5-'СЕТ СН'!$G$24</f>
        <v>5662.8580589900002</v>
      </c>
      <c r="Q70" s="36">
        <f>SUMIFS(СВЦЭМ!$D$39:$D$782,СВЦЭМ!$A$39:$A$782,$A70,СВЦЭМ!$B$39:$B$782,Q$47)+'СЕТ СН'!$G$14+СВЦЭМ!$D$10+'СЕТ СН'!$G$5-'СЕТ СН'!$G$24</f>
        <v>5648.76425277</v>
      </c>
      <c r="R70" s="36">
        <f>SUMIFS(СВЦЭМ!$D$39:$D$782,СВЦЭМ!$A$39:$A$782,$A70,СВЦЭМ!$B$39:$B$782,R$47)+'СЕТ СН'!$G$14+СВЦЭМ!$D$10+'СЕТ СН'!$G$5-'СЕТ СН'!$G$24</f>
        <v>5636.0893226400003</v>
      </c>
      <c r="S70" s="36">
        <f>SUMIFS(СВЦЭМ!$D$39:$D$782,СВЦЭМ!$A$39:$A$782,$A70,СВЦЭМ!$B$39:$B$782,S$47)+'СЕТ СН'!$G$14+СВЦЭМ!$D$10+'СЕТ СН'!$G$5-'СЕТ СН'!$G$24</f>
        <v>5662.2159670700003</v>
      </c>
      <c r="T70" s="36">
        <f>SUMIFS(СВЦЭМ!$D$39:$D$782,СВЦЭМ!$A$39:$A$782,$A70,СВЦЭМ!$B$39:$B$782,T$47)+'СЕТ СН'!$G$14+СВЦЭМ!$D$10+'СЕТ СН'!$G$5-'СЕТ СН'!$G$24</f>
        <v>5648.9863683599997</v>
      </c>
      <c r="U70" s="36">
        <f>SUMIFS(СВЦЭМ!$D$39:$D$782,СВЦЭМ!$A$39:$A$782,$A70,СВЦЭМ!$B$39:$B$782,U$47)+'СЕТ СН'!$G$14+СВЦЭМ!$D$10+'СЕТ СН'!$G$5-'СЕТ СН'!$G$24</f>
        <v>5655.8272560400001</v>
      </c>
      <c r="V70" s="36">
        <f>SUMIFS(СВЦЭМ!$D$39:$D$782,СВЦЭМ!$A$39:$A$782,$A70,СВЦЭМ!$B$39:$B$782,V$47)+'СЕТ СН'!$G$14+СВЦЭМ!$D$10+'СЕТ СН'!$G$5-'СЕТ СН'!$G$24</f>
        <v>5651.7864161899997</v>
      </c>
      <c r="W70" s="36">
        <f>SUMIFS(СВЦЭМ!$D$39:$D$782,СВЦЭМ!$A$39:$A$782,$A70,СВЦЭМ!$B$39:$B$782,W$47)+'СЕТ СН'!$G$14+СВЦЭМ!$D$10+'СЕТ СН'!$G$5-'СЕТ СН'!$G$24</f>
        <v>5654.7184788699997</v>
      </c>
      <c r="X70" s="36">
        <f>SUMIFS(СВЦЭМ!$D$39:$D$782,СВЦЭМ!$A$39:$A$782,$A70,СВЦЭМ!$B$39:$B$782,X$47)+'СЕТ СН'!$G$14+СВЦЭМ!$D$10+'СЕТ СН'!$G$5-'СЕТ СН'!$G$24</f>
        <v>5734.3884292799994</v>
      </c>
      <c r="Y70" s="36">
        <f>SUMIFS(СВЦЭМ!$D$39:$D$782,СВЦЭМ!$A$39:$A$782,$A70,СВЦЭМ!$B$39:$B$782,Y$47)+'СЕТ СН'!$G$14+СВЦЭМ!$D$10+'СЕТ СН'!$G$5-'СЕТ СН'!$G$24</f>
        <v>5849.3953423000003</v>
      </c>
    </row>
    <row r="71" spans="1:26" ht="15.75" x14ac:dyDescent="0.2">
      <c r="A71" s="35">
        <f t="shared" si="1"/>
        <v>45528</v>
      </c>
      <c r="B71" s="36">
        <f>SUMIFS(СВЦЭМ!$D$39:$D$782,СВЦЭМ!$A$39:$A$782,$A71,СВЦЭМ!$B$39:$B$782,B$47)+'СЕТ СН'!$G$14+СВЦЭМ!$D$10+'СЕТ СН'!$G$5-'СЕТ СН'!$G$24</f>
        <v>5814.4883492199997</v>
      </c>
      <c r="C71" s="36">
        <f>SUMIFS(СВЦЭМ!$D$39:$D$782,СВЦЭМ!$A$39:$A$782,$A71,СВЦЭМ!$B$39:$B$782,C$47)+'СЕТ СН'!$G$14+СВЦЭМ!$D$10+'СЕТ СН'!$G$5-'СЕТ СН'!$G$24</f>
        <v>5893.8346997600001</v>
      </c>
      <c r="D71" s="36">
        <f>SUMIFS(СВЦЭМ!$D$39:$D$782,СВЦЭМ!$A$39:$A$782,$A71,СВЦЭМ!$B$39:$B$782,D$47)+'СЕТ СН'!$G$14+СВЦЭМ!$D$10+'СЕТ СН'!$G$5-'СЕТ СН'!$G$24</f>
        <v>5933.6176173399999</v>
      </c>
      <c r="E71" s="36">
        <f>SUMIFS(СВЦЭМ!$D$39:$D$782,СВЦЭМ!$A$39:$A$782,$A71,СВЦЭМ!$B$39:$B$782,E$47)+'СЕТ СН'!$G$14+СВЦЭМ!$D$10+'СЕТ СН'!$G$5-'СЕТ СН'!$G$24</f>
        <v>5981.3267644099997</v>
      </c>
      <c r="F71" s="36">
        <f>SUMIFS(СВЦЭМ!$D$39:$D$782,СВЦЭМ!$A$39:$A$782,$A71,СВЦЭМ!$B$39:$B$782,F$47)+'СЕТ СН'!$G$14+СВЦЭМ!$D$10+'СЕТ СН'!$G$5-'СЕТ СН'!$G$24</f>
        <v>5987.14333463</v>
      </c>
      <c r="G71" s="36">
        <f>SUMIFS(СВЦЭМ!$D$39:$D$782,СВЦЭМ!$A$39:$A$782,$A71,СВЦЭМ!$B$39:$B$782,G$47)+'СЕТ СН'!$G$14+СВЦЭМ!$D$10+'СЕТ СН'!$G$5-'СЕТ СН'!$G$24</f>
        <v>5965.9681105300006</v>
      </c>
      <c r="H71" s="36">
        <f>SUMIFS(СВЦЭМ!$D$39:$D$782,СВЦЭМ!$A$39:$A$782,$A71,СВЦЭМ!$B$39:$B$782,H$47)+'СЕТ СН'!$G$14+СВЦЭМ!$D$10+'СЕТ СН'!$G$5-'СЕТ СН'!$G$24</f>
        <v>5936.5862845499996</v>
      </c>
      <c r="I71" s="36">
        <f>SUMIFS(СВЦЭМ!$D$39:$D$782,СВЦЭМ!$A$39:$A$782,$A71,СВЦЭМ!$B$39:$B$782,I$47)+'СЕТ СН'!$G$14+СВЦЭМ!$D$10+'СЕТ СН'!$G$5-'СЕТ СН'!$G$24</f>
        <v>5835.4108886699996</v>
      </c>
      <c r="J71" s="36">
        <f>SUMIFS(СВЦЭМ!$D$39:$D$782,СВЦЭМ!$A$39:$A$782,$A71,СВЦЭМ!$B$39:$B$782,J$47)+'СЕТ СН'!$G$14+СВЦЭМ!$D$10+'СЕТ СН'!$G$5-'СЕТ СН'!$G$24</f>
        <v>5721.3095172900003</v>
      </c>
      <c r="K71" s="36">
        <f>SUMIFS(СВЦЭМ!$D$39:$D$782,СВЦЭМ!$A$39:$A$782,$A71,СВЦЭМ!$B$39:$B$782,K$47)+'СЕТ СН'!$G$14+СВЦЭМ!$D$10+'СЕТ СН'!$G$5-'СЕТ СН'!$G$24</f>
        <v>5594.9756963600003</v>
      </c>
      <c r="L71" s="36">
        <f>SUMIFS(СВЦЭМ!$D$39:$D$782,СВЦЭМ!$A$39:$A$782,$A71,СВЦЭМ!$B$39:$B$782,L$47)+'СЕТ СН'!$G$14+СВЦЭМ!$D$10+'СЕТ СН'!$G$5-'СЕТ СН'!$G$24</f>
        <v>5558.0665567300002</v>
      </c>
      <c r="M71" s="36">
        <f>SUMIFS(СВЦЭМ!$D$39:$D$782,СВЦЭМ!$A$39:$A$782,$A71,СВЦЭМ!$B$39:$B$782,M$47)+'СЕТ СН'!$G$14+СВЦЭМ!$D$10+'СЕТ СН'!$G$5-'СЕТ СН'!$G$24</f>
        <v>5585.2711675199998</v>
      </c>
      <c r="N71" s="36">
        <f>SUMIFS(СВЦЭМ!$D$39:$D$782,СВЦЭМ!$A$39:$A$782,$A71,СВЦЭМ!$B$39:$B$782,N$47)+'СЕТ СН'!$G$14+СВЦЭМ!$D$10+'СЕТ СН'!$G$5-'СЕТ СН'!$G$24</f>
        <v>5685.9605607900003</v>
      </c>
      <c r="O71" s="36">
        <f>SUMIFS(СВЦЭМ!$D$39:$D$782,СВЦЭМ!$A$39:$A$782,$A71,СВЦЭМ!$B$39:$B$782,O$47)+'СЕТ СН'!$G$14+СВЦЭМ!$D$10+'СЕТ СН'!$G$5-'СЕТ СН'!$G$24</f>
        <v>5672.0676203399998</v>
      </c>
      <c r="P71" s="36">
        <f>SUMIFS(СВЦЭМ!$D$39:$D$782,СВЦЭМ!$A$39:$A$782,$A71,СВЦЭМ!$B$39:$B$782,P$47)+'СЕТ СН'!$G$14+СВЦЭМ!$D$10+'СЕТ СН'!$G$5-'СЕТ СН'!$G$24</f>
        <v>5679.2151428799998</v>
      </c>
      <c r="Q71" s="36">
        <f>SUMIFS(СВЦЭМ!$D$39:$D$782,СВЦЭМ!$A$39:$A$782,$A71,СВЦЭМ!$B$39:$B$782,Q$47)+'СЕТ СН'!$G$14+СВЦЭМ!$D$10+'СЕТ СН'!$G$5-'СЕТ СН'!$G$24</f>
        <v>5694.8701706900001</v>
      </c>
      <c r="R71" s="36">
        <f>SUMIFS(СВЦЭМ!$D$39:$D$782,СВЦЭМ!$A$39:$A$782,$A71,СВЦЭМ!$B$39:$B$782,R$47)+'СЕТ СН'!$G$14+СВЦЭМ!$D$10+'СЕТ СН'!$G$5-'СЕТ СН'!$G$24</f>
        <v>5696.4645641899997</v>
      </c>
      <c r="S71" s="36">
        <f>SUMIFS(СВЦЭМ!$D$39:$D$782,СВЦЭМ!$A$39:$A$782,$A71,СВЦЭМ!$B$39:$B$782,S$47)+'СЕТ СН'!$G$14+СВЦЭМ!$D$10+'СЕТ СН'!$G$5-'СЕТ СН'!$G$24</f>
        <v>5710.8673530300002</v>
      </c>
      <c r="T71" s="36">
        <f>SUMIFS(СВЦЭМ!$D$39:$D$782,СВЦЭМ!$A$39:$A$782,$A71,СВЦЭМ!$B$39:$B$782,T$47)+'СЕТ СН'!$G$14+СВЦЭМ!$D$10+'СЕТ СН'!$G$5-'СЕТ СН'!$G$24</f>
        <v>5694.3723138799996</v>
      </c>
      <c r="U71" s="36">
        <f>SUMIFS(СВЦЭМ!$D$39:$D$782,СВЦЭМ!$A$39:$A$782,$A71,СВЦЭМ!$B$39:$B$782,U$47)+'СЕТ СН'!$G$14+СВЦЭМ!$D$10+'СЕТ СН'!$G$5-'СЕТ СН'!$G$24</f>
        <v>5711.9682503200002</v>
      </c>
      <c r="V71" s="36">
        <f>SUMIFS(СВЦЭМ!$D$39:$D$782,СВЦЭМ!$A$39:$A$782,$A71,СВЦЭМ!$B$39:$B$782,V$47)+'СЕТ СН'!$G$14+СВЦЭМ!$D$10+'СЕТ СН'!$G$5-'СЕТ СН'!$G$24</f>
        <v>5716.4812030000003</v>
      </c>
      <c r="W71" s="36">
        <f>SUMIFS(СВЦЭМ!$D$39:$D$782,СВЦЭМ!$A$39:$A$782,$A71,СВЦЭМ!$B$39:$B$782,W$47)+'СЕТ СН'!$G$14+СВЦЭМ!$D$10+'СЕТ СН'!$G$5-'СЕТ СН'!$G$24</f>
        <v>5703.2015385300001</v>
      </c>
      <c r="X71" s="36">
        <f>SUMIFS(СВЦЭМ!$D$39:$D$782,СВЦЭМ!$A$39:$A$782,$A71,СВЦЭМ!$B$39:$B$782,X$47)+'СЕТ СН'!$G$14+СВЦЭМ!$D$10+'СЕТ СН'!$G$5-'СЕТ СН'!$G$24</f>
        <v>5752.1089969900004</v>
      </c>
      <c r="Y71" s="36">
        <f>SUMIFS(СВЦЭМ!$D$39:$D$782,СВЦЭМ!$A$39:$A$782,$A71,СВЦЭМ!$B$39:$B$782,Y$47)+'СЕТ СН'!$G$14+СВЦЭМ!$D$10+'СЕТ СН'!$G$5-'СЕТ СН'!$G$24</f>
        <v>5844.2298613399998</v>
      </c>
    </row>
    <row r="72" spans="1:26" ht="15.75" x14ac:dyDescent="0.2">
      <c r="A72" s="35">
        <f t="shared" si="1"/>
        <v>45529</v>
      </c>
      <c r="B72" s="36">
        <f>SUMIFS(СВЦЭМ!$D$39:$D$782,СВЦЭМ!$A$39:$A$782,$A72,СВЦЭМ!$B$39:$B$782,B$47)+'СЕТ СН'!$G$14+СВЦЭМ!$D$10+'СЕТ СН'!$G$5-'СЕТ СН'!$G$24</f>
        <v>5820.3898347499999</v>
      </c>
      <c r="C72" s="36">
        <f>SUMIFS(СВЦЭМ!$D$39:$D$782,СВЦЭМ!$A$39:$A$782,$A72,СВЦЭМ!$B$39:$B$782,C$47)+'СЕТ СН'!$G$14+СВЦЭМ!$D$10+'СЕТ СН'!$G$5-'СЕТ СН'!$G$24</f>
        <v>5885.7665164500004</v>
      </c>
      <c r="D72" s="36">
        <f>SUMIFS(СВЦЭМ!$D$39:$D$782,СВЦЭМ!$A$39:$A$782,$A72,СВЦЭМ!$B$39:$B$782,D$47)+'СЕТ СН'!$G$14+СВЦЭМ!$D$10+'СЕТ СН'!$G$5-'СЕТ СН'!$G$24</f>
        <v>5909.99922238</v>
      </c>
      <c r="E72" s="36">
        <f>SUMIFS(СВЦЭМ!$D$39:$D$782,СВЦЭМ!$A$39:$A$782,$A72,СВЦЭМ!$B$39:$B$782,E$47)+'СЕТ СН'!$G$14+СВЦЭМ!$D$10+'СЕТ СН'!$G$5-'СЕТ СН'!$G$24</f>
        <v>5920.8854661799996</v>
      </c>
      <c r="F72" s="36">
        <f>SUMIFS(СВЦЭМ!$D$39:$D$782,СВЦЭМ!$A$39:$A$782,$A72,СВЦЭМ!$B$39:$B$782,F$47)+'СЕТ СН'!$G$14+СВЦЭМ!$D$10+'СЕТ СН'!$G$5-'СЕТ СН'!$G$24</f>
        <v>5974.5594553200008</v>
      </c>
      <c r="G72" s="36">
        <f>SUMIFS(СВЦЭМ!$D$39:$D$782,СВЦЭМ!$A$39:$A$782,$A72,СВЦЭМ!$B$39:$B$782,G$47)+'СЕТ СН'!$G$14+СВЦЭМ!$D$10+'СЕТ СН'!$G$5-'СЕТ СН'!$G$24</f>
        <v>5962.1755986000007</v>
      </c>
      <c r="H72" s="36">
        <f>SUMIFS(СВЦЭМ!$D$39:$D$782,СВЦЭМ!$A$39:$A$782,$A72,СВЦЭМ!$B$39:$B$782,H$47)+'СЕТ СН'!$G$14+СВЦЭМ!$D$10+'СЕТ СН'!$G$5-'СЕТ СН'!$G$24</f>
        <v>5936.6051074400002</v>
      </c>
      <c r="I72" s="36">
        <f>SUMIFS(СВЦЭМ!$D$39:$D$782,СВЦЭМ!$A$39:$A$782,$A72,СВЦЭМ!$B$39:$B$782,I$47)+'СЕТ СН'!$G$14+СВЦЭМ!$D$10+'СЕТ СН'!$G$5-'СЕТ СН'!$G$24</f>
        <v>5877.7629922800006</v>
      </c>
      <c r="J72" s="36">
        <f>SUMIFS(СВЦЭМ!$D$39:$D$782,СВЦЭМ!$A$39:$A$782,$A72,СВЦЭМ!$B$39:$B$782,J$47)+'СЕТ СН'!$G$14+СВЦЭМ!$D$10+'СЕТ СН'!$G$5-'СЕТ СН'!$G$24</f>
        <v>5788.1904686600001</v>
      </c>
      <c r="K72" s="36">
        <f>SUMIFS(СВЦЭМ!$D$39:$D$782,СВЦЭМ!$A$39:$A$782,$A72,СВЦЭМ!$B$39:$B$782,K$47)+'СЕТ СН'!$G$14+СВЦЭМ!$D$10+'СЕТ СН'!$G$5-'СЕТ СН'!$G$24</f>
        <v>5694.1008744399996</v>
      </c>
      <c r="L72" s="36">
        <f>SUMIFS(СВЦЭМ!$D$39:$D$782,СВЦЭМ!$A$39:$A$782,$A72,СВЦЭМ!$B$39:$B$782,L$47)+'СЕТ СН'!$G$14+СВЦЭМ!$D$10+'СЕТ СН'!$G$5-'СЕТ СН'!$G$24</f>
        <v>5621.2470640000001</v>
      </c>
      <c r="M72" s="36">
        <f>SUMIFS(СВЦЭМ!$D$39:$D$782,СВЦЭМ!$A$39:$A$782,$A72,СВЦЭМ!$B$39:$B$782,M$47)+'СЕТ СН'!$G$14+СВЦЭМ!$D$10+'СЕТ СН'!$G$5-'СЕТ СН'!$G$24</f>
        <v>5588.0056411900005</v>
      </c>
      <c r="N72" s="36">
        <f>SUMIFS(СВЦЭМ!$D$39:$D$782,СВЦЭМ!$A$39:$A$782,$A72,СВЦЭМ!$B$39:$B$782,N$47)+'СЕТ СН'!$G$14+СВЦЭМ!$D$10+'СЕТ СН'!$G$5-'СЕТ СН'!$G$24</f>
        <v>5576.3742189300001</v>
      </c>
      <c r="O72" s="36">
        <f>SUMIFS(СВЦЭМ!$D$39:$D$782,СВЦЭМ!$A$39:$A$782,$A72,СВЦЭМ!$B$39:$B$782,O$47)+'СЕТ СН'!$G$14+СВЦЭМ!$D$10+'СЕТ СН'!$G$5-'СЕТ СН'!$G$24</f>
        <v>5576.89873025</v>
      </c>
      <c r="P72" s="36">
        <f>SUMIFS(СВЦЭМ!$D$39:$D$782,СВЦЭМ!$A$39:$A$782,$A72,СВЦЭМ!$B$39:$B$782,P$47)+'СЕТ СН'!$G$14+СВЦЭМ!$D$10+'СЕТ СН'!$G$5-'СЕТ СН'!$G$24</f>
        <v>5579.4107538099997</v>
      </c>
      <c r="Q72" s="36">
        <f>SUMIFS(СВЦЭМ!$D$39:$D$782,СВЦЭМ!$A$39:$A$782,$A72,СВЦЭМ!$B$39:$B$782,Q$47)+'СЕТ СН'!$G$14+СВЦЭМ!$D$10+'СЕТ СН'!$G$5-'СЕТ СН'!$G$24</f>
        <v>5582.4701197200002</v>
      </c>
      <c r="R72" s="36">
        <f>SUMIFS(СВЦЭМ!$D$39:$D$782,СВЦЭМ!$A$39:$A$782,$A72,СВЦЭМ!$B$39:$B$782,R$47)+'СЕТ СН'!$G$14+СВЦЭМ!$D$10+'СЕТ СН'!$G$5-'СЕТ СН'!$G$24</f>
        <v>5609.1857470200002</v>
      </c>
      <c r="S72" s="36">
        <f>SUMIFS(СВЦЭМ!$D$39:$D$782,СВЦЭМ!$A$39:$A$782,$A72,СВЦЭМ!$B$39:$B$782,S$47)+'СЕТ СН'!$G$14+СВЦЭМ!$D$10+'СЕТ СН'!$G$5-'СЕТ СН'!$G$24</f>
        <v>5588.9522538800002</v>
      </c>
      <c r="T72" s="36">
        <f>SUMIFS(СВЦЭМ!$D$39:$D$782,СВЦЭМ!$A$39:$A$782,$A72,СВЦЭМ!$B$39:$B$782,T$47)+'СЕТ СН'!$G$14+СВЦЭМ!$D$10+'СЕТ СН'!$G$5-'СЕТ СН'!$G$24</f>
        <v>5571.1393111400002</v>
      </c>
      <c r="U72" s="36">
        <f>SUMIFS(СВЦЭМ!$D$39:$D$782,СВЦЭМ!$A$39:$A$782,$A72,СВЦЭМ!$B$39:$B$782,U$47)+'СЕТ СН'!$G$14+СВЦЭМ!$D$10+'СЕТ СН'!$G$5-'СЕТ СН'!$G$24</f>
        <v>5570.6621509500001</v>
      </c>
      <c r="V72" s="36">
        <f>SUMIFS(СВЦЭМ!$D$39:$D$782,СВЦЭМ!$A$39:$A$782,$A72,СВЦЭМ!$B$39:$B$782,V$47)+'СЕТ СН'!$G$14+СВЦЭМ!$D$10+'СЕТ СН'!$G$5-'СЕТ СН'!$G$24</f>
        <v>5562.6265552099994</v>
      </c>
      <c r="W72" s="36">
        <f>SUMIFS(СВЦЭМ!$D$39:$D$782,СВЦЭМ!$A$39:$A$782,$A72,СВЦЭМ!$B$39:$B$782,W$47)+'СЕТ СН'!$G$14+СВЦЭМ!$D$10+'СЕТ СН'!$G$5-'СЕТ СН'!$G$24</f>
        <v>5545.37146897</v>
      </c>
      <c r="X72" s="36">
        <f>SUMIFS(СВЦЭМ!$D$39:$D$782,СВЦЭМ!$A$39:$A$782,$A72,СВЦЭМ!$B$39:$B$782,X$47)+'СЕТ СН'!$G$14+СВЦЭМ!$D$10+'СЕТ СН'!$G$5-'СЕТ СН'!$G$24</f>
        <v>5629.5461866099995</v>
      </c>
      <c r="Y72" s="36">
        <f>SUMIFS(СВЦЭМ!$D$39:$D$782,СВЦЭМ!$A$39:$A$782,$A72,СВЦЭМ!$B$39:$B$782,Y$47)+'СЕТ СН'!$G$14+СВЦЭМ!$D$10+'СЕТ СН'!$G$5-'СЕТ СН'!$G$24</f>
        <v>5728.1002304100002</v>
      </c>
    </row>
    <row r="73" spans="1:26" ht="15.75" x14ac:dyDescent="0.2">
      <c r="A73" s="35">
        <f t="shared" si="1"/>
        <v>45530</v>
      </c>
      <c r="B73" s="36">
        <f>SUMIFS(СВЦЭМ!$D$39:$D$782,СВЦЭМ!$A$39:$A$782,$A73,СВЦЭМ!$B$39:$B$782,B$47)+'СЕТ СН'!$G$14+СВЦЭМ!$D$10+'СЕТ СН'!$G$5-'СЕТ СН'!$G$24</f>
        <v>5825.4028030099998</v>
      </c>
      <c r="C73" s="36">
        <f>SUMIFS(СВЦЭМ!$D$39:$D$782,СВЦЭМ!$A$39:$A$782,$A73,СВЦЭМ!$B$39:$B$782,C$47)+'СЕТ СН'!$G$14+СВЦЭМ!$D$10+'СЕТ СН'!$G$5-'СЕТ СН'!$G$24</f>
        <v>5927.4901043700002</v>
      </c>
      <c r="D73" s="36">
        <f>SUMIFS(СВЦЭМ!$D$39:$D$782,СВЦЭМ!$A$39:$A$782,$A73,СВЦЭМ!$B$39:$B$782,D$47)+'СЕТ СН'!$G$14+СВЦЭМ!$D$10+'СЕТ СН'!$G$5-'СЕТ СН'!$G$24</f>
        <v>5970.6513563400003</v>
      </c>
      <c r="E73" s="36">
        <f>SUMIFS(СВЦЭМ!$D$39:$D$782,СВЦЭМ!$A$39:$A$782,$A73,СВЦЭМ!$B$39:$B$782,E$47)+'СЕТ СН'!$G$14+СВЦЭМ!$D$10+'СЕТ СН'!$G$5-'СЕТ СН'!$G$24</f>
        <v>5984.6107114200004</v>
      </c>
      <c r="F73" s="36">
        <f>SUMIFS(СВЦЭМ!$D$39:$D$782,СВЦЭМ!$A$39:$A$782,$A73,СВЦЭМ!$B$39:$B$782,F$47)+'СЕТ СН'!$G$14+СВЦЭМ!$D$10+'СЕТ СН'!$G$5-'СЕТ СН'!$G$24</f>
        <v>6000.72853459</v>
      </c>
      <c r="G73" s="36">
        <f>SUMIFS(СВЦЭМ!$D$39:$D$782,СВЦЭМ!$A$39:$A$782,$A73,СВЦЭМ!$B$39:$B$782,G$47)+'СЕТ СН'!$G$14+СВЦЭМ!$D$10+'СЕТ СН'!$G$5-'СЕТ СН'!$G$24</f>
        <v>5960.9264478500008</v>
      </c>
      <c r="H73" s="36">
        <f>SUMIFS(СВЦЭМ!$D$39:$D$782,СВЦЭМ!$A$39:$A$782,$A73,СВЦЭМ!$B$39:$B$782,H$47)+'СЕТ СН'!$G$14+СВЦЭМ!$D$10+'СЕТ СН'!$G$5-'СЕТ СН'!$G$24</f>
        <v>5921.7431824800005</v>
      </c>
      <c r="I73" s="36">
        <f>SUMIFS(СВЦЭМ!$D$39:$D$782,СВЦЭМ!$A$39:$A$782,$A73,СВЦЭМ!$B$39:$B$782,I$47)+'СЕТ СН'!$G$14+СВЦЭМ!$D$10+'СЕТ СН'!$G$5-'СЕТ СН'!$G$24</f>
        <v>5818.1105339000005</v>
      </c>
      <c r="J73" s="36">
        <f>SUMIFS(СВЦЭМ!$D$39:$D$782,СВЦЭМ!$A$39:$A$782,$A73,СВЦЭМ!$B$39:$B$782,J$47)+'СЕТ СН'!$G$14+СВЦЭМ!$D$10+'СЕТ СН'!$G$5-'СЕТ СН'!$G$24</f>
        <v>5695.0567158200001</v>
      </c>
      <c r="K73" s="36">
        <f>SUMIFS(СВЦЭМ!$D$39:$D$782,СВЦЭМ!$A$39:$A$782,$A73,СВЦЭМ!$B$39:$B$782,K$47)+'СЕТ СН'!$G$14+СВЦЭМ!$D$10+'СЕТ СН'!$G$5-'СЕТ СН'!$G$24</f>
        <v>5603.8872058400002</v>
      </c>
      <c r="L73" s="36">
        <f>SUMIFS(СВЦЭМ!$D$39:$D$782,СВЦЭМ!$A$39:$A$782,$A73,СВЦЭМ!$B$39:$B$782,L$47)+'СЕТ СН'!$G$14+СВЦЭМ!$D$10+'СЕТ СН'!$G$5-'СЕТ СН'!$G$24</f>
        <v>5591.3726980699994</v>
      </c>
      <c r="M73" s="36">
        <f>SUMIFS(СВЦЭМ!$D$39:$D$782,СВЦЭМ!$A$39:$A$782,$A73,СВЦЭМ!$B$39:$B$782,M$47)+'СЕТ СН'!$G$14+СВЦЭМ!$D$10+'СЕТ СН'!$G$5-'СЕТ СН'!$G$24</f>
        <v>5572.6746368699996</v>
      </c>
      <c r="N73" s="36">
        <f>SUMIFS(СВЦЭМ!$D$39:$D$782,СВЦЭМ!$A$39:$A$782,$A73,СВЦЭМ!$B$39:$B$782,N$47)+'СЕТ СН'!$G$14+СВЦЭМ!$D$10+'СЕТ СН'!$G$5-'СЕТ СН'!$G$24</f>
        <v>5574.36364048</v>
      </c>
      <c r="O73" s="36">
        <f>SUMIFS(СВЦЭМ!$D$39:$D$782,СВЦЭМ!$A$39:$A$782,$A73,СВЦЭМ!$B$39:$B$782,O$47)+'СЕТ СН'!$G$14+СВЦЭМ!$D$10+'СЕТ СН'!$G$5-'СЕТ СН'!$G$24</f>
        <v>5572.26984791</v>
      </c>
      <c r="P73" s="36">
        <f>SUMIFS(СВЦЭМ!$D$39:$D$782,СВЦЭМ!$A$39:$A$782,$A73,СВЦЭМ!$B$39:$B$782,P$47)+'СЕТ СН'!$G$14+СВЦЭМ!$D$10+'СЕТ СН'!$G$5-'СЕТ СН'!$G$24</f>
        <v>5577.9873218399998</v>
      </c>
      <c r="Q73" s="36">
        <f>SUMIFS(СВЦЭМ!$D$39:$D$782,СВЦЭМ!$A$39:$A$782,$A73,СВЦЭМ!$B$39:$B$782,Q$47)+'СЕТ СН'!$G$14+СВЦЭМ!$D$10+'СЕТ СН'!$G$5-'СЕТ СН'!$G$24</f>
        <v>5574.2265812200003</v>
      </c>
      <c r="R73" s="36">
        <f>SUMIFS(СВЦЭМ!$D$39:$D$782,СВЦЭМ!$A$39:$A$782,$A73,СВЦЭМ!$B$39:$B$782,R$47)+'СЕТ СН'!$G$14+СВЦЭМ!$D$10+'СЕТ СН'!$G$5-'СЕТ СН'!$G$24</f>
        <v>5577.5356314299997</v>
      </c>
      <c r="S73" s="36">
        <f>SUMIFS(СВЦЭМ!$D$39:$D$782,СВЦЭМ!$A$39:$A$782,$A73,СВЦЭМ!$B$39:$B$782,S$47)+'СЕТ СН'!$G$14+СВЦЭМ!$D$10+'СЕТ СН'!$G$5-'СЕТ СН'!$G$24</f>
        <v>5593.4155562699998</v>
      </c>
      <c r="T73" s="36">
        <f>SUMIFS(СВЦЭМ!$D$39:$D$782,СВЦЭМ!$A$39:$A$782,$A73,СВЦЭМ!$B$39:$B$782,T$47)+'СЕТ СН'!$G$14+СВЦЭМ!$D$10+'СЕТ СН'!$G$5-'СЕТ СН'!$G$24</f>
        <v>5577.5999772899995</v>
      </c>
      <c r="U73" s="36">
        <f>SUMIFS(СВЦЭМ!$D$39:$D$782,СВЦЭМ!$A$39:$A$782,$A73,СВЦЭМ!$B$39:$B$782,U$47)+'СЕТ СН'!$G$14+СВЦЭМ!$D$10+'СЕТ СН'!$G$5-'СЕТ СН'!$G$24</f>
        <v>5579.9434655599998</v>
      </c>
      <c r="V73" s="36">
        <f>SUMIFS(СВЦЭМ!$D$39:$D$782,СВЦЭМ!$A$39:$A$782,$A73,СВЦЭМ!$B$39:$B$782,V$47)+'СЕТ СН'!$G$14+СВЦЭМ!$D$10+'СЕТ СН'!$G$5-'СЕТ СН'!$G$24</f>
        <v>5568.5497092000005</v>
      </c>
      <c r="W73" s="36">
        <f>SUMIFS(СВЦЭМ!$D$39:$D$782,СВЦЭМ!$A$39:$A$782,$A73,СВЦЭМ!$B$39:$B$782,W$47)+'СЕТ СН'!$G$14+СВЦЭМ!$D$10+'СЕТ СН'!$G$5-'СЕТ СН'!$G$24</f>
        <v>5570.27428702</v>
      </c>
      <c r="X73" s="36">
        <f>SUMIFS(СВЦЭМ!$D$39:$D$782,СВЦЭМ!$A$39:$A$782,$A73,СВЦЭМ!$B$39:$B$782,X$47)+'СЕТ СН'!$G$14+СВЦЭМ!$D$10+'СЕТ СН'!$G$5-'СЕТ СН'!$G$24</f>
        <v>5645.9090465600002</v>
      </c>
      <c r="Y73" s="36">
        <f>SUMIFS(СВЦЭМ!$D$39:$D$782,СВЦЭМ!$A$39:$A$782,$A73,СВЦЭМ!$B$39:$B$782,Y$47)+'СЕТ СН'!$G$14+СВЦЭМ!$D$10+'СЕТ СН'!$G$5-'СЕТ СН'!$G$24</f>
        <v>5703.1080487399995</v>
      </c>
    </row>
    <row r="74" spans="1:26" ht="15.75" x14ac:dyDescent="0.2">
      <c r="A74" s="35">
        <f t="shared" si="1"/>
        <v>45531</v>
      </c>
      <c r="B74" s="36">
        <f>SUMIFS(СВЦЭМ!$D$39:$D$782,СВЦЭМ!$A$39:$A$782,$A74,СВЦЭМ!$B$39:$B$782,B$47)+'СЕТ СН'!$G$14+СВЦЭМ!$D$10+'СЕТ СН'!$G$5-'СЕТ СН'!$G$24</f>
        <v>5624.9844257499999</v>
      </c>
      <c r="C74" s="36">
        <f>SUMIFS(СВЦЭМ!$D$39:$D$782,СВЦЭМ!$A$39:$A$782,$A74,СВЦЭМ!$B$39:$B$782,C$47)+'СЕТ СН'!$G$14+СВЦЭМ!$D$10+'СЕТ СН'!$G$5-'СЕТ СН'!$G$24</f>
        <v>5660.9303742399998</v>
      </c>
      <c r="D74" s="36">
        <f>SUMIFS(СВЦЭМ!$D$39:$D$782,СВЦЭМ!$A$39:$A$782,$A74,СВЦЭМ!$B$39:$B$782,D$47)+'СЕТ СН'!$G$14+СВЦЭМ!$D$10+'СЕТ СН'!$G$5-'СЕТ СН'!$G$24</f>
        <v>5725.42198732</v>
      </c>
      <c r="E74" s="36">
        <f>SUMIFS(СВЦЭМ!$D$39:$D$782,СВЦЭМ!$A$39:$A$782,$A74,СВЦЭМ!$B$39:$B$782,E$47)+'СЕТ СН'!$G$14+СВЦЭМ!$D$10+'СЕТ СН'!$G$5-'СЕТ СН'!$G$24</f>
        <v>5751.0272930199999</v>
      </c>
      <c r="F74" s="36">
        <f>SUMIFS(СВЦЭМ!$D$39:$D$782,СВЦЭМ!$A$39:$A$782,$A74,СВЦЭМ!$B$39:$B$782,F$47)+'СЕТ СН'!$G$14+СВЦЭМ!$D$10+'СЕТ СН'!$G$5-'СЕТ СН'!$G$24</f>
        <v>5754.7816350800003</v>
      </c>
      <c r="G74" s="36">
        <f>SUMIFS(СВЦЭМ!$D$39:$D$782,СВЦЭМ!$A$39:$A$782,$A74,СВЦЭМ!$B$39:$B$782,G$47)+'СЕТ СН'!$G$14+СВЦЭМ!$D$10+'СЕТ СН'!$G$5-'СЕТ СН'!$G$24</f>
        <v>5726.4817699499999</v>
      </c>
      <c r="H74" s="36">
        <f>SUMIFS(СВЦЭМ!$D$39:$D$782,СВЦЭМ!$A$39:$A$782,$A74,СВЦЭМ!$B$39:$B$782,H$47)+'СЕТ СН'!$G$14+СВЦЭМ!$D$10+'СЕТ СН'!$G$5-'СЕТ СН'!$G$24</f>
        <v>5734.35975332</v>
      </c>
      <c r="I74" s="36">
        <f>SUMIFS(СВЦЭМ!$D$39:$D$782,СВЦЭМ!$A$39:$A$782,$A74,СВЦЭМ!$B$39:$B$782,I$47)+'СЕТ СН'!$G$14+СВЦЭМ!$D$10+'СЕТ СН'!$G$5-'СЕТ СН'!$G$24</f>
        <v>5625.0230246000001</v>
      </c>
      <c r="J74" s="36">
        <f>SUMIFS(СВЦЭМ!$D$39:$D$782,СВЦЭМ!$A$39:$A$782,$A74,СВЦЭМ!$B$39:$B$782,J$47)+'СЕТ СН'!$G$14+СВЦЭМ!$D$10+'СЕТ СН'!$G$5-'СЕТ СН'!$G$24</f>
        <v>5525.5250093699997</v>
      </c>
      <c r="K74" s="36">
        <f>SUMIFS(СВЦЭМ!$D$39:$D$782,СВЦЭМ!$A$39:$A$782,$A74,СВЦЭМ!$B$39:$B$782,K$47)+'СЕТ СН'!$G$14+СВЦЭМ!$D$10+'СЕТ СН'!$G$5-'СЕТ СН'!$G$24</f>
        <v>5425.5372134099998</v>
      </c>
      <c r="L74" s="36">
        <f>SUMIFS(СВЦЭМ!$D$39:$D$782,СВЦЭМ!$A$39:$A$782,$A74,СВЦЭМ!$B$39:$B$782,L$47)+'СЕТ СН'!$G$14+СВЦЭМ!$D$10+'СЕТ СН'!$G$5-'СЕТ СН'!$G$24</f>
        <v>5360.0586542199999</v>
      </c>
      <c r="M74" s="36">
        <f>SUMIFS(СВЦЭМ!$D$39:$D$782,СВЦЭМ!$A$39:$A$782,$A74,СВЦЭМ!$B$39:$B$782,M$47)+'СЕТ СН'!$G$14+СВЦЭМ!$D$10+'СЕТ СН'!$G$5-'СЕТ СН'!$G$24</f>
        <v>5349.5491303999997</v>
      </c>
      <c r="N74" s="36">
        <f>SUMIFS(СВЦЭМ!$D$39:$D$782,СВЦЭМ!$A$39:$A$782,$A74,СВЦЭМ!$B$39:$B$782,N$47)+'СЕТ СН'!$G$14+СВЦЭМ!$D$10+'СЕТ СН'!$G$5-'СЕТ СН'!$G$24</f>
        <v>5354.4272116900001</v>
      </c>
      <c r="O74" s="36">
        <f>SUMIFS(СВЦЭМ!$D$39:$D$782,СВЦЭМ!$A$39:$A$782,$A74,СВЦЭМ!$B$39:$B$782,O$47)+'СЕТ СН'!$G$14+СВЦЭМ!$D$10+'СЕТ СН'!$G$5-'СЕТ СН'!$G$24</f>
        <v>5348.5748134300002</v>
      </c>
      <c r="P74" s="36">
        <f>SUMIFS(СВЦЭМ!$D$39:$D$782,СВЦЭМ!$A$39:$A$782,$A74,СВЦЭМ!$B$39:$B$782,P$47)+'СЕТ СН'!$G$14+СВЦЭМ!$D$10+'СЕТ СН'!$G$5-'СЕТ СН'!$G$24</f>
        <v>5347.1302299899999</v>
      </c>
      <c r="Q74" s="36">
        <f>SUMIFS(СВЦЭМ!$D$39:$D$782,СВЦЭМ!$A$39:$A$782,$A74,СВЦЭМ!$B$39:$B$782,Q$47)+'СЕТ СН'!$G$14+СВЦЭМ!$D$10+'СЕТ СН'!$G$5-'СЕТ СН'!$G$24</f>
        <v>5349.9259208399999</v>
      </c>
      <c r="R74" s="36">
        <f>SUMIFS(СВЦЭМ!$D$39:$D$782,СВЦЭМ!$A$39:$A$782,$A74,СВЦЭМ!$B$39:$B$782,R$47)+'СЕТ СН'!$G$14+СВЦЭМ!$D$10+'СЕТ СН'!$G$5-'СЕТ СН'!$G$24</f>
        <v>5360.0905221499997</v>
      </c>
      <c r="S74" s="36">
        <f>SUMIFS(СВЦЭМ!$D$39:$D$782,СВЦЭМ!$A$39:$A$782,$A74,СВЦЭМ!$B$39:$B$782,S$47)+'СЕТ СН'!$G$14+СВЦЭМ!$D$10+'СЕТ СН'!$G$5-'СЕТ СН'!$G$24</f>
        <v>5348.3248170500001</v>
      </c>
      <c r="T74" s="36">
        <f>SUMIFS(СВЦЭМ!$D$39:$D$782,СВЦЭМ!$A$39:$A$782,$A74,СВЦЭМ!$B$39:$B$782,T$47)+'СЕТ СН'!$G$14+СВЦЭМ!$D$10+'СЕТ СН'!$G$5-'СЕТ СН'!$G$24</f>
        <v>5337.6582278400001</v>
      </c>
      <c r="U74" s="36">
        <f>SUMIFS(СВЦЭМ!$D$39:$D$782,СВЦЭМ!$A$39:$A$782,$A74,СВЦЭМ!$B$39:$B$782,U$47)+'СЕТ СН'!$G$14+СВЦЭМ!$D$10+'СЕТ СН'!$G$5-'СЕТ СН'!$G$24</f>
        <v>5384.7816034999996</v>
      </c>
      <c r="V74" s="36">
        <f>SUMIFS(СВЦЭМ!$D$39:$D$782,СВЦЭМ!$A$39:$A$782,$A74,СВЦЭМ!$B$39:$B$782,V$47)+'СЕТ СН'!$G$14+СВЦЭМ!$D$10+'СЕТ СН'!$G$5-'СЕТ СН'!$G$24</f>
        <v>5370.4840209399999</v>
      </c>
      <c r="W74" s="36">
        <f>SUMIFS(СВЦЭМ!$D$39:$D$782,СВЦЭМ!$A$39:$A$782,$A74,СВЦЭМ!$B$39:$B$782,W$47)+'СЕТ СН'!$G$14+СВЦЭМ!$D$10+'СЕТ СН'!$G$5-'СЕТ СН'!$G$24</f>
        <v>5377.7128382299998</v>
      </c>
      <c r="X74" s="36">
        <f>SUMIFS(СВЦЭМ!$D$39:$D$782,СВЦЭМ!$A$39:$A$782,$A74,СВЦЭМ!$B$39:$B$782,X$47)+'СЕТ СН'!$G$14+СВЦЭМ!$D$10+'СЕТ СН'!$G$5-'СЕТ СН'!$G$24</f>
        <v>5450.0120657799998</v>
      </c>
      <c r="Y74" s="36">
        <f>SUMIFS(СВЦЭМ!$D$39:$D$782,СВЦЭМ!$A$39:$A$782,$A74,СВЦЭМ!$B$39:$B$782,Y$47)+'СЕТ СН'!$G$14+СВЦЭМ!$D$10+'СЕТ СН'!$G$5-'СЕТ СН'!$G$24</f>
        <v>5524.2626865499997</v>
      </c>
    </row>
    <row r="75" spans="1:26" ht="15.75" x14ac:dyDescent="0.2">
      <c r="A75" s="35">
        <f t="shared" si="1"/>
        <v>45532</v>
      </c>
      <c r="B75" s="36">
        <f>SUMIFS(СВЦЭМ!$D$39:$D$782,СВЦЭМ!$A$39:$A$782,$A75,СВЦЭМ!$B$39:$B$782,B$47)+'СЕТ СН'!$G$14+СВЦЭМ!$D$10+'СЕТ СН'!$G$5-'СЕТ СН'!$G$24</f>
        <v>5670.4850728900001</v>
      </c>
      <c r="C75" s="36">
        <f>SUMIFS(СВЦЭМ!$D$39:$D$782,СВЦЭМ!$A$39:$A$782,$A75,СВЦЭМ!$B$39:$B$782,C$47)+'СЕТ СН'!$G$14+СВЦЭМ!$D$10+'СЕТ СН'!$G$5-'СЕТ СН'!$G$24</f>
        <v>5719.9057679099997</v>
      </c>
      <c r="D75" s="36">
        <f>SUMIFS(СВЦЭМ!$D$39:$D$782,СВЦЭМ!$A$39:$A$782,$A75,СВЦЭМ!$B$39:$B$782,D$47)+'СЕТ СН'!$G$14+СВЦЭМ!$D$10+'СЕТ СН'!$G$5-'СЕТ СН'!$G$24</f>
        <v>5749.0837676499996</v>
      </c>
      <c r="E75" s="36">
        <f>SUMIFS(СВЦЭМ!$D$39:$D$782,СВЦЭМ!$A$39:$A$782,$A75,СВЦЭМ!$B$39:$B$782,E$47)+'СЕТ СН'!$G$14+СВЦЭМ!$D$10+'СЕТ СН'!$G$5-'СЕТ СН'!$G$24</f>
        <v>5778.5217243400002</v>
      </c>
      <c r="F75" s="36">
        <f>SUMIFS(СВЦЭМ!$D$39:$D$782,СВЦЭМ!$A$39:$A$782,$A75,СВЦЭМ!$B$39:$B$782,F$47)+'СЕТ СН'!$G$14+СВЦЭМ!$D$10+'СЕТ СН'!$G$5-'СЕТ СН'!$G$24</f>
        <v>5804.9934147499998</v>
      </c>
      <c r="G75" s="36">
        <f>SUMIFS(СВЦЭМ!$D$39:$D$782,СВЦЭМ!$A$39:$A$782,$A75,СВЦЭМ!$B$39:$B$782,G$47)+'СЕТ СН'!$G$14+СВЦЭМ!$D$10+'СЕТ СН'!$G$5-'СЕТ СН'!$G$24</f>
        <v>5774.88477375</v>
      </c>
      <c r="H75" s="36">
        <f>SUMIFS(СВЦЭМ!$D$39:$D$782,СВЦЭМ!$A$39:$A$782,$A75,СВЦЭМ!$B$39:$B$782,H$47)+'СЕТ СН'!$G$14+СВЦЭМ!$D$10+'СЕТ СН'!$G$5-'СЕТ СН'!$G$24</f>
        <v>5741.1300462399995</v>
      </c>
      <c r="I75" s="36">
        <f>SUMIFS(СВЦЭМ!$D$39:$D$782,СВЦЭМ!$A$39:$A$782,$A75,СВЦЭМ!$B$39:$B$782,I$47)+'СЕТ СН'!$G$14+СВЦЭМ!$D$10+'СЕТ СН'!$G$5-'СЕТ СН'!$G$24</f>
        <v>5648.4236734200003</v>
      </c>
      <c r="J75" s="36">
        <f>SUMIFS(СВЦЭМ!$D$39:$D$782,СВЦЭМ!$A$39:$A$782,$A75,СВЦЭМ!$B$39:$B$782,J$47)+'СЕТ СН'!$G$14+СВЦЭМ!$D$10+'СЕТ СН'!$G$5-'СЕТ СН'!$G$24</f>
        <v>5585.8631598499996</v>
      </c>
      <c r="K75" s="36">
        <f>SUMIFS(СВЦЭМ!$D$39:$D$782,СВЦЭМ!$A$39:$A$782,$A75,СВЦЭМ!$B$39:$B$782,K$47)+'СЕТ СН'!$G$14+СВЦЭМ!$D$10+'СЕТ СН'!$G$5-'СЕТ СН'!$G$24</f>
        <v>5492.0502087200002</v>
      </c>
      <c r="L75" s="36">
        <f>SUMIFS(СВЦЭМ!$D$39:$D$782,СВЦЭМ!$A$39:$A$782,$A75,СВЦЭМ!$B$39:$B$782,L$47)+'СЕТ СН'!$G$14+СВЦЭМ!$D$10+'СЕТ СН'!$G$5-'СЕТ СН'!$G$24</f>
        <v>5476.8002100399999</v>
      </c>
      <c r="M75" s="36">
        <f>SUMIFS(СВЦЭМ!$D$39:$D$782,СВЦЭМ!$A$39:$A$782,$A75,СВЦЭМ!$B$39:$B$782,M$47)+'СЕТ СН'!$G$14+СВЦЭМ!$D$10+'СЕТ СН'!$G$5-'СЕТ СН'!$G$24</f>
        <v>5464.9073306499995</v>
      </c>
      <c r="N75" s="36">
        <f>SUMIFS(СВЦЭМ!$D$39:$D$782,СВЦЭМ!$A$39:$A$782,$A75,СВЦЭМ!$B$39:$B$782,N$47)+'СЕТ СН'!$G$14+СВЦЭМ!$D$10+'СЕТ СН'!$G$5-'СЕТ СН'!$G$24</f>
        <v>5459.5860314000001</v>
      </c>
      <c r="O75" s="36">
        <f>SUMIFS(СВЦЭМ!$D$39:$D$782,СВЦЭМ!$A$39:$A$782,$A75,СВЦЭМ!$B$39:$B$782,O$47)+'СЕТ СН'!$G$14+СВЦЭМ!$D$10+'СЕТ СН'!$G$5-'СЕТ СН'!$G$24</f>
        <v>5453.7288484399996</v>
      </c>
      <c r="P75" s="36">
        <f>SUMIFS(СВЦЭМ!$D$39:$D$782,СВЦЭМ!$A$39:$A$782,$A75,СВЦЭМ!$B$39:$B$782,P$47)+'СЕТ СН'!$G$14+СВЦЭМ!$D$10+'СЕТ СН'!$G$5-'СЕТ СН'!$G$24</f>
        <v>5454.2964654899997</v>
      </c>
      <c r="Q75" s="36">
        <f>SUMIFS(СВЦЭМ!$D$39:$D$782,СВЦЭМ!$A$39:$A$782,$A75,СВЦЭМ!$B$39:$B$782,Q$47)+'СЕТ СН'!$G$14+СВЦЭМ!$D$10+'СЕТ СН'!$G$5-'СЕТ СН'!$G$24</f>
        <v>5461.2262558399998</v>
      </c>
      <c r="R75" s="36">
        <f>SUMIFS(СВЦЭМ!$D$39:$D$782,СВЦЭМ!$A$39:$A$782,$A75,СВЦЭМ!$B$39:$B$782,R$47)+'СЕТ СН'!$G$14+СВЦЭМ!$D$10+'СЕТ СН'!$G$5-'СЕТ СН'!$G$24</f>
        <v>5470.4611557899998</v>
      </c>
      <c r="S75" s="36">
        <f>SUMIFS(СВЦЭМ!$D$39:$D$782,СВЦЭМ!$A$39:$A$782,$A75,СВЦЭМ!$B$39:$B$782,S$47)+'СЕТ СН'!$G$14+СВЦЭМ!$D$10+'СЕТ СН'!$G$5-'СЕТ СН'!$G$24</f>
        <v>5446.14873085</v>
      </c>
      <c r="T75" s="36">
        <f>SUMIFS(СВЦЭМ!$D$39:$D$782,СВЦЭМ!$A$39:$A$782,$A75,СВЦЭМ!$B$39:$B$782,T$47)+'СЕТ СН'!$G$14+СВЦЭМ!$D$10+'СЕТ СН'!$G$5-'СЕТ СН'!$G$24</f>
        <v>5436.8103650900002</v>
      </c>
      <c r="U75" s="36">
        <f>SUMIFS(СВЦЭМ!$D$39:$D$782,СВЦЭМ!$A$39:$A$782,$A75,СВЦЭМ!$B$39:$B$782,U$47)+'СЕТ СН'!$G$14+СВЦЭМ!$D$10+'СЕТ СН'!$G$5-'СЕТ СН'!$G$24</f>
        <v>5447.5089287199999</v>
      </c>
      <c r="V75" s="36">
        <f>SUMIFS(СВЦЭМ!$D$39:$D$782,СВЦЭМ!$A$39:$A$782,$A75,СВЦЭМ!$B$39:$B$782,V$47)+'СЕТ СН'!$G$14+СВЦЭМ!$D$10+'СЕТ СН'!$G$5-'СЕТ СН'!$G$24</f>
        <v>5422.89012533</v>
      </c>
      <c r="W75" s="36">
        <f>SUMIFS(СВЦЭМ!$D$39:$D$782,СВЦЭМ!$A$39:$A$782,$A75,СВЦЭМ!$B$39:$B$782,W$47)+'СЕТ СН'!$G$14+СВЦЭМ!$D$10+'СЕТ СН'!$G$5-'СЕТ СН'!$G$24</f>
        <v>5432.9174976800005</v>
      </c>
      <c r="X75" s="36">
        <f>SUMIFS(СВЦЭМ!$D$39:$D$782,СВЦЭМ!$A$39:$A$782,$A75,СВЦЭМ!$B$39:$B$782,X$47)+'СЕТ СН'!$G$14+СВЦЭМ!$D$10+'СЕТ СН'!$G$5-'СЕТ СН'!$G$24</f>
        <v>5509.0972401700001</v>
      </c>
      <c r="Y75" s="36">
        <f>SUMIFS(СВЦЭМ!$D$39:$D$782,СВЦЭМ!$A$39:$A$782,$A75,СВЦЭМ!$B$39:$B$782,Y$47)+'СЕТ СН'!$G$14+СВЦЭМ!$D$10+'СЕТ СН'!$G$5-'СЕТ СН'!$G$24</f>
        <v>5530.4306747199998</v>
      </c>
    </row>
    <row r="76" spans="1:26" ht="15.75" x14ac:dyDescent="0.2">
      <c r="A76" s="35">
        <f t="shared" si="1"/>
        <v>45533</v>
      </c>
      <c r="B76" s="36">
        <f>SUMIFS(СВЦЭМ!$D$39:$D$782,СВЦЭМ!$A$39:$A$782,$A76,СВЦЭМ!$B$39:$B$782,B$47)+'СЕТ СН'!$G$14+СВЦЭМ!$D$10+'СЕТ СН'!$G$5-'СЕТ СН'!$G$24</f>
        <v>5578.0941819199998</v>
      </c>
      <c r="C76" s="36">
        <f>SUMIFS(СВЦЭМ!$D$39:$D$782,СВЦЭМ!$A$39:$A$782,$A76,СВЦЭМ!$B$39:$B$782,C$47)+'СЕТ СН'!$G$14+СВЦЭМ!$D$10+'СЕТ СН'!$G$5-'СЕТ СН'!$G$24</f>
        <v>5703.8443010399997</v>
      </c>
      <c r="D76" s="36">
        <f>SUMIFS(СВЦЭМ!$D$39:$D$782,СВЦЭМ!$A$39:$A$782,$A76,СВЦЭМ!$B$39:$B$782,D$47)+'СЕТ СН'!$G$14+СВЦЭМ!$D$10+'СЕТ СН'!$G$5-'СЕТ СН'!$G$24</f>
        <v>5845.1317603200005</v>
      </c>
      <c r="E76" s="36">
        <f>SUMIFS(СВЦЭМ!$D$39:$D$782,СВЦЭМ!$A$39:$A$782,$A76,СВЦЭМ!$B$39:$B$782,E$47)+'СЕТ СН'!$G$14+СВЦЭМ!$D$10+'СЕТ СН'!$G$5-'СЕТ СН'!$G$24</f>
        <v>5891.4861175000005</v>
      </c>
      <c r="F76" s="36">
        <f>SUMIFS(СВЦЭМ!$D$39:$D$782,СВЦЭМ!$A$39:$A$782,$A76,СВЦЭМ!$B$39:$B$782,F$47)+'СЕТ СН'!$G$14+СВЦЭМ!$D$10+'СЕТ СН'!$G$5-'СЕТ СН'!$G$24</f>
        <v>5908.3288326700003</v>
      </c>
      <c r="G76" s="36">
        <f>SUMIFS(СВЦЭМ!$D$39:$D$782,СВЦЭМ!$A$39:$A$782,$A76,СВЦЭМ!$B$39:$B$782,G$47)+'СЕТ СН'!$G$14+СВЦЭМ!$D$10+'СЕТ СН'!$G$5-'СЕТ СН'!$G$24</f>
        <v>5876.3439696300002</v>
      </c>
      <c r="H76" s="36">
        <f>SUMIFS(СВЦЭМ!$D$39:$D$782,СВЦЭМ!$A$39:$A$782,$A76,СВЦЭМ!$B$39:$B$782,H$47)+'СЕТ СН'!$G$14+СВЦЭМ!$D$10+'СЕТ СН'!$G$5-'СЕТ СН'!$G$24</f>
        <v>5820.4807663299998</v>
      </c>
      <c r="I76" s="36">
        <f>SUMIFS(СВЦЭМ!$D$39:$D$782,СВЦЭМ!$A$39:$A$782,$A76,СВЦЭМ!$B$39:$B$782,I$47)+'СЕТ СН'!$G$14+СВЦЭМ!$D$10+'СЕТ СН'!$G$5-'СЕТ СН'!$G$24</f>
        <v>5755.8804359799997</v>
      </c>
      <c r="J76" s="36">
        <f>SUMIFS(СВЦЭМ!$D$39:$D$782,СВЦЭМ!$A$39:$A$782,$A76,СВЦЭМ!$B$39:$B$782,J$47)+'СЕТ СН'!$G$14+СВЦЭМ!$D$10+'СЕТ СН'!$G$5-'СЕТ СН'!$G$24</f>
        <v>5645.3312186799994</v>
      </c>
      <c r="K76" s="36">
        <f>SUMIFS(СВЦЭМ!$D$39:$D$782,СВЦЭМ!$A$39:$A$782,$A76,СВЦЭМ!$B$39:$B$782,K$47)+'СЕТ СН'!$G$14+СВЦЭМ!$D$10+'СЕТ СН'!$G$5-'СЕТ СН'!$G$24</f>
        <v>5543.3443766299997</v>
      </c>
      <c r="L76" s="36">
        <f>SUMIFS(СВЦЭМ!$D$39:$D$782,СВЦЭМ!$A$39:$A$782,$A76,СВЦЭМ!$B$39:$B$782,L$47)+'СЕТ СН'!$G$14+СВЦЭМ!$D$10+'СЕТ СН'!$G$5-'СЕТ СН'!$G$24</f>
        <v>5465.5258584399999</v>
      </c>
      <c r="M76" s="36">
        <f>SUMIFS(СВЦЭМ!$D$39:$D$782,СВЦЭМ!$A$39:$A$782,$A76,СВЦЭМ!$B$39:$B$782,M$47)+'СЕТ СН'!$G$14+СВЦЭМ!$D$10+'СЕТ СН'!$G$5-'СЕТ СН'!$G$24</f>
        <v>5449.5035492999996</v>
      </c>
      <c r="N76" s="36">
        <f>SUMIFS(СВЦЭМ!$D$39:$D$782,СВЦЭМ!$A$39:$A$782,$A76,СВЦЭМ!$B$39:$B$782,N$47)+'СЕТ СН'!$G$14+СВЦЭМ!$D$10+'СЕТ СН'!$G$5-'СЕТ СН'!$G$24</f>
        <v>5465.1639731499999</v>
      </c>
      <c r="O76" s="36">
        <f>SUMIFS(СВЦЭМ!$D$39:$D$782,СВЦЭМ!$A$39:$A$782,$A76,СВЦЭМ!$B$39:$B$782,O$47)+'СЕТ СН'!$G$14+СВЦЭМ!$D$10+'СЕТ СН'!$G$5-'СЕТ СН'!$G$24</f>
        <v>5482.4324463100002</v>
      </c>
      <c r="P76" s="36">
        <f>SUMIFS(СВЦЭМ!$D$39:$D$782,СВЦЭМ!$A$39:$A$782,$A76,СВЦЭМ!$B$39:$B$782,P$47)+'СЕТ СН'!$G$14+СВЦЭМ!$D$10+'СЕТ СН'!$G$5-'СЕТ СН'!$G$24</f>
        <v>5488.4277878000003</v>
      </c>
      <c r="Q76" s="36">
        <f>SUMIFS(СВЦЭМ!$D$39:$D$782,СВЦЭМ!$A$39:$A$782,$A76,СВЦЭМ!$B$39:$B$782,Q$47)+'СЕТ СН'!$G$14+СВЦЭМ!$D$10+'СЕТ СН'!$G$5-'СЕТ СН'!$G$24</f>
        <v>5486.5461342500003</v>
      </c>
      <c r="R76" s="36">
        <f>SUMIFS(СВЦЭМ!$D$39:$D$782,СВЦЭМ!$A$39:$A$782,$A76,СВЦЭМ!$B$39:$B$782,R$47)+'СЕТ СН'!$G$14+СВЦЭМ!$D$10+'СЕТ СН'!$G$5-'СЕТ СН'!$G$24</f>
        <v>5498.9168111399995</v>
      </c>
      <c r="S76" s="36">
        <f>SUMIFS(СВЦЭМ!$D$39:$D$782,СВЦЭМ!$A$39:$A$782,$A76,СВЦЭМ!$B$39:$B$782,S$47)+'СЕТ СН'!$G$14+СВЦЭМ!$D$10+'СЕТ СН'!$G$5-'СЕТ СН'!$G$24</f>
        <v>5474.0511293099999</v>
      </c>
      <c r="T76" s="36">
        <f>SUMIFS(СВЦЭМ!$D$39:$D$782,СВЦЭМ!$A$39:$A$782,$A76,СВЦЭМ!$B$39:$B$782,T$47)+'СЕТ СН'!$G$14+СВЦЭМ!$D$10+'СЕТ СН'!$G$5-'СЕТ СН'!$G$24</f>
        <v>5470.6678049900001</v>
      </c>
      <c r="U76" s="36">
        <f>SUMIFS(СВЦЭМ!$D$39:$D$782,СВЦЭМ!$A$39:$A$782,$A76,СВЦЭМ!$B$39:$B$782,U$47)+'СЕТ СН'!$G$14+СВЦЭМ!$D$10+'СЕТ СН'!$G$5-'СЕТ СН'!$G$24</f>
        <v>5484.1756291499996</v>
      </c>
      <c r="V76" s="36">
        <f>SUMIFS(СВЦЭМ!$D$39:$D$782,СВЦЭМ!$A$39:$A$782,$A76,СВЦЭМ!$B$39:$B$782,V$47)+'СЕТ СН'!$G$14+СВЦЭМ!$D$10+'СЕТ СН'!$G$5-'СЕТ СН'!$G$24</f>
        <v>5466.1377878000003</v>
      </c>
      <c r="W76" s="36">
        <f>SUMIFS(СВЦЭМ!$D$39:$D$782,СВЦЭМ!$A$39:$A$782,$A76,СВЦЭМ!$B$39:$B$782,W$47)+'СЕТ СН'!$G$14+СВЦЭМ!$D$10+'СЕТ СН'!$G$5-'СЕТ СН'!$G$24</f>
        <v>5470.7176306900001</v>
      </c>
      <c r="X76" s="36">
        <f>SUMIFS(СВЦЭМ!$D$39:$D$782,СВЦЭМ!$A$39:$A$782,$A76,СВЦЭМ!$B$39:$B$782,X$47)+'СЕТ СН'!$G$14+СВЦЭМ!$D$10+'СЕТ СН'!$G$5-'СЕТ СН'!$G$24</f>
        <v>5552.9341331199994</v>
      </c>
      <c r="Y76" s="36">
        <f>SUMIFS(СВЦЭМ!$D$39:$D$782,СВЦЭМ!$A$39:$A$782,$A76,СВЦЭМ!$B$39:$B$782,Y$47)+'СЕТ СН'!$G$14+СВЦЭМ!$D$10+'СЕТ СН'!$G$5-'СЕТ СН'!$G$24</f>
        <v>5627.7017717399995</v>
      </c>
    </row>
    <row r="77" spans="1:26" ht="15.75" x14ac:dyDescent="0.2">
      <c r="A77" s="35">
        <f t="shared" si="1"/>
        <v>45534</v>
      </c>
      <c r="B77" s="36">
        <f>SUMIFS(СВЦЭМ!$D$39:$D$782,СВЦЭМ!$A$39:$A$782,$A77,СВЦЭМ!$B$39:$B$782,B$47)+'СЕТ СН'!$G$14+СВЦЭМ!$D$10+'СЕТ СН'!$G$5-'СЕТ СН'!$G$24</f>
        <v>5708.9669468000002</v>
      </c>
      <c r="C77" s="36">
        <f>SUMIFS(СВЦЭМ!$D$39:$D$782,СВЦЭМ!$A$39:$A$782,$A77,СВЦЭМ!$B$39:$B$782,C$47)+'СЕТ СН'!$G$14+СВЦЭМ!$D$10+'СЕТ СН'!$G$5-'СЕТ СН'!$G$24</f>
        <v>5789.6986327300001</v>
      </c>
      <c r="D77" s="36">
        <f>SUMIFS(СВЦЭМ!$D$39:$D$782,СВЦЭМ!$A$39:$A$782,$A77,СВЦЭМ!$B$39:$B$782,D$47)+'СЕТ СН'!$G$14+СВЦЭМ!$D$10+'СЕТ СН'!$G$5-'СЕТ СН'!$G$24</f>
        <v>5807.9735862199996</v>
      </c>
      <c r="E77" s="36">
        <f>SUMIFS(СВЦЭМ!$D$39:$D$782,СВЦЭМ!$A$39:$A$782,$A77,СВЦЭМ!$B$39:$B$782,E$47)+'СЕТ СН'!$G$14+СВЦЭМ!$D$10+'СЕТ СН'!$G$5-'СЕТ СН'!$G$24</f>
        <v>5831.5573440600001</v>
      </c>
      <c r="F77" s="36">
        <f>SUMIFS(СВЦЭМ!$D$39:$D$782,СВЦЭМ!$A$39:$A$782,$A77,СВЦЭМ!$B$39:$B$782,F$47)+'СЕТ СН'!$G$14+СВЦЭМ!$D$10+'СЕТ СН'!$G$5-'СЕТ СН'!$G$24</f>
        <v>5825.8656862799999</v>
      </c>
      <c r="G77" s="36">
        <f>SUMIFS(СВЦЭМ!$D$39:$D$782,СВЦЭМ!$A$39:$A$782,$A77,СВЦЭМ!$B$39:$B$782,G$47)+'СЕТ СН'!$G$14+СВЦЭМ!$D$10+'СЕТ СН'!$G$5-'СЕТ СН'!$G$24</f>
        <v>5819.2292853999998</v>
      </c>
      <c r="H77" s="36">
        <f>SUMIFS(СВЦЭМ!$D$39:$D$782,СВЦЭМ!$A$39:$A$782,$A77,СВЦЭМ!$B$39:$B$782,H$47)+'СЕТ СН'!$G$14+СВЦЭМ!$D$10+'СЕТ СН'!$G$5-'СЕТ СН'!$G$24</f>
        <v>5782.4282333199999</v>
      </c>
      <c r="I77" s="36">
        <f>SUMIFS(СВЦЭМ!$D$39:$D$782,СВЦЭМ!$A$39:$A$782,$A77,СВЦЭМ!$B$39:$B$782,I$47)+'СЕТ СН'!$G$14+СВЦЭМ!$D$10+'СЕТ СН'!$G$5-'СЕТ СН'!$G$24</f>
        <v>5677.7031475700005</v>
      </c>
      <c r="J77" s="36">
        <f>SUMIFS(СВЦЭМ!$D$39:$D$782,СВЦЭМ!$A$39:$A$782,$A77,СВЦЭМ!$B$39:$B$782,J$47)+'СЕТ СН'!$G$14+СВЦЭМ!$D$10+'СЕТ СН'!$G$5-'СЕТ СН'!$G$24</f>
        <v>5569.9486805500001</v>
      </c>
      <c r="K77" s="36">
        <f>SUMIFS(СВЦЭМ!$D$39:$D$782,СВЦЭМ!$A$39:$A$782,$A77,СВЦЭМ!$B$39:$B$782,K$47)+'СЕТ СН'!$G$14+СВЦЭМ!$D$10+'СЕТ СН'!$G$5-'СЕТ СН'!$G$24</f>
        <v>5485.5842883000005</v>
      </c>
      <c r="L77" s="36">
        <f>SUMIFS(СВЦЭМ!$D$39:$D$782,СВЦЭМ!$A$39:$A$782,$A77,СВЦЭМ!$B$39:$B$782,L$47)+'СЕТ СН'!$G$14+СВЦЭМ!$D$10+'СЕТ СН'!$G$5-'СЕТ СН'!$G$24</f>
        <v>5452.8449388400004</v>
      </c>
      <c r="M77" s="36">
        <f>SUMIFS(СВЦЭМ!$D$39:$D$782,СВЦЭМ!$A$39:$A$782,$A77,СВЦЭМ!$B$39:$B$782,M$47)+'СЕТ СН'!$G$14+СВЦЭМ!$D$10+'СЕТ СН'!$G$5-'СЕТ СН'!$G$24</f>
        <v>5464.3157659899998</v>
      </c>
      <c r="N77" s="36">
        <f>SUMIFS(СВЦЭМ!$D$39:$D$782,СВЦЭМ!$A$39:$A$782,$A77,СВЦЭМ!$B$39:$B$782,N$47)+'СЕТ СН'!$G$14+СВЦЭМ!$D$10+'СЕТ СН'!$G$5-'СЕТ СН'!$G$24</f>
        <v>5462.1246587999995</v>
      </c>
      <c r="O77" s="36">
        <f>SUMIFS(СВЦЭМ!$D$39:$D$782,СВЦЭМ!$A$39:$A$782,$A77,СВЦЭМ!$B$39:$B$782,O$47)+'СЕТ СН'!$G$14+СВЦЭМ!$D$10+'СЕТ СН'!$G$5-'СЕТ СН'!$G$24</f>
        <v>5471.0674901800003</v>
      </c>
      <c r="P77" s="36">
        <f>SUMIFS(СВЦЭМ!$D$39:$D$782,СВЦЭМ!$A$39:$A$782,$A77,СВЦЭМ!$B$39:$B$782,P$47)+'СЕТ СН'!$G$14+СВЦЭМ!$D$10+'СЕТ СН'!$G$5-'СЕТ СН'!$G$24</f>
        <v>5472.0508685499999</v>
      </c>
      <c r="Q77" s="36">
        <f>SUMIFS(СВЦЭМ!$D$39:$D$782,СВЦЭМ!$A$39:$A$782,$A77,СВЦЭМ!$B$39:$B$782,Q$47)+'СЕТ СН'!$G$14+СВЦЭМ!$D$10+'СЕТ СН'!$G$5-'СЕТ СН'!$G$24</f>
        <v>5477.8499482400002</v>
      </c>
      <c r="R77" s="36">
        <f>SUMIFS(СВЦЭМ!$D$39:$D$782,СВЦЭМ!$A$39:$A$782,$A77,СВЦЭМ!$B$39:$B$782,R$47)+'СЕТ СН'!$G$14+СВЦЭМ!$D$10+'СЕТ СН'!$G$5-'СЕТ СН'!$G$24</f>
        <v>5470.7665473500001</v>
      </c>
      <c r="S77" s="36">
        <f>SUMIFS(СВЦЭМ!$D$39:$D$782,СВЦЭМ!$A$39:$A$782,$A77,СВЦЭМ!$B$39:$B$782,S$47)+'СЕТ СН'!$G$14+СВЦЭМ!$D$10+'СЕТ СН'!$G$5-'СЕТ СН'!$G$24</f>
        <v>5480.9706651100005</v>
      </c>
      <c r="T77" s="36">
        <f>SUMIFS(СВЦЭМ!$D$39:$D$782,СВЦЭМ!$A$39:$A$782,$A77,СВЦЭМ!$B$39:$B$782,T$47)+'СЕТ СН'!$G$14+СВЦЭМ!$D$10+'СЕТ СН'!$G$5-'СЕТ СН'!$G$24</f>
        <v>5480.7959873</v>
      </c>
      <c r="U77" s="36">
        <f>SUMIFS(СВЦЭМ!$D$39:$D$782,СВЦЭМ!$A$39:$A$782,$A77,СВЦЭМ!$B$39:$B$782,U$47)+'СЕТ СН'!$G$14+СВЦЭМ!$D$10+'СЕТ СН'!$G$5-'СЕТ СН'!$G$24</f>
        <v>5486.2873995499995</v>
      </c>
      <c r="V77" s="36">
        <f>SUMIFS(СВЦЭМ!$D$39:$D$782,СВЦЭМ!$A$39:$A$782,$A77,СВЦЭМ!$B$39:$B$782,V$47)+'СЕТ СН'!$G$14+СВЦЭМ!$D$10+'СЕТ СН'!$G$5-'СЕТ СН'!$G$24</f>
        <v>5464.8044483900003</v>
      </c>
      <c r="W77" s="36">
        <f>SUMIFS(СВЦЭМ!$D$39:$D$782,СВЦЭМ!$A$39:$A$782,$A77,СВЦЭМ!$B$39:$B$782,W$47)+'СЕТ СН'!$G$14+СВЦЭМ!$D$10+'СЕТ СН'!$G$5-'СЕТ СН'!$G$24</f>
        <v>5471.4005656400004</v>
      </c>
      <c r="X77" s="36">
        <f>SUMIFS(СВЦЭМ!$D$39:$D$782,СВЦЭМ!$A$39:$A$782,$A77,СВЦЭМ!$B$39:$B$782,X$47)+'СЕТ СН'!$G$14+СВЦЭМ!$D$10+'СЕТ СН'!$G$5-'СЕТ СН'!$G$24</f>
        <v>5548.6404339599994</v>
      </c>
      <c r="Y77" s="36">
        <f>SUMIFS(СВЦЭМ!$D$39:$D$782,СВЦЭМ!$A$39:$A$782,$A77,СВЦЭМ!$B$39:$B$782,Y$47)+'СЕТ СН'!$G$14+СВЦЭМ!$D$10+'СЕТ СН'!$G$5-'СЕТ СН'!$G$24</f>
        <v>5628.7668265499997</v>
      </c>
    </row>
    <row r="78" spans="1:26" ht="15.75" x14ac:dyDescent="0.2">
      <c r="A78" s="35">
        <f t="shared" si="1"/>
        <v>45535</v>
      </c>
      <c r="B78" s="36">
        <f>SUMIFS(СВЦЭМ!$D$39:$D$782,СВЦЭМ!$A$39:$A$782,$A78,СВЦЭМ!$B$39:$B$782,B$47)+'СЕТ СН'!$G$14+СВЦЭМ!$D$10+'СЕТ СН'!$G$5-'СЕТ СН'!$G$24</f>
        <v>5668.7539400699998</v>
      </c>
      <c r="C78" s="36">
        <f>SUMIFS(СВЦЭМ!$D$39:$D$782,СВЦЭМ!$A$39:$A$782,$A78,СВЦЭМ!$B$39:$B$782,C$47)+'СЕТ СН'!$G$14+СВЦЭМ!$D$10+'СЕТ СН'!$G$5-'СЕТ СН'!$G$24</f>
        <v>5716.9202222799995</v>
      </c>
      <c r="D78" s="36">
        <f>SUMIFS(СВЦЭМ!$D$39:$D$782,СВЦЭМ!$A$39:$A$782,$A78,СВЦЭМ!$B$39:$B$782,D$47)+'СЕТ СН'!$G$14+СВЦЭМ!$D$10+'СЕТ СН'!$G$5-'СЕТ СН'!$G$24</f>
        <v>5725.35521986</v>
      </c>
      <c r="E78" s="36">
        <f>SUMIFS(СВЦЭМ!$D$39:$D$782,СВЦЭМ!$A$39:$A$782,$A78,СВЦЭМ!$B$39:$B$782,E$47)+'СЕТ СН'!$G$14+СВЦЭМ!$D$10+'СЕТ СН'!$G$5-'СЕТ СН'!$G$24</f>
        <v>5728.8854661999994</v>
      </c>
      <c r="F78" s="36">
        <f>SUMIFS(СВЦЭМ!$D$39:$D$782,СВЦЭМ!$A$39:$A$782,$A78,СВЦЭМ!$B$39:$B$782,F$47)+'СЕТ СН'!$G$14+СВЦЭМ!$D$10+'СЕТ СН'!$G$5-'СЕТ СН'!$G$24</f>
        <v>5722.9059674099999</v>
      </c>
      <c r="G78" s="36">
        <f>SUMIFS(СВЦЭМ!$D$39:$D$782,СВЦЭМ!$A$39:$A$782,$A78,СВЦЭМ!$B$39:$B$782,G$47)+'СЕТ СН'!$G$14+СВЦЭМ!$D$10+'СЕТ СН'!$G$5-'СЕТ СН'!$G$24</f>
        <v>5698.8824491899995</v>
      </c>
      <c r="H78" s="36">
        <f>SUMIFS(СВЦЭМ!$D$39:$D$782,СВЦЭМ!$A$39:$A$782,$A78,СВЦЭМ!$B$39:$B$782,H$47)+'СЕТ СН'!$G$14+СВЦЭМ!$D$10+'СЕТ СН'!$G$5-'СЕТ СН'!$G$24</f>
        <v>5690.6036000699996</v>
      </c>
      <c r="I78" s="36">
        <f>SUMIFS(СВЦЭМ!$D$39:$D$782,СВЦЭМ!$A$39:$A$782,$A78,СВЦЭМ!$B$39:$B$782,I$47)+'СЕТ СН'!$G$14+СВЦЭМ!$D$10+'СЕТ СН'!$G$5-'СЕТ СН'!$G$24</f>
        <v>5581.7953179100004</v>
      </c>
      <c r="J78" s="36">
        <f>SUMIFS(СВЦЭМ!$D$39:$D$782,СВЦЭМ!$A$39:$A$782,$A78,СВЦЭМ!$B$39:$B$782,J$47)+'СЕТ СН'!$G$14+СВЦЭМ!$D$10+'СЕТ СН'!$G$5-'СЕТ СН'!$G$24</f>
        <v>5575.0815927499998</v>
      </c>
      <c r="K78" s="36">
        <f>SUMIFS(СВЦЭМ!$D$39:$D$782,СВЦЭМ!$A$39:$A$782,$A78,СВЦЭМ!$B$39:$B$782,K$47)+'СЕТ СН'!$G$14+СВЦЭМ!$D$10+'СЕТ СН'!$G$5-'СЕТ СН'!$G$24</f>
        <v>5525.7703141599995</v>
      </c>
      <c r="L78" s="36">
        <f>SUMIFS(СВЦЭМ!$D$39:$D$782,СВЦЭМ!$A$39:$A$782,$A78,СВЦЭМ!$B$39:$B$782,L$47)+'СЕТ СН'!$G$14+СВЦЭМ!$D$10+'СЕТ СН'!$G$5-'СЕТ СН'!$G$24</f>
        <v>5517.7740973700002</v>
      </c>
      <c r="M78" s="36">
        <f>SUMIFS(СВЦЭМ!$D$39:$D$782,СВЦЭМ!$A$39:$A$782,$A78,СВЦЭМ!$B$39:$B$782,M$47)+'СЕТ СН'!$G$14+СВЦЭМ!$D$10+'СЕТ СН'!$G$5-'СЕТ СН'!$G$24</f>
        <v>5490.0368686800002</v>
      </c>
      <c r="N78" s="36">
        <f>SUMIFS(СВЦЭМ!$D$39:$D$782,СВЦЭМ!$A$39:$A$782,$A78,СВЦЭМ!$B$39:$B$782,N$47)+'СЕТ СН'!$G$14+СВЦЭМ!$D$10+'СЕТ СН'!$G$5-'СЕТ СН'!$G$24</f>
        <v>5490.2545499899998</v>
      </c>
      <c r="O78" s="36">
        <f>SUMIFS(СВЦЭМ!$D$39:$D$782,СВЦЭМ!$A$39:$A$782,$A78,СВЦЭМ!$B$39:$B$782,O$47)+'СЕТ СН'!$G$14+СВЦЭМ!$D$10+'СЕТ СН'!$G$5-'СЕТ СН'!$G$24</f>
        <v>5477.2773512499998</v>
      </c>
      <c r="P78" s="36">
        <f>SUMIFS(СВЦЭМ!$D$39:$D$782,СВЦЭМ!$A$39:$A$782,$A78,СВЦЭМ!$B$39:$B$782,P$47)+'СЕТ СН'!$G$14+СВЦЭМ!$D$10+'СЕТ СН'!$G$5-'СЕТ СН'!$G$24</f>
        <v>5491.0148227499994</v>
      </c>
      <c r="Q78" s="36">
        <f>SUMIFS(СВЦЭМ!$D$39:$D$782,СВЦЭМ!$A$39:$A$782,$A78,СВЦЭМ!$B$39:$B$782,Q$47)+'СЕТ СН'!$G$14+СВЦЭМ!$D$10+'СЕТ СН'!$G$5-'СЕТ СН'!$G$24</f>
        <v>5490.2540066299998</v>
      </c>
      <c r="R78" s="36">
        <f>SUMIFS(СВЦЭМ!$D$39:$D$782,СВЦЭМ!$A$39:$A$782,$A78,СВЦЭМ!$B$39:$B$782,R$47)+'СЕТ СН'!$G$14+СВЦЭМ!$D$10+'СЕТ СН'!$G$5-'СЕТ СН'!$G$24</f>
        <v>5498.1917512600003</v>
      </c>
      <c r="S78" s="36">
        <f>SUMIFS(СВЦЭМ!$D$39:$D$782,СВЦЭМ!$A$39:$A$782,$A78,СВЦЭМ!$B$39:$B$782,S$47)+'СЕТ СН'!$G$14+СВЦЭМ!$D$10+'СЕТ СН'!$G$5-'СЕТ СН'!$G$24</f>
        <v>5489.0700924599996</v>
      </c>
      <c r="T78" s="36">
        <f>SUMIFS(СВЦЭМ!$D$39:$D$782,СВЦЭМ!$A$39:$A$782,$A78,СВЦЭМ!$B$39:$B$782,T$47)+'СЕТ СН'!$G$14+СВЦЭМ!$D$10+'СЕТ СН'!$G$5-'СЕТ СН'!$G$24</f>
        <v>5475.0622871599999</v>
      </c>
      <c r="U78" s="36">
        <f>SUMIFS(СВЦЭМ!$D$39:$D$782,СВЦЭМ!$A$39:$A$782,$A78,СВЦЭМ!$B$39:$B$782,U$47)+'СЕТ СН'!$G$14+СВЦЭМ!$D$10+'СЕТ СН'!$G$5-'СЕТ СН'!$G$24</f>
        <v>5492.5644186400004</v>
      </c>
      <c r="V78" s="36">
        <f>SUMIFS(СВЦЭМ!$D$39:$D$782,СВЦЭМ!$A$39:$A$782,$A78,СВЦЭМ!$B$39:$B$782,V$47)+'СЕТ СН'!$G$14+СВЦЭМ!$D$10+'СЕТ СН'!$G$5-'СЕТ СН'!$G$24</f>
        <v>5466.1093423100001</v>
      </c>
      <c r="W78" s="36">
        <f>SUMIFS(СВЦЭМ!$D$39:$D$782,СВЦЭМ!$A$39:$A$782,$A78,СВЦЭМ!$B$39:$B$782,W$47)+'СЕТ СН'!$G$14+СВЦЭМ!$D$10+'СЕТ СН'!$G$5-'СЕТ СН'!$G$24</f>
        <v>5483.3270652399997</v>
      </c>
      <c r="X78" s="36">
        <f>SUMIFS(СВЦЭМ!$D$39:$D$782,СВЦЭМ!$A$39:$A$782,$A78,СВЦЭМ!$B$39:$B$782,X$47)+'СЕТ СН'!$G$14+СВЦЭМ!$D$10+'СЕТ СН'!$G$5-'СЕТ СН'!$G$24</f>
        <v>5545.7685052100005</v>
      </c>
      <c r="Y78" s="36">
        <f>SUMIFS(СВЦЭМ!$D$39:$D$782,СВЦЭМ!$A$39:$A$782,$A78,СВЦЭМ!$B$39:$B$782,Y$47)+'СЕТ СН'!$G$14+СВЦЭМ!$D$10+'СЕТ СН'!$G$5-'СЕТ СН'!$G$24</f>
        <v>5650.8600333899994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СН'!$H$14+СВЦЭМ!$D$10+'СЕТ СН'!$H$5-'СЕТ СН'!$H$24</f>
        <v>6381.8907275900001</v>
      </c>
      <c r="C84" s="36">
        <f>SUMIFS(СВЦЭМ!$D$39:$D$782,СВЦЭМ!$A$39:$A$782,$A84,СВЦЭМ!$B$39:$B$782,C$83)+'СЕТ СН'!$H$14+СВЦЭМ!$D$10+'СЕТ СН'!$H$5-'СЕТ СН'!$H$24</f>
        <v>6492.9562696900011</v>
      </c>
      <c r="D84" s="36">
        <f>SUMIFS(СВЦЭМ!$D$39:$D$782,СВЦЭМ!$A$39:$A$782,$A84,СВЦЭМ!$B$39:$B$782,D$83)+'СЕТ СН'!$H$14+СВЦЭМ!$D$10+'СЕТ СН'!$H$5-'СЕТ СН'!$H$24</f>
        <v>6556.9388608600002</v>
      </c>
      <c r="E84" s="36">
        <f>SUMIFS(СВЦЭМ!$D$39:$D$782,СВЦЭМ!$A$39:$A$782,$A84,СВЦЭМ!$B$39:$B$782,E$83)+'СЕТ СН'!$H$14+СВЦЭМ!$D$10+'СЕТ СН'!$H$5-'СЕТ СН'!$H$24</f>
        <v>6581.2413716200008</v>
      </c>
      <c r="F84" s="36">
        <f>SUMIFS(СВЦЭМ!$D$39:$D$782,СВЦЭМ!$A$39:$A$782,$A84,СВЦЭМ!$B$39:$B$782,F$83)+'СЕТ СН'!$H$14+СВЦЭМ!$D$10+'СЕТ СН'!$H$5-'СЕТ СН'!$H$24</f>
        <v>6608.5196585000003</v>
      </c>
      <c r="G84" s="36">
        <f>SUMIFS(СВЦЭМ!$D$39:$D$782,СВЦЭМ!$A$39:$A$782,$A84,СВЦЭМ!$B$39:$B$782,G$83)+'СЕТ СН'!$H$14+СВЦЭМ!$D$10+'СЕТ СН'!$H$5-'СЕТ СН'!$H$24</f>
        <v>6592.1613345200003</v>
      </c>
      <c r="H84" s="36">
        <f>SUMIFS(СВЦЭМ!$D$39:$D$782,СВЦЭМ!$A$39:$A$782,$A84,СВЦЭМ!$B$39:$B$782,H$83)+'СЕТ СН'!$H$14+СВЦЭМ!$D$10+'СЕТ СН'!$H$5-'СЕТ СН'!$H$24</f>
        <v>6549.0009344400005</v>
      </c>
      <c r="I84" s="36">
        <f>SUMIFS(СВЦЭМ!$D$39:$D$782,СВЦЭМ!$A$39:$A$782,$A84,СВЦЭМ!$B$39:$B$782,I$83)+'СЕТ СН'!$H$14+СВЦЭМ!$D$10+'СЕТ СН'!$H$5-'СЕТ СН'!$H$24</f>
        <v>6452.3685660700003</v>
      </c>
      <c r="J84" s="36">
        <f>SUMIFS(СВЦЭМ!$D$39:$D$782,СВЦЭМ!$A$39:$A$782,$A84,СВЦЭМ!$B$39:$B$782,J$83)+'СЕТ СН'!$H$14+СВЦЭМ!$D$10+'СЕТ СН'!$H$5-'СЕТ СН'!$H$24</f>
        <v>6306.2768582799999</v>
      </c>
      <c r="K84" s="36">
        <f>SUMIFS(СВЦЭМ!$D$39:$D$782,СВЦЭМ!$A$39:$A$782,$A84,СВЦЭМ!$B$39:$B$782,K$83)+'СЕТ СН'!$H$14+СВЦЭМ!$D$10+'СЕТ СН'!$H$5-'СЕТ СН'!$H$24</f>
        <v>6191.07837827</v>
      </c>
      <c r="L84" s="36">
        <f>SUMIFS(СВЦЭМ!$D$39:$D$782,СВЦЭМ!$A$39:$A$782,$A84,СВЦЭМ!$B$39:$B$782,L$83)+'СЕТ СН'!$H$14+СВЦЭМ!$D$10+'СЕТ СН'!$H$5-'СЕТ СН'!$H$24</f>
        <v>6120.4980657100004</v>
      </c>
      <c r="M84" s="36">
        <f>SUMIFS(СВЦЭМ!$D$39:$D$782,СВЦЭМ!$A$39:$A$782,$A84,СВЦЭМ!$B$39:$B$782,M$83)+'СЕТ СН'!$H$14+СВЦЭМ!$D$10+'СЕТ СН'!$H$5-'СЕТ СН'!$H$24</f>
        <v>6156.1266948400007</v>
      </c>
      <c r="N84" s="36">
        <f>SUMIFS(СВЦЭМ!$D$39:$D$782,СВЦЭМ!$A$39:$A$782,$A84,СВЦЭМ!$B$39:$B$782,N$83)+'СЕТ СН'!$H$14+СВЦЭМ!$D$10+'СЕТ СН'!$H$5-'СЕТ СН'!$H$24</f>
        <v>6196.0270497300007</v>
      </c>
      <c r="O84" s="36">
        <f>SUMIFS(СВЦЭМ!$D$39:$D$782,СВЦЭМ!$A$39:$A$782,$A84,СВЦЭМ!$B$39:$B$782,O$83)+'СЕТ СН'!$H$14+СВЦЭМ!$D$10+'СЕТ СН'!$H$5-'СЕТ СН'!$H$24</f>
        <v>6197.6303982700001</v>
      </c>
      <c r="P84" s="36">
        <f>SUMIFS(СВЦЭМ!$D$39:$D$782,СВЦЭМ!$A$39:$A$782,$A84,СВЦЭМ!$B$39:$B$782,P$83)+'СЕТ СН'!$H$14+СВЦЭМ!$D$10+'СЕТ СН'!$H$5-'СЕТ СН'!$H$24</f>
        <v>6196.8592508000002</v>
      </c>
      <c r="Q84" s="36">
        <f>SUMIFS(СВЦЭМ!$D$39:$D$782,СВЦЭМ!$A$39:$A$782,$A84,СВЦЭМ!$B$39:$B$782,Q$83)+'СЕТ СН'!$H$14+СВЦЭМ!$D$10+'СЕТ СН'!$H$5-'СЕТ СН'!$H$24</f>
        <v>6186.6562047000007</v>
      </c>
      <c r="R84" s="36">
        <f>SUMIFS(СВЦЭМ!$D$39:$D$782,СВЦЭМ!$A$39:$A$782,$A84,СВЦЭМ!$B$39:$B$782,R$83)+'СЕТ СН'!$H$14+СВЦЭМ!$D$10+'СЕТ СН'!$H$5-'СЕТ СН'!$H$24</f>
        <v>6205.6368255400002</v>
      </c>
      <c r="S84" s="36">
        <f>SUMIFS(СВЦЭМ!$D$39:$D$782,СВЦЭМ!$A$39:$A$782,$A84,СВЦЭМ!$B$39:$B$782,S$83)+'СЕТ СН'!$H$14+СВЦЭМ!$D$10+'СЕТ СН'!$H$5-'СЕТ СН'!$H$24</f>
        <v>6206.0789726600005</v>
      </c>
      <c r="T84" s="36">
        <f>SUMIFS(СВЦЭМ!$D$39:$D$782,СВЦЭМ!$A$39:$A$782,$A84,СВЦЭМ!$B$39:$B$782,T$83)+'СЕТ СН'!$H$14+СВЦЭМ!$D$10+'СЕТ СН'!$H$5-'СЕТ СН'!$H$24</f>
        <v>6201.0083371600003</v>
      </c>
      <c r="U84" s="36">
        <f>SUMIFS(СВЦЭМ!$D$39:$D$782,СВЦЭМ!$A$39:$A$782,$A84,СВЦЭМ!$B$39:$B$782,U$83)+'СЕТ СН'!$H$14+СВЦЭМ!$D$10+'СЕТ СН'!$H$5-'СЕТ СН'!$H$24</f>
        <v>6206.8098331500005</v>
      </c>
      <c r="V84" s="36">
        <f>SUMIFS(СВЦЭМ!$D$39:$D$782,СВЦЭМ!$A$39:$A$782,$A84,СВЦЭМ!$B$39:$B$782,V$83)+'СЕТ СН'!$H$14+СВЦЭМ!$D$10+'СЕТ СН'!$H$5-'СЕТ СН'!$H$24</f>
        <v>6223.3287576500006</v>
      </c>
      <c r="W84" s="36">
        <f>SUMIFS(СВЦЭМ!$D$39:$D$782,СВЦЭМ!$A$39:$A$782,$A84,СВЦЭМ!$B$39:$B$782,W$83)+'СЕТ СН'!$H$14+СВЦЭМ!$D$10+'СЕТ СН'!$H$5-'СЕТ СН'!$H$24</f>
        <v>6186.6324677100001</v>
      </c>
      <c r="X84" s="36">
        <f>SUMIFS(СВЦЭМ!$D$39:$D$782,СВЦЭМ!$A$39:$A$782,$A84,СВЦЭМ!$B$39:$B$782,X$83)+'СЕТ СН'!$H$14+СВЦЭМ!$D$10+'СЕТ СН'!$H$5-'СЕТ СН'!$H$24</f>
        <v>6283.7985986700005</v>
      </c>
      <c r="Y84" s="36">
        <f>SUMIFS(СВЦЭМ!$D$39:$D$782,СВЦЭМ!$A$39:$A$782,$A84,СВЦЭМ!$B$39:$B$782,Y$83)+'СЕТ СН'!$H$14+СВЦЭМ!$D$10+'СЕТ СН'!$H$5-'СЕТ СН'!$H$24</f>
        <v>6409.4003636300004</v>
      </c>
      <c r="AA84" s="45"/>
    </row>
    <row r="85" spans="1:27" ht="15.75" x14ac:dyDescent="0.2">
      <c r="A85" s="35">
        <f>A84+1</f>
        <v>45506</v>
      </c>
      <c r="B85" s="36">
        <f>SUMIFS(СВЦЭМ!$D$39:$D$782,СВЦЭМ!$A$39:$A$782,$A85,СВЦЭМ!$B$39:$B$782,B$83)+'СЕТ СН'!$H$14+СВЦЭМ!$D$10+'СЕТ СН'!$H$5-'СЕТ СН'!$H$24</f>
        <v>6340.4876414600003</v>
      </c>
      <c r="C85" s="36">
        <f>SUMIFS(СВЦЭМ!$D$39:$D$782,СВЦЭМ!$A$39:$A$782,$A85,СВЦЭМ!$B$39:$B$782,C$83)+'СЕТ СН'!$H$14+СВЦЭМ!$D$10+'СЕТ СН'!$H$5-'СЕТ СН'!$H$24</f>
        <v>6433.3624956599997</v>
      </c>
      <c r="D85" s="36">
        <f>SUMIFS(СВЦЭМ!$D$39:$D$782,СВЦЭМ!$A$39:$A$782,$A85,СВЦЭМ!$B$39:$B$782,D$83)+'СЕТ СН'!$H$14+СВЦЭМ!$D$10+'СЕТ СН'!$H$5-'СЕТ СН'!$H$24</f>
        <v>6488.3948213500007</v>
      </c>
      <c r="E85" s="36">
        <f>SUMIFS(СВЦЭМ!$D$39:$D$782,СВЦЭМ!$A$39:$A$782,$A85,СВЦЭМ!$B$39:$B$782,E$83)+'СЕТ СН'!$H$14+СВЦЭМ!$D$10+'СЕТ СН'!$H$5-'СЕТ СН'!$H$24</f>
        <v>6521.1108590599997</v>
      </c>
      <c r="F85" s="36">
        <f>SUMIFS(СВЦЭМ!$D$39:$D$782,СВЦЭМ!$A$39:$A$782,$A85,СВЦЭМ!$B$39:$B$782,F$83)+'СЕТ СН'!$H$14+СВЦЭМ!$D$10+'СЕТ СН'!$H$5-'СЕТ СН'!$H$24</f>
        <v>6542.1894650800004</v>
      </c>
      <c r="G85" s="36">
        <f>SUMIFS(СВЦЭМ!$D$39:$D$782,СВЦЭМ!$A$39:$A$782,$A85,СВЦЭМ!$B$39:$B$782,G$83)+'СЕТ СН'!$H$14+СВЦЭМ!$D$10+'СЕТ СН'!$H$5-'СЕТ СН'!$H$24</f>
        <v>6524.4112393900004</v>
      </c>
      <c r="H85" s="36">
        <f>SUMIFS(СВЦЭМ!$D$39:$D$782,СВЦЭМ!$A$39:$A$782,$A85,СВЦЭМ!$B$39:$B$782,H$83)+'СЕТ СН'!$H$14+СВЦЭМ!$D$10+'СЕТ СН'!$H$5-'СЕТ СН'!$H$24</f>
        <v>6474.9261743900006</v>
      </c>
      <c r="I85" s="36">
        <f>SUMIFS(СВЦЭМ!$D$39:$D$782,СВЦЭМ!$A$39:$A$782,$A85,СВЦЭМ!$B$39:$B$782,I$83)+'СЕТ СН'!$H$14+СВЦЭМ!$D$10+'СЕТ СН'!$H$5-'СЕТ СН'!$H$24</f>
        <v>6375.1147880799999</v>
      </c>
      <c r="J85" s="36">
        <f>SUMIFS(СВЦЭМ!$D$39:$D$782,СВЦЭМ!$A$39:$A$782,$A85,СВЦЭМ!$B$39:$B$782,J$83)+'СЕТ СН'!$H$14+СВЦЭМ!$D$10+'СЕТ СН'!$H$5-'СЕТ СН'!$H$24</f>
        <v>6271.5708540200003</v>
      </c>
      <c r="K85" s="36">
        <f>SUMIFS(СВЦЭМ!$D$39:$D$782,СВЦЭМ!$A$39:$A$782,$A85,СВЦЭМ!$B$39:$B$782,K$83)+'СЕТ СН'!$H$14+СВЦЭМ!$D$10+'СЕТ СН'!$H$5-'СЕТ СН'!$H$24</f>
        <v>6194.6776587500008</v>
      </c>
      <c r="L85" s="36">
        <f>SUMIFS(СВЦЭМ!$D$39:$D$782,СВЦЭМ!$A$39:$A$782,$A85,СВЦЭМ!$B$39:$B$782,L$83)+'СЕТ СН'!$H$14+СВЦЭМ!$D$10+'СЕТ СН'!$H$5-'СЕТ СН'!$H$24</f>
        <v>6145.4193759099999</v>
      </c>
      <c r="M85" s="36">
        <f>SUMIFS(СВЦЭМ!$D$39:$D$782,СВЦЭМ!$A$39:$A$782,$A85,СВЦЭМ!$B$39:$B$782,M$83)+'СЕТ СН'!$H$14+СВЦЭМ!$D$10+'СЕТ СН'!$H$5-'СЕТ СН'!$H$24</f>
        <v>6130.05630621</v>
      </c>
      <c r="N85" s="36">
        <f>SUMIFS(СВЦЭМ!$D$39:$D$782,СВЦЭМ!$A$39:$A$782,$A85,СВЦЭМ!$B$39:$B$782,N$83)+'СЕТ СН'!$H$14+СВЦЭМ!$D$10+'СЕТ СН'!$H$5-'СЕТ СН'!$H$24</f>
        <v>6136.4024133299999</v>
      </c>
      <c r="O85" s="36">
        <f>SUMIFS(СВЦЭМ!$D$39:$D$782,СВЦЭМ!$A$39:$A$782,$A85,СВЦЭМ!$B$39:$B$782,O$83)+'СЕТ СН'!$H$14+СВЦЭМ!$D$10+'СЕТ СН'!$H$5-'СЕТ СН'!$H$24</f>
        <v>6140.9696958300001</v>
      </c>
      <c r="P85" s="36">
        <f>SUMIFS(СВЦЭМ!$D$39:$D$782,СВЦЭМ!$A$39:$A$782,$A85,СВЦЭМ!$B$39:$B$782,P$83)+'СЕТ СН'!$H$14+СВЦЭМ!$D$10+'СЕТ СН'!$H$5-'СЕТ СН'!$H$24</f>
        <v>6142.33302379</v>
      </c>
      <c r="Q85" s="36">
        <f>SUMIFS(СВЦЭМ!$D$39:$D$782,СВЦЭМ!$A$39:$A$782,$A85,СВЦЭМ!$B$39:$B$782,Q$83)+'СЕТ СН'!$H$14+СВЦЭМ!$D$10+'СЕТ СН'!$H$5-'СЕТ СН'!$H$24</f>
        <v>6139.6349658600002</v>
      </c>
      <c r="R85" s="36">
        <f>SUMIFS(СВЦЭМ!$D$39:$D$782,СВЦЭМ!$A$39:$A$782,$A85,СВЦЭМ!$B$39:$B$782,R$83)+'СЕТ СН'!$H$14+СВЦЭМ!$D$10+'СЕТ СН'!$H$5-'СЕТ СН'!$H$24</f>
        <v>6135.2422427600004</v>
      </c>
      <c r="S85" s="36">
        <f>SUMIFS(СВЦЭМ!$D$39:$D$782,СВЦЭМ!$A$39:$A$782,$A85,СВЦЭМ!$B$39:$B$782,S$83)+'СЕТ СН'!$H$14+СВЦЭМ!$D$10+'СЕТ СН'!$H$5-'СЕТ СН'!$H$24</f>
        <v>6134.5905950100005</v>
      </c>
      <c r="T85" s="36">
        <f>SUMIFS(СВЦЭМ!$D$39:$D$782,СВЦЭМ!$A$39:$A$782,$A85,СВЦЭМ!$B$39:$B$782,T$83)+'СЕТ СН'!$H$14+СВЦЭМ!$D$10+'СЕТ СН'!$H$5-'СЕТ СН'!$H$24</f>
        <v>6128.9710463600004</v>
      </c>
      <c r="U85" s="36">
        <f>SUMIFS(СВЦЭМ!$D$39:$D$782,СВЦЭМ!$A$39:$A$782,$A85,СВЦЭМ!$B$39:$B$782,U$83)+'СЕТ СН'!$H$14+СВЦЭМ!$D$10+'СЕТ СН'!$H$5-'СЕТ СН'!$H$24</f>
        <v>6157.9412348200003</v>
      </c>
      <c r="V85" s="36">
        <f>SUMIFS(СВЦЭМ!$D$39:$D$782,СВЦЭМ!$A$39:$A$782,$A85,СВЦЭМ!$B$39:$B$782,V$83)+'СЕТ СН'!$H$14+СВЦЭМ!$D$10+'СЕТ СН'!$H$5-'СЕТ СН'!$H$24</f>
        <v>6176.8961975000002</v>
      </c>
      <c r="W85" s="36">
        <f>SUMIFS(СВЦЭМ!$D$39:$D$782,СВЦЭМ!$A$39:$A$782,$A85,СВЦЭМ!$B$39:$B$782,W$83)+'СЕТ СН'!$H$14+СВЦЭМ!$D$10+'СЕТ СН'!$H$5-'СЕТ СН'!$H$24</f>
        <v>6149.3724332800002</v>
      </c>
      <c r="X85" s="36">
        <f>SUMIFS(СВЦЭМ!$D$39:$D$782,СВЦЭМ!$A$39:$A$782,$A85,СВЦЭМ!$B$39:$B$782,X$83)+'СЕТ СН'!$H$14+СВЦЭМ!$D$10+'СЕТ СН'!$H$5-'СЕТ СН'!$H$24</f>
        <v>6185.0146363100002</v>
      </c>
      <c r="Y85" s="36">
        <f>SUMIFS(СВЦЭМ!$D$39:$D$782,СВЦЭМ!$A$39:$A$782,$A85,СВЦЭМ!$B$39:$B$782,Y$83)+'СЕТ СН'!$H$14+СВЦЭМ!$D$10+'СЕТ СН'!$H$5-'СЕТ СН'!$H$24</f>
        <v>6252.6946050000006</v>
      </c>
    </row>
    <row r="86" spans="1:27" ht="15.75" x14ac:dyDescent="0.2">
      <c r="A86" s="35">
        <f t="shared" ref="A86:A114" si="2">A85+1</f>
        <v>45507</v>
      </c>
      <c r="B86" s="36">
        <f>SUMIFS(СВЦЭМ!$D$39:$D$782,СВЦЭМ!$A$39:$A$782,$A86,СВЦЭМ!$B$39:$B$782,B$83)+'СЕТ СН'!$H$14+СВЦЭМ!$D$10+'СЕТ СН'!$H$5-'СЕТ СН'!$H$24</f>
        <v>6336.0832135300006</v>
      </c>
      <c r="C86" s="36">
        <f>SUMIFS(СВЦЭМ!$D$39:$D$782,СВЦЭМ!$A$39:$A$782,$A86,СВЦЭМ!$B$39:$B$782,C$83)+'СЕТ СН'!$H$14+СВЦЭМ!$D$10+'СЕТ СН'!$H$5-'СЕТ СН'!$H$24</f>
        <v>6482.0652733300003</v>
      </c>
      <c r="D86" s="36">
        <f>SUMIFS(СВЦЭМ!$D$39:$D$782,СВЦЭМ!$A$39:$A$782,$A86,СВЦЭМ!$B$39:$B$782,D$83)+'СЕТ СН'!$H$14+СВЦЭМ!$D$10+'СЕТ СН'!$H$5-'СЕТ СН'!$H$24</f>
        <v>6603.8290663000007</v>
      </c>
      <c r="E86" s="36">
        <f>SUMIFS(СВЦЭМ!$D$39:$D$782,СВЦЭМ!$A$39:$A$782,$A86,СВЦЭМ!$B$39:$B$782,E$83)+'СЕТ СН'!$H$14+СВЦЭМ!$D$10+'СЕТ СН'!$H$5-'СЕТ СН'!$H$24</f>
        <v>6698.0607273100004</v>
      </c>
      <c r="F86" s="36">
        <f>SUMIFS(СВЦЭМ!$D$39:$D$782,СВЦЭМ!$A$39:$A$782,$A86,СВЦЭМ!$B$39:$B$782,F$83)+'СЕТ СН'!$H$14+СВЦЭМ!$D$10+'СЕТ СН'!$H$5-'СЕТ СН'!$H$24</f>
        <v>6695.0802469500004</v>
      </c>
      <c r="G86" s="36">
        <f>SUMIFS(СВЦЭМ!$D$39:$D$782,СВЦЭМ!$A$39:$A$782,$A86,СВЦЭМ!$B$39:$B$782,G$83)+'СЕТ СН'!$H$14+СВЦЭМ!$D$10+'СЕТ СН'!$H$5-'СЕТ СН'!$H$24</f>
        <v>6644.583808970001</v>
      </c>
      <c r="H86" s="36">
        <f>SUMIFS(СВЦЭМ!$D$39:$D$782,СВЦЭМ!$A$39:$A$782,$A86,СВЦЭМ!$B$39:$B$782,H$83)+'СЕТ СН'!$H$14+СВЦЭМ!$D$10+'СЕТ СН'!$H$5-'СЕТ СН'!$H$24</f>
        <v>6617.1889779000003</v>
      </c>
      <c r="I86" s="36">
        <f>SUMIFS(СВЦЭМ!$D$39:$D$782,СВЦЭМ!$A$39:$A$782,$A86,СВЦЭМ!$B$39:$B$782,I$83)+'СЕТ СН'!$H$14+СВЦЭМ!$D$10+'СЕТ СН'!$H$5-'СЕТ СН'!$H$24</f>
        <v>6477.81068873</v>
      </c>
      <c r="J86" s="36">
        <f>SUMIFS(СВЦЭМ!$D$39:$D$782,СВЦЭМ!$A$39:$A$782,$A86,СВЦЭМ!$B$39:$B$782,J$83)+'СЕТ СН'!$H$14+СВЦЭМ!$D$10+'СЕТ СН'!$H$5-'СЕТ СН'!$H$24</f>
        <v>6390.5838825299998</v>
      </c>
      <c r="K86" s="36">
        <f>SUMIFS(СВЦЭМ!$D$39:$D$782,СВЦЭМ!$A$39:$A$782,$A86,СВЦЭМ!$B$39:$B$782,K$83)+'СЕТ СН'!$H$14+СВЦЭМ!$D$10+'СЕТ СН'!$H$5-'СЕТ СН'!$H$24</f>
        <v>6272.4250418600004</v>
      </c>
      <c r="L86" s="36">
        <f>SUMIFS(СВЦЭМ!$D$39:$D$782,СВЦЭМ!$A$39:$A$782,$A86,СВЦЭМ!$B$39:$B$782,L$83)+'СЕТ СН'!$H$14+СВЦЭМ!$D$10+'СЕТ СН'!$H$5-'СЕТ СН'!$H$24</f>
        <v>6141.2425360300003</v>
      </c>
      <c r="M86" s="36">
        <f>SUMIFS(СВЦЭМ!$D$39:$D$782,СВЦЭМ!$A$39:$A$782,$A86,СВЦЭМ!$B$39:$B$782,M$83)+'СЕТ СН'!$H$14+СВЦЭМ!$D$10+'СЕТ СН'!$H$5-'СЕТ СН'!$H$24</f>
        <v>6116.1275568500005</v>
      </c>
      <c r="N86" s="36">
        <f>SUMIFS(СВЦЭМ!$D$39:$D$782,СВЦЭМ!$A$39:$A$782,$A86,СВЦЭМ!$B$39:$B$782,N$83)+'СЕТ СН'!$H$14+СВЦЭМ!$D$10+'СЕТ СН'!$H$5-'СЕТ СН'!$H$24</f>
        <v>6122.9642364400006</v>
      </c>
      <c r="O86" s="36">
        <f>SUMIFS(СВЦЭМ!$D$39:$D$782,СВЦЭМ!$A$39:$A$782,$A86,СВЦЭМ!$B$39:$B$782,O$83)+'СЕТ СН'!$H$14+СВЦЭМ!$D$10+'СЕТ СН'!$H$5-'СЕТ СН'!$H$24</f>
        <v>6133.72334366</v>
      </c>
      <c r="P86" s="36">
        <f>SUMIFS(СВЦЭМ!$D$39:$D$782,СВЦЭМ!$A$39:$A$782,$A86,СВЦЭМ!$B$39:$B$782,P$83)+'СЕТ СН'!$H$14+СВЦЭМ!$D$10+'СЕТ СН'!$H$5-'СЕТ СН'!$H$24</f>
        <v>6135.6714270900002</v>
      </c>
      <c r="Q86" s="36">
        <f>SUMIFS(СВЦЭМ!$D$39:$D$782,СВЦЭМ!$A$39:$A$782,$A86,СВЦЭМ!$B$39:$B$782,Q$83)+'СЕТ СН'!$H$14+СВЦЭМ!$D$10+'СЕТ СН'!$H$5-'СЕТ СН'!$H$24</f>
        <v>6141.6708787300004</v>
      </c>
      <c r="R86" s="36">
        <f>SUMIFS(СВЦЭМ!$D$39:$D$782,СВЦЭМ!$A$39:$A$782,$A86,СВЦЭМ!$B$39:$B$782,R$83)+'СЕТ СН'!$H$14+СВЦЭМ!$D$10+'СЕТ СН'!$H$5-'СЕТ СН'!$H$24</f>
        <v>6170.9572947900006</v>
      </c>
      <c r="S86" s="36">
        <f>SUMIFS(СВЦЭМ!$D$39:$D$782,СВЦЭМ!$A$39:$A$782,$A86,СВЦЭМ!$B$39:$B$782,S$83)+'СЕТ СН'!$H$14+СВЦЭМ!$D$10+'СЕТ СН'!$H$5-'СЕТ СН'!$H$24</f>
        <v>6153.2127141700003</v>
      </c>
      <c r="T86" s="36">
        <f>SUMIFS(СВЦЭМ!$D$39:$D$782,СВЦЭМ!$A$39:$A$782,$A86,СВЦЭМ!$B$39:$B$782,T$83)+'СЕТ СН'!$H$14+СВЦЭМ!$D$10+'СЕТ СН'!$H$5-'СЕТ СН'!$H$24</f>
        <v>6139.5900103200001</v>
      </c>
      <c r="U86" s="36">
        <f>SUMIFS(СВЦЭМ!$D$39:$D$782,СВЦЭМ!$A$39:$A$782,$A86,СВЦЭМ!$B$39:$B$782,U$83)+'СЕТ СН'!$H$14+СВЦЭМ!$D$10+'СЕТ СН'!$H$5-'СЕТ СН'!$H$24</f>
        <v>6189.5156394000005</v>
      </c>
      <c r="V86" s="36">
        <f>SUMIFS(СВЦЭМ!$D$39:$D$782,СВЦЭМ!$A$39:$A$782,$A86,СВЦЭМ!$B$39:$B$782,V$83)+'СЕТ СН'!$H$14+СВЦЭМ!$D$10+'СЕТ СН'!$H$5-'СЕТ СН'!$H$24</f>
        <v>6198.2477643600005</v>
      </c>
      <c r="W86" s="36">
        <f>SUMIFS(СВЦЭМ!$D$39:$D$782,СВЦЭМ!$A$39:$A$782,$A86,СВЦЭМ!$B$39:$B$782,W$83)+'СЕТ СН'!$H$14+СВЦЭМ!$D$10+'СЕТ СН'!$H$5-'СЕТ СН'!$H$24</f>
        <v>6164.4177686800003</v>
      </c>
      <c r="X86" s="36">
        <f>SUMIFS(СВЦЭМ!$D$39:$D$782,СВЦЭМ!$A$39:$A$782,$A86,СВЦЭМ!$B$39:$B$782,X$83)+'СЕТ СН'!$H$14+СВЦЭМ!$D$10+'СЕТ СН'!$H$5-'СЕТ СН'!$H$24</f>
        <v>6250.1795011900003</v>
      </c>
      <c r="Y86" s="36">
        <f>SUMIFS(СВЦЭМ!$D$39:$D$782,СВЦЭМ!$A$39:$A$782,$A86,СВЦЭМ!$B$39:$B$782,Y$83)+'СЕТ СН'!$H$14+СВЦЭМ!$D$10+'СЕТ СН'!$H$5-'СЕТ СН'!$H$24</f>
        <v>6357.9738263600002</v>
      </c>
    </row>
    <row r="87" spans="1:27" ht="15.75" x14ac:dyDescent="0.2">
      <c r="A87" s="35">
        <f t="shared" si="2"/>
        <v>45508</v>
      </c>
      <c r="B87" s="36">
        <f>SUMIFS(СВЦЭМ!$D$39:$D$782,СВЦЭМ!$A$39:$A$782,$A87,СВЦЭМ!$B$39:$B$782,B$83)+'СЕТ СН'!$H$14+СВЦЭМ!$D$10+'СЕТ СН'!$H$5-'СЕТ СН'!$H$24</f>
        <v>6448.6428613799999</v>
      </c>
      <c r="C87" s="36">
        <f>SUMIFS(СВЦЭМ!$D$39:$D$782,СВЦЭМ!$A$39:$A$782,$A87,СВЦЭМ!$B$39:$B$782,C$83)+'СЕТ СН'!$H$14+СВЦЭМ!$D$10+'СЕТ СН'!$H$5-'СЕТ СН'!$H$24</f>
        <v>6495.9834898300005</v>
      </c>
      <c r="D87" s="36">
        <f>SUMIFS(СВЦЭМ!$D$39:$D$782,СВЦЭМ!$A$39:$A$782,$A87,СВЦЭМ!$B$39:$B$782,D$83)+'СЕТ СН'!$H$14+СВЦЭМ!$D$10+'СЕТ СН'!$H$5-'СЕТ СН'!$H$24</f>
        <v>6545.0694589700006</v>
      </c>
      <c r="E87" s="36">
        <f>SUMIFS(СВЦЭМ!$D$39:$D$782,СВЦЭМ!$A$39:$A$782,$A87,СВЦЭМ!$B$39:$B$782,E$83)+'СЕТ СН'!$H$14+СВЦЭМ!$D$10+'СЕТ СН'!$H$5-'СЕТ СН'!$H$24</f>
        <v>6567.8290530900003</v>
      </c>
      <c r="F87" s="36">
        <f>SUMIFS(СВЦЭМ!$D$39:$D$782,СВЦЭМ!$A$39:$A$782,$A87,СВЦЭМ!$B$39:$B$782,F$83)+'СЕТ СН'!$H$14+СВЦЭМ!$D$10+'СЕТ СН'!$H$5-'СЕТ СН'!$H$24</f>
        <v>6590.3105572000004</v>
      </c>
      <c r="G87" s="36">
        <f>SUMIFS(СВЦЭМ!$D$39:$D$782,СВЦЭМ!$A$39:$A$782,$A87,СВЦЭМ!$B$39:$B$782,G$83)+'СЕТ СН'!$H$14+СВЦЭМ!$D$10+'СЕТ СН'!$H$5-'СЕТ СН'!$H$24</f>
        <v>6581.3872417500006</v>
      </c>
      <c r="H87" s="36">
        <f>SUMIFS(СВЦЭМ!$D$39:$D$782,СВЦЭМ!$A$39:$A$782,$A87,СВЦЭМ!$B$39:$B$782,H$83)+'СЕТ СН'!$H$14+СВЦЭМ!$D$10+'СЕТ СН'!$H$5-'СЕТ СН'!$H$24</f>
        <v>6556.2250431500006</v>
      </c>
      <c r="I87" s="36">
        <f>SUMIFS(СВЦЭМ!$D$39:$D$782,СВЦЭМ!$A$39:$A$782,$A87,СВЦЭМ!$B$39:$B$782,I$83)+'СЕТ СН'!$H$14+СВЦЭМ!$D$10+'СЕТ СН'!$H$5-'СЕТ СН'!$H$24</f>
        <v>6500.8154218899999</v>
      </c>
      <c r="J87" s="36">
        <f>SUMIFS(СВЦЭМ!$D$39:$D$782,СВЦЭМ!$A$39:$A$782,$A87,СВЦЭМ!$B$39:$B$782,J$83)+'СЕТ СН'!$H$14+СВЦЭМ!$D$10+'СЕТ СН'!$H$5-'СЕТ СН'!$H$24</f>
        <v>6419.3502195600004</v>
      </c>
      <c r="K87" s="36">
        <f>SUMIFS(СВЦЭМ!$D$39:$D$782,СВЦЭМ!$A$39:$A$782,$A87,СВЦЭМ!$B$39:$B$782,K$83)+'СЕТ СН'!$H$14+СВЦЭМ!$D$10+'СЕТ СН'!$H$5-'СЕТ СН'!$H$24</f>
        <v>6288.6551064100004</v>
      </c>
      <c r="L87" s="36">
        <f>SUMIFS(СВЦЭМ!$D$39:$D$782,СВЦЭМ!$A$39:$A$782,$A87,СВЦЭМ!$B$39:$B$782,L$83)+'СЕТ СН'!$H$14+СВЦЭМ!$D$10+'СЕТ СН'!$H$5-'СЕТ СН'!$H$24</f>
        <v>6190.9427112600006</v>
      </c>
      <c r="M87" s="36">
        <f>SUMIFS(СВЦЭМ!$D$39:$D$782,СВЦЭМ!$A$39:$A$782,$A87,СВЦЭМ!$B$39:$B$782,M$83)+'СЕТ СН'!$H$14+СВЦЭМ!$D$10+'СЕТ СН'!$H$5-'СЕТ СН'!$H$24</f>
        <v>6159.6498595200001</v>
      </c>
      <c r="N87" s="36">
        <f>SUMIFS(СВЦЭМ!$D$39:$D$782,СВЦЭМ!$A$39:$A$782,$A87,СВЦЭМ!$B$39:$B$782,N$83)+'СЕТ СН'!$H$14+СВЦЭМ!$D$10+'СЕТ СН'!$H$5-'СЕТ СН'!$H$24</f>
        <v>6160.2443745099999</v>
      </c>
      <c r="O87" s="36">
        <f>SUMIFS(СВЦЭМ!$D$39:$D$782,СВЦЭМ!$A$39:$A$782,$A87,СВЦЭМ!$B$39:$B$782,O$83)+'СЕТ СН'!$H$14+СВЦЭМ!$D$10+'СЕТ СН'!$H$5-'СЕТ СН'!$H$24</f>
        <v>6178.2147853100005</v>
      </c>
      <c r="P87" s="36">
        <f>SUMIFS(СВЦЭМ!$D$39:$D$782,СВЦЭМ!$A$39:$A$782,$A87,СВЦЭМ!$B$39:$B$782,P$83)+'СЕТ СН'!$H$14+СВЦЭМ!$D$10+'СЕТ СН'!$H$5-'СЕТ СН'!$H$24</f>
        <v>6197.6927582900007</v>
      </c>
      <c r="Q87" s="36">
        <f>SUMIFS(СВЦЭМ!$D$39:$D$782,СВЦЭМ!$A$39:$A$782,$A87,СВЦЭМ!$B$39:$B$782,Q$83)+'СЕТ СН'!$H$14+СВЦЭМ!$D$10+'СЕТ СН'!$H$5-'СЕТ СН'!$H$24</f>
        <v>6201.5945938300001</v>
      </c>
      <c r="R87" s="36">
        <f>SUMIFS(СВЦЭМ!$D$39:$D$782,СВЦЭМ!$A$39:$A$782,$A87,СВЦЭМ!$B$39:$B$782,R$83)+'СЕТ СН'!$H$14+СВЦЭМ!$D$10+'СЕТ СН'!$H$5-'СЕТ СН'!$H$24</f>
        <v>6251.9431005400002</v>
      </c>
      <c r="S87" s="36">
        <f>SUMIFS(СВЦЭМ!$D$39:$D$782,СВЦЭМ!$A$39:$A$782,$A87,СВЦЭМ!$B$39:$B$782,S$83)+'СЕТ СН'!$H$14+СВЦЭМ!$D$10+'СЕТ СН'!$H$5-'СЕТ СН'!$H$24</f>
        <v>6227.5328327200004</v>
      </c>
      <c r="T87" s="36">
        <f>SUMIFS(СВЦЭМ!$D$39:$D$782,СВЦЭМ!$A$39:$A$782,$A87,СВЦЭМ!$B$39:$B$782,T$83)+'СЕТ СН'!$H$14+СВЦЭМ!$D$10+'СЕТ СН'!$H$5-'СЕТ СН'!$H$24</f>
        <v>6211.2190364400003</v>
      </c>
      <c r="U87" s="36">
        <f>SUMIFS(СВЦЭМ!$D$39:$D$782,СВЦЭМ!$A$39:$A$782,$A87,СВЦЭМ!$B$39:$B$782,U$83)+'СЕТ СН'!$H$14+СВЦЭМ!$D$10+'СЕТ СН'!$H$5-'СЕТ СН'!$H$24</f>
        <v>6229.7210472300003</v>
      </c>
      <c r="V87" s="36">
        <f>SUMIFS(СВЦЭМ!$D$39:$D$782,СВЦЭМ!$A$39:$A$782,$A87,СВЦЭМ!$B$39:$B$782,V$83)+'СЕТ СН'!$H$14+СВЦЭМ!$D$10+'СЕТ СН'!$H$5-'СЕТ СН'!$H$24</f>
        <v>6240.6185474399999</v>
      </c>
      <c r="W87" s="36">
        <f>SUMIFS(СВЦЭМ!$D$39:$D$782,СВЦЭМ!$A$39:$A$782,$A87,СВЦЭМ!$B$39:$B$782,W$83)+'СЕТ СН'!$H$14+СВЦЭМ!$D$10+'СЕТ СН'!$H$5-'СЕТ СН'!$H$24</f>
        <v>6192.1288790899998</v>
      </c>
      <c r="X87" s="36">
        <f>SUMIFS(СВЦЭМ!$D$39:$D$782,СВЦЭМ!$A$39:$A$782,$A87,СВЦЭМ!$B$39:$B$782,X$83)+'СЕТ СН'!$H$14+СВЦЭМ!$D$10+'СЕТ СН'!$H$5-'СЕТ СН'!$H$24</f>
        <v>6251.5832750400004</v>
      </c>
      <c r="Y87" s="36">
        <f>SUMIFS(СВЦЭМ!$D$39:$D$782,СВЦЭМ!$A$39:$A$782,$A87,СВЦЭМ!$B$39:$B$782,Y$83)+'СЕТ СН'!$H$14+СВЦЭМ!$D$10+'СЕТ СН'!$H$5-'СЕТ СН'!$H$24</f>
        <v>6383.5548136300004</v>
      </c>
    </row>
    <row r="88" spans="1:27" ht="15.75" x14ac:dyDescent="0.2">
      <c r="A88" s="35">
        <f t="shared" si="2"/>
        <v>45509</v>
      </c>
      <c r="B88" s="36">
        <f>SUMIFS(СВЦЭМ!$D$39:$D$782,СВЦЭМ!$A$39:$A$782,$A88,СВЦЭМ!$B$39:$B$782,B$83)+'СЕТ СН'!$H$14+СВЦЭМ!$D$10+'СЕТ СН'!$H$5-'СЕТ СН'!$H$24</f>
        <v>6453.0548826900003</v>
      </c>
      <c r="C88" s="36">
        <f>SUMIFS(СВЦЭМ!$D$39:$D$782,СВЦЭМ!$A$39:$A$782,$A88,СВЦЭМ!$B$39:$B$782,C$83)+'СЕТ СН'!$H$14+СВЦЭМ!$D$10+'СЕТ СН'!$H$5-'СЕТ СН'!$H$24</f>
        <v>6572.4067543500005</v>
      </c>
      <c r="D88" s="36">
        <f>SUMIFS(СВЦЭМ!$D$39:$D$782,СВЦЭМ!$A$39:$A$782,$A88,СВЦЭМ!$B$39:$B$782,D$83)+'СЕТ СН'!$H$14+СВЦЭМ!$D$10+'СЕТ СН'!$H$5-'СЕТ СН'!$H$24</f>
        <v>6661.4410820500007</v>
      </c>
      <c r="E88" s="36">
        <f>SUMIFS(СВЦЭМ!$D$39:$D$782,СВЦЭМ!$A$39:$A$782,$A88,СВЦЭМ!$B$39:$B$782,E$83)+'СЕТ СН'!$H$14+СВЦЭМ!$D$10+'СЕТ СН'!$H$5-'СЕТ СН'!$H$24</f>
        <v>6681.8472281900004</v>
      </c>
      <c r="F88" s="36">
        <f>SUMIFS(СВЦЭМ!$D$39:$D$782,СВЦЭМ!$A$39:$A$782,$A88,СВЦЭМ!$B$39:$B$782,F$83)+'СЕТ СН'!$H$14+СВЦЭМ!$D$10+'СЕТ СН'!$H$5-'СЕТ СН'!$H$24</f>
        <v>6690.3040147500005</v>
      </c>
      <c r="G88" s="36">
        <f>SUMIFS(СВЦЭМ!$D$39:$D$782,СВЦЭМ!$A$39:$A$782,$A88,СВЦЭМ!$B$39:$B$782,G$83)+'СЕТ СН'!$H$14+СВЦЭМ!$D$10+'СЕТ СН'!$H$5-'СЕТ СН'!$H$24</f>
        <v>6680.4986055500003</v>
      </c>
      <c r="H88" s="36">
        <f>SUMIFS(СВЦЭМ!$D$39:$D$782,СВЦЭМ!$A$39:$A$782,$A88,СВЦЭМ!$B$39:$B$782,H$83)+'СЕТ СН'!$H$14+СВЦЭМ!$D$10+'СЕТ СН'!$H$5-'СЕТ СН'!$H$24</f>
        <v>6623.8907184400005</v>
      </c>
      <c r="I88" s="36">
        <f>SUMIFS(СВЦЭМ!$D$39:$D$782,СВЦЭМ!$A$39:$A$782,$A88,СВЦЭМ!$B$39:$B$782,I$83)+'СЕТ СН'!$H$14+СВЦЭМ!$D$10+'СЕТ СН'!$H$5-'СЕТ СН'!$H$24</f>
        <v>6548.8637932900001</v>
      </c>
      <c r="J88" s="36">
        <f>SUMIFS(СВЦЭМ!$D$39:$D$782,СВЦЭМ!$A$39:$A$782,$A88,СВЦЭМ!$B$39:$B$782,J$83)+'СЕТ СН'!$H$14+СВЦЭМ!$D$10+'СЕТ СН'!$H$5-'СЕТ СН'!$H$24</f>
        <v>6406.1838448600001</v>
      </c>
      <c r="K88" s="36">
        <f>SUMIFS(СВЦЭМ!$D$39:$D$782,СВЦЭМ!$A$39:$A$782,$A88,СВЦЭМ!$B$39:$B$782,K$83)+'СЕТ СН'!$H$14+СВЦЭМ!$D$10+'СЕТ СН'!$H$5-'СЕТ СН'!$H$24</f>
        <v>6318.5966849900005</v>
      </c>
      <c r="L88" s="36">
        <f>SUMIFS(СВЦЭМ!$D$39:$D$782,СВЦЭМ!$A$39:$A$782,$A88,СВЦЭМ!$B$39:$B$782,L$83)+'СЕТ СН'!$H$14+СВЦЭМ!$D$10+'СЕТ СН'!$H$5-'СЕТ СН'!$H$24</f>
        <v>6269.7766997100007</v>
      </c>
      <c r="M88" s="36">
        <f>SUMIFS(СВЦЭМ!$D$39:$D$782,СВЦЭМ!$A$39:$A$782,$A88,СВЦЭМ!$B$39:$B$782,M$83)+'СЕТ СН'!$H$14+СВЦЭМ!$D$10+'СЕТ СН'!$H$5-'СЕТ СН'!$H$24</f>
        <v>6227.3062273200003</v>
      </c>
      <c r="N88" s="36">
        <f>SUMIFS(СВЦЭМ!$D$39:$D$782,СВЦЭМ!$A$39:$A$782,$A88,СВЦЭМ!$B$39:$B$782,N$83)+'СЕТ СН'!$H$14+СВЦЭМ!$D$10+'СЕТ СН'!$H$5-'СЕТ СН'!$H$24</f>
        <v>6237.3921761399997</v>
      </c>
      <c r="O88" s="36">
        <f>SUMIFS(СВЦЭМ!$D$39:$D$782,СВЦЭМ!$A$39:$A$782,$A88,СВЦЭМ!$B$39:$B$782,O$83)+'СЕТ СН'!$H$14+СВЦЭМ!$D$10+'СЕТ СН'!$H$5-'СЕТ СН'!$H$24</f>
        <v>6237.7817732900003</v>
      </c>
      <c r="P88" s="36">
        <f>SUMIFS(СВЦЭМ!$D$39:$D$782,СВЦЭМ!$A$39:$A$782,$A88,СВЦЭМ!$B$39:$B$782,P$83)+'СЕТ СН'!$H$14+СВЦЭМ!$D$10+'СЕТ СН'!$H$5-'СЕТ СН'!$H$24</f>
        <v>6217.8115777200001</v>
      </c>
      <c r="Q88" s="36">
        <f>SUMIFS(СВЦЭМ!$D$39:$D$782,СВЦЭМ!$A$39:$A$782,$A88,СВЦЭМ!$B$39:$B$782,Q$83)+'СЕТ СН'!$H$14+СВЦЭМ!$D$10+'СЕТ СН'!$H$5-'СЕТ СН'!$H$24</f>
        <v>6245.3736795700006</v>
      </c>
      <c r="R88" s="36">
        <f>SUMIFS(СВЦЭМ!$D$39:$D$782,СВЦЭМ!$A$39:$A$782,$A88,СВЦЭМ!$B$39:$B$782,R$83)+'СЕТ СН'!$H$14+СВЦЭМ!$D$10+'СЕТ СН'!$H$5-'СЕТ СН'!$H$24</f>
        <v>6254.4982896700003</v>
      </c>
      <c r="S88" s="36">
        <f>SUMIFS(СВЦЭМ!$D$39:$D$782,СВЦЭМ!$A$39:$A$782,$A88,СВЦЭМ!$B$39:$B$782,S$83)+'СЕТ СН'!$H$14+СВЦЭМ!$D$10+'СЕТ СН'!$H$5-'СЕТ СН'!$H$24</f>
        <v>6252.0204828000005</v>
      </c>
      <c r="T88" s="36">
        <f>SUMIFS(СВЦЭМ!$D$39:$D$782,СВЦЭМ!$A$39:$A$782,$A88,СВЦЭМ!$B$39:$B$782,T$83)+'СЕТ СН'!$H$14+СВЦЭМ!$D$10+'СЕТ СН'!$H$5-'СЕТ СН'!$H$24</f>
        <v>6242.5940141600004</v>
      </c>
      <c r="U88" s="36">
        <f>SUMIFS(СВЦЭМ!$D$39:$D$782,СВЦЭМ!$A$39:$A$782,$A88,СВЦЭМ!$B$39:$B$782,U$83)+'СЕТ СН'!$H$14+СВЦЭМ!$D$10+'СЕТ СН'!$H$5-'СЕТ СН'!$H$24</f>
        <v>6246.1368992000007</v>
      </c>
      <c r="V88" s="36">
        <f>SUMIFS(СВЦЭМ!$D$39:$D$782,СВЦЭМ!$A$39:$A$782,$A88,СВЦЭМ!$B$39:$B$782,V$83)+'СЕТ СН'!$H$14+СВЦЭМ!$D$10+'СЕТ СН'!$H$5-'СЕТ СН'!$H$24</f>
        <v>6253.42403311</v>
      </c>
      <c r="W88" s="36">
        <f>SUMIFS(СВЦЭМ!$D$39:$D$782,СВЦЭМ!$A$39:$A$782,$A88,СВЦЭМ!$B$39:$B$782,W$83)+'СЕТ СН'!$H$14+СВЦЭМ!$D$10+'СЕТ СН'!$H$5-'СЕТ СН'!$H$24</f>
        <v>6218.6977747999999</v>
      </c>
      <c r="X88" s="36">
        <f>SUMIFS(СВЦЭМ!$D$39:$D$782,СВЦЭМ!$A$39:$A$782,$A88,СВЦЭМ!$B$39:$B$782,X$83)+'СЕТ СН'!$H$14+СВЦЭМ!$D$10+'СЕТ СН'!$H$5-'СЕТ СН'!$H$24</f>
        <v>6274.8341091399998</v>
      </c>
      <c r="Y88" s="36">
        <f>SUMIFS(СВЦЭМ!$D$39:$D$782,СВЦЭМ!$A$39:$A$782,$A88,СВЦЭМ!$B$39:$B$782,Y$83)+'СЕТ СН'!$H$14+СВЦЭМ!$D$10+'СЕТ СН'!$H$5-'СЕТ СН'!$H$24</f>
        <v>6384.8715367000004</v>
      </c>
    </row>
    <row r="89" spans="1:27" ht="15.75" x14ac:dyDescent="0.2">
      <c r="A89" s="35">
        <f t="shared" si="2"/>
        <v>45510</v>
      </c>
      <c r="B89" s="36">
        <f>SUMIFS(СВЦЭМ!$D$39:$D$782,СВЦЭМ!$A$39:$A$782,$A89,СВЦЭМ!$B$39:$B$782,B$83)+'СЕТ СН'!$H$14+СВЦЭМ!$D$10+'СЕТ СН'!$H$5-'СЕТ СН'!$H$24</f>
        <v>6497.1901027500007</v>
      </c>
      <c r="C89" s="36">
        <f>SUMIFS(СВЦЭМ!$D$39:$D$782,СВЦЭМ!$A$39:$A$782,$A89,СВЦЭМ!$B$39:$B$782,C$83)+'СЕТ СН'!$H$14+СВЦЭМ!$D$10+'СЕТ СН'!$H$5-'СЕТ СН'!$H$24</f>
        <v>6583.4214601100011</v>
      </c>
      <c r="D89" s="36">
        <f>SUMIFS(СВЦЭМ!$D$39:$D$782,СВЦЭМ!$A$39:$A$782,$A89,СВЦЭМ!$B$39:$B$782,D$83)+'СЕТ СН'!$H$14+СВЦЭМ!$D$10+'СЕТ СН'!$H$5-'СЕТ СН'!$H$24</f>
        <v>6627.7009476800004</v>
      </c>
      <c r="E89" s="36">
        <f>SUMIFS(СВЦЭМ!$D$39:$D$782,СВЦЭМ!$A$39:$A$782,$A89,СВЦЭМ!$B$39:$B$782,E$83)+'СЕТ СН'!$H$14+СВЦЭМ!$D$10+'СЕТ СН'!$H$5-'СЕТ СН'!$H$24</f>
        <v>6663.0996279500005</v>
      </c>
      <c r="F89" s="36">
        <f>SUMIFS(СВЦЭМ!$D$39:$D$782,СВЦЭМ!$A$39:$A$782,$A89,СВЦЭМ!$B$39:$B$782,F$83)+'СЕТ СН'!$H$14+СВЦЭМ!$D$10+'СЕТ СН'!$H$5-'СЕТ СН'!$H$24</f>
        <v>6657.9662587000003</v>
      </c>
      <c r="G89" s="36">
        <f>SUMIFS(СВЦЭМ!$D$39:$D$782,СВЦЭМ!$A$39:$A$782,$A89,СВЦЭМ!$B$39:$B$782,G$83)+'СЕТ СН'!$H$14+СВЦЭМ!$D$10+'СЕТ СН'!$H$5-'СЕТ СН'!$H$24</f>
        <v>6621.8334110900005</v>
      </c>
      <c r="H89" s="36">
        <f>SUMIFS(СВЦЭМ!$D$39:$D$782,СВЦЭМ!$A$39:$A$782,$A89,СВЦЭМ!$B$39:$B$782,H$83)+'СЕТ СН'!$H$14+СВЦЭМ!$D$10+'СЕТ СН'!$H$5-'СЕТ СН'!$H$24</f>
        <v>6566.3122120700009</v>
      </c>
      <c r="I89" s="36">
        <f>SUMIFS(СВЦЭМ!$D$39:$D$782,СВЦЭМ!$A$39:$A$782,$A89,СВЦЭМ!$B$39:$B$782,I$83)+'СЕТ СН'!$H$14+СВЦЭМ!$D$10+'СЕТ СН'!$H$5-'СЕТ СН'!$H$24</f>
        <v>6470.6448385500007</v>
      </c>
      <c r="J89" s="36">
        <f>SUMIFS(СВЦЭМ!$D$39:$D$782,СВЦЭМ!$A$39:$A$782,$A89,СВЦЭМ!$B$39:$B$782,J$83)+'СЕТ СН'!$H$14+СВЦЭМ!$D$10+'СЕТ СН'!$H$5-'СЕТ СН'!$H$24</f>
        <v>6354.0253630900006</v>
      </c>
      <c r="K89" s="36">
        <f>SUMIFS(СВЦЭМ!$D$39:$D$782,СВЦЭМ!$A$39:$A$782,$A89,СВЦЭМ!$B$39:$B$782,K$83)+'СЕТ СН'!$H$14+СВЦЭМ!$D$10+'СЕТ СН'!$H$5-'СЕТ СН'!$H$24</f>
        <v>6267.17498333</v>
      </c>
      <c r="L89" s="36">
        <f>SUMIFS(СВЦЭМ!$D$39:$D$782,СВЦЭМ!$A$39:$A$782,$A89,СВЦЭМ!$B$39:$B$782,L$83)+'СЕТ СН'!$H$14+СВЦЭМ!$D$10+'СЕТ СН'!$H$5-'СЕТ СН'!$H$24</f>
        <v>6228.1771748000001</v>
      </c>
      <c r="M89" s="36">
        <f>SUMIFS(СВЦЭМ!$D$39:$D$782,СВЦЭМ!$A$39:$A$782,$A89,СВЦЭМ!$B$39:$B$782,M$83)+'СЕТ СН'!$H$14+СВЦЭМ!$D$10+'СЕТ СН'!$H$5-'СЕТ СН'!$H$24</f>
        <v>6228.9463034700002</v>
      </c>
      <c r="N89" s="36">
        <f>SUMIFS(СВЦЭМ!$D$39:$D$782,СВЦЭМ!$A$39:$A$782,$A89,СВЦЭМ!$B$39:$B$782,N$83)+'СЕТ СН'!$H$14+СВЦЭМ!$D$10+'СЕТ СН'!$H$5-'СЕТ СН'!$H$24</f>
        <v>6212.4940091799999</v>
      </c>
      <c r="O89" s="36">
        <f>SUMIFS(СВЦЭМ!$D$39:$D$782,СВЦЭМ!$A$39:$A$782,$A89,СВЦЭМ!$B$39:$B$782,O$83)+'СЕТ СН'!$H$14+СВЦЭМ!$D$10+'СЕТ СН'!$H$5-'СЕТ СН'!$H$24</f>
        <v>6200.6453692499999</v>
      </c>
      <c r="P89" s="36">
        <f>SUMIFS(СВЦЭМ!$D$39:$D$782,СВЦЭМ!$A$39:$A$782,$A89,СВЦЭМ!$B$39:$B$782,P$83)+'СЕТ СН'!$H$14+СВЦЭМ!$D$10+'СЕТ СН'!$H$5-'СЕТ СН'!$H$24</f>
        <v>6198.3250730500004</v>
      </c>
      <c r="Q89" s="36">
        <f>SUMIFS(СВЦЭМ!$D$39:$D$782,СВЦЭМ!$A$39:$A$782,$A89,СВЦЭМ!$B$39:$B$782,Q$83)+'СЕТ СН'!$H$14+СВЦЭМ!$D$10+'СЕТ СН'!$H$5-'СЕТ СН'!$H$24</f>
        <v>6168.8372797100001</v>
      </c>
      <c r="R89" s="36">
        <f>SUMIFS(СВЦЭМ!$D$39:$D$782,СВЦЭМ!$A$39:$A$782,$A89,СВЦЭМ!$B$39:$B$782,R$83)+'СЕТ СН'!$H$14+СВЦЭМ!$D$10+'СЕТ СН'!$H$5-'СЕТ СН'!$H$24</f>
        <v>6189.0626800600003</v>
      </c>
      <c r="S89" s="36">
        <f>SUMIFS(СВЦЭМ!$D$39:$D$782,СВЦЭМ!$A$39:$A$782,$A89,СВЦЭМ!$B$39:$B$782,S$83)+'СЕТ СН'!$H$14+СВЦЭМ!$D$10+'СЕТ СН'!$H$5-'СЕТ СН'!$H$24</f>
        <v>6195.0678548599999</v>
      </c>
      <c r="T89" s="36">
        <f>SUMIFS(СВЦЭМ!$D$39:$D$782,СВЦЭМ!$A$39:$A$782,$A89,СВЦЭМ!$B$39:$B$782,T$83)+'СЕТ СН'!$H$14+СВЦЭМ!$D$10+'СЕТ СН'!$H$5-'СЕТ СН'!$H$24</f>
        <v>6180.8069248199999</v>
      </c>
      <c r="U89" s="36">
        <f>SUMIFS(СВЦЭМ!$D$39:$D$782,СВЦЭМ!$A$39:$A$782,$A89,СВЦЭМ!$B$39:$B$782,U$83)+'СЕТ СН'!$H$14+СВЦЭМ!$D$10+'СЕТ СН'!$H$5-'СЕТ СН'!$H$24</f>
        <v>6186.72145378</v>
      </c>
      <c r="V89" s="36">
        <f>SUMIFS(СВЦЭМ!$D$39:$D$782,СВЦЭМ!$A$39:$A$782,$A89,СВЦЭМ!$B$39:$B$782,V$83)+'СЕТ СН'!$H$14+СВЦЭМ!$D$10+'СЕТ СН'!$H$5-'СЕТ СН'!$H$24</f>
        <v>6196.9379004399998</v>
      </c>
      <c r="W89" s="36">
        <f>SUMIFS(СВЦЭМ!$D$39:$D$782,СВЦЭМ!$A$39:$A$782,$A89,СВЦЭМ!$B$39:$B$782,W$83)+'СЕТ СН'!$H$14+СВЦЭМ!$D$10+'СЕТ СН'!$H$5-'СЕТ СН'!$H$24</f>
        <v>6193.5713204000003</v>
      </c>
      <c r="X89" s="36">
        <f>SUMIFS(СВЦЭМ!$D$39:$D$782,СВЦЭМ!$A$39:$A$782,$A89,СВЦЭМ!$B$39:$B$782,X$83)+'СЕТ СН'!$H$14+СВЦЭМ!$D$10+'СЕТ СН'!$H$5-'СЕТ СН'!$H$24</f>
        <v>6262.23994322</v>
      </c>
      <c r="Y89" s="36">
        <f>SUMIFS(СВЦЭМ!$D$39:$D$782,СВЦЭМ!$A$39:$A$782,$A89,СВЦЭМ!$B$39:$B$782,Y$83)+'СЕТ СН'!$H$14+СВЦЭМ!$D$10+'СЕТ СН'!$H$5-'СЕТ СН'!$H$24</f>
        <v>6343.4032320300003</v>
      </c>
    </row>
    <row r="90" spans="1:27" ht="15.75" x14ac:dyDescent="0.2">
      <c r="A90" s="35">
        <f t="shared" si="2"/>
        <v>45511</v>
      </c>
      <c r="B90" s="36">
        <f>SUMIFS(СВЦЭМ!$D$39:$D$782,СВЦЭМ!$A$39:$A$782,$A90,СВЦЭМ!$B$39:$B$782,B$83)+'СЕТ СН'!$H$14+СВЦЭМ!$D$10+'СЕТ СН'!$H$5-'СЕТ СН'!$H$24</f>
        <v>6422.4638066200005</v>
      </c>
      <c r="C90" s="36">
        <f>SUMIFS(СВЦЭМ!$D$39:$D$782,СВЦЭМ!$A$39:$A$782,$A90,СВЦЭМ!$B$39:$B$782,C$83)+'СЕТ СН'!$H$14+СВЦЭМ!$D$10+'СЕТ СН'!$H$5-'СЕТ СН'!$H$24</f>
        <v>6524.1701985400005</v>
      </c>
      <c r="D90" s="36">
        <f>SUMIFS(СВЦЭМ!$D$39:$D$782,СВЦЭМ!$A$39:$A$782,$A90,СВЦЭМ!$B$39:$B$782,D$83)+'СЕТ СН'!$H$14+СВЦЭМ!$D$10+'СЕТ СН'!$H$5-'СЕТ СН'!$H$24</f>
        <v>6593.4079792200009</v>
      </c>
      <c r="E90" s="36">
        <f>SUMIFS(СВЦЭМ!$D$39:$D$782,СВЦЭМ!$A$39:$A$782,$A90,СВЦЭМ!$B$39:$B$782,E$83)+'СЕТ СН'!$H$14+СВЦЭМ!$D$10+'СЕТ СН'!$H$5-'СЕТ СН'!$H$24</f>
        <v>6619.9309225100005</v>
      </c>
      <c r="F90" s="36">
        <f>SUMIFS(СВЦЭМ!$D$39:$D$782,СВЦЭМ!$A$39:$A$782,$A90,СВЦЭМ!$B$39:$B$782,F$83)+'СЕТ СН'!$H$14+СВЦЭМ!$D$10+'СЕТ СН'!$H$5-'СЕТ СН'!$H$24</f>
        <v>6654.0046587300003</v>
      </c>
      <c r="G90" s="36">
        <f>SUMIFS(СВЦЭМ!$D$39:$D$782,СВЦЭМ!$A$39:$A$782,$A90,СВЦЭМ!$B$39:$B$782,G$83)+'СЕТ СН'!$H$14+СВЦЭМ!$D$10+'СЕТ СН'!$H$5-'СЕТ СН'!$H$24</f>
        <v>6619.349713380001</v>
      </c>
      <c r="H90" s="36">
        <f>SUMIFS(СВЦЭМ!$D$39:$D$782,СВЦЭМ!$A$39:$A$782,$A90,СВЦЭМ!$B$39:$B$782,H$83)+'СЕТ СН'!$H$14+СВЦЭМ!$D$10+'СЕТ СН'!$H$5-'СЕТ СН'!$H$24</f>
        <v>6579.3040317200002</v>
      </c>
      <c r="I90" s="36">
        <f>SUMIFS(СВЦЭМ!$D$39:$D$782,СВЦЭМ!$A$39:$A$782,$A90,СВЦЭМ!$B$39:$B$782,I$83)+'СЕТ СН'!$H$14+СВЦЭМ!$D$10+'СЕТ СН'!$H$5-'СЕТ СН'!$H$24</f>
        <v>6479.0141023900005</v>
      </c>
      <c r="J90" s="36">
        <f>SUMIFS(СВЦЭМ!$D$39:$D$782,СВЦЭМ!$A$39:$A$782,$A90,СВЦЭМ!$B$39:$B$782,J$83)+'СЕТ СН'!$H$14+СВЦЭМ!$D$10+'СЕТ СН'!$H$5-'СЕТ СН'!$H$24</f>
        <v>6367.5383749900002</v>
      </c>
      <c r="K90" s="36">
        <f>SUMIFS(СВЦЭМ!$D$39:$D$782,СВЦЭМ!$A$39:$A$782,$A90,СВЦЭМ!$B$39:$B$782,K$83)+'СЕТ СН'!$H$14+СВЦЭМ!$D$10+'СЕТ СН'!$H$5-'СЕТ СН'!$H$24</f>
        <v>6276.3293583300001</v>
      </c>
      <c r="L90" s="36">
        <f>SUMIFS(СВЦЭМ!$D$39:$D$782,СВЦЭМ!$A$39:$A$782,$A90,СВЦЭМ!$B$39:$B$782,L$83)+'СЕТ СН'!$H$14+СВЦЭМ!$D$10+'СЕТ СН'!$H$5-'СЕТ СН'!$H$24</f>
        <v>6254.0678962100001</v>
      </c>
      <c r="M90" s="36">
        <f>SUMIFS(СВЦЭМ!$D$39:$D$782,СВЦЭМ!$A$39:$A$782,$A90,СВЦЭМ!$B$39:$B$782,M$83)+'СЕТ СН'!$H$14+СВЦЭМ!$D$10+'СЕТ СН'!$H$5-'СЕТ СН'!$H$24</f>
        <v>6232.2694787800001</v>
      </c>
      <c r="N90" s="36">
        <f>SUMIFS(СВЦЭМ!$D$39:$D$782,СВЦЭМ!$A$39:$A$782,$A90,СВЦЭМ!$B$39:$B$782,N$83)+'СЕТ СН'!$H$14+СВЦЭМ!$D$10+'СЕТ СН'!$H$5-'СЕТ СН'!$H$24</f>
        <v>6207.6647757400006</v>
      </c>
      <c r="O90" s="36">
        <f>SUMIFS(СВЦЭМ!$D$39:$D$782,СВЦЭМ!$A$39:$A$782,$A90,СВЦЭМ!$B$39:$B$782,O$83)+'СЕТ СН'!$H$14+СВЦЭМ!$D$10+'СЕТ СН'!$H$5-'СЕТ СН'!$H$24</f>
        <v>6212.7612041900002</v>
      </c>
      <c r="P90" s="36">
        <f>SUMIFS(СВЦЭМ!$D$39:$D$782,СВЦЭМ!$A$39:$A$782,$A90,СВЦЭМ!$B$39:$B$782,P$83)+'СЕТ СН'!$H$14+СВЦЭМ!$D$10+'СЕТ СН'!$H$5-'СЕТ СН'!$H$24</f>
        <v>6223.8374523100001</v>
      </c>
      <c r="Q90" s="36">
        <f>SUMIFS(СВЦЭМ!$D$39:$D$782,СВЦЭМ!$A$39:$A$782,$A90,СВЦЭМ!$B$39:$B$782,Q$83)+'СЕТ СН'!$H$14+СВЦЭМ!$D$10+'СЕТ СН'!$H$5-'СЕТ СН'!$H$24</f>
        <v>6230.6777172000002</v>
      </c>
      <c r="R90" s="36">
        <f>SUMIFS(СВЦЭМ!$D$39:$D$782,СВЦЭМ!$A$39:$A$782,$A90,СВЦЭМ!$B$39:$B$782,R$83)+'СЕТ СН'!$H$14+СВЦЭМ!$D$10+'СЕТ СН'!$H$5-'СЕТ СН'!$H$24</f>
        <v>6242.4710153800006</v>
      </c>
      <c r="S90" s="36">
        <f>SUMIFS(СВЦЭМ!$D$39:$D$782,СВЦЭМ!$A$39:$A$782,$A90,СВЦЭМ!$B$39:$B$782,S$83)+'СЕТ СН'!$H$14+СВЦЭМ!$D$10+'СЕТ СН'!$H$5-'СЕТ СН'!$H$24</f>
        <v>6236.3745314900007</v>
      </c>
      <c r="T90" s="36">
        <f>SUMIFS(СВЦЭМ!$D$39:$D$782,СВЦЭМ!$A$39:$A$782,$A90,СВЦЭМ!$B$39:$B$782,T$83)+'СЕТ СН'!$H$14+СВЦЭМ!$D$10+'СЕТ СН'!$H$5-'СЕТ СН'!$H$24</f>
        <v>6224.7696533400003</v>
      </c>
      <c r="U90" s="36">
        <f>SUMIFS(СВЦЭМ!$D$39:$D$782,СВЦЭМ!$A$39:$A$782,$A90,СВЦЭМ!$B$39:$B$782,U$83)+'СЕТ СН'!$H$14+СВЦЭМ!$D$10+'СЕТ СН'!$H$5-'СЕТ СН'!$H$24</f>
        <v>6240.0624419000005</v>
      </c>
      <c r="V90" s="36">
        <f>SUMIFS(СВЦЭМ!$D$39:$D$782,СВЦЭМ!$A$39:$A$782,$A90,СВЦЭМ!$B$39:$B$782,V$83)+'СЕТ СН'!$H$14+СВЦЭМ!$D$10+'СЕТ СН'!$H$5-'СЕТ СН'!$H$24</f>
        <v>6253.2120094000002</v>
      </c>
      <c r="W90" s="36">
        <f>SUMIFS(СВЦЭМ!$D$39:$D$782,СВЦЭМ!$A$39:$A$782,$A90,СВЦЭМ!$B$39:$B$782,W$83)+'СЕТ СН'!$H$14+СВЦЭМ!$D$10+'СЕТ СН'!$H$5-'СЕТ СН'!$H$24</f>
        <v>6236.0053663199997</v>
      </c>
      <c r="X90" s="36">
        <f>SUMIFS(СВЦЭМ!$D$39:$D$782,СВЦЭМ!$A$39:$A$782,$A90,СВЦЭМ!$B$39:$B$782,X$83)+'СЕТ СН'!$H$14+СВЦЭМ!$D$10+'СЕТ СН'!$H$5-'СЕТ СН'!$H$24</f>
        <v>6292.7729620700002</v>
      </c>
      <c r="Y90" s="36">
        <f>SUMIFS(СВЦЭМ!$D$39:$D$782,СВЦЭМ!$A$39:$A$782,$A90,СВЦЭМ!$B$39:$B$782,Y$83)+'СЕТ СН'!$H$14+СВЦЭМ!$D$10+'СЕТ СН'!$H$5-'СЕТ СН'!$H$24</f>
        <v>6335.3469817200003</v>
      </c>
    </row>
    <row r="91" spans="1:27" ht="15.75" x14ac:dyDescent="0.2">
      <c r="A91" s="35">
        <f t="shared" si="2"/>
        <v>45512</v>
      </c>
      <c r="B91" s="36">
        <f>SUMIFS(СВЦЭМ!$D$39:$D$782,СВЦЭМ!$A$39:$A$782,$A91,СВЦЭМ!$B$39:$B$782,B$83)+'СЕТ СН'!$H$14+СВЦЭМ!$D$10+'СЕТ СН'!$H$5-'СЕТ СН'!$H$24</f>
        <v>6497.9568023400006</v>
      </c>
      <c r="C91" s="36">
        <f>SUMIFS(СВЦЭМ!$D$39:$D$782,СВЦЭМ!$A$39:$A$782,$A91,СВЦЭМ!$B$39:$B$782,C$83)+'СЕТ СН'!$H$14+СВЦЭМ!$D$10+'СЕТ СН'!$H$5-'СЕТ СН'!$H$24</f>
        <v>6596.6545853200005</v>
      </c>
      <c r="D91" s="36">
        <f>SUMIFS(СВЦЭМ!$D$39:$D$782,СВЦЭМ!$A$39:$A$782,$A91,СВЦЭМ!$B$39:$B$782,D$83)+'СЕТ СН'!$H$14+СВЦЭМ!$D$10+'СЕТ СН'!$H$5-'СЕТ СН'!$H$24</f>
        <v>6668.5599180999998</v>
      </c>
      <c r="E91" s="36">
        <f>SUMIFS(СВЦЭМ!$D$39:$D$782,СВЦЭМ!$A$39:$A$782,$A91,СВЦЭМ!$B$39:$B$782,E$83)+'СЕТ СН'!$H$14+СВЦЭМ!$D$10+'СЕТ СН'!$H$5-'СЕТ СН'!$H$24</f>
        <v>6672.5980115700004</v>
      </c>
      <c r="F91" s="36">
        <f>SUMIFS(СВЦЭМ!$D$39:$D$782,СВЦЭМ!$A$39:$A$782,$A91,СВЦЭМ!$B$39:$B$782,F$83)+'СЕТ СН'!$H$14+СВЦЭМ!$D$10+'СЕТ СН'!$H$5-'СЕТ СН'!$H$24</f>
        <v>6671.9697759999999</v>
      </c>
      <c r="G91" s="36">
        <f>SUMIFS(СВЦЭМ!$D$39:$D$782,СВЦЭМ!$A$39:$A$782,$A91,СВЦЭМ!$B$39:$B$782,G$83)+'СЕТ СН'!$H$14+СВЦЭМ!$D$10+'СЕТ СН'!$H$5-'СЕТ СН'!$H$24</f>
        <v>6671.9250471900004</v>
      </c>
      <c r="H91" s="36">
        <f>SUMIFS(СВЦЭМ!$D$39:$D$782,СВЦЭМ!$A$39:$A$782,$A91,СВЦЭМ!$B$39:$B$782,H$83)+'СЕТ СН'!$H$14+СВЦЭМ!$D$10+'СЕТ СН'!$H$5-'СЕТ СН'!$H$24</f>
        <v>6594.599169000001</v>
      </c>
      <c r="I91" s="36">
        <f>SUMIFS(СВЦЭМ!$D$39:$D$782,СВЦЭМ!$A$39:$A$782,$A91,СВЦЭМ!$B$39:$B$782,I$83)+'СЕТ СН'!$H$14+СВЦЭМ!$D$10+'СЕТ СН'!$H$5-'СЕТ СН'!$H$24</f>
        <v>6503.6634221800005</v>
      </c>
      <c r="J91" s="36">
        <f>SUMIFS(СВЦЭМ!$D$39:$D$782,СВЦЭМ!$A$39:$A$782,$A91,СВЦЭМ!$B$39:$B$782,J$83)+'СЕТ СН'!$H$14+СВЦЭМ!$D$10+'СЕТ СН'!$H$5-'СЕТ СН'!$H$24</f>
        <v>6381.9278829100003</v>
      </c>
      <c r="K91" s="36">
        <f>SUMIFS(СВЦЭМ!$D$39:$D$782,СВЦЭМ!$A$39:$A$782,$A91,СВЦЭМ!$B$39:$B$782,K$83)+'СЕТ СН'!$H$14+СВЦЭМ!$D$10+'СЕТ СН'!$H$5-'СЕТ СН'!$H$24</f>
        <v>6318.3540824000002</v>
      </c>
      <c r="L91" s="36">
        <f>SUMIFS(СВЦЭМ!$D$39:$D$782,СВЦЭМ!$A$39:$A$782,$A91,СВЦЭМ!$B$39:$B$782,L$83)+'СЕТ СН'!$H$14+СВЦЭМ!$D$10+'СЕТ СН'!$H$5-'СЕТ СН'!$H$24</f>
        <v>6275.5658444199998</v>
      </c>
      <c r="M91" s="36">
        <f>SUMIFS(СВЦЭМ!$D$39:$D$782,СВЦЭМ!$A$39:$A$782,$A91,СВЦЭМ!$B$39:$B$782,M$83)+'СЕТ СН'!$H$14+СВЦЭМ!$D$10+'СЕТ СН'!$H$5-'СЕТ СН'!$H$24</f>
        <v>6277.5173683700004</v>
      </c>
      <c r="N91" s="36">
        <f>SUMIFS(СВЦЭМ!$D$39:$D$782,СВЦЭМ!$A$39:$A$782,$A91,СВЦЭМ!$B$39:$B$782,N$83)+'СЕТ СН'!$H$14+СВЦЭМ!$D$10+'СЕТ СН'!$H$5-'СЕТ СН'!$H$24</f>
        <v>6275.38487687</v>
      </c>
      <c r="O91" s="36">
        <f>SUMIFS(СВЦЭМ!$D$39:$D$782,СВЦЭМ!$A$39:$A$782,$A91,СВЦЭМ!$B$39:$B$782,O$83)+'СЕТ СН'!$H$14+СВЦЭМ!$D$10+'СЕТ СН'!$H$5-'СЕТ СН'!$H$24</f>
        <v>6279.3506053999999</v>
      </c>
      <c r="P91" s="36">
        <f>SUMIFS(СВЦЭМ!$D$39:$D$782,СВЦЭМ!$A$39:$A$782,$A91,СВЦЭМ!$B$39:$B$782,P$83)+'СЕТ СН'!$H$14+СВЦЭМ!$D$10+'СЕТ СН'!$H$5-'СЕТ СН'!$H$24</f>
        <v>6287.3397670499999</v>
      </c>
      <c r="Q91" s="36">
        <f>SUMIFS(СВЦЭМ!$D$39:$D$782,СВЦЭМ!$A$39:$A$782,$A91,СВЦЭМ!$B$39:$B$782,Q$83)+'СЕТ СН'!$H$14+СВЦЭМ!$D$10+'СЕТ СН'!$H$5-'СЕТ СН'!$H$24</f>
        <v>6294.4789602199999</v>
      </c>
      <c r="R91" s="36">
        <f>SUMIFS(СВЦЭМ!$D$39:$D$782,СВЦЭМ!$A$39:$A$782,$A91,СВЦЭМ!$B$39:$B$782,R$83)+'СЕТ СН'!$H$14+СВЦЭМ!$D$10+'СЕТ СН'!$H$5-'СЕТ СН'!$H$24</f>
        <v>6311.7475231000008</v>
      </c>
      <c r="S91" s="36">
        <f>SUMIFS(СВЦЭМ!$D$39:$D$782,СВЦЭМ!$A$39:$A$782,$A91,СВЦЭМ!$B$39:$B$782,S$83)+'СЕТ СН'!$H$14+СВЦЭМ!$D$10+'СЕТ СН'!$H$5-'СЕТ СН'!$H$24</f>
        <v>6292.0455909900002</v>
      </c>
      <c r="T91" s="36">
        <f>SUMIFS(СВЦЭМ!$D$39:$D$782,СВЦЭМ!$A$39:$A$782,$A91,СВЦЭМ!$B$39:$B$782,T$83)+'СЕТ СН'!$H$14+СВЦЭМ!$D$10+'СЕТ СН'!$H$5-'СЕТ СН'!$H$24</f>
        <v>6284.4852600300001</v>
      </c>
      <c r="U91" s="36">
        <f>SUMIFS(СВЦЭМ!$D$39:$D$782,СВЦЭМ!$A$39:$A$782,$A91,СВЦЭМ!$B$39:$B$782,U$83)+'СЕТ СН'!$H$14+СВЦЭМ!$D$10+'СЕТ СН'!$H$5-'СЕТ СН'!$H$24</f>
        <v>6296.6714461000001</v>
      </c>
      <c r="V91" s="36">
        <f>SUMIFS(СВЦЭМ!$D$39:$D$782,СВЦЭМ!$A$39:$A$782,$A91,СВЦЭМ!$B$39:$B$782,V$83)+'СЕТ СН'!$H$14+СВЦЭМ!$D$10+'СЕТ СН'!$H$5-'СЕТ СН'!$H$24</f>
        <v>6302.45074922</v>
      </c>
      <c r="W91" s="36">
        <f>SUMIFS(СВЦЭМ!$D$39:$D$782,СВЦЭМ!$A$39:$A$782,$A91,СВЦЭМ!$B$39:$B$782,W$83)+'СЕТ СН'!$H$14+СВЦЭМ!$D$10+'СЕТ СН'!$H$5-'СЕТ СН'!$H$24</f>
        <v>6301.00642496</v>
      </c>
      <c r="X91" s="36">
        <f>SUMIFS(СВЦЭМ!$D$39:$D$782,СВЦЭМ!$A$39:$A$782,$A91,СВЦЭМ!$B$39:$B$782,X$83)+'СЕТ СН'!$H$14+СВЦЭМ!$D$10+'СЕТ СН'!$H$5-'СЕТ СН'!$H$24</f>
        <v>6353.8340786799999</v>
      </c>
      <c r="Y91" s="36">
        <f>SUMIFS(СВЦЭМ!$D$39:$D$782,СВЦЭМ!$A$39:$A$782,$A91,СВЦЭМ!$B$39:$B$782,Y$83)+'СЕТ СН'!$H$14+СВЦЭМ!$D$10+'СЕТ СН'!$H$5-'СЕТ СН'!$H$24</f>
        <v>6450.6067472600007</v>
      </c>
    </row>
    <row r="92" spans="1:27" ht="15.75" x14ac:dyDescent="0.2">
      <c r="A92" s="35">
        <f t="shared" si="2"/>
        <v>45513</v>
      </c>
      <c r="B92" s="36">
        <f>SUMIFS(СВЦЭМ!$D$39:$D$782,СВЦЭМ!$A$39:$A$782,$A92,СВЦЭМ!$B$39:$B$782,B$83)+'СЕТ СН'!$H$14+СВЦЭМ!$D$10+'СЕТ СН'!$H$5-'СЕТ СН'!$H$24</f>
        <v>6422.6287304300004</v>
      </c>
      <c r="C92" s="36">
        <f>SUMIFS(СВЦЭМ!$D$39:$D$782,СВЦЭМ!$A$39:$A$782,$A92,СВЦЭМ!$B$39:$B$782,C$83)+'СЕТ СН'!$H$14+СВЦЭМ!$D$10+'СЕТ СН'!$H$5-'СЕТ СН'!$H$24</f>
        <v>6542.3910490200005</v>
      </c>
      <c r="D92" s="36">
        <f>SUMIFS(СВЦЭМ!$D$39:$D$782,СВЦЭМ!$A$39:$A$782,$A92,СВЦЭМ!$B$39:$B$782,D$83)+'СЕТ СН'!$H$14+СВЦЭМ!$D$10+'СЕТ СН'!$H$5-'СЕТ СН'!$H$24</f>
        <v>6664.7985765000003</v>
      </c>
      <c r="E92" s="36">
        <f>SUMIFS(СВЦЭМ!$D$39:$D$782,СВЦЭМ!$A$39:$A$782,$A92,СВЦЭМ!$B$39:$B$782,E$83)+'СЕТ СН'!$H$14+СВЦЭМ!$D$10+'СЕТ СН'!$H$5-'СЕТ СН'!$H$24</f>
        <v>6707.0926528100008</v>
      </c>
      <c r="F92" s="36">
        <f>SUMIFS(СВЦЭМ!$D$39:$D$782,СВЦЭМ!$A$39:$A$782,$A92,СВЦЭМ!$B$39:$B$782,F$83)+'СЕТ СН'!$H$14+СВЦЭМ!$D$10+'СЕТ СН'!$H$5-'СЕТ СН'!$H$24</f>
        <v>6712.9888488000006</v>
      </c>
      <c r="G92" s="36">
        <f>SUMIFS(СВЦЭМ!$D$39:$D$782,СВЦЭМ!$A$39:$A$782,$A92,СВЦЭМ!$B$39:$B$782,G$83)+'СЕТ СН'!$H$14+СВЦЭМ!$D$10+'СЕТ СН'!$H$5-'СЕТ СН'!$H$24</f>
        <v>6703.6865550600005</v>
      </c>
      <c r="H92" s="36">
        <f>SUMIFS(СВЦЭМ!$D$39:$D$782,СВЦЭМ!$A$39:$A$782,$A92,СВЦЭМ!$B$39:$B$782,H$83)+'СЕТ СН'!$H$14+СВЦЭМ!$D$10+'СЕТ СН'!$H$5-'СЕТ СН'!$H$24</f>
        <v>6666.878408980001</v>
      </c>
      <c r="I92" s="36">
        <f>SUMIFS(СВЦЭМ!$D$39:$D$782,СВЦЭМ!$A$39:$A$782,$A92,СВЦЭМ!$B$39:$B$782,I$83)+'СЕТ СН'!$H$14+СВЦЭМ!$D$10+'СЕТ СН'!$H$5-'СЕТ СН'!$H$24</f>
        <v>6553.4574957200002</v>
      </c>
      <c r="J92" s="36">
        <f>SUMIFS(СВЦЭМ!$D$39:$D$782,СВЦЭМ!$A$39:$A$782,$A92,СВЦЭМ!$B$39:$B$782,J$83)+'СЕТ СН'!$H$14+СВЦЭМ!$D$10+'СЕТ СН'!$H$5-'СЕТ СН'!$H$24</f>
        <v>6467.9164183600005</v>
      </c>
      <c r="K92" s="36">
        <f>SUMIFS(СВЦЭМ!$D$39:$D$782,СВЦЭМ!$A$39:$A$782,$A92,СВЦЭМ!$B$39:$B$782,K$83)+'СЕТ СН'!$H$14+СВЦЭМ!$D$10+'СЕТ СН'!$H$5-'СЕТ СН'!$H$24</f>
        <v>6364.6896096999999</v>
      </c>
      <c r="L92" s="36">
        <f>SUMIFS(СВЦЭМ!$D$39:$D$782,СВЦЭМ!$A$39:$A$782,$A92,СВЦЭМ!$B$39:$B$782,L$83)+'СЕТ СН'!$H$14+СВЦЭМ!$D$10+'СЕТ СН'!$H$5-'СЕТ СН'!$H$24</f>
        <v>6344.2824329900004</v>
      </c>
      <c r="M92" s="36">
        <f>SUMIFS(СВЦЭМ!$D$39:$D$782,СВЦЭМ!$A$39:$A$782,$A92,СВЦЭМ!$B$39:$B$782,M$83)+'СЕТ СН'!$H$14+СВЦЭМ!$D$10+'СЕТ СН'!$H$5-'СЕТ СН'!$H$24</f>
        <v>6339.2143796099999</v>
      </c>
      <c r="N92" s="36">
        <f>SUMIFS(СВЦЭМ!$D$39:$D$782,СВЦЭМ!$A$39:$A$782,$A92,СВЦЭМ!$B$39:$B$782,N$83)+'СЕТ СН'!$H$14+СВЦЭМ!$D$10+'СЕТ СН'!$H$5-'СЕТ СН'!$H$24</f>
        <v>6336.3801659800001</v>
      </c>
      <c r="O92" s="36">
        <f>SUMIFS(СВЦЭМ!$D$39:$D$782,СВЦЭМ!$A$39:$A$782,$A92,СВЦЭМ!$B$39:$B$782,O$83)+'СЕТ СН'!$H$14+СВЦЭМ!$D$10+'СЕТ СН'!$H$5-'СЕТ СН'!$H$24</f>
        <v>6327.0263138800001</v>
      </c>
      <c r="P92" s="36">
        <f>SUMIFS(СВЦЭМ!$D$39:$D$782,СВЦЭМ!$A$39:$A$782,$A92,СВЦЭМ!$B$39:$B$782,P$83)+'СЕТ СН'!$H$14+СВЦЭМ!$D$10+'СЕТ СН'!$H$5-'СЕТ СН'!$H$24</f>
        <v>6345.7183246000004</v>
      </c>
      <c r="Q92" s="36">
        <f>SUMIFS(СВЦЭМ!$D$39:$D$782,СВЦЭМ!$A$39:$A$782,$A92,СВЦЭМ!$B$39:$B$782,Q$83)+'СЕТ СН'!$H$14+СВЦЭМ!$D$10+'СЕТ СН'!$H$5-'СЕТ СН'!$H$24</f>
        <v>6357.8363072100001</v>
      </c>
      <c r="R92" s="36">
        <f>SUMIFS(СВЦЭМ!$D$39:$D$782,СВЦЭМ!$A$39:$A$782,$A92,СВЦЭМ!$B$39:$B$782,R$83)+'СЕТ СН'!$H$14+СВЦЭМ!$D$10+'СЕТ СН'!$H$5-'СЕТ СН'!$H$24</f>
        <v>6364.2795603499999</v>
      </c>
      <c r="S92" s="36">
        <f>SUMIFS(СВЦЭМ!$D$39:$D$782,СВЦЭМ!$A$39:$A$782,$A92,СВЦЭМ!$B$39:$B$782,S$83)+'СЕТ СН'!$H$14+СВЦЭМ!$D$10+'СЕТ СН'!$H$5-'СЕТ СН'!$H$24</f>
        <v>6353.7264570100006</v>
      </c>
      <c r="T92" s="36">
        <f>SUMIFS(СВЦЭМ!$D$39:$D$782,СВЦЭМ!$A$39:$A$782,$A92,СВЦЭМ!$B$39:$B$782,T$83)+'СЕТ СН'!$H$14+СВЦЭМ!$D$10+'СЕТ СН'!$H$5-'СЕТ СН'!$H$24</f>
        <v>6332.9783939099998</v>
      </c>
      <c r="U92" s="36">
        <f>SUMIFS(СВЦЭМ!$D$39:$D$782,СВЦЭМ!$A$39:$A$782,$A92,СВЦЭМ!$B$39:$B$782,U$83)+'СЕТ СН'!$H$14+СВЦЭМ!$D$10+'СЕТ СН'!$H$5-'СЕТ СН'!$H$24</f>
        <v>6335.2864658899998</v>
      </c>
      <c r="V92" s="36">
        <f>SUMIFS(СВЦЭМ!$D$39:$D$782,СВЦЭМ!$A$39:$A$782,$A92,СВЦЭМ!$B$39:$B$782,V$83)+'СЕТ СН'!$H$14+СВЦЭМ!$D$10+'СЕТ СН'!$H$5-'СЕТ СН'!$H$24</f>
        <v>6394.1605586000005</v>
      </c>
      <c r="W92" s="36">
        <f>SUMIFS(СВЦЭМ!$D$39:$D$782,СВЦЭМ!$A$39:$A$782,$A92,СВЦЭМ!$B$39:$B$782,W$83)+'СЕТ СН'!$H$14+СВЦЭМ!$D$10+'СЕТ СН'!$H$5-'СЕТ СН'!$H$24</f>
        <v>6358.74373302</v>
      </c>
      <c r="X92" s="36">
        <f>SUMIFS(СВЦЭМ!$D$39:$D$782,СВЦЭМ!$A$39:$A$782,$A92,СВЦЭМ!$B$39:$B$782,X$83)+'СЕТ СН'!$H$14+СВЦЭМ!$D$10+'СЕТ СН'!$H$5-'СЕТ СН'!$H$24</f>
        <v>6442.2265630100001</v>
      </c>
      <c r="Y92" s="36">
        <f>SUMIFS(СВЦЭМ!$D$39:$D$782,СВЦЭМ!$A$39:$A$782,$A92,СВЦЭМ!$B$39:$B$782,Y$83)+'СЕТ СН'!$H$14+СВЦЭМ!$D$10+'СЕТ СН'!$H$5-'СЕТ СН'!$H$24</f>
        <v>6498.4191692000004</v>
      </c>
    </row>
    <row r="93" spans="1:27" ht="15.75" x14ac:dyDescent="0.2">
      <c r="A93" s="35">
        <f t="shared" si="2"/>
        <v>45514</v>
      </c>
      <c r="B93" s="36">
        <f>SUMIFS(СВЦЭМ!$D$39:$D$782,СВЦЭМ!$A$39:$A$782,$A93,СВЦЭМ!$B$39:$B$782,B$83)+'СЕТ СН'!$H$14+СВЦЭМ!$D$10+'СЕТ СН'!$H$5-'СЕТ СН'!$H$24</f>
        <v>6494.3202966200006</v>
      </c>
      <c r="C93" s="36">
        <f>SUMIFS(СВЦЭМ!$D$39:$D$782,СВЦЭМ!$A$39:$A$782,$A93,СВЦЭМ!$B$39:$B$782,C$83)+'СЕТ СН'!$H$14+СВЦЭМ!$D$10+'СЕТ СН'!$H$5-'СЕТ СН'!$H$24</f>
        <v>6484.9055996900006</v>
      </c>
      <c r="D93" s="36">
        <f>SUMIFS(СВЦЭМ!$D$39:$D$782,СВЦЭМ!$A$39:$A$782,$A93,СВЦЭМ!$B$39:$B$782,D$83)+'СЕТ СН'!$H$14+СВЦЭМ!$D$10+'СЕТ СН'!$H$5-'СЕТ СН'!$H$24</f>
        <v>6546.9290229300004</v>
      </c>
      <c r="E93" s="36">
        <f>SUMIFS(СВЦЭМ!$D$39:$D$782,СВЦЭМ!$A$39:$A$782,$A93,СВЦЭМ!$B$39:$B$782,E$83)+'СЕТ СН'!$H$14+СВЦЭМ!$D$10+'СЕТ СН'!$H$5-'СЕТ СН'!$H$24</f>
        <v>6592.5441005400007</v>
      </c>
      <c r="F93" s="36">
        <f>SUMIFS(СВЦЭМ!$D$39:$D$782,СВЦЭМ!$A$39:$A$782,$A93,СВЦЭМ!$B$39:$B$782,F$83)+'СЕТ СН'!$H$14+СВЦЭМ!$D$10+'СЕТ СН'!$H$5-'СЕТ СН'!$H$24</f>
        <v>6625.1649453700011</v>
      </c>
      <c r="G93" s="36">
        <f>SUMIFS(СВЦЭМ!$D$39:$D$782,СВЦЭМ!$A$39:$A$782,$A93,СВЦЭМ!$B$39:$B$782,G$83)+'СЕТ СН'!$H$14+СВЦЭМ!$D$10+'СЕТ СН'!$H$5-'СЕТ СН'!$H$24</f>
        <v>6603.4160901499999</v>
      </c>
      <c r="H93" s="36">
        <f>SUMIFS(СВЦЭМ!$D$39:$D$782,СВЦЭМ!$A$39:$A$782,$A93,СВЦЭМ!$B$39:$B$782,H$83)+'СЕТ СН'!$H$14+СВЦЭМ!$D$10+'СЕТ СН'!$H$5-'СЕТ СН'!$H$24</f>
        <v>6568.0248844900007</v>
      </c>
      <c r="I93" s="36">
        <f>SUMIFS(СВЦЭМ!$D$39:$D$782,СВЦЭМ!$A$39:$A$782,$A93,СВЦЭМ!$B$39:$B$782,I$83)+'СЕТ СН'!$H$14+СВЦЭМ!$D$10+'СЕТ СН'!$H$5-'СЕТ СН'!$H$24</f>
        <v>6490.2866383199998</v>
      </c>
      <c r="J93" s="36">
        <f>SUMIFS(СВЦЭМ!$D$39:$D$782,СВЦЭМ!$A$39:$A$782,$A93,СВЦЭМ!$B$39:$B$782,J$83)+'СЕТ СН'!$H$14+СВЦЭМ!$D$10+'СЕТ СН'!$H$5-'СЕТ СН'!$H$24</f>
        <v>6383.9649220900001</v>
      </c>
      <c r="K93" s="36">
        <f>SUMIFS(СВЦЭМ!$D$39:$D$782,СВЦЭМ!$A$39:$A$782,$A93,СВЦЭМ!$B$39:$B$782,K$83)+'СЕТ СН'!$H$14+СВЦЭМ!$D$10+'СЕТ СН'!$H$5-'СЕТ СН'!$H$24</f>
        <v>6298.8130683600002</v>
      </c>
      <c r="L93" s="36">
        <f>SUMIFS(СВЦЭМ!$D$39:$D$782,СВЦЭМ!$A$39:$A$782,$A93,СВЦЭМ!$B$39:$B$782,L$83)+'СЕТ СН'!$H$14+СВЦЭМ!$D$10+'СЕТ СН'!$H$5-'СЕТ СН'!$H$24</f>
        <v>6194.6621993200006</v>
      </c>
      <c r="M93" s="36">
        <f>SUMIFS(СВЦЭМ!$D$39:$D$782,СВЦЭМ!$A$39:$A$782,$A93,СВЦЭМ!$B$39:$B$782,M$83)+'СЕТ СН'!$H$14+СВЦЭМ!$D$10+'СЕТ СН'!$H$5-'СЕТ СН'!$H$24</f>
        <v>6186.93982409</v>
      </c>
      <c r="N93" s="36">
        <f>SUMIFS(СВЦЭМ!$D$39:$D$782,СВЦЭМ!$A$39:$A$782,$A93,СВЦЭМ!$B$39:$B$782,N$83)+'СЕТ СН'!$H$14+СВЦЭМ!$D$10+'СЕТ СН'!$H$5-'СЕТ СН'!$H$24</f>
        <v>6181.6635552600001</v>
      </c>
      <c r="O93" s="36">
        <f>SUMIFS(СВЦЭМ!$D$39:$D$782,СВЦЭМ!$A$39:$A$782,$A93,СВЦЭМ!$B$39:$B$782,O$83)+'СЕТ СН'!$H$14+СВЦЭМ!$D$10+'СЕТ СН'!$H$5-'СЕТ СН'!$H$24</f>
        <v>6172.3797577800005</v>
      </c>
      <c r="P93" s="36">
        <f>SUMIFS(СВЦЭМ!$D$39:$D$782,СВЦЭМ!$A$39:$A$782,$A93,СВЦЭМ!$B$39:$B$782,P$83)+'СЕТ СН'!$H$14+СВЦЭМ!$D$10+'СЕТ СН'!$H$5-'СЕТ СН'!$H$24</f>
        <v>6174.2050724400005</v>
      </c>
      <c r="Q93" s="36">
        <f>SUMIFS(СВЦЭМ!$D$39:$D$782,СВЦЭМ!$A$39:$A$782,$A93,СВЦЭМ!$B$39:$B$782,Q$83)+'СЕТ СН'!$H$14+СВЦЭМ!$D$10+'СЕТ СН'!$H$5-'СЕТ СН'!$H$24</f>
        <v>6183.8100153900004</v>
      </c>
      <c r="R93" s="36">
        <f>SUMIFS(СВЦЭМ!$D$39:$D$782,СВЦЭМ!$A$39:$A$782,$A93,СВЦЭМ!$B$39:$B$782,R$83)+'СЕТ СН'!$H$14+СВЦЭМ!$D$10+'СЕТ СН'!$H$5-'СЕТ СН'!$H$24</f>
        <v>6194.4690985699999</v>
      </c>
      <c r="S93" s="36">
        <f>SUMIFS(СВЦЭМ!$D$39:$D$782,СВЦЭМ!$A$39:$A$782,$A93,СВЦЭМ!$B$39:$B$782,S$83)+'СЕТ СН'!$H$14+СВЦЭМ!$D$10+'СЕТ СН'!$H$5-'СЕТ СН'!$H$24</f>
        <v>6178.4095092699999</v>
      </c>
      <c r="T93" s="36">
        <f>SUMIFS(СВЦЭМ!$D$39:$D$782,СВЦЭМ!$A$39:$A$782,$A93,СВЦЭМ!$B$39:$B$782,T$83)+'СЕТ СН'!$H$14+СВЦЭМ!$D$10+'СЕТ СН'!$H$5-'СЕТ СН'!$H$24</f>
        <v>6165.7687627699997</v>
      </c>
      <c r="U93" s="36">
        <f>SUMIFS(СВЦЭМ!$D$39:$D$782,СВЦЭМ!$A$39:$A$782,$A93,СВЦЭМ!$B$39:$B$782,U$83)+'СЕТ СН'!$H$14+СВЦЭМ!$D$10+'СЕТ СН'!$H$5-'СЕТ СН'!$H$24</f>
        <v>6196.9441317400006</v>
      </c>
      <c r="V93" s="36">
        <f>SUMIFS(СВЦЭМ!$D$39:$D$782,СВЦЭМ!$A$39:$A$782,$A93,СВЦЭМ!$B$39:$B$782,V$83)+'СЕТ СН'!$H$14+СВЦЭМ!$D$10+'СЕТ СН'!$H$5-'СЕТ СН'!$H$24</f>
        <v>6185.93596824</v>
      </c>
      <c r="W93" s="36">
        <f>SUMIFS(СВЦЭМ!$D$39:$D$782,СВЦЭМ!$A$39:$A$782,$A93,СВЦЭМ!$B$39:$B$782,W$83)+'СЕТ СН'!$H$14+СВЦЭМ!$D$10+'СЕТ СН'!$H$5-'СЕТ СН'!$H$24</f>
        <v>6164.9673164100004</v>
      </c>
      <c r="X93" s="36">
        <f>SUMIFS(СВЦЭМ!$D$39:$D$782,СВЦЭМ!$A$39:$A$782,$A93,СВЦЭМ!$B$39:$B$782,X$83)+'СЕТ СН'!$H$14+СВЦЭМ!$D$10+'СЕТ СН'!$H$5-'СЕТ СН'!$H$24</f>
        <v>6205.8040887100005</v>
      </c>
      <c r="Y93" s="36">
        <f>SUMIFS(СВЦЭМ!$D$39:$D$782,СВЦЭМ!$A$39:$A$782,$A93,СВЦЭМ!$B$39:$B$782,Y$83)+'СЕТ СН'!$H$14+СВЦЭМ!$D$10+'СЕТ СН'!$H$5-'СЕТ СН'!$H$24</f>
        <v>6335.3286791400005</v>
      </c>
    </row>
    <row r="94" spans="1:27" ht="15.75" x14ac:dyDescent="0.2">
      <c r="A94" s="35">
        <f t="shared" si="2"/>
        <v>45515</v>
      </c>
      <c r="B94" s="36">
        <f>SUMIFS(СВЦЭМ!$D$39:$D$782,СВЦЭМ!$A$39:$A$782,$A94,СВЦЭМ!$B$39:$B$782,B$83)+'СЕТ СН'!$H$14+СВЦЭМ!$D$10+'СЕТ СН'!$H$5-'СЕТ СН'!$H$24</f>
        <v>6406.9185437300002</v>
      </c>
      <c r="C94" s="36">
        <f>SUMIFS(СВЦЭМ!$D$39:$D$782,СВЦЭМ!$A$39:$A$782,$A94,СВЦЭМ!$B$39:$B$782,C$83)+'СЕТ СН'!$H$14+СВЦЭМ!$D$10+'СЕТ СН'!$H$5-'СЕТ СН'!$H$24</f>
        <v>6471.4205208100002</v>
      </c>
      <c r="D94" s="36">
        <f>SUMIFS(СВЦЭМ!$D$39:$D$782,СВЦЭМ!$A$39:$A$782,$A94,СВЦЭМ!$B$39:$B$782,D$83)+'СЕТ СН'!$H$14+СВЦЭМ!$D$10+'СЕТ СН'!$H$5-'СЕТ СН'!$H$24</f>
        <v>6526.547473730001</v>
      </c>
      <c r="E94" s="36">
        <f>SUMIFS(СВЦЭМ!$D$39:$D$782,СВЦЭМ!$A$39:$A$782,$A94,СВЦЭМ!$B$39:$B$782,E$83)+'СЕТ СН'!$H$14+СВЦЭМ!$D$10+'СЕТ СН'!$H$5-'СЕТ СН'!$H$24</f>
        <v>6558.105626550001</v>
      </c>
      <c r="F94" s="36">
        <f>SUMIFS(СВЦЭМ!$D$39:$D$782,СВЦЭМ!$A$39:$A$782,$A94,СВЦЭМ!$B$39:$B$782,F$83)+'СЕТ СН'!$H$14+СВЦЭМ!$D$10+'СЕТ СН'!$H$5-'СЕТ СН'!$H$24</f>
        <v>6574.5629799100006</v>
      </c>
      <c r="G94" s="36">
        <f>SUMIFS(СВЦЭМ!$D$39:$D$782,СВЦЭМ!$A$39:$A$782,$A94,СВЦЭМ!$B$39:$B$782,G$83)+'СЕТ СН'!$H$14+СВЦЭМ!$D$10+'СЕТ СН'!$H$5-'СЕТ СН'!$H$24</f>
        <v>6559.7794401299998</v>
      </c>
      <c r="H94" s="36">
        <f>SUMIFS(СВЦЭМ!$D$39:$D$782,СВЦЭМ!$A$39:$A$782,$A94,СВЦЭМ!$B$39:$B$782,H$83)+'СЕТ СН'!$H$14+СВЦЭМ!$D$10+'СЕТ СН'!$H$5-'СЕТ СН'!$H$24</f>
        <v>6546.3838082300008</v>
      </c>
      <c r="I94" s="36">
        <f>SUMIFS(СВЦЭМ!$D$39:$D$782,СВЦЭМ!$A$39:$A$782,$A94,СВЦЭМ!$B$39:$B$782,I$83)+'СЕТ СН'!$H$14+СВЦЭМ!$D$10+'СЕТ СН'!$H$5-'СЕТ СН'!$H$24</f>
        <v>6505.5732539000001</v>
      </c>
      <c r="J94" s="36">
        <f>SUMIFS(СВЦЭМ!$D$39:$D$782,СВЦЭМ!$A$39:$A$782,$A94,СВЦЭМ!$B$39:$B$782,J$83)+'СЕТ СН'!$H$14+СВЦЭМ!$D$10+'СЕТ СН'!$H$5-'СЕТ СН'!$H$24</f>
        <v>6427.6362898200005</v>
      </c>
      <c r="K94" s="36">
        <f>SUMIFS(СВЦЭМ!$D$39:$D$782,СВЦЭМ!$A$39:$A$782,$A94,СВЦЭМ!$B$39:$B$782,K$83)+'СЕТ СН'!$H$14+СВЦЭМ!$D$10+'СЕТ СН'!$H$5-'СЕТ СН'!$H$24</f>
        <v>6339.6075673800005</v>
      </c>
      <c r="L94" s="36">
        <f>SUMIFS(СВЦЭМ!$D$39:$D$782,СВЦЭМ!$A$39:$A$782,$A94,СВЦЭМ!$B$39:$B$782,L$83)+'СЕТ СН'!$H$14+СВЦЭМ!$D$10+'СЕТ СН'!$H$5-'СЕТ СН'!$H$24</f>
        <v>6285.4605461500005</v>
      </c>
      <c r="M94" s="36">
        <f>SUMIFS(СВЦЭМ!$D$39:$D$782,СВЦЭМ!$A$39:$A$782,$A94,СВЦЭМ!$B$39:$B$782,M$83)+'СЕТ СН'!$H$14+СВЦЭМ!$D$10+'СЕТ СН'!$H$5-'СЕТ СН'!$H$24</f>
        <v>6263.60690789</v>
      </c>
      <c r="N94" s="36">
        <f>SUMIFS(СВЦЭМ!$D$39:$D$782,СВЦЭМ!$A$39:$A$782,$A94,СВЦЭМ!$B$39:$B$782,N$83)+'СЕТ СН'!$H$14+СВЦЭМ!$D$10+'СЕТ СН'!$H$5-'СЕТ СН'!$H$24</f>
        <v>6230.5133064500005</v>
      </c>
      <c r="O94" s="36">
        <f>SUMIFS(СВЦЭМ!$D$39:$D$782,СВЦЭМ!$A$39:$A$782,$A94,СВЦЭМ!$B$39:$B$782,O$83)+'СЕТ СН'!$H$14+СВЦЭМ!$D$10+'СЕТ СН'!$H$5-'СЕТ СН'!$H$24</f>
        <v>6224.1300318800004</v>
      </c>
      <c r="P94" s="36">
        <f>SUMIFS(СВЦЭМ!$D$39:$D$782,СВЦЭМ!$A$39:$A$782,$A94,СВЦЭМ!$B$39:$B$782,P$83)+'СЕТ СН'!$H$14+СВЦЭМ!$D$10+'СЕТ СН'!$H$5-'СЕТ СН'!$H$24</f>
        <v>6245.6115000500004</v>
      </c>
      <c r="Q94" s="36">
        <f>SUMIFS(СВЦЭМ!$D$39:$D$782,СВЦЭМ!$A$39:$A$782,$A94,СВЦЭМ!$B$39:$B$782,Q$83)+'СЕТ СН'!$H$14+СВЦЭМ!$D$10+'СЕТ СН'!$H$5-'СЕТ СН'!$H$24</f>
        <v>6252.24714176</v>
      </c>
      <c r="R94" s="36">
        <f>SUMIFS(СВЦЭМ!$D$39:$D$782,СВЦЭМ!$A$39:$A$782,$A94,СВЦЭМ!$B$39:$B$782,R$83)+'СЕТ СН'!$H$14+СВЦЭМ!$D$10+'СЕТ СН'!$H$5-'СЕТ СН'!$H$24</f>
        <v>6263.2476011300005</v>
      </c>
      <c r="S94" s="36">
        <f>SUMIFS(СВЦЭМ!$D$39:$D$782,СВЦЭМ!$A$39:$A$782,$A94,СВЦЭМ!$B$39:$B$782,S$83)+'СЕТ СН'!$H$14+СВЦЭМ!$D$10+'СЕТ СН'!$H$5-'СЕТ СН'!$H$24</f>
        <v>6224.07775872</v>
      </c>
      <c r="T94" s="36">
        <f>SUMIFS(СВЦЭМ!$D$39:$D$782,СВЦЭМ!$A$39:$A$782,$A94,СВЦЭМ!$B$39:$B$782,T$83)+'СЕТ СН'!$H$14+СВЦЭМ!$D$10+'СЕТ СН'!$H$5-'СЕТ СН'!$H$24</f>
        <v>6202.8265972099998</v>
      </c>
      <c r="U94" s="36">
        <f>SUMIFS(СВЦЭМ!$D$39:$D$782,СВЦЭМ!$A$39:$A$782,$A94,СВЦЭМ!$B$39:$B$782,U$83)+'СЕТ СН'!$H$14+СВЦЭМ!$D$10+'СЕТ СН'!$H$5-'СЕТ СН'!$H$24</f>
        <v>6212.9812043000002</v>
      </c>
      <c r="V94" s="36">
        <f>SUMIFS(СВЦЭМ!$D$39:$D$782,СВЦЭМ!$A$39:$A$782,$A94,СВЦЭМ!$B$39:$B$782,V$83)+'СЕТ СН'!$H$14+СВЦЭМ!$D$10+'СЕТ СН'!$H$5-'СЕТ СН'!$H$24</f>
        <v>6211.2362456600003</v>
      </c>
      <c r="W94" s="36">
        <f>SUMIFS(СВЦЭМ!$D$39:$D$782,СВЦЭМ!$A$39:$A$782,$A94,СВЦЭМ!$B$39:$B$782,W$83)+'СЕТ СН'!$H$14+СВЦЭМ!$D$10+'СЕТ СН'!$H$5-'СЕТ СН'!$H$24</f>
        <v>6194.2717243400002</v>
      </c>
      <c r="X94" s="36">
        <f>SUMIFS(СВЦЭМ!$D$39:$D$782,СВЦЭМ!$A$39:$A$782,$A94,СВЦЭМ!$B$39:$B$782,X$83)+'СЕТ СН'!$H$14+СВЦЭМ!$D$10+'СЕТ СН'!$H$5-'СЕТ СН'!$H$24</f>
        <v>6269.8634839400002</v>
      </c>
      <c r="Y94" s="36">
        <f>SUMIFS(СВЦЭМ!$D$39:$D$782,СВЦЭМ!$A$39:$A$782,$A94,СВЦЭМ!$B$39:$B$782,Y$83)+'СЕТ СН'!$H$14+СВЦЭМ!$D$10+'СЕТ СН'!$H$5-'СЕТ СН'!$H$24</f>
        <v>6363.6411305500005</v>
      </c>
    </row>
    <row r="95" spans="1:27" ht="15.75" x14ac:dyDescent="0.2">
      <c r="A95" s="35">
        <f t="shared" si="2"/>
        <v>45516</v>
      </c>
      <c r="B95" s="36">
        <f>SUMIFS(СВЦЭМ!$D$39:$D$782,СВЦЭМ!$A$39:$A$782,$A95,СВЦЭМ!$B$39:$B$782,B$83)+'СЕТ СН'!$H$14+СВЦЭМ!$D$10+'СЕТ СН'!$H$5-'СЕТ СН'!$H$24</f>
        <v>6449.6549622800003</v>
      </c>
      <c r="C95" s="36">
        <f>SUMIFS(СВЦЭМ!$D$39:$D$782,СВЦЭМ!$A$39:$A$782,$A95,СВЦЭМ!$B$39:$B$782,C$83)+'СЕТ СН'!$H$14+СВЦЭМ!$D$10+'СЕТ СН'!$H$5-'СЕТ СН'!$H$24</f>
        <v>6530.5211468699999</v>
      </c>
      <c r="D95" s="36">
        <f>SUMIFS(СВЦЭМ!$D$39:$D$782,СВЦЭМ!$A$39:$A$782,$A95,СВЦЭМ!$B$39:$B$782,D$83)+'СЕТ СН'!$H$14+СВЦЭМ!$D$10+'СЕТ СН'!$H$5-'СЕТ СН'!$H$24</f>
        <v>6579.6337280600001</v>
      </c>
      <c r="E95" s="36">
        <f>SUMIFS(СВЦЭМ!$D$39:$D$782,СВЦЭМ!$A$39:$A$782,$A95,СВЦЭМ!$B$39:$B$782,E$83)+'СЕТ СН'!$H$14+СВЦЭМ!$D$10+'СЕТ СН'!$H$5-'СЕТ СН'!$H$24</f>
        <v>6605.7993402500006</v>
      </c>
      <c r="F95" s="36">
        <f>SUMIFS(СВЦЭМ!$D$39:$D$782,СВЦЭМ!$A$39:$A$782,$A95,СВЦЭМ!$B$39:$B$782,F$83)+'СЕТ СН'!$H$14+СВЦЭМ!$D$10+'СЕТ СН'!$H$5-'СЕТ СН'!$H$24</f>
        <v>6619.6026287599998</v>
      </c>
      <c r="G95" s="36">
        <f>SUMIFS(СВЦЭМ!$D$39:$D$782,СВЦЭМ!$A$39:$A$782,$A95,СВЦЭМ!$B$39:$B$782,G$83)+'СЕТ СН'!$H$14+СВЦЭМ!$D$10+'СЕТ СН'!$H$5-'СЕТ СН'!$H$24</f>
        <v>6607.0745789400007</v>
      </c>
      <c r="H95" s="36">
        <f>SUMIFS(СВЦЭМ!$D$39:$D$782,СВЦЭМ!$A$39:$A$782,$A95,СВЦЭМ!$B$39:$B$782,H$83)+'СЕТ СН'!$H$14+СВЦЭМ!$D$10+'СЕТ СН'!$H$5-'СЕТ СН'!$H$24</f>
        <v>6548.8537012500001</v>
      </c>
      <c r="I95" s="36">
        <f>SUMIFS(СВЦЭМ!$D$39:$D$782,СВЦЭМ!$A$39:$A$782,$A95,СВЦЭМ!$B$39:$B$782,I$83)+'СЕТ СН'!$H$14+СВЦЭМ!$D$10+'СЕТ СН'!$H$5-'СЕТ СН'!$H$24</f>
        <v>6453.9157363900003</v>
      </c>
      <c r="J95" s="36">
        <f>SUMIFS(СВЦЭМ!$D$39:$D$782,СВЦЭМ!$A$39:$A$782,$A95,СВЦЭМ!$B$39:$B$782,J$83)+'СЕТ СН'!$H$14+СВЦЭМ!$D$10+'СЕТ СН'!$H$5-'СЕТ СН'!$H$24</f>
        <v>6371.4423095700004</v>
      </c>
      <c r="K95" s="36">
        <f>SUMIFS(СВЦЭМ!$D$39:$D$782,СВЦЭМ!$A$39:$A$782,$A95,СВЦЭМ!$B$39:$B$782,K$83)+'СЕТ СН'!$H$14+СВЦЭМ!$D$10+'СЕТ СН'!$H$5-'СЕТ СН'!$H$24</f>
        <v>6267.8684111299999</v>
      </c>
      <c r="L95" s="36">
        <f>SUMIFS(СВЦЭМ!$D$39:$D$782,СВЦЭМ!$A$39:$A$782,$A95,СВЦЭМ!$B$39:$B$782,L$83)+'СЕТ СН'!$H$14+СВЦЭМ!$D$10+'СЕТ СН'!$H$5-'СЕТ СН'!$H$24</f>
        <v>6236.1396534200003</v>
      </c>
      <c r="M95" s="36">
        <f>SUMIFS(СВЦЭМ!$D$39:$D$782,СВЦЭМ!$A$39:$A$782,$A95,СВЦЭМ!$B$39:$B$782,M$83)+'СЕТ СН'!$H$14+СВЦЭМ!$D$10+'СЕТ СН'!$H$5-'СЕТ СН'!$H$24</f>
        <v>6222.3918389500004</v>
      </c>
      <c r="N95" s="36">
        <f>SUMIFS(СВЦЭМ!$D$39:$D$782,СВЦЭМ!$A$39:$A$782,$A95,СВЦЭМ!$B$39:$B$782,N$83)+'СЕТ СН'!$H$14+СВЦЭМ!$D$10+'СЕТ СН'!$H$5-'СЕТ СН'!$H$24</f>
        <v>6207.13213748</v>
      </c>
      <c r="O95" s="36">
        <f>SUMIFS(СВЦЭМ!$D$39:$D$782,СВЦЭМ!$A$39:$A$782,$A95,СВЦЭМ!$B$39:$B$782,O$83)+'СЕТ СН'!$H$14+СВЦЭМ!$D$10+'СЕТ СН'!$H$5-'СЕТ СН'!$H$24</f>
        <v>6207.5109229</v>
      </c>
      <c r="P95" s="36">
        <f>SUMIFS(СВЦЭМ!$D$39:$D$782,СВЦЭМ!$A$39:$A$782,$A95,СВЦЭМ!$B$39:$B$782,P$83)+'СЕТ СН'!$H$14+СВЦЭМ!$D$10+'СЕТ СН'!$H$5-'СЕТ СН'!$H$24</f>
        <v>6207.5534607700001</v>
      </c>
      <c r="Q95" s="36">
        <f>SUMIFS(СВЦЭМ!$D$39:$D$782,СВЦЭМ!$A$39:$A$782,$A95,СВЦЭМ!$B$39:$B$782,Q$83)+'СЕТ СН'!$H$14+СВЦЭМ!$D$10+'СЕТ СН'!$H$5-'СЕТ СН'!$H$24</f>
        <v>6198.4702466199997</v>
      </c>
      <c r="R95" s="36">
        <f>SUMIFS(СВЦЭМ!$D$39:$D$782,СВЦЭМ!$A$39:$A$782,$A95,СВЦЭМ!$B$39:$B$782,R$83)+'СЕТ СН'!$H$14+СВЦЭМ!$D$10+'СЕТ СН'!$H$5-'СЕТ СН'!$H$24</f>
        <v>6205.2027282400004</v>
      </c>
      <c r="S95" s="36">
        <f>SUMIFS(СВЦЭМ!$D$39:$D$782,СВЦЭМ!$A$39:$A$782,$A95,СВЦЭМ!$B$39:$B$782,S$83)+'СЕТ СН'!$H$14+СВЦЭМ!$D$10+'СЕТ СН'!$H$5-'СЕТ СН'!$H$24</f>
        <v>6162.2824453100002</v>
      </c>
      <c r="T95" s="36">
        <f>SUMIFS(СВЦЭМ!$D$39:$D$782,СВЦЭМ!$A$39:$A$782,$A95,СВЦЭМ!$B$39:$B$782,T$83)+'СЕТ СН'!$H$14+СВЦЭМ!$D$10+'СЕТ СН'!$H$5-'СЕТ СН'!$H$24</f>
        <v>6137.0911021600004</v>
      </c>
      <c r="U95" s="36">
        <f>SUMIFS(СВЦЭМ!$D$39:$D$782,СВЦЭМ!$A$39:$A$782,$A95,СВЦЭМ!$B$39:$B$782,U$83)+'СЕТ СН'!$H$14+СВЦЭМ!$D$10+'СЕТ СН'!$H$5-'СЕТ СН'!$H$24</f>
        <v>6148.9896884200007</v>
      </c>
      <c r="V95" s="36">
        <f>SUMIFS(СВЦЭМ!$D$39:$D$782,СВЦЭМ!$A$39:$A$782,$A95,СВЦЭМ!$B$39:$B$782,V$83)+'СЕТ СН'!$H$14+СВЦЭМ!$D$10+'СЕТ СН'!$H$5-'СЕТ СН'!$H$24</f>
        <v>6167.0166336500006</v>
      </c>
      <c r="W95" s="36">
        <f>SUMIFS(СВЦЭМ!$D$39:$D$782,СВЦЭМ!$A$39:$A$782,$A95,СВЦЭМ!$B$39:$B$782,W$83)+'СЕТ СН'!$H$14+СВЦЭМ!$D$10+'СЕТ СН'!$H$5-'СЕТ СН'!$H$24</f>
        <v>6157.8685611500005</v>
      </c>
      <c r="X95" s="36">
        <f>SUMIFS(СВЦЭМ!$D$39:$D$782,СВЦЭМ!$A$39:$A$782,$A95,СВЦЭМ!$B$39:$B$782,X$83)+'СЕТ СН'!$H$14+СВЦЭМ!$D$10+'СЕТ СН'!$H$5-'СЕТ СН'!$H$24</f>
        <v>6208.9840137299998</v>
      </c>
      <c r="Y95" s="36">
        <f>SUMIFS(СВЦЭМ!$D$39:$D$782,СВЦЭМ!$A$39:$A$782,$A95,СВЦЭМ!$B$39:$B$782,Y$83)+'СЕТ СН'!$H$14+СВЦЭМ!$D$10+'СЕТ СН'!$H$5-'СЕТ СН'!$H$24</f>
        <v>6294.3596917200002</v>
      </c>
    </row>
    <row r="96" spans="1:27" ht="15.75" x14ac:dyDescent="0.2">
      <c r="A96" s="35">
        <f t="shared" si="2"/>
        <v>45517</v>
      </c>
      <c r="B96" s="36">
        <f>SUMIFS(СВЦЭМ!$D$39:$D$782,СВЦЭМ!$A$39:$A$782,$A96,СВЦЭМ!$B$39:$B$782,B$83)+'СЕТ СН'!$H$14+СВЦЭМ!$D$10+'СЕТ СН'!$H$5-'СЕТ СН'!$H$24</f>
        <v>6405.3771198600007</v>
      </c>
      <c r="C96" s="36">
        <f>SUMIFS(СВЦЭМ!$D$39:$D$782,СВЦЭМ!$A$39:$A$782,$A96,СВЦЭМ!$B$39:$B$782,C$83)+'СЕТ СН'!$H$14+СВЦЭМ!$D$10+'СЕТ СН'!$H$5-'СЕТ СН'!$H$24</f>
        <v>6559.6384270100007</v>
      </c>
      <c r="D96" s="36">
        <f>SUMIFS(СВЦЭМ!$D$39:$D$782,СВЦЭМ!$A$39:$A$782,$A96,СВЦЭМ!$B$39:$B$782,D$83)+'СЕТ СН'!$H$14+СВЦЭМ!$D$10+'СЕТ СН'!$H$5-'СЕТ СН'!$H$24</f>
        <v>6643.2324647500009</v>
      </c>
      <c r="E96" s="36">
        <f>SUMIFS(СВЦЭМ!$D$39:$D$782,СВЦЭМ!$A$39:$A$782,$A96,СВЦЭМ!$B$39:$B$782,E$83)+'СЕТ СН'!$H$14+СВЦЭМ!$D$10+'СЕТ СН'!$H$5-'СЕТ СН'!$H$24</f>
        <v>6689.58939603</v>
      </c>
      <c r="F96" s="36">
        <f>SUMIFS(СВЦЭМ!$D$39:$D$782,СВЦЭМ!$A$39:$A$782,$A96,СВЦЭМ!$B$39:$B$782,F$83)+'СЕТ СН'!$H$14+СВЦЭМ!$D$10+'СЕТ СН'!$H$5-'СЕТ СН'!$H$24</f>
        <v>6694.4699993800004</v>
      </c>
      <c r="G96" s="36">
        <f>SUMIFS(СВЦЭМ!$D$39:$D$782,СВЦЭМ!$A$39:$A$782,$A96,СВЦЭМ!$B$39:$B$782,G$83)+'СЕТ СН'!$H$14+СВЦЭМ!$D$10+'СЕТ СН'!$H$5-'СЕТ СН'!$H$24</f>
        <v>6689.0530644099999</v>
      </c>
      <c r="H96" s="36">
        <f>SUMIFS(СВЦЭМ!$D$39:$D$782,СВЦЭМ!$A$39:$A$782,$A96,СВЦЭМ!$B$39:$B$782,H$83)+'СЕТ СН'!$H$14+СВЦЭМ!$D$10+'СЕТ СН'!$H$5-'СЕТ СН'!$H$24</f>
        <v>6683.5179151500006</v>
      </c>
      <c r="I96" s="36">
        <f>SUMIFS(СВЦЭМ!$D$39:$D$782,СВЦЭМ!$A$39:$A$782,$A96,СВЦЭМ!$B$39:$B$782,I$83)+'СЕТ СН'!$H$14+СВЦЭМ!$D$10+'СЕТ СН'!$H$5-'СЕТ СН'!$H$24</f>
        <v>6540.964515220001</v>
      </c>
      <c r="J96" s="36">
        <f>SUMIFS(СВЦЭМ!$D$39:$D$782,СВЦЭМ!$A$39:$A$782,$A96,СВЦЭМ!$B$39:$B$782,J$83)+'СЕТ СН'!$H$14+СВЦЭМ!$D$10+'СЕТ СН'!$H$5-'СЕТ СН'!$H$24</f>
        <v>6402.4409203000005</v>
      </c>
      <c r="K96" s="36">
        <f>SUMIFS(СВЦЭМ!$D$39:$D$782,СВЦЭМ!$A$39:$A$782,$A96,СВЦЭМ!$B$39:$B$782,K$83)+'СЕТ СН'!$H$14+СВЦЭМ!$D$10+'СЕТ СН'!$H$5-'СЕТ СН'!$H$24</f>
        <v>6300.3739941200001</v>
      </c>
      <c r="L96" s="36">
        <f>SUMIFS(СВЦЭМ!$D$39:$D$782,СВЦЭМ!$A$39:$A$782,$A96,СВЦЭМ!$B$39:$B$782,L$83)+'СЕТ СН'!$H$14+СВЦЭМ!$D$10+'СЕТ СН'!$H$5-'СЕТ СН'!$H$24</f>
        <v>6239.6423680799999</v>
      </c>
      <c r="M96" s="36">
        <f>SUMIFS(СВЦЭМ!$D$39:$D$782,СВЦЭМ!$A$39:$A$782,$A96,СВЦЭМ!$B$39:$B$782,M$83)+'СЕТ СН'!$H$14+СВЦЭМ!$D$10+'СЕТ СН'!$H$5-'СЕТ СН'!$H$24</f>
        <v>6239.5865241400006</v>
      </c>
      <c r="N96" s="36">
        <f>SUMIFS(СВЦЭМ!$D$39:$D$782,СВЦЭМ!$A$39:$A$782,$A96,СВЦЭМ!$B$39:$B$782,N$83)+'СЕТ СН'!$H$14+СВЦЭМ!$D$10+'СЕТ СН'!$H$5-'СЕТ СН'!$H$24</f>
        <v>6240.4365448200006</v>
      </c>
      <c r="O96" s="36">
        <f>SUMIFS(СВЦЭМ!$D$39:$D$782,СВЦЭМ!$A$39:$A$782,$A96,СВЦЭМ!$B$39:$B$782,O$83)+'СЕТ СН'!$H$14+СВЦЭМ!$D$10+'СЕТ СН'!$H$5-'СЕТ СН'!$H$24</f>
        <v>6219.6806254600006</v>
      </c>
      <c r="P96" s="36">
        <f>SUMIFS(СВЦЭМ!$D$39:$D$782,СВЦЭМ!$A$39:$A$782,$A96,СВЦЭМ!$B$39:$B$782,P$83)+'СЕТ СН'!$H$14+СВЦЭМ!$D$10+'СЕТ СН'!$H$5-'СЕТ СН'!$H$24</f>
        <v>6223.0222137400006</v>
      </c>
      <c r="Q96" s="36">
        <f>SUMIFS(СВЦЭМ!$D$39:$D$782,СВЦЭМ!$A$39:$A$782,$A96,СВЦЭМ!$B$39:$B$782,Q$83)+'СЕТ СН'!$H$14+СВЦЭМ!$D$10+'СЕТ СН'!$H$5-'СЕТ СН'!$H$24</f>
        <v>6230.8549443000002</v>
      </c>
      <c r="R96" s="36">
        <f>SUMIFS(СВЦЭМ!$D$39:$D$782,СВЦЭМ!$A$39:$A$782,$A96,СВЦЭМ!$B$39:$B$782,R$83)+'СЕТ СН'!$H$14+СВЦЭМ!$D$10+'СЕТ СН'!$H$5-'СЕТ СН'!$H$24</f>
        <v>6252.5960798200003</v>
      </c>
      <c r="S96" s="36">
        <f>SUMIFS(СВЦЭМ!$D$39:$D$782,СВЦЭМ!$A$39:$A$782,$A96,СВЦЭМ!$B$39:$B$782,S$83)+'СЕТ СН'!$H$14+СВЦЭМ!$D$10+'СЕТ СН'!$H$5-'СЕТ СН'!$H$24</f>
        <v>6209.2038932800006</v>
      </c>
      <c r="T96" s="36">
        <f>SUMIFS(СВЦЭМ!$D$39:$D$782,СВЦЭМ!$A$39:$A$782,$A96,СВЦЭМ!$B$39:$B$782,T$83)+'СЕТ СН'!$H$14+СВЦЭМ!$D$10+'СЕТ СН'!$H$5-'СЕТ СН'!$H$24</f>
        <v>6194.7110240700003</v>
      </c>
      <c r="U96" s="36">
        <f>SUMIFS(СВЦЭМ!$D$39:$D$782,СВЦЭМ!$A$39:$A$782,$A96,СВЦЭМ!$B$39:$B$782,U$83)+'СЕТ СН'!$H$14+СВЦЭМ!$D$10+'СЕТ СН'!$H$5-'СЕТ СН'!$H$24</f>
        <v>6239.0365828600006</v>
      </c>
      <c r="V96" s="36">
        <f>SUMIFS(СВЦЭМ!$D$39:$D$782,СВЦЭМ!$A$39:$A$782,$A96,СВЦЭМ!$B$39:$B$782,V$83)+'СЕТ СН'!$H$14+СВЦЭМ!$D$10+'СЕТ СН'!$H$5-'СЕТ СН'!$H$24</f>
        <v>6239.9651626900004</v>
      </c>
      <c r="W96" s="36">
        <f>SUMIFS(СВЦЭМ!$D$39:$D$782,СВЦЭМ!$A$39:$A$782,$A96,СВЦЭМ!$B$39:$B$782,W$83)+'СЕТ СН'!$H$14+СВЦЭМ!$D$10+'СЕТ СН'!$H$5-'СЕТ СН'!$H$24</f>
        <v>6232.3960386300005</v>
      </c>
      <c r="X96" s="36">
        <f>SUMIFS(СВЦЭМ!$D$39:$D$782,СВЦЭМ!$A$39:$A$782,$A96,СВЦЭМ!$B$39:$B$782,X$83)+'СЕТ СН'!$H$14+СВЦЭМ!$D$10+'СЕТ СН'!$H$5-'СЕТ СН'!$H$24</f>
        <v>6316.9132359100004</v>
      </c>
      <c r="Y96" s="36">
        <f>SUMIFS(СВЦЭМ!$D$39:$D$782,СВЦЭМ!$A$39:$A$782,$A96,СВЦЭМ!$B$39:$B$782,Y$83)+'СЕТ СН'!$H$14+СВЦЭМ!$D$10+'СЕТ СН'!$H$5-'СЕТ СН'!$H$24</f>
        <v>6380.2033634899999</v>
      </c>
    </row>
    <row r="97" spans="1:25" ht="15.75" x14ac:dyDescent="0.2">
      <c r="A97" s="35">
        <f t="shared" si="2"/>
        <v>45518</v>
      </c>
      <c r="B97" s="36">
        <f>SUMIFS(СВЦЭМ!$D$39:$D$782,СВЦЭМ!$A$39:$A$782,$A97,СВЦЭМ!$B$39:$B$782,B$83)+'СЕТ СН'!$H$14+СВЦЭМ!$D$10+'СЕТ СН'!$H$5-'СЕТ СН'!$H$24</f>
        <v>6573.2588795000011</v>
      </c>
      <c r="C97" s="36">
        <f>SUMIFS(СВЦЭМ!$D$39:$D$782,СВЦЭМ!$A$39:$A$782,$A97,СВЦЭМ!$B$39:$B$782,C$83)+'СЕТ СН'!$H$14+СВЦЭМ!$D$10+'СЕТ СН'!$H$5-'СЕТ СН'!$H$24</f>
        <v>6689.1350458500001</v>
      </c>
      <c r="D97" s="36">
        <f>SUMIFS(СВЦЭМ!$D$39:$D$782,СВЦЭМ!$A$39:$A$782,$A97,СВЦЭМ!$B$39:$B$782,D$83)+'СЕТ СН'!$H$14+СВЦЭМ!$D$10+'СЕТ СН'!$H$5-'СЕТ СН'!$H$24</f>
        <v>6796.4302284900004</v>
      </c>
      <c r="E97" s="36">
        <f>SUMIFS(СВЦЭМ!$D$39:$D$782,СВЦЭМ!$A$39:$A$782,$A97,СВЦЭМ!$B$39:$B$782,E$83)+'СЕТ СН'!$H$14+СВЦЭМ!$D$10+'СЕТ СН'!$H$5-'СЕТ СН'!$H$24</f>
        <v>6877.1484613600005</v>
      </c>
      <c r="F97" s="36">
        <f>SUMIFS(СВЦЭМ!$D$39:$D$782,СВЦЭМ!$A$39:$A$782,$A97,СВЦЭМ!$B$39:$B$782,F$83)+'СЕТ СН'!$H$14+СВЦЭМ!$D$10+'СЕТ СН'!$H$5-'СЕТ СН'!$H$24</f>
        <v>6885.8388104700007</v>
      </c>
      <c r="G97" s="36">
        <f>SUMIFS(СВЦЭМ!$D$39:$D$782,СВЦЭМ!$A$39:$A$782,$A97,СВЦЭМ!$B$39:$B$782,G$83)+'СЕТ СН'!$H$14+СВЦЭМ!$D$10+'СЕТ СН'!$H$5-'СЕТ СН'!$H$24</f>
        <v>6856.5277137000003</v>
      </c>
      <c r="H97" s="36">
        <f>SUMIFS(СВЦЭМ!$D$39:$D$782,СВЦЭМ!$A$39:$A$782,$A97,СВЦЭМ!$B$39:$B$782,H$83)+'СЕТ СН'!$H$14+СВЦЭМ!$D$10+'СЕТ СН'!$H$5-'СЕТ СН'!$H$24</f>
        <v>6844.9848424600004</v>
      </c>
      <c r="I97" s="36">
        <f>SUMIFS(СВЦЭМ!$D$39:$D$782,СВЦЭМ!$A$39:$A$782,$A97,СВЦЭМ!$B$39:$B$782,I$83)+'СЕТ СН'!$H$14+СВЦЭМ!$D$10+'СЕТ СН'!$H$5-'СЕТ СН'!$H$24</f>
        <v>6762.8063093300007</v>
      </c>
      <c r="J97" s="36">
        <f>SUMIFS(СВЦЭМ!$D$39:$D$782,СВЦЭМ!$A$39:$A$782,$A97,СВЦЭМ!$B$39:$B$782,J$83)+'СЕТ СН'!$H$14+СВЦЭМ!$D$10+'СЕТ СН'!$H$5-'СЕТ СН'!$H$24</f>
        <v>6628.6870812900006</v>
      </c>
      <c r="K97" s="36">
        <f>SUMIFS(СВЦЭМ!$D$39:$D$782,СВЦЭМ!$A$39:$A$782,$A97,СВЦЭМ!$B$39:$B$782,K$83)+'СЕТ СН'!$H$14+СВЦЭМ!$D$10+'СЕТ СН'!$H$5-'СЕТ СН'!$H$24</f>
        <v>6524.0682824800006</v>
      </c>
      <c r="L97" s="36">
        <f>SUMIFS(СВЦЭМ!$D$39:$D$782,СВЦЭМ!$A$39:$A$782,$A97,СВЦЭМ!$B$39:$B$782,L$83)+'СЕТ СН'!$H$14+СВЦЭМ!$D$10+'СЕТ СН'!$H$5-'СЕТ СН'!$H$24</f>
        <v>6444.0694778899997</v>
      </c>
      <c r="M97" s="36">
        <f>SUMIFS(СВЦЭМ!$D$39:$D$782,СВЦЭМ!$A$39:$A$782,$A97,СВЦЭМ!$B$39:$B$782,M$83)+'СЕТ СН'!$H$14+СВЦЭМ!$D$10+'СЕТ СН'!$H$5-'СЕТ СН'!$H$24</f>
        <v>6419.9350778300004</v>
      </c>
      <c r="N97" s="36">
        <f>SUMIFS(СВЦЭМ!$D$39:$D$782,СВЦЭМ!$A$39:$A$782,$A97,СВЦЭМ!$B$39:$B$782,N$83)+'СЕТ СН'!$H$14+СВЦЭМ!$D$10+'СЕТ СН'!$H$5-'СЕТ СН'!$H$24</f>
        <v>6426.3038971200003</v>
      </c>
      <c r="O97" s="36">
        <f>SUMIFS(СВЦЭМ!$D$39:$D$782,СВЦЭМ!$A$39:$A$782,$A97,СВЦЭМ!$B$39:$B$782,O$83)+'СЕТ СН'!$H$14+СВЦЭМ!$D$10+'СЕТ СН'!$H$5-'СЕТ СН'!$H$24</f>
        <v>6415.4822310199997</v>
      </c>
      <c r="P97" s="36">
        <f>SUMIFS(СВЦЭМ!$D$39:$D$782,СВЦЭМ!$A$39:$A$782,$A97,СВЦЭМ!$B$39:$B$782,P$83)+'СЕТ СН'!$H$14+СВЦЭМ!$D$10+'СЕТ СН'!$H$5-'СЕТ СН'!$H$24</f>
        <v>6406.1850037500008</v>
      </c>
      <c r="Q97" s="36">
        <f>SUMIFS(СВЦЭМ!$D$39:$D$782,СВЦЭМ!$A$39:$A$782,$A97,СВЦЭМ!$B$39:$B$782,Q$83)+'СЕТ СН'!$H$14+СВЦЭМ!$D$10+'СЕТ СН'!$H$5-'СЕТ СН'!$H$24</f>
        <v>6410.5255730500003</v>
      </c>
      <c r="R97" s="36">
        <f>SUMIFS(СВЦЭМ!$D$39:$D$782,СВЦЭМ!$A$39:$A$782,$A97,СВЦЭМ!$B$39:$B$782,R$83)+'СЕТ СН'!$H$14+СВЦЭМ!$D$10+'СЕТ СН'!$H$5-'СЕТ СН'!$H$24</f>
        <v>6419.1156672500001</v>
      </c>
      <c r="S97" s="36">
        <f>SUMIFS(СВЦЭМ!$D$39:$D$782,СВЦЭМ!$A$39:$A$782,$A97,СВЦЭМ!$B$39:$B$782,S$83)+'СЕТ СН'!$H$14+СВЦЭМ!$D$10+'СЕТ СН'!$H$5-'СЕТ СН'!$H$24</f>
        <v>6424.6319243899998</v>
      </c>
      <c r="T97" s="36">
        <f>SUMIFS(СВЦЭМ!$D$39:$D$782,СВЦЭМ!$A$39:$A$782,$A97,СВЦЭМ!$B$39:$B$782,T$83)+'СЕТ СН'!$H$14+СВЦЭМ!$D$10+'СЕТ СН'!$H$5-'СЕТ СН'!$H$24</f>
        <v>6409.8302531400004</v>
      </c>
      <c r="U97" s="36">
        <f>SUMIFS(СВЦЭМ!$D$39:$D$782,СВЦЭМ!$A$39:$A$782,$A97,СВЦЭМ!$B$39:$B$782,U$83)+'СЕТ СН'!$H$14+СВЦЭМ!$D$10+'СЕТ СН'!$H$5-'СЕТ СН'!$H$24</f>
        <v>6419.8670291600001</v>
      </c>
      <c r="V97" s="36">
        <f>SUMIFS(СВЦЭМ!$D$39:$D$782,СВЦЭМ!$A$39:$A$782,$A97,СВЦЭМ!$B$39:$B$782,V$83)+'СЕТ СН'!$H$14+СВЦЭМ!$D$10+'СЕТ СН'!$H$5-'СЕТ СН'!$H$24</f>
        <v>6432.03815192</v>
      </c>
      <c r="W97" s="36">
        <f>SUMIFS(СВЦЭМ!$D$39:$D$782,СВЦЭМ!$A$39:$A$782,$A97,СВЦЭМ!$B$39:$B$782,W$83)+'СЕТ СН'!$H$14+СВЦЭМ!$D$10+'СЕТ СН'!$H$5-'СЕТ СН'!$H$24</f>
        <v>6419.4871710500001</v>
      </c>
      <c r="X97" s="36">
        <f>SUMIFS(СВЦЭМ!$D$39:$D$782,СВЦЭМ!$A$39:$A$782,$A97,СВЦЭМ!$B$39:$B$782,X$83)+'СЕТ СН'!$H$14+СВЦЭМ!$D$10+'СЕТ СН'!$H$5-'СЕТ СН'!$H$24</f>
        <v>6507.6170277500005</v>
      </c>
      <c r="Y97" s="36">
        <f>SUMIFS(СВЦЭМ!$D$39:$D$782,СВЦЭМ!$A$39:$A$782,$A97,СВЦЭМ!$B$39:$B$782,Y$83)+'СЕТ СН'!$H$14+СВЦЭМ!$D$10+'СЕТ СН'!$H$5-'СЕТ СН'!$H$24</f>
        <v>6626.3790305500006</v>
      </c>
    </row>
    <row r="98" spans="1:25" ht="15.75" x14ac:dyDescent="0.2">
      <c r="A98" s="35">
        <f t="shared" si="2"/>
        <v>45519</v>
      </c>
      <c r="B98" s="36">
        <f>SUMIFS(СВЦЭМ!$D$39:$D$782,СВЦЭМ!$A$39:$A$782,$A98,СВЦЭМ!$B$39:$B$782,B$83)+'СЕТ СН'!$H$14+СВЦЭМ!$D$10+'СЕТ СН'!$H$5-'СЕТ СН'!$H$24</f>
        <v>6683.1311182200006</v>
      </c>
      <c r="C98" s="36">
        <f>SUMIFS(СВЦЭМ!$D$39:$D$782,СВЦЭМ!$A$39:$A$782,$A98,СВЦЭМ!$B$39:$B$782,C$83)+'СЕТ СН'!$H$14+СВЦЭМ!$D$10+'СЕТ СН'!$H$5-'СЕТ СН'!$H$24</f>
        <v>6754.3457159300006</v>
      </c>
      <c r="D98" s="36">
        <f>SUMIFS(СВЦЭМ!$D$39:$D$782,СВЦЭМ!$A$39:$A$782,$A98,СВЦЭМ!$B$39:$B$782,D$83)+'СЕТ СН'!$H$14+СВЦЭМ!$D$10+'СЕТ СН'!$H$5-'СЕТ СН'!$H$24</f>
        <v>6802.9708572100008</v>
      </c>
      <c r="E98" s="36">
        <f>SUMIFS(СВЦЭМ!$D$39:$D$782,СВЦЭМ!$A$39:$A$782,$A98,СВЦЭМ!$B$39:$B$782,E$83)+'СЕТ СН'!$H$14+СВЦЭМ!$D$10+'СЕТ СН'!$H$5-'СЕТ СН'!$H$24</f>
        <v>6814.7830991900009</v>
      </c>
      <c r="F98" s="36">
        <f>SUMIFS(СВЦЭМ!$D$39:$D$782,СВЦЭМ!$A$39:$A$782,$A98,СВЦЭМ!$B$39:$B$782,F$83)+'СЕТ СН'!$H$14+СВЦЭМ!$D$10+'СЕТ СН'!$H$5-'СЕТ СН'!$H$24</f>
        <v>6817.6684481900011</v>
      </c>
      <c r="G98" s="36">
        <f>SUMIFS(СВЦЭМ!$D$39:$D$782,СВЦЭМ!$A$39:$A$782,$A98,СВЦЭМ!$B$39:$B$782,G$83)+'СЕТ СН'!$H$14+СВЦЭМ!$D$10+'СЕТ СН'!$H$5-'СЕТ СН'!$H$24</f>
        <v>6793.1809307800004</v>
      </c>
      <c r="H98" s="36">
        <f>SUMIFS(СВЦЭМ!$D$39:$D$782,СВЦЭМ!$A$39:$A$782,$A98,СВЦЭМ!$B$39:$B$782,H$83)+'СЕТ СН'!$H$14+СВЦЭМ!$D$10+'СЕТ СН'!$H$5-'СЕТ СН'!$H$24</f>
        <v>6749.9018618300006</v>
      </c>
      <c r="I98" s="36">
        <f>SUMIFS(СВЦЭМ!$D$39:$D$782,СВЦЭМ!$A$39:$A$782,$A98,СВЦЭМ!$B$39:$B$782,I$83)+'СЕТ СН'!$H$14+СВЦЭМ!$D$10+'СЕТ СН'!$H$5-'СЕТ СН'!$H$24</f>
        <v>6660.4325243900003</v>
      </c>
      <c r="J98" s="36">
        <f>SUMIFS(СВЦЭМ!$D$39:$D$782,СВЦЭМ!$A$39:$A$782,$A98,СВЦЭМ!$B$39:$B$782,J$83)+'СЕТ СН'!$H$14+СВЦЭМ!$D$10+'СЕТ СН'!$H$5-'СЕТ СН'!$H$24</f>
        <v>6585.5223590300011</v>
      </c>
      <c r="K98" s="36">
        <f>SUMIFS(СВЦЭМ!$D$39:$D$782,СВЦЭМ!$A$39:$A$782,$A98,СВЦЭМ!$B$39:$B$782,K$83)+'СЕТ СН'!$H$14+СВЦЭМ!$D$10+'СЕТ СН'!$H$5-'СЕТ СН'!$H$24</f>
        <v>6486.2811844099997</v>
      </c>
      <c r="L98" s="36">
        <f>SUMIFS(СВЦЭМ!$D$39:$D$782,СВЦЭМ!$A$39:$A$782,$A98,СВЦЭМ!$B$39:$B$782,L$83)+'СЕТ СН'!$H$14+СВЦЭМ!$D$10+'СЕТ СН'!$H$5-'СЕТ СН'!$H$24</f>
        <v>6480.5136024800004</v>
      </c>
      <c r="M98" s="36">
        <f>SUMIFS(СВЦЭМ!$D$39:$D$782,СВЦЭМ!$A$39:$A$782,$A98,СВЦЭМ!$B$39:$B$782,M$83)+'СЕТ СН'!$H$14+СВЦЭМ!$D$10+'СЕТ СН'!$H$5-'СЕТ СН'!$H$24</f>
        <v>6507.6623802499998</v>
      </c>
      <c r="N98" s="36">
        <f>SUMIFS(СВЦЭМ!$D$39:$D$782,СВЦЭМ!$A$39:$A$782,$A98,СВЦЭМ!$B$39:$B$782,N$83)+'СЕТ СН'!$H$14+СВЦЭМ!$D$10+'СЕТ СН'!$H$5-'СЕТ СН'!$H$24</f>
        <v>6497.0009384000005</v>
      </c>
      <c r="O98" s="36">
        <f>SUMIFS(СВЦЭМ!$D$39:$D$782,СВЦЭМ!$A$39:$A$782,$A98,СВЦЭМ!$B$39:$B$782,O$83)+'СЕТ СН'!$H$14+СВЦЭМ!$D$10+'СЕТ СН'!$H$5-'СЕТ СН'!$H$24</f>
        <v>6484.9040922200002</v>
      </c>
      <c r="P98" s="36">
        <f>SUMIFS(СВЦЭМ!$D$39:$D$782,СВЦЭМ!$A$39:$A$782,$A98,СВЦЭМ!$B$39:$B$782,P$83)+'СЕТ СН'!$H$14+СВЦЭМ!$D$10+'СЕТ СН'!$H$5-'СЕТ СН'!$H$24</f>
        <v>6486.980270940001</v>
      </c>
      <c r="Q98" s="36">
        <f>SUMIFS(СВЦЭМ!$D$39:$D$782,СВЦЭМ!$A$39:$A$782,$A98,СВЦЭМ!$B$39:$B$782,Q$83)+'СЕТ СН'!$H$14+СВЦЭМ!$D$10+'СЕТ СН'!$H$5-'СЕТ СН'!$H$24</f>
        <v>6473.44888163</v>
      </c>
      <c r="R98" s="36">
        <f>SUMIFS(СВЦЭМ!$D$39:$D$782,СВЦЭМ!$A$39:$A$782,$A98,СВЦЭМ!$B$39:$B$782,R$83)+'СЕТ СН'!$H$14+СВЦЭМ!$D$10+'СЕТ СН'!$H$5-'СЕТ СН'!$H$24</f>
        <v>6484.7909827800004</v>
      </c>
      <c r="S98" s="36">
        <f>SUMIFS(СВЦЭМ!$D$39:$D$782,СВЦЭМ!$A$39:$A$782,$A98,СВЦЭМ!$B$39:$B$782,S$83)+'СЕТ СН'!$H$14+СВЦЭМ!$D$10+'СЕТ СН'!$H$5-'СЕТ СН'!$H$24</f>
        <v>6494.319580880001</v>
      </c>
      <c r="T98" s="36">
        <f>SUMIFS(СВЦЭМ!$D$39:$D$782,СВЦЭМ!$A$39:$A$782,$A98,СВЦЭМ!$B$39:$B$782,T$83)+'СЕТ СН'!$H$14+СВЦЭМ!$D$10+'СЕТ СН'!$H$5-'СЕТ СН'!$H$24</f>
        <v>6464.0193140700003</v>
      </c>
      <c r="U98" s="36">
        <f>SUMIFS(СВЦЭМ!$D$39:$D$782,СВЦЭМ!$A$39:$A$782,$A98,СВЦЭМ!$B$39:$B$782,U$83)+'СЕТ СН'!$H$14+СВЦЭМ!$D$10+'СЕТ СН'!$H$5-'СЕТ СН'!$H$24</f>
        <v>6468.9052833700007</v>
      </c>
      <c r="V98" s="36">
        <f>SUMIFS(СВЦЭМ!$D$39:$D$782,СВЦЭМ!$A$39:$A$782,$A98,СВЦЭМ!$B$39:$B$782,V$83)+'СЕТ СН'!$H$14+СВЦЭМ!$D$10+'СЕТ СН'!$H$5-'СЕТ СН'!$H$24</f>
        <v>6490.3385391500005</v>
      </c>
      <c r="W98" s="36">
        <f>SUMIFS(СВЦЭМ!$D$39:$D$782,СВЦЭМ!$A$39:$A$782,$A98,СВЦЭМ!$B$39:$B$782,W$83)+'СЕТ СН'!$H$14+СВЦЭМ!$D$10+'СЕТ СН'!$H$5-'СЕТ СН'!$H$24</f>
        <v>6481.4938330200002</v>
      </c>
      <c r="X98" s="36">
        <f>SUMIFS(СВЦЭМ!$D$39:$D$782,СВЦЭМ!$A$39:$A$782,$A98,СВЦЭМ!$B$39:$B$782,X$83)+'СЕТ СН'!$H$14+СВЦЭМ!$D$10+'СЕТ СН'!$H$5-'СЕТ СН'!$H$24</f>
        <v>6572.6816690700007</v>
      </c>
      <c r="Y98" s="36">
        <f>SUMIFS(СВЦЭМ!$D$39:$D$782,СВЦЭМ!$A$39:$A$782,$A98,СВЦЭМ!$B$39:$B$782,Y$83)+'СЕТ СН'!$H$14+СВЦЭМ!$D$10+'СЕТ СН'!$H$5-'СЕТ СН'!$H$24</f>
        <v>6657.2769956100001</v>
      </c>
    </row>
    <row r="99" spans="1:25" ht="15.75" x14ac:dyDescent="0.2">
      <c r="A99" s="35">
        <f t="shared" si="2"/>
        <v>45520</v>
      </c>
      <c r="B99" s="36">
        <f>SUMIFS(СВЦЭМ!$D$39:$D$782,СВЦЭМ!$A$39:$A$782,$A99,СВЦЭМ!$B$39:$B$782,B$83)+'СЕТ СН'!$H$14+СВЦЭМ!$D$10+'СЕТ СН'!$H$5-'СЕТ СН'!$H$24</f>
        <v>6839.2993227400002</v>
      </c>
      <c r="C99" s="36">
        <f>SUMIFS(СВЦЭМ!$D$39:$D$782,СВЦЭМ!$A$39:$A$782,$A99,СВЦЭМ!$B$39:$B$782,C$83)+'СЕТ СН'!$H$14+СВЦЭМ!$D$10+'СЕТ СН'!$H$5-'СЕТ СН'!$H$24</f>
        <v>6831.2702514200009</v>
      </c>
      <c r="D99" s="36">
        <f>SUMIFS(СВЦЭМ!$D$39:$D$782,СВЦЭМ!$A$39:$A$782,$A99,СВЦЭМ!$B$39:$B$782,D$83)+'СЕТ СН'!$H$14+СВЦЭМ!$D$10+'СЕТ СН'!$H$5-'СЕТ СН'!$H$24</f>
        <v>6871.5639362400007</v>
      </c>
      <c r="E99" s="36">
        <f>SUMIFS(СВЦЭМ!$D$39:$D$782,СВЦЭМ!$A$39:$A$782,$A99,СВЦЭМ!$B$39:$B$782,E$83)+'СЕТ СН'!$H$14+СВЦЭМ!$D$10+'СЕТ СН'!$H$5-'СЕТ СН'!$H$24</f>
        <v>6795.1038525500007</v>
      </c>
      <c r="F99" s="36">
        <f>SUMIFS(СВЦЭМ!$D$39:$D$782,СВЦЭМ!$A$39:$A$782,$A99,СВЦЭМ!$B$39:$B$782,F$83)+'СЕТ СН'!$H$14+СВЦЭМ!$D$10+'СЕТ СН'!$H$5-'СЕТ СН'!$H$24</f>
        <v>6765.0945321500003</v>
      </c>
      <c r="G99" s="36">
        <f>SUMIFS(СВЦЭМ!$D$39:$D$782,СВЦЭМ!$A$39:$A$782,$A99,СВЦЭМ!$B$39:$B$782,G$83)+'СЕТ СН'!$H$14+СВЦЭМ!$D$10+'СЕТ СН'!$H$5-'СЕТ СН'!$H$24</f>
        <v>6703.7639709600007</v>
      </c>
      <c r="H99" s="36">
        <f>SUMIFS(СВЦЭМ!$D$39:$D$782,СВЦЭМ!$A$39:$A$782,$A99,СВЦЭМ!$B$39:$B$782,H$83)+'СЕТ СН'!$H$14+СВЦЭМ!$D$10+'СЕТ СН'!$H$5-'СЕТ СН'!$H$24</f>
        <v>6656.6776047399999</v>
      </c>
      <c r="I99" s="36">
        <f>SUMIFS(СВЦЭМ!$D$39:$D$782,СВЦЭМ!$A$39:$A$782,$A99,СВЦЭМ!$B$39:$B$782,I$83)+'СЕТ СН'!$H$14+СВЦЭМ!$D$10+'СЕТ СН'!$H$5-'СЕТ СН'!$H$24</f>
        <v>6549.3664326800008</v>
      </c>
      <c r="J99" s="36">
        <f>SUMIFS(СВЦЭМ!$D$39:$D$782,СВЦЭМ!$A$39:$A$782,$A99,СВЦЭМ!$B$39:$B$782,J$83)+'СЕТ СН'!$H$14+СВЦЭМ!$D$10+'СЕТ СН'!$H$5-'СЕТ СН'!$H$24</f>
        <v>6452.9005064499997</v>
      </c>
      <c r="K99" s="36">
        <f>SUMIFS(СВЦЭМ!$D$39:$D$782,СВЦЭМ!$A$39:$A$782,$A99,СВЦЭМ!$B$39:$B$782,K$83)+'СЕТ СН'!$H$14+СВЦЭМ!$D$10+'СЕТ СН'!$H$5-'СЕТ СН'!$H$24</f>
        <v>6325.9811807599999</v>
      </c>
      <c r="L99" s="36">
        <f>SUMIFS(СВЦЭМ!$D$39:$D$782,СВЦЭМ!$A$39:$A$782,$A99,СВЦЭМ!$B$39:$B$782,L$83)+'СЕТ СН'!$H$14+СВЦЭМ!$D$10+'СЕТ СН'!$H$5-'СЕТ СН'!$H$24</f>
        <v>6288.53625405</v>
      </c>
      <c r="M99" s="36">
        <f>SUMIFS(СВЦЭМ!$D$39:$D$782,СВЦЭМ!$A$39:$A$782,$A99,СВЦЭМ!$B$39:$B$782,M$83)+'СЕТ СН'!$H$14+СВЦЭМ!$D$10+'СЕТ СН'!$H$5-'СЕТ СН'!$H$24</f>
        <v>6284.4886024900006</v>
      </c>
      <c r="N99" s="36">
        <f>SUMIFS(СВЦЭМ!$D$39:$D$782,СВЦЭМ!$A$39:$A$782,$A99,СВЦЭМ!$B$39:$B$782,N$83)+'СЕТ СН'!$H$14+СВЦЭМ!$D$10+'СЕТ СН'!$H$5-'СЕТ СН'!$H$24</f>
        <v>6280.1529195500007</v>
      </c>
      <c r="O99" s="36">
        <f>SUMIFS(СВЦЭМ!$D$39:$D$782,СВЦЭМ!$A$39:$A$782,$A99,СВЦЭМ!$B$39:$B$782,O$83)+'СЕТ СН'!$H$14+СВЦЭМ!$D$10+'СЕТ СН'!$H$5-'СЕТ СН'!$H$24</f>
        <v>6301.8662724799997</v>
      </c>
      <c r="P99" s="36">
        <f>SUMIFS(СВЦЭМ!$D$39:$D$782,СВЦЭМ!$A$39:$A$782,$A99,СВЦЭМ!$B$39:$B$782,P$83)+'СЕТ СН'!$H$14+СВЦЭМ!$D$10+'СЕТ СН'!$H$5-'СЕТ СН'!$H$24</f>
        <v>6342.7970315900002</v>
      </c>
      <c r="Q99" s="36">
        <f>SUMIFS(СВЦЭМ!$D$39:$D$782,СВЦЭМ!$A$39:$A$782,$A99,СВЦЭМ!$B$39:$B$782,Q$83)+'СЕТ СН'!$H$14+СВЦЭМ!$D$10+'СЕТ СН'!$H$5-'СЕТ СН'!$H$24</f>
        <v>6364.3686026400001</v>
      </c>
      <c r="R99" s="36">
        <f>SUMIFS(СВЦЭМ!$D$39:$D$782,СВЦЭМ!$A$39:$A$782,$A99,СВЦЭМ!$B$39:$B$782,R$83)+'СЕТ СН'!$H$14+СВЦЭМ!$D$10+'СЕТ СН'!$H$5-'СЕТ СН'!$H$24</f>
        <v>6367.5255409000001</v>
      </c>
      <c r="S99" s="36">
        <f>SUMIFS(СВЦЭМ!$D$39:$D$782,СВЦЭМ!$A$39:$A$782,$A99,СВЦЭМ!$B$39:$B$782,S$83)+'СЕТ СН'!$H$14+СВЦЭМ!$D$10+'СЕТ СН'!$H$5-'СЕТ СН'!$H$24</f>
        <v>6278.5665627400003</v>
      </c>
      <c r="T99" s="36">
        <f>SUMIFS(СВЦЭМ!$D$39:$D$782,СВЦЭМ!$A$39:$A$782,$A99,СВЦЭМ!$B$39:$B$782,T$83)+'СЕТ СН'!$H$14+СВЦЭМ!$D$10+'СЕТ СН'!$H$5-'СЕТ СН'!$H$24</f>
        <v>6252.1176569300005</v>
      </c>
      <c r="U99" s="36">
        <f>SUMIFS(СВЦЭМ!$D$39:$D$782,СВЦЭМ!$A$39:$A$782,$A99,СВЦЭМ!$B$39:$B$782,U$83)+'СЕТ СН'!$H$14+СВЦЭМ!$D$10+'СЕТ СН'!$H$5-'СЕТ СН'!$H$24</f>
        <v>6274.2733408599997</v>
      </c>
      <c r="V99" s="36">
        <f>SUMIFS(СВЦЭМ!$D$39:$D$782,СВЦЭМ!$A$39:$A$782,$A99,СВЦЭМ!$B$39:$B$782,V$83)+'СЕТ СН'!$H$14+СВЦЭМ!$D$10+'СЕТ СН'!$H$5-'СЕТ СН'!$H$24</f>
        <v>6320.9561087900001</v>
      </c>
      <c r="W99" s="36">
        <f>SUMIFS(СВЦЭМ!$D$39:$D$782,СВЦЭМ!$A$39:$A$782,$A99,СВЦЭМ!$B$39:$B$782,W$83)+'СЕТ СН'!$H$14+СВЦЭМ!$D$10+'СЕТ СН'!$H$5-'СЕТ СН'!$H$24</f>
        <v>6330.4866819100007</v>
      </c>
      <c r="X99" s="36">
        <f>SUMIFS(СВЦЭМ!$D$39:$D$782,СВЦЭМ!$A$39:$A$782,$A99,СВЦЭМ!$B$39:$B$782,X$83)+'СЕТ СН'!$H$14+СВЦЭМ!$D$10+'СЕТ СН'!$H$5-'СЕТ СН'!$H$24</f>
        <v>6386.0420654300005</v>
      </c>
      <c r="Y99" s="36">
        <f>SUMIFS(СВЦЭМ!$D$39:$D$782,СВЦЭМ!$A$39:$A$782,$A99,СВЦЭМ!$B$39:$B$782,Y$83)+'СЕТ СН'!$H$14+СВЦЭМ!$D$10+'СЕТ СН'!$H$5-'СЕТ СН'!$H$24</f>
        <v>6457.20068257</v>
      </c>
    </row>
    <row r="100" spans="1:25" ht="15.75" x14ac:dyDescent="0.2">
      <c r="A100" s="35">
        <f t="shared" si="2"/>
        <v>45521</v>
      </c>
      <c r="B100" s="36">
        <f>SUMIFS(СВЦЭМ!$D$39:$D$782,СВЦЭМ!$A$39:$A$782,$A100,СВЦЭМ!$B$39:$B$782,B$83)+'СЕТ СН'!$H$14+СВЦЭМ!$D$10+'СЕТ СН'!$H$5-'СЕТ СН'!$H$24</f>
        <v>6520.2309210500007</v>
      </c>
      <c r="C100" s="36">
        <f>SUMIFS(СВЦЭМ!$D$39:$D$782,СВЦЭМ!$A$39:$A$782,$A100,СВЦЭМ!$B$39:$B$782,C$83)+'СЕТ СН'!$H$14+СВЦЭМ!$D$10+'СЕТ СН'!$H$5-'СЕТ СН'!$H$24</f>
        <v>6636.2461663000004</v>
      </c>
      <c r="D100" s="36">
        <f>SUMIFS(СВЦЭМ!$D$39:$D$782,СВЦЭМ!$A$39:$A$782,$A100,СВЦЭМ!$B$39:$B$782,D$83)+'СЕТ СН'!$H$14+СВЦЭМ!$D$10+'СЕТ СН'!$H$5-'СЕТ СН'!$H$24</f>
        <v>6682.1461000100007</v>
      </c>
      <c r="E100" s="36">
        <f>SUMIFS(СВЦЭМ!$D$39:$D$782,СВЦЭМ!$A$39:$A$782,$A100,СВЦЭМ!$B$39:$B$782,E$83)+'СЕТ СН'!$H$14+СВЦЭМ!$D$10+'СЕТ СН'!$H$5-'СЕТ СН'!$H$24</f>
        <v>6692.540424750001</v>
      </c>
      <c r="F100" s="36">
        <f>SUMIFS(СВЦЭМ!$D$39:$D$782,СВЦЭМ!$A$39:$A$782,$A100,СВЦЭМ!$B$39:$B$782,F$83)+'СЕТ СН'!$H$14+СВЦЭМ!$D$10+'СЕТ СН'!$H$5-'СЕТ СН'!$H$24</f>
        <v>6710.2811617900006</v>
      </c>
      <c r="G100" s="36">
        <f>SUMIFS(СВЦЭМ!$D$39:$D$782,СВЦЭМ!$A$39:$A$782,$A100,СВЦЭМ!$B$39:$B$782,G$83)+'СЕТ СН'!$H$14+СВЦЭМ!$D$10+'СЕТ СН'!$H$5-'СЕТ СН'!$H$24</f>
        <v>6686.5647553400004</v>
      </c>
      <c r="H100" s="36">
        <f>SUMIFS(СВЦЭМ!$D$39:$D$782,СВЦЭМ!$A$39:$A$782,$A100,СВЦЭМ!$B$39:$B$782,H$83)+'СЕТ СН'!$H$14+СВЦЭМ!$D$10+'СЕТ СН'!$H$5-'СЕТ СН'!$H$24</f>
        <v>6675.1520936000006</v>
      </c>
      <c r="I100" s="36">
        <f>SUMIFS(СВЦЭМ!$D$39:$D$782,СВЦЭМ!$A$39:$A$782,$A100,СВЦЭМ!$B$39:$B$782,I$83)+'СЕТ СН'!$H$14+СВЦЭМ!$D$10+'СЕТ СН'!$H$5-'СЕТ СН'!$H$24</f>
        <v>6645.6166122600007</v>
      </c>
      <c r="J100" s="36">
        <f>SUMIFS(СВЦЭМ!$D$39:$D$782,СВЦЭМ!$A$39:$A$782,$A100,СВЦЭМ!$B$39:$B$782,J$83)+'СЕТ СН'!$H$14+СВЦЭМ!$D$10+'СЕТ СН'!$H$5-'СЕТ СН'!$H$24</f>
        <v>6520.6628420500001</v>
      </c>
      <c r="K100" s="36">
        <f>SUMIFS(СВЦЭМ!$D$39:$D$782,СВЦЭМ!$A$39:$A$782,$A100,СВЦЭМ!$B$39:$B$782,K$83)+'СЕТ СН'!$H$14+СВЦЭМ!$D$10+'СЕТ СН'!$H$5-'СЕТ СН'!$H$24</f>
        <v>6431.0155721400006</v>
      </c>
      <c r="L100" s="36">
        <f>SUMIFS(СВЦЭМ!$D$39:$D$782,СВЦЭМ!$A$39:$A$782,$A100,СВЦЭМ!$B$39:$B$782,L$83)+'СЕТ СН'!$H$14+СВЦЭМ!$D$10+'СЕТ СН'!$H$5-'СЕТ СН'!$H$24</f>
        <v>6353.5696446500006</v>
      </c>
      <c r="M100" s="36">
        <f>SUMIFS(СВЦЭМ!$D$39:$D$782,СВЦЭМ!$A$39:$A$782,$A100,СВЦЭМ!$B$39:$B$782,M$83)+'СЕТ СН'!$H$14+СВЦЭМ!$D$10+'СЕТ СН'!$H$5-'СЕТ СН'!$H$24</f>
        <v>6339.5116534799999</v>
      </c>
      <c r="N100" s="36">
        <f>SUMIFS(СВЦЭМ!$D$39:$D$782,СВЦЭМ!$A$39:$A$782,$A100,СВЦЭМ!$B$39:$B$782,N$83)+'СЕТ СН'!$H$14+СВЦЭМ!$D$10+'СЕТ СН'!$H$5-'СЕТ СН'!$H$24</f>
        <v>6331.9956089400002</v>
      </c>
      <c r="O100" s="36">
        <f>SUMIFS(СВЦЭМ!$D$39:$D$782,СВЦЭМ!$A$39:$A$782,$A100,СВЦЭМ!$B$39:$B$782,O$83)+'СЕТ СН'!$H$14+СВЦЭМ!$D$10+'СЕТ СН'!$H$5-'СЕТ СН'!$H$24</f>
        <v>6331.0276194500002</v>
      </c>
      <c r="P100" s="36">
        <f>SUMIFS(СВЦЭМ!$D$39:$D$782,СВЦЭМ!$A$39:$A$782,$A100,СВЦЭМ!$B$39:$B$782,P$83)+'СЕТ СН'!$H$14+СВЦЭМ!$D$10+'СЕТ СН'!$H$5-'СЕТ СН'!$H$24</f>
        <v>6330.2829516800002</v>
      </c>
      <c r="Q100" s="36">
        <f>SUMIFS(СВЦЭМ!$D$39:$D$782,СВЦЭМ!$A$39:$A$782,$A100,СВЦЭМ!$B$39:$B$782,Q$83)+'СЕТ СН'!$H$14+СВЦЭМ!$D$10+'СЕТ СН'!$H$5-'СЕТ СН'!$H$24</f>
        <v>6342.37867379</v>
      </c>
      <c r="R100" s="36">
        <f>SUMIFS(СВЦЭМ!$D$39:$D$782,СВЦЭМ!$A$39:$A$782,$A100,СВЦЭМ!$B$39:$B$782,R$83)+'СЕТ СН'!$H$14+СВЦЭМ!$D$10+'СЕТ СН'!$H$5-'СЕТ СН'!$H$24</f>
        <v>6368.0655746600005</v>
      </c>
      <c r="S100" s="36">
        <f>SUMIFS(СВЦЭМ!$D$39:$D$782,СВЦЭМ!$A$39:$A$782,$A100,СВЦЭМ!$B$39:$B$782,S$83)+'СЕТ СН'!$H$14+СВЦЭМ!$D$10+'СЕТ СН'!$H$5-'СЕТ СН'!$H$24</f>
        <v>6346.5678415700004</v>
      </c>
      <c r="T100" s="36">
        <f>SUMIFS(СВЦЭМ!$D$39:$D$782,СВЦЭМ!$A$39:$A$782,$A100,СВЦЭМ!$B$39:$B$782,T$83)+'СЕТ СН'!$H$14+СВЦЭМ!$D$10+'СЕТ СН'!$H$5-'СЕТ СН'!$H$24</f>
        <v>6329.6293361600001</v>
      </c>
      <c r="U100" s="36">
        <f>SUMIFS(СВЦЭМ!$D$39:$D$782,СВЦЭМ!$A$39:$A$782,$A100,СВЦЭМ!$B$39:$B$782,U$83)+'СЕТ СН'!$H$14+СВЦЭМ!$D$10+'СЕТ СН'!$H$5-'СЕТ СН'!$H$24</f>
        <v>6325.0583496100007</v>
      </c>
      <c r="V100" s="36">
        <f>SUMIFS(СВЦЭМ!$D$39:$D$782,СВЦЭМ!$A$39:$A$782,$A100,СВЦЭМ!$B$39:$B$782,V$83)+'СЕТ СН'!$H$14+СВЦЭМ!$D$10+'СЕТ СН'!$H$5-'СЕТ СН'!$H$24</f>
        <v>6326.4255203600005</v>
      </c>
      <c r="W100" s="36">
        <f>SUMIFS(СВЦЭМ!$D$39:$D$782,СВЦЭМ!$A$39:$A$782,$A100,СВЦЭМ!$B$39:$B$782,W$83)+'СЕТ СН'!$H$14+СВЦЭМ!$D$10+'СЕТ СН'!$H$5-'СЕТ СН'!$H$24</f>
        <v>6312.0999418000001</v>
      </c>
      <c r="X100" s="36">
        <f>SUMIFS(СВЦЭМ!$D$39:$D$782,СВЦЭМ!$A$39:$A$782,$A100,СВЦЭМ!$B$39:$B$782,X$83)+'СЕТ СН'!$H$14+СВЦЭМ!$D$10+'СЕТ СН'!$H$5-'СЕТ СН'!$H$24</f>
        <v>6375.1028924600005</v>
      </c>
      <c r="Y100" s="36">
        <f>SUMIFS(СВЦЭМ!$D$39:$D$782,СВЦЭМ!$A$39:$A$782,$A100,СВЦЭМ!$B$39:$B$782,Y$83)+'СЕТ СН'!$H$14+СВЦЭМ!$D$10+'СЕТ СН'!$H$5-'СЕТ СН'!$H$24</f>
        <v>6465.8735336999998</v>
      </c>
    </row>
    <row r="101" spans="1:25" ht="15.75" x14ac:dyDescent="0.2">
      <c r="A101" s="35">
        <f t="shared" si="2"/>
        <v>45522</v>
      </c>
      <c r="B101" s="36">
        <f>SUMIFS(СВЦЭМ!$D$39:$D$782,СВЦЭМ!$A$39:$A$782,$A101,СВЦЭМ!$B$39:$B$782,B$83)+'СЕТ СН'!$H$14+СВЦЭМ!$D$10+'СЕТ СН'!$H$5-'СЕТ СН'!$H$24</f>
        <v>6455.2017837399999</v>
      </c>
      <c r="C101" s="36">
        <f>SUMIFS(СВЦЭМ!$D$39:$D$782,СВЦЭМ!$A$39:$A$782,$A101,СВЦЭМ!$B$39:$B$782,C$83)+'СЕТ СН'!$H$14+СВЦЭМ!$D$10+'СЕТ СН'!$H$5-'СЕТ СН'!$H$24</f>
        <v>6562.8103992400011</v>
      </c>
      <c r="D101" s="36">
        <f>SUMIFS(СВЦЭМ!$D$39:$D$782,СВЦЭМ!$A$39:$A$782,$A101,СВЦЭМ!$B$39:$B$782,D$83)+'СЕТ СН'!$H$14+СВЦЭМ!$D$10+'СЕТ СН'!$H$5-'СЕТ СН'!$H$24</f>
        <v>6630.1135491900004</v>
      </c>
      <c r="E101" s="36">
        <f>SUMIFS(СВЦЭМ!$D$39:$D$782,СВЦЭМ!$A$39:$A$782,$A101,СВЦЭМ!$B$39:$B$782,E$83)+'СЕТ СН'!$H$14+СВЦЭМ!$D$10+'СЕТ СН'!$H$5-'СЕТ СН'!$H$24</f>
        <v>6657.2883460100002</v>
      </c>
      <c r="F101" s="36">
        <f>SUMIFS(СВЦЭМ!$D$39:$D$782,СВЦЭМ!$A$39:$A$782,$A101,СВЦЭМ!$B$39:$B$782,F$83)+'СЕТ СН'!$H$14+СВЦЭМ!$D$10+'СЕТ СН'!$H$5-'СЕТ СН'!$H$24</f>
        <v>6688.8500641300006</v>
      </c>
      <c r="G101" s="36">
        <f>SUMIFS(СВЦЭМ!$D$39:$D$782,СВЦЭМ!$A$39:$A$782,$A101,СВЦЭМ!$B$39:$B$782,G$83)+'СЕТ СН'!$H$14+СВЦЭМ!$D$10+'СЕТ СН'!$H$5-'СЕТ СН'!$H$24</f>
        <v>6669.0724613900002</v>
      </c>
      <c r="H101" s="36">
        <f>SUMIFS(СВЦЭМ!$D$39:$D$782,СВЦЭМ!$A$39:$A$782,$A101,СВЦЭМ!$B$39:$B$782,H$83)+'СЕТ СН'!$H$14+СВЦЭМ!$D$10+'СЕТ СН'!$H$5-'СЕТ СН'!$H$24</f>
        <v>6648.6266424900004</v>
      </c>
      <c r="I101" s="36">
        <f>SUMIFS(СВЦЭМ!$D$39:$D$782,СВЦЭМ!$A$39:$A$782,$A101,СВЦЭМ!$B$39:$B$782,I$83)+'СЕТ СН'!$H$14+СВЦЭМ!$D$10+'СЕТ СН'!$H$5-'СЕТ СН'!$H$24</f>
        <v>6585.3071415600007</v>
      </c>
      <c r="J101" s="36">
        <f>SUMIFS(СВЦЭМ!$D$39:$D$782,СВЦЭМ!$A$39:$A$782,$A101,СВЦЭМ!$B$39:$B$782,J$83)+'СЕТ СН'!$H$14+СВЦЭМ!$D$10+'СЕТ СН'!$H$5-'СЕТ СН'!$H$24</f>
        <v>6474.0177671700003</v>
      </c>
      <c r="K101" s="36">
        <f>SUMIFS(СВЦЭМ!$D$39:$D$782,СВЦЭМ!$A$39:$A$782,$A101,СВЦЭМ!$B$39:$B$782,K$83)+'СЕТ СН'!$H$14+СВЦЭМ!$D$10+'СЕТ СН'!$H$5-'СЕТ СН'!$H$24</f>
        <v>6385.39698692</v>
      </c>
      <c r="L101" s="36">
        <f>SUMIFS(СВЦЭМ!$D$39:$D$782,СВЦЭМ!$A$39:$A$782,$A101,СВЦЭМ!$B$39:$B$782,L$83)+'СЕТ СН'!$H$14+СВЦЭМ!$D$10+'СЕТ СН'!$H$5-'СЕТ СН'!$H$24</f>
        <v>6336.7084161299999</v>
      </c>
      <c r="M101" s="36">
        <f>SUMIFS(СВЦЭМ!$D$39:$D$782,СВЦЭМ!$A$39:$A$782,$A101,СВЦЭМ!$B$39:$B$782,M$83)+'СЕТ СН'!$H$14+СВЦЭМ!$D$10+'СЕТ СН'!$H$5-'СЕТ СН'!$H$24</f>
        <v>6316.01827865</v>
      </c>
      <c r="N101" s="36">
        <f>SUMIFS(СВЦЭМ!$D$39:$D$782,СВЦЭМ!$A$39:$A$782,$A101,СВЦЭМ!$B$39:$B$782,N$83)+'СЕТ СН'!$H$14+СВЦЭМ!$D$10+'СЕТ СН'!$H$5-'СЕТ СН'!$H$24</f>
        <v>6291.1464194300006</v>
      </c>
      <c r="O101" s="36">
        <f>SUMIFS(СВЦЭМ!$D$39:$D$782,СВЦЭМ!$A$39:$A$782,$A101,СВЦЭМ!$B$39:$B$782,O$83)+'СЕТ СН'!$H$14+СВЦЭМ!$D$10+'СЕТ СН'!$H$5-'СЕТ СН'!$H$24</f>
        <v>6310.1849250800005</v>
      </c>
      <c r="P101" s="36">
        <f>SUMIFS(СВЦЭМ!$D$39:$D$782,СВЦЭМ!$A$39:$A$782,$A101,СВЦЭМ!$B$39:$B$782,P$83)+'СЕТ СН'!$H$14+СВЦЭМ!$D$10+'СЕТ СН'!$H$5-'СЕТ СН'!$H$24</f>
        <v>6365.2250303000001</v>
      </c>
      <c r="Q101" s="36">
        <f>SUMIFS(СВЦЭМ!$D$39:$D$782,СВЦЭМ!$A$39:$A$782,$A101,СВЦЭМ!$B$39:$B$782,Q$83)+'СЕТ СН'!$H$14+СВЦЭМ!$D$10+'СЕТ СН'!$H$5-'СЕТ СН'!$H$24</f>
        <v>6402.3529704299999</v>
      </c>
      <c r="R101" s="36">
        <f>SUMIFS(СВЦЭМ!$D$39:$D$782,СВЦЭМ!$A$39:$A$782,$A101,СВЦЭМ!$B$39:$B$782,R$83)+'СЕТ СН'!$H$14+СВЦЭМ!$D$10+'СЕТ СН'!$H$5-'СЕТ СН'!$H$24</f>
        <v>6401.06144511</v>
      </c>
      <c r="S101" s="36">
        <f>SUMIFS(СВЦЭМ!$D$39:$D$782,СВЦЭМ!$A$39:$A$782,$A101,СВЦЭМ!$B$39:$B$782,S$83)+'СЕТ СН'!$H$14+СВЦЭМ!$D$10+'СЕТ СН'!$H$5-'СЕТ СН'!$H$24</f>
        <v>6403.98983279</v>
      </c>
      <c r="T101" s="36">
        <f>SUMIFS(СВЦЭМ!$D$39:$D$782,СВЦЭМ!$A$39:$A$782,$A101,СВЦЭМ!$B$39:$B$782,T$83)+'СЕТ СН'!$H$14+СВЦЭМ!$D$10+'СЕТ СН'!$H$5-'СЕТ СН'!$H$24</f>
        <v>6379.6169908900001</v>
      </c>
      <c r="U101" s="36">
        <f>SUMIFS(СВЦЭМ!$D$39:$D$782,СВЦЭМ!$A$39:$A$782,$A101,СВЦЭМ!$B$39:$B$782,U$83)+'СЕТ СН'!$H$14+СВЦЭМ!$D$10+'СЕТ СН'!$H$5-'СЕТ СН'!$H$24</f>
        <v>6376.7008606199997</v>
      </c>
      <c r="V101" s="36">
        <f>SUMIFS(СВЦЭМ!$D$39:$D$782,СВЦЭМ!$A$39:$A$782,$A101,СВЦЭМ!$B$39:$B$782,V$83)+'СЕТ СН'!$H$14+СВЦЭМ!$D$10+'СЕТ СН'!$H$5-'СЕТ СН'!$H$24</f>
        <v>6386.3595384500004</v>
      </c>
      <c r="W101" s="36">
        <f>SUMIFS(СВЦЭМ!$D$39:$D$782,СВЦЭМ!$A$39:$A$782,$A101,СВЦЭМ!$B$39:$B$782,W$83)+'СЕТ СН'!$H$14+СВЦЭМ!$D$10+'СЕТ СН'!$H$5-'СЕТ СН'!$H$24</f>
        <v>6370.1056104199997</v>
      </c>
      <c r="X101" s="36">
        <f>SUMIFS(СВЦЭМ!$D$39:$D$782,СВЦЭМ!$A$39:$A$782,$A101,СВЦЭМ!$B$39:$B$782,X$83)+'СЕТ СН'!$H$14+СВЦЭМ!$D$10+'СЕТ СН'!$H$5-'СЕТ СН'!$H$24</f>
        <v>6441.6687507700008</v>
      </c>
      <c r="Y101" s="36">
        <f>SUMIFS(СВЦЭМ!$D$39:$D$782,СВЦЭМ!$A$39:$A$782,$A101,СВЦЭМ!$B$39:$B$782,Y$83)+'СЕТ СН'!$H$14+СВЦЭМ!$D$10+'СЕТ СН'!$H$5-'СЕТ СН'!$H$24</f>
        <v>6526.6791064900008</v>
      </c>
    </row>
    <row r="102" spans="1:25" ht="15.75" x14ac:dyDescent="0.2">
      <c r="A102" s="35">
        <f t="shared" si="2"/>
        <v>45523</v>
      </c>
      <c r="B102" s="36">
        <f>SUMIFS(СВЦЭМ!$D$39:$D$782,СВЦЭМ!$A$39:$A$782,$A102,СВЦЭМ!$B$39:$B$782,B$83)+'СЕТ СН'!$H$14+СВЦЭМ!$D$10+'СЕТ СН'!$H$5-'СЕТ СН'!$H$24</f>
        <v>6612.4078715200003</v>
      </c>
      <c r="C102" s="36">
        <f>SUMIFS(СВЦЭМ!$D$39:$D$782,СВЦЭМ!$A$39:$A$782,$A102,СВЦЭМ!$B$39:$B$782,C$83)+'СЕТ СН'!$H$14+СВЦЭМ!$D$10+'СЕТ СН'!$H$5-'СЕТ СН'!$H$24</f>
        <v>6750.9098632200003</v>
      </c>
      <c r="D102" s="36">
        <f>SUMIFS(СВЦЭМ!$D$39:$D$782,СВЦЭМ!$A$39:$A$782,$A102,СВЦЭМ!$B$39:$B$782,D$83)+'СЕТ СН'!$H$14+СВЦЭМ!$D$10+'СЕТ СН'!$H$5-'СЕТ СН'!$H$24</f>
        <v>6788.3596071800002</v>
      </c>
      <c r="E102" s="36">
        <f>SUMIFS(СВЦЭМ!$D$39:$D$782,СВЦЭМ!$A$39:$A$782,$A102,СВЦЭМ!$B$39:$B$782,E$83)+'СЕТ СН'!$H$14+СВЦЭМ!$D$10+'СЕТ СН'!$H$5-'СЕТ СН'!$H$24</f>
        <v>6745.7283124700007</v>
      </c>
      <c r="F102" s="36">
        <f>SUMIFS(СВЦЭМ!$D$39:$D$782,СВЦЭМ!$A$39:$A$782,$A102,СВЦЭМ!$B$39:$B$782,F$83)+'СЕТ СН'!$H$14+СВЦЭМ!$D$10+'СЕТ СН'!$H$5-'СЕТ СН'!$H$24</f>
        <v>6753.6520882000004</v>
      </c>
      <c r="G102" s="36">
        <f>SUMIFS(СВЦЭМ!$D$39:$D$782,СВЦЭМ!$A$39:$A$782,$A102,СВЦЭМ!$B$39:$B$782,G$83)+'СЕТ СН'!$H$14+СВЦЭМ!$D$10+'СЕТ СН'!$H$5-'СЕТ СН'!$H$24</f>
        <v>6753.7866518200008</v>
      </c>
      <c r="H102" s="36">
        <f>SUMIFS(СВЦЭМ!$D$39:$D$782,СВЦЭМ!$A$39:$A$782,$A102,СВЦЭМ!$B$39:$B$782,H$83)+'СЕТ СН'!$H$14+СВЦЭМ!$D$10+'СЕТ СН'!$H$5-'СЕТ СН'!$H$24</f>
        <v>6766.1398648300001</v>
      </c>
      <c r="I102" s="36">
        <f>SUMIFS(СВЦЭМ!$D$39:$D$782,СВЦЭМ!$A$39:$A$782,$A102,СВЦЭМ!$B$39:$B$782,I$83)+'СЕТ СН'!$H$14+СВЦЭМ!$D$10+'СЕТ СН'!$H$5-'СЕТ СН'!$H$24</f>
        <v>6689.8414847100003</v>
      </c>
      <c r="J102" s="36">
        <f>SUMIFS(СВЦЭМ!$D$39:$D$782,СВЦЭМ!$A$39:$A$782,$A102,СВЦЭМ!$B$39:$B$782,J$83)+'СЕТ СН'!$H$14+СВЦЭМ!$D$10+'СЕТ СН'!$H$5-'СЕТ СН'!$H$24</f>
        <v>6493.5071426100003</v>
      </c>
      <c r="K102" s="36">
        <f>SUMIFS(СВЦЭМ!$D$39:$D$782,СВЦЭМ!$A$39:$A$782,$A102,СВЦЭМ!$B$39:$B$782,K$83)+'СЕТ СН'!$H$14+СВЦЭМ!$D$10+'СЕТ СН'!$H$5-'СЕТ СН'!$H$24</f>
        <v>6447.4807340100006</v>
      </c>
      <c r="L102" s="36">
        <f>SUMIFS(СВЦЭМ!$D$39:$D$782,СВЦЭМ!$A$39:$A$782,$A102,СВЦЭМ!$B$39:$B$782,L$83)+'СЕТ СН'!$H$14+СВЦЭМ!$D$10+'СЕТ СН'!$H$5-'СЕТ СН'!$H$24</f>
        <v>6440.0822620700001</v>
      </c>
      <c r="M102" s="36">
        <f>SUMIFS(СВЦЭМ!$D$39:$D$782,СВЦЭМ!$A$39:$A$782,$A102,СВЦЭМ!$B$39:$B$782,M$83)+'СЕТ СН'!$H$14+СВЦЭМ!$D$10+'СЕТ СН'!$H$5-'СЕТ СН'!$H$24</f>
        <v>6427.6420608999997</v>
      </c>
      <c r="N102" s="36">
        <f>SUMIFS(СВЦЭМ!$D$39:$D$782,СВЦЭМ!$A$39:$A$782,$A102,СВЦЭМ!$B$39:$B$782,N$83)+'СЕТ СН'!$H$14+СВЦЭМ!$D$10+'СЕТ СН'!$H$5-'СЕТ СН'!$H$24</f>
        <v>6415.7977375700002</v>
      </c>
      <c r="O102" s="36">
        <f>SUMIFS(СВЦЭМ!$D$39:$D$782,СВЦЭМ!$A$39:$A$782,$A102,СВЦЭМ!$B$39:$B$782,O$83)+'СЕТ СН'!$H$14+СВЦЭМ!$D$10+'СЕТ СН'!$H$5-'СЕТ СН'!$H$24</f>
        <v>6404.5519618899998</v>
      </c>
      <c r="P102" s="36">
        <f>SUMIFS(СВЦЭМ!$D$39:$D$782,СВЦЭМ!$A$39:$A$782,$A102,СВЦЭМ!$B$39:$B$782,P$83)+'СЕТ СН'!$H$14+СВЦЭМ!$D$10+'СЕТ СН'!$H$5-'СЕТ СН'!$H$24</f>
        <v>6415.27471066</v>
      </c>
      <c r="Q102" s="36">
        <f>SUMIFS(СВЦЭМ!$D$39:$D$782,СВЦЭМ!$A$39:$A$782,$A102,СВЦЭМ!$B$39:$B$782,Q$83)+'СЕТ СН'!$H$14+СВЦЭМ!$D$10+'СЕТ СН'!$H$5-'СЕТ СН'!$H$24</f>
        <v>6404.5837610200006</v>
      </c>
      <c r="R102" s="36">
        <f>SUMIFS(СВЦЭМ!$D$39:$D$782,СВЦЭМ!$A$39:$A$782,$A102,СВЦЭМ!$B$39:$B$782,R$83)+'СЕТ СН'!$H$14+СВЦЭМ!$D$10+'СЕТ СН'!$H$5-'СЕТ СН'!$H$24</f>
        <v>6411.5974602100005</v>
      </c>
      <c r="S102" s="36">
        <f>SUMIFS(СВЦЭМ!$D$39:$D$782,СВЦЭМ!$A$39:$A$782,$A102,СВЦЭМ!$B$39:$B$782,S$83)+'СЕТ СН'!$H$14+СВЦЭМ!$D$10+'СЕТ СН'!$H$5-'СЕТ СН'!$H$24</f>
        <v>6397.9821204500004</v>
      </c>
      <c r="T102" s="36">
        <f>SUMIFS(СВЦЭМ!$D$39:$D$782,СВЦЭМ!$A$39:$A$782,$A102,СВЦЭМ!$B$39:$B$782,T$83)+'СЕТ СН'!$H$14+СВЦЭМ!$D$10+'СЕТ СН'!$H$5-'СЕТ СН'!$H$24</f>
        <v>6359.9845249600003</v>
      </c>
      <c r="U102" s="36">
        <f>SUMIFS(СВЦЭМ!$D$39:$D$782,СВЦЭМ!$A$39:$A$782,$A102,СВЦЭМ!$B$39:$B$782,U$83)+'СЕТ СН'!$H$14+СВЦЭМ!$D$10+'СЕТ СН'!$H$5-'СЕТ СН'!$H$24</f>
        <v>6392.5051861900001</v>
      </c>
      <c r="V102" s="36">
        <f>SUMIFS(СВЦЭМ!$D$39:$D$782,СВЦЭМ!$A$39:$A$782,$A102,СВЦЭМ!$B$39:$B$782,V$83)+'СЕТ СН'!$H$14+СВЦЭМ!$D$10+'СЕТ СН'!$H$5-'СЕТ СН'!$H$24</f>
        <v>6402.9507896499999</v>
      </c>
      <c r="W102" s="36">
        <f>SUMIFS(СВЦЭМ!$D$39:$D$782,СВЦЭМ!$A$39:$A$782,$A102,СВЦЭМ!$B$39:$B$782,W$83)+'СЕТ СН'!$H$14+СВЦЭМ!$D$10+'СЕТ СН'!$H$5-'СЕТ СН'!$H$24</f>
        <v>6363.6796288200003</v>
      </c>
      <c r="X102" s="36">
        <f>SUMIFS(СВЦЭМ!$D$39:$D$782,СВЦЭМ!$A$39:$A$782,$A102,СВЦЭМ!$B$39:$B$782,X$83)+'СЕТ СН'!$H$14+СВЦЭМ!$D$10+'СЕТ СН'!$H$5-'СЕТ СН'!$H$24</f>
        <v>6421.24126712</v>
      </c>
      <c r="Y102" s="36">
        <f>SUMIFS(СВЦЭМ!$D$39:$D$782,СВЦЭМ!$A$39:$A$782,$A102,СВЦЭМ!$B$39:$B$782,Y$83)+'СЕТ СН'!$H$14+СВЦЭМ!$D$10+'СЕТ СН'!$H$5-'СЕТ СН'!$H$24</f>
        <v>6515.1986443500009</v>
      </c>
    </row>
    <row r="103" spans="1:25" ht="15.75" x14ac:dyDescent="0.2">
      <c r="A103" s="35">
        <f t="shared" si="2"/>
        <v>45524</v>
      </c>
      <c r="B103" s="36">
        <f>SUMIFS(СВЦЭМ!$D$39:$D$782,СВЦЭМ!$A$39:$A$782,$A103,СВЦЭМ!$B$39:$B$782,B$83)+'СЕТ СН'!$H$14+СВЦЭМ!$D$10+'СЕТ СН'!$H$5-'СЕТ СН'!$H$24</f>
        <v>6500.1547017100002</v>
      </c>
      <c r="C103" s="36">
        <f>SUMIFS(СВЦЭМ!$D$39:$D$782,СВЦЭМ!$A$39:$A$782,$A103,СВЦЭМ!$B$39:$B$782,C$83)+'СЕТ СН'!$H$14+СВЦЭМ!$D$10+'СЕТ СН'!$H$5-'СЕТ СН'!$H$24</f>
        <v>6613.3901105900004</v>
      </c>
      <c r="D103" s="36">
        <f>SUMIFS(СВЦЭМ!$D$39:$D$782,СВЦЭМ!$A$39:$A$782,$A103,СВЦЭМ!$B$39:$B$782,D$83)+'СЕТ СН'!$H$14+СВЦЭМ!$D$10+'СЕТ СН'!$H$5-'СЕТ СН'!$H$24</f>
        <v>6684.2805989900007</v>
      </c>
      <c r="E103" s="36">
        <f>SUMIFS(СВЦЭМ!$D$39:$D$782,СВЦЭМ!$A$39:$A$782,$A103,СВЦЭМ!$B$39:$B$782,E$83)+'СЕТ СН'!$H$14+СВЦЭМ!$D$10+'СЕТ СН'!$H$5-'СЕТ СН'!$H$24</f>
        <v>6719.5096388500006</v>
      </c>
      <c r="F103" s="36">
        <f>SUMIFS(СВЦЭМ!$D$39:$D$782,СВЦЭМ!$A$39:$A$782,$A103,СВЦЭМ!$B$39:$B$782,F$83)+'СЕТ СН'!$H$14+СВЦЭМ!$D$10+'СЕТ СН'!$H$5-'СЕТ СН'!$H$24</f>
        <v>6716.2571129400003</v>
      </c>
      <c r="G103" s="36">
        <f>SUMIFS(СВЦЭМ!$D$39:$D$782,СВЦЭМ!$A$39:$A$782,$A103,СВЦЭМ!$B$39:$B$782,G$83)+'СЕТ СН'!$H$14+СВЦЭМ!$D$10+'СЕТ СН'!$H$5-'СЕТ СН'!$H$24</f>
        <v>6696.9247870899999</v>
      </c>
      <c r="H103" s="36">
        <f>SUMIFS(СВЦЭМ!$D$39:$D$782,СВЦЭМ!$A$39:$A$782,$A103,СВЦЭМ!$B$39:$B$782,H$83)+'СЕТ СН'!$H$14+СВЦЭМ!$D$10+'СЕТ СН'!$H$5-'СЕТ СН'!$H$24</f>
        <v>6680.66103191</v>
      </c>
      <c r="I103" s="36">
        <f>SUMIFS(СВЦЭМ!$D$39:$D$782,СВЦЭМ!$A$39:$A$782,$A103,СВЦЭМ!$B$39:$B$782,I$83)+'СЕТ СН'!$H$14+СВЦЭМ!$D$10+'СЕТ СН'!$H$5-'СЕТ СН'!$H$24</f>
        <v>6552.4698091099999</v>
      </c>
      <c r="J103" s="36">
        <f>SUMIFS(СВЦЭМ!$D$39:$D$782,СВЦЭМ!$A$39:$A$782,$A103,СВЦЭМ!$B$39:$B$782,J$83)+'СЕТ СН'!$H$14+СВЦЭМ!$D$10+'СЕТ СН'!$H$5-'СЕТ СН'!$H$24</f>
        <v>6413.6781398500007</v>
      </c>
      <c r="K103" s="36">
        <f>SUMIFS(СВЦЭМ!$D$39:$D$782,СВЦЭМ!$A$39:$A$782,$A103,СВЦЭМ!$B$39:$B$782,K$83)+'СЕТ СН'!$H$14+СВЦЭМ!$D$10+'СЕТ СН'!$H$5-'СЕТ СН'!$H$24</f>
        <v>6300.27340568</v>
      </c>
      <c r="L103" s="36">
        <f>SUMIFS(СВЦЭМ!$D$39:$D$782,СВЦЭМ!$A$39:$A$782,$A103,СВЦЭМ!$B$39:$B$782,L$83)+'СЕТ СН'!$H$14+СВЦЭМ!$D$10+'СЕТ СН'!$H$5-'СЕТ СН'!$H$24</f>
        <v>6274.78620469</v>
      </c>
      <c r="M103" s="36">
        <f>SUMIFS(СВЦЭМ!$D$39:$D$782,СВЦЭМ!$A$39:$A$782,$A103,СВЦЭМ!$B$39:$B$782,M$83)+'СЕТ СН'!$H$14+СВЦЭМ!$D$10+'СЕТ СН'!$H$5-'СЕТ СН'!$H$24</f>
        <v>6267.5407553499999</v>
      </c>
      <c r="N103" s="36">
        <f>SUMIFS(СВЦЭМ!$D$39:$D$782,СВЦЭМ!$A$39:$A$782,$A103,СВЦЭМ!$B$39:$B$782,N$83)+'СЕТ СН'!$H$14+СВЦЭМ!$D$10+'СЕТ СН'!$H$5-'СЕТ СН'!$H$24</f>
        <v>6275.7287426100002</v>
      </c>
      <c r="O103" s="36">
        <f>SUMIFS(СВЦЭМ!$D$39:$D$782,СВЦЭМ!$A$39:$A$782,$A103,СВЦЭМ!$B$39:$B$782,O$83)+'СЕТ СН'!$H$14+СВЦЭМ!$D$10+'СЕТ СН'!$H$5-'СЕТ СН'!$H$24</f>
        <v>6248.7878296400004</v>
      </c>
      <c r="P103" s="36">
        <f>SUMIFS(СВЦЭМ!$D$39:$D$782,СВЦЭМ!$A$39:$A$782,$A103,СВЦЭМ!$B$39:$B$782,P$83)+'СЕТ СН'!$H$14+СВЦЭМ!$D$10+'СЕТ СН'!$H$5-'СЕТ СН'!$H$24</f>
        <v>6250.33920683</v>
      </c>
      <c r="Q103" s="36">
        <f>SUMIFS(СВЦЭМ!$D$39:$D$782,СВЦЭМ!$A$39:$A$782,$A103,СВЦЭМ!$B$39:$B$782,Q$83)+'СЕТ СН'!$H$14+СВЦЭМ!$D$10+'СЕТ СН'!$H$5-'СЕТ СН'!$H$24</f>
        <v>6245.7455829400005</v>
      </c>
      <c r="R103" s="36">
        <f>SUMIFS(СВЦЭМ!$D$39:$D$782,СВЦЭМ!$A$39:$A$782,$A103,СВЦЭМ!$B$39:$B$782,R$83)+'СЕТ СН'!$H$14+СВЦЭМ!$D$10+'СЕТ СН'!$H$5-'СЕТ СН'!$H$24</f>
        <v>6267.8678526000003</v>
      </c>
      <c r="S103" s="36">
        <f>SUMIFS(СВЦЭМ!$D$39:$D$782,СВЦЭМ!$A$39:$A$782,$A103,СВЦЭМ!$B$39:$B$782,S$83)+'СЕТ СН'!$H$14+СВЦЭМ!$D$10+'СЕТ СН'!$H$5-'СЕТ СН'!$H$24</f>
        <v>6253.3655504799999</v>
      </c>
      <c r="T103" s="36">
        <f>SUMIFS(СВЦЭМ!$D$39:$D$782,СВЦЭМ!$A$39:$A$782,$A103,СВЦЭМ!$B$39:$B$782,T$83)+'СЕТ СН'!$H$14+СВЦЭМ!$D$10+'СЕТ СН'!$H$5-'СЕТ СН'!$H$24</f>
        <v>6230.36767048</v>
      </c>
      <c r="U103" s="36">
        <f>SUMIFS(СВЦЭМ!$D$39:$D$782,СВЦЭМ!$A$39:$A$782,$A103,СВЦЭМ!$B$39:$B$782,U$83)+'СЕТ СН'!$H$14+СВЦЭМ!$D$10+'СЕТ СН'!$H$5-'СЕТ СН'!$H$24</f>
        <v>6252.3766071700002</v>
      </c>
      <c r="V103" s="36">
        <f>SUMIFS(СВЦЭМ!$D$39:$D$782,СВЦЭМ!$A$39:$A$782,$A103,СВЦЭМ!$B$39:$B$782,V$83)+'СЕТ СН'!$H$14+СВЦЭМ!$D$10+'СЕТ СН'!$H$5-'СЕТ СН'!$H$24</f>
        <v>6232.5842935500004</v>
      </c>
      <c r="W103" s="36">
        <f>SUMIFS(СВЦЭМ!$D$39:$D$782,СВЦЭМ!$A$39:$A$782,$A103,СВЦЭМ!$B$39:$B$782,W$83)+'СЕТ СН'!$H$14+СВЦЭМ!$D$10+'СЕТ СН'!$H$5-'СЕТ СН'!$H$24</f>
        <v>6229.7263728100006</v>
      </c>
      <c r="X103" s="36">
        <f>SUMIFS(СВЦЭМ!$D$39:$D$782,СВЦЭМ!$A$39:$A$782,$A103,СВЦЭМ!$B$39:$B$782,X$83)+'СЕТ СН'!$H$14+СВЦЭМ!$D$10+'СЕТ СН'!$H$5-'СЕТ СН'!$H$24</f>
        <v>6334.8319681499997</v>
      </c>
      <c r="Y103" s="36">
        <f>SUMIFS(СВЦЭМ!$D$39:$D$782,СВЦЭМ!$A$39:$A$782,$A103,СВЦЭМ!$B$39:$B$782,Y$83)+'СЕТ СН'!$H$14+СВЦЭМ!$D$10+'СЕТ СН'!$H$5-'СЕТ СН'!$H$24</f>
        <v>6497.4354712000004</v>
      </c>
    </row>
    <row r="104" spans="1:25" ht="15.75" x14ac:dyDescent="0.2">
      <c r="A104" s="35">
        <f t="shared" si="2"/>
        <v>45525</v>
      </c>
      <c r="B104" s="36">
        <f>SUMIFS(СВЦЭМ!$D$39:$D$782,СВЦЭМ!$A$39:$A$782,$A104,СВЦЭМ!$B$39:$B$782,B$83)+'СЕТ СН'!$H$14+СВЦЭМ!$D$10+'СЕТ СН'!$H$5-'СЕТ СН'!$H$24</f>
        <v>6718.0321797300003</v>
      </c>
      <c r="C104" s="36">
        <f>SUMIFS(СВЦЭМ!$D$39:$D$782,СВЦЭМ!$A$39:$A$782,$A104,СВЦЭМ!$B$39:$B$782,C$83)+'СЕТ СН'!$H$14+СВЦЭМ!$D$10+'СЕТ СН'!$H$5-'СЕТ СН'!$H$24</f>
        <v>6761.6184325000004</v>
      </c>
      <c r="D104" s="36">
        <f>SUMIFS(СВЦЭМ!$D$39:$D$782,СВЦЭМ!$A$39:$A$782,$A104,СВЦЭМ!$B$39:$B$782,D$83)+'СЕТ СН'!$H$14+СВЦЭМ!$D$10+'СЕТ СН'!$H$5-'СЕТ СН'!$H$24</f>
        <v>6816.3277188600005</v>
      </c>
      <c r="E104" s="36">
        <f>SUMIFS(СВЦЭМ!$D$39:$D$782,СВЦЭМ!$A$39:$A$782,$A104,СВЦЭМ!$B$39:$B$782,E$83)+'СЕТ СН'!$H$14+СВЦЭМ!$D$10+'СЕТ СН'!$H$5-'СЕТ СН'!$H$24</f>
        <v>6771.8853445599998</v>
      </c>
      <c r="F104" s="36">
        <f>SUMIFS(СВЦЭМ!$D$39:$D$782,СВЦЭМ!$A$39:$A$782,$A104,СВЦЭМ!$B$39:$B$782,F$83)+'СЕТ СН'!$H$14+СВЦЭМ!$D$10+'СЕТ СН'!$H$5-'СЕТ СН'!$H$24</f>
        <v>6753.9417728600001</v>
      </c>
      <c r="G104" s="36">
        <f>SUMIFS(СВЦЭМ!$D$39:$D$782,СВЦЭМ!$A$39:$A$782,$A104,СВЦЭМ!$B$39:$B$782,G$83)+'СЕТ СН'!$H$14+СВЦЭМ!$D$10+'СЕТ СН'!$H$5-'СЕТ СН'!$H$24</f>
        <v>6710.0242999000002</v>
      </c>
      <c r="H104" s="36">
        <f>SUMIFS(СВЦЭМ!$D$39:$D$782,СВЦЭМ!$A$39:$A$782,$A104,СВЦЭМ!$B$39:$B$782,H$83)+'СЕТ СН'!$H$14+СВЦЭМ!$D$10+'СЕТ СН'!$H$5-'СЕТ СН'!$H$24</f>
        <v>6697.4230539300006</v>
      </c>
      <c r="I104" s="36">
        <f>SUMIFS(СВЦЭМ!$D$39:$D$782,СВЦЭМ!$A$39:$A$782,$A104,СВЦЭМ!$B$39:$B$782,I$83)+'СЕТ СН'!$H$14+СВЦЭМ!$D$10+'СЕТ СН'!$H$5-'СЕТ СН'!$H$24</f>
        <v>6557.3106527</v>
      </c>
      <c r="J104" s="36">
        <f>SUMIFS(СВЦЭМ!$D$39:$D$782,СВЦЭМ!$A$39:$A$782,$A104,СВЦЭМ!$B$39:$B$782,J$83)+'СЕТ СН'!$H$14+СВЦЭМ!$D$10+'СЕТ СН'!$H$5-'СЕТ СН'!$H$24</f>
        <v>6459.7229192000004</v>
      </c>
      <c r="K104" s="36">
        <f>SUMIFS(СВЦЭМ!$D$39:$D$782,СВЦЭМ!$A$39:$A$782,$A104,СВЦЭМ!$B$39:$B$782,K$83)+'СЕТ СН'!$H$14+СВЦЭМ!$D$10+'СЕТ СН'!$H$5-'СЕТ СН'!$H$24</f>
        <v>6373.5200568500004</v>
      </c>
      <c r="L104" s="36">
        <f>SUMIFS(СВЦЭМ!$D$39:$D$782,СВЦЭМ!$A$39:$A$782,$A104,СВЦЭМ!$B$39:$B$782,L$83)+'СЕТ СН'!$H$14+СВЦЭМ!$D$10+'СЕТ СН'!$H$5-'СЕТ СН'!$H$24</f>
        <v>6356.2864285699998</v>
      </c>
      <c r="M104" s="36">
        <f>SUMIFS(СВЦЭМ!$D$39:$D$782,СВЦЭМ!$A$39:$A$782,$A104,СВЦЭМ!$B$39:$B$782,M$83)+'СЕТ СН'!$H$14+СВЦЭМ!$D$10+'СЕТ СН'!$H$5-'СЕТ СН'!$H$24</f>
        <v>6357.9250873199999</v>
      </c>
      <c r="N104" s="36">
        <f>SUMIFS(СВЦЭМ!$D$39:$D$782,СВЦЭМ!$A$39:$A$782,$A104,СВЦЭМ!$B$39:$B$782,N$83)+'СЕТ СН'!$H$14+СВЦЭМ!$D$10+'СЕТ СН'!$H$5-'СЕТ СН'!$H$24</f>
        <v>6349.2316738200007</v>
      </c>
      <c r="O104" s="36">
        <f>SUMIFS(СВЦЭМ!$D$39:$D$782,СВЦЭМ!$A$39:$A$782,$A104,СВЦЭМ!$B$39:$B$782,O$83)+'СЕТ СН'!$H$14+СВЦЭМ!$D$10+'СЕТ СН'!$H$5-'СЕТ СН'!$H$24</f>
        <v>6330.88170094</v>
      </c>
      <c r="P104" s="36">
        <f>SUMIFS(СВЦЭМ!$D$39:$D$782,СВЦЭМ!$A$39:$A$782,$A104,СВЦЭМ!$B$39:$B$782,P$83)+'СЕТ СН'!$H$14+СВЦЭМ!$D$10+'СЕТ СН'!$H$5-'СЕТ СН'!$H$24</f>
        <v>6373.7925109900007</v>
      </c>
      <c r="Q104" s="36">
        <f>SUMIFS(СВЦЭМ!$D$39:$D$782,СВЦЭМ!$A$39:$A$782,$A104,СВЦЭМ!$B$39:$B$782,Q$83)+'СЕТ СН'!$H$14+СВЦЭМ!$D$10+'СЕТ СН'!$H$5-'СЕТ СН'!$H$24</f>
        <v>6399.8270874200007</v>
      </c>
      <c r="R104" s="36">
        <f>SUMIFS(СВЦЭМ!$D$39:$D$782,СВЦЭМ!$A$39:$A$782,$A104,СВЦЭМ!$B$39:$B$782,R$83)+'СЕТ СН'!$H$14+СВЦЭМ!$D$10+'СЕТ СН'!$H$5-'СЕТ СН'!$H$24</f>
        <v>6393.5032001100008</v>
      </c>
      <c r="S104" s="36">
        <f>SUMIFS(СВЦЭМ!$D$39:$D$782,СВЦЭМ!$A$39:$A$782,$A104,СВЦЭМ!$B$39:$B$782,S$83)+'СЕТ СН'!$H$14+СВЦЭМ!$D$10+'СЕТ СН'!$H$5-'СЕТ СН'!$H$24</f>
        <v>6392.97401808</v>
      </c>
      <c r="T104" s="36">
        <f>SUMIFS(СВЦЭМ!$D$39:$D$782,СВЦЭМ!$A$39:$A$782,$A104,СВЦЭМ!$B$39:$B$782,T$83)+'СЕТ СН'!$H$14+СВЦЭМ!$D$10+'СЕТ СН'!$H$5-'СЕТ СН'!$H$24</f>
        <v>6384.6935895799998</v>
      </c>
      <c r="U104" s="36">
        <f>SUMIFS(СВЦЭМ!$D$39:$D$782,СВЦЭМ!$A$39:$A$782,$A104,СВЦЭМ!$B$39:$B$782,U$83)+'СЕТ СН'!$H$14+СВЦЭМ!$D$10+'СЕТ СН'!$H$5-'СЕТ СН'!$H$24</f>
        <v>6397.5874406299999</v>
      </c>
      <c r="V104" s="36">
        <f>SUMIFS(СВЦЭМ!$D$39:$D$782,СВЦЭМ!$A$39:$A$782,$A104,СВЦЭМ!$B$39:$B$782,V$83)+'СЕТ СН'!$H$14+СВЦЭМ!$D$10+'СЕТ СН'!$H$5-'СЕТ СН'!$H$24</f>
        <v>6388.6316616700005</v>
      </c>
      <c r="W104" s="36">
        <f>SUMIFS(СВЦЭМ!$D$39:$D$782,СВЦЭМ!$A$39:$A$782,$A104,СВЦЭМ!$B$39:$B$782,W$83)+'СЕТ СН'!$H$14+СВЦЭМ!$D$10+'СЕТ СН'!$H$5-'СЕТ СН'!$H$24</f>
        <v>6382.4142559100001</v>
      </c>
      <c r="X104" s="36">
        <f>SUMIFS(СВЦЭМ!$D$39:$D$782,СВЦЭМ!$A$39:$A$782,$A104,СВЦЭМ!$B$39:$B$782,X$83)+'СЕТ СН'!$H$14+СВЦЭМ!$D$10+'СЕТ СН'!$H$5-'СЕТ СН'!$H$24</f>
        <v>6403.85140847</v>
      </c>
      <c r="Y104" s="36">
        <f>SUMIFS(СВЦЭМ!$D$39:$D$782,СВЦЭМ!$A$39:$A$782,$A104,СВЦЭМ!$B$39:$B$782,Y$83)+'СЕТ СН'!$H$14+СВЦЭМ!$D$10+'СЕТ СН'!$H$5-'СЕТ СН'!$H$24</f>
        <v>6445.0705035500005</v>
      </c>
    </row>
    <row r="105" spans="1:25" ht="15.75" x14ac:dyDescent="0.2">
      <c r="A105" s="35">
        <f t="shared" si="2"/>
        <v>45526</v>
      </c>
      <c r="B105" s="36">
        <f>SUMIFS(СВЦЭМ!$D$39:$D$782,СВЦЭМ!$A$39:$A$782,$A105,СВЦЭМ!$B$39:$B$782,B$83)+'СЕТ СН'!$H$14+СВЦЭМ!$D$10+'СЕТ СН'!$H$5-'СЕТ СН'!$H$24</f>
        <v>6385.0853283200004</v>
      </c>
      <c r="C105" s="36">
        <f>SUMIFS(СВЦЭМ!$D$39:$D$782,СВЦЭМ!$A$39:$A$782,$A105,СВЦЭМ!$B$39:$B$782,C$83)+'СЕТ СН'!$H$14+СВЦЭМ!$D$10+'СЕТ СН'!$H$5-'СЕТ СН'!$H$24</f>
        <v>6483.6938713</v>
      </c>
      <c r="D105" s="36">
        <f>SUMIFS(СВЦЭМ!$D$39:$D$782,СВЦЭМ!$A$39:$A$782,$A105,СВЦЭМ!$B$39:$B$782,D$83)+'СЕТ СН'!$H$14+СВЦЭМ!$D$10+'СЕТ СН'!$H$5-'СЕТ СН'!$H$24</f>
        <v>6533.2655418200011</v>
      </c>
      <c r="E105" s="36">
        <f>SUMIFS(СВЦЭМ!$D$39:$D$782,СВЦЭМ!$A$39:$A$782,$A105,СВЦЭМ!$B$39:$B$782,E$83)+'СЕТ СН'!$H$14+СВЦЭМ!$D$10+'СЕТ СН'!$H$5-'СЕТ СН'!$H$24</f>
        <v>6569.85639653</v>
      </c>
      <c r="F105" s="36">
        <f>SUMIFS(СВЦЭМ!$D$39:$D$782,СВЦЭМ!$A$39:$A$782,$A105,СВЦЭМ!$B$39:$B$782,F$83)+'СЕТ СН'!$H$14+СВЦЭМ!$D$10+'СЕТ СН'!$H$5-'СЕТ СН'!$H$24</f>
        <v>6564.9293722800003</v>
      </c>
      <c r="G105" s="36">
        <f>SUMIFS(СВЦЭМ!$D$39:$D$782,СВЦЭМ!$A$39:$A$782,$A105,СВЦЭМ!$B$39:$B$782,G$83)+'СЕТ СН'!$H$14+СВЦЭМ!$D$10+'СЕТ СН'!$H$5-'СЕТ СН'!$H$24</f>
        <v>6529.80509437</v>
      </c>
      <c r="H105" s="36">
        <f>SUMIFS(СВЦЭМ!$D$39:$D$782,СВЦЭМ!$A$39:$A$782,$A105,СВЦЭМ!$B$39:$B$782,H$83)+'СЕТ СН'!$H$14+СВЦЭМ!$D$10+'СЕТ СН'!$H$5-'СЕТ СН'!$H$24</f>
        <v>6492.7328819600007</v>
      </c>
      <c r="I105" s="36">
        <f>SUMIFS(СВЦЭМ!$D$39:$D$782,СВЦЭМ!$A$39:$A$782,$A105,СВЦЭМ!$B$39:$B$782,I$83)+'СЕТ СН'!$H$14+СВЦЭМ!$D$10+'СЕТ СН'!$H$5-'СЕТ СН'!$H$24</f>
        <v>6396.7560065500002</v>
      </c>
      <c r="J105" s="36">
        <f>SUMIFS(СВЦЭМ!$D$39:$D$782,СВЦЭМ!$A$39:$A$782,$A105,СВЦЭМ!$B$39:$B$782,J$83)+'СЕТ СН'!$H$14+СВЦЭМ!$D$10+'СЕТ СН'!$H$5-'СЕТ СН'!$H$24</f>
        <v>6284.7214323200005</v>
      </c>
      <c r="K105" s="36">
        <f>SUMIFS(СВЦЭМ!$D$39:$D$782,СВЦЭМ!$A$39:$A$782,$A105,СВЦЭМ!$B$39:$B$782,K$83)+'СЕТ СН'!$H$14+СВЦЭМ!$D$10+'СЕТ СН'!$H$5-'СЕТ СН'!$H$24</f>
        <v>6203.65542964</v>
      </c>
      <c r="L105" s="36">
        <f>SUMIFS(СВЦЭМ!$D$39:$D$782,СВЦЭМ!$A$39:$A$782,$A105,СВЦЭМ!$B$39:$B$782,L$83)+'СЕТ СН'!$H$14+СВЦЭМ!$D$10+'СЕТ СН'!$H$5-'СЕТ СН'!$H$24</f>
        <v>6163.4257425599999</v>
      </c>
      <c r="M105" s="36">
        <f>SUMIFS(СВЦЭМ!$D$39:$D$782,СВЦЭМ!$A$39:$A$782,$A105,СВЦЭМ!$B$39:$B$782,M$83)+'СЕТ СН'!$H$14+СВЦЭМ!$D$10+'СЕТ СН'!$H$5-'СЕТ СН'!$H$24</f>
        <v>6172.2071010899999</v>
      </c>
      <c r="N105" s="36">
        <f>SUMIFS(СВЦЭМ!$D$39:$D$782,СВЦЭМ!$A$39:$A$782,$A105,СВЦЭМ!$B$39:$B$782,N$83)+'СЕТ СН'!$H$14+СВЦЭМ!$D$10+'СЕТ СН'!$H$5-'СЕТ СН'!$H$24</f>
        <v>6164.2818457800004</v>
      </c>
      <c r="O105" s="36">
        <f>SUMIFS(СВЦЭМ!$D$39:$D$782,СВЦЭМ!$A$39:$A$782,$A105,СВЦЭМ!$B$39:$B$782,O$83)+'СЕТ СН'!$H$14+СВЦЭМ!$D$10+'СЕТ СН'!$H$5-'СЕТ СН'!$H$24</f>
        <v>6169.0260973300001</v>
      </c>
      <c r="P105" s="36">
        <f>SUMIFS(СВЦЭМ!$D$39:$D$782,СВЦЭМ!$A$39:$A$782,$A105,СВЦЭМ!$B$39:$B$782,P$83)+'СЕТ СН'!$H$14+СВЦЭМ!$D$10+'СЕТ СН'!$H$5-'СЕТ СН'!$H$24</f>
        <v>6178.0064020999998</v>
      </c>
      <c r="Q105" s="36">
        <f>SUMIFS(СВЦЭМ!$D$39:$D$782,СВЦЭМ!$A$39:$A$782,$A105,СВЦЭМ!$B$39:$B$782,Q$83)+'СЕТ СН'!$H$14+СВЦЭМ!$D$10+'СЕТ СН'!$H$5-'СЕТ СН'!$H$24</f>
        <v>6182.03418487</v>
      </c>
      <c r="R105" s="36">
        <f>SUMIFS(СВЦЭМ!$D$39:$D$782,СВЦЭМ!$A$39:$A$782,$A105,СВЦЭМ!$B$39:$B$782,R$83)+'СЕТ СН'!$H$14+СВЦЭМ!$D$10+'СЕТ СН'!$H$5-'СЕТ СН'!$H$24</f>
        <v>6196.3128197700007</v>
      </c>
      <c r="S105" s="36">
        <f>SUMIFS(СВЦЭМ!$D$39:$D$782,СВЦЭМ!$A$39:$A$782,$A105,СВЦЭМ!$B$39:$B$782,S$83)+'СЕТ СН'!$H$14+СВЦЭМ!$D$10+'СЕТ СН'!$H$5-'СЕТ СН'!$H$24</f>
        <v>6185.89065114</v>
      </c>
      <c r="T105" s="36">
        <f>SUMIFS(СВЦЭМ!$D$39:$D$782,СВЦЭМ!$A$39:$A$782,$A105,СВЦЭМ!$B$39:$B$782,T$83)+'СЕТ СН'!$H$14+СВЦЭМ!$D$10+'СЕТ СН'!$H$5-'СЕТ СН'!$H$24</f>
        <v>6182.6572448000006</v>
      </c>
      <c r="U105" s="36">
        <f>SUMIFS(СВЦЭМ!$D$39:$D$782,СВЦЭМ!$A$39:$A$782,$A105,СВЦЭМ!$B$39:$B$782,U$83)+'СЕТ СН'!$H$14+СВЦЭМ!$D$10+'СЕТ СН'!$H$5-'СЕТ СН'!$H$24</f>
        <v>6188.0621589399998</v>
      </c>
      <c r="V105" s="36">
        <f>SUMIFS(СВЦЭМ!$D$39:$D$782,СВЦЭМ!$A$39:$A$782,$A105,СВЦЭМ!$B$39:$B$782,V$83)+'СЕТ СН'!$H$14+СВЦЭМ!$D$10+'СЕТ СН'!$H$5-'СЕТ СН'!$H$24</f>
        <v>6173.6176427400005</v>
      </c>
      <c r="W105" s="36">
        <f>SUMIFS(СВЦЭМ!$D$39:$D$782,СВЦЭМ!$A$39:$A$782,$A105,СВЦЭМ!$B$39:$B$782,W$83)+'СЕТ СН'!$H$14+СВЦЭМ!$D$10+'СЕТ СН'!$H$5-'СЕТ СН'!$H$24</f>
        <v>6168.6856191799998</v>
      </c>
      <c r="X105" s="36">
        <f>SUMIFS(СВЦЭМ!$D$39:$D$782,СВЦЭМ!$A$39:$A$782,$A105,СВЦЭМ!$B$39:$B$782,X$83)+'СЕТ СН'!$H$14+СВЦЭМ!$D$10+'СЕТ СН'!$H$5-'СЕТ СН'!$H$24</f>
        <v>6252.2472164200008</v>
      </c>
      <c r="Y105" s="36">
        <f>SUMIFS(СВЦЭМ!$D$39:$D$782,СВЦЭМ!$A$39:$A$782,$A105,СВЦЭМ!$B$39:$B$782,Y$83)+'СЕТ СН'!$H$14+СВЦЭМ!$D$10+'СЕТ СН'!$H$5-'СЕТ СН'!$H$24</f>
        <v>6296.4907680400001</v>
      </c>
    </row>
    <row r="106" spans="1:25" ht="15.75" x14ac:dyDescent="0.2">
      <c r="A106" s="35">
        <f t="shared" si="2"/>
        <v>45527</v>
      </c>
      <c r="B106" s="36">
        <f>SUMIFS(СВЦЭМ!$D$39:$D$782,СВЦЭМ!$A$39:$A$782,$A106,СВЦЭМ!$B$39:$B$782,B$83)+'СЕТ СН'!$H$14+СВЦЭМ!$D$10+'СЕТ СН'!$H$5-'СЕТ СН'!$H$24</f>
        <v>6468.2540669099999</v>
      </c>
      <c r="C106" s="36">
        <f>SUMIFS(СВЦЭМ!$D$39:$D$782,СВЦЭМ!$A$39:$A$782,$A106,СВЦЭМ!$B$39:$B$782,C$83)+'СЕТ СН'!$H$14+СВЦЭМ!$D$10+'СЕТ СН'!$H$5-'СЕТ СН'!$H$24</f>
        <v>6589.3962619200011</v>
      </c>
      <c r="D106" s="36">
        <f>SUMIFS(СВЦЭМ!$D$39:$D$782,СВЦЭМ!$A$39:$A$782,$A106,СВЦЭМ!$B$39:$B$782,D$83)+'СЕТ СН'!$H$14+СВЦЭМ!$D$10+'СЕТ СН'!$H$5-'СЕТ СН'!$H$24</f>
        <v>6619.8417430000009</v>
      </c>
      <c r="E106" s="36">
        <f>SUMIFS(СВЦЭМ!$D$39:$D$782,СВЦЭМ!$A$39:$A$782,$A106,СВЦЭМ!$B$39:$B$782,E$83)+'СЕТ СН'!$H$14+СВЦЭМ!$D$10+'СЕТ СН'!$H$5-'СЕТ СН'!$H$24</f>
        <v>6650.9983803200003</v>
      </c>
      <c r="F106" s="36">
        <f>SUMIFS(СВЦЭМ!$D$39:$D$782,СВЦЭМ!$A$39:$A$782,$A106,СВЦЭМ!$B$39:$B$782,F$83)+'СЕТ СН'!$H$14+СВЦЭМ!$D$10+'СЕТ СН'!$H$5-'СЕТ СН'!$H$24</f>
        <v>6661.7245446100005</v>
      </c>
      <c r="G106" s="36">
        <f>SUMIFS(СВЦЭМ!$D$39:$D$782,СВЦЭМ!$A$39:$A$782,$A106,СВЦЭМ!$B$39:$B$782,G$83)+'СЕТ СН'!$H$14+СВЦЭМ!$D$10+'СЕТ СН'!$H$5-'СЕТ СН'!$H$24</f>
        <v>6645.6846468500007</v>
      </c>
      <c r="H106" s="36">
        <f>SUMIFS(СВЦЭМ!$D$39:$D$782,СВЦЭМ!$A$39:$A$782,$A106,СВЦЭМ!$B$39:$B$782,H$83)+'СЕТ СН'!$H$14+СВЦЭМ!$D$10+'СЕТ СН'!$H$5-'СЕТ СН'!$H$24</f>
        <v>6620.2050156000005</v>
      </c>
      <c r="I106" s="36">
        <f>SUMIFS(СВЦЭМ!$D$39:$D$782,СВЦЭМ!$A$39:$A$782,$A106,СВЦЭМ!$B$39:$B$782,I$83)+'СЕТ СН'!$H$14+СВЦЭМ!$D$10+'СЕТ СН'!$H$5-'СЕТ СН'!$H$24</f>
        <v>6519.4657277900005</v>
      </c>
      <c r="J106" s="36">
        <f>SUMIFS(СВЦЭМ!$D$39:$D$782,СВЦЭМ!$A$39:$A$782,$A106,СВЦЭМ!$B$39:$B$782,J$83)+'СЕТ СН'!$H$14+СВЦЭМ!$D$10+'СЕТ СН'!$H$5-'СЕТ СН'!$H$24</f>
        <v>6393.7959376500003</v>
      </c>
      <c r="K106" s="36">
        <f>SUMIFS(СВЦЭМ!$D$39:$D$782,СВЦЭМ!$A$39:$A$782,$A106,СВЦЭМ!$B$39:$B$782,K$83)+'СЕТ СН'!$H$14+СВЦЭМ!$D$10+'СЕТ СН'!$H$5-'СЕТ СН'!$H$24</f>
        <v>6281.0630652600003</v>
      </c>
      <c r="L106" s="36">
        <f>SUMIFS(СВЦЭМ!$D$39:$D$782,СВЦЭМ!$A$39:$A$782,$A106,СВЦЭМ!$B$39:$B$782,L$83)+'СЕТ СН'!$H$14+СВЦЭМ!$D$10+'СЕТ СН'!$H$5-'СЕТ СН'!$H$24</f>
        <v>6270.9994349799999</v>
      </c>
      <c r="M106" s="36">
        <f>SUMIFS(СВЦЭМ!$D$39:$D$782,СВЦЭМ!$A$39:$A$782,$A106,СВЦЭМ!$B$39:$B$782,M$83)+'СЕТ СН'!$H$14+СВЦЭМ!$D$10+'СЕТ СН'!$H$5-'СЕТ СН'!$H$24</f>
        <v>6265.3653304400004</v>
      </c>
      <c r="N106" s="36">
        <f>SUMIFS(СВЦЭМ!$D$39:$D$782,СВЦЭМ!$A$39:$A$782,$A106,СВЦЭМ!$B$39:$B$782,N$83)+'СЕТ СН'!$H$14+СВЦЭМ!$D$10+'СЕТ СН'!$H$5-'СЕТ СН'!$H$24</f>
        <v>6260.7513018999998</v>
      </c>
      <c r="O106" s="36">
        <f>SUMIFS(СВЦЭМ!$D$39:$D$782,СВЦЭМ!$A$39:$A$782,$A106,СВЦЭМ!$B$39:$B$782,O$83)+'СЕТ СН'!$H$14+СВЦЭМ!$D$10+'СЕТ СН'!$H$5-'СЕТ СН'!$H$24</f>
        <v>6272.6034539499997</v>
      </c>
      <c r="P106" s="36">
        <f>SUMIFS(СВЦЭМ!$D$39:$D$782,СВЦЭМ!$A$39:$A$782,$A106,СВЦЭМ!$B$39:$B$782,P$83)+'СЕТ СН'!$H$14+СВЦЭМ!$D$10+'СЕТ СН'!$H$5-'СЕТ СН'!$H$24</f>
        <v>6289.3080589900001</v>
      </c>
      <c r="Q106" s="36">
        <f>SUMIFS(СВЦЭМ!$D$39:$D$782,СВЦЭМ!$A$39:$A$782,$A106,СВЦЭМ!$B$39:$B$782,Q$83)+'СЕТ СН'!$H$14+СВЦЭМ!$D$10+'СЕТ СН'!$H$5-'СЕТ СН'!$H$24</f>
        <v>6275.2142527699998</v>
      </c>
      <c r="R106" s="36">
        <f>SUMIFS(СВЦЭМ!$D$39:$D$782,СВЦЭМ!$A$39:$A$782,$A106,СВЦЭМ!$B$39:$B$782,R$83)+'СЕТ СН'!$H$14+СВЦЭМ!$D$10+'СЕТ СН'!$H$5-'СЕТ СН'!$H$24</f>
        <v>6262.5393226400001</v>
      </c>
      <c r="S106" s="36">
        <f>SUMIFS(СВЦЭМ!$D$39:$D$782,СВЦЭМ!$A$39:$A$782,$A106,СВЦЭМ!$B$39:$B$782,S$83)+'СЕТ СН'!$H$14+СВЦЭМ!$D$10+'СЕТ СН'!$H$5-'СЕТ СН'!$H$24</f>
        <v>6288.6659670700001</v>
      </c>
      <c r="T106" s="36">
        <f>SUMIFS(СВЦЭМ!$D$39:$D$782,СВЦЭМ!$A$39:$A$782,$A106,СВЦЭМ!$B$39:$B$782,T$83)+'СЕТ СН'!$H$14+СВЦЭМ!$D$10+'СЕТ СН'!$H$5-'СЕТ СН'!$H$24</f>
        <v>6275.4363683600004</v>
      </c>
      <c r="U106" s="36">
        <f>SUMIFS(СВЦЭМ!$D$39:$D$782,СВЦЭМ!$A$39:$A$782,$A106,СВЦЭМ!$B$39:$B$782,U$83)+'СЕТ СН'!$H$14+СВЦЭМ!$D$10+'СЕТ СН'!$H$5-'СЕТ СН'!$H$24</f>
        <v>6282.2772560400008</v>
      </c>
      <c r="V106" s="36">
        <f>SUMIFS(СВЦЭМ!$D$39:$D$782,СВЦЭМ!$A$39:$A$782,$A106,СВЦЭМ!$B$39:$B$782,V$83)+'СЕТ СН'!$H$14+СВЦЭМ!$D$10+'СЕТ СН'!$H$5-'СЕТ СН'!$H$24</f>
        <v>6278.2364161900005</v>
      </c>
      <c r="W106" s="36">
        <f>SUMIFS(СВЦЭМ!$D$39:$D$782,СВЦЭМ!$A$39:$A$782,$A106,СВЦЭМ!$B$39:$B$782,W$83)+'СЕТ СН'!$H$14+СВЦЭМ!$D$10+'СЕТ СН'!$H$5-'СЕТ СН'!$H$24</f>
        <v>6281.1684788700004</v>
      </c>
      <c r="X106" s="36">
        <f>SUMIFS(СВЦЭМ!$D$39:$D$782,СВЦЭМ!$A$39:$A$782,$A106,СВЦЭМ!$B$39:$B$782,X$83)+'СЕТ СН'!$H$14+СВЦЭМ!$D$10+'СЕТ СН'!$H$5-'СЕТ СН'!$H$24</f>
        <v>6360.8384292800001</v>
      </c>
      <c r="Y106" s="36">
        <f>SUMIFS(СВЦЭМ!$D$39:$D$782,СВЦЭМ!$A$39:$A$782,$A106,СВЦЭМ!$B$39:$B$782,Y$83)+'СЕТ СН'!$H$14+СВЦЭМ!$D$10+'СЕТ СН'!$H$5-'СЕТ СН'!$H$24</f>
        <v>6475.8453423000001</v>
      </c>
    </row>
    <row r="107" spans="1:25" ht="15.75" x14ac:dyDescent="0.2">
      <c r="A107" s="35">
        <f t="shared" si="2"/>
        <v>45528</v>
      </c>
      <c r="B107" s="36">
        <f>SUMIFS(СВЦЭМ!$D$39:$D$782,СВЦЭМ!$A$39:$A$782,$A107,СВЦЭМ!$B$39:$B$782,B$83)+'СЕТ СН'!$H$14+СВЦЭМ!$D$10+'СЕТ СН'!$H$5-'СЕТ СН'!$H$24</f>
        <v>6440.9383492200004</v>
      </c>
      <c r="C107" s="36">
        <f>SUMIFS(СВЦЭМ!$D$39:$D$782,СВЦЭМ!$A$39:$A$782,$A107,СВЦЭМ!$B$39:$B$782,C$83)+'СЕТ СН'!$H$14+СВЦЭМ!$D$10+'СЕТ СН'!$H$5-'СЕТ СН'!$H$24</f>
        <v>6520.2846997600009</v>
      </c>
      <c r="D107" s="36">
        <f>SUMIFS(СВЦЭМ!$D$39:$D$782,СВЦЭМ!$A$39:$A$782,$A107,СВЦЭМ!$B$39:$B$782,D$83)+'СЕТ СН'!$H$14+СВЦЭМ!$D$10+'СЕТ СН'!$H$5-'СЕТ СН'!$H$24</f>
        <v>6560.0676173400007</v>
      </c>
      <c r="E107" s="36">
        <f>SUMIFS(СВЦЭМ!$D$39:$D$782,СВЦЭМ!$A$39:$A$782,$A107,СВЦЭМ!$B$39:$B$782,E$83)+'СЕТ СН'!$H$14+СВЦЭМ!$D$10+'СЕТ СН'!$H$5-'СЕТ СН'!$H$24</f>
        <v>6607.7767644100004</v>
      </c>
      <c r="F107" s="36">
        <f>SUMIFS(СВЦЭМ!$D$39:$D$782,СВЦЭМ!$A$39:$A$782,$A107,СВЦЭМ!$B$39:$B$782,F$83)+'СЕТ СН'!$H$14+СВЦЭМ!$D$10+'СЕТ СН'!$H$5-'СЕТ СН'!$H$24</f>
        <v>6613.5933346300008</v>
      </c>
      <c r="G107" s="36">
        <f>SUMIFS(СВЦЭМ!$D$39:$D$782,СВЦЭМ!$A$39:$A$782,$A107,СВЦЭМ!$B$39:$B$782,G$83)+'СЕТ СН'!$H$14+СВЦЭМ!$D$10+'СЕТ СН'!$H$5-'СЕТ СН'!$H$24</f>
        <v>6592.4181105300004</v>
      </c>
      <c r="H107" s="36">
        <f>SUMIFS(СВЦЭМ!$D$39:$D$782,СВЦЭМ!$A$39:$A$782,$A107,СВЦЭМ!$B$39:$B$782,H$83)+'СЕТ СН'!$H$14+СВЦЭМ!$D$10+'СЕТ СН'!$H$5-'СЕТ СН'!$H$24</f>
        <v>6563.0362845500003</v>
      </c>
      <c r="I107" s="36">
        <f>SUMIFS(СВЦЭМ!$D$39:$D$782,СВЦЭМ!$A$39:$A$782,$A107,СВЦЭМ!$B$39:$B$782,I$83)+'СЕТ СН'!$H$14+СВЦЭМ!$D$10+'СЕТ СН'!$H$5-'СЕТ СН'!$H$24</f>
        <v>6461.8608886700003</v>
      </c>
      <c r="J107" s="36">
        <f>SUMIFS(СВЦЭМ!$D$39:$D$782,СВЦЭМ!$A$39:$A$782,$A107,СВЦЭМ!$B$39:$B$782,J$83)+'СЕТ СН'!$H$14+СВЦЭМ!$D$10+'СЕТ СН'!$H$5-'СЕТ СН'!$H$24</f>
        <v>6347.7595172900001</v>
      </c>
      <c r="K107" s="36">
        <f>SUMIFS(СВЦЭМ!$D$39:$D$782,СВЦЭМ!$A$39:$A$782,$A107,СВЦЭМ!$B$39:$B$782,K$83)+'СЕТ СН'!$H$14+СВЦЭМ!$D$10+'СЕТ СН'!$H$5-'СЕТ СН'!$H$24</f>
        <v>6221.4256963600001</v>
      </c>
      <c r="L107" s="36">
        <f>SUMIFS(СВЦЭМ!$D$39:$D$782,СВЦЭМ!$A$39:$A$782,$A107,СВЦЭМ!$B$39:$B$782,L$83)+'СЕТ СН'!$H$14+СВЦЭМ!$D$10+'СЕТ СН'!$H$5-'СЕТ СН'!$H$24</f>
        <v>6184.51655673</v>
      </c>
      <c r="M107" s="36">
        <f>SUMIFS(СВЦЭМ!$D$39:$D$782,СВЦЭМ!$A$39:$A$782,$A107,СВЦЭМ!$B$39:$B$782,M$83)+'СЕТ СН'!$H$14+СВЦЭМ!$D$10+'СЕТ СН'!$H$5-'СЕТ СН'!$H$24</f>
        <v>6211.7211675200006</v>
      </c>
      <c r="N107" s="36">
        <f>SUMIFS(СВЦЭМ!$D$39:$D$782,СВЦЭМ!$A$39:$A$782,$A107,СВЦЭМ!$B$39:$B$782,N$83)+'СЕТ СН'!$H$14+СВЦЭМ!$D$10+'СЕТ СН'!$H$5-'СЕТ СН'!$H$24</f>
        <v>6312.4105607900001</v>
      </c>
      <c r="O107" s="36">
        <f>SUMIFS(СВЦЭМ!$D$39:$D$782,СВЦЭМ!$A$39:$A$782,$A107,СВЦЭМ!$B$39:$B$782,O$83)+'СЕТ СН'!$H$14+СВЦЭМ!$D$10+'СЕТ СН'!$H$5-'СЕТ СН'!$H$24</f>
        <v>6298.5176203400006</v>
      </c>
      <c r="P107" s="36">
        <f>SUMIFS(СВЦЭМ!$D$39:$D$782,СВЦЭМ!$A$39:$A$782,$A107,СВЦЭМ!$B$39:$B$782,P$83)+'СЕТ СН'!$H$14+СВЦЭМ!$D$10+'СЕТ СН'!$H$5-'СЕТ СН'!$H$24</f>
        <v>6305.6651428800005</v>
      </c>
      <c r="Q107" s="36">
        <f>SUMIFS(СВЦЭМ!$D$39:$D$782,СВЦЭМ!$A$39:$A$782,$A107,СВЦЭМ!$B$39:$B$782,Q$83)+'СЕТ СН'!$H$14+СВЦЭМ!$D$10+'СЕТ СН'!$H$5-'СЕТ СН'!$H$24</f>
        <v>6321.3201706899999</v>
      </c>
      <c r="R107" s="36">
        <f>SUMIFS(СВЦЭМ!$D$39:$D$782,СВЦЭМ!$A$39:$A$782,$A107,СВЦЭМ!$B$39:$B$782,R$83)+'СЕТ СН'!$H$14+СВЦЭМ!$D$10+'СЕТ СН'!$H$5-'СЕТ СН'!$H$24</f>
        <v>6322.9145641900004</v>
      </c>
      <c r="S107" s="36">
        <f>SUMIFS(СВЦЭМ!$D$39:$D$782,СВЦЭМ!$A$39:$A$782,$A107,СВЦЭМ!$B$39:$B$782,S$83)+'СЕТ СН'!$H$14+СВЦЭМ!$D$10+'СЕТ СН'!$H$5-'СЕТ СН'!$H$24</f>
        <v>6337.31735303</v>
      </c>
      <c r="T107" s="36">
        <f>SUMIFS(СВЦЭМ!$D$39:$D$782,СВЦЭМ!$A$39:$A$782,$A107,СВЦЭМ!$B$39:$B$782,T$83)+'СЕТ СН'!$H$14+СВЦЭМ!$D$10+'СЕТ СН'!$H$5-'СЕТ СН'!$H$24</f>
        <v>6320.8223138800004</v>
      </c>
      <c r="U107" s="36">
        <f>SUMIFS(СВЦЭМ!$D$39:$D$782,СВЦЭМ!$A$39:$A$782,$A107,СВЦЭМ!$B$39:$B$782,U$83)+'СЕТ СН'!$H$14+СВЦЭМ!$D$10+'СЕТ СН'!$H$5-'СЕТ СН'!$H$24</f>
        <v>6338.41825032</v>
      </c>
      <c r="V107" s="36">
        <f>SUMIFS(СВЦЭМ!$D$39:$D$782,СВЦЭМ!$A$39:$A$782,$A107,СВЦЭМ!$B$39:$B$782,V$83)+'СЕТ СН'!$H$14+СВЦЭМ!$D$10+'СЕТ СН'!$H$5-'СЕТ СН'!$H$24</f>
        <v>6342.9312030000001</v>
      </c>
      <c r="W107" s="36">
        <f>SUMIFS(СВЦЭМ!$D$39:$D$782,СВЦЭМ!$A$39:$A$782,$A107,СВЦЭМ!$B$39:$B$782,W$83)+'СЕТ СН'!$H$14+СВЦЭМ!$D$10+'СЕТ СН'!$H$5-'СЕТ СН'!$H$24</f>
        <v>6329.6515385299999</v>
      </c>
      <c r="X107" s="36">
        <f>SUMIFS(СВЦЭМ!$D$39:$D$782,СВЦЭМ!$A$39:$A$782,$A107,СВЦЭМ!$B$39:$B$782,X$83)+'СЕТ СН'!$H$14+СВЦЭМ!$D$10+'СЕТ СН'!$H$5-'СЕТ СН'!$H$24</f>
        <v>6378.5589969900002</v>
      </c>
      <c r="Y107" s="36">
        <f>SUMIFS(СВЦЭМ!$D$39:$D$782,СВЦЭМ!$A$39:$A$782,$A107,СВЦЭМ!$B$39:$B$782,Y$83)+'СЕТ СН'!$H$14+СВЦЭМ!$D$10+'СЕТ СН'!$H$5-'СЕТ СН'!$H$24</f>
        <v>6470.6798613400006</v>
      </c>
    </row>
    <row r="108" spans="1:25" ht="15.75" x14ac:dyDescent="0.2">
      <c r="A108" s="35">
        <f t="shared" si="2"/>
        <v>45529</v>
      </c>
      <c r="B108" s="36">
        <f>SUMIFS(СВЦЭМ!$D$39:$D$782,СВЦЭМ!$A$39:$A$782,$A108,СВЦЭМ!$B$39:$B$782,B$83)+'СЕТ СН'!$H$14+СВЦЭМ!$D$10+'СЕТ СН'!$H$5-'СЕТ СН'!$H$24</f>
        <v>6446.8398347500006</v>
      </c>
      <c r="C108" s="36">
        <f>SUMIFS(СВЦЭМ!$D$39:$D$782,СВЦЭМ!$A$39:$A$782,$A108,СВЦЭМ!$B$39:$B$782,C$83)+'СЕТ СН'!$H$14+СВЦЭМ!$D$10+'СЕТ СН'!$H$5-'СЕТ СН'!$H$24</f>
        <v>6512.2165164500002</v>
      </c>
      <c r="D108" s="36">
        <f>SUMIFS(СВЦЭМ!$D$39:$D$782,СВЦЭМ!$A$39:$A$782,$A108,СВЦЭМ!$B$39:$B$782,D$83)+'СЕТ СН'!$H$14+СВЦЭМ!$D$10+'СЕТ СН'!$H$5-'СЕТ СН'!$H$24</f>
        <v>6536.4492223800007</v>
      </c>
      <c r="E108" s="36">
        <f>SUMIFS(СВЦЭМ!$D$39:$D$782,СВЦЭМ!$A$39:$A$782,$A108,СВЦЭМ!$B$39:$B$782,E$83)+'СЕТ СН'!$H$14+СВЦЭМ!$D$10+'СЕТ СН'!$H$5-'СЕТ СН'!$H$24</f>
        <v>6547.3354661800004</v>
      </c>
      <c r="F108" s="36">
        <f>SUMIFS(СВЦЭМ!$D$39:$D$782,СВЦЭМ!$A$39:$A$782,$A108,СВЦЭМ!$B$39:$B$782,F$83)+'СЕТ СН'!$H$14+СВЦЭМ!$D$10+'СЕТ СН'!$H$5-'СЕТ СН'!$H$24</f>
        <v>6601.0094553200006</v>
      </c>
      <c r="G108" s="36">
        <f>SUMIFS(СВЦЭМ!$D$39:$D$782,СВЦЭМ!$A$39:$A$782,$A108,СВЦЭМ!$B$39:$B$782,G$83)+'СЕТ СН'!$H$14+СВЦЭМ!$D$10+'СЕТ СН'!$H$5-'СЕТ СН'!$H$24</f>
        <v>6588.6255986000006</v>
      </c>
      <c r="H108" s="36">
        <f>SUMIFS(СВЦЭМ!$D$39:$D$782,СВЦЭМ!$A$39:$A$782,$A108,СВЦЭМ!$B$39:$B$782,H$83)+'СЕТ СН'!$H$14+СВЦЭМ!$D$10+'СЕТ СН'!$H$5-'СЕТ СН'!$H$24</f>
        <v>6563.0551074400009</v>
      </c>
      <c r="I108" s="36">
        <f>SUMIFS(СВЦЭМ!$D$39:$D$782,СВЦЭМ!$A$39:$A$782,$A108,СВЦЭМ!$B$39:$B$782,I$83)+'СЕТ СН'!$H$14+СВЦЭМ!$D$10+'СЕТ СН'!$H$5-'СЕТ СН'!$H$24</f>
        <v>6504.2129922800004</v>
      </c>
      <c r="J108" s="36">
        <f>SUMIFS(СВЦЭМ!$D$39:$D$782,СВЦЭМ!$A$39:$A$782,$A108,СВЦЭМ!$B$39:$B$782,J$83)+'СЕТ СН'!$H$14+СВЦЭМ!$D$10+'СЕТ СН'!$H$5-'СЕТ СН'!$H$24</f>
        <v>6414.6404686599999</v>
      </c>
      <c r="K108" s="36">
        <f>SUMIFS(СВЦЭМ!$D$39:$D$782,СВЦЭМ!$A$39:$A$782,$A108,СВЦЭМ!$B$39:$B$782,K$83)+'СЕТ СН'!$H$14+СВЦЭМ!$D$10+'СЕТ СН'!$H$5-'СЕТ СН'!$H$24</f>
        <v>6320.5508744400004</v>
      </c>
      <c r="L108" s="36">
        <f>SUMIFS(СВЦЭМ!$D$39:$D$782,СВЦЭМ!$A$39:$A$782,$A108,СВЦЭМ!$B$39:$B$782,L$83)+'СЕТ СН'!$H$14+СВЦЭМ!$D$10+'СЕТ СН'!$H$5-'СЕТ СН'!$H$24</f>
        <v>6247.697064</v>
      </c>
      <c r="M108" s="36">
        <f>SUMIFS(СВЦЭМ!$D$39:$D$782,СВЦЭМ!$A$39:$A$782,$A108,СВЦЭМ!$B$39:$B$782,M$83)+'СЕТ СН'!$H$14+СВЦЭМ!$D$10+'СЕТ СН'!$H$5-'СЕТ СН'!$H$24</f>
        <v>6214.4556411900003</v>
      </c>
      <c r="N108" s="36">
        <f>SUMIFS(СВЦЭМ!$D$39:$D$782,СВЦЭМ!$A$39:$A$782,$A108,СВЦЭМ!$B$39:$B$782,N$83)+'СЕТ СН'!$H$14+СВЦЭМ!$D$10+'СЕТ СН'!$H$5-'СЕТ СН'!$H$24</f>
        <v>6202.8242189299999</v>
      </c>
      <c r="O108" s="36">
        <f>SUMIFS(СВЦЭМ!$D$39:$D$782,СВЦЭМ!$A$39:$A$782,$A108,СВЦЭМ!$B$39:$B$782,O$83)+'СЕТ СН'!$H$14+СВЦЭМ!$D$10+'СЕТ СН'!$H$5-'СЕТ СН'!$H$24</f>
        <v>6203.3487302499998</v>
      </c>
      <c r="P108" s="36">
        <f>SUMIFS(СВЦЭМ!$D$39:$D$782,СВЦЭМ!$A$39:$A$782,$A108,СВЦЭМ!$B$39:$B$782,P$83)+'СЕТ СН'!$H$14+СВЦЭМ!$D$10+'СЕТ СН'!$H$5-'СЕТ СН'!$H$24</f>
        <v>6205.8607538100005</v>
      </c>
      <c r="Q108" s="36">
        <f>SUMIFS(СВЦЭМ!$D$39:$D$782,СВЦЭМ!$A$39:$A$782,$A108,СВЦЭМ!$B$39:$B$782,Q$83)+'СЕТ СН'!$H$14+СВЦЭМ!$D$10+'СЕТ СН'!$H$5-'СЕТ СН'!$H$24</f>
        <v>6208.92011972</v>
      </c>
      <c r="R108" s="36">
        <f>SUMIFS(СВЦЭМ!$D$39:$D$782,СВЦЭМ!$A$39:$A$782,$A108,СВЦЭМ!$B$39:$B$782,R$83)+'СЕТ СН'!$H$14+СВЦЭМ!$D$10+'СЕТ СН'!$H$5-'СЕТ СН'!$H$24</f>
        <v>6235.6357470200001</v>
      </c>
      <c r="S108" s="36">
        <f>SUMIFS(СВЦЭМ!$D$39:$D$782,СВЦЭМ!$A$39:$A$782,$A108,СВЦЭМ!$B$39:$B$782,S$83)+'СЕТ СН'!$H$14+СВЦЭМ!$D$10+'СЕТ СН'!$H$5-'СЕТ СН'!$H$24</f>
        <v>6215.40225388</v>
      </c>
      <c r="T108" s="36">
        <f>SUMIFS(СВЦЭМ!$D$39:$D$782,СВЦЭМ!$A$39:$A$782,$A108,СВЦЭМ!$B$39:$B$782,T$83)+'СЕТ СН'!$H$14+СВЦЭМ!$D$10+'СЕТ СН'!$H$5-'СЕТ СН'!$H$24</f>
        <v>6197.5893111400001</v>
      </c>
      <c r="U108" s="36">
        <f>SUMIFS(СВЦЭМ!$D$39:$D$782,СВЦЭМ!$A$39:$A$782,$A108,СВЦЭМ!$B$39:$B$782,U$83)+'СЕТ СН'!$H$14+СВЦЭМ!$D$10+'СЕТ СН'!$H$5-'СЕТ СН'!$H$24</f>
        <v>6197.1121509500008</v>
      </c>
      <c r="V108" s="36">
        <f>SUMIFS(СВЦЭМ!$D$39:$D$782,СВЦЭМ!$A$39:$A$782,$A108,СВЦЭМ!$B$39:$B$782,V$83)+'СЕТ СН'!$H$14+СВЦЭМ!$D$10+'СЕТ СН'!$H$5-'СЕТ СН'!$H$24</f>
        <v>6189.0765552100002</v>
      </c>
      <c r="W108" s="36">
        <f>SUMIFS(СВЦЭМ!$D$39:$D$782,СВЦЭМ!$A$39:$A$782,$A108,СВЦЭМ!$B$39:$B$782,W$83)+'СЕТ СН'!$H$14+СВЦЭМ!$D$10+'СЕТ СН'!$H$5-'СЕТ СН'!$H$24</f>
        <v>6171.8214689699998</v>
      </c>
      <c r="X108" s="36">
        <f>SUMIFS(СВЦЭМ!$D$39:$D$782,СВЦЭМ!$A$39:$A$782,$A108,СВЦЭМ!$B$39:$B$782,X$83)+'СЕТ СН'!$H$14+СВЦЭМ!$D$10+'СЕТ СН'!$H$5-'СЕТ СН'!$H$24</f>
        <v>6255.9961866100002</v>
      </c>
      <c r="Y108" s="36">
        <f>SUMIFS(СВЦЭМ!$D$39:$D$782,СВЦЭМ!$A$39:$A$782,$A108,СВЦЭМ!$B$39:$B$782,Y$83)+'СЕТ СН'!$H$14+СВЦЭМ!$D$10+'СЕТ СН'!$H$5-'СЕТ СН'!$H$24</f>
        <v>6354.55023041</v>
      </c>
    </row>
    <row r="109" spans="1:25" ht="15.75" x14ac:dyDescent="0.2">
      <c r="A109" s="35">
        <f t="shared" si="2"/>
        <v>45530</v>
      </c>
      <c r="B109" s="36">
        <f>SUMIFS(СВЦЭМ!$D$39:$D$782,СВЦЭМ!$A$39:$A$782,$A109,СВЦЭМ!$B$39:$B$782,B$83)+'СЕТ СН'!$H$14+СВЦЭМ!$D$10+'СЕТ СН'!$H$5-'СЕТ СН'!$H$24</f>
        <v>6451.8528030100006</v>
      </c>
      <c r="C109" s="36">
        <f>SUMIFS(СВЦЭМ!$D$39:$D$782,СВЦЭМ!$A$39:$A$782,$A109,СВЦЭМ!$B$39:$B$782,C$83)+'СЕТ СН'!$H$14+СВЦЭМ!$D$10+'СЕТ СН'!$H$5-'СЕТ СН'!$H$24</f>
        <v>6553.94010437</v>
      </c>
      <c r="D109" s="36">
        <f>SUMIFS(СВЦЭМ!$D$39:$D$782,СВЦЭМ!$A$39:$A$782,$A109,СВЦЭМ!$B$39:$B$782,D$83)+'СЕТ СН'!$H$14+СВЦЭМ!$D$10+'СЕТ СН'!$H$5-'СЕТ СН'!$H$24</f>
        <v>6597.1013563400011</v>
      </c>
      <c r="E109" s="36">
        <f>SUMIFS(СВЦЭМ!$D$39:$D$782,СВЦЭМ!$A$39:$A$782,$A109,СВЦЭМ!$B$39:$B$782,E$83)+'СЕТ СН'!$H$14+СВЦЭМ!$D$10+'СЕТ СН'!$H$5-'СЕТ СН'!$H$24</f>
        <v>6611.0607114200011</v>
      </c>
      <c r="F109" s="36">
        <f>SUMIFS(СВЦЭМ!$D$39:$D$782,СВЦЭМ!$A$39:$A$782,$A109,СВЦЭМ!$B$39:$B$782,F$83)+'СЕТ СН'!$H$14+СВЦЭМ!$D$10+'СЕТ СН'!$H$5-'СЕТ СН'!$H$24</f>
        <v>6627.1785345900007</v>
      </c>
      <c r="G109" s="36">
        <f>SUMIFS(СВЦЭМ!$D$39:$D$782,СВЦЭМ!$A$39:$A$782,$A109,СВЦЭМ!$B$39:$B$782,G$83)+'СЕТ СН'!$H$14+СВЦЭМ!$D$10+'СЕТ СН'!$H$5-'СЕТ СН'!$H$24</f>
        <v>6587.3764478500007</v>
      </c>
      <c r="H109" s="36">
        <f>SUMIFS(СВЦЭМ!$D$39:$D$782,СВЦЭМ!$A$39:$A$782,$A109,СВЦЭМ!$B$39:$B$782,H$83)+'СЕТ СН'!$H$14+СВЦЭМ!$D$10+'СЕТ СН'!$H$5-'СЕТ СН'!$H$24</f>
        <v>6548.1931824800004</v>
      </c>
      <c r="I109" s="36">
        <f>SUMIFS(СВЦЭМ!$D$39:$D$782,СВЦЭМ!$A$39:$A$782,$A109,СВЦЭМ!$B$39:$B$782,I$83)+'СЕТ СН'!$H$14+СВЦЭМ!$D$10+'СЕТ СН'!$H$5-'СЕТ СН'!$H$24</f>
        <v>6444.5605339000003</v>
      </c>
      <c r="J109" s="36">
        <f>SUMIFS(СВЦЭМ!$D$39:$D$782,СВЦЭМ!$A$39:$A$782,$A109,СВЦЭМ!$B$39:$B$782,J$83)+'СЕТ СН'!$H$14+СВЦЭМ!$D$10+'СЕТ СН'!$H$5-'СЕТ СН'!$H$24</f>
        <v>6321.50671582</v>
      </c>
      <c r="K109" s="36">
        <f>SUMIFS(СВЦЭМ!$D$39:$D$782,СВЦЭМ!$A$39:$A$782,$A109,СВЦЭМ!$B$39:$B$782,K$83)+'СЕТ СН'!$H$14+СВЦЭМ!$D$10+'СЕТ СН'!$H$5-'СЕТ СН'!$H$24</f>
        <v>6230.33720584</v>
      </c>
      <c r="L109" s="36">
        <f>SUMIFS(СВЦЭМ!$D$39:$D$782,СВЦЭМ!$A$39:$A$782,$A109,СВЦЭМ!$B$39:$B$782,L$83)+'СЕТ СН'!$H$14+СВЦЭМ!$D$10+'СЕТ СН'!$H$5-'СЕТ СН'!$H$24</f>
        <v>6217.8226980700001</v>
      </c>
      <c r="M109" s="36">
        <f>SUMIFS(СВЦЭМ!$D$39:$D$782,СВЦЭМ!$A$39:$A$782,$A109,СВЦЭМ!$B$39:$B$782,M$83)+'СЕТ СН'!$H$14+СВЦЭМ!$D$10+'СЕТ СН'!$H$5-'СЕТ СН'!$H$24</f>
        <v>6199.1246368700004</v>
      </c>
      <c r="N109" s="36">
        <f>SUMIFS(СВЦЭМ!$D$39:$D$782,СВЦЭМ!$A$39:$A$782,$A109,СВЦЭМ!$B$39:$B$782,N$83)+'СЕТ СН'!$H$14+СВЦЭМ!$D$10+'СЕТ СН'!$H$5-'СЕТ СН'!$H$24</f>
        <v>6200.8136404800007</v>
      </c>
      <c r="O109" s="36">
        <f>SUMIFS(СВЦЭМ!$D$39:$D$782,СВЦЭМ!$A$39:$A$782,$A109,СВЦЭМ!$B$39:$B$782,O$83)+'СЕТ СН'!$H$14+СВЦЭМ!$D$10+'СЕТ СН'!$H$5-'СЕТ СН'!$H$24</f>
        <v>6198.7198479100007</v>
      </c>
      <c r="P109" s="36">
        <f>SUMIFS(СВЦЭМ!$D$39:$D$782,СВЦЭМ!$A$39:$A$782,$A109,СВЦЭМ!$B$39:$B$782,P$83)+'СЕТ СН'!$H$14+СВЦЭМ!$D$10+'СЕТ СН'!$H$5-'СЕТ СН'!$H$24</f>
        <v>6204.4373218400005</v>
      </c>
      <c r="Q109" s="36">
        <f>SUMIFS(СВЦЭМ!$D$39:$D$782,СВЦЭМ!$A$39:$A$782,$A109,СВЦЭМ!$B$39:$B$782,Q$83)+'СЕТ СН'!$H$14+СВЦЭМ!$D$10+'СЕТ СН'!$H$5-'СЕТ СН'!$H$24</f>
        <v>6200.6765812200001</v>
      </c>
      <c r="R109" s="36">
        <f>SUMIFS(СВЦЭМ!$D$39:$D$782,СВЦЭМ!$A$39:$A$782,$A109,СВЦЭМ!$B$39:$B$782,R$83)+'СЕТ СН'!$H$14+СВЦЭМ!$D$10+'СЕТ СН'!$H$5-'СЕТ СН'!$H$24</f>
        <v>6203.9856314300005</v>
      </c>
      <c r="S109" s="36">
        <f>SUMIFS(СВЦЭМ!$D$39:$D$782,СВЦЭМ!$A$39:$A$782,$A109,СВЦЭМ!$B$39:$B$782,S$83)+'СЕТ СН'!$H$14+СВЦЭМ!$D$10+'СЕТ СН'!$H$5-'СЕТ СН'!$H$24</f>
        <v>6219.8655562700005</v>
      </c>
      <c r="T109" s="36">
        <f>SUMIFS(СВЦЭМ!$D$39:$D$782,СВЦЭМ!$A$39:$A$782,$A109,СВЦЭМ!$B$39:$B$782,T$83)+'СЕТ СН'!$H$14+СВЦЭМ!$D$10+'СЕТ СН'!$H$5-'СЕТ СН'!$H$24</f>
        <v>6204.0499772900002</v>
      </c>
      <c r="U109" s="36">
        <f>SUMIFS(СВЦЭМ!$D$39:$D$782,СВЦЭМ!$A$39:$A$782,$A109,СВЦЭМ!$B$39:$B$782,U$83)+'СЕТ СН'!$H$14+СВЦЭМ!$D$10+'СЕТ СН'!$H$5-'СЕТ СН'!$H$24</f>
        <v>6206.3934655600005</v>
      </c>
      <c r="V109" s="36">
        <f>SUMIFS(СВЦЭМ!$D$39:$D$782,СВЦЭМ!$A$39:$A$782,$A109,СВЦЭМ!$B$39:$B$782,V$83)+'СЕТ СН'!$H$14+СВЦЭМ!$D$10+'СЕТ СН'!$H$5-'СЕТ СН'!$H$24</f>
        <v>6194.9997092000003</v>
      </c>
      <c r="W109" s="36">
        <f>SUMIFS(СВЦЭМ!$D$39:$D$782,СВЦЭМ!$A$39:$A$782,$A109,СВЦЭМ!$B$39:$B$782,W$83)+'СЕТ СН'!$H$14+СВЦЭМ!$D$10+'СЕТ СН'!$H$5-'СЕТ СН'!$H$24</f>
        <v>6196.7242870200007</v>
      </c>
      <c r="X109" s="36">
        <f>SUMIFS(СВЦЭМ!$D$39:$D$782,СВЦЭМ!$A$39:$A$782,$A109,СВЦЭМ!$B$39:$B$782,X$83)+'СЕТ СН'!$H$14+СВЦЭМ!$D$10+'СЕТ СН'!$H$5-'СЕТ СН'!$H$24</f>
        <v>6272.35904656</v>
      </c>
      <c r="Y109" s="36">
        <f>SUMIFS(СВЦЭМ!$D$39:$D$782,СВЦЭМ!$A$39:$A$782,$A109,СВЦЭМ!$B$39:$B$782,Y$83)+'СЕТ СН'!$H$14+СВЦЭМ!$D$10+'СЕТ СН'!$H$5-'СЕТ СН'!$H$24</f>
        <v>6329.5580487400002</v>
      </c>
    </row>
    <row r="110" spans="1:25" ht="15.75" x14ac:dyDescent="0.2">
      <c r="A110" s="35">
        <f t="shared" si="2"/>
        <v>45531</v>
      </c>
      <c r="B110" s="36">
        <f>SUMIFS(СВЦЭМ!$D$39:$D$782,СВЦЭМ!$A$39:$A$782,$A110,СВЦЭМ!$B$39:$B$782,B$83)+'СЕТ СН'!$H$14+СВЦЭМ!$D$10+'СЕТ СН'!$H$5-'СЕТ СН'!$H$24</f>
        <v>6251.4344257499997</v>
      </c>
      <c r="C110" s="36">
        <f>SUMIFS(СВЦЭМ!$D$39:$D$782,СВЦЭМ!$A$39:$A$782,$A110,СВЦЭМ!$B$39:$B$782,C$83)+'СЕТ СН'!$H$14+СВЦЭМ!$D$10+'СЕТ СН'!$H$5-'СЕТ СН'!$H$24</f>
        <v>6287.3803742400005</v>
      </c>
      <c r="D110" s="36">
        <f>SUMIFS(СВЦЭМ!$D$39:$D$782,СВЦЭМ!$A$39:$A$782,$A110,СВЦЭМ!$B$39:$B$782,D$83)+'СЕТ СН'!$H$14+СВЦЭМ!$D$10+'СЕТ СН'!$H$5-'СЕТ СН'!$H$24</f>
        <v>6351.8719873200007</v>
      </c>
      <c r="E110" s="36">
        <f>SUMIFS(СВЦЭМ!$D$39:$D$782,СВЦЭМ!$A$39:$A$782,$A110,СВЦЭМ!$B$39:$B$782,E$83)+'СЕТ СН'!$H$14+СВЦЭМ!$D$10+'СЕТ СН'!$H$5-'СЕТ СН'!$H$24</f>
        <v>6377.4772930199997</v>
      </c>
      <c r="F110" s="36">
        <f>SUMIFS(СВЦЭМ!$D$39:$D$782,СВЦЭМ!$A$39:$A$782,$A110,СВЦЭМ!$B$39:$B$782,F$83)+'СЕТ СН'!$H$14+СВЦЭМ!$D$10+'СЕТ СН'!$H$5-'СЕТ СН'!$H$24</f>
        <v>6381.2316350800002</v>
      </c>
      <c r="G110" s="36">
        <f>SUMIFS(СВЦЭМ!$D$39:$D$782,СВЦЭМ!$A$39:$A$782,$A110,СВЦЭМ!$B$39:$B$782,G$83)+'СЕТ СН'!$H$14+СВЦЭМ!$D$10+'СЕТ СН'!$H$5-'СЕТ СН'!$H$24</f>
        <v>6352.9317699500007</v>
      </c>
      <c r="H110" s="36">
        <f>SUMIFS(СВЦЭМ!$D$39:$D$782,СВЦЭМ!$A$39:$A$782,$A110,СВЦЭМ!$B$39:$B$782,H$83)+'СЕТ СН'!$H$14+СВЦЭМ!$D$10+'СЕТ СН'!$H$5-'СЕТ СН'!$H$24</f>
        <v>6360.8097533199998</v>
      </c>
      <c r="I110" s="36">
        <f>SUMIFS(СВЦЭМ!$D$39:$D$782,СВЦЭМ!$A$39:$A$782,$A110,СВЦЭМ!$B$39:$B$782,I$83)+'СЕТ СН'!$H$14+СВЦЭМ!$D$10+'СЕТ СН'!$H$5-'СЕТ СН'!$H$24</f>
        <v>6251.4730245999999</v>
      </c>
      <c r="J110" s="36">
        <f>SUMIFS(СВЦЭМ!$D$39:$D$782,СВЦЭМ!$A$39:$A$782,$A110,СВЦЭМ!$B$39:$B$782,J$83)+'СЕТ СН'!$H$14+СВЦЭМ!$D$10+'СЕТ СН'!$H$5-'СЕТ СН'!$H$24</f>
        <v>6151.9750093700004</v>
      </c>
      <c r="K110" s="36">
        <f>SUMIFS(СВЦЭМ!$D$39:$D$782,СВЦЭМ!$A$39:$A$782,$A110,СВЦЭМ!$B$39:$B$782,K$83)+'СЕТ СН'!$H$14+СВЦЭМ!$D$10+'СЕТ СН'!$H$5-'СЕТ СН'!$H$24</f>
        <v>6051.9872134100005</v>
      </c>
      <c r="L110" s="36">
        <f>SUMIFS(СВЦЭМ!$D$39:$D$782,СВЦЭМ!$A$39:$A$782,$A110,СВЦЭМ!$B$39:$B$782,L$83)+'СЕТ СН'!$H$14+СВЦЭМ!$D$10+'СЕТ СН'!$H$5-'СЕТ СН'!$H$24</f>
        <v>5986.5086542200006</v>
      </c>
      <c r="M110" s="36">
        <f>SUMIFS(СВЦЭМ!$D$39:$D$782,СВЦЭМ!$A$39:$A$782,$A110,СВЦЭМ!$B$39:$B$782,M$83)+'СЕТ СН'!$H$14+СВЦЭМ!$D$10+'СЕТ СН'!$H$5-'СЕТ СН'!$H$24</f>
        <v>5975.9991304000005</v>
      </c>
      <c r="N110" s="36">
        <f>SUMIFS(СВЦЭМ!$D$39:$D$782,СВЦЭМ!$A$39:$A$782,$A110,СВЦЭМ!$B$39:$B$782,N$83)+'СЕТ СН'!$H$14+СВЦЭМ!$D$10+'СЕТ СН'!$H$5-'СЕТ СН'!$H$24</f>
        <v>5980.87721169</v>
      </c>
      <c r="O110" s="36">
        <f>SUMIFS(СВЦЭМ!$D$39:$D$782,СВЦЭМ!$A$39:$A$782,$A110,СВЦЭМ!$B$39:$B$782,O$83)+'СЕТ СН'!$H$14+СВЦЭМ!$D$10+'СЕТ СН'!$H$5-'СЕТ СН'!$H$24</f>
        <v>5975.02481343</v>
      </c>
      <c r="P110" s="36">
        <f>SUMIFS(СВЦЭМ!$D$39:$D$782,СВЦЭМ!$A$39:$A$782,$A110,СВЦЭМ!$B$39:$B$782,P$83)+'СЕТ СН'!$H$14+СВЦЭМ!$D$10+'СЕТ СН'!$H$5-'СЕТ СН'!$H$24</f>
        <v>5973.5802299900006</v>
      </c>
      <c r="Q110" s="36">
        <f>SUMIFS(СВЦЭМ!$D$39:$D$782,СВЦЭМ!$A$39:$A$782,$A110,СВЦЭМ!$B$39:$B$782,Q$83)+'СЕТ СН'!$H$14+СВЦЭМ!$D$10+'СЕТ СН'!$H$5-'СЕТ СН'!$H$24</f>
        <v>5976.3759208400006</v>
      </c>
      <c r="R110" s="36">
        <f>SUMIFS(СВЦЭМ!$D$39:$D$782,СВЦЭМ!$A$39:$A$782,$A110,СВЦЭМ!$B$39:$B$782,R$83)+'СЕТ СН'!$H$14+СВЦЭМ!$D$10+'СЕТ СН'!$H$5-'СЕТ СН'!$H$24</f>
        <v>5986.5405221500005</v>
      </c>
      <c r="S110" s="36">
        <f>SUMIFS(СВЦЭМ!$D$39:$D$782,СВЦЭМ!$A$39:$A$782,$A110,СВЦЭМ!$B$39:$B$782,S$83)+'СЕТ СН'!$H$14+СВЦЭМ!$D$10+'СЕТ СН'!$H$5-'СЕТ СН'!$H$24</f>
        <v>5974.7748170499999</v>
      </c>
      <c r="T110" s="36">
        <f>SUMIFS(СВЦЭМ!$D$39:$D$782,СВЦЭМ!$A$39:$A$782,$A110,СВЦЭМ!$B$39:$B$782,T$83)+'СЕТ СН'!$H$14+СВЦЭМ!$D$10+'СЕТ СН'!$H$5-'СЕТ СН'!$H$24</f>
        <v>5964.1082278399999</v>
      </c>
      <c r="U110" s="36">
        <f>SUMIFS(СВЦЭМ!$D$39:$D$782,СВЦЭМ!$A$39:$A$782,$A110,СВЦЭМ!$B$39:$B$782,U$83)+'СЕТ СН'!$H$14+СВЦЭМ!$D$10+'СЕТ СН'!$H$5-'СЕТ СН'!$H$24</f>
        <v>6011.2316035000003</v>
      </c>
      <c r="V110" s="36">
        <f>SUMIFS(СВЦЭМ!$D$39:$D$782,СВЦЭМ!$A$39:$A$782,$A110,СВЦЭМ!$B$39:$B$782,V$83)+'СЕТ СН'!$H$14+СВЦЭМ!$D$10+'СЕТ СН'!$H$5-'СЕТ СН'!$H$24</f>
        <v>5996.9340209399998</v>
      </c>
      <c r="W110" s="36">
        <f>SUMIFS(СВЦЭМ!$D$39:$D$782,СВЦЭМ!$A$39:$A$782,$A110,СВЦЭМ!$B$39:$B$782,W$83)+'СЕТ СН'!$H$14+СВЦЭМ!$D$10+'СЕТ СН'!$H$5-'СЕТ СН'!$H$24</f>
        <v>6004.1628382300005</v>
      </c>
      <c r="X110" s="36">
        <f>SUMIFS(СВЦЭМ!$D$39:$D$782,СВЦЭМ!$A$39:$A$782,$A110,СВЦЭМ!$B$39:$B$782,X$83)+'СЕТ СН'!$H$14+СВЦЭМ!$D$10+'СЕТ СН'!$H$5-'СЕТ СН'!$H$24</f>
        <v>6076.4620657800006</v>
      </c>
      <c r="Y110" s="36">
        <f>SUMIFS(СВЦЭМ!$D$39:$D$782,СВЦЭМ!$A$39:$A$782,$A110,СВЦЭМ!$B$39:$B$782,Y$83)+'СЕТ СН'!$H$14+СВЦЭМ!$D$10+'СЕТ СН'!$H$5-'СЕТ СН'!$H$24</f>
        <v>6150.7126865500004</v>
      </c>
    </row>
    <row r="111" spans="1:25" ht="15.75" x14ac:dyDescent="0.2">
      <c r="A111" s="35">
        <f t="shared" si="2"/>
        <v>45532</v>
      </c>
      <c r="B111" s="36">
        <f>SUMIFS(СВЦЭМ!$D$39:$D$782,СВЦЭМ!$A$39:$A$782,$A111,СВЦЭМ!$B$39:$B$782,B$83)+'СЕТ СН'!$H$14+СВЦЭМ!$D$10+'СЕТ СН'!$H$5-'СЕТ СН'!$H$24</f>
        <v>6296.9350728899999</v>
      </c>
      <c r="C111" s="36">
        <f>SUMIFS(СВЦЭМ!$D$39:$D$782,СВЦЭМ!$A$39:$A$782,$A111,СВЦЭМ!$B$39:$B$782,C$83)+'СЕТ СН'!$H$14+СВЦЭМ!$D$10+'СЕТ СН'!$H$5-'СЕТ СН'!$H$24</f>
        <v>6346.3557679100004</v>
      </c>
      <c r="D111" s="36">
        <f>SUMIFS(СВЦЭМ!$D$39:$D$782,СВЦЭМ!$A$39:$A$782,$A111,СВЦЭМ!$B$39:$B$782,D$83)+'СЕТ СН'!$H$14+СВЦЭМ!$D$10+'СЕТ СН'!$H$5-'СЕТ СН'!$H$24</f>
        <v>6375.5337676500003</v>
      </c>
      <c r="E111" s="36">
        <f>SUMIFS(СВЦЭМ!$D$39:$D$782,СВЦЭМ!$A$39:$A$782,$A111,СВЦЭМ!$B$39:$B$782,E$83)+'СЕТ СН'!$H$14+СВЦЭМ!$D$10+'СЕТ СН'!$H$5-'СЕТ СН'!$H$24</f>
        <v>6404.97172434</v>
      </c>
      <c r="F111" s="36">
        <f>SUMIFS(СВЦЭМ!$D$39:$D$782,СВЦЭМ!$A$39:$A$782,$A111,СВЦЭМ!$B$39:$B$782,F$83)+'СЕТ СН'!$H$14+СВЦЭМ!$D$10+'СЕТ СН'!$H$5-'СЕТ СН'!$H$24</f>
        <v>6431.4434147500006</v>
      </c>
      <c r="G111" s="36">
        <f>SUMIFS(СВЦЭМ!$D$39:$D$782,СВЦЭМ!$A$39:$A$782,$A111,СВЦЭМ!$B$39:$B$782,G$83)+'СЕТ СН'!$H$14+СВЦЭМ!$D$10+'СЕТ СН'!$H$5-'СЕТ СН'!$H$24</f>
        <v>6401.3347737500007</v>
      </c>
      <c r="H111" s="36">
        <f>SUMIFS(СВЦЭМ!$D$39:$D$782,СВЦЭМ!$A$39:$A$782,$A111,СВЦЭМ!$B$39:$B$782,H$83)+'СЕТ СН'!$H$14+СВЦЭМ!$D$10+'СЕТ СН'!$H$5-'СЕТ СН'!$H$24</f>
        <v>6367.5800462400002</v>
      </c>
      <c r="I111" s="36">
        <f>SUMIFS(СВЦЭМ!$D$39:$D$782,СВЦЭМ!$A$39:$A$782,$A111,СВЦЭМ!$B$39:$B$782,I$83)+'СЕТ СН'!$H$14+СВЦЭМ!$D$10+'СЕТ СН'!$H$5-'СЕТ СН'!$H$24</f>
        <v>6274.8736734200002</v>
      </c>
      <c r="J111" s="36">
        <f>SUMIFS(СВЦЭМ!$D$39:$D$782,СВЦЭМ!$A$39:$A$782,$A111,СВЦЭМ!$B$39:$B$782,J$83)+'СЕТ СН'!$H$14+СВЦЭМ!$D$10+'СЕТ СН'!$H$5-'СЕТ СН'!$H$24</f>
        <v>6212.3131598500004</v>
      </c>
      <c r="K111" s="36">
        <f>SUMIFS(СВЦЭМ!$D$39:$D$782,СВЦЭМ!$A$39:$A$782,$A111,СВЦЭМ!$B$39:$B$782,K$83)+'СЕТ СН'!$H$14+СВЦЭМ!$D$10+'СЕТ СН'!$H$5-'СЕТ СН'!$H$24</f>
        <v>6118.50020872</v>
      </c>
      <c r="L111" s="36">
        <f>SUMIFS(СВЦЭМ!$D$39:$D$782,СВЦЭМ!$A$39:$A$782,$A111,СВЦЭМ!$B$39:$B$782,L$83)+'СЕТ СН'!$H$14+СВЦЭМ!$D$10+'СЕТ СН'!$H$5-'СЕТ СН'!$H$24</f>
        <v>6103.2502100399997</v>
      </c>
      <c r="M111" s="36">
        <f>SUMIFS(СВЦЭМ!$D$39:$D$782,СВЦЭМ!$A$39:$A$782,$A111,СВЦЭМ!$B$39:$B$782,M$83)+'СЕТ СН'!$H$14+СВЦЭМ!$D$10+'СЕТ СН'!$H$5-'СЕТ СН'!$H$24</f>
        <v>6091.3573306500002</v>
      </c>
      <c r="N111" s="36">
        <f>SUMIFS(СВЦЭМ!$D$39:$D$782,СВЦЭМ!$A$39:$A$782,$A111,СВЦЭМ!$B$39:$B$782,N$83)+'СЕТ СН'!$H$14+СВЦЭМ!$D$10+'СЕТ СН'!$H$5-'СЕТ СН'!$H$24</f>
        <v>6086.0360314</v>
      </c>
      <c r="O111" s="36">
        <f>SUMIFS(СВЦЭМ!$D$39:$D$782,СВЦЭМ!$A$39:$A$782,$A111,СВЦЭМ!$B$39:$B$782,O$83)+'СЕТ СН'!$H$14+СВЦЭМ!$D$10+'СЕТ СН'!$H$5-'СЕТ СН'!$H$24</f>
        <v>6080.1788484400004</v>
      </c>
      <c r="P111" s="36">
        <f>SUMIFS(СВЦЭМ!$D$39:$D$782,СВЦЭМ!$A$39:$A$782,$A111,СВЦЭМ!$B$39:$B$782,P$83)+'СЕТ СН'!$H$14+СВЦЭМ!$D$10+'СЕТ СН'!$H$5-'СЕТ СН'!$H$24</f>
        <v>6080.7464654900004</v>
      </c>
      <c r="Q111" s="36">
        <f>SUMIFS(СВЦЭМ!$D$39:$D$782,СВЦЭМ!$A$39:$A$782,$A111,СВЦЭМ!$B$39:$B$782,Q$83)+'СЕТ СН'!$H$14+СВЦЭМ!$D$10+'СЕТ СН'!$H$5-'СЕТ СН'!$H$24</f>
        <v>6087.6762558400005</v>
      </c>
      <c r="R111" s="36">
        <f>SUMIFS(СВЦЭМ!$D$39:$D$782,СВЦЭМ!$A$39:$A$782,$A111,СВЦЭМ!$B$39:$B$782,R$83)+'СЕТ СН'!$H$14+СВЦЭМ!$D$10+'СЕТ СН'!$H$5-'СЕТ СН'!$H$24</f>
        <v>6096.9111557900005</v>
      </c>
      <c r="S111" s="36">
        <f>SUMIFS(СВЦЭМ!$D$39:$D$782,СВЦЭМ!$A$39:$A$782,$A111,СВЦЭМ!$B$39:$B$782,S$83)+'СЕТ СН'!$H$14+СВЦЭМ!$D$10+'СЕТ СН'!$H$5-'СЕТ СН'!$H$24</f>
        <v>6072.5987308500007</v>
      </c>
      <c r="T111" s="36">
        <f>SUMIFS(СВЦЭМ!$D$39:$D$782,СВЦЭМ!$A$39:$A$782,$A111,СВЦЭМ!$B$39:$B$782,T$83)+'СЕТ СН'!$H$14+СВЦЭМ!$D$10+'СЕТ СН'!$H$5-'СЕТ СН'!$H$24</f>
        <v>6063.2603650900001</v>
      </c>
      <c r="U111" s="36">
        <f>SUMIFS(СВЦЭМ!$D$39:$D$782,СВЦЭМ!$A$39:$A$782,$A111,СВЦЭМ!$B$39:$B$782,U$83)+'СЕТ СН'!$H$14+СВЦЭМ!$D$10+'СЕТ СН'!$H$5-'СЕТ СН'!$H$24</f>
        <v>6073.9589287199997</v>
      </c>
      <c r="V111" s="36">
        <f>SUMIFS(СВЦЭМ!$D$39:$D$782,СВЦЭМ!$A$39:$A$782,$A111,СВЦЭМ!$B$39:$B$782,V$83)+'СЕТ СН'!$H$14+СВЦЭМ!$D$10+'СЕТ СН'!$H$5-'СЕТ СН'!$H$24</f>
        <v>6049.3401253299999</v>
      </c>
      <c r="W111" s="36">
        <f>SUMIFS(СВЦЭМ!$D$39:$D$782,СВЦЭМ!$A$39:$A$782,$A111,СВЦЭМ!$B$39:$B$782,W$83)+'СЕТ СН'!$H$14+СВЦЭМ!$D$10+'СЕТ СН'!$H$5-'СЕТ СН'!$H$24</f>
        <v>6059.3674976800003</v>
      </c>
      <c r="X111" s="36">
        <f>SUMIFS(СВЦЭМ!$D$39:$D$782,СВЦЭМ!$A$39:$A$782,$A111,СВЦЭМ!$B$39:$B$782,X$83)+'СЕТ СН'!$H$14+СВЦЭМ!$D$10+'СЕТ СН'!$H$5-'СЕТ СН'!$H$24</f>
        <v>6135.5472401699999</v>
      </c>
      <c r="Y111" s="36">
        <f>SUMIFS(СВЦЭМ!$D$39:$D$782,СВЦЭМ!$A$39:$A$782,$A111,СВЦЭМ!$B$39:$B$782,Y$83)+'СЕТ СН'!$H$14+СВЦЭМ!$D$10+'СЕТ СН'!$H$5-'СЕТ СН'!$H$24</f>
        <v>6156.8806747199997</v>
      </c>
    </row>
    <row r="112" spans="1:25" ht="15.75" x14ac:dyDescent="0.2">
      <c r="A112" s="35">
        <f t="shared" si="2"/>
        <v>45533</v>
      </c>
      <c r="B112" s="36">
        <f>SUMIFS(СВЦЭМ!$D$39:$D$782,СВЦЭМ!$A$39:$A$782,$A112,СВЦЭМ!$B$39:$B$782,B$83)+'СЕТ СН'!$H$14+СВЦЭМ!$D$10+'СЕТ СН'!$H$5-'СЕТ СН'!$H$24</f>
        <v>6204.5441819200005</v>
      </c>
      <c r="C112" s="36">
        <f>SUMIFS(СВЦЭМ!$D$39:$D$782,СВЦЭМ!$A$39:$A$782,$A112,СВЦЭМ!$B$39:$B$782,C$83)+'СЕТ СН'!$H$14+СВЦЭМ!$D$10+'СЕТ СН'!$H$5-'СЕТ СН'!$H$24</f>
        <v>6330.2943010400004</v>
      </c>
      <c r="D112" s="36">
        <f>SUMIFS(СВЦЭМ!$D$39:$D$782,СВЦЭМ!$A$39:$A$782,$A112,СВЦЭМ!$B$39:$B$782,D$83)+'СЕТ СН'!$H$14+СВЦЭМ!$D$10+'СЕТ СН'!$H$5-'СЕТ СН'!$H$24</f>
        <v>6471.5817603200003</v>
      </c>
      <c r="E112" s="36">
        <f>SUMIFS(СВЦЭМ!$D$39:$D$782,СВЦЭМ!$A$39:$A$782,$A112,СВЦЭМ!$B$39:$B$782,E$83)+'СЕТ СН'!$H$14+СВЦЭМ!$D$10+'СЕТ СН'!$H$5-'СЕТ СН'!$H$24</f>
        <v>6517.9361175000004</v>
      </c>
      <c r="F112" s="36">
        <f>SUMIFS(СВЦЭМ!$D$39:$D$782,СВЦЭМ!$A$39:$A$782,$A112,СВЦЭМ!$B$39:$B$782,F$83)+'СЕТ СН'!$H$14+СВЦЭМ!$D$10+'СЕТ СН'!$H$5-'СЕТ СН'!$H$24</f>
        <v>6534.7788326700011</v>
      </c>
      <c r="G112" s="36">
        <f>SUMIFS(СВЦЭМ!$D$39:$D$782,СВЦЭМ!$A$39:$A$782,$A112,СВЦЭМ!$B$39:$B$782,G$83)+'СЕТ СН'!$H$14+СВЦЭМ!$D$10+'СЕТ СН'!$H$5-'СЕТ СН'!$H$24</f>
        <v>6502.79396963</v>
      </c>
      <c r="H112" s="36">
        <f>SUMIFS(СВЦЭМ!$D$39:$D$782,СВЦЭМ!$A$39:$A$782,$A112,СВЦЭМ!$B$39:$B$782,H$83)+'СЕТ СН'!$H$14+СВЦЭМ!$D$10+'СЕТ СН'!$H$5-'СЕТ СН'!$H$24</f>
        <v>6446.9307663300006</v>
      </c>
      <c r="I112" s="36">
        <f>SUMIFS(СВЦЭМ!$D$39:$D$782,СВЦЭМ!$A$39:$A$782,$A112,СВЦЭМ!$B$39:$B$782,I$83)+'СЕТ СН'!$H$14+СВЦЭМ!$D$10+'СЕТ СН'!$H$5-'СЕТ СН'!$H$24</f>
        <v>6382.3304359800004</v>
      </c>
      <c r="J112" s="36">
        <f>SUMIFS(СВЦЭМ!$D$39:$D$782,СВЦЭМ!$A$39:$A$782,$A112,СВЦЭМ!$B$39:$B$782,J$83)+'СЕТ СН'!$H$14+СВЦЭМ!$D$10+'СЕТ СН'!$H$5-'СЕТ СН'!$H$24</f>
        <v>6271.7812186800002</v>
      </c>
      <c r="K112" s="36">
        <f>SUMIFS(СВЦЭМ!$D$39:$D$782,СВЦЭМ!$A$39:$A$782,$A112,СВЦЭМ!$B$39:$B$782,K$83)+'СЕТ СН'!$H$14+СВЦЭМ!$D$10+'СЕТ СН'!$H$5-'СЕТ СН'!$H$24</f>
        <v>6169.7943766300004</v>
      </c>
      <c r="L112" s="36">
        <f>SUMIFS(СВЦЭМ!$D$39:$D$782,СВЦЭМ!$A$39:$A$782,$A112,СВЦЭМ!$B$39:$B$782,L$83)+'СЕТ СН'!$H$14+СВЦЭМ!$D$10+'СЕТ СН'!$H$5-'СЕТ СН'!$H$24</f>
        <v>6091.9758584400006</v>
      </c>
      <c r="M112" s="36">
        <f>SUMIFS(СВЦЭМ!$D$39:$D$782,СВЦЭМ!$A$39:$A$782,$A112,СВЦЭМ!$B$39:$B$782,M$83)+'СЕТ СН'!$H$14+СВЦЭМ!$D$10+'СЕТ СН'!$H$5-'СЕТ СН'!$H$24</f>
        <v>6075.9535493000003</v>
      </c>
      <c r="N112" s="36">
        <f>SUMIFS(СВЦЭМ!$D$39:$D$782,СВЦЭМ!$A$39:$A$782,$A112,СВЦЭМ!$B$39:$B$782,N$83)+'СЕТ СН'!$H$14+СВЦЭМ!$D$10+'СЕТ СН'!$H$5-'СЕТ СН'!$H$24</f>
        <v>6091.6139731500007</v>
      </c>
      <c r="O112" s="36">
        <f>SUMIFS(СВЦЭМ!$D$39:$D$782,СВЦЭМ!$A$39:$A$782,$A112,СВЦЭМ!$B$39:$B$782,O$83)+'СЕТ СН'!$H$14+СВЦЭМ!$D$10+'СЕТ СН'!$H$5-'СЕТ СН'!$H$24</f>
        <v>6108.88244631</v>
      </c>
      <c r="P112" s="36">
        <f>SUMIFS(СВЦЭМ!$D$39:$D$782,СВЦЭМ!$A$39:$A$782,$A112,СВЦЭМ!$B$39:$B$782,P$83)+'СЕТ СН'!$H$14+СВЦЭМ!$D$10+'СЕТ СН'!$H$5-'СЕТ СН'!$H$24</f>
        <v>6114.8777878000001</v>
      </c>
      <c r="Q112" s="36">
        <f>SUMIFS(СВЦЭМ!$D$39:$D$782,СВЦЭМ!$A$39:$A$782,$A112,СВЦЭМ!$B$39:$B$782,Q$83)+'СЕТ СН'!$H$14+СВЦЭМ!$D$10+'СЕТ СН'!$H$5-'СЕТ СН'!$H$24</f>
        <v>6112.9961342500001</v>
      </c>
      <c r="R112" s="36">
        <f>SUMIFS(СВЦЭМ!$D$39:$D$782,СВЦЭМ!$A$39:$A$782,$A112,СВЦЭМ!$B$39:$B$782,R$83)+'СЕТ СН'!$H$14+СВЦЭМ!$D$10+'СЕТ СН'!$H$5-'СЕТ СН'!$H$24</f>
        <v>6125.3668111400002</v>
      </c>
      <c r="S112" s="36">
        <f>SUMIFS(СВЦЭМ!$D$39:$D$782,СВЦЭМ!$A$39:$A$782,$A112,СВЦЭМ!$B$39:$B$782,S$83)+'СЕТ СН'!$H$14+СВЦЭМ!$D$10+'СЕТ СН'!$H$5-'СЕТ СН'!$H$24</f>
        <v>6100.5011293099997</v>
      </c>
      <c r="T112" s="36">
        <f>SUMIFS(СВЦЭМ!$D$39:$D$782,СВЦЭМ!$A$39:$A$782,$A112,СВЦЭМ!$B$39:$B$782,T$83)+'СЕТ СН'!$H$14+СВЦЭМ!$D$10+'СЕТ СН'!$H$5-'СЕТ СН'!$H$24</f>
        <v>6097.11780499</v>
      </c>
      <c r="U112" s="36">
        <f>SUMIFS(СВЦЭМ!$D$39:$D$782,СВЦЭМ!$A$39:$A$782,$A112,СВЦЭМ!$B$39:$B$782,U$83)+'СЕТ СН'!$H$14+СВЦЭМ!$D$10+'СЕТ СН'!$H$5-'СЕТ СН'!$H$24</f>
        <v>6110.6256291500003</v>
      </c>
      <c r="V112" s="36">
        <f>SUMIFS(СВЦЭМ!$D$39:$D$782,СВЦЭМ!$A$39:$A$782,$A112,СВЦЭМ!$B$39:$B$782,V$83)+'СЕТ СН'!$H$14+СВЦЭМ!$D$10+'СЕТ СН'!$H$5-'СЕТ СН'!$H$24</f>
        <v>6092.5877878000001</v>
      </c>
      <c r="W112" s="36">
        <f>SUMIFS(СВЦЭМ!$D$39:$D$782,СВЦЭМ!$A$39:$A$782,$A112,СВЦЭМ!$B$39:$B$782,W$83)+'СЕТ СН'!$H$14+СВЦЭМ!$D$10+'СЕТ СН'!$H$5-'СЕТ СН'!$H$24</f>
        <v>6097.1676306899999</v>
      </c>
      <c r="X112" s="36">
        <f>SUMIFS(СВЦЭМ!$D$39:$D$782,СВЦЭМ!$A$39:$A$782,$A112,СВЦЭМ!$B$39:$B$782,X$83)+'СЕТ СН'!$H$14+СВЦЭМ!$D$10+'СЕТ СН'!$H$5-'СЕТ СН'!$H$24</f>
        <v>6179.3841331200001</v>
      </c>
      <c r="Y112" s="36">
        <f>SUMIFS(СВЦЭМ!$D$39:$D$782,СВЦЭМ!$A$39:$A$782,$A112,СВЦЭМ!$B$39:$B$782,Y$83)+'СЕТ СН'!$H$14+СВЦЭМ!$D$10+'СЕТ СН'!$H$5-'СЕТ СН'!$H$24</f>
        <v>6254.1517717400002</v>
      </c>
    </row>
    <row r="113" spans="1:27" ht="15.75" x14ac:dyDescent="0.2">
      <c r="A113" s="35">
        <f t="shared" si="2"/>
        <v>45534</v>
      </c>
      <c r="B113" s="36">
        <f>SUMIFS(СВЦЭМ!$D$39:$D$782,СВЦЭМ!$A$39:$A$782,$A113,СВЦЭМ!$B$39:$B$782,B$83)+'СЕТ СН'!$H$14+СВЦЭМ!$D$10+'СЕТ СН'!$H$5-'СЕТ СН'!$H$24</f>
        <v>6335.4169468</v>
      </c>
      <c r="C113" s="36">
        <f>SUMIFS(СВЦЭМ!$D$39:$D$782,СВЦЭМ!$A$39:$A$782,$A113,СВЦЭМ!$B$39:$B$782,C$83)+'СЕТ СН'!$H$14+СВЦЭМ!$D$10+'СЕТ СН'!$H$5-'СЕТ СН'!$H$24</f>
        <v>6416.1486327299999</v>
      </c>
      <c r="D113" s="36">
        <f>SUMIFS(СВЦЭМ!$D$39:$D$782,СВЦЭМ!$A$39:$A$782,$A113,СВЦЭМ!$B$39:$B$782,D$83)+'СЕТ СН'!$H$14+СВЦЭМ!$D$10+'СЕТ СН'!$H$5-'СЕТ СН'!$H$24</f>
        <v>6434.4235862200003</v>
      </c>
      <c r="E113" s="36">
        <f>SUMIFS(СВЦЭМ!$D$39:$D$782,СВЦЭМ!$A$39:$A$782,$A113,СВЦЭМ!$B$39:$B$782,E$83)+'СЕТ СН'!$H$14+СВЦЭМ!$D$10+'СЕТ СН'!$H$5-'СЕТ СН'!$H$24</f>
        <v>6458.0073440599999</v>
      </c>
      <c r="F113" s="36">
        <f>SUMIFS(СВЦЭМ!$D$39:$D$782,СВЦЭМ!$A$39:$A$782,$A113,СВЦЭМ!$B$39:$B$782,F$83)+'СЕТ СН'!$H$14+СВЦЭМ!$D$10+'СЕТ СН'!$H$5-'СЕТ СН'!$H$24</f>
        <v>6452.3156862800006</v>
      </c>
      <c r="G113" s="36">
        <f>SUMIFS(СВЦЭМ!$D$39:$D$782,СВЦЭМ!$A$39:$A$782,$A113,СВЦЭМ!$B$39:$B$782,G$83)+'СЕТ СН'!$H$14+СВЦЭМ!$D$10+'СЕТ СН'!$H$5-'СЕТ СН'!$H$24</f>
        <v>6445.6792854000005</v>
      </c>
      <c r="H113" s="36">
        <f>SUMIFS(СВЦЭМ!$D$39:$D$782,СВЦЭМ!$A$39:$A$782,$A113,СВЦЭМ!$B$39:$B$782,H$83)+'СЕТ СН'!$H$14+СВЦЭМ!$D$10+'СЕТ СН'!$H$5-'СЕТ СН'!$H$24</f>
        <v>6408.8782333199997</v>
      </c>
      <c r="I113" s="36">
        <f>SUMIFS(СВЦЭМ!$D$39:$D$782,СВЦЭМ!$A$39:$A$782,$A113,СВЦЭМ!$B$39:$B$782,I$83)+'СЕТ СН'!$H$14+СВЦЭМ!$D$10+'СЕТ СН'!$H$5-'СЕТ СН'!$H$24</f>
        <v>6304.1531475700003</v>
      </c>
      <c r="J113" s="36">
        <f>SUMIFS(СВЦЭМ!$D$39:$D$782,СВЦЭМ!$A$39:$A$782,$A113,СВЦЭМ!$B$39:$B$782,J$83)+'СЕТ СН'!$H$14+СВЦЭМ!$D$10+'СЕТ СН'!$H$5-'СЕТ СН'!$H$24</f>
        <v>6196.3986805500008</v>
      </c>
      <c r="K113" s="36">
        <f>SUMIFS(СВЦЭМ!$D$39:$D$782,СВЦЭМ!$A$39:$A$782,$A113,СВЦЭМ!$B$39:$B$782,K$83)+'СЕТ СН'!$H$14+СВЦЭМ!$D$10+'СЕТ СН'!$H$5-'СЕТ СН'!$H$24</f>
        <v>6112.0342883000003</v>
      </c>
      <c r="L113" s="36">
        <f>SUMIFS(СВЦЭМ!$D$39:$D$782,СВЦЭМ!$A$39:$A$782,$A113,СВЦЭМ!$B$39:$B$782,L$83)+'СЕТ СН'!$H$14+СВЦЭМ!$D$10+'СЕТ СН'!$H$5-'СЕТ СН'!$H$24</f>
        <v>6079.2949388400002</v>
      </c>
      <c r="M113" s="36">
        <f>SUMIFS(СВЦЭМ!$D$39:$D$782,СВЦЭМ!$A$39:$A$782,$A113,СВЦЭМ!$B$39:$B$782,M$83)+'СЕТ СН'!$H$14+СВЦЭМ!$D$10+'СЕТ СН'!$H$5-'СЕТ СН'!$H$24</f>
        <v>6090.7657659900005</v>
      </c>
      <c r="N113" s="36">
        <f>SUMIFS(СВЦЭМ!$D$39:$D$782,СВЦЭМ!$A$39:$A$782,$A113,СВЦЭМ!$B$39:$B$782,N$83)+'СЕТ СН'!$H$14+СВЦЭМ!$D$10+'СЕТ СН'!$H$5-'СЕТ СН'!$H$24</f>
        <v>6088.5746588000002</v>
      </c>
      <c r="O113" s="36">
        <f>SUMIFS(СВЦЭМ!$D$39:$D$782,СВЦЭМ!$A$39:$A$782,$A113,СВЦЭМ!$B$39:$B$782,O$83)+'СЕТ СН'!$H$14+СВЦЭМ!$D$10+'СЕТ СН'!$H$5-'СЕТ СН'!$H$24</f>
        <v>6097.5174901800001</v>
      </c>
      <c r="P113" s="36">
        <f>SUMIFS(СВЦЭМ!$D$39:$D$782,СВЦЭМ!$A$39:$A$782,$A113,СВЦЭМ!$B$39:$B$782,P$83)+'СЕТ СН'!$H$14+СВЦЭМ!$D$10+'СЕТ СН'!$H$5-'СЕТ СН'!$H$24</f>
        <v>6098.5008685499997</v>
      </c>
      <c r="Q113" s="36">
        <f>SUMIFS(СВЦЭМ!$D$39:$D$782,СВЦЭМ!$A$39:$A$782,$A113,СВЦЭМ!$B$39:$B$782,Q$83)+'СЕТ СН'!$H$14+СВЦЭМ!$D$10+'СЕТ СН'!$H$5-'СЕТ СН'!$H$24</f>
        <v>6104.29994824</v>
      </c>
      <c r="R113" s="36">
        <f>SUMIFS(СВЦЭМ!$D$39:$D$782,СВЦЭМ!$A$39:$A$782,$A113,СВЦЭМ!$B$39:$B$782,R$83)+'СЕТ СН'!$H$14+СВЦЭМ!$D$10+'СЕТ СН'!$H$5-'СЕТ СН'!$H$24</f>
        <v>6097.2165473499999</v>
      </c>
      <c r="S113" s="36">
        <f>SUMIFS(СВЦЭМ!$D$39:$D$782,СВЦЭМ!$A$39:$A$782,$A113,СВЦЭМ!$B$39:$B$782,S$83)+'СЕТ СН'!$H$14+СВЦЭМ!$D$10+'СЕТ СН'!$H$5-'СЕТ СН'!$H$24</f>
        <v>6107.4206651100003</v>
      </c>
      <c r="T113" s="36">
        <f>SUMIFS(СВЦЭМ!$D$39:$D$782,СВЦЭМ!$A$39:$A$782,$A113,СВЦЭМ!$B$39:$B$782,T$83)+'СЕТ СН'!$H$14+СВЦЭМ!$D$10+'СЕТ СН'!$H$5-'СЕТ СН'!$H$24</f>
        <v>6107.2459873000007</v>
      </c>
      <c r="U113" s="36">
        <f>SUMIFS(СВЦЭМ!$D$39:$D$782,СВЦЭМ!$A$39:$A$782,$A113,СВЦЭМ!$B$39:$B$782,U$83)+'СЕТ СН'!$H$14+СВЦЭМ!$D$10+'СЕТ СН'!$H$5-'СЕТ СН'!$H$24</f>
        <v>6112.7373995500002</v>
      </c>
      <c r="V113" s="36">
        <f>SUMIFS(СВЦЭМ!$D$39:$D$782,СВЦЭМ!$A$39:$A$782,$A113,СВЦЭМ!$B$39:$B$782,V$83)+'СЕТ СН'!$H$14+СВЦЭМ!$D$10+'СЕТ СН'!$H$5-'СЕТ СН'!$H$24</f>
        <v>6091.2544483900001</v>
      </c>
      <c r="W113" s="36">
        <f>SUMIFS(СВЦЭМ!$D$39:$D$782,СВЦЭМ!$A$39:$A$782,$A113,СВЦЭМ!$B$39:$B$782,W$83)+'СЕТ СН'!$H$14+СВЦЭМ!$D$10+'СЕТ СН'!$H$5-'СЕТ СН'!$H$24</f>
        <v>6097.8505656400002</v>
      </c>
      <c r="X113" s="36">
        <f>SUMIFS(СВЦЭМ!$D$39:$D$782,СВЦЭМ!$A$39:$A$782,$A113,СВЦЭМ!$B$39:$B$782,X$83)+'СЕТ СН'!$H$14+СВЦЭМ!$D$10+'СЕТ СН'!$H$5-'СЕТ СН'!$H$24</f>
        <v>6175.0904339600002</v>
      </c>
      <c r="Y113" s="36">
        <f>SUMIFS(СВЦЭМ!$D$39:$D$782,СВЦЭМ!$A$39:$A$782,$A113,СВЦЭМ!$B$39:$B$782,Y$83)+'СЕТ СН'!$H$14+СВЦЭМ!$D$10+'СЕТ СН'!$H$5-'СЕТ СН'!$H$24</f>
        <v>6255.2168265500004</v>
      </c>
    </row>
    <row r="114" spans="1:27" ht="15.75" x14ac:dyDescent="0.2">
      <c r="A114" s="35">
        <f t="shared" si="2"/>
        <v>45535</v>
      </c>
      <c r="B114" s="36">
        <f>SUMIFS(СВЦЭМ!$D$39:$D$782,СВЦЭМ!$A$39:$A$782,$A114,СВЦЭМ!$B$39:$B$782,B$83)+'СЕТ СН'!$H$14+СВЦЭМ!$D$10+'СЕТ СН'!$H$5-'СЕТ СН'!$H$24</f>
        <v>6295.2039400700005</v>
      </c>
      <c r="C114" s="36">
        <f>SUMIFS(СВЦЭМ!$D$39:$D$782,СВЦЭМ!$A$39:$A$782,$A114,СВЦЭМ!$B$39:$B$782,C$83)+'СЕТ СН'!$H$14+СВЦЭМ!$D$10+'СЕТ СН'!$H$5-'СЕТ СН'!$H$24</f>
        <v>6343.3702222800002</v>
      </c>
      <c r="D114" s="36">
        <f>SUMIFS(СВЦЭМ!$D$39:$D$782,СВЦЭМ!$A$39:$A$782,$A114,СВЦЭМ!$B$39:$B$782,D$83)+'СЕТ СН'!$H$14+СВЦЭМ!$D$10+'СЕТ СН'!$H$5-'СЕТ СН'!$H$24</f>
        <v>6351.8052198599999</v>
      </c>
      <c r="E114" s="36">
        <f>SUMIFS(СВЦЭМ!$D$39:$D$782,СВЦЭМ!$A$39:$A$782,$A114,СВЦЭМ!$B$39:$B$782,E$83)+'СЕТ СН'!$H$14+СВЦЭМ!$D$10+'СЕТ СН'!$H$5-'СЕТ СН'!$H$24</f>
        <v>6355.3354662000002</v>
      </c>
      <c r="F114" s="36">
        <f>SUMIFS(СВЦЭМ!$D$39:$D$782,СВЦЭМ!$A$39:$A$782,$A114,СВЦЭМ!$B$39:$B$782,F$83)+'СЕТ СН'!$H$14+СВЦЭМ!$D$10+'СЕТ СН'!$H$5-'СЕТ СН'!$H$24</f>
        <v>6349.3559674099997</v>
      </c>
      <c r="G114" s="36">
        <f>SUMIFS(СВЦЭМ!$D$39:$D$782,СВЦЭМ!$A$39:$A$782,$A114,СВЦЭМ!$B$39:$B$782,G$83)+'СЕТ СН'!$H$14+СВЦЭМ!$D$10+'СЕТ СН'!$H$5-'СЕТ СН'!$H$24</f>
        <v>6325.3324491900003</v>
      </c>
      <c r="H114" s="36">
        <f>SUMIFS(СВЦЭМ!$D$39:$D$782,СВЦЭМ!$A$39:$A$782,$A114,СВЦЭМ!$B$39:$B$782,H$83)+'СЕТ СН'!$H$14+СВЦЭМ!$D$10+'СЕТ СН'!$H$5-'СЕТ СН'!$H$24</f>
        <v>6317.0536000700004</v>
      </c>
      <c r="I114" s="36">
        <f>SUMIFS(СВЦЭМ!$D$39:$D$782,СВЦЭМ!$A$39:$A$782,$A114,СВЦЭМ!$B$39:$B$782,I$83)+'СЕТ СН'!$H$14+СВЦЭМ!$D$10+'СЕТ СН'!$H$5-'СЕТ СН'!$H$24</f>
        <v>6208.2453179100003</v>
      </c>
      <c r="J114" s="36">
        <f>SUMIFS(СВЦЭМ!$D$39:$D$782,СВЦЭМ!$A$39:$A$782,$A114,СВЦЭМ!$B$39:$B$782,J$83)+'СЕТ СН'!$H$14+СВЦЭМ!$D$10+'СЕТ СН'!$H$5-'СЕТ СН'!$H$24</f>
        <v>6201.5315927500005</v>
      </c>
      <c r="K114" s="36">
        <f>SUMIFS(СВЦЭМ!$D$39:$D$782,СВЦЭМ!$A$39:$A$782,$A114,СВЦЭМ!$B$39:$B$782,K$83)+'СЕТ СН'!$H$14+СВЦЭМ!$D$10+'СЕТ СН'!$H$5-'СЕТ СН'!$H$24</f>
        <v>6152.2203141600003</v>
      </c>
      <c r="L114" s="36">
        <f>SUMIFS(СВЦЭМ!$D$39:$D$782,СВЦЭМ!$A$39:$A$782,$A114,СВЦЭМ!$B$39:$B$782,L$83)+'СЕТ СН'!$H$14+СВЦЭМ!$D$10+'СЕТ СН'!$H$5-'СЕТ СН'!$H$24</f>
        <v>6144.22409737</v>
      </c>
      <c r="M114" s="36">
        <f>SUMIFS(СВЦЭМ!$D$39:$D$782,СВЦЭМ!$A$39:$A$782,$A114,СВЦЭМ!$B$39:$B$782,M$83)+'СЕТ СН'!$H$14+СВЦЭМ!$D$10+'СЕТ СН'!$H$5-'СЕТ СН'!$H$24</f>
        <v>6116.48686868</v>
      </c>
      <c r="N114" s="36">
        <f>SUMIFS(СВЦЭМ!$D$39:$D$782,СВЦЭМ!$A$39:$A$782,$A114,СВЦЭМ!$B$39:$B$782,N$83)+'СЕТ СН'!$H$14+СВЦЭМ!$D$10+'СЕТ СН'!$H$5-'СЕТ СН'!$H$24</f>
        <v>6116.7045499900005</v>
      </c>
      <c r="O114" s="36">
        <f>SUMIFS(СВЦЭМ!$D$39:$D$782,СВЦЭМ!$A$39:$A$782,$A114,СВЦЭМ!$B$39:$B$782,O$83)+'СЕТ СН'!$H$14+СВЦЭМ!$D$10+'СЕТ СН'!$H$5-'СЕТ СН'!$H$24</f>
        <v>6103.7273512500005</v>
      </c>
      <c r="P114" s="36">
        <f>SUMIFS(СВЦЭМ!$D$39:$D$782,СВЦЭМ!$A$39:$A$782,$A114,СВЦЭМ!$B$39:$B$782,P$83)+'СЕТ СН'!$H$14+СВЦЭМ!$D$10+'СЕТ СН'!$H$5-'СЕТ СН'!$H$24</f>
        <v>6117.4648227500002</v>
      </c>
      <c r="Q114" s="36">
        <f>SUMIFS(СВЦЭМ!$D$39:$D$782,СВЦЭМ!$A$39:$A$782,$A114,СВЦЭМ!$B$39:$B$782,Q$83)+'СЕТ СН'!$H$14+СВЦЭМ!$D$10+'СЕТ СН'!$H$5-'СЕТ СН'!$H$24</f>
        <v>6116.7040066300005</v>
      </c>
      <c r="R114" s="36">
        <f>SUMIFS(СВЦЭМ!$D$39:$D$782,СВЦЭМ!$A$39:$A$782,$A114,СВЦЭМ!$B$39:$B$782,R$83)+'СЕТ СН'!$H$14+СВЦЭМ!$D$10+'СЕТ СН'!$H$5-'СЕТ СН'!$H$24</f>
        <v>6124.6417512600001</v>
      </c>
      <c r="S114" s="36">
        <f>SUMIFS(СВЦЭМ!$D$39:$D$782,СВЦЭМ!$A$39:$A$782,$A114,СВЦЭМ!$B$39:$B$782,S$83)+'СЕТ СН'!$H$14+СВЦЭМ!$D$10+'СЕТ СН'!$H$5-'СЕТ СН'!$H$24</f>
        <v>6115.5200924600003</v>
      </c>
      <c r="T114" s="36">
        <f>SUMIFS(СВЦЭМ!$D$39:$D$782,СВЦЭМ!$A$39:$A$782,$A114,СВЦЭМ!$B$39:$B$782,T$83)+'СЕТ СН'!$H$14+СВЦЭМ!$D$10+'СЕТ СН'!$H$5-'СЕТ СН'!$H$24</f>
        <v>6101.5122871599997</v>
      </c>
      <c r="U114" s="36">
        <f>SUMIFS(СВЦЭМ!$D$39:$D$782,СВЦЭМ!$A$39:$A$782,$A114,СВЦЭМ!$B$39:$B$782,U$83)+'СЕТ СН'!$H$14+СВЦЭМ!$D$10+'СЕТ СН'!$H$5-'СЕТ СН'!$H$24</f>
        <v>6119.0144186400003</v>
      </c>
      <c r="V114" s="36">
        <f>SUMIFS(СВЦЭМ!$D$39:$D$782,СВЦЭМ!$A$39:$A$782,$A114,СВЦЭМ!$B$39:$B$782,V$83)+'СЕТ СН'!$H$14+СВЦЭМ!$D$10+'СЕТ СН'!$H$5-'СЕТ СН'!$H$24</f>
        <v>6092.5593423099999</v>
      </c>
      <c r="W114" s="36">
        <f>SUMIFS(СВЦЭМ!$D$39:$D$782,СВЦЭМ!$A$39:$A$782,$A114,СВЦЭМ!$B$39:$B$782,W$83)+'СЕТ СН'!$H$14+СВЦЭМ!$D$10+'СЕТ СН'!$H$5-'СЕТ СН'!$H$24</f>
        <v>6109.7770652400004</v>
      </c>
      <c r="X114" s="36">
        <f>SUMIFS(СВЦЭМ!$D$39:$D$782,СВЦЭМ!$A$39:$A$782,$A114,СВЦЭМ!$B$39:$B$782,X$83)+'СЕТ СН'!$H$14+СВЦЭМ!$D$10+'СЕТ СН'!$H$5-'СЕТ СН'!$H$24</f>
        <v>6172.2185052100003</v>
      </c>
      <c r="Y114" s="36">
        <f>SUMIFS(СВЦЭМ!$D$39:$D$782,СВЦЭМ!$A$39:$A$782,$A114,СВЦЭМ!$B$39:$B$782,Y$83)+'СЕТ СН'!$H$14+СВЦЭМ!$D$10+'СЕТ СН'!$H$5-'СЕТ СН'!$H$24</f>
        <v>6277.3100333900002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СН'!$I$14+СВЦЭМ!$D$10+'СЕТ СН'!$I$5-'СЕТ СН'!$I$24</f>
        <v>6663.9007275899994</v>
      </c>
      <c r="C120" s="36">
        <f>SUMIFS(СВЦЭМ!$D$39:$D$782,СВЦЭМ!$A$39:$A$782,$A120,СВЦЭМ!$B$39:$B$782,C$119)+'СЕТ СН'!$I$14+СВЦЭМ!$D$10+'СЕТ СН'!$I$5-'СЕТ СН'!$I$24</f>
        <v>6774.9662696899995</v>
      </c>
      <c r="D120" s="36">
        <f>SUMIFS(СВЦЭМ!$D$39:$D$782,СВЦЭМ!$A$39:$A$782,$A120,СВЦЭМ!$B$39:$B$782,D$119)+'СЕТ СН'!$I$14+СВЦЭМ!$D$10+'СЕТ СН'!$I$5-'СЕТ СН'!$I$24</f>
        <v>6838.9488608600004</v>
      </c>
      <c r="E120" s="36">
        <f>SUMIFS(СВЦЭМ!$D$39:$D$782,СВЦЭМ!$A$39:$A$782,$A120,СВЦЭМ!$B$39:$B$782,E$119)+'СЕТ СН'!$I$14+СВЦЭМ!$D$10+'СЕТ СН'!$I$5-'СЕТ СН'!$I$24</f>
        <v>6863.2513716199992</v>
      </c>
      <c r="F120" s="36">
        <f>SUMIFS(СВЦЭМ!$D$39:$D$782,СВЦЭМ!$A$39:$A$782,$A120,СВЦЭМ!$B$39:$B$782,F$119)+'СЕТ СН'!$I$14+СВЦЭМ!$D$10+'СЕТ СН'!$I$5-'СЕТ СН'!$I$24</f>
        <v>6890.5296584999996</v>
      </c>
      <c r="G120" s="36">
        <f>SUMIFS(СВЦЭМ!$D$39:$D$782,СВЦЭМ!$A$39:$A$782,$A120,СВЦЭМ!$B$39:$B$782,G$119)+'СЕТ СН'!$I$14+СВЦЭМ!$D$10+'СЕТ СН'!$I$5-'СЕТ СН'!$I$24</f>
        <v>6874.1713345199996</v>
      </c>
      <c r="H120" s="36">
        <f>SUMIFS(СВЦЭМ!$D$39:$D$782,СВЦЭМ!$A$39:$A$782,$A120,СВЦЭМ!$B$39:$B$782,H$119)+'СЕТ СН'!$I$14+СВЦЭМ!$D$10+'СЕТ СН'!$I$5-'СЕТ СН'!$I$24</f>
        <v>6831.0109344399998</v>
      </c>
      <c r="I120" s="36">
        <f>SUMIFS(СВЦЭМ!$D$39:$D$782,СВЦЭМ!$A$39:$A$782,$A120,СВЦЭМ!$B$39:$B$782,I$119)+'СЕТ СН'!$I$14+СВЦЭМ!$D$10+'СЕТ СН'!$I$5-'СЕТ СН'!$I$24</f>
        <v>6734.3785660699996</v>
      </c>
      <c r="J120" s="36">
        <f>SUMIFS(СВЦЭМ!$D$39:$D$782,СВЦЭМ!$A$39:$A$782,$A120,СВЦЭМ!$B$39:$B$782,J$119)+'СЕТ СН'!$I$14+СВЦЭМ!$D$10+'СЕТ СН'!$I$5-'СЕТ СН'!$I$24</f>
        <v>6588.2868582799993</v>
      </c>
      <c r="K120" s="36">
        <f>SUMIFS(СВЦЭМ!$D$39:$D$782,СВЦЭМ!$A$39:$A$782,$A120,СВЦЭМ!$B$39:$B$782,K$119)+'СЕТ СН'!$I$14+СВЦЭМ!$D$10+'СЕТ СН'!$I$5-'СЕТ СН'!$I$24</f>
        <v>6473.0883782699993</v>
      </c>
      <c r="L120" s="36">
        <f>SUMIFS(СВЦЭМ!$D$39:$D$782,СВЦЭМ!$A$39:$A$782,$A120,СВЦЭМ!$B$39:$B$782,L$119)+'СЕТ СН'!$I$14+СВЦЭМ!$D$10+'СЕТ СН'!$I$5-'СЕТ СН'!$I$24</f>
        <v>6402.5080657099998</v>
      </c>
      <c r="M120" s="36">
        <f>SUMIFS(СВЦЭМ!$D$39:$D$782,СВЦЭМ!$A$39:$A$782,$A120,СВЦЭМ!$B$39:$B$782,M$119)+'СЕТ СН'!$I$14+СВЦЭМ!$D$10+'СЕТ СН'!$I$5-'СЕТ СН'!$I$24</f>
        <v>6438.1366948399991</v>
      </c>
      <c r="N120" s="36">
        <f>SUMIFS(СВЦЭМ!$D$39:$D$782,СВЦЭМ!$A$39:$A$782,$A120,СВЦЭМ!$B$39:$B$782,N$119)+'СЕТ СН'!$I$14+СВЦЭМ!$D$10+'СЕТ СН'!$I$5-'СЕТ СН'!$I$24</f>
        <v>6478.0370497299991</v>
      </c>
      <c r="O120" s="36">
        <f>SUMIFS(СВЦЭМ!$D$39:$D$782,СВЦЭМ!$A$39:$A$782,$A120,СВЦЭМ!$B$39:$B$782,O$119)+'СЕТ СН'!$I$14+СВЦЭМ!$D$10+'СЕТ СН'!$I$5-'СЕТ СН'!$I$24</f>
        <v>6479.6403982699994</v>
      </c>
      <c r="P120" s="36">
        <f>SUMIFS(СВЦЭМ!$D$39:$D$782,СВЦЭМ!$A$39:$A$782,$A120,СВЦЭМ!$B$39:$B$782,P$119)+'СЕТ СН'!$I$14+СВЦЭМ!$D$10+'СЕТ СН'!$I$5-'СЕТ СН'!$I$24</f>
        <v>6478.8692507999995</v>
      </c>
      <c r="Q120" s="36">
        <f>SUMIFS(СВЦЭМ!$D$39:$D$782,СВЦЭМ!$A$39:$A$782,$A120,СВЦЭМ!$B$39:$B$782,Q$119)+'СЕТ СН'!$I$14+СВЦЭМ!$D$10+'СЕТ СН'!$I$5-'СЕТ СН'!$I$24</f>
        <v>6468.6662046999991</v>
      </c>
      <c r="R120" s="36">
        <f>SUMIFS(СВЦЭМ!$D$39:$D$782,СВЦЭМ!$A$39:$A$782,$A120,СВЦЭМ!$B$39:$B$782,R$119)+'СЕТ СН'!$I$14+СВЦЭМ!$D$10+'СЕТ СН'!$I$5-'СЕТ СН'!$I$24</f>
        <v>6487.6468255399996</v>
      </c>
      <c r="S120" s="36">
        <f>SUMIFS(СВЦЭМ!$D$39:$D$782,СВЦЭМ!$A$39:$A$782,$A120,СВЦЭМ!$B$39:$B$782,S$119)+'СЕТ СН'!$I$14+СВЦЭМ!$D$10+'СЕТ СН'!$I$5-'СЕТ СН'!$I$24</f>
        <v>6488.0889726599999</v>
      </c>
      <c r="T120" s="36">
        <f>SUMIFS(СВЦЭМ!$D$39:$D$782,СВЦЭМ!$A$39:$A$782,$A120,СВЦЭМ!$B$39:$B$782,T$119)+'СЕТ СН'!$I$14+СВЦЭМ!$D$10+'СЕТ СН'!$I$5-'СЕТ СН'!$I$24</f>
        <v>6483.0183371599996</v>
      </c>
      <c r="U120" s="36">
        <f>SUMIFS(СВЦЭМ!$D$39:$D$782,СВЦЭМ!$A$39:$A$782,$A120,СВЦЭМ!$B$39:$B$782,U$119)+'СЕТ СН'!$I$14+СВЦЭМ!$D$10+'СЕТ СН'!$I$5-'СЕТ СН'!$I$24</f>
        <v>6488.8198331499998</v>
      </c>
      <c r="V120" s="36">
        <f>SUMIFS(СВЦЭМ!$D$39:$D$782,СВЦЭМ!$A$39:$A$782,$A120,СВЦЭМ!$B$39:$B$782,V$119)+'СЕТ СН'!$I$14+СВЦЭМ!$D$10+'СЕТ СН'!$I$5-'СЕТ СН'!$I$24</f>
        <v>6505.338757649999</v>
      </c>
      <c r="W120" s="36">
        <f>SUMIFS(СВЦЭМ!$D$39:$D$782,СВЦЭМ!$A$39:$A$782,$A120,СВЦЭМ!$B$39:$B$782,W$119)+'СЕТ СН'!$I$14+СВЦЭМ!$D$10+'СЕТ СН'!$I$5-'СЕТ СН'!$I$24</f>
        <v>6468.6424677099994</v>
      </c>
      <c r="X120" s="36">
        <f>SUMIFS(СВЦЭМ!$D$39:$D$782,СВЦЭМ!$A$39:$A$782,$A120,СВЦЭМ!$B$39:$B$782,X$119)+'СЕТ СН'!$I$14+СВЦЭМ!$D$10+'СЕТ СН'!$I$5-'СЕТ СН'!$I$24</f>
        <v>6565.8085986699998</v>
      </c>
      <c r="Y120" s="36">
        <f>SUMIFS(СВЦЭМ!$D$39:$D$782,СВЦЭМ!$A$39:$A$782,$A120,СВЦЭМ!$B$39:$B$782,Y$119)+'СЕТ СН'!$I$14+СВЦЭМ!$D$10+'СЕТ СН'!$I$5-'СЕТ СН'!$I$24</f>
        <v>6691.4103636299997</v>
      </c>
      <c r="AA120" s="45"/>
    </row>
    <row r="121" spans="1:27" ht="15.75" x14ac:dyDescent="0.2">
      <c r="A121" s="35">
        <f>A120+1</f>
        <v>45506</v>
      </c>
      <c r="B121" s="36">
        <f>SUMIFS(СВЦЭМ!$D$39:$D$782,СВЦЭМ!$A$39:$A$782,$A121,СВЦЭМ!$B$39:$B$782,B$119)+'СЕТ СН'!$I$14+СВЦЭМ!$D$10+'СЕТ СН'!$I$5-'СЕТ СН'!$I$24</f>
        <v>6622.4976414599996</v>
      </c>
      <c r="C121" s="36">
        <f>SUMIFS(СВЦЭМ!$D$39:$D$782,СВЦЭМ!$A$39:$A$782,$A121,СВЦЭМ!$B$39:$B$782,C$119)+'СЕТ СН'!$I$14+СВЦЭМ!$D$10+'СЕТ СН'!$I$5-'СЕТ СН'!$I$24</f>
        <v>6715.3724956599999</v>
      </c>
      <c r="D121" s="36">
        <f>SUMIFS(СВЦЭМ!$D$39:$D$782,СВЦЭМ!$A$39:$A$782,$A121,СВЦЭМ!$B$39:$B$782,D$119)+'СЕТ СН'!$I$14+СВЦЭМ!$D$10+'СЕТ СН'!$I$5-'СЕТ СН'!$I$24</f>
        <v>6770.4048213499991</v>
      </c>
      <c r="E121" s="36">
        <f>SUMIFS(СВЦЭМ!$D$39:$D$782,СВЦЭМ!$A$39:$A$782,$A121,СВЦЭМ!$B$39:$B$782,E$119)+'СЕТ СН'!$I$14+СВЦЭМ!$D$10+'СЕТ СН'!$I$5-'СЕТ СН'!$I$24</f>
        <v>6803.1208590599999</v>
      </c>
      <c r="F121" s="36">
        <f>SUMIFS(СВЦЭМ!$D$39:$D$782,СВЦЭМ!$A$39:$A$782,$A121,СВЦЭМ!$B$39:$B$782,F$119)+'СЕТ СН'!$I$14+СВЦЭМ!$D$10+'СЕТ СН'!$I$5-'СЕТ СН'!$I$24</f>
        <v>6824.1994650799998</v>
      </c>
      <c r="G121" s="36">
        <f>SUMIFS(СВЦЭМ!$D$39:$D$782,СВЦЭМ!$A$39:$A$782,$A121,СВЦЭМ!$B$39:$B$782,G$119)+'СЕТ СН'!$I$14+СВЦЭМ!$D$10+'СЕТ СН'!$I$5-'СЕТ СН'!$I$24</f>
        <v>6806.4212393899998</v>
      </c>
      <c r="H121" s="36">
        <f>SUMIFS(СВЦЭМ!$D$39:$D$782,СВЦЭМ!$A$39:$A$782,$A121,СВЦЭМ!$B$39:$B$782,H$119)+'СЕТ СН'!$I$14+СВЦЭМ!$D$10+'СЕТ СН'!$I$5-'СЕТ СН'!$I$24</f>
        <v>6756.936174389999</v>
      </c>
      <c r="I121" s="36">
        <f>SUMIFS(СВЦЭМ!$D$39:$D$782,СВЦЭМ!$A$39:$A$782,$A121,СВЦЭМ!$B$39:$B$782,I$119)+'СЕТ СН'!$I$14+СВЦЭМ!$D$10+'СЕТ СН'!$I$5-'СЕТ СН'!$I$24</f>
        <v>6657.1247880799992</v>
      </c>
      <c r="J121" s="36">
        <f>SUMIFS(СВЦЭМ!$D$39:$D$782,СВЦЭМ!$A$39:$A$782,$A121,СВЦЭМ!$B$39:$B$782,J$119)+'СЕТ СН'!$I$14+СВЦЭМ!$D$10+'СЕТ СН'!$I$5-'СЕТ СН'!$I$24</f>
        <v>6553.5808540199996</v>
      </c>
      <c r="K121" s="36">
        <f>SUMIFS(СВЦЭМ!$D$39:$D$782,СВЦЭМ!$A$39:$A$782,$A121,СВЦЭМ!$B$39:$B$782,K$119)+'СЕТ СН'!$I$14+СВЦЭМ!$D$10+'СЕТ СН'!$I$5-'СЕТ СН'!$I$24</f>
        <v>6476.6876587499992</v>
      </c>
      <c r="L121" s="36">
        <f>SUMIFS(СВЦЭМ!$D$39:$D$782,СВЦЭМ!$A$39:$A$782,$A121,СВЦЭМ!$B$39:$B$782,L$119)+'СЕТ СН'!$I$14+СВЦЭМ!$D$10+'СЕТ СН'!$I$5-'СЕТ СН'!$I$24</f>
        <v>6427.4293759100001</v>
      </c>
      <c r="M121" s="36">
        <f>SUMIFS(СВЦЭМ!$D$39:$D$782,СВЦЭМ!$A$39:$A$782,$A121,СВЦЭМ!$B$39:$B$782,M$119)+'СЕТ СН'!$I$14+СВЦЭМ!$D$10+'СЕТ СН'!$I$5-'СЕТ СН'!$I$24</f>
        <v>6412.0663062099993</v>
      </c>
      <c r="N121" s="36">
        <f>SUMIFS(СВЦЭМ!$D$39:$D$782,СВЦЭМ!$A$39:$A$782,$A121,СВЦЭМ!$B$39:$B$782,N$119)+'СЕТ СН'!$I$14+СВЦЭМ!$D$10+'СЕТ СН'!$I$5-'СЕТ СН'!$I$24</f>
        <v>6418.4124133299993</v>
      </c>
      <c r="O121" s="36">
        <f>SUMIFS(СВЦЭМ!$D$39:$D$782,СВЦЭМ!$A$39:$A$782,$A121,СВЦЭМ!$B$39:$B$782,O$119)+'СЕТ СН'!$I$14+СВЦЭМ!$D$10+'СЕТ СН'!$I$5-'СЕТ СН'!$I$24</f>
        <v>6422.9796958299994</v>
      </c>
      <c r="P121" s="36">
        <f>SUMIFS(СВЦЭМ!$D$39:$D$782,СВЦЭМ!$A$39:$A$782,$A121,СВЦЭМ!$B$39:$B$782,P$119)+'СЕТ СН'!$I$14+СВЦЭМ!$D$10+'СЕТ СН'!$I$5-'СЕТ СН'!$I$24</f>
        <v>6424.3430237899993</v>
      </c>
      <c r="Q121" s="36">
        <f>SUMIFS(СВЦЭМ!$D$39:$D$782,СВЦЭМ!$A$39:$A$782,$A121,СВЦЭМ!$B$39:$B$782,Q$119)+'СЕТ СН'!$I$14+СВЦЭМ!$D$10+'СЕТ СН'!$I$5-'СЕТ СН'!$I$24</f>
        <v>6421.6449658599995</v>
      </c>
      <c r="R121" s="36">
        <f>SUMIFS(СВЦЭМ!$D$39:$D$782,СВЦЭМ!$A$39:$A$782,$A121,СВЦЭМ!$B$39:$B$782,R$119)+'СЕТ СН'!$I$14+СВЦЭМ!$D$10+'СЕТ СН'!$I$5-'СЕТ СН'!$I$24</f>
        <v>6417.2522427599997</v>
      </c>
      <c r="S121" s="36">
        <f>SUMIFS(СВЦЭМ!$D$39:$D$782,СВЦЭМ!$A$39:$A$782,$A121,СВЦЭМ!$B$39:$B$782,S$119)+'СЕТ СН'!$I$14+СВЦЭМ!$D$10+'СЕТ СН'!$I$5-'СЕТ СН'!$I$24</f>
        <v>6416.6005950099998</v>
      </c>
      <c r="T121" s="36">
        <f>SUMIFS(СВЦЭМ!$D$39:$D$782,СВЦЭМ!$A$39:$A$782,$A121,СВЦЭМ!$B$39:$B$782,T$119)+'СЕТ СН'!$I$14+СВЦЭМ!$D$10+'СЕТ СН'!$I$5-'СЕТ СН'!$I$24</f>
        <v>6410.9810463599997</v>
      </c>
      <c r="U121" s="36">
        <f>SUMIFS(СВЦЭМ!$D$39:$D$782,СВЦЭМ!$A$39:$A$782,$A121,СВЦЭМ!$B$39:$B$782,U$119)+'СЕТ СН'!$I$14+СВЦЭМ!$D$10+'СЕТ СН'!$I$5-'СЕТ СН'!$I$24</f>
        <v>6439.9512348199996</v>
      </c>
      <c r="V121" s="36">
        <f>SUMIFS(СВЦЭМ!$D$39:$D$782,СВЦЭМ!$A$39:$A$782,$A121,СВЦЭМ!$B$39:$B$782,V$119)+'СЕТ СН'!$I$14+СВЦЭМ!$D$10+'СЕТ СН'!$I$5-'СЕТ СН'!$I$24</f>
        <v>6458.9061974999995</v>
      </c>
      <c r="W121" s="36">
        <f>SUMIFS(СВЦЭМ!$D$39:$D$782,СВЦЭМ!$A$39:$A$782,$A121,СВЦЭМ!$B$39:$B$782,W$119)+'СЕТ СН'!$I$14+СВЦЭМ!$D$10+'СЕТ СН'!$I$5-'СЕТ СН'!$I$24</f>
        <v>6431.3824332799995</v>
      </c>
      <c r="X121" s="36">
        <f>SUMIFS(СВЦЭМ!$D$39:$D$782,СВЦЭМ!$A$39:$A$782,$A121,СВЦЭМ!$B$39:$B$782,X$119)+'СЕТ СН'!$I$14+СВЦЭМ!$D$10+'СЕТ СН'!$I$5-'СЕТ СН'!$I$24</f>
        <v>6467.0246363099996</v>
      </c>
      <c r="Y121" s="36">
        <f>SUMIFS(СВЦЭМ!$D$39:$D$782,СВЦЭМ!$A$39:$A$782,$A121,СВЦЭМ!$B$39:$B$782,Y$119)+'СЕТ СН'!$I$14+СВЦЭМ!$D$10+'СЕТ СН'!$I$5-'СЕТ СН'!$I$24</f>
        <v>6534.704604999999</v>
      </c>
    </row>
    <row r="122" spans="1:27" ht="15.75" x14ac:dyDescent="0.2">
      <c r="A122" s="35">
        <f t="shared" ref="A122:A150" si="3">A121+1</f>
        <v>45507</v>
      </c>
      <c r="B122" s="36">
        <f>SUMIFS(СВЦЭМ!$D$39:$D$782,СВЦЭМ!$A$39:$A$782,$A122,СВЦЭМ!$B$39:$B$782,B$119)+'СЕТ СН'!$I$14+СВЦЭМ!$D$10+'СЕТ СН'!$I$5-'СЕТ СН'!$I$24</f>
        <v>6618.093213529999</v>
      </c>
      <c r="C122" s="36">
        <f>SUMIFS(СВЦЭМ!$D$39:$D$782,СВЦЭМ!$A$39:$A$782,$A122,СВЦЭМ!$B$39:$B$782,C$119)+'СЕТ СН'!$I$14+СВЦЭМ!$D$10+'СЕТ СН'!$I$5-'СЕТ СН'!$I$24</f>
        <v>6764.0752733299996</v>
      </c>
      <c r="D122" s="36">
        <f>SUMIFS(СВЦЭМ!$D$39:$D$782,СВЦЭМ!$A$39:$A$782,$A122,СВЦЭМ!$B$39:$B$782,D$119)+'СЕТ СН'!$I$14+СВЦЭМ!$D$10+'СЕТ СН'!$I$5-'СЕТ СН'!$I$24</f>
        <v>6885.8390662999991</v>
      </c>
      <c r="E122" s="36">
        <f>SUMIFS(СВЦЭМ!$D$39:$D$782,СВЦЭМ!$A$39:$A$782,$A122,СВЦЭМ!$B$39:$B$782,E$119)+'СЕТ СН'!$I$14+СВЦЭМ!$D$10+'СЕТ СН'!$I$5-'СЕТ СН'!$I$24</f>
        <v>6980.0707273099997</v>
      </c>
      <c r="F122" s="36">
        <f>SUMIFS(СВЦЭМ!$D$39:$D$782,СВЦЭМ!$A$39:$A$782,$A122,СВЦЭМ!$B$39:$B$782,F$119)+'СЕТ СН'!$I$14+СВЦЭМ!$D$10+'СЕТ СН'!$I$5-'СЕТ СН'!$I$24</f>
        <v>6977.0902469499997</v>
      </c>
      <c r="G122" s="36">
        <f>SUMIFS(СВЦЭМ!$D$39:$D$782,СВЦЭМ!$A$39:$A$782,$A122,СВЦЭМ!$B$39:$B$782,G$119)+'СЕТ СН'!$I$14+СВЦЭМ!$D$10+'СЕТ СН'!$I$5-'СЕТ СН'!$I$24</f>
        <v>6926.5938089699994</v>
      </c>
      <c r="H122" s="36">
        <f>SUMIFS(СВЦЭМ!$D$39:$D$782,СВЦЭМ!$A$39:$A$782,$A122,СВЦЭМ!$B$39:$B$782,H$119)+'СЕТ СН'!$I$14+СВЦЭМ!$D$10+'СЕТ СН'!$I$5-'СЕТ СН'!$I$24</f>
        <v>6899.1989778999996</v>
      </c>
      <c r="I122" s="36">
        <f>SUMIFS(СВЦЭМ!$D$39:$D$782,СВЦЭМ!$A$39:$A$782,$A122,СВЦЭМ!$B$39:$B$782,I$119)+'СЕТ СН'!$I$14+СВЦЭМ!$D$10+'СЕТ СН'!$I$5-'СЕТ СН'!$I$24</f>
        <v>6759.8206887299993</v>
      </c>
      <c r="J122" s="36">
        <f>SUMIFS(СВЦЭМ!$D$39:$D$782,СВЦЭМ!$A$39:$A$782,$A122,СВЦЭМ!$B$39:$B$782,J$119)+'СЕТ СН'!$I$14+СВЦЭМ!$D$10+'СЕТ СН'!$I$5-'СЕТ СН'!$I$24</f>
        <v>6672.59388253</v>
      </c>
      <c r="K122" s="36">
        <f>SUMIFS(СВЦЭМ!$D$39:$D$782,СВЦЭМ!$A$39:$A$782,$A122,СВЦЭМ!$B$39:$B$782,K$119)+'СЕТ СН'!$I$14+СВЦЭМ!$D$10+'СЕТ СН'!$I$5-'СЕТ СН'!$I$24</f>
        <v>6554.4350418599997</v>
      </c>
      <c r="L122" s="36">
        <f>SUMIFS(СВЦЭМ!$D$39:$D$782,СВЦЭМ!$A$39:$A$782,$A122,СВЦЭМ!$B$39:$B$782,L$119)+'СЕТ СН'!$I$14+СВЦЭМ!$D$10+'СЕТ СН'!$I$5-'СЕТ СН'!$I$24</f>
        <v>6423.2525360299996</v>
      </c>
      <c r="M122" s="36">
        <f>SUMIFS(СВЦЭМ!$D$39:$D$782,СВЦЭМ!$A$39:$A$782,$A122,СВЦЭМ!$B$39:$B$782,M$119)+'СЕТ СН'!$I$14+СВЦЭМ!$D$10+'СЕТ СН'!$I$5-'СЕТ СН'!$I$24</f>
        <v>6398.1375568499998</v>
      </c>
      <c r="N122" s="36">
        <f>SUMIFS(СВЦЭМ!$D$39:$D$782,СВЦЭМ!$A$39:$A$782,$A122,СВЦЭМ!$B$39:$B$782,N$119)+'СЕТ СН'!$I$14+СВЦЭМ!$D$10+'СЕТ СН'!$I$5-'СЕТ СН'!$I$24</f>
        <v>6404.974236439999</v>
      </c>
      <c r="O122" s="36">
        <f>SUMIFS(СВЦЭМ!$D$39:$D$782,СВЦЭМ!$A$39:$A$782,$A122,СВЦЭМ!$B$39:$B$782,O$119)+'СЕТ СН'!$I$14+СВЦЭМ!$D$10+'СЕТ СН'!$I$5-'СЕТ СН'!$I$24</f>
        <v>6415.7333436599993</v>
      </c>
      <c r="P122" s="36">
        <f>SUMIFS(СВЦЭМ!$D$39:$D$782,СВЦЭМ!$A$39:$A$782,$A122,СВЦЭМ!$B$39:$B$782,P$119)+'СЕТ СН'!$I$14+СВЦЭМ!$D$10+'СЕТ СН'!$I$5-'СЕТ СН'!$I$24</f>
        <v>6417.6814270899995</v>
      </c>
      <c r="Q122" s="36">
        <f>SUMIFS(СВЦЭМ!$D$39:$D$782,СВЦЭМ!$A$39:$A$782,$A122,СВЦЭМ!$B$39:$B$782,Q$119)+'СЕТ СН'!$I$14+СВЦЭМ!$D$10+'СЕТ СН'!$I$5-'СЕТ СН'!$I$24</f>
        <v>6423.6808787299997</v>
      </c>
      <c r="R122" s="36">
        <f>SUMIFS(СВЦЭМ!$D$39:$D$782,СВЦЭМ!$A$39:$A$782,$A122,СВЦЭМ!$B$39:$B$782,R$119)+'СЕТ СН'!$I$14+СВЦЭМ!$D$10+'СЕТ СН'!$I$5-'СЕТ СН'!$I$24</f>
        <v>6452.9672947899999</v>
      </c>
      <c r="S122" s="36">
        <f>SUMIFS(СВЦЭМ!$D$39:$D$782,СВЦЭМ!$A$39:$A$782,$A122,СВЦЭМ!$B$39:$B$782,S$119)+'СЕТ СН'!$I$14+СВЦЭМ!$D$10+'СЕТ СН'!$I$5-'СЕТ СН'!$I$24</f>
        <v>6435.2227141699996</v>
      </c>
      <c r="T122" s="36">
        <f>SUMIFS(СВЦЭМ!$D$39:$D$782,СВЦЭМ!$A$39:$A$782,$A122,СВЦЭМ!$B$39:$B$782,T$119)+'СЕТ СН'!$I$14+СВЦЭМ!$D$10+'СЕТ СН'!$I$5-'СЕТ СН'!$I$24</f>
        <v>6421.6000103199995</v>
      </c>
      <c r="U122" s="36">
        <f>SUMIFS(СВЦЭМ!$D$39:$D$782,СВЦЭМ!$A$39:$A$782,$A122,СВЦЭМ!$B$39:$B$782,U$119)+'СЕТ СН'!$I$14+СВЦЭМ!$D$10+'СЕТ СН'!$I$5-'СЕТ СН'!$I$24</f>
        <v>6471.5256393999998</v>
      </c>
      <c r="V122" s="36">
        <f>SUMIFS(СВЦЭМ!$D$39:$D$782,СВЦЭМ!$A$39:$A$782,$A122,СВЦЭМ!$B$39:$B$782,V$119)+'СЕТ СН'!$I$14+СВЦЭМ!$D$10+'СЕТ СН'!$I$5-'СЕТ СН'!$I$24</f>
        <v>6480.2577643599998</v>
      </c>
      <c r="W122" s="36">
        <f>SUMIFS(СВЦЭМ!$D$39:$D$782,СВЦЭМ!$A$39:$A$782,$A122,СВЦЭМ!$B$39:$B$782,W$119)+'СЕТ СН'!$I$14+СВЦЭМ!$D$10+'СЕТ СН'!$I$5-'СЕТ СН'!$I$24</f>
        <v>6446.4277686799996</v>
      </c>
      <c r="X122" s="36">
        <f>SUMIFS(СВЦЭМ!$D$39:$D$782,СВЦЭМ!$A$39:$A$782,$A122,СВЦЭМ!$B$39:$B$782,X$119)+'СЕТ СН'!$I$14+СВЦЭМ!$D$10+'СЕТ СН'!$I$5-'СЕТ СН'!$I$24</f>
        <v>6532.1895011899996</v>
      </c>
      <c r="Y122" s="36">
        <f>SUMIFS(СВЦЭМ!$D$39:$D$782,СВЦЭМ!$A$39:$A$782,$A122,СВЦЭМ!$B$39:$B$782,Y$119)+'СЕТ СН'!$I$14+СВЦЭМ!$D$10+'СЕТ СН'!$I$5-'СЕТ СН'!$I$24</f>
        <v>6639.9838263599995</v>
      </c>
    </row>
    <row r="123" spans="1:27" ht="15.75" x14ac:dyDescent="0.2">
      <c r="A123" s="35">
        <f t="shared" si="3"/>
        <v>45508</v>
      </c>
      <c r="B123" s="36">
        <f>SUMIFS(СВЦЭМ!$D$39:$D$782,СВЦЭМ!$A$39:$A$782,$A123,СВЦЭМ!$B$39:$B$782,B$119)+'СЕТ СН'!$I$14+СВЦЭМ!$D$10+'СЕТ СН'!$I$5-'СЕТ СН'!$I$24</f>
        <v>6730.6528613800001</v>
      </c>
      <c r="C123" s="36">
        <f>SUMIFS(СВЦЭМ!$D$39:$D$782,СВЦЭМ!$A$39:$A$782,$A123,СВЦЭМ!$B$39:$B$782,C$119)+'СЕТ СН'!$I$14+СВЦЭМ!$D$10+'СЕТ СН'!$I$5-'СЕТ СН'!$I$24</f>
        <v>6777.9934898299998</v>
      </c>
      <c r="D123" s="36">
        <f>SUMIFS(СВЦЭМ!$D$39:$D$782,СВЦЭМ!$A$39:$A$782,$A123,СВЦЭМ!$B$39:$B$782,D$119)+'СЕТ СН'!$I$14+СВЦЭМ!$D$10+'СЕТ СН'!$I$5-'СЕТ СН'!$I$24</f>
        <v>6827.0794589699999</v>
      </c>
      <c r="E123" s="36">
        <f>SUMIFS(СВЦЭМ!$D$39:$D$782,СВЦЭМ!$A$39:$A$782,$A123,СВЦЭМ!$B$39:$B$782,E$119)+'СЕТ СН'!$I$14+СВЦЭМ!$D$10+'СЕТ СН'!$I$5-'СЕТ СН'!$I$24</f>
        <v>6849.8390530899997</v>
      </c>
      <c r="F123" s="36">
        <f>SUMIFS(СВЦЭМ!$D$39:$D$782,СВЦЭМ!$A$39:$A$782,$A123,СВЦЭМ!$B$39:$B$782,F$119)+'СЕТ СН'!$I$14+СВЦЭМ!$D$10+'СЕТ СН'!$I$5-'СЕТ СН'!$I$24</f>
        <v>6872.3205571999997</v>
      </c>
      <c r="G123" s="36">
        <f>SUMIFS(СВЦЭМ!$D$39:$D$782,СВЦЭМ!$A$39:$A$782,$A123,СВЦЭМ!$B$39:$B$782,G$119)+'СЕТ СН'!$I$14+СВЦЭМ!$D$10+'СЕТ СН'!$I$5-'СЕТ СН'!$I$24</f>
        <v>6863.3972417499999</v>
      </c>
      <c r="H123" s="36">
        <f>SUMIFS(СВЦЭМ!$D$39:$D$782,СВЦЭМ!$A$39:$A$782,$A123,СВЦЭМ!$B$39:$B$782,H$119)+'СЕТ СН'!$I$14+СВЦЭМ!$D$10+'СЕТ СН'!$I$5-'СЕТ СН'!$I$24</f>
        <v>6838.2350431499999</v>
      </c>
      <c r="I123" s="36">
        <f>SUMIFS(СВЦЭМ!$D$39:$D$782,СВЦЭМ!$A$39:$A$782,$A123,СВЦЭМ!$B$39:$B$782,I$119)+'СЕТ СН'!$I$14+СВЦЭМ!$D$10+'СЕТ СН'!$I$5-'СЕТ СН'!$I$24</f>
        <v>6782.8254218900001</v>
      </c>
      <c r="J123" s="36">
        <f>SUMIFS(СВЦЭМ!$D$39:$D$782,СВЦЭМ!$A$39:$A$782,$A123,СВЦЭМ!$B$39:$B$782,J$119)+'СЕТ СН'!$I$14+СВЦЭМ!$D$10+'СЕТ СН'!$I$5-'СЕТ СН'!$I$24</f>
        <v>6701.3602195599997</v>
      </c>
      <c r="K123" s="36">
        <f>SUMIFS(СВЦЭМ!$D$39:$D$782,СВЦЭМ!$A$39:$A$782,$A123,СВЦЭМ!$B$39:$B$782,K$119)+'СЕТ СН'!$I$14+СВЦЭМ!$D$10+'СЕТ СН'!$I$5-'СЕТ СН'!$I$24</f>
        <v>6570.6651064099997</v>
      </c>
      <c r="L123" s="36">
        <f>SUMIFS(СВЦЭМ!$D$39:$D$782,СВЦЭМ!$A$39:$A$782,$A123,СВЦЭМ!$B$39:$B$782,L$119)+'СЕТ СН'!$I$14+СВЦЭМ!$D$10+'СЕТ СН'!$I$5-'СЕТ СН'!$I$24</f>
        <v>6472.952711259999</v>
      </c>
      <c r="M123" s="36">
        <f>SUMIFS(СВЦЭМ!$D$39:$D$782,СВЦЭМ!$A$39:$A$782,$A123,СВЦЭМ!$B$39:$B$782,M$119)+'СЕТ СН'!$I$14+СВЦЭМ!$D$10+'СЕТ СН'!$I$5-'СЕТ СН'!$I$24</f>
        <v>6441.6598595199994</v>
      </c>
      <c r="N123" s="36">
        <f>SUMIFS(СВЦЭМ!$D$39:$D$782,СВЦЭМ!$A$39:$A$782,$A123,СВЦЭМ!$B$39:$B$782,N$119)+'СЕТ СН'!$I$14+СВЦЭМ!$D$10+'СЕТ СН'!$I$5-'СЕТ СН'!$I$24</f>
        <v>6442.2543745099993</v>
      </c>
      <c r="O123" s="36">
        <f>SUMIFS(СВЦЭМ!$D$39:$D$782,СВЦЭМ!$A$39:$A$782,$A123,СВЦЭМ!$B$39:$B$782,O$119)+'СЕТ СН'!$I$14+СВЦЭМ!$D$10+'СЕТ СН'!$I$5-'СЕТ СН'!$I$24</f>
        <v>6460.2247853099998</v>
      </c>
      <c r="P123" s="36">
        <f>SUMIFS(СВЦЭМ!$D$39:$D$782,СВЦЭМ!$A$39:$A$782,$A123,СВЦЭМ!$B$39:$B$782,P$119)+'СЕТ СН'!$I$14+СВЦЭМ!$D$10+'СЕТ СН'!$I$5-'СЕТ СН'!$I$24</f>
        <v>6479.7027582899991</v>
      </c>
      <c r="Q123" s="36">
        <f>SUMIFS(СВЦЭМ!$D$39:$D$782,СВЦЭМ!$A$39:$A$782,$A123,СВЦЭМ!$B$39:$B$782,Q$119)+'СЕТ СН'!$I$14+СВЦЭМ!$D$10+'СЕТ СН'!$I$5-'СЕТ СН'!$I$24</f>
        <v>6483.6045938299994</v>
      </c>
      <c r="R123" s="36">
        <f>SUMIFS(СВЦЭМ!$D$39:$D$782,СВЦЭМ!$A$39:$A$782,$A123,СВЦЭМ!$B$39:$B$782,R$119)+'СЕТ СН'!$I$14+СВЦЭМ!$D$10+'СЕТ СН'!$I$5-'СЕТ СН'!$I$24</f>
        <v>6533.9531005399995</v>
      </c>
      <c r="S123" s="36">
        <f>SUMIFS(СВЦЭМ!$D$39:$D$782,СВЦЭМ!$A$39:$A$782,$A123,СВЦЭМ!$B$39:$B$782,S$119)+'СЕТ СН'!$I$14+СВЦЭМ!$D$10+'СЕТ СН'!$I$5-'СЕТ СН'!$I$24</f>
        <v>6509.5428327199998</v>
      </c>
      <c r="T123" s="36">
        <f>SUMIFS(СВЦЭМ!$D$39:$D$782,СВЦЭМ!$A$39:$A$782,$A123,СВЦЭМ!$B$39:$B$782,T$119)+'СЕТ СН'!$I$14+СВЦЭМ!$D$10+'СЕТ СН'!$I$5-'СЕТ СН'!$I$24</f>
        <v>6493.2290364399996</v>
      </c>
      <c r="U123" s="36">
        <f>SUMIFS(СВЦЭМ!$D$39:$D$782,СВЦЭМ!$A$39:$A$782,$A123,СВЦЭМ!$B$39:$B$782,U$119)+'СЕТ СН'!$I$14+СВЦЭМ!$D$10+'СЕТ СН'!$I$5-'СЕТ СН'!$I$24</f>
        <v>6511.7310472299996</v>
      </c>
      <c r="V123" s="36">
        <f>SUMIFS(СВЦЭМ!$D$39:$D$782,СВЦЭМ!$A$39:$A$782,$A123,СВЦЭМ!$B$39:$B$782,V$119)+'СЕТ СН'!$I$14+СВЦЭМ!$D$10+'СЕТ СН'!$I$5-'СЕТ СН'!$I$24</f>
        <v>6522.6285474399992</v>
      </c>
      <c r="W123" s="36">
        <f>SUMIFS(СВЦЭМ!$D$39:$D$782,СВЦЭМ!$A$39:$A$782,$A123,СВЦЭМ!$B$39:$B$782,W$119)+'СЕТ СН'!$I$14+СВЦЭМ!$D$10+'СЕТ СН'!$I$5-'СЕТ СН'!$I$24</f>
        <v>6474.13887909</v>
      </c>
      <c r="X123" s="36">
        <f>SUMIFS(СВЦЭМ!$D$39:$D$782,СВЦЭМ!$A$39:$A$782,$A123,СВЦЭМ!$B$39:$B$782,X$119)+'СЕТ СН'!$I$14+СВЦЭМ!$D$10+'СЕТ СН'!$I$5-'СЕТ СН'!$I$24</f>
        <v>6533.5932750399998</v>
      </c>
      <c r="Y123" s="36">
        <f>SUMIFS(СВЦЭМ!$D$39:$D$782,СВЦЭМ!$A$39:$A$782,$A123,СВЦЭМ!$B$39:$B$782,Y$119)+'СЕТ СН'!$I$14+СВЦЭМ!$D$10+'СЕТ СН'!$I$5-'СЕТ СН'!$I$24</f>
        <v>6665.5648136299997</v>
      </c>
    </row>
    <row r="124" spans="1:27" ht="15.75" x14ac:dyDescent="0.2">
      <c r="A124" s="35">
        <f t="shared" si="3"/>
        <v>45509</v>
      </c>
      <c r="B124" s="36">
        <f>SUMIFS(СВЦЭМ!$D$39:$D$782,СВЦЭМ!$A$39:$A$782,$A124,СВЦЭМ!$B$39:$B$782,B$119)+'СЕТ СН'!$I$14+СВЦЭМ!$D$10+'СЕТ СН'!$I$5-'СЕТ СН'!$I$24</f>
        <v>6735.0648826899996</v>
      </c>
      <c r="C124" s="36">
        <f>SUMIFS(СВЦЭМ!$D$39:$D$782,СВЦЭМ!$A$39:$A$782,$A124,СВЦЭМ!$B$39:$B$782,C$119)+'СЕТ СН'!$I$14+СВЦЭМ!$D$10+'СЕТ СН'!$I$5-'СЕТ СН'!$I$24</f>
        <v>6854.4167543499998</v>
      </c>
      <c r="D124" s="36">
        <f>SUMIFS(СВЦЭМ!$D$39:$D$782,СВЦЭМ!$A$39:$A$782,$A124,СВЦЭМ!$B$39:$B$782,D$119)+'СЕТ СН'!$I$14+СВЦЭМ!$D$10+'СЕТ СН'!$I$5-'СЕТ СН'!$I$24</f>
        <v>6943.45108205</v>
      </c>
      <c r="E124" s="36">
        <f>SUMIFS(СВЦЭМ!$D$39:$D$782,СВЦЭМ!$A$39:$A$782,$A124,СВЦЭМ!$B$39:$B$782,E$119)+'СЕТ СН'!$I$14+СВЦЭМ!$D$10+'СЕТ СН'!$I$5-'СЕТ СН'!$I$24</f>
        <v>6963.8572281899997</v>
      </c>
      <c r="F124" s="36">
        <f>SUMIFS(СВЦЭМ!$D$39:$D$782,СВЦЭМ!$A$39:$A$782,$A124,СВЦЭМ!$B$39:$B$782,F$119)+'СЕТ СН'!$I$14+СВЦЭМ!$D$10+'СЕТ СН'!$I$5-'СЕТ СН'!$I$24</f>
        <v>6972.3140147499998</v>
      </c>
      <c r="G124" s="36">
        <f>SUMIFS(СВЦЭМ!$D$39:$D$782,СВЦЭМ!$A$39:$A$782,$A124,СВЦЭМ!$B$39:$B$782,G$119)+'СЕТ СН'!$I$14+СВЦЭМ!$D$10+'СЕТ СН'!$I$5-'СЕТ СН'!$I$24</f>
        <v>6962.5086055499996</v>
      </c>
      <c r="H124" s="36">
        <f>SUMIFS(СВЦЭМ!$D$39:$D$782,СВЦЭМ!$A$39:$A$782,$A124,СВЦЭМ!$B$39:$B$782,H$119)+'СЕТ СН'!$I$14+СВЦЭМ!$D$10+'СЕТ СН'!$I$5-'СЕТ СН'!$I$24</f>
        <v>6905.9007184399998</v>
      </c>
      <c r="I124" s="36">
        <f>SUMIFS(СВЦЭМ!$D$39:$D$782,СВЦЭМ!$A$39:$A$782,$A124,СВЦЭМ!$B$39:$B$782,I$119)+'СЕТ СН'!$I$14+СВЦЭМ!$D$10+'СЕТ СН'!$I$5-'СЕТ СН'!$I$24</f>
        <v>6830.8737932900003</v>
      </c>
      <c r="J124" s="36">
        <f>SUMIFS(СВЦЭМ!$D$39:$D$782,СВЦЭМ!$A$39:$A$782,$A124,СВЦЭМ!$B$39:$B$782,J$119)+'СЕТ СН'!$I$14+СВЦЭМ!$D$10+'СЕТ СН'!$I$5-'СЕТ СН'!$I$24</f>
        <v>6688.1938448599994</v>
      </c>
      <c r="K124" s="36">
        <f>SUMIFS(СВЦЭМ!$D$39:$D$782,СВЦЭМ!$A$39:$A$782,$A124,СВЦЭМ!$B$39:$B$782,K$119)+'СЕТ СН'!$I$14+СВЦЭМ!$D$10+'СЕТ СН'!$I$5-'СЕТ СН'!$I$24</f>
        <v>6600.6066849899998</v>
      </c>
      <c r="L124" s="36">
        <f>SUMIFS(СВЦЭМ!$D$39:$D$782,СВЦЭМ!$A$39:$A$782,$A124,СВЦЭМ!$B$39:$B$782,L$119)+'СЕТ СН'!$I$14+СВЦЭМ!$D$10+'СЕТ СН'!$I$5-'СЕТ СН'!$I$24</f>
        <v>6551.7866997099991</v>
      </c>
      <c r="M124" s="36">
        <f>SUMIFS(СВЦЭМ!$D$39:$D$782,СВЦЭМ!$A$39:$A$782,$A124,СВЦЭМ!$B$39:$B$782,M$119)+'СЕТ СН'!$I$14+СВЦЭМ!$D$10+'СЕТ СН'!$I$5-'СЕТ СН'!$I$24</f>
        <v>6509.3162273199996</v>
      </c>
      <c r="N124" s="36">
        <f>SUMIFS(СВЦЭМ!$D$39:$D$782,СВЦЭМ!$A$39:$A$782,$A124,СВЦЭМ!$B$39:$B$782,N$119)+'СЕТ СН'!$I$14+СВЦЭМ!$D$10+'СЕТ СН'!$I$5-'СЕТ СН'!$I$24</f>
        <v>6519.4021761399999</v>
      </c>
      <c r="O124" s="36">
        <f>SUMIFS(СВЦЭМ!$D$39:$D$782,СВЦЭМ!$A$39:$A$782,$A124,СВЦЭМ!$B$39:$B$782,O$119)+'СЕТ СН'!$I$14+СВЦЭМ!$D$10+'СЕТ СН'!$I$5-'СЕТ СН'!$I$24</f>
        <v>6519.7917732899996</v>
      </c>
      <c r="P124" s="36">
        <f>SUMIFS(СВЦЭМ!$D$39:$D$782,СВЦЭМ!$A$39:$A$782,$A124,СВЦЭМ!$B$39:$B$782,P$119)+'СЕТ СН'!$I$14+СВЦЭМ!$D$10+'СЕТ СН'!$I$5-'СЕТ СН'!$I$24</f>
        <v>6499.8215777199994</v>
      </c>
      <c r="Q124" s="36">
        <f>SUMIFS(СВЦЭМ!$D$39:$D$782,СВЦЭМ!$A$39:$A$782,$A124,СВЦЭМ!$B$39:$B$782,Q$119)+'СЕТ СН'!$I$14+СВЦЭМ!$D$10+'СЕТ СН'!$I$5-'СЕТ СН'!$I$24</f>
        <v>6527.383679569999</v>
      </c>
      <c r="R124" s="36">
        <f>SUMIFS(СВЦЭМ!$D$39:$D$782,СВЦЭМ!$A$39:$A$782,$A124,СВЦЭМ!$B$39:$B$782,R$119)+'СЕТ СН'!$I$14+СВЦЭМ!$D$10+'СЕТ СН'!$I$5-'СЕТ СН'!$I$24</f>
        <v>6536.5082896699996</v>
      </c>
      <c r="S124" s="36">
        <f>SUMIFS(СВЦЭМ!$D$39:$D$782,СВЦЭМ!$A$39:$A$782,$A124,СВЦЭМ!$B$39:$B$782,S$119)+'СЕТ СН'!$I$14+СВЦЭМ!$D$10+'СЕТ СН'!$I$5-'СЕТ СН'!$I$24</f>
        <v>6534.0304827999998</v>
      </c>
      <c r="T124" s="36">
        <f>SUMIFS(СВЦЭМ!$D$39:$D$782,СВЦЭМ!$A$39:$A$782,$A124,СВЦЭМ!$B$39:$B$782,T$119)+'СЕТ СН'!$I$14+СВЦЭМ!$D$10+'СЕТ СН'!$I$5-'СЕТ СН'!$I$24</f>
        <v>6524.6040141599997</v>
      </c>
      <c r="U124" s="36">
        <f>SUMIFS(СВЦЭМ!$D$39:$D$782,СВЦЭМ!$A$39:$A$782,$A124,СВЦЭМ!$B$39:$B$782,U$119)+'СЕТ СН'!$I$14+СВЦЭМ!$D$10+'СЕТ СН'!$I$5-'СЕТ СН'!$I$24</f>
        <v>6528.1468991999991</v>
      </c>
      <c r="V124" s="36">
        <f>SUMIFS(СВЦЭМ!$D$39:$D$782,СВЦЭМ!$A$39:$A$782,$A124,СВЦЭМ!$B$39:$B$782,V$119)+'СЕТ СН'!$I$14+СВЦЭМ!$D$10+'СЕТ СН'!$I$5-'СЕТ СН'!$I$24</f>
        <v>6535.4340331099993</v>
      </c>
      <c r="W124" s="36">
        <f>SUMIFS(СВЦЭМ!$D$39:$D$782,СВЦЭМ!$A$39:$A$782,$A124,СВЦЭМ!$B$39:$B$782,W$119)+'СЕТ СН'!$I$14+СВЦЭМ!$D$10+'СЕТ СН'!$I$5-'СЕТ СН'!$I$24</f>
        <v>6500.7077747999992</v>
      </c>
      <c r="X124" s="36">
        <f>SUMIFS(СВЦЭМ!$D$39:$D$782,СВЦЭМ!$A$39:$A$782,$A124,СВЦЭМ!$B$39:$B$782,X$119)+'СЕТ СН'!$I$14+СВЦЭМ!$D$10+'СЕТ СН'!$I$5-'СЕТ СН'!$I$24</f>
        <v>6556.84410914</v>
      </c>
      <c r="Y124" s="36">
        <f>SUMIFS(СВЦЭМ!$D$39:$D$782,СВЦЭМ!$A$39:$A$782,$A124,СВЦЭМ!$B$39:$B$782,Y$119)+'СЕТ СН'!$I$14+СВЦЭМ!$D$10+'СЕТ СН'!$I$5-'СЕТ СН'!$I$24</f>
        <v>6666.8815366999997</v>
      </c>
    </row>
    <row r="125" spans="1:27" ht="15.75" x14ac:dyDescent="0.2">
      <c r="A125" s="35">
        <f t="shared" si="3"/>
        <v>45510</v>
      </c>
      <c r="B125" s="36">
        <f>SUMIFS(СВЦЭМ!$D$39:$D$782,СВЦЭМ!$A$39:$A$782,$A125,СВЦЭМ!$B$39:$B$782,B$119)+'СЕТ СН'!$I$14+СВЦЭМ!$D$10+'СЕТ СН'!$I$5-'СЕТ СН'!$I$24</f>
        <v>6779.2001027499991</v>
      </c>
      <c r="C125" s="36">
        <f>SUMIFS(СВЦЭМ!$D$39:$D$782,СВЦЭМ!$A$39:$A$782,$A125,СВЦЭМ!$B$39:$B$782,C$119)+'СЕТ СН'!$I$14+СВЦЭМ!$D$10+'СЕТ СН'!$I$5-'СЕТ СН'!$I$24</f>
        <v>6865.4314601099995</v>
      </c>
      <c r="D125" s="36">
        <f>SUMIFS(СВЦЭМ!$D$39:$D$782,СВЦЭМ!$A$39:$A$782,$A125,СВЦЭМ!$B$39:$B$782,D$119)+'СЕТ СН'!$I$14+СВЦЭМ!$D$10+'СЕТ СН'!$I$5-'СЕТ СН'!$I$24</f>
        <v>6909.7109476799997</v>
      </c>
      <c r="E125" s="36">
        <f>SUMIFS(СВЦЭМ!$D$39:$D$782,СВЦЭМ!$A$39:$A$782,$A125,СВЦЭМ!$B$39:$B$782,E$119)+'СЕТ СН'!$I$14+СВЦЭМ!$D$10+'СЕТ СН'!$I$5-'СЕТ СН'!$I$24</f>
        <v>6945.1096279499998</v>
      </c>
      <c r="F125" s="36">
        <f>SUMIFS(СВЦЭМ!$D$39:$D$782,СВЦЭМ!$A$39:$A$782,$A125,СВЦЭМ!$B$39:$B$782,F$119)+'СЕТ СН'!$I$14+СВЦЭМ!$D$10+'СЕТ СН'!$I$5-'СЕТ СН'!$I$24</f>
        <v>6939.9762586999996</v>
      </c>
      <c r="G125" s="36">
        <f>SUMIFS(СВЦЭМ!$D$39:$D$782,СВЦЭМ!$A$39:$A$782,$A125,СВЦЭМ!$B$39:$B$782,G$119)+'СЕТ СН'!$I$14+СВЦЭМ!$D$10+'СЕТ СН'!$I$5-'СЕТ СН'!$I$24</f>
        <v>6903.8434110899998</v>
      </c>
      <c r="H125" s="36">
        <f>SUMIFS(СВЦЭМ!$D$39:$D$782,СВЦЭМ!$A$39:$A$782,$A125,СВЦЭМ!$B$39:$B$782,H$119)+'СЕТ СН'!$I$14+СВЦЭМ!$D$10+'СЕТ СН'!$I$5-'СЕТ СН'!$I$24</f>
        <v>6848.3222120699993</v>
      </c>
      <c r="I125" s="36">
        <f>SUMIFS(СВЦЭМ!$D$39:$D$782,СВЦЭМ!$A$39:$A$782,$A125,СВЦЭМ!$B$39:$B$782,I$119)+'СЕТ СН'!$I$14+СВЦЭМ!$D$10+'СЕТ СН'!$I$5-'СЕТ СН'!$I$24</f>
        <v>6752.6548385499991</v>
      </c>
      <c r="J125" s="36">
        <f>SUMIFS(СВЦЭМ!$D$39:$D$782,СВЦЭМ!$A$39:$A$782,$A125,СВЦЭМ!$B$39:$B$782,J$119)+'СЕТ СН'!$I$14+СВЦЭМ!$D$10+'СЕТ СН'!$I$5-'СЕТ СН'!$I$24</f>
        <v>6636.035363089999</v>
      </c>
      <c r="K125" s="36">
        <f>SUMIFS(СВЦЭМ!$D$39:$D$782,СВЦЭМ!$A$39:$A$782,$A125,СВЦЭМ!$B$39:$B$782,K$119)+'СЕТ СН'!$I$14+СВЦЭМ!$D$10+'СЕТ СН'!$I$5-'СЕТ СН'!$I$24</f>
        <v>6549.1849833299993</v>
      </c>
      <c r="L125" s="36">
        <f>SUMIFS(СВЦЭМ!$D$39:$D$782,СВЦЭМ!$A$39:$A$782,$A125,СВЦЭМ!$B$39:$B$782,L$119)+'СЕТ СН'!$I$14+СВЦЭМ!$D$10+'СЕТ СН'!$I$5-'СЕТ СН'!$I$24</f>
        <v>6510.1871747999994</v>
      </c>
      <c r="M125" s="36">
        <f>SUMIFS(СВЦЭМ!$D$39:$D$782,СВЦЭМ!$A$39:$A$782,$A125,СВЦЭМ!$B$39:$B$782,M$119)+'СЕТ СН'!$I$14+СВЦЭМ!$D$10+'СЕТ СН'!$I$5-'СЕТ СН'!$I$24</f>
        <v>6510.9563034699995</v>
      </c>
      <c r="N125" s="36">
        <f>SUMIFS(СВЦЭМ!$D$39:$D$782,СВЦЭМ!$A$39:$A$782,$A125,СВЦЭМ!$B$39:$B$782,N$119)+'СЕТ СН'!$I$14+СВЦЭМ!$D$10+'СЕТ СН'!$I$5-'СЕТ СН'!$I$24</f>
        <v>6494.5040091799992</v>
      </c>
      <c r="O125" s="36">
        <f>SUMIFS(СВЦЭМ!$D$39:$D$782,СВЦЭМ!$A$39:$A$782,$A125,СВЦЭМ!$B$39:$B$782,O$119)+'СЕТ СН'!$I$14+СВЦЭМ!$D$10+'СЕТ СН'!$I$5-'СЕТ СН'!$I$24</f>
        <v>6482.6553692499992</v>
      </c>
      <c r="P125" s="36">
        <f>SUMIFS(СВЦЭМ!$D$39:$D$782,СВЦЭМ!$A$39:$A$782,$A125,СВЦЭМ!$B$39:$B$782,P$119)+'СЕТ СН'!$I$14+СВЦЭМ!$D$10+'СЕТ СН'!$I$5-'СЕТ СН'!$I$24</f>
        <v>6480.3350730499997</v>
      </c>
      <c r="Q125" s="36">
        <f>SUMIFS(СВЦЭМ!$D$39:$D$782,СВЦЭМ!$A$39:$A$782,$A125,СВЦЭМ!$B$39:$B$782,Q$119)+'СЕТ СН'!$I$14+СВЦЭМ!$D$10+'СЕТ СН'!$I$5-'СЕТ СН'!$I$24</f>
        <v>6450.8472797099994</v>
      </c>
      <c r="R125" s="36">
        <f>SUMIFS(СВЦЭМ!$D$39:$D$782,СВЦЭМ!$A$39:$A$782,$A125,СВЦЭМ!$B$39:$B$782,R$119)+'СЕТ СН'!$I$14+СВЦЭМ!$D$10+'СЕТ СН'!$I$5-'СЕТ СН'!$I$24</f>
        <v>6471.0726800599996</v>
      </c>
      <c r="S125" s="36">
        <f>SUMIFS(СВЦЭМ!$D$39:$D$782,СВЦЭМ!$A$39:$A$782,$A125,СВЦЭМ!$B$39:$B$782,S$119)+'СЕТ СН'!$I$14+СВЦЭМ!$D$10+'СЕТ СН'!$I$5-'СЕТ СН'!$I$24</f>
        <v>6477.0778548599992</v>
      </c>
      <c r="T125" s="36">
        <f>SUMIFS(СВЦЭМ!$D$39:$D$782,СВЦЭМ!$A$39:$A$782,$A125,СВЦЭМ!$B$39:$B$782,T$119)+'СЕТ СН'!$I$14+СВЦЭМ!$D$10+'СЕТ СН'!$I$5-'СЕТ СН'!$I$24</f>
        <v>6462.8169248199993</v>
      </c>
      <c r="U125" s="36">
        <f>SUMIFS(СВЦЭМ!$D$39:$D$782,СВЦЭМ!$A$39:$A$782,$A125,СВЦЭМ!$B$39:$B$782,U$119)+'СЕТ СН'!$I$14+СВЦЭМ!$D$10+'СЕТ СН'!$I$5-'СЕТ СН'!$I$24</f>
        <v>6468.7314537799994</v>
      </c>
      <c r="V125" s="36">
        <f>SUMIFS(СВЦЭМ!$D$39:$D$782,СВЦЭМ!$A$39:$A$782,$A125,СВЦЭМ!$B$39:$B$782,V$119)+'СЕТ СН'!$I$14+СВЦЭМ!$D$10+'СЕТ СН'!$I$5-'СЕТ СН'!$I$24</f>
        <v>6478.94790044</v>
      </c>
      <c r="W125" s="36">
        <f>SUMIFS(СВЦЭМ!$D$39:$D$782,СВЦЭМ!$A$39:$A$782,$A125,СВЦЭМ!$B$39:$B$782,W$119)+'СЕТ СН'!$I$14+СВЦЭМ!$D$10+'СЕТ СН'!$I$5-'СЕТ СН'!$I$24</f>
        <v>6475.5813203999996</v>
      </c>
      <c r="X125" s="36">
        <f>SUMIFS(СВЦЭМ!$D$39:$D$782,СВЦЭМ!$A$39:$A$782,$A125,СВЦЭМ!$B$39:$B$782,X$119)+'СЕТ СН'!$I$14+СВЦЭМ!$D$10+'СЕТ СН'!$I$5-'СЕТ СН'!$I$24</f>
        <v>6544.2499432199993</v>
      </c>
      <c r="Y125" s="36">
        <f>SUMIFS(СВЦЭМ!$D$39:$D$782,СВЦЭМ!$A$39:$A$782,$A125,СВЦЭМ!$B$39:$B$782,Y$119)+'СЕТ СН'!$I$14+СВЦЭМ!$D$10+'СЕТ СН'!$I$5-'СЕТ СН'!$I$24</f>
        <v>6625.4132320299996</v>
      </c>
    </row>
    <row r="126" spans="1:27" ht="15.75" x14ac:dyDescent="0.2">
      <c r="A126" s="35">
        <f t="shared" si="3"/>
        <v>45511</v>
      </c>
      <c r="B126" s="36">
        <f>SUMIFS(СВЦЭМ!$D$39:$D$782,СВЦЭМ!$A$39:$A$782,$A126,СВЦЭМ!$B$39:$B$782,B$119)+'СЕТ СН'!$I$14+СВЦЭМ!$D$10+'СЕТ СН'!$I$5-'СЕТ СН'!$I$24</f>
        <v>6704.4738066199998</v>
      </c>
      <c r="C126" s="36">
        <f>SUMIFS(СВЦЭМ!$D$39:$D$782,СВЦЭМ!$A$39:$A$782,$A126,СВЦЭМ!$B$39:$B$782,C$119)+'СЕТ СН'!$I$14+СВЦЭМ!$D$10+'СЕТ СН'!$I$5-'СЕТ СН'!$I$24</f>
        <v>6806.1801985399998</v>
      </c>
      <c r="D126" s="36">
        <f>SUMIFS(СВЦЭМ!$D$39:$D$782,СВЦЭМ!$A$39:$A$782,$A126,СВЦЭМ!$B$39:$B$782,D$119)+'СЕТ СН'!$I$14+СВЦЭМ!$D$10+'СЕТ СН'!$I$5-'СЕТ СН'!$I$24</f>
        <v>6875.4179792199993</v>
      </c>
      <c r="E126" s="36">
        <f>SUMIFS(СВЦЭМ!$D$39:$D$782,СВЦЭМ!$A$39:$A$782,$A126,СВЦЭМ!$B$39:$B$782,E$119)+'СЕТ СН'!$I$14+СВЦЭМ!$D$10+'СЕТ СН'!$I$5-'СЕТ СН'!$I$24</f>
        <v>6901.9409225099998</v>
      </c>
      <c r="F126" s="36">
        <f>SUMIFS(СВЦЭМ!$D$39:$D$782,СВЦЭМ!$A$39:$A$782,$A126,СВЦЭМ!$B$39:$B$782,F$119)+'СЕТ СН'!$I$14+СВЦЭМ!$D$10+'СЕТ СН'!$I$5-'СЕТ СН'!$I$24</f>
        <v>6936.0146587299996</v>
      </c>
      <c r="G126" s="36">
        <f>SUMIFS(СВЦЭМ!$D$39:$D$782,СВЦЭМ!$A$39:$A$782,$A126,СВЦЭМ!$B$39:$B$782,G$119)+'СЕТ СН'!$I$14+СВЦЭМ!$D$10+'СЕТ СН'!$I$5-'СЕТ СН'!$I$24</f>
        <v>6901.3597133799994</v>
      </c>
      <c r="H126" s="36">
        <f>SUMIFS(СВЦЭМ!$D$39:$D$782,СВЦЭМ!$A$39:$A$782,$A126,СВЦЭМ!$B$39:$B$782,H$119)+'СЕТ СН'!$I$14+СВЦЭМ!$D$10+'СЕТ СН'!$I$5-'СЕТ СН'!$I$24</f>
        <v>6861.3140317199995</v>
      </c>
      <c r="I126" s="36">
        <f>SUMIFS(СВЦЭМ!$D$39:$D$782,СВЦЭМ!$A$39:$A$782,$A126,СВЦЭМ!$B$39:$B$782,I$119)+'СЕТ СН'!$I$14+СВЦЭМ!$D$10+'СЕТ СН'!$I$5-'СЕТ СН'!$I$24</f>
        <v>6761.0241023899998</v>
      </c>
      <c r="J126" s="36">
        <f>SUMIFS(СВЦЭМ!$D$39:$D$782,СВЦЭМ!$A$39:$A$782,$A126,СВЦЭМ!$B$39:$B$782,J$119)+'СЕТ СН'!$I$14+СВЦЭМ!$D$10+'СЕТ СН'!$I$5-'СЕТ СН'!$I$24</f>
        <v>6649.5483749899995</v>
      </c>
      <c r="K126" s="36">
        <f>SUMIFS(СВЦЭМ!$D$39:$D$782,СВЦЭМ!$A$39:$A$782,$A126,СВЦЭМ!$B$39:$B$782,K$119)+'СЕТ СН'!$I$14+СВЦЭМ!$D$10+'СЕТ СН'!$I$5-'СЕТ СН'!$I$24</f>
        <v>6558.3393583299994</v>
      </c>
      <c r="L126" s="36">
        <f>SUMIFS(СВЦЭМ!$D$39:$D$782,СВЦЭМ!$A$39:$A$782,$A126,СВЦЭМ!$B$39:$B$782,L$119)+'СЕТ СН'!$I$14+СВЦЭМ!$D$10+'СЕТ СН'!$I$5-'СЕТ СН'!$I$24</f>
        <v>6536.0778962099994</v>
      </c>
      <c r="M126" s="36">
        <f>SUMIFS(СВЦЭМ!$D$39:$D$782,СВЦЭМ!$A$39:$A$782,$A126,СВЦЭМ!$B$39:$B$782,M$119)+'СЕТ СН'!$I$14+СВЦЭМ!$D$10+'СЕТ СН'!$I$5-'СЕТ СН'!$I$24</f>
        <v>6514.2794787799994</v>
      </c>
      <c r="N126" s="36">
        <f>SUMIFS(СВЦЭМ!$D$39:$D$782,СВЦЭМ!$A$39:$A$782,$A126,СВЦЭМ!$B$39:$B$782,N$119)+'СЕТ СН'!$I$14+СВЦЭМ!$D$10+'СЕТ СН'!$I$5-'СЕТ СН'!$I$24</f>
        <v>6489.6747757399999</v>
      </c>
      <c r="O126" s="36">
        <f>SUMIFS(СВЦЭМ!$D$39:$D$782,СВЦЭМ!$A$39:$A$782,$A126,СВЦЭМ!$B$39:$B$782,O$119)+'СЕТ СН'!$I$14+СВЦЭМ!$D$10+'СЕТ СН'!$I$5-'СЕТ СН'!$I$24</f>
        <v>6494.7712041899995</v>
      </c>
      <c r="P126" s="36">
        <f>SUMIFS(СВЦЭМ!$D$39:$D$782,СВЦЭМ!$A$39:$A$782,$A126,СВЦЭМ!$B$39:$B$782,P$119)+'СЕТ СН'!$I$14+СВЦЭМ!$D$10+'СЕТ СН'!$I$5-'СЕТ СН'!$I$24</f>
        <v>6505.8474523099994</v>
      </c>
      <c r="Q126" s="36">
        <f>SUMIFS(СВЦЭМ!$D$39:$D$782,СВЦЭМ!$A$39:$A$782,$A126,СВЦЭМ!$B$39:$B$782,Q$119)+'СЕТ СН'!$I$14+СВЦЭМ!$D$10+'СЕТ СН'!$I$5-'СЕТ СН'!$I$24</f>
        <v>6512.6877171999995</v>
      </c>
      <c r="R126" s="36">
        <f>SUMIFS(СВЦЭМ!$D$39:$D$782,СВЦЭМ!$A$39:$A$782,$A126,СВЦЭМ!$B$39:$B$782,R$119)+'СЕТ СН'!$I$14+СВЦЭМ!$D$10+'СЕТ СН'!$I$5-'СЕТ СН'!$I$24</f>
        <v>6524.481015379999</v>
      </c>
      <c r="S126" s="36">
        <f>SUMIFS(СВЦЭМ!$D$39:$D$782,СВЦЭМ!$A$39:$A$782,$A126,СВЦЭМ!$B$39:$B$782,S$119)+'СЕТ СН'!$I$14+СВЦЭМ!$D$10+'СЕТ СН'!$I$5-'СЕТ СН'!$I$24</f>
        <v>6518.3845314899991</v>
      </c>
      <c r="T126" s="36">
        <f>SUMIFS(СВЦЭМ!$D$39:$D$782,СВЦЭМ!$A$39:$A$782,$A126,СВЦЭМ!$B$39:$B$782,T$119)+'СЕТ СН'!$I$14+СВЦЭМ!$D$10+'СЕТ СН'!$I$5-'СЕТ СН'!$I$24</f>
        <v>6506.7796533399996</v>
      </c>
      <c r="U126" s="36">
        <f>SUMIFS(СВЦЭМ!$D$39:$D$782,СВЦЭМ!$A$39:$A$782,$A126,СВЦЭМ!$B$39:$B$782,U$119)+'СЕТ СН'!$I$14+СВЦЭМ!$D$10+'СЕТ СН'!$I$5-'СЕТ СН'!$I$24</f>
        <v>6522.0724418999998</v>
      </c>
      <c r="V126" s="36">
        <f>SUMIFS(СВЦЭМ!$D$39:$D$782,СВЦЭМ!$A$39:$A$782,$A126,СВЦЭМ!$B$39:$B$782,V$119)+'СЕТ СН'!$I$14+СВЦЭМ!$D$10+'СЕТ СН'!$I$5-'СЕТ СН'!$I$24</f>
        <v>6535.2220093999995</v>
      </c>
      <c r="W126" s="36">
        <f>SUMIFS(СВЦЭМ!$D$39:$D$782,СВЦЭМ!$A$39:$A$782,$A126,СВЦЭМ!$B$39:$B$782,W$119)+'СЕТ СН'!$I$14+СВЦЭМ!$D$10+'СЕТ СН'!$I$5-'СЕТ СН'!$I$24</f>
        <v>6518.0153663199999</v>
      </c>
      <c r="X126" s="36">
        <f>SUMIFS(СВЦЭМ!$D$39:$D$782,СВЦЭМ!$A$39:$A$782,$A126,СВЦЭМ!$B$39:$B$782,X$119)+'СЕТ СН'!$I$14+СВЦЭМ!$D$10+'СЕТ СН'!$I$5-'СЕТ СН'!$I$24</f>
        <v>6574.7829620699995</v>
      </c>
      <c r="Y126" s="36">
        <f>SUMIFS(СВЦЭМ!$D$39:$D$782,СВЦЭМ!$A$39:$A$782,$A126,СВЦЭМ!$B$39:$B$782,Y$119)+'СЕТ СН'!$I$14+СВЦЭМ!$D$10+'СЕТ СН'!$I$5-'СЕТ СН'!$I$24</f>
        <v>6617.3569817199996</v>
      </c>
    </row>
    <row r="127" spans="1:27" ht="15.75" x14ac:dyDescent="0.2">
      <c r="A127" s="35">
        <f t="shared" si="3"/>
        <v>45512</v>
      </c>
      <c r="B127" s="36">
        <f>SUMIFS(СВЦЭМ!$D$39:$D$782,СВЦЭМ!$A$39:$A$782,$A127,СВЦЭМ!$B$39:$B$782,B$119)+'СЕТ СН'!$I$14+СВЦЭМ!$D$10+'СЕТ СН'!$I$5-'СЕТ СН'!$I$24</f>
        <v>6779.966802339999</v>
      </c>
      <c r="C127" s="36">
        <f>SUMIFS(СВЦЭМ!$D$39:$D$782,СВЦЭМ!$A$39:$A$782,$A127,СВЦЭМ!$B$39:$B$782,C$119)+'СЕТ СН'!$I$14+СВЦЭМ!$D$10+'СЕТ СН'!$I$5-'СЕТ СН'!$I$24</f>
        <v>6878.6645853199998</v>
      </c>
      <c r="D127" s="36">
        <f>SUMIFS(СВЦЭМ!$D$39:$D$782,СВЦЭМ!$A$39:$A$782,$A127,СВЦЭМ!$B$39:$B$782,D$119)+'СЕТ СН'!$I$14+СВЦЭМ!$D$10+'СЕТ СН'!$I$5-'СЕТ СН'!$I$24</f>
        <v>6950.5699181</v>
      </c>
      <c r="E127" s="36">
        <f>SUMIFS(СВЦЭМ!$D$39:$D$782,СВЦЭМ!$A$39:$A$782,$A127,СВЦЭМ!$B$39:$B$782,E$119)+'СЕТ СН'!$I$14+СВЦЭМ!$D$10+'СЕТ СН'!$I$5-'СЕТ СН'!$I$24</f>
        <v>6954.6080115699997</v>
      </c>
      <c r="F127" s="36">
        <f>SUMIFS(СВЦЭМ!$D$39:$D$782,СВЦЭМ!$A$39:$A$782,$A127,СВЦЭМ!$B$39:$B$782,F$119)+'СЕТ СН'!$I$14+СВЦЭМ!$D$10+'СЕТ СН'!$I$5-'СЕТ СН'!$I$24</f>
        <v>6953.9797760000001</v>
      </c>
      <c r="G127" s="36">
        <f>SUMIFS(СВЦЭМ!$D$39:$D$782,СВЦЭМ!$A$39:$A$782,$A127,СВЦЭМ!$B$39:$B$782,G$119)+'СЕТ СН'!$I$14+СВЦЭМ!$D$10+'СЕТ СН'!$I$5-'СЕТ СН'!$I$24</f>
        <v>6953.9350471899998</v>
      </c>
      <c r="H127" s="36">
        <f>SUMIFS(СВЦЭМ!$D$39:$D$782,СВЦЭМ!$A$39:$A$782,$A127,СВЦЭМ!$B$39:$B$782,H$119)+'СЕТ СН'!$I$14+СВЦЭМ!$D$10+'СЕТ СН'!$I$5-'СЕТ СН'!$I$24</f>
        <v>6876.6091689999994</v>
      </c>
      <c r="I127" s="36">
        <f>SUMIFS(СВЦЭМ!$D$39:$D$782,СВЦЭМ!$A$39:$A$782,$A127,СВЦЭМ!$B$39:$B$782,I$119)+'СЕТ СН'!$I$14+СВЦЭМ!$D$10+'СЕТ СН'!$I$5-'СЕТ СН'!$I$24</f>
        <v>6785.6734221799998</v>
      </c>
      <c r="J127" s="36">
        <f>SUMIFS(СВЦЭМ!$D$39:$D$782,СВЦЭМ!$A$39:$A$782,$A127,СВЦЭМ!$B$39:$B$782,J$119)+'СЕТ СН'!$I$14+СВЦЭМ!$D$10+'СЕТ СН'!$I$5-'СЕТ СН'!$I$24</f>
        <v>6663.9378829099996</v>
      </c>
      <c r="K127" s="36">
        <f>SUMIFS(СВЦЭМ!$D$39:$D$782,СВЦЭМ!$A$39:$A$782,$A127,СВЦЭМ!$B$39:$B$782,K$119)+'СЕТ СН'!$I$14+СВЦЭМ!$D$10+'СЕТ СН'!$I$5-'СЕТ СН'!$I$24</f>
        <v>6600.3640823999995</v>
      </c>
      <c r="L127" s="36">
        <f>SUMIFS(СВЦЭМ!$D$39:$D$782,СВЦЭМ!$A$39:$A$782,$A127,СВЦЭМ!$B$39:$B$782,L$119)+'СЕТ СН'!$I$14+СВЦЭМ!$D$10+'СЕТ СН'!$I$5-'СЕТ СН'!$I$24</f>
        <v>6557.5758444200001</v>
      </c>
      <c r="M127" s="36">
        <f>SUMIFS(СВЦЭМ!$D$39:$D$782,СВЦЭМ!$A$39:$A$782,$A127,СВЦЭМ!$B$39:$B$782,M$119)+'СЕТ СН'!$I$14+СВЦЭМ!$D$10+'СЕТ СН'!$I$5-'СЕТ СН'!$I$24</f>
        <v>6559.5273683699997</v>
      </c>
      <c r="N127" s="36">
        <f>SUMIFS(СВЦЭМ!$D$39:$D$782,СВЦЭМ!$A$39:$A$782,$A127,СВЦЭМ!$B$39:$B$782,N$119)+'СЕТ СН'!$I$14+СВЦЭМ!$D$10+'СЕТ СН'!$I$5-'СЕТ СН'!$I$24</f>
        <v>6557.3948768699993</v>
      </c>
      <c r="O127" s="36">
        <f>SUMIFS(СВЦЭМ!$D$39:$D$782,СВЦЭМ!$A$39:$A$782,$A127,СВЦЭМ!$B$39:$B$782,O$119)+'СЕТ СН'!$I$14+СВЦЭМ!$D$10+'СЕТ СН'!$I$5-'СЕТ СН'!$I$24</f>
        <v>6561.3606053999993</v>
      </c>
      <c r="P127" s="36">
        <f>SUMIFS(СВЦЭМ!$D$39:$D$782,СВЦЭМ!$A$39:$A$782,$A127,СВЦЭМ!$B$39:$B$782,P$119)+'СЕТ СН'!$I$14+СВЦЭМ!$D$10+'СЕТ СН'!$I$5-'СЕТ СН'!$I$24</f>
        <v>6569.3497670500001</v>
      </c>
      <c r="Q127" s="36">
        <f>SUMIFS(СВЦЭМ!$D$39:$D$782,СВЦЭМ!$A$39:$A$782,$A127,СВЦЭМ!$B$39:$B$782,Q$119)+'СЕТ СН'!$I$14+СВЦЭМ!$D$10+'СЕТ СН'!$I$5-'СЕТ СН'!$I$24</f>
        <v>6576.4889602200001</v>
      </c>
      <c r="R127" s="36">
        <f>SUMIFS(СВЦЭМ!$D$39:$D$782,СВЦЭМ!$A$39:$A$782,$A127,СВЦЭМ!$B$39:$B$782,R$119)+'СЕТ СН'!$I$14+СВЦЭМ!$D$10+'СЕТ СН'!$I$5-'СЕТ СН'!$I$24</f>
        <v>6593.7575230999992</v>
      </c>
      <c r="S127" s="36">
        <f>SUMIFS(СВЦЭМ!$D$39:$D$782,СВЦЭМ!$A$39:$A$782,$A127,СВЦЭМ!$B$39:$B$782,S$119)+'СЕТ СН'!$I$14+СВЦЭМ!$D$10+'СЕТ СН'!$I$5-'СЕТ СН'!$I$24</f>
        <v>6574.0555909899995</v>
      </c>
      <c r="T127" s="36">
        <f>SUMIFS(СВЦЭМ!$D$39:$D$782,СВЦЭМ!$A$39:$A$782,$A127,СВЦЭМ!$B$39:$B$782,T$119)+'СЕТ СН'!$I$14+СВЦЭМ!$D$10+'СЕТ СН'!$I$5-'СЕТ СН'!$I$24</f>
        <v>6566.4952600299994</v>
      </c>
      <c r="U127" s="36">
        <f>SUMIFS(СВЦЭМ!$D$39:$D$782,СВЦЭМ!$A$39:$A$782,$A127,СВЦЭМ!$B$39:$B$782,U$119)+'СЕТ СН'!$I$14+СВЦЭМ!$D$10+'СЕТ СН'!$I$5-'СЕТ СН'!$I$24</f>
        <v>6578.6814460999994</v>
      </c>
      <c r="V127" s="36">
        <f>SUMIFS(СВЦЭМ!$D$39:$D$782,СВЦЭМ!$A$39:$A$782,$A127,СВЦЭМ!$B$39:$B$782,V$119)+'СЕТ СН'!$I$14+СВЦЭМ!$D$10+'СЕТ СН'!$I$5-'СЕТ СН'!$I$24</f>
        <v>6584.4607492199993</v>
      </c>
      <c r="W127" s="36">
        <f>SUMIFS(СВЦЭМ!$D$39:$D$782,СВЦЭМ!$A$39:$A$782,$A127,СВЦЭМ!$B$39:$B$782,W$119)+'СЕТ СН'!$I$14+СВЦЭМ!$D$10+'СЕТ СН'!$I$5-'СЕТ СН'!$I$24</f>
        <v>6583.0164249599993</v>
      </c>
      <c r="X127" s="36">
        <f>SUMIFS(СВЦЭМ!$D$39:$D$782,СВЦЭМ!$A$39:$A$782,$A127,СВЦЭМ!$B$39:$B$782,X$119)+'СЕТ СН'!$I$14+СВЦЭМ!$D$10+'СЕТ СН'!$I$5-'СЕТ СН'!$I$24</f>
        <v>6635.8440786799993</v>
      </c>
      <c r="Y127" s="36">
        <f>SUMIFS(СВЦЭМ!$D$39:$D$782,СВЦЭМ!$A$39:$A$782,$A127,СВЦЭМ!$B$39:$B$782,Y$119)+'СЕТ СН'!$I$14+СВЦЭМ!$D$10+'СЕТ СН'!$I$5-'СЕТ СН'!$I$24</f>
        <v>6732.6167472599991</v>
      </c>
    </row>
    <row r="128" spans="1:27" ht="15.75" x14ac:dyDescent="0.2">
      <c r="A128" s="35">
        <f t="shared" si="3"/>
        <v>45513</v>
      </c>
      <c r="B128" s="36">
        <f>SUMIFS(СВЦЭМ!$D$39:$D$782,СВЦЭМ!$A$39:$A$782,$A128,СВЦЭМ!$B$39:$B$782,B$119)+'СЕТ СН'!$I$14+СВЦЭМ!$D$10+'СЕТ СН'!$I$5-'СЕТ СН'!$I$24</f>
        <v>6704.6387304299997</v>
      </c>
      <c r="C128" s="36">
        <f>SUMIFS(СВЦЭМ!$D$39:$D$782,СВЦЭМ!$A$39:$A$782,$A128,СВЦЭМ!$B$39:$B$782,C$119)+'СЕТ СН'!$I$14+СВЦЭМ!$D$10+'СЕТ СН'!$I$5-'СЕТ СН'!$I$24</f>
        <v>6824.4010490199998</v>
      </c>
      <c r="D128" s="36">
        <f>SUMIFS(СВЦЭМ!$D$39:$D$782,СВЦЭМ!$A$39:$A$782,$A128,СВЦЭМ!$B$39:$B$782,D$119)+'СЕТ СН'!$I$14+СВЦЭМ!$D$10+'СЕТ СН'!$I$5-'СЕТ СН'!$I$24</f>
        <v>6946.8085764999996</v>
      </c>
      <c r="E128" s="36">
        <f>SUMIFS(СВЦЭМ!$D$39:$D$782,СВЦЭМ!$A$39:$A$782,$A128,СВЦЭМ!$B$39:$B$782,E$119)+'СЕТ СН'!$I$14+СВЦЭМ!$D$10+'СЕТ СН'!$I$5-'СЕТ СН'!$I$24</f>
        <v>6989.1026528099992</v>
      </c>
      <c r="F128" s="36">
        <f>SUMIFS(СВЦЭМ!$D$39:$D$782,СВЦЭМ!$A$39:$A$782,$A128,СВЦЭМ!$B$39:$B$782,F$119)+'СЕТ СН'!$I$14+СВЦЭМ!$D$10+'СЕТ СН'!$I$5-'СЕТ СН'!$I$24</f>
        <v>6994.9988487999999</v>
      </c>
      <c r="G128" s="36">
        <f>SUMIFS(СВЦЭМ!$D$39:$D$782,СВЦЭМ!$A$39:$A$782,$A128,СВЦЭМ!$B$39:$B$782,G$119)+'СЕТ СН'!$I$14+СВЦЭМ!$D$10+'СЕТ СН'!$I$5-'СЕТ СН'!$I$24</f>
        <v>6985.6965550599998</v>
      </c>
      <c r="H128" s="36">
        <f>SUMIFS(СВЦЭМ!$D$39:$D$782,СВЦЭМ!$A$39:$A$782,$A128,СВЦЭМ!$B$39:$B$782,H$119)+'СЕТ СН'!$I$14+СВЦЭМ!$D$10+'СЕТ СН'!$I$5-'СЕТ СН'!$I$24</f>
        <v>6948.8884089799994</v>
      </c>
      <c r="I128" s="36">
        <f>SUMIFS(СВЦЭМ!$D$39:$D$782,СВЦЭМ!$A$39:$A$782,$A128,СВЦЭМ!$B$39:$B$782,I$119)+'СЕТ СН'!$I$14+СВЦЭМ!$D$10+'СЕТ СН'!$I$5-'СЕТ СН'!$I$24</f>
        <v>6835.4674957200004</v>
      </c>
      <c r="J128" s="36">
        <f>SUMIFS(СВЦЭМ!$D$39:$D$782,СВЦЭМ!$A$39:$A$782,$A128,СВЦЭМ!$B$39:$B$782,J$119)+'СЕТ СН'!$I$14+СВЦЭМ!$D$10+'СЕТ СН'!$I$5-'СЕТ СН'!$I$24</f>
        <v>6749.9264183599998</v>
      </c>
      <c r="K128" s="36">
        <f>SUMIFS(СВЦЭМ!$D$39:$D$782,СВЦЭМ!$A$39:$A$782,$A128,СВЦЭМ!$B$39:$B$782,K$119)+'СЕТ СН'!$I$14+СВЦЭМ!$D$10+'СЕТ СН'!$I$5-'СЕТ СН'!$I$24</f>
        <v>6646.6996096999992</v>
      </c>
      <c r="L128" s="36">
        <f>SUMIFS(СВЦЭМ!$D$39:$D$782,СВЦЭМ!$A$39:$A$782,$A128,СВЦЭМ!$B$39:$B$782,L$119)+'СЕТ СН'!$I$14+СВЦЭМ!$D$10+'СЕТ СН'!$I$5-'СЕТ СН'!$I$24</f>
        <v>6626.2924329899997</v>
      </c>
      <c r="M128" s="36">
        <f>SUMIFS(СВЦЭМ!$D$39:$D$782,СВЦЭМ!$A$39:$A$782,$A128,СВЦЭМ!$B$39:$B$782,M$119)+'СЕТ СН'!$I$14+СВЦЭМ!$D$10+'СЕТ СН'!$I$5-'СЕТ СН'!$I$24</f>
        <v>6621.2243796099992</v>
      </c>
      <c r="N128" s="36">
        <f>SUMIFS(СВЦЭМ!$D$39:$D$782,СВЦЭМ!$A$39:$A$782,$A128,СВЦЭМ!$B$39:$B$782,N$119)+'СЕТ СН'!$I$14+СВЦЭМ!$D$10+'СЕТ СН'!$I$5-'СЕТ СН'!$I$24</f>
        <v>6618.3901659799994</v>
      </c>
      <c r="O128" s="36">
        <f>SUMIFS(СВЦЭМ!$D$39:$D$782,СВЦЭМ!$A$39:$A$782,$A128,СВЦЭМ!$B$39:$B$782,O$119)+'СЕТ СН'!$I$14+СВЦЭМ!$D$10+'СЕТ СН'!$I$5-'СЕТ СН'!$I$24</f>
        <v>6609.0363138799994</v>
      </c>
      <c r="P128" s="36">
        <f>SUMIFS(СВЦЭМ!$D$39:$D$782,СВЦЭМ!$A$39:$A$782,$A128,СВЦЭМ!$B$39:$B$782,P$119)+'СЕТ СН'!$I$14+СВЦЭМ!$D$10+'СЕТ СН'!$I$5-'СЕТ СН'!$I$24</f>
        <v>6627.7283245999997</v>
      </c>
      <c r="Q128" s="36">
        <f>SUMIFS(СВЦЭМ!$D$39:$D$782,СВЦЭМ!$A$39:$A$782,$A128,СВЦЭМ!$B$39:$B$782,Q$119)+'СЕТ СН'!$I$14+СВЦЭМ!$D$10+'СЕТ СН'!$I$5-'СЕТ СН'!$I$24</f>
        <v>6639.8463072099994</v>
      </c>
      <c r="R128" s="36">
        <f>SUMIFS(СВЦЭМ!$D$39:$D$782,СВЦЭМ!$A$39:$A$782,$A128,СВЦЭМ!$B$39:$B$782,R$119)+'СЕТ СН'!$I$14+СВЦЭМ!$D$10+'СЕТ СН'!$I$5-'СЕТ СН'!$I$24</f>
        <v>6646.2895603500001</v>
      </c>
      <c r="S128" s="36">
        <f>SUMIFS(СВЦЭМ!$D$39:$D$782,СВЦЭМ!$A$39:$A$782,$A128,СВЦЭМ!$B$39:$B$782,S$119)+'СЕТ СН'!$I$14+СВЦЭМ!$D$10+'СЕТ СН'!$I$5-'СЕТ СН'!$I$24</f>
        <v>6635.7364570099999</v>
      </c>
      <c r="T128" s="36">
        <f>SUMIFS(СВЦЭМ!$D$39:$D$782,СВЦЭМ!$A$39:$A$782,$A128,СВЦЭМ!$B$39:$B$782,T$119)+'СЕТ СН'!$I$14+СВЦЭМ!$D$10+'СЕТ СН'!$I$5-'СЕТ СН'!$I$24</f>
        <v>6614.98839391</v>
      </c>
      <c r="U128" s="36">
        <f>SUMIFS(СВЦЭМ!$D$39:$D$782,СВЦЭМ!$A$39:$A$782,$A128,СВЦЭМ!$B$39:$B$782,U$119)+'СЕТ СН'!$I$14+СВЦЭМ!$D$10+'СЕТ СН'!$I$5-'СЕТ СН'!$I$24</f>
        <v>6617.29646589</v>
      </c>
      <c r="V128" s="36">
        <f>SUMIFS(СВЦЭМ!$D$39:$D$782,СВЦЭМ!$A$39:$A$782,$A128,СВЦЭМ!$B$39:$B$782,V$119)+'СЕТ СН'!$I$14+СВЦЭМ!$D$10+'СЕТ СН'!$I$5-'СЕТ СН'!$I$24</f>
        <v>6676.1705585999998</v>
      </c>
      <c r="W128" s="36">
        <f>SUMIFS(СВЦЭМ!$D$39:$D$782,СВЦЭМ!$A$39:$A$782,$A128,СВЦЭМ!$B$39:$B$782,W$119)+'СЕТ СН'!$I$14+СВЦЭМ!$D$10+'СЕТ СН'!$I$5-'СЕТ СН'!$I$24</f>
        <v>6640.7537330199993</v>
      </c>
      <c r="X128" s="36">
        <f>SUMIFS(СВЦЭМ!$D$39:$D$782,СВЦЭМ!$A$39:$A$782,$A128,СВЦЭМ!$B$39:$B$782,X$119)+'СЕТ СН'!$I$14+СВЦЭМ!$D$10+'СЕТ СН'!$I$5-'СЕТ СН'!$I$24</f>
        <v>6724.2365630099994</v>
      </c>
      <c r="Y128" s="36">
        <f>SUMIFS(СВЦЭМ!$D$39:$D$782,СВЦЭМ!$A$39:$A$782,$A128,СВЦЭМ!$B$39:$B$782,Y$119)+'СЕТ СН'!$I$14+СВЦЭМ!$D$10+'СЕТ СН'!$I$5-'СЕТ СН'!$I$24</f>
        <v>6780.4291691999997</v>
      </c>
    </row>
    <row r="129" spans="1:25" ht="15.75" x14ac:dyDescent="0.2">
      <c r="A129" s="35">
        <f t="shared" si="3"/>
        <v>45514</v>
      </c>
      <c r="B129" s="36">
        <f>SUMIFS(СВЦЭМ!$D$39:$D$782,СВЦЭМ!$A$39:$A$782,$A129,СВЦЭМ!$B$39:$B$782,B$119)+'СЕТ СН'!$I$14+СВЦЭМ!$D$10+'СЕТ СН'!$I$5-'СЕТ СН'!$I$24</f>
        <v>6776.330296619999</v>
      </c>
      <c r="C129" s="36">
        <f>SUMIFS(СВЦЭМ!$D$39:$D$782,СВЦЭМ!$A$39:$A$782,$A129,СВЦЭМ!$B$39:$B$782,C$119)+'СЕТ СН'!$I$14+СВЦЭМ!$D$10+'СЕТ СН'!$I$5-'СЕТ СН'!$I$24</f>
        <v>6766.915599689999</v>
      </c>
      <c r="D129" s="36">
        <f>SUMIFS(СВЦЭМ!$D$39:$D$782,СВЦЭМ!$A$39:$A$782,$A129,СВЦЭМ!$B$39:$B$782,D$119)+'СЕТ СН'!$I$14+СВЦЭМ!$D$10+'СЕТ СН'!$I$5-'СЕТ СН'!$I$24</f>
        <v>6828.9390229299997</v>
      </c>
      <c r="E129" s="36">
        <f>SUMIFS(СВЦЭМ!$D$39:$D$782,СВЦЭМ!$A$39:$A$782,$A129,СВЦЭМ!$B$39:$B$782,E$119)+'СЕТ СН'!$I$14+СВЦЭМ!$D$10+'СЕТ СН'!$I$5-'СЕТ СН'!$I$24</f>
        <v>6874.5541005399991</v>
      </c>
      <c r="F129" s="36">
        <f>SUMIFS(СВЦЭМ!$D$39:$D$782,СВЦЭМ!$A$39:$A$782,$A129,СВЦЭМ!$B$39:$B$782,F$119)+'СЕТ СН'!$I$14+СВЦЭМ!$D$10+'СЕТ СН'!$I$5-'СЕТ СН'!$I$24</f>
        <v>6907.1749453699995</v>
      </c>
      <c r="G129" s="36">
        <f>SUMIFS(СВЦЭМ!$D$39:$D$782,СВЦЭМ!$A$39:$A$782,$A129,СВЦЭМ!$B$39:$B$782,G$119)+'СЕТ СН'!$I$14+СВЦЭМ!$D$10+'СЕТ СН'!$I$5-'СЕТ СН'!$I$24</f>
        <v>6885.4260901500002</v>
      </c>
      <c r="H129" s="36">
        <f>SUMIFS(СВЦЭМ!$D$39:$D$782,СВЦЭМ!$A$39:$A$782,$A129,СВЦЭМ!$B$39:$B$782,H$119)+'СЕТ СН'!$I$14+СВЦЭМ!$D$10+'СЕТ СН'!$I$5-'СЕТ СН'!$I$24</f>
        <v>6850.03488449</v>
      </c>
      <c r="I129" s="36">
        <f>SUMIFS(СВЦЭМ!$D$39:$D$782,СВЦЭМ!$A$39:$A$782,$A129,СВЦЭМ!$B$39:$B$782,I$119)+'СЕТ СН'!$I$14+СВЦЭМ!$D$10+'СЕТ СН'!$I$5-'СЕТ СН'!$I$24</f>
        <v>6772.2966383200001</v>
      </c>
      <c r="J129" s="36">
        <f>SUMIFS(СВЦЭМ!$D$39:$D$782,СВЦЭМ!$A$39:$A$782,$A129,СВЦЭМ!$B$39:$B$782,J$119)+'СЕТ СН'!$I$14+СВЦЭМ!$D$10+'СЕТ СН'!$I$5-'СЕТ СН'!$I$24</f>
        <v>6665.9749220899994</v>
      </c>
      <c r="K129" s="36">
        <f>SUMIFS(СВЦЭМ!$D$39:$D$782,СВЦЭМ!$A$39:$A$782,$A129,СВЦЭМ!$B$39:$B$782,K$119)+'СЕТ СН'!$I$14+СВЦЭМ!$D$10+'СЕТ СН'!$I$5-'СЕТ СН'!$I$24</f>
        <v>6580.8230683599995</v>
      </c>
      <c r="L129" s="36">
        <f>SUMIFS(СВЦЭМ!$D$39:$D$782,СВЦЭМ!$A$39:$A$782,$A129,СВЦЭМ!$B$39:$B$782,L$119)+'СЕТ СН'!$I$14+СВЦЭМ!$D$10+'СЕТ СН'!$I$5-'СЕТ СН'!$I$24</f>
        <v>6476.672199319999</v>
      </c>
      <c r="M129" s="36">
        <f>SUMIFS(СВЦЭМ!$D$39:$D$782,СВЦЭМ!$A$39:$A$782,$A129,СВЦЭМ!$B$39:$B$782,M$119)+'СЕТ СН'!$I$14+СВЦЭМ!$D$10+'СЕТ СН'!$I$5-'СЕТ СН'!$I$24</f>
        <v>6468.9498240899993</v>
      </c>
      <c r="N129" s="36">
        <f>SUMIFS(СВЦЭМ!$D$39:$D$782,СВЦЭМ!$A$39:$A$782,$A129,СВЦЭМ!$B$39:$B$782,N$119)+'СЕТ СН'!$I$14+СВЦЭМ!$D$10+'СЕТ СН'!$I$5-'СЕТ СН'!$I$24</f>
        <v>6463.6735552599994</v>
      </c>
      <c r="O129" s="36">
        <f>SUMIFS(СВЦЭМ!$D$39:$D$782,СВЦЭМ!$A$39:$A$782,$A129,СВЦЭМ!$B$39:$B$782,O$119)+'СЕТ СН'!$I$14+СВЦЭМ!$D$10+'СЕТ СН'!$I$5-'СЕТ СН'!$I$24</f>
        <v>6454.3897577799999</v>
      </c>
      <c r="P129" s="36">
        <f>SUMIFS(СВЦЭМ!$D$39:$D$782,СВЦЭМ!$A$39:$A$782,$A129,СВЦЭМ!$B$39:$B$782,P$119)+'СЕТ СН'!$I$14+СВЦЭМ!$D$10+'СЕТ СН'!$I$5-'СЕТ СН'!$I$24</f>
        <v>6456.2150724399999</v>
      </c>
      <c r="Q129" s="36">
        <f>SUMIFS(СВЦЭМ!$D$39:$D$782,СВЦЭМ!$A$39:$A$782,$A129,СВЦЭМ!$B$39:$B$782,Q$119)+'СЕТ СН'!$I$14+СВЦЭМ!$D$10+'СЕТ СН'!$I$5-'СЕТ СН'!$I$24</f>
        <v>6465.8200153899998</v>
      </c>
      <c r="R129" s="36">
        <f>SUMIFS(СВЦЭМ!$D$39:$D$782,СВЦЭМ!$A$39:$A$782,$A129,СВЦЭМ!$B$39:$B$782,R$119)+'СЕТ СН'!$I$14+СВЦЭМ!$D$10+'СЕТ СН'!$I$5-'СЕТ СН'!$I$24</f>
        <v>6476.4790985699992</v>
      </c>
      <c r="S129" s="36">
        <f>SUMIFS(СВЦЭМ!$D$39:$D$782,СВЦЭМ!$A$39:$A$782,$A129,СВЦЭМ!$B$39:$B$782,S$119)+'СЕТ СН'!$I$14+СВЦЭМ!$D$10+'СЕТ СН'!$I$5-'СЕТ СН'!$I$24</f>
        <v>6460.4195092699993</v>
      </c>
      <c r="T129" s="36">
        <f>SUMIFS(СВЦЭМ!$D$39:$D$782,СВЦЭМ!$A$39:$A$782,$A129,СВЦЭМ!$B$39:$B$782,T$119)+'СЕТ СН'!$I$14+СВЦЭМ!$D$10+'СЕТ СН'!$I$5-'СЕТ СН'!$I$24</f>
        <v>6447.77876277</v>
      </c>
      <c r="U129" s="36">
        <f>SUMIFS(СВЦЭМ!$D$39:$D$782,СВЦЭМ!$A$39:$A$782,$A129,СВЦЭМ!$B$39:$B$782,U$119)+'СЕТ СН'!$I$14+СВЦЭМ!$D$10+'СЕТ СН'!$I$5-'СЕТ СН'!$I$24</f>
        <v>6478.9541317399999</v>
      </c>
      <c r="V129" s="36">
        <f>SUMIFS(СВЦЭМ!$D$39:$D$782,СВЦЭМ!$A$39:$A$782,$A129,СВЦЭМ!$B$39:$B$782,V$119)+'СЕТ СН'!$I$14+СВЦЭМ!$D$10+'СЕТ СН'!$I$5-'СЕТ СН'!$I$24</f>
        <v>6467.9459682399993</v>
      </c>
      <c r="W129" s="36">
        <f>SUMIFS(СВЦЭМ!$D$39:$D$782,СВЦЭМ!$A$39:$A$782,$A129,СВЦЭМ!$B$39:$B$782,W$119)+'СЕТ СН'!$I$14+СВЦЭМ!$D$10+'СЕТ СН'!$I$5-'СЕТ СН'!$I$24</f>
        <v>6446.9773164099997</v>
      </c>
      <c r="X129" s="36">
        <f>SUMIFS(СВЦЭМ!$D$39:$D$782,СВЦЭМ!$A$39:$A$782,$A129,СВЦЭМ!$B$39:$B$782,X$119)+'СЕТ СН'!$I$14+СВЦЭМ!$D$10+'СЕТ СН'!$I$5-'СЕТ СН'!$I$24</f>
        <v>6487.8140887099999</v>
      </c>
      <c r="Y129" s="36">
        <f>SUMIFS(СВЦЭМ!$D$39:$D$782,СВЦЭМ!$A$39:$A$782,$A129,СВЦЭМ!$B$39:$B$782,Y$119)+'СЕТ СН'!$I$14+СВЦЭМ!$D$10+'СЕТ СН'!$I$5-'СЕТ СН'!$I$24</f>
        <v>6617.3386791399998</v>
      </c>
    </row>
    <row r="130" spans="1:25" ht="15.75" x14ac:dyDescent="0.2">
      <c r="A130" s="35">
        <f t="shared" si="3"/>
        <v>45515</v>
      </c>
      <c r="B130" s="36">
        <f>SUMIFS(СВЦЭМ!$D$39:$D$782,СВЦЭМ!$A$39:$A$782,$A130,СВЦЭМ!$B$39:$B$782,B$119)+'СЕТ СН'!$I$14+СВЦЭМ!$D$10+'СЕТ СН'!$I$5-'СЕТ СН'!$I$24</f>
        <v>6688.9285437299995</v>
      </c>
      <c r="C130" s="36">
        <f>SUMIFS(СВЦЭМ!$D$39:$D$782,СВЦЭМ!$A$39:$A$782,$A130,СВЦЭМ!$B$39:$B$782,C$119)+'СЕТ СН'!$I$14+СВЦЭМ!$D$10+'СЕТ СН'!$I$5-'СЕТ СН'!$I$24</f>
        <v>6753.4305208099995</v>
      </c>
      <c r="D130" s="36">
        <f>SUMIFS(СВЦЭМ!$D$39:$D$782,СВЦЭМ!$A$39:$A$782,$A130,СВЦЭМ!$B$39:$B$782,D$119)+'СЕТ СН'!$I$14+СВЦЭМ!$D$10+'СЕТ СН'!$I$5-'СЕТ СН'!$I$24</f>
        <v>6808.5574737299994</v>
      </c>
      <c r="E130" s="36">
        <f>SUMIFS(СВЦЭМ!$D$39:$D$782,СВЦЭМ!$A$39:$A$782,$A130,СВЦЭМ!$B$39:$B$782,E$119)+'СЕТ СН'!$I$14+СВЦЭМ!$D$10+'СЕТ СН'!$I$5-'СЕТ СН'!$I$24</f>
        <v>6840.1156265499994</v>
      </c>
      <c r="F130" s="36">
        <f>SUMIFS(СВЦЭМ!$D$39:$D$782,СВЦЭМ!$A$39:$A$782,$A130,СВЦЭМ!$B$39:$B$782,F$119)+'СЕТ СН'!$I$14+СВЦЭМ!$D$10+'СЕТ СН'!$I$5-'СЕТ СН'!$I$24</f>
        <v>6856.57297991</v>
      </c>
      <c r="G130" s="36">
        <f>SUMIFS(СВЦЭМ!$D$39:$D$782,СВЦЭМ!$A$39:$A$782,$A130,СВЦЭМ!$B$39:$B$782,G$119)+'СЕТ СН'!$I$14+СВЦЭМ!$D$10+'СЕТ СН'!$I$5-'СЕТ СН'!$I$24</f>
        <v>6841.78944013</v>
      </c>
      <c r="H130" s="36">
        <f>SUMIFS(СВЦЭМ!$D$39:$D$782,СВЦЭМ!$A$39:$A$782,$A130,СВЦЭМ!$B$39:$B$782,H$119)+'СЕТ СН'!$I$14+СВЦЭМ!$D$10+'СЕТ СН'!$I$5-'СЕТ СН'!$I$24</f>
        <v>6828.3938082299992</v>
      </c>
      <c r="I130" s="36">
        <f>SUMIFS(СВЦЭМ!$D$39:$D$782,СВЦЭМ!$A$39:$A$782,$A130,СВЦЭМ!$B$39:$B$782,I$119)+'СЕТ СН'!$I$14+СВЦЭМ!$D$10+'СЕТ СН'!$I$5-'СЕТ СН'!$I$24</f>
        <v>6787.5832539000003</v>
      </c>
      <c r="J130" s="36">
        <f>SUMIFS(СВЦЭМ!$D$39:$D$782,СВЦЭМ!$A$39:$A$782,$A130,СВЦЭМ!$B$39:$B$782,J$119)+'СЕТ СН'!$I$14+СВЦЭМ!$D$10+'СЕТ СН'!$I$5-'СЕТ СН'!$I$24</f>
        <v>6709.6462898199998</v>
      </c>
      <c r="K130" s="36">
        <f>SUMIFS(СВЦЭМ!$D$39:$D$782,СВЦЭМ!$A$39:$A$782,$A130,СВЦЭМ!$B$39:$B$782,K$119)+'СЕТ СН'!$I$14+СВЦЭМ!$D$10+'СЕТ СН'!$I$5-'СЕТ СН'!$I$24</f>
        <v>6621.6175673799999</v>
      </c>
      <c r="L130" s="36">
        <f>SUMIFS(СВЦЭМ!$D$39:$D$782,СВЦЭМ!$A$39:$A$782,$A130,СВЦЭМ!$B$39:$B$782,L$119)+'СЕТ СН'!$I$14+СВЦЭМ!$D$10+'СЕТ СН'!$I$5-'СЕТ СН'!$I$24</f>
        <v>6567.4705461499998</v>
      </c>
      <c r="M130" s="36">
        <f>SUMIFS(СВЦЭМ!$D$39:$D$782,СВЦЭМ!$A$39:$A$782,$A130,СВЦЭМ!$B$39:$B$782,M$119)+'СЕТ СН'!$I$14+СВЦЭМ!$D$10+'СЕТ СН'!$I$5-'СЕТ СН'!$I$24</f>
        <v>6545.6169078899993</v>
      </c>
      <c r="N130" s="36">
        <f>SUMIFS(СВЦЭМ!$D$39:$D$782,СВЦЭМ!$A$39:$A$782,$A130,СВЦЭМ!$B$39:$B$782,N$119)+'СЕТ СН'!$I$14+СВЦЭМ!$D$10+'СЕТ СН'!$I$5-'СЕТ СН'!$I$24</f>
        <v>6512.5233064499998</v>
      </c>
      <c r="O130" s="36">
        <f>SUMIFS(СВЦЭМ!$D$39:$D$782,СВЦЭМ!$A$39:$A$782,$A130,СВЦЭМ!$B$39:$B$782,O$119)+'СЕТ СН'!$I$14+СВЦЭМ!$D$10+'СЕТ СН'!$I$5-'СЕТ СН'!$I$24</f>
        <v>6506.1400318799997</v>
      </c>
      <c r="P130" s="36">
        <f>SUMIFS(СВЦЭМ!$D$39:$D$782,СВЦЭМ!$A$39:$A$782,$A130,СВЦЭМ!$B$39:$B$782,P$119)+'СЕТ СН'!$I$14+СВЦЭМ!$D$10+'СЕТ СН'!$I$5-'СЕТ СН'!$I$24</f>
        <v>6527.6215000499997</v>
      </c>
      <c r="Q130" s="36">
        <f>SUMIFS(СВЦЭМ!$D$39:$D$782,СВЦЭМ!$A$39:$A$782,$A130,СВЦЭМ!$B$39:$B$782,Q$119)+'СЕТ СН'!$I$14+СВЦЭМ!$D$10+'СЕТ СН'!$I$5-'СЕТ СН'!$I$24</f>
        <v>6534.2571417599993</v>
      </c>
      <c r="R130" s="36">
        <f>SUMIFS(СВЦЭМ!$D$39:$D$782,СВЦЭМ!$A$39:$A$782,$A130,СВЦЭМ!$B$39:$B$782,R$119)+'СЕТ СН'!$I$14+СВЦЭМ!$D$10+'СЕТ СН'!$I$5-'СЕТ СН'!$I$24</f>
        <v>6545.2576011299998</v>
      </c>
      <c r="S130" s="36">
        <f>SUMIFS(СВЦЭМ!$D$39:$D$782,СВЦЭМ!$A$39:$A$782,$A130,СВЦЭМ!$B$39:$B$782,S$119)+'СЕТ СН'!$I$14+СВЦЭМ!$D$10+'СЕТ СН'!$I$5-'СЕТ СН'!$I$24</f>
        <v>6506.0877587199993</v>
      </c>
      <c r="T130" s="36">
        <f>SUMIFS(СВЦЭМ!$D$39:$D$782,СВЦЭМ!$A$39:$A$782,$A130,СВЦЭМ!$B$39:$B$782,T$119)+'СЕТ СН'!$I$14+СВЦЭМ!$D$10+'СЕТ СН'!$I$5-'СЕТ СН'!$I$24</f>
        <v>6484.83659721</v>
      </c>
      <c r="U130" s="36">
        <f>SUMIFS(СВЦЭМ!$D$39:$D$782,СВЦЭМ!$A$39:$A$782,$A130,СВЦЭМ!$B$39:$B$782,U$119)+'СЕТ СН'!$I$14+СВЦЭМ!$D$10+'СЕТ СН'!$I$5-'СЕТ СН'!$I$24</f>
        <v>6494.9912042999995</v>
      </c>
      <c r="V130" s="36">
        <f>SUMIFS(СВЦЭМ!$D$39:$D$782,СВЦЭМ!$A$39:$A$782,$A130,СВЦЭМ!$B$39:$B$782,V$119)+'СЕТ СН'!$I$14+СВЦЭМ!$D$10+'СЕТ СН'!$I$5-'СЕТ СН'!$I$24</f>
        <v>6493.2462456599997</v>
      </c>
      <c r="W130" s="36">
        <f>SUMIFS(СВЦЭМ!$D$39:$D$782,СВЦЭМ!$A$39:$A$782,$A130,СВЦЭМ!$B$39:$B$782,W$119)+'СЕТ СН'!$I$14+СВЦЭМ!$D$10+'СЕТ СН'!$I$5-'СЕТ СН'!$I$24</f>
        <v>6476.2817243399995</v>
      </c>
      <c r="X130" s="36">
        <f>SUMIFS(СВЦЭМ!$D$39:$D$782,СВЦЭМ!$A$39:$A$782,$A130,СВЦЭМ!$B$39:$B$782,X$119)+'СЕТ СН'!$I$14+СВЦЭМ!$D$10+'СЕТ СН'!$I$5-'СЕТ СН'!$I$24</f>
        <v>6551.8734839399995</v>
      </c>
      <c r="Y130" s="36">
        <f>SUMIFS(СВЦЭМ!$D$39:$D$782,СВЦЭМ!$A$39:$A$782,$A130,СВЦЭМ!$B$39:$B$782,Y$119)+'СЕТ СН'!$I$14+СВЦЭМ!$D$10+'СЕТ СН'!$I$5-'СЕТ СН'!$I$24</f>
        <v>6645.6511305499998</v>
      </c>
    </row>
    <row r="131" spans="1:25" ht="15.75" x14ac:dyDescent="0.2">
      <c r="A131" s="35">
        <f t="shared" si="3"/>
        <v>45516</v>
      </c>
      <c r="B131" s="36">
        <f>SUMIFS(СВЦЭМ!$D$39:$D$782,СВЦЭМ!$A$39:$A$782,$A131,СВЦЭМ!$B$39:$B$782,B$119)+'СЕТ СН'!$I$14+СВЦЭМ!$D$10+'СЕТ СН'!$I$5-'СЕТ СН'!$I$24</f>
        <v>6731.6649622799996</v>
      </c>
      <c r="C131" s="36">
        <f>SUMIFS(СВЦЭМ!$D$39:$D$782,СВЦЭМ!$A$39:$A$782,$A131,СВЦЭМ!$B$39:$B$782,C$119)+'СЕТ СН'!$I$14+СВЦЭМ!$D$10+'СЕТ СН'!$I$5-'СЕТ СН'!$I$24</f>
        <v>6812.5311468700002</v>
      </c>
      <c r="D131" s="36">
        <f>SUMIFS(СВЦЭМ!$D$39:$D$782,СВЦЭМ!$A$39:$A$782,$A131,СВЦЭМ!$B$39:$B$782,D$119)+'СЕТ СН'!$I$14+СВЦЭМ!$D$10+'СЕТ СН'!$I$5-'СЕТ СН'!$I$24</f>
        <v>6861.6437280600003</v>
      </c>
      <c r="E131" s="36">
        <f>SUMIFS(СВЦЭМ!$D$39:$D$782,СВЦЭМ!$A$39:$A$782,$A131,СВЦЭМ!$B$39:$B$782,E$119)+'СЕТ СН'!$I$14+СВЦЭМ!$D$10+'СЕТ СН'!$I$5-'СЕТ СН'!$I$24</f>
        <v>6887.8093402499999</v>
      </c>
      <c r="F131" s="36">
        <f>SUMIFS(СВЦЭМ!$D$39:$D$782,СВЦЭМ!$A$39:$A$782,$A131,СВЦЭМ!$B$39:$B$782,F$119)+'СЕТ СН'!$I$14+СВЦЭМ!$D$10+'СЕТ СН'!$I$5-'СЕТ СН'!$I$24</f>
        <v>6901.61262876</v>
      </c>
      <c r="G131" s="36">
        <f>SUMIFS(СВЦЭМ!$D$39:$D$782,СВЦЭМ!$A$39:$A$782,$A131,СВЦЭМ!$B$39:$B$782,G$119)+'СЕТ СН'!$I$14+СВЦЭМ!$D$10+'СЕТ СН'!$I$5-'СЕТ СН'!$I$24</f>
        <v>6889.0845789399991</v>
      </c>
      <c r="H131" s="36">
        <f>SUMIFS(СВЦЭМ!$D$39:$D$782,СВЦЭМ!$A$39:$A$782,$A131,СВЦЭМ!$B$39:$B$782,H$119)+'СЕТ СН'!$I$14+СВЦЭМ!$D$10+'СЕТ СН'!$I$5-'СЕТ СН'!$I$24</f>
        <v>6830.8637012500003</v>
      </c>
      <c r="I131" s="36">
        <f>SUMIFS(СВЦЭМ!$D$39:$D$782,СВЦЭМ!$A$39:$A$782,$A131,СВЦЭМ!$B$39:$B$782,I$119)+'СЕТ СН'!$I$14+СВЦЭМ!$D$10+'СЕТ СН'!$I$5-'СЕТ СН'!$I$24</f>
        <v>6735.9257363899997</v>
      </c>
      <c r="J131" s="36">
        <f>SUMIFS(СВЦЭМ!$D$39:$D$782,СВЦЭМ!$A$39:$A$782,$A131,СВЦЭМ!$B$39:$B$782,J$119)+'СЕТ СН'!$I$14+СВЦЭМ!$D$10+'СЕТ СН'!$I$5-'СЕТ СН'!$I$24</f>
        <v>6653.4523095699997</v>
      </c>
      <c r="K131" s="36">
        <f>SUMIFS(СВЦЭМ!$D$39:$D$782,СВЦЭМ!$A$39:$A$782,$A131,СВЦЭМ!$B$39:$B$782,K$119)+'СЕТ СН'!$I$14+СВЦЭМ!$D$10+'СЕТ СН'!$I$5-'СЕТ СН'!$I$24</f>
        <v>6549.8784111299992</v>
      </c>
      <c r="L131" s="36">
        <f>SUMIFS(СВЦЭМ!$D$39:$D$782,СВЦЭМ!$A$39:$A$782,$A131,СВЦЭМ!$B$39:$B$782,L$119)+'СЕТ СН'!$I$14+СВЦЭМ!$D$10+'СЕТ СН'!$I$5-'СЕТ СН'!$I$24</f>
        <v>6518.1496534199996</v>
      </c>
      <c r="M131" s="36">
        <f>SUMIFS(СВЦЭМ!$D$39:$D$782,СВЦЭМ!$A$39:$A$782,$A131,СВЦЭМ!$B$39:$B$782,M$119)+'СЕТ СН'!$I$14+СВЦЭМ!$D$10+'СЕТ СН'!$I$5-'СЕТ СН'!$I$24</f>
        <v>6504.4018389499997</v>
      </c>
      <c r="N131" s="36">
        <f>SUMIFS(СВЦЭМ!$D$39:$D$782,СВЦЭМ!$A$39:$A$782,$A131,СВЦЭМ!$B$39:$B$782,N$119)+'СЕТ СН'!$I$14+СВЦЭМ!$D$10+'СЕТ СН'!$I$5-'СЕТ СН'!$I$24</f>
        <v>6489.1421374799993</v>
      </c>
      <c r="O131" s="36">
        <f>SUMIFS(СВЦЭМ!$D$39:$D$782,СВЦЭМ!$A$39:$A$782,$A131,СВЦЭМ!$B$39:$B$782,O$119)+'СЕТ СН'!$I$14+СВЦЭМ!$D$10+'СЕТ СН'!$I$5-'СЕТ СН'!$I$24</f>
        <v>6489.5209228999993</v>
      </c>
      <c r="P131" s="36">
        <f>SUMIFS(СВЦЭМ!$D$39:$D$782,СВЦЭМ!$A$39:$A$782,$A131,СВЦЭМ!$B$39:$B$782,P$119)+'СЕТ СН'!$I$14+СВЦЭМ!$D$10+'СЕТ СН'!$I$5-'СЕТ СН'!$I$24</f>
        <v>6489.5634607699994</v>
      </c>
      <c r="Q131" s="36">
        <f>SUMIFS(СВЦЭМ!$D$39:$D$782,СВЦЭМ!$A$39:$A$782,$A131,СВЦЭМ!$B$39:$B$782,Q$119)+'СЕТ СН'!$I$14+СВЦЭМ!$D$10+'СЕТ СН'!$I$5-'СЕТ СН'!$I$24</f>
        <v>6480.4802466199999</v>
      </c>
      <c r="R131" s="36">
        <f>SUMIFS(СВЦЭМ!$D$39:$D$782,СВЦЭМ!$A$39:$A$782,$A131,СВЦЭМ!$B$39:$B$782,R$119)+'СЕТ СН'!$I$14+СВЦЭМ!$D$10+'СЕТ СН'!$I$5-'СЕТ СН'!$I$24</f>
        <v>6487.2127282399997</v>
      </c>
      <c r="S131" s="36">
        <f>SUMIFS(СВЦЭМ!$D$39:$D$782,СВЦЭМ!$A$39:$A$782,$A131,СВЦЭМ!$B$39:$B$782,S$119)+'СЕТ СН'!$I$14+СВЦЭМ!$D$10+'СЕТ СН'!$I$5-'СЕТ СН'!$I$24</f>
        <v>6444.2924453099995</v>
      </c>
      <c r="T131" s="36">
        <f>SUMIFS(СВЦЭМ!$D$39:$D$782,СВЦЭМ!$A$39:$A$782,$A131,СВЦЭМ!$B$39:$B$782,T$119)+'СЕТ СН'!$I$14+СВЦЭМ!$D$10+'СЕТ СН'!$I$5-'СЕТ СН'!$I$24</f>
        <v>6419.1011021599998</v>
      </c>
      <c r="U131" s="36">
        <f>SUMIFS(СВЦЭМ!$D$39:$D$782,СВЦЭМ!$A$39:$A$782,$A131,СВЦЭМ!$B$39:$B$782,U$119)+'СЕТ СН'!$I$14+СВЦЭМ!$D$10+'СЕТ СН'!$I$5-'СЕТ СН'!$I$24</f>
        <v>6430.9996884199991</v>
      </c>
      <c r="V131" s="36">
        <f>SUMIFS(СВЦЭМ!$D$39:$D$782,СВЦЭМ!$A$39:$A$782,$A131,СВЦЭМ!$B$39:$B$782,V$119)+'СЕТ СН'!$I$14+СВЦЭМ!$D$10+'СЕТ СН'!$I$5-'СЕТ СН'!$I$24</f>
        <v>6449.026633649999</v>
      </c>
      <c r="W131" s="36">
        <f>SUMIFS(СВЦЭМ!$D$39:$D$782,СВЦЭМ!$A$39:$A$782,$A131,СВЦЭМ!$B$39:$B$782,W$119)+'СЕТ СН'!$I$14+СВЦЭМ!$D$10+'СЕТ СН'!$I$5-'СЕТ СН'!$I$24</f>
        <v>6439.8785611499998</v>
      </c>
      <c r="X131" s="36">
        <f>SUMIFS(СВЦЭМ!$D$39:$D$782,СВЦЭМ!$A$39:$A$782,$A131,СВЦЭМ!$B$39:$B$782,X$119)+'СЕТ СН'!$I$14+СВЦЭМ!$D$10+'СЕТ СН'!$I$5-'СЕТ СН'!$I$24</f>
        <v>6490.99401373</v>
      </c>
      <c r="Y131" s="36">
        <f>SUMIFS(СВЦЭМ!$D$39:$D$782,СВЦЭМ!$A$39:$A$782,$A131,СВЦЭМ!$B$39:$B$782,Y$119)+'СЕТ СН'!$I$14+СВЦЭМ!$D$10+'СЕТ СН'!$I$5-'СЕТ СН'!$I$24</f>
        <v>6576.3696917199995</v>
      </c>
    </row>
    <row r="132" spans="1:25" ht="15.75" x14ac:dyDescent="0.2">
      <c r="A132" s="35">
        <f t="shared" si="3"/>
        <v>45517</v>
      </c>
      <c r="B132" s="36">
        <f>SUMIFS(СВЦЭМ!$D$39:$D$782,СВЦЭМ!$A$39:$A$782,$A132,СВЦЭМ!$B$39:$B$782,B$119)+'СЕТ СН'!$I$14+СВЦЭМ!$D$10+'СЕТ СН'!$I$5-'СЕТ СН'!$I$24</f>
        <v>6687.3871198599991</v>
      </c>
      <c r="C132" s="36">
        <f>SUMIFS(СВЦЭМ!$D$39:$D$782,СВЦЭМ!$A$39:$A$782,$A132,СВЦЭМ!$B$39:$B$782,C$119)+'СЕТ СН'!$I$14+СВЦЭМ!$D$10+'СЕТ СН'!$I$5-'СЕТ СН'!$I$24</f>
        <v>6841.64842701</v>
      </c>
      <c r="D132" s="36">
        <f>SUMIFS(СВЦЭМ!$D$39:$D$782,СВЦЭМ!$A$39:$A$782,$A132,СВЦЭМ!$B$39:$B$782,D$119)+'СЕТ СН'!$I$14+СВЦЭМ!$D$10+'СЕТ СН'!$I$5-'СЕТ СН'!$I$24</f>
        <v>6925.2424647499993</v>
      </c>
      <c r="E132" s="36">
        <f>SUMIFS(СВЦЭМ!$D$39:$D$782,СВЦЭМ!$A$39:$A$782,$A132,СВЦЭМ!$B$39:$B$782,E$119)+'СЕТ СН'!$I$14+СВЦЭМ!$D$10+'СЕТ СН'!$I$5-'СЕТ СН'!$I$24</f>
        <v>6971.5993960300002</v>
      </c>
      <c r="F132" s="36">
        <f>SUMIFS(СВЦЭМ!$D$39:$D$782,СВЦЭМ!$A$39:$A$782,$A132,СВЦЭМ!$B$39:$B$782,F$119)+'СЕТ СН'!$I$14+СВЦЭМ!$D$10+'СЕТ СН'!$I$5-'СЕТ СН'!$I$24</f>
        <v>6976.4799993799998</v>
      </c>
      <c r="G132" s="36">
        <f>SUMIFS(СВЦЭМ!$D$39:$D$782,СВЦЭМ!$A$39:$A$782,$A132,СВЦЭМ!$B$39:$B$782,G$119)+'СЕТ СН'!$I$14+СВЦЭМ!$D$10+'СЕТ СН'!$I$5-'СЕТ СН'!$I$24</f>
        <v>6971.0630644100002</v>
      </c>
      <c r="H132" s="36">
        <f>SUMIFS(СВЦЭМ!$D$39:$D$782,СВЦЭМ!$A$39:$A$782,$A132,СВЦЭМ!$B$39:$B$782,H$119)+'СЕТ СН'!$I$14+СВЦЭМ!$D$10+'СЕТ СН'!$I$5-'СЕТ СН'!$I$24</f>
        <v>6965.5279151499999</v>
      </c>
      <c r="I132" s="36">
        <f>SUMIFS(СВЦЭМ!$D$39:$D$782,СВЦЭМ!$A$39:$A$782,$A132,СВЦЭМ!$B$39:$B$782,I$119)+'СЕТ СН'!$I$14+СВЦЭМ!$D$10+'СЕТ СН'!$I$5-'СЕТ СН'!$I$24</f>
        <v>6822.9745152199994</v>
      </c>
      <c r="J132" s="36">
        <f>SUMIFS(СВЦЭМ!$D$39:$D$782,СВЦЭМ!$A$39:$A$782,$A132,СВЦЭМ!$B$39:$B$782,J$119)+'СЕТ СН'!$I$14+СВЦЭМ!$D$10+'СЕТ СН'!$I$5-'СЕТ СН'!$I$24</f>
        <v>6684.4509202999998</v>
      </c>
      <c r="K132" s="36">
        <f>SUMIFS(СВЦЭМ!$D$39:$D$782,СВЦЭМ!$A$39:$A$782,$A132,СВЦЭМ!$B$39:$B$782,K$119)+'СЕТ СН'!$I$14+СВЦЭМ!$D$10+'СЕТ СН'!$I$5-'СЕТ СН'!$I$24</f>
        <v>6582.3839941199994</v>
      </c>
      <c r="L132" s="36">
        <f>SUMIFS(СВЦЭМ!$D$39:$D$782,СВЦЭМ!$A$39:$A$782,$A132,СВЦЭМ!$B$39:$B$782,L$119)+'СЕТ СН'!$I$14+СВЦЭМ!$D$10+'СЕТ СН'!$I$5-'СЕТ СН'!$I$24</f>
        <v>6521.6523680800001</v>
      </c>
      <c r="M132" s="36">
        <f>SUMIFS(СВЦЭМ!$D$39:$D$782,СВЦЭМ!$A$39:$A$782,$A132,СВЦЭМ!$B$39:$B$782,M$119)+'СЕТ СН'!$I$14+СВЦЭМ!$D$10+'СЕТ СН'!$I$5-'СЕТ СН'!$I$24</f>
        <v>6521.596524139999</v>
      </c>
      <c r="N132" s="36">
        <f>SUMIFS(СВЦЭМ!$D$39:$D$782,СВЦЭМ!$A$39:$A$782,$A132,СВЦЭМ!$B$39:$B$782,N$119)+'СЕТ СН'!$I$14+СВЦЭМ!$D$10+'СЕТ СН'!$I$5-'СЕТ СН'!$I$24</f>
        <v>6522.4465448199999</v>
      </c>
      <c r="O132" s="36">
        <f>SUMIFS(СВЦЭМ!$D$39:$D$782,СВЦЭМ!$A$39:$A$782,$A132,СВЦЭМ!$B$39:$B$782,O$119)+'СЕТ СН'!$I$14+СВЦЭМ!$D$10+'СЕТ СН'!$I$5-'СЕТ СН'!$I$24</f>
        <v>6501.6906254599999</v>
      </c>
      <c r="P132" s="36">
        <f>SUMIFS(СВЦЭМ!$D$39:$D$782,СВЦЭМ!$A$39:$A$782,$A132,СВЦЭМ!$B$39:$B$782,P$119)+'СЕТ СН'!$I$14+СВЦЭМ!$D$10+'СЕТ СН'!$I$5-'СЕТ СН'!$I$24</f>
        <v>6505.0322137399999</v>
      </c>
      <c r="Q132" s="36">
        <f>SUMIFS(СВЦЭМ!$D$39:$D$782,СВЦЭМ!$A$39:$A$782,$A132,СВЦЭМ!$B$39:$B$782,Q$119)+'СЕТ СН'!$I$14+СВЦЭМ!$D$10+'СЕТ СН'!$I$5-'СЕТ СН'!$I$24</f>
        <v>6512.8649442999995</v>
      </c>
      <c r="R132" s="36">
        <f>SUMIFS(СВЦЭМ!$D$39:$D$782,СВЦЭМ!$A$39:$A$782,$A132,СВЦЭМ!$B$39:$B$782,R$119)+'СЕТ СН'!$I$14+СВЦЭМ!$D$10+'СЕТ СН'!$I$5-'СЕТ СН'!$I$24</f>
        <v>6534.6060798199996</v>
      </c>
      <c r="S132" s="36">
        <f>SUMIFS(СВЦЭМ!$D$39:$D$782,СВЦЭМ!$A$39:$A$782,$A132,СВЦЭМ!$B$39:$B$782,S$119)+'СЕТ СН'!$I$14+СВЦЭМ!$D$10+'СЕТ СН'!$I$5-'СЕТ СН'!$I$24</f>
        <v>6491.2138932799999</v>
      </c>
      <c r="T132" s="36">
        <f>SUMIFS(СВЦЭМ!$D$39:$D$782,СВЦЭМ!$A$39:$A$782,$A132,СВЦЭМ!$B$39:$B$782,T$119)+'СЕТ СН'!$I$14+СВЦЭМ!$D$10+'СЕТ СН'!$I$5-'СЕТ СН'!$I$24</f>
        <v>6476.7210240699997</v>
      </c>
      <c r="U132" s="36">
        <f>SUMIFS(СВЦЭМ!$D$39:$D$782,СВЦЭМ!$A$39:$A$782,$A132,СВЦЭМ!$B$39:$B$782,U$119)+'СЕТ СН'!$I$14+СВЦЭМ!$D$10+'СЕТ СН'!$I$5-'СЕТ СН'!$I$24</f>
        <v>6521.046582859999</v>
      </c>
      <c r="V132" s="36">
        <f>SUMIFS(СВЦЭМ!$D$39:$D$782,СВЦЭМ!$A$39:$A$782,$A132,СВЦЭМ!$B$39:$B$782,V$119)+'СЕТ СН'!$I$14+СВЦЭМ!$D$10+'СЕТ СН'!$I$5-'СЕТ СН'!$I$24</f>
        <v>6521.9751626899997</v>
      </c>
      <c r="W132" s="36">
        <f>SUMIFS(СВЦЭМ!$D$39:$D$782,СВЦЭМ!$A$39:$A$782,$A132,СВЦЭМ!$B$39:$B$782,W$119)+'СЕТ СН'!$I$14+СВЦЭМ!$D$10+'СЕТ СН'!$I$5-'СЕТ СН'!$I$24</f>
        <v>6514.4060386299998</v>
      </c>
      <c r="X132" s="36">
        <f>SUMIFS(СВЦЭМ!$D$39:$D$782,СВЦЭМ!$A$39:$A$782,$A132,СВЦЭМ!$B$39:$B$782,X$119)+'СЕТ СН'!$I$14+СВЦЭМ!$D$10+'СЕТ СН'!$I$5-'СЕТ СН'!$I$24</f>
        <v>6598.9232359099997</v>
      </c>
      <c r="Y132" s="36">
        <f>SUMIFS(СВЦЭМ!$D$39:$D$782,СВЦЭМ!$A$39:$A$782,$A132,СВЦЭМ!$B$39:$B$782,Y$119)+'СЕТ СН'!$I$14+СВЦЭМ!$D$10+'СЕТ СН'!$I$5-'СЕТ СН'!$I$24</f>
        <v>6662.2133634899992</v>
      </c>
    </row>
    <row r="133" spans="1:25" ht="15.75" x14ac:dyDescent="0.2">
      <c r="A133" s="35">
        <f t="shared" si="3"/>
        <v>45518</v>
      </c>
      <c r="B133" s="36">
        <f>SUMIFS(СВЦЭМ!$D$39:$D$782,СВЦЭМ!$A$39:$A$782,$A133,СВЦЭМ!$B$39:$B$782,B$119)+'СЕТ СН'!$I$14+СВЦЭМ!$D$10+'СЕТ СН'!$I$5-'СЕТ СН'!$I$24</f>
        <v>6855.2688794999995</v>
      </c>
      <c r="C133" s="36">
        <f>SUMIFS(СВЦЭМ!$D$39:$D$782,СВЦЭМ!$A$39:$A$782,$A133,СВЦЭМ!$B$39:$B$782,C$119)+'СЕТ СН'!$I$14+СВЦЭМ!$D$10+'СЕТ СН'!$I$5-'СЕТ СН'!$I$24</f>
        <v>6971.1450458500003</v>
      </c>
      <c r="D133" s="36">
        <f>SUMIFS(СВЦЭМ!$D$39:$D$782,СВЦЭМ!$A$39:$A$782,$A133,СВЦЭМ!$B$39:$B$782,D$119)+'СЕТ СН'!$I$14+СВЦЭМ!$D$10+'СЕТ СН'!$I$5-'СЕТ СН'!$I$24</f>
        <v>7078.4402284899998</v>
      </c>
      <c r="E133" s="36">
        <f>SUMIFS(СВЦЭМ!$D$39:$D$782,СВЦЭМ!$A$39:$A$782,$A133,СВЦЭМ!$B$39:$B$782,E$119)+'СЕТ СН'!$I$14+СВЦЭМ!$D$10+'СЕТ СН'!$I$5-'СЕТ СН'!$I$24</f>
        <v>7159.1584613599998</v>
      </c>
      <c r="F133" s="36">
        <f>SUMIFS(СВЦЭМ!$D$39:$D$782,СВЦЭМ!$A$39:$A$782,$A133,СВЦЭМ!$B$39:$B$782,F$119)+'СЕТ СН'!$I$14+СВЦЭМ!$D$10+'СЕТ СН'!$I$5-'СЕТ СН'!$I$24</f>
        <v>7167.84881047</v>
      </c>
      <c r="G133" s="36">
        <f>SUMIFS(СВЦЭМ!$D$39:$D$782,СВЦЭМ!$A$39:$A$782,$A133,СВЦЭМ!$B$39:$B$782,G$119)+'СЕТ СН'!$I$14+СВЦЭМ!$D$10+'СЕТ СН'!$I$5-'СЕТ СН'!$I$24</f>
        <v>7138.5377136999996</v>
      </c>
      <c r="H133" s="36">
        <f>SUMIFS(СВЦЭМ!$D$39:$D$782,СВЦЭМ!$A$39:$A$782,$A133,СВЦЭМ!$B$39:$B$782,H$119)+'СЕТ СН'!$I$14+СВЦЭМ!$D$10+'СЕТ СН'!$I$5-'СЕТ СН'!$I$24</f>
        <v>7126.9948424599997</v>
      </c>
      <c r="I133" s="36">
        <f>SUMIFS(СВЦЭМ!$D$39:$D$782,СВЦЭМ!$A$39:$A$782,$A133,СВЦЭМ!$B$39:$B$782,I$119)+'СЕТ СН'!$I$14+СВЦЭМ!$D$10+'СЕТ СН'!$I$5-'СЕТ СН'!$I$24</f>
        <v>7044.81630933</v>
      </c>
      <c r="J133" s="36">
        <f>SUMIFS(СВЦЭМ!$D$39:$D$782,СВЦЭМ!$A$39:$A$782,$A133,СВЦЭМ!$B$39:$B$782,J$119)+'СЕТ СН'!$I$14+СВЦЭМ!$D$10+'СЕТ СН'!$I$5-'СЕТ СН'!$I$24</f>
        <v>6910.6970812899999</v>
      </c>
      <c r="K133" s="36">
        <f>SUMIFS(СВЦЭМ!$D$39:$D$782,СВЦЭМ!$A$39:$A$782,$A133,СВЦЭМ!$B$39:$B$782,K$119)+'СЕТ СН'!$I$14+СВЦЭМ!$D$10+'СЕТ СН'!$I$5-'СЕТ СН'!$I$24</f>
        <v>6806.0782824799999</v>
      </c>
      <c r="L133" s="36">
        <f>SUMIFS(СВЦЭМ!$D$39:$D$782,СВЦЭМ!$A$39:$A$782,$A133,СВЦЭМ!$B$39:$B$782,L$119)+'СЕТ СН'!$I$14+СВЦЭМ!$D$10+'СЕТ СН'!$I$5-'СЕТ СН'!$I$24</f>
        <v>6726.0794778899999</v>
      </c>
      <c r="M133" s="36">
        <f>SUMIFS(СВЦЭМ!$D$39:$D$782,СВЦЭМ!$A$39:$A$782,$A133,СВЦЭМ!$B$39:$B$782,M$119)+'СЕТ СН'!$I$14+СВЦЭМ!$D$10+'СЕТ СН'!$I$5-'СЕТ СН'!$I$24</f>
        <v>6701.9450778299997</v>
      </c>
      <c r="N133" s="36">
        <f>SUMIFS(СВЦЭМ!$D$39:$D$782,СВЦЭМ!$A$39:$A$782,$A133,СВЦЭМ!$B$39:$B$782,N$119)+'СЕТ СН'!$I$14+СВЦЭМ!$D$10+'СЕТ СН'!$I$5-'СЕТ СН'!$I$24</f>
        <v>6708.3138971199996</v>
      </c>
      <c r="O133" s="36">
        <f>SUMIFS(СВЦЭМ!$D$39:$D$782,СВЦЭМ!$A$39:$A$782,$A133,СВЦЭМ!$B$39:$B$782,O$119)+'СЕТ СН'!$I$14+СВЦЭМ!$D$10+'СЕТ СН'!$I$5-'СЕТ СН'!$I$24</f>
        <v>6697.49223102</v>
      </c>
      <c r="P133" s="36">
        <f>SUMIFS(СВЦЭМ!$D$39:$D$782,СВЦЭМ!$A$39:$A$782,$A133,СВЦЭМ!$B$39:$B$782,P$119)+'СЕТ СН'!$I$14+СВЦЭМ!$D$10+'СЕТ СН'!$I$5-'СЕТ СН'!$I$24</f>
        <v>6688.1950037499992</v>
      </c>
      <c r="Q133" s="36">
        <f>SUMIFS(СВЦЭМ!$D$39:$D$782,СВЦЭМ!$A$39:$A$782,$A133,СВЦЭМ!$B$39:$B$782,Q$119)+'СЕТ СН'!$I$14+СВЦЭМ!$D$10+'СЕТ СН'!$I$5-'СЕТ СН'!$I$24</f>
        <v>6692.5355730499996</v>
      </c>
      <c r="R133" s="36">
        <f>SUMIFS(СВЦЭМ!$D$39:$D$782,СВЦЭМ!$A$39:$A$782,$A133,СВЦЭМ!$B$39:$B$782,R$119)+'СЕТ СН'!$I$14+СВЦЭМ!$D$10+'СЕТ СН'!$I$5-'СЕТ СН'!$I$24</f>
        <v>6701.1256672499994</v>
      </c>
      <c r="S133" s="36">
        <f>SUMIFS(СВЦЭМ!$D$39:$D$782,СВЦЭМ!$A$39:$A$782,$A133,СВЦЭМ!$B$39:$B$782,S$119)+'СЕТ СН'!$I$14+СВЦЭМ!$D$10+'СЕТ СН'!$I$5-'СЕТ СН'!$I$24</f>
        <v>6706.64192439</v>
      </c>
      <c r="T133" s="36">
        <f>SUMIFS(СВЦЭМ!$D$39:$D$782,СВЦЭМ!$A$39:$A$782,$A133,СВЦЭМ!$B$39:$B$782,T$119)+'СЕТ СН'!$I$14+СВЦЭМ!$D$10+'СЕТ СН'!$I$5-'СЕТ СН'!$I$24</f>
        <v>6691.8402531399997</v>
      </c>
      <c r="U133" s="36">
        <f>SUMIFS(СВЦЭМ!$D$39:$D$782,СВЦЭМ!$A$39:$A$782,$A133,СВЦЭМ!$B$39:$B$782,U$119)+'СЕТ СН'!$I$14+СВЦЭМ!$D$10+'СЕТ СН'!$I$5-'СЕТ СН'!$I$24</f>
        <v>6701.8770291599994</v>
      </c>
      <c r="V133" s="36">
        <f>SUMIFS(СВЦЭМ!$D$39:$D$782,СВЦЭМ!$A$39:$A$782,$A133,СВЦЭМ!$B$39:$B$782,V$119)+'СЕТ СН'!$I$14+СВЦЭМ!$D$10+'СЕТ СН'!$I$5-'СЕТ СН'!$I$24</f>
        <v>6714.0481519199993</v>
      </c>
      <c r="W133" s="36">
        <f>SUMIFS(СВЦЭМ!$D$39:$D$782,СВЦЭМ!$A$39:$A$782,$A133,СВЦЭМ!$B$39:$B$782,W$119)+'СЕТ СН'!$I$14+СВЦЭМ!$D$10+'СЕТ СН'!$I$5-'СЕТ СН'!$I$24</f>
        <v>6701.4971710499995</v>
      </c>
      <c r="X133" s="36">
        <f>SUMIFS(СВЦЭМ!$D$39:$D$782,СВЦЭМ!$A$39:$A$782,$A133,СВЦЭМ!$B$39:$B$782,X$119)+'СЕТ СН'!$I$14+СВЦЭМ!$D$10+'СЕТ СН'!$I$5-'СЕТ СН'!$I$24</f>
        <v>6789.6270277499998</v>
      </c>
      <c r="Y133" s="36">
        <f>SUMIFS(СВЦЭМ!$D$39:$D$782,СВЦЭМ!$A$39:$A$782,$A133,СВЦЭМ!$B$39:$B$782,Y$119)+'СЕТ СН'!$I$14+СВЦЭМ!$D$10+'СЕТ СН'!$I$5-'СЕТ СН'!$I$24</f>
        <v>6908.3890305499999</v>
      </c>
    </row>
    <row r="134" spans="1:25" ht="15.75" x14ac:dyDescent="0.2">
      <c r="A134" s="35">
        <f t="shared" si="3"/>
        <v>45519</v>
      </c>
      <c r="B134" s="36">
        <f>SUMIFS(СВЦЭМ!$D$39:$D$782,СВЦЭМ!$A$39:$A$782,$A134,СВЦЭМ!$B$39:$B$782,B$119)+'СЕТ СН'!$I$14+СВЦЭМ!$D$10+'СЕТ СН'!$I$5-'СЕТ СН'!$I$24</f>
        <v>6965.14111822</v>
      </c>
      <c r="C134" s="36">
        <f>SUMIFS(СВЦЭМ!$D$39:$D$782,СВЦЭМ!$A$39:$A$782,$A134,СВЦЭМ!$B$39:$B$782,C$119)+'СЕТ СН'!$I$14+СВЦЭМ!$D$10+'СЕТ СН'!$I$5-'СЕТ СН'!$I$24</f>
        <v>7036.3557159299999</v>
      </c>
      <c r="D134" s="36">
        <f>SUMIFS(СВЦЭМ!$D$39:$D$782,СВЦЭМ!$A$39:$A$782,$A134,СВЦЭМ!$B$39:$B$782,D$119)+'СЕТ СН'!$I$14+СВЦЭМ!$D$10+'СЕТ СН'!$I$5-'СЕТ СН'!$I$24</f>
        <v>7084.9808572099992</v>
      </c>
      <c r="E134" s="36">
        <f>SUMIFS(СВЦЭМ!$D$39:$D$782,СВЦЭМ!$A$39:$A$782,$A134,СВЦЭМ!$B$39:$B$782,E$119)+'СЕТ СН'!$I$14+СВЦЭМ!$D$10+'СЕТ СН'!$I$5-'СЕТ СН'!$I$24</f>
        <v>7096.7930991899993</v>
      </c>
      <c r="F134" s="36">
        <f>SUMIFS(СВЦЭМ!$D$39:$D$782,СВЦЭМ!$A$39:$A$782,$A134,СВЦЭМ!$B$39:$B$782,F$119)+'СЕТ СН'!$I$14+СВЦЭМ!$D$10+'СЕТ СН'!$I$5-'СЕТ СН'!$I$24</f>
        <v>7099.6784481899995</v>
      </c>
      <c r="G134" s="36">
        <f>SUMIFS(СВЦЭМ!$D$39:$D$782,СВЦЭМ!$A$39:$A$782,$A134,СВЦЭМ!$B$39:$B$782,G$119)+'СЕТ СН'!$I$14+СВЦЭМ!$D$10+'СЕТ СН'!$I$5-'СЕТ СН'!$I$24</f>
        <v>7075.1909307799997</v>
      </c>
      <c r="H134" s="36">
        <f>SUMIFS(СВЦЭМ!$D$39:$D$782,СВЦЭМ!$A$39:$A$782,$A134,СВЦЭМ!$B$39:$B$782,H$119)+'СЕТ СН'!$I$14+СВЦЭМ!$D$10+'СЕТ СН'!$I$5-'СЕТ СН'!$I$24</f>
        <v>7031.9118618299999</v>
      </c>
      <c r="I134" s="36">
        <f>SUMIFS(СВЦЭМ!$D$39:$D$782,СВЦЭМ!$A$39:$A$782,$A134,СВЦЭМ!$B$39:$B$782,I$119)+'СЕТ СН'!$I$14+СВЦЭМ!$D$10+'СЕТ СН'!$I$5-'СЕТ СН'!$I$24</f>
        <v>6942.4425243899996</v>
      </c>
      <c r="J134" s="36">
        <f>SUMIFS(СВЦЭМ!$D$39:$D$782,СВЦЭМ!$A$39:$A$782,$A134,СВЦЭМ!$B$39:$B$782,J$119)+'СЕТ СН'!$I$14+СВЦЭМ!$D$10+'СЕТ СН'!$I$5-'СЕТ СН'!$I$24</f>
        <v>6867.5323590299995</v>
      </c>
      <c r="K134" s="36">
        <f>SUMIFS(СВЦЭМ!$D$39:$D$782,СВЦЭМ!$A$39:$A$782,$A134,СВЦЭМ!$B$39:$B$782,K$119)+'СЕТ СН'!$I$14+СВЦЭМ!$D$10+'СЕТ СН'!$I$5-'СЕТ СН'!$I$24</f>
        <v>6768.2911844099999</v>
      </c>
      <c r="L134" s="36">
        <f>SUMIFS(СВЦЭМ!$D$39:$D$782,СВЦЭМ!$A$39:$A$782,$A134,СВЦЭМ!$B$39:$B$782,L$119)+'СЕТ СН'!$I$14+СВЦЭМ!$D$10+'СЕТ СН'!$I$5-'СЕТ СН'!$I$24</f>
        <v>6762.5236024799997</v>
      </c>
      <c r="M134" s="36">
        <f>SUMIFS(СВЦЭМ!$D$39:$D$782,СВЦЭМ!$A$39:$A$782,$A134,СВЦЭМ!$B$39:$B$782,M$119)+'СЕТ СН'!$I$14+СВЦЭМ!$D$10+'СЕТ СН'!$I$5-'СЕТ СН'!$I$24</f>
        <v>6789.6723802500001</v>
      </c>
      <c r="N134" s="36">
        <f>SUMIFS(СВЦЭМ!$D$39:$D$782,СВЦЭМ!$A$39:$A$782,$A134,СВЦЭМ!$B$39:$B$782,N$119)+'СЕТ СН'!$I$14+СВЦЭМ!$D$10+'СЕТ СН'!$I$5-'СЕТ СН'!$I$24</f>
        <v>6779.0109383999998</v>
      </c>
      <c r="O134" s="36">
        <f>SUMIFS(СВЦЭМ!$D$39:$D$782,СВЦЭМ!$A$39:$A$782,$A134,СВЦЭМ!$B$39:$B$782,O$119)+'СЕТ СН'!$I$14+СВЦЭМ!$D$10+'СЕТ СН'!$I$5-'СЕТ СН'!$I$24</f>
        <v>6766.9140922199995</v>
      </c>
      <c r="P134" s="36">
        <f>SUMIFS(СВЦЭМ!$D$39:$D$782,СВЦЭМ!$A$39:$A$782,$A134,СВЦЭМ!$B$39:$B$782,P$119)+'СЕТ СН'!$I$14+СВЦЭМ!$D$10+'СЕТ СН'!$I$5-'СЕТ СН'!$I$24</f>
        <v>6768.9902709399994</v>
      </c>
      <c r="Q134" s="36">
        <f>SUMIFS(СВЦЭМ!$D$39:$D$782,СВЦЭМ!$A$39:$A$782,$A134,СВЦЭМ!$B$39:$B$782,Q$119)+'СЕТ СН'!$I$14+СВЦЭМ!$D$10+'СЕТ СН'!$I$5-'СЕТ СН'!$I$24</f>
        <v>6755.4588816299993</v>
      </c>
      <c r="R134" s="36">
        <f>SUMIFS(СВЦЭМ!$D$39:$D$782,СВЦЭМ!$A$39:$A$782,$A134,СВЦЭМ!$B$39:$B$782,R$119)+'СЕТ СН'!$I$14+СВЦЭМ!$D$10+'СЕТ СН'!$I$5-'СЕТ СН'!$I$24</f>
        <v>6766.8009827799997</v>
      </c>
      <c r="S134" s="36">
        <f>SUMIFS(СВЦЭМ!$D$39:$D$782,СВЦЭМ!$A$39:$A$782,$A134,СВЦЭМ!$B$39:$B$782,S$119)+'СЕТ СН'!$I$14+СВЦЭМ!$D$10+'СЕТ СН'!$I$5-'СЕТ СН'!$I$24</f>
        <v>6776.3295808799994</v>
      </c>
      <c r="T134" s="36">
        <f>SUMIFS(СВЦЭМ!$D$39:$D$782,СВЦЭМ!$A$39:$A$782,$A134,СВЦЭМ!$B$39:$B$782,T$119)+'СЕТ СН'!$I$14+СВЦЭМ!$D$10+'СЕТ СН'!$I$5-'СЕТ СН'!$I$24</f>
        <v>6746.0293140699996</v>
      </c>
      <c r="U134" s="36">
        <f>SUMIFS(СВЦЭМ!$D$39:$D$782,СВЦЭМ!$A$39:$A$782,$A134,СВЦЭМ!$B$39:$B$782,U$119)+'СЕТ СН'!$I$14+СВЦЭМ!$D$10+'СЕТ СН'!$I$5-'СЕТ СН'!$I$24</f>
        <v>6750.9152833699991</v>
      </c>
      <c r="V134" s="36">
        <f>SUMIFS(СВЦЭМ!$D$39:$D$782,СВЦЭМ!$A$39:$A$782,$A134,СВЦЭМ!$B$39:$B$782,V$119)+'СЕТ СН'!$I$14+СВЦЭМ!$D$10+'СЕТ СН'!$I$5-'СЕТ СН'!$I$24</f>
        <v>6772.3485391499999</v>
      </c>
      <c r="W134" s="36">
        <f>SUMIFS(СВЦЭМ!$D$39:$D$782,СВЦЭМ!$A$39:$A$782,$A134,СВЦЭМ!$B$39:$B$782,W$119)+'СЕТ СН'!$I$14+СВЦЭМ!$D$10+'СЕТ СН'!$I$5-'СЕТ СН'!$I$24</f>
        <v>6763.5038330199995</v>
      </c>
      <c r="X134" s="36">
        <f>SUMIFS(СВЦЭМ!$D$39:$D$782,СВЦЭМ!$A$39:$A$782,$A134,СВЦЭМ!$B$39:$B$782,X$119)+'СЕТ СН'!$I$14+СВЦЭМ!$D$10+'СЕТ СН'!$I$5-'СЕТ СН'!$I$24</f>
        <v>6854.69166907</v>
      </c>
      <c r="Y134" s="36">
        <f>SUMIFS(СВЦЭМ!$D$39:$D$782,СВЦЭМ!$A$39:$A$782,$A134,СВЦЭМ!$B$39:$B$782,Y$119)+'СЕТ СН'!$I$14+СВЦЭМ!$D$10+'СЕТ СН'!$I$5-'СЕТ СН'!$I$24</f>
        <v>6939.2869956100003</v>
      </c>
    </row>
    <row r="135" spans="1:25" ht="15.75" x14ac:dyDescent="0.2">
      <c r="A135" s="35">
        <f t="shared" si="3"/>
        <v>45520</v>
      </c>
      <c r="B135" s="36">
        <f>SUMIFS(СВЦЭМ!$D$39:$D$782,СВЦЭМ!$A$39:$A$782,$A135,СВЦЭМ!$B$39:$B$782,B$119)+'СЕТ СН'!$I$14+СВЦЭМ!$D$10+'СЕТ СН'!$I$5-'СЕТ СН'!$I$24</f>
        <v>7121.3093227400004</v>
      </c>
      <c r="C135" s="36">
        <f>SUMIFS(СВЦЭМ!$D$39:$D$782,СВЦЭМ!$A$39:$A$782,$A135,СВЦЭМ!$B$39:$B$782,C$119)+'СЕТ СН'!$I$14+СВЦЭМ!$D$10+'СЕТ СН'!$I$5-'СЕТ СН'!$I$24</f>
        <v>7113.2802514199993</v>
      </c>
      <c r="D135" s="36">
        <f>SUMIFS(СВЦЭМ!$D$39:$D$782,СВЦЭМ!$A$39:$A$782,$A135,СВЦЭМ!$B$39:$B$782,D$119)+'СЕТ СН'!$I$14+СВЦЭМ!$D$10+'СЕТ СН'!$I$5-'СЕТ СН'!$I$24</f>
        <v>7153.57393624</v>
      </c>
      <c r="E135" s="36">
        <f>SUMIFS(СВЦЭМ!$D$39:$D$782,СВЦЭМ!$A$39:$A$782,$A135,СВЦЭМ!$B$39:$B$782,E$119)+'СЕТ СН'!$I$14+СВЦЭМ!$D$10+'СЕТ СН'!$I$5-'СЕТ СН'!$I$24</f>
        <v>7077.1138525499991</v>
      </c>
      <c r="F135" s="36">
        <f>SUMIFS(СВЦЭМ!$D$39:$D$782,СВЦЭМ!$A$39:$A$782,$A135,СВЦЭМ!$B$39:$B$782,F$119)+'СЕТ СН'!$I$14+СВЦЭМ!$D$10+'СЕТ СН'!$I$5-'СЕТ СН'!$I$24</f>
        <v>7047.1045321499996</v>
      </c>
      <c r="G135" s="36">
        <f>SUMIFS(СВЦЭМ!$D$39:$D$782,СВЦЭМ!$A$39:$A$782,$A135,СВЦЭМ!$B$39:$B$782,G$119)+'СЕТ СН'!$I$14+СВЦЭМ!$D$10+'СЕТ СН'!$I$5-'СЕТ СН'!$I$24</f>
        <v>6985.7739709599991</v>
      </c>
      <c r="H135" s="36">
        <f>SUMIFS(СВЦЭМ!$D$39:$D$782,СВЦЭМ!$A$39:$A$782,$A135,СВЦЭМ!$B$39:$B$782,H$119)+'СЕТ СН'!$I$14+СВЦЭМ!$D$10+'СЕТ СН'!$I$5-'СЕТ СН'!$I$24</f>
        <v>6938.6876047400001</v>
      </c>
      <c r="I135" s="36">
        <f>SUMIFS(СВЦЭМ!$D$39:$D$782,СВЦЭМ!$A$39:$A$782,$A135,СВЦЭМ!$B$39:$B$782,I$119)+'СЕТ СН'!$I$14+СВЦЭМ!$D$10+'СЕТ СН'!$I$5-'СЕТ СН'!$I$24</f>
        <v>6831.3764326799992</v>
      </c>
      <c r="J135" s="36">
        <f>SUMIFS(СВЦЭМ!$D$39:$D$782,СВЦЭМ!$A$39:$A$782,$A135,СВЦЭМ!$B$39:$B$782,J$119)+'СЕТ СН'!$I$14+СВЦЭМ!$D$10+'СЕТ СН'!$I$5-'СЕТ СН'!$I$24</f>
        <v>6734.91050645</v>
      </c>
      <c r="K135" s="36">
        <f>SUMIFS(СВЦЭМ!$D$39:$D$782,СВЦЭМ!$A$39:$A$782,$A135,СВЦЭМ!$B$39:$B$782,K$119)+'СЕТ СН'!$I$14+СВЦЭМ!$D$10+'СЕТ СН'!$I$5-'СЕТ СН'!$I$24</f>
        <v>6607.9911807599992</v>
      </c>
      <c r="L135" s="36">
        <f>SUMIFS(СВЦЭМ!$D$39:$D$782,СВЦЭМ!$A$39:$A$782,$A135,СВЦЭМ!$B$39:$B$782,L$119)+'СЕТ СН'!$I$14+СВЦЭМ!$D$10+'СЕТ СН'!$I$5-'СЕТ СН'!$I$24</f>
        <v>6570.5462540499993</v>
      </c>
      <c r="M135" s="36">
        <f>SUMIFS(СВЦЭМ!$D$39:$D$782,СВЦЭМ!$A$39:$A$782,$A135,СВЦЭМ!$B$39:$B$782,M$119)+'СЕТ СН'!$I$14+СВЦЭМ!$D$10+'СЕТ СН'!$I$5-'СЕТ СН'!$I$24</f>
        <v>6566.498602489999</v>
      </c>
      <c r="N135" s="36">
        <f>SUMIFS(СВЦЭМ!$D$39:$D$782,СВЦЭМ!$A$39:$A$782,$A135,СВЦЭМ!$B$39:$B$782,N$119)+'СЕТ СН'!$I$14+СВЦЭМ!$D$10+'СЕТ СН'!$I$5-'СЕТ СН'!$I$24</f>
        <v>6562.1629195499991</v>
      </c>
      <c r="O135" s="36">
        <f>SUMIFS(СВЦЭМ!$D$39:$D$782,СВЦЭМ!$A$39:$A$782,$A135,СВЦЭМ!$B$39:$B$782,O$119)+'СЕТ СН'!$I$14+СВЦЭМ!$D$10+'СЕТ СН'!$I$5-'СЕТ СН'!$I$24</f>
        <v>6583.8762724799999</v>
      </c>
      <c r="P135" s="36">
        <f>SUMIFS(СВЦЭМ!$D$39:$D$782,СВЦЭМ!$A$39:$A$782,$A135,СВЦЭМ!$B$39:$B$782,P$119)+'СЕТ СН'!$I$14+СВЦЭМ!$D$10+'СЕТ СН'!$I$5-'СЕТ СН'!$I$24</f>
        <v>6624.8070315899995</v>
      </c>
      <c r="Q135" s="36">
        <f>SUMIFS(СВЦЭМ!$D$39:$D$782,СВЦЭМ!$A$39:$A$782,$A135,СВЦЭМ!$B$39:$B$782,Q$119)+'СЕТ СН'!$I$14+СВЦЭМ!$D$10+'СЕТ СН'!$I$5-'СЕТ СН'!$I$24</f>
        <v>6646.3786026399994</v>
      </c>
      <c r="R135" s="36">
        <f>SUMIFS(СВЦЭМ!$D$39:$D$782,СВЦЭМ!$A$39:$A$782,$A135,СВЦЭМ!$B$39:$B$782,R$119)+'СЕТ СН'!$I$14+СВЦЭМ!$D$10+'СЕТ СН'!$I$5-'СЕТ СН'!$I$24</f>
        <v>6649.5355408999994</v>
      </c>
      <c r="S135" s="36">
        <f>SUMIFS(СВЦЭМ!$D$39:$D$782,СВЦЭМ!$A$39:$A$782,$A135,СВЦЭМ!$B$39:$B$782,S$119)+'СЕТ СН'!$I$14+СВЦЭМ!$D$10+'СЕТ СН'!$I$5-'СЕТ СН'!$I$24</f>
        <v>6560.5765627399996</v>
      </c>
      <c r="T135" s="36">
        <f>SUMIFS(СВЦЭМ!$D$39:$D$782,СВЦЭМ!$A$39:$A$782,$A135,СВЦЭМ!$B$39:$B$782,T$119)+'СЕТ СН'!$I$14+СВЦЭМ!$D$10+'СЕТ СН'!$I$5-'СЕТ СН'!$I$24</f>
        <v>6534.1276569299998</v>
      </c>
      <c r="U135" s="36">
        <f>SUMIFS(СВЦЭМ!$D$39:$D$782,СВЦЭМ!$A$39:$A$782,$A135,СВЦЭМ!$B$39:$B$782,U$119)+'СЕТ СН'!$I$14+СВЦЭМ!$D$10+'СЕТ СН'!$I$5-'СЕТ СН'!$I$24</f>
        <v>6556.28334086</v>
      </c>
      <c r="V135" s="36">
        <f>SUMIFS(СВЦЭМ!$D$39:$D$782,СВЦЭМ!$A$39:$A$782,$A135,СВЦЭМ!$B$39:$B$782,V$119)+'СЕТ СН'!$I$14+СВЦЭМ!$D$10+'СЕТ СН'!$I$5-'СЕТ СН'!$I$24</f>
        <v>6602.9661087899995</v>
      </c>
      <c r="W135" s="36">
        <f>SUMIFS(СВЦЭМ!$D$39:$D$782,СВЦЭМ!$A$39:$A$782,$A135,СВЦЭМ!$B$39:$B$782,W$119)+'СЕТ СН'!$I$14+СВЦЭМ!$D$10+'СЕТ СН'!$I$5-'СЕТ СН'!$I$24</f>
        <v>6612.4966819099991</v>
      </c>
      <c r="X135" s="36">
        <f>SUMIFS(СВЦЭМ!$D$39:$D$782,СВЦЭМ!$A$39:$A$782,$A135,СВЦЭМ!$B$39:$B$782,X$119)+'СЕТ СН'!$I$14+СВЦЭМ!$D$10+'СЕТ СН'!$I$5-'СЕТ СН'!$I$24</f>
        <v>6668.0520654299999</v>
      </c>
      <c r="Y135" s="36">
        <f>SUMIFS(СВЦЭМ!$D$39:$D$782,СВЦЭМ!$A$39:$A$782,$A135,СВЦЭМ!$B$39:$B$782,Y$119)+'СЕТ СН'!$I$14+СВЦЭМ!$D$10+'СЕТ СН'!$I$5-'СЕТ СН'!$I$24</f>
        <v>6739.2106825699993</v>
      </c>
    </row>
    <row r="136" spans="1:25" ht="15.75" x14ac:dyDescent="0.2">
      <c r="A136" s="35">
        <f t="shared" si="3"/>
        <v>45521</v>
      </c>
      <c r="B136" s="36">
        <f>SUMIFS(СВЦЭМ!$D$39:$D$782,СВЦЭМ!$A$39:$A$782,$A136,СВЦЭМ!$B$39:$B$782,B$119)+'СЕТ СН'!$I$14+СВЦЭМ!$D$10+'СЕТ СН'!$I$5-'СЕТ СН'!$I$24</f>
        <v>6802.2409210499991</v>
      </c>
      <c r="C136" s="36">
        <f>SUMIFS(СВЦЭМ!$D$39:$D$782,СВЦЭМ!$A$39:$A$782,$A136,СВЦЭМ!$B$39:$B$782,C$119)+'СЕТ СН'!$I$14+СВЦЭМ!$D$10+'СЕТ СН'!$I$5-'СЕТ СН'!$I$24</f>
        <v>6918.2561662999997</v>
      </c>
      <c r="D136" s="36">
        <f>SUMIFS(СВЦЭМ!$D$39:$D$782,СВЦЭМ!$A$39:$A$782,$A136,СВЦЭМ!$B$39:$B$782,D$119)+'СЕТ СН'!$I$14+СВЦЭМ!$D$10+'СЕТ СН'!$I$5-'СЕТ СН'!$I$24</f>
        <v>6964.1561000099991</v>
      </c>
      <c r="E136" s="36">
        <f>SUMIFS(СВЦЭМ!$D$39:$D$782,СВЦЭМ!$A$39:$A$782,$A136,СВЦЭМ!$B$39:$B$782,E$119)+'СЕТ СН'!$I$14+СВЦЭМ!$D$10+'СЕТ СН'!$I$5-'СЕТ СН'!$I$24</f>
        <v>6974.5504247499994</v>
      </c>
      <c r="F136" s="36">
        <f>SUMIFS(СВЦЭМ!$D$39:$D$782,СВЦЭМ!$A$39:$A$782,$A136,СВЦЭМ!$B$39:$B$782,F$119)+'СЕТ СН'!$I$14+СВЦЭМ!$D$10+'СЕТ СН'!$I$5-'СЕТ СН'!$I$24</f>
        <v>6992.2911617899999</v>
      </c>
      <c r="G136" s="36">
        <f>SUMIFS(СВЦЭМ!$D$39:$D$782,СВЦЭМ!$A$39:$A$782,$A136,СВЦЭМ!$B$39:$B$782,G$119)+'СЕТ СН'!$I$14+СВЦЭМ!$D$10+'СЕТ СН'!$I$5-'СЕТ СН'!$I$24</f>
        <v>6968.5747553399997</v>
      </c>
      <c r="H136" s="36">
        <f>SUMIFS(СВЦЭМ!$D$39:$D$782,СВЦЭМ!$A$39:$A$782,$A136,СВЦЭМ!$B$39:$B$782,H$119)+'СЕТ СН'!$I$14+СВЦЭМ!$D$10+'СЕТ СН'!$I$5-'СЕТ СН'!$I$24</f>
        <v>6957.1620935999999</v>
      </c>
      <c r="I136" s="36">
        <f>SUMIFS(СВЦЭМ!$D$39:$D$782,СВЦЭМ!$A$39:$A$782,$A136,СВЦЭМ!$B$39:$B$782,I$119)+'СЕТ СН'!$I$14+СВЦЭМ!$D$10+'СЕТ СН'!$I$5-'СЕТ СН'!$I$24</f>
        <v>6927.6266122599991</v>
      </c>
      <c r="J136" s="36">
        <f>SUMIFS(СВЦЭМ!$D$39:$D$782,СВЦЭМ!$A$39:$A$782,$A136,СВЦЭМ!$B$39:$B$782,J$119)+'СЕТ СН'!$I$14+СВЦЭМ!$D$10+'СЕТ СН'!$I$5-'СЕТ СН'!$I$24</f>
        <v>6802.6728420500003</v>
      </c>
      <c r="K136" s="36">
        <f>SUMIFS(СВЦЭМ!$D$39:$D$782,СВЦЭМ!$A$39:$A$782,$A136,СВЦЭМ!$B$39:$B$782,K$119)+'СЕТ СН'!$I$14+СВЦЭМ!$D$10+'СЕТ СН'!$I$5-'СЕТ СН'!$I$24</f>
        <v>6713.025572139999</v>
      </c>
      <c r="L136" s="36">
        <f>SUMIFS(СВЦЭМ!$D$39:$D$782,СВЦЭМ!$A$39:$A$782,$A136,СВЦЭМ!$B$39:$B$782,L$119)+'СЕТ СН'!$I$14+СВЦЭМ!$D$10+'СЕТ СН'!$I$5-'СЕТ СН'!$I$24</f>
        <v>6635.5796446499999</v>
      </c>
      <c r="M136" s="36">
        <f>SUMIFS(СВЦЭМ!$D$39:$D$782,СВЦЭМ!$A$39:$A$782,$A136,СВЦЭМ!$B$39:$B$782,M$119)+'СЕТ СН'!$I$14+СВЦЭМ!$D$10+'СЕТ СН'!$I$5-'СЕТ СН'!$I$24</f>
        <v>6621.5216534799993</v>
      </c>
      <c r="N136" s="36">
        <f>SUMIFS(СВЦЭМ!$D$39:$D$782,СВЦЭМ!$A$39:$A$782,$A136,СВЦЭМ!$B$39:$B$782,N$119)+'СЕТ СН'!$I$14+СВЦЭМ!$D$10+'СЕТ СН'!$I$5-'СЕТ СН'!$I$24</f>
        <v>6614.0056089399995</v>
      </c>
      <c r="O136" s="36">
        <f>SUMIFS(СВЦЭМ!$D$39:$D$782,СВЦЭМ!$A$39:$A$782,$A136,СВЦЭМ!$B$39:$B$782,O$119)+'СЕТ СН'!$I$14+СВЦЭМ!$D$10+'СЕТ СН'!$I$5-'СЕТ СН'!$I$24</f>
        <v>6613.0376194499995</v>
      </c>
      <c r="P136" s="36">
        <f>SUMIFS(СВЦЭМ!$D$39:$D$782,СВЦЭМ!$A$39:$A$782,$A136,СВЦЭМ!$B$39:$B$782,P$119)+'СЕТ СН'!$I$14+СВЦЭМ!$D$10+'СЕТ СН'!$I$5-'СЕТ СН'!$I$24</f>
        <v>6612.2929516799995</v>
      </c>
      <c r="Q136" s="36">
        <f>SUMIFS(СВЦЭМ!$D$39:$D$782,СВЦЭМ!$A$39:$A$782,$A136,СВЦЭМ!$B$39:$B$782,Q$119)+'СЕТ СН'!$I$14+СВЦЭМ!$D$10+'СЕТ СН'!$I$5-'СЕТ СН'!$I$24</f>
        <v>6624.3886737899993</v>
      </c>
      <c r="R136" s="36">
        <f>SUMIFS(СВЦЭМ!$D$39:$D$782,СВЦЭМ!$A$39:$A$782,$A136,СВЦЭМ!$B$39:$B$782,R$119)+'СЕТ СН'!$I$14+СВЦЭМ!$D$10+'СЕТ СН'!$I$5-'СЕТ СН'!$I$24</f>
        <v>6650.0755746599998</v>
      </c>
      <c r="S136" s="36">
        <f>SUMIFS(СВЦЭМ!$D$39:$D$782,СВЦЭМ!$A$39:$A$782,$A136,СВЦЭМ!$B$39:$B$782,S$119)+'СЕТ СН'!$I$14+СВЦЭМ!$D$10+'СЕТ СН'!$I$5-'СЕТ СН'!$I$24</f>
        <v>6628.5778415699997</v>
      </c>
      <c r="T136" s="36">
        <f>SUMIFS(СВЦЭМ!$D$39:$D$782,СВЦЭМ!$A$39:$A$782,$A136,СВЦЭМ!$B$39:$B$782,T$119)+'СЕТ СН'!$I$14+СВЦЭМ!$D$10+'СЕТ СН'!$I$5-'СЕТ СН'!$I$24</f>
        <v>6611.6393361599994</v>
      </c>
      <c r="U136" s="36">
        <f>SUMIFS(СВЦЭМ!$D$39:$D$782,СВЦЭМ!$A$39:$A$782,$A136,СВЦЭМ!$B$39:$B$782,U$119)+'СЕТ СН'!$I$14+СВЦЭМ!$D$10+'СЕТ СН'!$I$5-'СЕТ СН'!$I$24</f>
        <v>6607.0683496099991</v>
      </c>
      <c r="V136" s="36">
        <f>SUMIFS(СВЦЭМ!$D$39:$D$782,СВЦЭМ!$A$39:$A$782,$A136,СВЦЭМ!$B$39:$B$782,V$119)+'СЕТ СН'!$I$14+СВЦЭМ!$D$10+'СЕТ СН'!$I$5-'СЕТ СН'!$I$24</f>
        <v>6608.4355203599998</v>
      </c>
      <c r="W136" s="36">
        <f>SUMIFS(СВЦЭМ!$D$39:$D$782,СВЦЭМ!$A$39:$A$782,$A136,СВЦЭМ!$B$39:$B$782,W$119)+'СЕТ СН'!$I$14+СВЦЭМ!$D$10+'СЕТ СН'!$I$5-'СЕТ СН'!$I$24</f>
        <v>6594.1099417999994</v>
      </c>
      <c r="X136" s="36">
        <f>SUMIFS(СВЦЭМ!$D$39:$D$782,СВЦЭМ!$A$39:$A$782,$A136,СВЦЭМ!$B$39:$B$782,X$119)+'СЕТ СН'!$I$14+СВЦЭМ!$D$10+'СЕТ СН'!$I$5-'СЕТ СН'!$I$24</f>
        <v>6657.1128924599998</v>
      </c>
      <c r="Y136" s="36">
        <f>SUMIFS(СВЦЭМ!$D$39:$D$782,СВЦЭМ!$A$39:$A$782,$A136,СВЦЭМ!$B$39:$B$782,Y$119)+'СЕТ СН'!$I$14+СВЦЭМ!$D$10+'СЕТ СН'!$I$5-'СЕТ СН'!$I$24</f>
        <v>6747.8835337</v>
      </c>
    </row>
    <row r="137" spans="1:25" ht="15.75" x14ac:dyDescent="0.2">
      <c r="A137" s="35">
        <f t="shared" si="3"/>
        <v>45522</v>
      </c>
      <c r="B137" s="36">
        <f>SUMIFS(СВЦЭМ!$D$39:$D$782,СВЦЭМ!$A$39:$A$782,$A137,СВЦЭМ!$B$39:$B$782,B$119)+'СЕТ СН'!$I$14+СВЦЭМ!$D$10+'СЕТ СН'!$I$5-'СЕТ СН'!$I$24</f>
        <v>6737.2117837400001</v>
      </c>
      <c r="C137" s="36">
        <f>SUMIFS(СВЦЭМ!$D$39:$D$782,СВЦЭМ!$A$39:$A$782,$A137,СВЦЭМ!$B$39:$B$782,C$119)+'СЕТ СН'!$I$14+СВЦЭМ!$D$10+'СЕТ СН'!$I$5-'СЕТ СН'!$I$24</f>
        <v>6844.8203992399995</v>
      </c>
      <c r="D137" s="36">
        <f>SUMIFS(СВЦЭМ!$D$39:$D$782,СВЦЭМ!$A$39:$A$782,$A137,СВЦЭМ!$B$39:$B$782,D$119)+'СЕТ СН'!$I$14+СВЦЭМ!$D$10+'СЕТ СН'!$I$5-'СЕТ СН'!$I$24</f>
        <v>6912.1235491899997</v>
      </c>
      <c r="E137" s="36">
        <f>SUMIFS(СВЦЭМ!$D$39:$D$782,СВЦЭМ!$A$39:$A$782,$A137,СВЦЭМ!$B$39:$B$782,E$119)+'СЕТ СН'!$I$14+СВЦЭМ!$D$10+'СЕТ СН'!$I$5-'СЕТ СН'!$I$24</f>
        <v>6939.2983460100004</v>
      </c>
      <c r="F137" s="36">
        <f>SUMIFS(СВЦЭМ!$D$39:$D$782,СВЦЭМ!$A$39:$A$782,$A137,СВЦЭМ!$B$39:$B$782,F$119)+'СЕТ СН'!$I$14+СВЦЭМ!$D$10+'СЕТ СН'!$I$5-'СЕТ СН'!$I$24</f>
        <v>6970.86006413</v>
      </c>
      <c r="G137" s="36">
        <f>SUMIFS(СВЦЭМ!$D$39:$D$782,СВЦЭМ!$A$39:$A$782,$A137,СВЦЭМ!$B$39:$B$782,G$119)+'СЕТ СН'!$I$14+СВЦЭМ!$D$10+'СЕТ СН'!$I$5-'СЕТ СН'!$I$24</f>
        <v>6951.0824613900004</v>
      </c>
      <c r="H137" s="36">
        <f>SUMIFS(СВЦЭМ!$D$39:$D$782,СВЦЭМ!$A$39:$A$782,$A137,СВЦЭМ!$B$39:$B$782,H$119)+'СЕТ СН'!$I$14+СВЦЭМ!$D$10+'СЕТ СН'!$I$5-'СЕТ СН'!$I$24</f>
        <v>6930.6366424899998</v>
      </c>
      <c r="I137" s="36">
        <f>SUMIFS(СВЦЭМ!$D$39:$D$782,СВЦЭМ!$A$39:$A$782,$A137,СВЦЭМ!$B$39:$B$782,I$119)+'СЕТ СН'!$I$14+СВЦЭМ!$D$10+'СЕТ СН'!$I$5-'СЕТ СН'!$I$24</f>
        <v>6867.31714156</v>
      </c>
      <c r="J137" s="36">
        <f>SUMIFS(СВЦЭМ!$D$39:$D$782,СВЦЭМ!$A$39:$A$782,$A137,СВЦЭМ!$B$39:$B$782,J$119)+'СЕТ СН'!$I$14+СВЦЭМ!$D$10+'СЕТ СН'!$I$5-'СЕТ СН'!$I$24</f>
        <v>6756.0277671699996</v>
      </c>
      <c r="K137" s="36">
        <f>SUMIFS(СВЦЭМ!$D$39:$D$782,СВЦЭМ!$A$39:$A$782,$A137,СВЦЭМ!$B$39:$B$782,K$119)+'СЕТ СН'!$I$14+СВЦЭМ!$D$10+'СЕТ СН'!$I$5-'СЕТ СН'!$I$24</f>
        <v>6667.4069869199993</v>
      </c>
      <c r="L137" s="36">
        <f>SUMIFS(СВЦЭМ!$D$39:$D$782,СВЦЭМ!$A$39:$A$782,$A137,СВЦЭМ!$B$39:$B$782,L$119)+'СЕТ СН'!$I$14+СВЦЭМ!$D$10+'СЕТ СН'!$I$5-'СЕТ СН'!$I$24</f>
        <v>6618.7184161299992</v>
      </c>
      <c r="M137" s="36">
        <f>SUMIFS(СВЦЭМ!$D$39:$D$782,СВЦЭМ!$A$39:$A$782,$A137,СВЦЭМ!$B$39:$B$782,M$119)+'СЕТ СН'!$I$14+СВЦЭМ!$D$10+'СЕТ СН'!$I$5-'СЕТ СН'!$I$24</f>
        <v>6598.0282786499993</v>
      </c>
      <c r="N137" s="36">
        <f>SUMIFS(СВЦЭМ!$D$39:$D$782,СВЦЭМ!$A$39:$A$782,$A137,СВЦЭМ!$B$39:$B$782,N$119)+'СЕТ СН'!$I$14+СВЦЭМ!$D$10+'СЕТ СН'!$I$5-'СЕТ СН'!$I$24</f>
        <v>6573.156419429999</v>
      </c>
      <c r="O137" s="36">
        <f>SUMIFS(СВЦЭМ!$D$39:$D$782,СВЦЭМ!$A$39:$A$782,$A137,СВЦЭМ!$B$39:$B$782,O$119)+'СЕТ СН'!$I$14+СВЦЭМ!$D$10+'СЕТ СН'!$I$5-'СЕТ СН'!$I$24</f>
        <v>6592.1949250799998</v>
      </c>
      <c r="P137" s="36">
        <f>SUMIFS(СВЦЭМ!$D$39:$D$782,СВЦЭМ!$A$39:$A$782,$A137,СВЦЭМ!$B$39:$B$782,P$119)+'СЕТ СН'!$I$14+СВЦЭМ!$D$10+'СЕТ СН'!$I$5-'СЕТ СН'!$I$24</f>
        <v>6647.2350302999994</v>
      </c>
      <c r="Q137" s="36">
        <f>SUMIFS(СВЦЭМ!$D$39:$D$782,СВЦЭМ!$A$39:$A$782,$A137,СВЦЭМ!$B$39:$B$782,Q$119)+'СЕТ СН'!$I$14+СВЦЭМ!$D$10+'СЕТ СН'!$I$5-'СЕТ СН'!$I$24</f>
        <v>6684.3629704299992</v>
      </c>
      <c r="R137" s="36">
        <f>SUMIFS(СВЦЭМ!$D$39:$D$782,СВЦЭМ!$A$39:$A$782,$A137,СВЦЭМ!$B$39:$B$782,R$119)+'СЕТ СН'!$I$14+СВЦЭМ!$D$10+'СЕТ СН'!$I$5-'СЕТ СН'!$I$24</f>
        <v>6683.0714451099993</v>
      </c>
      <c r="S137" s="36">
        <f>SUMIFS(СВЦЭМ!$D$39:$D$782,СВЦЭМ!$A$39:$A$782,$A137,СВЦЭМ!$B$39:$B$782,S$119)+'СЕТ СН'!$I$14+СВЦЭМ!$D$10+'СЕТ СН'!$I$5-'СЕТ СН'!$I$24</f>
        <v>6685.9998327899993</v>
      </c>
      <c r="T137" s="36">
        <f>SUMIFS(СВЦЭМ!$D$39:$D$782,СВЦЭМ!$A$39:$A$782,$A137,СВЦЭМ!$B$39:$B$782,T$119)+'СЕТ СН'!$I$14+СВЦЭМ!$D$10+'СЕТ СН'!$I$5-'СЕТ СН'!$I$24</f>
        <v>6661.6269908899994</v>
      </c>
      <c r="U137" s="36">
        <f>SUMIFS(СВЦЭМ!$D$39:$D$782,СВЦЭМ!$A$39:$A$782,$A137,СВЦЭМ!$B$39:$B$782,U$119)+'СЕТ СН'!$I$14+СВЦЭМ!$D$10+'СЕТ СН'!$I$5-'СЕТ СН'!$I$24</f>
        <v>6658.7108606199999</v>
      </c>
      <c r="V137" s="36">
        <f>SUMIFS(СВЦЭМ!$D$39:$D$782,СВЦЭМ!$A$39:$A$782,$A137,СВЦЭМ!$B$39:$B$782,V$119)+'СЕТ СН'!$I$14+СВЦЭМ!$D$10+'СЕТ СН'!$I$5-'СЕТ СН'!$I$24</f>
        <v>6668.3695384499997</v>
      </c>
      <c r="W137" s="36">
        <f>SUMIFS(СВЦЭМ!$D$39:$D$782,СВЦЭМ!$A$39:$A$782,$A137,СВЦЭМ!$B$39:$B$782,W$119)+'СЕТ СН'!$I$14+СВЦЭМ!$D$10+'СЕТ СН'!$I$5-'СЕТ СН'!$I$24</f>
        <v>6652.1156104199999</v>
      </c>
      <c r="X137" s="36">
        <f>SUMIFS(СВЦЭМ!$D$39:$D$782,СВЦЭМ!$A$39:$A$782,$A137,СВЦЭМ!$B$39:$B$782,X$119)+'СЕТ СН'!$I$14+СВЦЭМ!$D$10+'СЕТ СН'!$I$5-'СЕТ СН'!$I$24</f>
        <v>6723.6787507699992</v>
      </c>
      <c r="Y137" s="36">
        <f>SUMIFS(СВЦЭМ!$D$39:$D$782,СВЦЭМ!$A$39:$A$782,$A137,СВЦЭМ!$B$39:$B$782,Y$119)+'СЕТ СН'!$I$14+СВЦЭМ!$D$10+'СЕТ СН'!$I$5-'СЕТ СН'!$I$24</f>
        <v>6808.6891064899992</v>
      </c>
    </row>
    <row r="138" spans="1:25" ht="15.75" x14ac:dyDescent="0.2">
      <c r="A138" s="35">
        <f t="shared" si="3"/>
        <v>45523</v>
      </c>
      <c r="B138" s="36">
        <f>SUMIFS(СВЦЭМ!$D$39:$D$782,СВЦЭМ!$A$39:$A$782,$A138,СВЦЭМ!$B$39:$B$782,B$119)+'СЕТ СН'!$I$14+СВЦЭМ!$D$10+'СЕТ СН'!$I$5-'СЕТ СН'!$I$24</f>
        <v>6894.4178715199996</v>
      </c>
      <c r="C138" s="36">
        <f>SUMIFS(СВЦЭМ!$D$39:$D$782,СВЦЭМ!$A$39:$A$782,$A138,СВЦЭМ!$B$39:$B$782,C$119)+'СЕТ СН'!$I$14+СВЦЭМ!$D$10+'СЕТ СН'!$I$5-'СЕТ СН'!$I$24</f>
        <v>7032.9198632199996</v>
      </c>
      <c r="D138" s="36">
        <f>SUMIFS(СВЦЭМ!$D$39:$D$782,СВЦЭМ!$A$39:$A$782,$A138,СВЦЭМ!$B$39:$B$782,D$119)+'СЕТ СН'!$I$14+СВЦЭМ!$D$10+'СЕТ СН'!$I$5-'СЕТ СН'!$I$24</f>
        <v>7070.3696071799995</v>
      </c>
      <c r="E138" s="36">
        <f>SUMIFS(СВЦЭМ!$D$39:$D$782,СВЦЭМ!$A$39:$A$782,$A138,СВЦЭМ!$B$39:$B$782,E$119)+'СЕТ СН'!$I$14+СВЦЭМ!$D$10+'СЕТ СН'!$I$5-'СЕТ СН'!$I$24</f>
        <v>7027.73831247</v>
      </c>
      <c r="F138" s="36">
        <f>SUMIFS(СВЦЭМ!$D$39:$D$782,СВЦЭМ!$A$39:$A$782,$A138,СВЦЭМ!$B$39:$B$782,F$119)+'СЕТ СН'!$I$14+СВЦЭМ!$D$10+'СЕТ СН'!$I$5-'СЕТ СН'!$I$24</f>
        <v>7035.6620881999997</v>
      </c>
      <c r="G138" s="36">
        <f>SUMIFS(СВЦЭМ!$D$39:$D$782,СВЦЭМ!$A$39:$A$782,$A138,СВЦЭМ!$B$39:$B$782,G$119)+'СЕТ СН'!$I$14+СВЦЭМ!$D$10+'СЕТ СН'!$I$5-'СЕТ СН'!$I$24</f>
        <v>7035.7966518199992</v>
      </c>
      <c r="H138" s="36">
        <f>SUMIFS(СВЦЭМ!$D$39:$D$782,СВЦЭМ!$A$39:$A$782,$A138,СВЦЭМ!$B$39:$B$782,H$119)+'СЕТ СН'!$I$14+СВЦЭМ!$D$10+'СЕТ СН'!$I$5-'СЕТ СН'!$I$24</f>
        <v>7048.1498648300003</v>
      </c>
      <c r="I138" s="36">
        <f>SUMIFS(СВЦЭМ!$D$39:$D$782,СВЦЭМ!$A$39:$A$782,$A138,СВЦЭМ!$B$39:$B$782,I$119)+'СЕТ СН'!$I$14+СВЦЭМ!$D$10+'СЕТ СН'!$I$5-'СЕТ СН'!$I$24</f>
        <v>6971.8514847099996</v>
      </c>
      <c r="J138" s="36">
        <f>SUMIFS(СВЦЭМ!$D$39:$D$782,СВЦЭМ!$A$39:$A$782,$A138,СВЦЭМ!$B$39:$B$782,J$119)+'СЕТ СН'!$I$14+СВЦЭМ!$D$10+'СЕТ СН'!$I$5-'СЕТ СН'!$I$24</f>
        <v>6775.5171426100005</v>
      </c>
      <c r="K138" s="36">
        <f>SUMIFS(СВЦЭМ!$D$39:$D$782,СВЦЭМ!$A$39:$A$782,$A138,СВЦЭМ!$B$39:$B$782,K$119)+'СЕТ СН'!$I$14+СВЦЭМ!$D$10+'СЕТ СН'!$I$5-'СЕТ СН'!$I$24</f>
        <v>6729.4907340099999</v>
      </c>
      <c r="L138" s="36">
        <f>SUMIFS(СВЦЭМ!$D$39:$D$782,СВЦЭМ!$A$39:$A$782,$A138,СВЦЭМ!$B$39:$B$782,L$119)+'СЕТ СН'!$I$14+СВЦЭМ!$D$10+'СЕТ СН'!$I$5-'СЕТ СН'!$I$24</f>
        <v>6722.0922620699994</v>
      </c>
      <c r="M138" s="36">
        <f>SUMIFS(СВЦЭМ!$D$39:$D$782,СВЦЭМ!$A$39:$A$782,$A138,СВЦЭМ!$B$39:$B$782,M$119)+'СЕТ СН'!$I$14+СВЦЭМ!$D$10+'СЕТ СН'!$I$5-'СЕТ СН'!$I$24</f>
        <v>6709.6520608999999</v>
      </c>
      <c r="N138" s="36">
        <f>SUMIFS(СВЦЭМ!$D$39:$D$782,СВЦЭМ!$A$39:$A$782,$A138,СВЦЭМ!$B$39:$B$782,N$119)+'СЕТ СН'!$I$14+СВЦЭМ!$D$10+'СЕТ СН'!$I$5-'СЕТ СН'!$I$24</f>
        <v>6697.8077375699995</v>
      </c>
      <c r="O138" s="36">
        <f>SUMIFS(СВЦЭМ!$D$39:$D$782,СВЦЭМ!$A$39:$A$782,$A138,СВЦЭМ!$B$39:$B$782,O$119)+'СЕТ СН'!$I$14+СВЦЭМ!$D$10+'СЕТ СН'!$I$5-'СЕТ СН'!$I$24</f>
        <v>6686.56196189</v>
      </c>
      <c r="P138" s="36">
        <f>SUMIFS(СВЦЭМ!$D$39:$D$782,СВЦЭМ!$A$39:$A$782,$A138,СВЦЭМ!$B$39:$B$782,P$119)+'СЕТ СН'!$I$14+СВЦЭМ!$D$10+'СЕТ СН'!$I$5-'СЕТ СН'!$I$24</f>
        <v>6697.2847106599993</v>
      </c>
      <c r="Q138" s="36">
        <f>SUMIFS(СВЦЭМ!$D$39:$D$782,СВЦЭМ!$A$39:$A$782,$A138,СВЦЭМ!$B$39:$B$782,Q$119)+'СЕТ СН'!$I$14+СВЦЭМ!$D$10+'СЕТ СН'!$I$5-'СЕТ СН'!$I$24</f>
        <v>6686.5937610199999</v>
      </c>
      <c r="R138" s="36">
        <f>SUMIFS(СВЦЭМ!$D$39:$D$782,СВЦЭМ!$A$39:$A$782,$A138,СВЦЭМ!$B$39:$B$782,R$119)+'СЕТ СН'!$I$14+СВЦЭМ!$D$10+'СЕТ СН'!$I$5-'СЕТ СН'!$I$24</f>
        <v>6693.6074602099998</v>
      </c>
      <c r="S138" s="36">
        <f>SUMIFS(СВЦЭМ!$D$39:$D$782,СВЦЭМ!$A$39:$A$782,$A138,СВЦЭМ!$B$39:$B$782,S$119)+'СЕТ СН'!$I$14+СВЦЭМ!$D$10+'СЕТ СН'!$I$5-'СЕТ СН'!$I$24</f>
        <v>6679.9921204499997</v>
      </c>
      <c r="T138" s="36">
        <f>SUMIFS(СВЦЭМ!$D$39:$D$782,СВЦЭМ!$A$39:$A$782,$A138,СВЦЭМ!$B$39:$B$782,T$119)+'СЕТ СН'!$I$14+СВЦЭМ!$D$10+'СЕТ СН'!$I$5-'СЕТ СН'!$I$24</f>
        <v>6641.9945249599996</v>
      </c>
      <c r="U138" s="36">
        <f>SUMIFS(СВЦЭМ!$D$39:$D$782,СВЦЭМ!$A$39:$A$782,$A138,СВЦЭМ!$B$39:$B$782,U$119)+'СЕТ СН'!$I$14+СВЦЭМ!$D$10+'СЕТ СН'!$I$5-'СЕТ СН'!$I$24</f>
        <v>6674.5151861899994</v>
      </c>
      <c r="V138" s="36">
        <f>SUMIFS(СВЦЭМ!$D$39:$D$782,СВЦЭМ!$A$39:$A$782,$A138,СВЦЭМ!$B$39:$B$782,V$119)+'СЕТ СН'!$I$14+СВЦЭМ!$D$10+'СЕТ СН'!$I$5-'СЕТ СН'!$I$24</f>
        <v>6684.9607896499992</v>
      </c>
      <c r="W138" s="36">
        <f>SUMIFS(СВЦЭМ!$D$39:$D$782,СВЦЭМ!$A$39:$A$782,$A138,СВЦЭМ!$B$39:$B$782,W$119)+'СЕТ СН'!$I$14+СВЦЭМ!$D$10+'СЕТ СН'!$I$5-'СЕТ СН'!$I$24</f>
        <v>6645.6896288199996</v>
      </c>
      <c r="X138" s="36">
        <f>SUMIFS(СВЦЭМ!$D$39:$D$782,СВЦЭМ!$A$39:$A$782,$A138,СВЦЭМ!$B$39:$B$782,X$119)+'СЕТ СН'!$I$14+СВЦЭМ!$D$10+'СЕТ СН'!$I$5-'СЕТ СН'!$I$24</f>
        <v>6703.2512671199993</v>
      </c>
      <c r="Y138" s="36">
        <f>SUMIFS(СВЦЭМ!$D$39:$D$782,СВЦЭМ!$A$39:$A$782,$A138,СВЦЭМ!$B$39:$B$782,Y$119)+'СЕТ СН'!$I$14+СВЦЭМ!$D$10+'СЕТ СН'!$I$5-'СЕТ СН'!$I$24</f>
        <v>6797.2086443499993</v>
      </c>
    </row>
    <row r="139" spans="1:25" ht="15.75" x14ac:dyDescent="0.2">
      <c r="A139" s="35">
        <f t="shared" si="3"/>
        <v>45524</v>
      </c>
      <c r="B139" s="36">
        <f>SUMIFS(СВЦЭМ!$D$39:$D$782,СВЦЭМ!$A$39:$A$782,$A139,СВЦЭМ!$B$39:$B$782,B$119)+'СЕТ СН'!$I$14+СВЦЭМ!$D$10+'СЕТ СН'!$I$5-'СЕТ СН'!$I$24</f>
        <v>6782.1647017100004</v>
      </c>
      <c r="C139" s="36">
        <f>SUMIFS(СВЦЭМ!$D$39:$D$782,СВЦЭМ!$A$39:$A$782,$A139,СВЦЭМ!$B$39:$B$782,C$119)+'СЕТ СН'!$I$14+СВЦЭМ!$D$10+'СЕТ СН'!$I$5-'СЕТ СН'!$I$24</f>
        <v>6895.4001105899997</v>
      </c>
      <c r="D139" s="36">
        <f>SUMIFS(СВЦЭМ!$D$39:$D$782,СВЦЭМ!$A$39:$A$782,$A139,СВЦЭМ!$B$39:$B$782,D$119)+'СЕТ СН'!$I$14+СВЦЭМ!$D$10+'СЕТ СН'!$I$5-'СЕТ СН'!$I$24</f>
        <v>6966.2905989899991</v>
      </c>
      <c r="E139" s="36">
        <f>SUMIFS(СВЦЭМ!$D$39:$D$782,СВЦЭМ!$A$39:$A$782,$A139,СВЦЭМ!$B$39:$B$782,E$119)+'СЕТ СН'!$I$14+СВЦЭМ!$D$10+'СЕТ СН'!$I$5-'СЕТ СН'!$I$24</f>
        <v>7001.5196388499999</v>
      </c>
      <c r="F139" s="36">
        <f>SUMIFS(СВЦЭМ!$D$39:$D$782,СВЦЭМ!$A$39:$A$782,$A139,СВЦЭМ!$B$39:$B$782,F$119)+'СЕТ СН'!$I$14+СВЦЭМ!$D$10+'СЕТ СН'!$I$5-'СЕТ СН'!$I$24</f>
        <v>6998.2671129399996</v>
      </c>
      <c r="G139" s="36">
        <f>SUMIFS(СВЦЭМ!$D$39:$D$782,СВЦЭМ!$A$39:$A$782,$A139,СВЦЭМ!$B$39:$B$782,G$119)+'СЕТ СН'!$I$14+СВЦЭМ!$D$10+'СЕТ СН'!$I$5-'СЕТ СН'!$I$24</f>
        <v>6978.9347870900001</v>
      </c>
      <c r="H139" s="36">
        <f>SUMIFS(СВЦЭМ!$D$39:$D$782,СВЦЭМ!$A$39:$A$782,$A139,СВЦЭМ!$B$39:$B$782,H$119)+'СЕТ СН'!$I$14+СВЦЭМ!$D$10+'СЕТ СН'!$I$5-'СЕТ СН'!$I$24</f>
        <v>6962.6710319100002</v>
      </c>
      <c r="I139" s="36">
        <f>SUMIFS(СВЦЭМ!$D$39:$D$782,СВЦЭМ!$A$39:$A$782,$A139,СВЦЭМ!$B$39:$B$782,I$119)+'СЕТ СН'!$I$14+СВЦЭМ!$D$10+'СЕТ СН'!$I$5-'СЕТ СН'!$I$24</f>
        <v>6834.4798091100001</v>
      </c>
      <c r="J139" s="36">
        <f>SUMIFS(СВЦЭМ!$D$39:$D$782,СВЦЭМ!$A$39:$A$782,$A139,СВЦЭМ!$B$39:$B$782,J$119)+'СЕТ СН'!$I$14+СВЦЭМ!$D$10+'СЕТ СН'!$I$5-'СЕТ СН'!$I$24</f>
        <v>6695.6881398499991</v>
      </c>
      <c r="K139" s="36">
        <f>SUMIFS(СВЦЭМ!$D$39:$D$782,СВЦЭМ!$A$39:$A$782,$A139,СВЦЭМ!$B$39:$B$782,K$119)+'СЕТ СН'!$I$14+СВЦЭМ!$D$10+'СЕТ СН'!$I$5-'СЕТ СН'!$I$24</f>
        <v>6582.2834056799993</v>
      </c>
      <c r="L139" s="36">
        <f>SUMIFS(СВЦЭМ!$D$39:$D$782,СВЦЭМ!$A$39:$A$782,$A139,СВЦЭМ!$B$39:$B$782,L$119)+'СЕТ СН'!$I$14+СВЦЭМ!$D$10+'СЕТ СН'!$I$5-'СЕТ СН'!$I$24</f>
        <v>6556.7962046899993</v>
      </c>
      <c r="M139" s="36">
        <f>SUMIFS(СВЦЭМ!$D$39:$D$782,СВЦЭМ!$A$39:$A$782,$A139,СВЦЭМ!$B$39:$B$782,M$119)+'СЕТ СН'!$I$14+СВЦЭМ!$D$10+'СЕТ СН'!$I$5-'СЕТ СН'!$I$24</f>
        <v>6549.5507553499992</v>
      </c>
      <c r="N139" s="36">
        <f>SUMIFS(СВЦЭМ!$D$39:$D$782,СВЦЭМ!$A$39:$A$782,$A139,СВЦЭМ!$B$39:$B$782,N$119)+'СЕТ СН'!$I$14+СВЦЭМ!$D$10+'СЕТ СН'!$I$5-'СЕТ СН'!$I$24</f>
        <v>6557.7387426099995</v>
      </c>
      <c r="O139" s="36">
        <f>SUMIFS(СВЦЭМ!$D$39:$D$782,СВЦЭМ!$A$39:$A$782,$A139,СВЦЭМ!$B$39:$B$782,O$119)+'СЕТ СН'!$I$14+СВЦЭМ!$D$10+'СЕТ СН'!$I$5-'СЕТ СН'!$I$24</f>
        <v>6530.7978296399997</v>
      </c>
      <c r="P139" s="36">
        <f>SUMIFS(СВЦЭМ!$D$39:$D$782,СВЦЭМ!$A$39:$A$782,$A139,СВЦЭМ!$B$39:$B$782,P$119)+'СЕТ СН'!$I$14+СВЦЭМ!$D$10+'СЕТ СН'!$I$5-'СЕТ СН'!$I$24</f>
        <v>6532.3492068299993</v>
      </c>
      <c r="Q139" s="36">
        <f>SUMIFS(СВЦЭМ!$D$39:$D$782,СВЦЭМ!$A$39:$A$782,$A139,СВЦЭМ!$B$39:$B$782,Q$119)+'СЕТ СН'!$I$14+СВЦЭМ!$D$10+'СЕТ СН'!$I$5-'СЕТ СН'!$I$24</f>
        <v>6527.7555829399998</v>
      </c>
      <c r="R139" s="36">
        <f>SUMIFS(СВЦЭМ!$D$39:$D$782,СВЦЭМ!$A$39:$A$782,$A139,СВЦЭМ!$B$39:$B$782,R$119)+'СЕТ СН'!$I$14+СВЦЭМ!$D$10+'СЕТ СН'!$I$5-'СЕТ СН'!$I$24</f>
        <v>6549.8778525999996</v>
      </c>
      <c r="S139" s="36">
        <f>SUMIFS(СВЦЭМ!$D$39:$D$782,СВЦЭМ!$A$39:$A$782,$A139,СВЦЭМ!$B$39:$B$782,S$119)+'СЕТ СН'!$I$14+СВЦЭМ!$D$10+'СЕТ СН'!$I$5-'СЕТ СН'!$I$24</f>
        <v>6535.3755504799992</v>
      </c>
      <c r="T139" s="36">
        <f>SUMIFS(СВЦЭМ!$D$39:$D$782,СВЦЭМ!$A$39:$A$782,$A139,СВЦЭМ!$B$39:$B$782,T$119)+'СЕТ СН'!$I$14+СВЦЭМ!$D$10+'СЕТ СН'!$I$5-'СЕТ СН'!$I$24</f>
        <v>6512.3776704799993</v>
      </c>
      <c r="U139" s="36">
        <f>SUMIFS(СВЦЭМ!$D$39:$D$782,СВЦЭМ!$A$39:$A$782,$A139,СВЦЭМ!$B$39:$B$782,U$119)+'СЕТ СН'!$I$14+СВЦЭМ!$D$10+'СЕТ СН'!$I$5-'СЕТ СН'!$I$24</f>
        <v>6534.3866071699995</v>
      </c>
      <c r="V139" s="36">
        <f>SUMIFS(СВЦЭМ!$D$39:$D$782,СВЦЭМ!$A$39:$A$782,$A139,СВЦЭМ!$B$39:$B$782,V$119)+'СЕТ СН'!$I$14+СВЦЭМ!$D$10+'СЕТ СН'!$I$5-'СЕТ СН'!$I$24</f>
        <v>6514.5942935499997</v>
      </c>
      <c r="W139" s="36">
        <f>SUMIFS(СВЦЭМ!$D$39:$D$782,СВЦЭМ!$A$39:$A$782,$A139,СВЦЭМ!$B$39:$B$782,W$119)+'СЕТ СН'!$I$14+СВЦЭМ!$D$10+'СЕТ СН'!$I$5-'СЕТ СН'!$I$24</f>
        <v>6511.736372809999</v>
      </c>
      <c r="X139" s="36">
        <f>SUMIFS(СВЦЭМ!$D$39:$D$782,СВЦЭМ!$A$39:$A$782,$A139,СВЦЭМ!$B$39:$B$782,X$119)+'СЕТ СН'!$I$14+СВЦЭМ!$D$10+'СЕТ СН'!$I$5-'СЕТ СН'!$I$24</f>
        <v>6616.84196815</v>
      </c>
      <c r="Y139" s="36">
        <f>SUMIFS(СВЦЭМ!$D$39:$D$782,СВЦЭМ!$A$39:$A$782,$A139,СВЦЭМ!$B$39:$B$782,Y$119)+'СЕТ СН'!$I$14+СВЦЭМ!$D$10+'СЕТ СН'!$I$5-'СЕТ СН'!$I$24</f>
        <v>6779.4454711999997</v>
      </c>
    </row>
    <row r="140" spans="1:25" ht="15.75" x14ac:dyDescent="0.2">
      <c r="A140" s="35">
        <f t="shared" si="3"/>
        <v>45525</v>
      </c>
      <c r="B140" s="36">
        <f>SUMIFS(СВЦЭМ!$D$39:$D$782,СВЦЭМ!$A$39:$A$782,$A140,СВЦЭМ!$B$39:$B$782,B$119)+'СЕТ СН'!$I$14+СВЦЭМ!$D$10+'СЕТ СН'!$I$5-'СЕТ СН'!$I$24</f>
        <v>7000.0421797299996</v>
      </c>
      <c r="C140" s="36">
        <f>SUMIFS(СВЦЭМ!$D$39:$D$782,СВЦЭМ!$A$39:$A$782,$A140,СВЦЭМ!$B$39:$B$782,C$119)+'СЕТ СН'!$I$14+СВЦЭМ!$D$10+'СЕТ СН'!$I$5-'СЕТ СН'!$I$24</f>
        <v>7043.6284324999997</v>
      </c>
      <c r="D140" s="36">
        <f>SUMIFS(СВЦЭМ!$D$39:$D$782,СВЦЭМ!$A$39:$A$782,$A140,СВЦЭМ!$B$39:$B$782,D$119)+'СЕТ СН'!$I$14+СВЦЭМ!$D$10+'СЕТ СН'!$I$5-'СЕТ СН'!$I$24</f>
        <v>7098.3377188599998</v>
      </c>
      <c r="E140" s="36">
        <f>SUMIFS(СВЦЭМ!$D$39:$D$782,СВЦЭМ!$A$39:$A$782,$A140,СВЦЭМ!$B$39:$B$782,E$119)+'СЕТ СН'!$I$14+СВЦЭМ!$D$10+'СЕТ СН'!$I$5-'СЕТ СН'!$I$24</f>
        <v>7053.89534456</v>
      </c>
      <c r="F140" s="36">
        <f>SUMIFS(СВЦЭМ!$D$39:$D$782,СВЦЭМ!$A$39:$A$782,$A140,СВЦЭМ!$B$39:$B$782,F$119)+'СЕТ СН'!$I$14+СВЦЭМ!$D$10+'СЕТ СН'!$I$5-'СЕТ СН'!$I$24</f>
        <v>7035.9517728600003</v>
      </c>
      <c r="G140" s="36">
        <f>SUMIFS(СВЦЭМ!$D$39:$D$782,СВЦЭМ!$A$39:$A$782,$A140,СВЦЭМ!$B$39:$B$782,G$119)+'СЕТ СН'!$I$14+СВЦЭМ!$D$10+'СЕТ СН'!$I$5-'СЕТ СН'!$I$24</f>
        <v>6992.0342999000004</v>
      </c>
      <c r="H140" s="36">
        <f>SUMIFS(СВЦЭМ!$D$39:$D$782,СВЦЭМ!$A$39:$A$782,$A140,СВЦЭМ!$B$39:$B$782,H$119)+'СЕТ СН'!$I$14+СВЦЭМ!$D$10+'СЕТ СН'!$I$5-'СЕТ СН'!$I$24</f>
        <v>6979.4330539299999</v>
      </c>
      <c r="I140" s="36">
        <f>SUMIFS(СВЦЭМ!$D$39:$D$782,СВЦЭМ!$A$39:$A$782,$A140,СВЦЭМ!$B$39:$B$782,I$119)+'СЕТ СН'!$I$14+СВЦЭМ!$D$10+'СЕТ СН'!$I$5-'СЕТ СН'!$I$24</f>
        <v>6839.3206527000002</v>
      </c>
      <c r="J140" s="36">
        <f>SUMIFS(СВЦЭМ!$D$39:$D$782,СВЦЭМ!$A$39:$A$782,$A140,СВЦЭМ!$B$39:$B$782,J$119)+'СЕТ СН'!$I$14+СВЦЭМ!$D$10+'СЕТ СН'!$I$5-'СЕТ СН'!$I$24</f>
        <v>6741.7329191999997</v>
      </c>
      <c r="K140" s="36">
        <f>SUMIFS(СВЦЭМ!$D$39:$D$782,СВЦЭМ!$A$39:$A$782,$A140,СВЦЭМ!$B$39:$B$782,K$119)+'СЕТ СН'!$I$14+СВЦЭМ!$D$10+'СЕТ СН'!$I$5-'СЕТ СН'!$I$24</f>
        <v>6655.5300568499997</v>
      </c>
      <c r="L140" s="36">
        <f>SUMIFS(СВЦЭМ!$D$39:$D$782,СВЦЭМ!$A$39:$A$782,$A140,СВЦЭМ!$B$39:$B$782,L$119)+'СЕТ СН'!$I$14+СВЦЭМ!$D$10+'СЕТ СН'!$I$5-'СЕТ СН'!$I$24</f>
        <v>6638.29642857</v>
      </c>
      <c r="M140" s="36">
        <f>SUMIFS(СВЦЭМ!$D$39:$D$782,СВЦЭМ!$A$39:$A$782,$A140,СВЦЭМ!$B$39:$B$782,M$119)+'СЕТ СН'!$I$14+СВЦЭМ!$D$10+'СЕТ СН'!$I$5-'СЕТ СН'!$I$24</f>
        <v>6639.9350873200001</v>
      </c>
      <c r="N140" s="36">
        <f>SUMIFS(СВЦЭМ!$D$39:$D$782,СВЦЭМ!$A$39:$A$782,$A140,СВЦЭМ!$B$39:$B$782,N$119)+'СЕТ СН'!$I$14+СВЦЭМ!$D$10+'СЕТ СН'!$I$5-'СЕТ СН'!$I$24</f>
        <v>6631.2416738199991</v>
      </c>
      <c r="O140" s="36">
        <f>SUMIFS(СВЦЭМ!$D$39:$D$782,СВЦЭМ!$A$39:$A$782,$A140,СВЦЭМ!$B$39:$B$782,O$119)+'СЕТ СН'!$I$14+СВЦЭМ!$D$10+'СЕТ СН'!$I$5-'СЕТ СН'!$I$24</f>
        <v>6612.8917009399993</v>
      </c>
      <c r="P140" s="36">
        <f>SUMIFS(СВЦЭМ!$D$39:$D$782,СВЦЭМ!$A$39:$A$782,$A140,СВЦЭМ!$B$39:$B$782,P$119)+'СЕТ СН'!$I$14+СВЦЭМ!$D$10+'СЕТ СН'!$I$5-'СЕТ СН'!$I$24</f>
        <v>6655.8025109899991</v>
      </c>
      <c r="Q140" s="36">
        <f>SUMIFS(СВЦЭМ!$D$39:$D$782,СВЦЭМ!$A$39:$A$782,$A140,СВЦЭМ!$B$39:$B$782,Q$119)+'СЕТ СН'!$I$14+СВЦЭМ!$D$10+'СЕТ СН'!$I$5-'СЕТ СН'!$I$24</f>
        <v>6681.8370874199991</v>
      </c>
      <c r="R140" s="36">
        <f>SUMIFS(СВЦЭМ!$D$39:$D$782,СВЦЭМ!$A$39:$A$782,$A140,СВЦЭМ!$B$39:$B$782,R$119)+'СЕТ СН'!$I$14+СВЦЭМ!$D$10+'СЕТ СН'!$I$5-'СЕТ СН'!$I$24</f>
        <v>6675.5132001099992</v>
      </c>
      <c r="S140" s="36">
        <f>SUMIFS(СВЦЭМ!$D$39:$D$782,СВЦЭМ!$A$39:$A$782,$A140,СВЦЭМ!$B$39:$B$782,S$119)+'СЕТ СН'!$I$14+СВЦЭМ!$D$10+'СЕТ СН'!$I$5-'СЕТ СН'!$I$24</f>
        <v>6674.9840180799993</v>
      </c>
      <c r="T140" s="36">
        <f>SUMIFS(СВЦЭМ!$D$39:$D$782,СВЦЭМ!$A$39:$A$782,$A140,СВЦЭМ!$B$39:$B$782,T$119)+'СЕТ СН'!$I$14+СВЦЭМ!$D$10+'СЕТ СН'!$I$5-'СЕТ СН'!$I$24</f>
        <v>6666.70358958</v>
      </c>
      <c r="U140" s="36">
        <f>SUMIFS(СВЦЭМ!$D$39:$D$782,СВЦЭМ!$A$39:$A$782,$A140,СВЦЭМ!$B$39:$B$782,U$119)+'СЕТ СН'!$I$14+СВЦЭМ!$D$10+'СЕТ СН'!$I$5-'СЕТ СН'!$I$24</f>
        <v>6679.5974406299993</v>
      </c>
      <c r="V140" s="36">
        <f>SUMIFS(СВЦЭМ!$D$39:$D$782,СВЦЭМ!$A$39:$A$782,$A140,СВЦЭМ!$B$39:$B$782,V$119)+'СЕТ СН'!$I$14+СВЦЭМ!$D$10+'СЕТ СН'!$I$5-'СЕТ СН'!$I$24</f>
        <v>6670.6416616699998</v>
      </c>
      <c r="W140" s="36">
        <f>SUMIFS(СВЦЭМ!$D$39:$D$782,СВЦЭМ!$A$39:$A$782,$A140,СВЦЭМ!$B$39:$B$782,W$119)+'СЕТ СН'!$I$14+СВЦЭМ!$D$10+'СЕТ СН'!$I$5-'СЕТ СН'!$I$24</f>
        <v>6664.4242559099994</v>
      </c>
      <c r="X140" s="36">
        <f>SUMIFS(СВЦЭМ!$D$39:$D$782,СВЦЭМ!$A$39:$A$782,$A140,СВЦЭМ!$B$39:$B$782,X$119)+'СЕТ СН'!$I$14+СВЦЭМ!$D$10+'СЕТ СН'!$I$5-'СЕТ СН'!$I$24</f>
        <v>6685.8614084699993</v>
      </c>
      <c r="Y140" s="36">
        <f>SUMIFS(СВЦЭМ!$D$39:$D$782,СВЦЭМ!$A$39:$A$782,$A140,СВЦЭМ!$B$39:$B$782,Y$119)+'СЕТ СН'!$I$14+СВЦЭМ!$D$10+'СЕТ СН'!$I$5-'СЕТ СН'!$I$24</f>
        <v>6727.0805035499998</v>
      </c>
    </row>
    <row r="141" spans="1:25" ht="15.75" x14ac:dyDescent="0.2">
      <c r="A141" s="35">
        <f t="shared" si="3"/>
        <v>45526</v>
      </c>
      <c r="B141" s="36">
        <f>SUMIFS(СВЦЭМ!$D$39:$D$782,СВЦЭМ!$A$39:$A$782,$A141,СВЦЭМ!$B$39:$B$782,B$119)+'СЕТ СН'!$I$14+СВЦЭМ!$D$10+'СЕТ СН'!$I$5-'СЕТ СН'!$I$24</f>
        <v>6667.0953283199997</v>
      </c>
      <c r="C141" s="36">
        <f>SUMIFS(СВЦЭМ!$D$39:$D$782,СВЦЭМ!$A$39:$A$782,$A141,СВЦЭМ!$B$39:$B$782,C$119)+'СЕТ СН'!$I$14+СВЦЭМ!$D$10+'СЕТ СН'!$I$5-'СЕТ СН'!$I$24</f>
        <v>6765.7038712999993</v>
      </c>
      <c r="D141" s="36">
        <f>SUMIFS(СВЦЭМ!$D$39:$D$782,СВЦЭМ!$A$39:$A$782,$A141,СВЦЭМ!$B$39:$B$782,D$119)+'СЕТ СН'!$I$14+СВЦЭМ!$D$10+'СЕТ СН'!$I$5-'СЕТ СН'!$I$24</f>
        <v>6815.2755418199995</v>
      </c>
      <c r="E141" s="36">
        <f>SUMIFS(СВЦЭМ!$D$39:$D$782,СВЦЭМ!$A$39:$A$782,$A141,СВЦЭМ!$B$39:$B$782,E$119)+'СЕТ СН'!$I$14+СВЦЭМ!$D$10+'СЕТ СН'!$I$5-'СЕТ СН'!$I$24</f>
        <v>6851.8663965300002</v>
      </c>
      <c r="F141" s="36">
        <f>SUMIFS(СВЦЭМ!$D$39:$D$782,СВЦЭМ!$A$39:$A$782,$A141,СВЦЭМ!$B$39:$B$782,F$119)+'СЕТ СН'!$I$14+СВЦЭМ!$D$10+'СЕТ СН'!$I$5-'СЕТ СН'!$I$24</f>
        <v>6846.9393722799996</v>
      </c>
      <c r="G141" s="36">
        <f>SUMIFS(СВЦЭМ!$D$39:$D$782,СВЦЭМ!$A$39:$A$782,$A141,СВЦЭМ!$B$39:$B$782,G$119)+'СЕТ СН'!$I$14+СВЦЭМ!$D$10+'СЕТ СН'!$I$5-'СЕТ СН'!$I$24</f>
        <v>6811.8150943700002</v>
      </c>
      <c r="H141" s="36">
        <f>SUMIFS(СВЦЭМ!$D$39:$D$782,СВЦЭМ!$A$39:$A$782,$A141,СВЦЭМ!$B$39:$B$782,H$119)+'СЕТ СН'!$I$14+СВЦЭМ!$D$10+'СЕТ СН'!$I$5-'СЕТ СН'!$I$24</f>
        <v>6774.7428819599991</v>
      </c>
      <c r="I141" s="36">
        <f>SUMIFS(СВЦЭМ!$D$39:$D$782,СВЦЭМ!$A$39:$A$782,$A141,СВЦЭМ!$B$39:$B$782,I$119)+'СЕТ СН'!$I$14+СВЦЭМ!$D$10+'СЕТ СН'!$I$5-'СЕТ СН'!$I$24</f>
        <v>6678.7660065499995</v>
      </c>
      <c r="J141" s="36">
        <f>SUMIFS(СВЦЭМ!$D$39:$D$782,СВЦЭМ!$A$39:$A$782,$A141,СВЦЭМ!$B$39:$B$782,J$119)+'СЕТ СН'!$I$14+СВЦЭМ!$D$10+'СЕТ СН'!$I$5-'СЕТ СН'!$I$24</f>
        <v>6566.7314323199998</v>
      </c>
      <c r="K141" s="36">
        <f>SUMIFS(СВЦЭМ!$D$39:$D$782,СВЦЭМ!$A$39:$A$782,$A141,СВЦЭМ!$B$39:$B$782,K$119)+'СЕТ СН'!$I$14+СВЦЭМ!$D$10+'СЕТ СН'!$I$5-'СЕТ СН'!$I$24</f>
        <v>6485.6654296399993</v>
      </c>
      <c r="L141" s="36">
        <f>SUMIFS(СВЦЭМ!$D$39:$D$782,СВЦЭМ!$A$39:$A$782,$A141,СВЦЭМ!$B$39:$B$782,L$119)+'СЕТ СН'!$I$14+СВЦЭМ!$D$10+'СЕТ СН'!$I$5-'СЕТ СН'!$I$24</f>
        <v>6445.4357425599992</v>
      </c>
      <c r="M141" s="36">
        <f>SUMIFS(СВЦЭМ!$D$39:$D$782,СВЦЭМ!$A$39:$A$782,$A141,СВЦЭМ!$B$39:$B$782,M$119)+'СЕТ СН'!$I$14+СВЦЭМ!$D$10+'СЕТ СН'!$I$5-'СЕТ СН'!$I$24</f>
        <v>6454.2171010899992</v>
      </c>
      <c r="N141" s="36">
        <f>SUMIFS(СВЦЭМ!$D$39:$D$782,СВЦЭМ!$A$39:$A$782,$A141,СВЦЭМ!$B$39:$B$782,N$119)+'СЕТ СН'!$I$14+СВЦЭМ!$D$10+'СЕТ СН'!$I$5-'СЕТ СН'!$I$24</f>
        <v>6446.2918457799997</v>
      </c>
      <c r="O141" s="36">
        <f>SUMIFS(СВЦЭМ!$D$39:$D$782,СВЦЭМ!$A$39:$A$782,$A141,СВЦЭМ!$B$39:$B$782,O$119)+'СЕТ СН'!$I$14+СВЦЭМ!$D$10+'СЕТ СН'!$I$5-'СЕТ СН'!$I$24</f>
        <v>6451.0360973299994</v>
      </c>
      <c r="P141" s="36">
        <f>SUMIFS(СВЦЭМ!$D$39:$D$782,СВЦЭМ!$A$39:$A$782,$A141,СВЦЭМ!$B$39:$B$782,P$119)+'СЕТ СН'!$I$14+СВЦЭМ!$D$10+'СЕТ СН'!$I$5-'СЕТ СН'!$I$24</f>
        <v>6460.0164021000001</v>
      </c>
      <c r="Q141" s="36">
        <f>SUMIFS(СВЦЭМ!$D$39:$D$782,СВЦЭМ!$A$39:$A$782,$A141,СВЦЭМ!$B$39:$B$782,Q$119)+'СЕТ СН'!$I$14+СВЦЭМ!$D$10+'СЕТ СН'!$I$5-'СЕТ СН'!$I$24</f>
        <v>6464.0441848699993</v>
      </c>
      <c r="R141" s="36">
        <f>SUMIFS(СВЦЭМ!$D$39:$D$782,СВЦЭМ!$A$39:$A$782,$A141,СВЦЭМ!$B$39:$B$782,R$119)+'СЕТ СН'!$I$14+СВЦЭМ!$D$10+'СЕТ СН'!$I$5-'СЕТ СН'!$I$24</f>
        <v>6478.3228197699991</v>
      </c>
      <c r="S141" s="36">
        <f>SUMIFS(СВЦЭМ!$D$39:$D$782,СВЦЭМ!$A$39:$A$782,$A141,СВЦЭМ!$B$39:$B$782,S$119)+'СЕТ СН'!$I$14+СВЦЭМ!$D$10+'СЕТ СН'!$I$5-'СЕТ СН'!$I$24</f>
        <v>6467.9006511399994</v>
      </c>
      <c r="T141" s="36">
        <f>SUMIFS(СВЦЭМ!$D$39:$D$782,СВЦЭМ!$A$39:$A$782,$A141,СВЦЭМ!$B$39:$B$782,T$119)+'СЕТ СН'!$I$14+СВЦЭМ!$D$10+'СЕТ СН'!$I$5-'СЕТ СН'!$I$24</f>
        <v>6464.667244799999</v>
      </c>
      <c r="U141" s="36">
        <f>SUMIFS(СВЦЭМ!$D$39:$D$782,СВЦЭМ!$A$39:$A$782,$A141,СВЦЭМ!$B$39:$B$782,U$119)+'СЕТ СН'!$I$14+СВЦЭМ!$D$10+'СЕТ СН'!$I$5-'СЕТ СН'!$I$24</f>
        <v>6470.07215894</v>
      </c>
      <c r="V141" s="36">
        <f>SUMIFS(СВЦЭМ!$D$39:$D$782,СВЦЭМ!$A$39:$A$782,$A141,СВЦЭМ!$B$39:$B$782,V$119)+'СЕТ СН'!$I$14+СВЦЭМ!$D$10+'СЕТ СН'!$I$5-'СЕТ СН'!$I$24</f>
        <v>6455.6276427399998</v>
      </c>
      <c r="W141" s="36">
        <f>SUMIFS(СВЦЭМ!$D$39:$D$782,СВЦЭМ!$A$39:$A$782,$A141,СВЦЭМ!$B$39:$B$782,W$119)+'СЕТ СН'!$I$14+СВЦЭМ!$D$10+'СЕТ СН'!$I$5-'СЕТ СН'!$I$24</f>
        <v>6450.69561918</v>
      </c>
      <c r="X141" s="36">
        <f>SUMIFS(СВЦЭМ!$D$39:$D$782,СВЦЭМ!$A$39:$A$782,$A141,СВЦЭМ!$B$39:$B$782,X$119)+'СЕТ СН'!$I$14+СВЦЭМ!$D$10+'СЕТ СН'!$I$5-'СЕТ СН'!$I$24</f>
        <v>6534.2572164199992</v>
      </c>
      <c r="Y141" s="36">
        <f>SUMIFS(СВЦЭМ!$D$39:$D$782,СВЦЭМ!$A$39:$A$782,$A141,СВЦЭМ!$B$39:$B$782,Y$119)+'СЕТ СН'!$I$14+СВЦЭМ!$D$10+'СЕТ СН'!$I$5-'СЕТ СН'!$I$24</f>
        <v>6578.5007680399995</v>
      </c>
    </row>
    <row r="142" spans="1:25" ht="15.75" x14ac:dyDescent="0.2">
      <c r="A142" s="35">
        <f t="shared" si="3"/>
        <v>45527</v>
      </c>
      <c r="B142" s="36">
        <f>SUMIFS(СВЦЭМ!$D$39:$D$782,СВЦЭМ!$A$39:$A$782,$A142,СВЦЭМ!$B$39:$B$782,B$119)+'СЕТ СН'!$I$14+СВЦЭМ!$D$10+'СЕТ СН'!$I$5-'СЕТ СН'!$I$24</f>
        <v>6750.2640669099992</v>
      </c>
      <c r="C142" s="36">
        <f>SUMIFS(СВЦЭМ!$D$39:$D$782,СВЦЭМ!$A$39:$A$782,$A142,СВЦЭМ!$B$39:$B$782,C$119)+'СЕТ СН'!$I$14+СВЦЭМ!$D$10+'СЕТ СН'!$I$5-'СЕТ СН'!$I$24</f>
        <v>6871.4062619199995</v>
      </c>
      <c r="D142" s="36">
        <f>SUMIFS(СВЦЭМ!$D$39:$D$782,СВЦЭМ!$A$39:$A$782,$A142,СВЦЭМ!$B$39:$B$782,D$119)+'СЕТ СН'!$I$14+СВЦЭМ!$D$10+'СЕТ СН'!$I$5-'СЕТ СН'!$I$24</f>
        <v>6901.8517429999993</v>
      </c>
      <c r="E142" s="36">
        <f>SUMIFS(СВЦЭМ!$D$39:$D$782,СВЦЭМ!$A$39:$A$782,$A142,СВЦЭМ!$B$39:$B$782,E$119)+'СЕТ СН'!$I$14+СВЦЭМ!$D$10+'СЕТ СН'!$I$5-'СЕТ СН'!$I$24</f>
        <v>6933.0083803199996</v>
      </c>
      <c r="F142" s="36">
        <f>SUMIFS(СВЦЭМ!$D$39:$D$782,СВЦЭМ!$A$39:$A$782,$A142,СВЦЭМ!$B$39:$B$782,F$119)+'СЕТ СН'!$I$14+СВЦЭМ!$D$10+'СЕТ СН'!$I$5-'СЕТ СН'!$I$24</f>
        <v>6943.7345446099998</v>
      </c>
      <c r="G142" s="36">
        <f>SUMIFS(СВЦЭМ!$D$39:$D$782,СВЦЭМ!$A$39:$A$782,$A142,СВЦЭМ!$B$39:$B$782,G$119)+'СЕТ СН'!$I$14+СВЦЭМ!$D$10+'СЕТ СН'!$I$5-'СЕТ СН'!$I$24</f>
        <v>6927.6946468499991</v>
      </c>
      <c r="H142" s="36">
        <f>SUMIFS(СВЦЭМ!$D$39:$D$782,СВЦЭМ!$A$39:$A$782,$A142,СВЦЭМ!$B$39:$B$782,H$119)+'СЕТ СН'!$I$14+СВЦЭМ!$D$10+'СЕТ СН'!$I$5-'СЕТ СН'!$I$24</f>
        <v>6902.2150155999998</v>
      </c>
      <c r="I142" s="36">
        <f>SUMIFS(СВЦЭМ!$D$39:$D$782,СВЦЭМ!$A$39:$A$782,$A142,СВЦЭМ!$B$39:$B$782,I$119)+'СЕТ СН'!$I$14+СВЦЭМ!$D$10+'СЕТ СН'!$I$5-'СЕТ СН'!$I$24</f>
        <v>6801.4757277899998</v>
      </c>
      <c r="J142" s="36">
        <f>SUMIFS(СВЦЭМ!$D$39:$D$782,СВЦЭМ!$A$39:$A$782,$A142,СВЦЭМ!$B$39:$B$782,J$119)+'СЕТ СН'!$I$14+СВЦЭМ!$D$10+'СЕТ СН'!$I$5-'СЕТ СН'!$I$24</f>
        <v>6675.8059376499996</v>
      </c>
      <c r="K142" s="36">
        <f>SUMIFS(СВЦЭМ!$D$39:$D$782,СВЦЭМ!$A$39:$A$782,$A142,СВЦЭМ!$B$39:$B$782,K$119)+'СЕТ СН'!$I$14+СВЦЭМ!$D$10+'СЕТ СН'!$I$5-'СЕТ СН'!$I$24</f>
        <v>6563.0730652599996</v>
      </c>
      <c r="L142" s="36">
        <f>SUMIFS(СВЦЭМ!$D$39:$D$782,СВЦЭМ!$A$39:$A$782,$A142,СВЦЭМ!$B$39:$B$782,L$119)+'СЕТ СН'!$I$14+СВЦЭМ!$D$10+'СЕТ СН'!$I$5-'СЕТ СН'!$I$24</f>
        <v>6553.0094349799992</v>
      </c>
      <c r="M142" s="36">
        <f>SUMIFS(СВЦЭМ!$D$39:$D$782,СВЦЭМ!$A$39:$A$782,$A142,СВЦЭМ!$B$39:$B$782,M$119)+'СЕТ СН'!$I$14+СВЦЭМ!$D$10+'СЕТ СН'!$I$5-'СЕТ СН'!$I$24</f>
        <v>6547.3753304399997</v>
      </c>
      <c r="N142" s="36">
        <f>SUMIFS(СВЦЭМ!$D$39:$D$782,СВЦЭМ!$A$39:$A$782,$A142,СВЦЭМ!$B$39:$B$782,N$119)+'СЕТ СН'!$I$14+СВЦЭМ!$D$10+'СЕТ СН'!$I$5-'СЕТ СН'!$I$24</f>
        <v>6542.7613019</v>
      </c>
      <c r="O142" s="36">
        <f>SUMIFS(СВЦЭМ!$D$39:$D$782,СВЦЭМ!$A$39:$A$782,$A142,СВЦЭМ!$B$39:$B$782,O$119)+'СЕТ СН'!$I$14+СВЦЭМ!$D$10+'СЕТ СН'!$I$5-'СЕТ СН'!$I$24</f>
        <v>6554.6134539499999</v>
      </c>
      <c r="P142" s="36">
        <f>SUMIFS(СВЦЭМ!$D$39:$D$782,СВЦЭМ!$A$39:$A$782,$A142,СВЦЭМ!$B$39:$B$782,P$119)+'СЕТ СН'!$I$14+СВЦЭМ!$D$10+'СЕТ СН'!$I$5-'СЕТ СН'!$I$24</f>
        <v>6571.3180589899994</v>
      </c>
      <c r="Q142" s="36">
        <f>SUMIFS(СВЦЭМ!$D$39:$D$782,СВЦЭМ!$A$39:$A$782,$A142,СВЦЭМ!$B$39:$B$782,Q$119)+'СЕТ СН'!$I$14+СВЦЭМ!$D$10+'СЕТ СН'!$I$5-'СЕТ СН'!$I$24</f>
        <v>6557.22425277</v>
      </c>
      <c r="R142" s="36">
        <f>SUMIFS(СВЦЭМ!$D$39:$D$782,СВЦЭМ!$A$39:$A$782,$A142,СВЦЭМ!$B$39:$B$782,R$119)+'СЕТ СН'!$I$14+СВЦЭМ!$D$10+'СЕТ СН'!$I$5-'СЕТ СН'!$I$24</f>
        <v>6544.5493226399994</v>
      </c>
      <c r="S142" s="36">
        <f>SUMIFS(СВЦЭМ!$D$39:$D$782,СВЦЭМ!$A$39:$A$782,$A142,СВЦЭМ!$B$39:$B$782,S$119)+'СЕТ СН'!$I$14+СВЦЭМ!$D$10+'СЕТ СН'!$I$5-'СЕТ СН'!$I$24</f>
        <v>6570.6759670699994</v>
      </c>
      <c r="T142" s="36">
        <f>SUMIFS(СВЦЭМ!$D$39:$D$782,СВЦЭМ!$A$39:$A$782,$A142,СВЦЭМ!$B$39:$B$782,T$119)+'СЕТ СН'!$I$14+СВЦЭМ!$D$10+'СЕТ СН'!$I$5-'СЕТ СН'!$I$24</f>
        <v>6557.4463683599997</v>
      </c>
      <c r="U142" s="36">
        <f>SUMIFS(СВЦЭМ!$D$39:$D$782,СВЦЭМ!$A$39:$A$782,$A142,СВЦЭМ!$B$39:$B$782,U$119)+'СЕТ СН'!$I$14+СВЦЭМ!$D$10+'СЕТ СН'!$I$5-'СЕТ СН'!$I$24</f>
        <v>6564.2872560399992</v>
      </c>
      <c r="V142" s="36">
        <f>SUMIFS(СВЦЭМ!$D$39:$D$782,СВЦЭМ!$A$39:$A$782,$A142,СВЦЭМ!$B$39:$B$782,V$119)+'СЕТ СН'!$I$14+СВЦЭМ!$D$10+'СЕТ СН'!$I$5-'СЕТ СН'!$I$24</f>
        <v>6560.2464161899998</v>
      </c>
      <c r="W142" s="36">
        <f>SUMIFS(СВЦЭМ!$D$39:$D$782,СВЦЭМ!$A$39:$A$782,$A142,СВЦЭМ!$B$39:$B$782,W$119)+'СЕТ СН'!$I$14+СВЦЭМ!$D$10+'СЕТ СН'!$I$5-'СЕТ СН'!$I$24</f>
        <v>6563.1784788699997</v>
      </c>
      <c r="X142" s="36">
        <f>SUMIFS(СВЦЭМ!$D$39:$D$782,СВЦЭМ!$A$39:$A$782,$A142,СВЦЭМ!$B$39:$B$782,X$119)+'СЕТ СН'!$I$14+СВЦЭМ!$D$10+'СЕТ СН'!$I$5-'СЕТ СН'!$I$24</f>
        <v>6642.8484292799994</v>
      </c>
      <c r="Y142" s="36">
        <f>SUMIFS(СВЦЭМ!$D$39:$D$782,СВЦЭМ!$A$39:$A$782,$A142,СВЦЭМ!$B$39:$B$782,Y$119)+'СЕТ СН'!$I$14+СВЦЭМ!$D$10+'СЕТ СН'!$I$5-'СЕТ СН'!$I$24</f>
        <v>6757.8553422999994</v>
      </c>
    </row>
    <row r="143" spans="1:25" ht="15.75" x14ac:dyDescent="0.2">
      <c r="A143" s="35">
        <f t="shared" si="3"/>
        <v>45528</v>
      </c>
      <c r="B143" s="36">
        <f>SUMIFS(СВЦЭМ!$D$39:$D$782,СВЦЭМ!$A$39:$A$782,$A143,СВЦЭМ!$B$39:$B$782,B$119)+'СЕТ СН'!$I$14+СВЦЭМ!$D$10+'СЕТ СН'!$I$5-'СЕТ СН'!$I$24</f>
        <v>6722.9483492199997</v>
      </c>
      <c r="C143" s="36">
        <f>SUMIFS(СВЦЭМ!$D$39:$D$782,СВЦЭМ!$A$39:$A$782,$A143,СВЦЭМ!$B$39:$B$782,C$119)+'СЕТ СН'!$I$14+СВЦЭМ!$D$10+'СЕТ СН'!$I$5-'СЕТ СН'!$I$24</f>
        <v>6802.2946997599993</v>
      </c>
      <c r="D143" s="36">
        <f>SUMIFS(СВЦЭМ!$D$39:$D$782,СВЦЭМ!$A$39:$A$782,$A143,СВЦЭМ!$B$39:$B$782,D$119)+'СЕТ СН'!$I$14+СВЦЭМ!$D$10+'СЕТ СН'!$I$5-'СЕТ СН'!$I$24</f>
        <v>6842.07761734</v>
      </c>
      <c r="E143" s="36">
        <f>SUMIFS(СВЦЭМ!$D$39:$D$782,СВЦЭМ!$A$39:$A$782,$A143,СВЦЭМ!$B$39:$B$782,E$119)+'СЕТ СН'!$I$14+СВЦЭМ!$D$10+'СЕТ СН'!$I$5-'СЕТ СН'!$I$24</f>
        <v>6889.7867644099997</v>
      </c>
      <c r="F143" s="36">
        <f>SUMIFS(СВЦЭМ!$D$39:$D$782,СВЦЭМ!$A$39:$A$782,$A143,СВЦЭМ!$B$39:$B$782,F$119)+'СЕТ СН'!$I$14+СВЦЭМ!$D$10+'СЕТ СН'!$I$5-'СЕТ СН'!$I$24</f>
        <v>6895.6033346299992</v>
      </c>
      <c r="G143" s="36">
        <f>SUMIFS(СВЦЭМ!$D$39:$D$782,СВЦЭМ!$A$39:$A$782,$A143,СВЦЭМ!$B$39:$B$782,G$119)+'СЕТ СН'!$I$14+СВЦЭМ!$D$10+'СЕТ СН'!$I$5-'СЕТ СН'!$I$24</f>
        <v>6874.4281105299997</v>
      </c>
      <c r="H143" s="36">
        <f>SUMIFS(СВЦЭМ!$D$39:$D$782,СВЦЭМ!$A$39:$A$782,$A143,СВЦЭМ!$B$39:$B$782,H$119)+'СЕТ СН'!$I$14+СВЦЭМ!$D$10+'СЕТ СН'!$I$5-'СЕТ СН'!$I$24</f>
        <v>6845.0462845499997</v>
      </c>
      <c r="I143" s="36">
        <f>SUMIFS(СВЦЭМ!$D$39:$D$782,СВЦЭМ!$A$39:$A$782,$A143,СВЦЭМ!$B$39:$B$782,I$119)+'СЕТ СН'!$I$14+СВЦЭМ!$D$10+'СЕТ СН'!$I$5-'СЕТ СН'!$I$24</f>
        <v>6743.8708886699997</v>
      </c>
      <c r="J143" s="36">
        <f>SUMIFS(СВЦЭМ!$D$39:$D$782,СВЦЭМ!$A$39:$A$782,$A143,СВЦЭМ!$B$39:$B$782,J$119)+'СЕТ СН'!$I$14+СВЦЭМ!$D$10+'СЕТ СН'!$I$5-'СЕТ СН'!$I$24</f>
        <v>6629.7695172899994</v>
      </c>
      <c r="K143" s="36">
        <f>SUMIFS(СВЦЭМ!$D$39:$D$782,СВЦЭМ!$A$39:$A$782,$A143,СВЦЭМ!$B$39:$B$782,K$119)+'СЕТ СН'!$I$14+СВЦЭМ!$D$10+'СЕТ СН'!$I$5-'СЕТ СН'!$I$24</f>
        <v>6503.4356963599994</v>
      </c>
      <c r="L143" s="36">
        <f>SUMIFS(СВЦЭМ!$D$39:$D$782,СВЦЭМ!$A$39:$A$782,$A143,СВЦЭМ!$B$39:$B$782,L$119)+'СЕТ СН'!$I$14+СВЦЭМ!$D$10+'СЕТ СН'!$I$5-'СЕТ СН'!$I$24</f>
        <v>6466.5265567299994</v>
      </c>
      <c r="M143" s="36">
        <f>SUMIFS(СВЦЭМ!$D$39:$D$782,СВЦЭМ!$A$39:$A$782,$A143,СВЦЭМ!$B$39:$B$782,M$119)+'СЕТ СН'!$I$14+СВЦЭМ!$D$10+'СЕТ СН'!$I$5-'СЕТ СН'!$I$24</f>
        <v>6493.7311675199999</v>
      </c>
      <c r="N143" s="36">
        <f>SUMIFS(СВЦЭМ!$D$39:$D$782,СВЦЭМ!$A$39:$A$782,$A143,СВЦЭМ!$B$39:$B$782,N$119)+'СЕТ СН'!$I$14+СВЦЭМ!$D$10+'СЕТ СН'!$I$5-'СЕТ СН'!$I$24</f>
        <v>6594.4205607899994</v>
      </c>
      <c r="O143" s="36">
        <f>SUMIFS(СВЦЭМ!$D$39:$D$782,СВЦЭМ!$A$39:$A$782,$A143,СВЦЭМ!$B$39:$B$782,O$119)+'СЕТ СН'!$I$14+СВЦЭМ!$D$10+'СЕТ СН'!$I$5-'СЕТ СН'!$I$24</f>
        <v>6580.527620339999</v>
      </c>
      <c r="P143" s="36">
        <f>SUMIFS(СВЦЭМ!$D$39:$D$782,СВЦЭМ!$A$39:$A$782,$A143,СВЦЭМ!$B$39:$B$782,P$119)+'СЕТ СН'!$I$14+СВЦЭМ!$D$10+'СЕТ СН'!$I$5-'СЕТ СН'!$I$24</f>
        <v>6587.6751428799998</v>
      </c>
      <c r="Q143" s="36">
        <f>SUMIFS(СВЦЭМ!$D$39:$D$782,СВЦЭМ!$A$39:$A$782,$A143,СВЦЭМ!$B$39:$B$782,Q$119)+'СЕТ СН'!$I$14+СВЦЭМ!$D$10+'СЕТ СН'!$I$5-'СЕТ СН'!$I$24</f>
        <v>6603.3301706899992</v>
      </c>
      <c r="R143" s="36">
        <f>SUMIFS(СВЦЭМ!$D$39:$D$782,СВЦЭМ!$A$39:$A$782,$A143,СВЦЭМ!$B$39:$B$782,R$119)+'СЕТ СН'!$I$14+СВЦЭМ!$D$10+'СЕТ СН'!$I$5-'СЕТ СН'!$I$24</f>
        <v>6604.9245641899997</v>
      </c>
      <c r="S143" s="36">
        <f>SUMIFS(СВЦЭМ!$D$39:$D$782,СВЦЭМ!$A$39:$A$782,$A143,СВЦЭМ!$B$39:$B$782,S$119)+'СЕТ СН'!$I$14+СВЦЭМ!$D$10+'СЕТ СН'!$I$5-'СЕТ СН'!$I$24</f>
        <v>6619.3273530299994</v>
      </c>
      <c r="T143" s="36">
        <f>SUMIFS(СВЦЭМ!$D$39:$D$782,СВЦЭМ!$A$39:$A$782,$A143,СВЦЭМ!$B$39:$B$782,T$119)+'СЕТ СН'!$I$14+СВЦЭМ!$D$10+'СЕТ СН'!$I$5-'СЕТ СН'!$I$24</f>
        <v>6602.8323138799997</v>
      </c>
      <c r="U143" s="36">
        <f>SUMIFS(СВЦЭМ!$D$39:$D$782,СВЦЭМ!$A$39:$A$782,$A143,СВЦЭМ!$B$39:$B$782,U$119)+'СЕТ СН'!$I$14+СВЦЭМ!$D$10+'СЕТ СН'!$I$5-'СЕТ СН'!$I$24</f>
        <v>6620.4282503199993</v>
      </c>
      <c r="V143" s="36">
        <f>SUMIFS(СВЦЭМ!$D$39:$D$782,СВЦЭМ!$A$39:$A$782,$A143,СВЦЭМ!$B$39:$B$782,V$119)+'СЕТ СН'!$I$14+СВЦЭМ!$D$10+'СЕТ СН'!$I$5-'СЕТ СН'!$I$24</f>
        <v>6624.9412029999994</v>
      </c>
      <c r="W143" s="36">
        <f>SUMIFS(СВЦЭМ!$D$39:$D$782,СВЦЭМ!$A$39:$A$782,$A143,СВЦЭМ!$B$39:$B$782,W$119)+'СЕТ СН'!$I$14+СВЦЭМ!$D$10+'СЕТ СН'!$I$5-'СЕТ СН'!$I$24</f>
        <v>6611.6615385299992</v>
      </c>
      <c r="X143" s="36">
        <f>SUMIFS(СВЦЭМ!$D$39:$D$782,СВЦЭМ!$A$39:$A$782,$A143,СВЦЭМ!$B$39:$B$782,X$119)+'СЕТ СН'!$I$14+СВЦЭМ!$D$10+'СЕТ СН'!$I$5-'СЕТ СН'!$I$24</f>
        <v>6660.5689969899995</v>
      </c>
      <c r="Y143" s="36">
        <f>SUMIFS(СВЦЭМ!$D$39:$D$782,СВЦЭМ!$A$39:$A$782,$A143,СВЦЭМ!$B$39:$B$782,Y$119)+'СЕТ СН'!$I$14+СВЦЭМ!$D$10+'СЕТ СН'!$I$5-'СЕТ СН'!$I$24</f>
        <v>6752.689861339999</v>
      </c>
    </row>
    <row r="144" spans="1:25" ht="15.75" x14ac:dyDescent="0.2">
      <c r="A144" s="35">
        <f t="shared" si="3"/>
        <v>45529</v>
      </c>
      <c r="B144" s="36">
        <f>SUMIFS(СВЦЭМ!$D$39:$D$782,СВЦЭМ!$A$39:$A$782,$A144,СВЦЭМ!$B$39:$B$782,B$119)+'СЕТ СН'!$I$14+СВЦЭМ!$D$10+'СЕТ СН'!$I$5-'СЕТ СН'!$I$24</f>
        <v>6728.849834749999</v>
      </c>
      <c r="C144" s="36">
        <f>SUMIFS(СВЦЭМ!$D$39:$D$782,СВЦЭМ!$A$39:$A$782,$A144,СВЦЭМ!$B$39:$B$782,C$119)+'СЕТ СН'!$I$14+СВЦЭМ!$D$10+'СЕТ СН'!$I$5-'СЕТ СН'!$I$24</f>
        <v>6794.2265164500004</v>
      </c>
      <c r="D144" s="36">
        <f>SUMIFS(СВЦЭМ!$D$39:$D$782,СВЦЭМ!$A$39:$A$782,$A144,СВЦЭМ!$B$39:$B$782,D$119)+'СЕТ СН'!$I$14+СВЦЭМ!$D$10+'СЕТ СН'!$I$5-'СЕТ СН'!$I$24</f>
        <v>6818.4592223799991</v>
      </c>
      <c r="E144" s="36">
        <f>SUMIFS(СВЦЭМ!$D$39:$D$782,СВЦЭМ!$A$39:$A$782,$A144,СВЦЭМ!$B$39:$B$782,E$119)+'СЕТ СН'!$I$14+СВЦЭМ!$D$10+'СЕТ СН'!$I$5-'СЕТ СН'!$I$24</f>
        <v>6829.3454661799997</v>
      </c>
      <c r="F144" s="36">
        <f>SUMIFS(СВЦЭМ!$D$39:$D$782,СВЦЭМ!$A$39:$A$782,$A144,СВЦЭМ!$B$39:$B$782,F$119)+'СЕТ СН'!$I$14+СВЦЭМ!$D$10+'СЕТ СН'!$I$5-'СЕТ СН'!$I$24</f>
        <v>6883.0194553199999</v>
      </c>
      <c r="G144" s="36">
        <f>SUMIFS(СВЦЭМ!$D$39:$D$782,СВЦЭМ!$A$39:$A$782,$A144,СВЦЭМ!$B$39:$B$782,G$119)+'СЕТ СН'!$I$14+СВЦЭМ!$D$10+'СЕТ СН'!$I$5-'СЕТ СН'!$I$24</f>
        <v>6870.6355985999999</v>
      </c>
      <c r="H144" s="36">
        <f>SUMIFS(СВЦЭМ!$D$39:$D$782,СВЦЭМ!$A$39:$A$782,$A144,СВЦЭМ!$B$39:$B$782,H$119)+'СЕТ СН'!$I$14+СВЦЭМ!$D$10+'СЕТ СН'!$I$5-'СЕТ СН'!$I$24</f>
        <v>6845.0651074399993</v>
      </c>
      <c r="I144" s="36">
        <f>SUMIFS(СВЦЭМ!$D$39:$D$782,СВЦЭМ!$A$39:$A$782,$A144,СВЦЭМ!$B$39:$B$782,I$119)+'СЕТ СН'!$I$14+СВЦЭМ!$D$10+'СЕТ СН'!$I$5-'СЕТ СН'!$I$24</f>
        <v>6786.2229922799997</v>
      </c>
      <c r="J144" s="36">
        <f>SUMIFS(СВЦЭМ!$D$39:$D$782,СВЦЭМ!$A$39:$A$782,$A144,СВЦЭМ!$B$39:$B$782,J$119)+'СЕТ СН'!$I$14+СВЦЭМ!$D$10+'СЕТ СН'!$I$5-'СЕТ СН'!$I$24</f>
        <v>6696.6504686599992</v>
      </c>
      <c r="K144" s="36">
        <f>SUMIFS(СВЦЭМ!$D$39:$D$782,СВЦЭМ!$A$39:$A$782,$A144,СВЦЭМ!$B$39:$B$782,K$119)+'СЕТ СН'!$I$14+СВЦЭМ!$D$10+'СЕТ СН'!$I$5-'СЕТ СН'!$I$24</f>
        <v>6602.5608744399997</v>
      </c>
      <c r="L144" s="36">
        <f>SUMIFS(СВЦЭМ!$D$39:$D$782,СВЦЭМ!$A$39:$A$782,$A144,СВЦЭМ!$B$39:$B$782,L$119)+'СЕТ СН'!$I$14+СВЦЭМ!$D$10+'СЕТ СН'!$I$5-'СЕТ СН'!$I$24</f>
        <v>6529.7070639999993</v>
      </c>
      <c r="M144" s="36">
        <f>SUMIFS(СВЦЭМ!$D$39:$D$782,СВЦЭМ!$A$39:$A$782,$A144,СВЦЭМ!$B$39:$B$782,M$119)+'СЕТ СН'!$I$14+СВЦЭМ!$D$10+'СЕТ СН'!$I$5-'СЕТ СН'!$I$24</f>
        <v>6496.4656411899996</v>
      </c>
      <c r="N144" s="36">
        <f>SUMIFS(СВЦЭМ!$D$39:$D$782,СВЦЭМ!$A$39:$A$782,$A144,СВЦЭМ!$B$39:$B$782,N$119)+'СЕТ СН'!$I$14+СВЦЭМ!$D$10+'СЕТ СН'!$I$5-'СЕТ СН'!$I$24</f>
        <v>6484.8342189299992</v>
      </c>
      <c r="O144" s="36">
        <f>SUMIFS(СВЦЭМ!$D$39:$D$782,СВЦЭМ!$A$39:$A$782,$A144,СВЦЭМ!$B$39:$B$782,O$119)+'СЕТ СН'!$I$14+СВЦЭМ!$D$10+'СЕТ СН'!$I$5-'СЕТ СН'!$I$24</f>
        <v>6485.35873025</v>
      </c>
      <c r="P144" s="36">
        <f>SUMIFS(СВЦЭМ!$D$39:$D$782,СВЦЭМ!$A$39:$A$782,$A144,СВЦЭМ!$B$39:$B$782,P$119)+'СЕТ СН'!$I$14+СВЦЭМ!$D$10+'СЕТ СН'!$I$5-'СЕТ СН'!$I$24</f>
        <v>6487.8707538099998</v>
      </c>
      <c r="Q144" s="36">
        <f>SUMIFS(СВЦЭМ!$D$39:$D$782,СВЦЭМ!$A$39:$A$782,$A144,СВЦЭМ!$B$39:$B$782,Q$119)+'СЕТ СН'!$I$14+СВЦЭМ!$D$10+'СЕТ СН'!$I$5-'СЕТ СН'!$I$24</f>
        <v>6490.9301197199993</v>
      </c>
      <c r="R144" s="36">
        <f>SUMIFS(СВЦЭМ!$D$39:$D$782,СВЦЭМ!$A$39:$A$782,$A144,СВЦЭМ!$B$39:$B$782,R$119)+'СЕТ СН'!$I$14+СВЦЭМ!$D$10+'СЕТ СН'!$I$5-'СЕТ СН'!$I$24</f>
        <v>6517.6457470199994</v>
      </c>
      <c r="S144" s="36">
        <f>SUMIFS(СВЦЭМ!$D$39:$D$782,СВЦЭМ!$A$39:$A$782,$A144,СВЦЭМ!$B$39:$B$782,S$119)+'СЕТ СН'!$I$14+СВЦЭМ!$D$10+'СЕТ СН'!$I$5-'СЕТ СН'!$I$24</f>
        <v>6497.4122538799993</v>
      </c>
      <c r="T144" s="36">
        <f>SUMIFS(СВЦЭМ!$D$39:$D$782,СВЦЭМ!$A$39:$A$782,$A144,СВЦЭМ!$B$39:$B$782,T$119)+'СЕТ СН'!$I$14+СВЦЭМ!$D$10+'СЕТ СН'!$I$5-'СЕТ СН'!$I$24</f>
        <v>6479.5993111399994</v>
      </c>
      <c r="U144" s="36">
        <f>SUMIFS(СВЦЭМ!$D$39:$D$782,СВЦЭМ!$A$39:$A$782,$A144,СВЦЭМ!$B$39:$B$782,U$119)+'СЕТ СН'!$I$14+СВЦЭМ!$D$10+'СЕТ СН'!$I$5-'СЕТ СН'!$I$24</f>
        <v>6479.1221509499992</v>
      </c>
      <c r="V144" s="36">
        <f>SUMIFS(СВЦЭМ!$D$39:$D$782,СВЦЭМ!$A$39:$A$782,$A144,СВЦЭМ!$B$39:$B$782,V$119)+'СЕТ СН'!$I$14+СВЦЭМ!$D$10+'СЕТ СН'!$I$5-'СЕТ СН'!$I$24</f>
        <v>6471.0865552099995</v>
      </c>
      <c r="W144" s="36">
        <f>SUMIFS(СВЦЭМ!$D$39:$D$782,СВЦЭМ!$A$39:$A$782,$A144,СВЦЭМ!$B$39:$B$782,W$119)+'СЕТ СН'!$I$14+СВЦЭМ!$D$10+'СЕТ СН'!$I$5-'СЕТ СН'!$I$24</f>
        <v>6453.8314689700001</v>
      </c>
      <c r="X144" s="36">
        <f>SUMIFS(СВЦЭМ!$D$39:$D$782,СВЦЭМ!$A$39:$A$782,$A144,СВЦЭМ!$B$39:$B$782,X$119)+'СЕТ СН'!$I$14+СВЦЭМ!$D$10+'СЕТ СН'!$I$5-'СЕТ СН'!$I$24</f>
        <v>6538.0061866099995</v>
      </c>
      <c r="Y144" s="36">
        <f>SUMIFS(СВЦЭМ!$D$39:$D$782,СВЦЭМ!$A$39:$A$782,$A144,СВЦЭМ!$B$39:$B$782,Y$119)+'СЕТ СН'!$I$14+СВЦЭМ!$D$10+'СЕТ СН'!$I$5-'СЕТ СН'!$I$24</f>
        <v>6636.5602304099993</v>
      </c>
    </row>
    <row r="145" spans="1:27" ht="15.75" x14ac:dyDescent="0.2">
      <c r="A145" s="35">
        <f t="shared" si="3"/>
        <v>45530</v>
      </c>
      <c r="B145" s="36">
        <f>SUMIFS(СВЦЭМ!$D$39:$D$782,СВЦЭМ!$A$39:$A$782,$A145,СВЦЭМ!$B$39:$B$782,B$119)+'СЕТ СН'!$I$14+СВЦЭМ!$D$10+'СЕТ СН'!$I$5-'СЕТ СН'!$I$24</f>
        <v>6733.862803009999</v>
      </c>
      <c r="C145" s="36">
        <f>SUMIFS(СВЦЭМ!$D$39:$D$782,СВЦЭМ!$A$39:$A$782,$A145,СВЦЭМ!$B$39:$B$782,C$119)+'СЕТ СН'!$I$14+СВЦЭМ!$D$10+'СЕТ СН'!$I$5-'СЕТ СН'!$I$24</f>
        <v>6835.9501043700002</v>
      </c>
      <c r="D145" s="36">
        <f>SUMIFS(СВЦЭМ!$D$39:$D$782,СВЦЭМ!$A$39:$A$782,$A145,СВЦЭМ!$B$39:$B$782,D$119)+'СЕТ СН'!$I$14+СВЦЭМ!$D$10+'СЕТ СН'!$I$5-'СЕТ СН'!$I$24</f>
        <v>6879.1113563399995</v>
      </c>
      <c r="E145" s="36">
        <f>SUMIFS(СВЦЭМ!$D$39:$D$782,СВЦЭМ!$A$39:$A$782,$A145,СВЦЭМ!$B$39:$B$782,E$119)+'СЕТ СН'!$I$14+СВЦЭМ!$D$10+'СЕТ СН'!$I$5-'СЕТ СН'!$I$24</f>
        <v>6893.0707114199995</v>
      </c>
      <c r="F145" s="36">
        <f>SUMIFS(СВЦЭМ!$D$39:$D$782,СВЦЭМ!$A$39:$A$782,$A145,СВЦЭМ!$B$39:$B$782,F$119)+'СЕТ СН'!$I$14+СВЦЭМ!$D$10+'СЕТ СН'!$I$5-'СЕТ СН'!$I$24</f>
        <v>6909.1885345899991</v>
      </c>
      <c r="G145" s="36">
        <f>SUMIFS(СВЦЭМ!$D$39:$D$782,СВЦЭМ!$A$39:$A$782,$A145,СВЦЭМ!$B$39:$B$782,G$119)+'СЕТ СН'!$I$14+СВЦЭМ!$D$10+'СЕТ СН'!$I$5-'СЕТ СН'!$I$24</f>
        <v>6869.38644785</v>
      </c>
      <c r="H145" s="36">
        <f>SUMIFS(СВЦЭМ!$D$39:$D$782,СВЦЭМ!$A$39:$A$782,$A145,СВЦЭМ!$B$39:$B$782,H$119)+'СЕТ СН'!$I$14+СВЦЭМ!$D$10+'СЕТ СН'!$I$5-'СЕТ СН'!$I$24</f>
        <v>6830.2031824799997</v>
      </c>
      <c r="I145" s="36">
        <f>SUMIFS(СВЦЭМ!$D$39:$D$782,СВЦЭМ!$A$39:$A$782,$A145,СВЦЭМ!$B$39:$B$782,I$119)+'СЕТ СН'!$I$14+СВЦЭМ!$D$10+'СЕТ СН'!$I$5-'СЕТ СН'!$I$24</f>
        <v>6726.5705338999996</v>
      </c>
      <c r="J145" s="36">
        <f>SUMIFS(СВЦЭМ!$D$39:$D$782,СВЦЭМ!$A$39:$A$782,$A145,СВЦЭМ!$B$39:$B$782,J$119)+'СЕТ СН'!$I$14+СВЦЭМ!$D$10+'СЕТ СН'!$I$5-'СЕТ СН'!$I$24</f>
        <v>6603.5167158199993</v>
      </c>
      <c r="K145" s="36">
        <f>SUMIFS(СВЦЭМ!$D$39:$D$782,СВЦЭМ!$A$39:$A$782,$A145,СВЦЭМ!$B$39:$B$782,K$119)+'СЕТ СН'!$I$14+СВЦЭМ!$D$10+'СЕТ СН'!$I$5-'СЕТ СН'!$I$24</f>
        <v>6512.3472058399993</v>
      </c>
      <c r="L145" s="36">
        <f>SUMIFS(СВЦЭМ!$D$39:$D$782,СВЦЭМ!$A$39:$A$782,$A145,СВЦЭМ!$B$39:$B$782,L$119)+'СЕТ СН'!$I$14+СВЦЭМ!$D$10+'СЕТ СН'!$I$5-'СЕТ СН'!$I$24</f>
        <v>6499.8326980699994</v>
      </c>
      <c r="M145" s="36">
        <f>SUMIFS(СВЦЭМ!$D$39:$D$782,СВЦЭМ!$A$39:$A$782,$A145,СВЦЭМ!$B$39:$B$782,M$119)+'СЕТ СН'!$I$14+СВЦЭМ!$D$10+'СЕТ СН'!$I$5-'СЕТ СН'!$I$24</f>
        <v>6481.1346368699997</v>
      </c>
      <c r="N145" s="36">
        <f>SUMIFS(СВЦЭМ!$D$39:$D$782,СВЦЭМ!$A$39:$A$782,$A145,СВЦЭМ!$B$39:$B$782,N$119)+'СЕТ СН'!$I$14+СВЦЭМ!$D$10+'СЕТ СН'!$I$5-'СЕТ СН'!$I$24</f>
        <v>6482.8236404799991</v>
      </c>
      <c r="O145" s="36">
        <f>SUMIFS(СВЦЭМ!$D$39:$D$782,СВЦЭМ!$A$39:$A$782,$A145,СВЦЭМ!$B$39:$B$782,O$119)+'СЕТ СН'!$I$14+СВЦЭМ!$D$10+'СЕТ СН'!$I$5-'СЕТ СН'!$I$24</f>
        <v>6480.7298479099991</v>
      </c>
      <c r="P145" s="36">
        <f>SUMIFS(СВЦЭМ!$D$39:$D$782,СВЦЭМ!$A$39:$A$782,$A145,СВЦЭМ!$B$39:$B$782,P$119)+'СЕТ СН'!$I$14+СВЦЭМ!$D$10+'СЕТ СН'!$I$5-'СЕТ СН'!$I$24</f>
        <v>6486.4473218399999</v>
      </c>
      <c r="Q145" s="36">
        <f>SUMIFS(СВЦЭМ!$D$39:$D$782,СВЦЭМ!$A$39:$A$782,$A145,СВЦЭМ!$B$39:$B$782,Q$119)+'СЕТ СН'!$I$14+СВЦЭМ!$D$10+'СЕТ СН'!$I$5-'СЕТ СН'!$I$24</f>
        <v>6482.6865812199994</v>
      </c>
      <c r="R145" s="36">
        <f>SUMIFS(СВЦЭМ!$D$39:$D$782,СВЦЭМ!$A$39:$A$782,$A145,СВЦЭМ!$B$39:$B$782,R$119)+'СЕТ СН'!$I$14+СВЦЭМ!$D$10+'СЕТ СН'!$I$5-'СЕТ СН'!$I$24</f>
        <v>6485.9956314299998</v>
      </c>
      <c r="S145" s="36">
        <f>SUMIFS(СВЦЭМ!$D$39:$D$782,СВЦЭМ!$A$39:$A$782,$A145,СВЦЭМ!$B$39:$B$782,S$119)+'СЕТ СН'!$I$14+СВЦЭМ!$D$10+'СЕТ СН'!$I$5-'СЕТ СН'!$I$24</f>
        <v>6501.8755562699998</v>
      </c>
      <c r="T145" s="36">
        <f>SUMIFS(СВЦЭМ!$D$39:$D$782,СВЦЭМ!$A$39:$A$782,$A145,СВЦЭМ!$B$39:$B$782,T$119)+'СЕТ СН'!$I$14+СВЦЭМ!$D$10+'СЕТ СН'!$I$5-'СЕТ СН'!$I$24</f>
        <v>6486.0599772899996</v>
      </c>
      <c r="U145" s="36">
        <f>SUMIFS(СВЦЭМ!$D$39:$D$782,СВЦЭМ!$A$39:$A$782,$A145,СВЦЭМ!$B$39:$B$782,U$119)+'СЕТ СН'!$I$14+СВЦЭМ!$D$10+'СЕТ СН'!$I$5-'СЕТ СН'!$I$24</f>
        <v>6488.4034655599999</v>
      </c>
      <c r="V145" s="36">
        <f>SUMIFS(СВЦЭМ!$D$39:$D$782,СВЦЭМ!$A$39:$A$782,$A145,СВЦЭМ!$B$39:$B$782,V$119)+'СЕТ СН'!$I$14+СВЦЭМ!$D$10+'СЕТ СН'!$I$5-'СЕТ СН'!$I$24</f>
        <v>6477.0097091999996</v>
      </c>
      <c r="W145" s="36">
        <f>SUMIFS(СВЦЭМ!$D$39:$D$782,СВЦЭМ!$A$39:$A$782,$A145,СВЦЭМ!$B$39:$B$782,W$119)+'СЕТ СН'!$I$14+СВЦЭМ!$D$10+'СЕТ СН'!$I$5-'СЕТ СН'!$I$24</f>
        <v>6478.7342870199991</v>
      </c>
      <c r="X145" s="36">
        <f>SUMIFS(СВЦЭМ!$D$39:$D$782,СВЦЭМ!$A$39:$A$782,$A145,СВЦЭМ!$B$39:$B$782,X$119)+'СЕТ СН'!$I$14+СВЦЭМ!$D$10+'СЕТ СН'!$I$5-'СЕТ СН'!$I$24</f>
        <v>6554.3690465599993</v>
      </c>
      <c r="Y145" s="36">
        <f>SUMIFS(СВЦЭМ!$D$39:$D$782,СВЦЭМ!$A$39:$A$782,$A145,СВЦЭМ!$B$39:$B$782,Y$119)+'СЕТ СН'!$I$14+СВЦЭМ!$D$10+'СЕТ СН'!$I$5-'СЕТ СН'!$I$24</f>
        <v>6611.5680487399995</v>
      </c>
    </row>
    <row r="146" spans="1:27" ht="15.75" x14ac:dyDescent="0.2">
      <c r="A146" s="35">
        <f t="shared" si="3"/>
        <v>45531</v>
      </c>
      <c r="B146" s="36">
        <f>SUMIFS(СВЦЭМ!$D$39:$D$782,СВЦЭМ!$A$39:$A$782,$A146,СВЦЭМ!$B$39:$B$782,B$119)+'СЕТ СН'!$I$14+СВЦЭМ!$D$10+'СЕТ СН'!$I$5-'СЕТ СН'!$I$24</f>
        <v>6533.4444257499999</v>
      </c>
      <c r="C146" s="36">
        <f>SUMIFS(СВЦЭМ!$D$39:$D$782,СВЦЭМ!$A$39:$A$782,$A146,СВЦЭМ!$B$39:$B$782,C$119)+'СЕТ СН'!$I$14+СВЦЭМ!$D$10+'СЕТ СН'!$I$5-'СЕТ СН'!$I$24</f>
        <v>6569.3903742399998</v>
      </c>
      <c r="D146" s="36">
        <f>SUMIFS(СВЦЭМ!$D$39:$D$782,СВЦЭМ!$A$39:$A$782,$A146,СВЦЭМ!$B$39:$B$782,D$119)+'СЕТ СН'!$I$14+СВЦЭМ!$D$10+'СЕТ СН'!$I$5-'СЕТ СН'!$I$24</f>
        <v>6633.8819873199991</v>
      </c>
      <c r="E146" s="36">
        <f>SUMIFS(СВЦЭМ!$D$39:$D$782,СВЦЭМ!$A$39:$A$782,$A146,СВЦЭМ!$B$39:$B$782,E$119)+'СЕТ СН'!$I$14+СВЦЭМ!$D$10+'СЕТ СН'!$I$5-'СЕТ СН'!$I$24</f>
        <v>6659.4872930199999</v>
      </c>
      <c r="F146" s="36">
        <f>SUMIFS(СВЦЭМ!$D$39:$D$782,СВЦЭМ!$A$39:$A$782,$A146,СВЦЭМ!$B$39:$B$782,F$119)+'СЕТ СН'!$I$14+СВЦЭМ!$D$10+'СЕТ СН'!$I$5-'СЕТ СН'!$I$24</f>
        <v>6663.2416350799995</v>
      </c>
      <c r="G146" s="36">
        <f>SUMIFS(СВЦЭМ!$D$39:$D$782,СВЦЭМ!$A$39:$A$782,$A146,СВЦЭМ!$B$39:$B$782,G$119)+'СЕТ СН'!$I$14+СВЦЭМ!$D$10+'СЕТ СН'!$I$5-'СЕТ СН'!$I$24</f>
        <v>6634.9417699499991</v>
      </c>
      <c r="H146" s="36">
        <f>SUMIFS(СВЦЭМ!$D$39:$D$782,СВЦЭМ!$A$39:$A$782,$A146,СВЦЭМ!$B$39:$B$782,H$119)+'СЕТ СН'!$I$14+СВЦЭМ!$D$10+'СЕТ СН'!$I$5-'СЕТ СН'!$I$24</f>
        <v>6642.81975332</v>
      </c>
      <c r="I146" s="36">
        <f>SUMIFS(СВЦЭМ!$D$39:$D$782,СВЦЭМ!$A$39:$A$782,$A146,СВЦЭМ!$B$39:$B$782,I$119)+'СЕТ СН'!$I$14+СВЦЭМ!$D$10+'СЕТ СН'!$I$5-'СЕТ СН'!$I$24</f>
        <v>6533.4830245999992</v>
      </c>
      <c r="J146" s="36">
        <f>SUMIFS(СВЦЭМ!$D$39:$D$782,СВЦЭМ!$A$39:$A$782,$A146,СВЦЭМ!$B$39:$B$782,J$119)+'СЕТ СН'!$I$14+СВЦЭМ!$D$10+'СЕТ СН'!$I$5-'СЕТ СН'!$I$24</f>
        <v>6433.9850093699997</v>
      </c>
      <c r="K146" s="36">
        <f>SUMIFS(СВЦЭМ!$D$39:$D$782,СВЦЭМ!$A$39:$A$782,$A146,СВЦЭМ!$B$39:$B$782,K$119)+'СЕТ СН'!$I$14+СВЦЭМ!$D$10+'СЕТ СН'!$I$5-'СЕТ СН'!$I$24</f>
        <v>6333.9972134099999</v>
      </c>
      <c r="L146" s="36">
        <f>SUMIFS(СВЦЭМ!$D$39:$D$782,СВЦЭМ!$A$39:$A$782,$A146,СВЦЭМ!$B$39:$B$782,L$119)+'СЕТ СН'!$I$14+СВЦЭМ!$D$10+'СЕТ СН'!$I$5-'СЕТ СН'!$I$24</f>
        <v>6268.518654219999</v>
      </c>
      <c r="M146" s="36">
        <f>SUMIFS(СВЦЭМ!$D$39:$D$782,СВЦЭМ!$A$39:$A$782,$A146,СВЦЭМ!$B$39:$B$782,M$119)+'СЕТ СН'!$I$14+СВЦЭМ!$D$10+'СЕТ СН'!$I$5-'СЕТ СН'!$I$24</f>
        <v>6258.0091303999998</v>
      </c>
      <c r="N146" s="36">
        <f>SUMIFS(СВЦЭМ!$D$39:$D$782,СВЦЭМ!$A$39:$A$782,$A146,СВЦЭМ!$B$39:$B$782,N$119)+'СЕТ СН'!$I$14+СВЦЭМ!$D$10+'СЕТ СН'!$I$5-'СЕТ СН'!$I$24</f>
        <v>6262.8872116899993</v>
      </c>
      <c r="O146" s="36">
        <f>SUMIFS(СВЦЭМ!$D$39:$D$782,СВЦЭМ!$A$39:$A$782,$A146,СВЦЭМ!$B$39:$B$782,O$119)+'СЕТ СН'!$I$14+СВЦЭМ!$D$10+'СЕТ СН'!$I$5-'СЕТ СН'!$I$24</f>
        <v>6257.0348134299993</v>
      </c>
      <c r="P146" s="36">
        <f>SUMIFS(СВЦЭМ!$D$39:$D$782,СВЦЭМ!$A$39:$A$782,$A146,СВЦЭМ!$B$39:$B$782,P$119)+'СЕТ СН'!$I$14+СВЦЭМ!$D$10+'СЕТ СН'!$I$5-'СЕТ СН'!$I$24</f>
        <v>6255.590229989999</v>
      </c>
      <c r="Q146" s="36">
        <f>SUMIFS(СВЦЭМ!$D$39:$D$782,СВЦЭМ!$A$39:$A$782,$A146,СВЦЭМ!$B$39:$B$782,Q$119)+'СЕТ СН'!$I$14+СВЦЭМ!$D$10+'СЕТ СН'!$I$5-'СЕТ СН'!$I$24</f>
        <v>6258.385920839999</v>
      </c>
      <c r="R146" s="36">
        <f>SUMIFS(СВЦЭМ!$D$39:$D$782,СВЦЭМ!$A$39:$A$782,$A146,СВЦЭМ!$B$39:$B$782,R$119)+'СЕТ СН'!$I$14+СВЦЭМ!$D$10+'СЕТ СН'!$I$5-'СЕТ СН'!$I$24</f>
        <v>6268.5505221499998</v>
      </c>
      <c r="S146" s="36">
        <f>SUMIFS(СВЦЭМ!$D$39:$D$782,СВЦЭМ!$A$39:$A$782,$A146,СВЦЭМ!$B$39:$B$782,S$119)+'СЕТ СН'!$I$14+СВЦЭМ!$D$10+'СЕТ СН'!$I$5-'СЕТ СН'!$I$24</f>
        <v>6256.7848170499992</v>
      </c>
      <c r="T146" s="36">
        <f>SUMIFS(СВЦЭМ!$D$39:$D$782,СВЦЭМ!$A$39:$A$782,$A146,СВЦЭМ!$B$39:$B$782,T$119)+'СЕТ СН'!$I$14+СВЦЭМ!$D$10+'СЕТ СН'!$I$5-'СЕТ СН'!$I$24</f>
        <v>6246.1182278399992</v>
      </c>
      <c r="U146" s="36">
        <f>SUMIFS(СВЦЭМ!$D$39:$D$782,СВЦЭМ!$A$39:$A$782,$A146,СВЦЭМ!$B$39:$B$782,U$119)+'СЕТ СН'!$I$14+СВЦЭМ!$D$10+'СЕТ СН'!$I$5-'СЕТ СН'!$I$24</f>
        <v>6293.2416034999997</v>
      </c>
      <c r="V146" s="36">
        <f>SUMIFS(СВЦЭМ!$D$39:$D$782,СВЦЭМ!$A$39:$A$782,$A146,СВЦЭМ!$B$39:$B$782,V$119)+'СЕТ СН'!$I$14+СВЦЭМ!$D$10+'СЕТ СН'!$I$5-'СЕТ СН'!$I$24</f>
        <v>6278.94402094</v>
      </c>
      <c r="W146" s="36">
        <f>SUMIFS(СВЦЭМ!$D$39:$D$782,СВЦЭМ!$A$39:$A$782,$A146,СВЦЭМ!$B$39:$B$782,W$119)+'СЕТ СН'!$I$14+СВЦЭМ!$D$10+'СЕТ СН'!$I$5-'СЕТ СН'!$I$24</f>
        <v>6286.1728382299998</v>
      </c>
      <c r="X146" s="36">
        <f>SUMIFS(СВЦЭМ!$D$39:$D$782,СВЦЭМ!$A$39:$A$782,$A146,СВЦЭМ!$B$39:$B$782,X$119)+'СЕТ СН'!$I$14+СВЦЭМ!$D$10+'СЕТ СН'!$I$5-'СЕТ СН'!$I$24</f>
        <v>6358.4720657799999</v>
      </c>
      <c r="Y146" s="36">
        <f>SUMIFS(СВЦЭМ!$D$39:$D$782,СВЦЭМ!$A$39:$A$782,$A146,СВЦЭМ!$B$39:$B$782,Y$119)+'СЕТ СН'!$I$14+СВЦЭМ!$D$10+'СЕТ СН'!$I$5-'СЕТ СН'!$I$24</f>
        <v>6432.7226865499997</v>
      </c>
    </row>
    <row r="147" spans="1:27" ht="15.75" x14ac:dyDescent="0.2">
      <c r="A147" s="35">
        <f t="shared" si="3"/>
        <v>45532</v>
      </c>
      <c r="B147" s="36">
        <f>SUMIFS(СВЦЭМ!$D$39:$D$782,СВЦЭМ!$A$39:$A$782,$A147,СВЦЭМ!$B$39:$B$782,B$119)+'СЕТ СН'!$I$14+СВЦЭМ!$D$10+'СЕТ СН'!$I$5-'СЕТ СН'!$I$24</f>
        <v>6578.9450728899992</v>
      </c>
      <c r="C147" s="36">
        <f>SUMIFS(СВЦЭМ!$D$39:$D$782,СВЦЭМ!$A$39:$A$782,$A147,СВЦЭМ!$B$39:$B$782,C$119)+'СЕТ СН'!$I$14+СВЦЭМ!$D$10+'СЕТ СН'!$I$5-'СЕТ СН'!$I$24</f>
        <v>6628.3657679099997</v>
      </c>
      <c r="D147" s="36">
        <f>SUMIFS(СВЦЭМ!$D$39:$D$782,СВЦЭМ!$A$39:$A$782,$A147,СВЦЭМ!$B$39:$B$782,D$119)+'СЕТ СН'!$I$14+СВЦЭМ!$D$10+'СЕТ СН'!$I$5-'СЕТ СН'!$I$24</f>
        <v>6657.5437676499996</v>
      </c>
      <c r="E147" s="36">
        <f>SUMIFS(СВЦЭМ!$D$39:$D$782,СВЦЭМ!$A$39:$A$782,$A147,СВЦЭМ!$B$39:$B$782,E$119)+'СЕТ СН'!$I$14+СВЦЭМ!$D$10+'СЕТ СН'!$I$5-'СЕТ СН'!$I$24</f>
        <v>6686.9817243399993</v>
      </c>
      <c r="F147" s="36">
        <f>SUMIFS(СВЦЭМ!$D$39:$D$782,СВЦЭМ!$A$39:$A$782,$A147,СВЦЭМ!$B$39:$B$782,F$119)+'СЕТ СН'!$I$14+СВЦЭМ!$D$10+'СЕТ СН'!$I$5-'СЕТ СН'!$I$24</f>
        <v>6713.4534147499999</v>
      </c>
      <c r="G147" s="36">
        <f>SUMIFS(СВЦЭМ!$D$39:$D$782,СВЦЭМ!$A$39:$A$782,$A147,СВЦЭМ!$B$39:$B$782,G$119)+'СЕТ СН'!$I$14+СВЦЭМ!$D$10+'СЕТ СН'!$I$5-'СЕТ СН'!$I$24</f>
        <v>6683.3447737499991</v>
      </c>
      <c r="H147" s="36">
        <f>SUMIFS(СВЦЭМ!$D$39:$D$782,СВЦЭМ!$A$39:$A$782,$A147,СВЦЭМ!$B$39:$B$782,H$119)+'СЕТ СН'!$I$14+СВЦЭМ!$D$10+'СЕТ СН'!$I$5-'СЕТ СН'!$I$24</f>
        <v>6649.5900462399995</v>
      </c>
      <c r="I147" s="36">
        <f>SUMIFS(СВЦЭМ!$D$39:$D$782,СВЦЭМ!$A$39:$A$782,$A147,СВЦЭМ!$B$39:$B$782,I$119)+'СЕТ СН'!$I$14+СВЦЭМ!$D$10+'СЕТ СН'!$I$5-'СЕТ СН'!$I$24</f>
        <v>6556.8836734199995</v>
      </c>
      <c r="J147" s="36">
        <f>SUMIFS(СВЦЭМ!$D$39:$D$782,СВЦЭМ!$A$39:$A$782,$A147,СВЦЭМ!$B$39:$B$782,J$119)+'СЕТ СН'!$I$14+СВЦЭМ!$D$10+'СЕТ СН'!$I$5-'СЕТ СН'!$I$24</f>
        <v>6494.3231598499997</v>
      </c>
      <c r="K147" s="36">
        <f>SUMIFS(СВЦЭМ!$D$39:$D$782,СВЦЭМ!$A$39:$A$782,$A147,СВЦЭМ!$B$39:$B$782,K$119)+'СЕТ СН'!$I$14+СВЦЭМ!$D$10+'СЕТ СН'!$I$5-'СЕТ СН'!$I$24</f>
        <v>6400.5102087199994</v>
      </c>
      <c r="L147" s="36">
        <f>SUMIFS(СВЦЭМ!$D$39:$D$782,СВЦЭМ!$A$39:$A$782,$A147,СВЦЭМ!$B$39:$B$782,L$119)+'СЕТ СН'!$I$14+СВЦЭМ!$D$10+'СЕТ СН'!$I$5-'СЕТ СН'!$I$24</f>
        <v>6385.2602100399999</v>
      </c>
      <c r="M147" s="36">
        <f>SUMIFS(СВЦЭМ!$D$39:$D$782,СВЦЭМ!$A$39:$A$782,$A147,СВЦЭМ!$B$39:$B$782,M$119)+'СЕТ СН'!$I$14+СВЦЭМ!$D$10+'СЕТ СН'!$I$5-'СЕТ СН'!$I$24</f>
        <v>6373.3673306499995</v>
      </c>
      <c r="N147" s="36">
        <f>SUMIFS(СВЦЭМ!$D$39:$D$782,СВЦЭМ!$A$39:$A$782,$A147,СВЦЭМ!$B$39:$B$782,N$119)+'СЕТ СН'!$I$14+СВЦЭМ!$D$10+'СЕТ СН'!$I$5-'СЕТ СН'!$I$24</f>
        <v>6368.0460313999993</v>
      </c>
      <c r="O147" s="36">
        <f>SUMIFS(СВЦЭМ!$D$39:$D$782,СВЦЭМ!$A$39:$A$782,$A147,СВЦЭМ!$B$39:$B$782,O$119)+'СЕТ СН'!$I$14+СВЦЭМ!$D$10+'СЕТ СН'!$I$5-'СЕТ СН'!$I$24</f>
        <v>6362.1888484399997</v>
      </c>
      <c r="P147" s="36">
        <f>SUMIFS(СВЦЭМ!$D$39:$D$782,СВЦЭМ!$A$39:$A$782,$A147,СВЦЭМ!$B$39:$B$782,P$119)+'СЕТ СН'!$I$14+СВЦЭМ!$D$10+'СЕТ СН'!$I$5-'СЕТ СН'!$I$24</f>
        <v>6362.7564654899998</v>
      </c>
      <c r="Q147" s="36">
        <f>SUMIFS(СВЦЭМ!$D$39:$D$782,СВЦЭМ!$A$39:$A$782,$A147,СВЦЭМ!$B$39:$B$782,Q$119)+'СЕТ СН'!$I$14+СВЦЭМ!$D$10+'СЕТ СН'!$I$5-'СЕТ СН'!$I$24</f>
        <v>6369.6862558399998</v>
      </c>
      <c r="R147" s="36">
        <f>SUMIFS(СВЦЭМ!$D$39:$D$782,СВЦЭМ!$A$39:$A$782,$A147,СВЦЭМ!$B$39:$B$782,R$119)+'СЕТ СН'!$I$14+СВЦЭМ!$D$10+'СЕТ СН'!$I$5-'СЕТ СН'!$I$24</f>
        <v>6378.9211557899998</v>
      </c>
      <c r="S147" s="36">
        <f>SUMIFS(СВЦЭМ!$D$39:$D$782,СВЦЭМ!$A$39:$A$782,$A147,СВЦЭМ!$B$39:$B$782,S$119)+'СЕТ СН'!$I$14+СВЦЭМ!$D$10+'СЕТ СН'!$I$5-'СЕТ СН'!$I$24</f>
        <v>6354.6087308499991</v>
      </c>
      <c r="T147" s="36">
        <f>SUMIFS(СВЦЭМ!$D$39:$D$782,СВЦЭМ!$A$39:$A$782,$A147,СВЦЭМ!$B$39:$B$782,T$119)+'СЕТ СН'!$I$14+СВЦЭМ!$D$10+'СЕТ СН'!$I$5-'СЕТ СН'!$I$24</f>
        <v>6345.2703650899994</v>
      </c>
      <c r="U147" s="36">
        <f>SUMIFS(СВЦЭМ!$D$39:$D$782,СВЦЭМ!$A$39:$A$782,$A147,СВЦЭМ!$B$39:$B$782,U$119)+'СЕТ СН'!$I$14+СВЦЭМ!$D$10+'СЕТ СН'!$I$5-'СЕТ СН'!$I$24</f>
        <v>6355.9689287199999</v>
      </c>
      <c r="V147" s="36">
        <f>SUMIFS(СВЦЭМ!$D$39:$D$782,СВЦЭМ!$A$39:$A$782,$A147,СВЦЭМ!$B$39:$B$782,V$119)+'СЕТ СН'!$I$14+СВЦЭМ!$D$10+'СЕТ СН'!$I$5-'СЕТ СН'!$I$24</f>
        <v>6331.3501253300001</v>
      </c>
      <c r="W147" s="36">
        <f>SUMIFS(СВЦЭМ!$D$39:$D$782,СВЦЭМ!$A$39:$A$782,$A147,СВЦЭМ!$B$39:$B$782,W$119)+'СЕТ СН'!$I$14+СВЦЭМ!$D$10+'СЕТ СН'!$I$5-'СЕТ СН'!$I$24</f>
        <v>6341.3774976799996</v>
      </c>
      <c r="X147" s="36">
        <f>SUMIFS(СВЦЭМ!$D$39:$D$782,СВЦЭМ!$A$39:$A$782,$A147,СВЦЭМ!$B$39:$B$782,X$119)+'СЕТ СН'!$I$14+СВЦЭМ!$D$10+'СЕТ СН'!$I$5-'СЕТ СН'!$I$24</f>
        <v>6417.5572401699992</v>
      </c>
      <c r="Y147" s="36">
        <f>SUMIFS(СВЦЭМ!$D$39:$D$782,СВЦЭМ!$A$39:$A$782,$A147,СВЦЭМ!$B$39:$B$782,Y$119)+'СЕТ СН'!$I$14+СВЦЭМ!$D$10+'СЕТ СН'!$I$5-'СЕТ СН'!$I$24</f>
        <v>6438.8906747199999</v>
      </c>
    </row>
    <row r="148" spans="1:27" ht="15.75" x14ac:dyDescent="0.2">
      <c r="A148" s="35">
        <f t="shared" si="3"/>
        <v>45533</v>
      </c>
      <c r="B148" s="36">
        <f>SUMIFS(СВЦЭМ!$D$39:$D$782,СВЦЭМ!$A$39:$A$782,$A148,СВЦЭМ!$B$39:$B$782,B$119)+'СЕТ СН'!$I$14+СВЦЭМ!$D$10+'СЕТ СН'!$I$5-'СЕТ СН'!$I$24</f>
        <v>6486.5541819199998</v>
      </c>
      <c r="C148" s="36">
        <f>SUMIFS(СВЦЭМ!$D$39:$D$782,СВЦЭМ!$A$39:$A$782,$A148,СВЦЭМ!$B$39:$B$782,C$119)+'СЕТ СН'!$I$14+СВЦЭМ!$D$10+'СЕТ СН'!$I$5-'СЕТ СН'!$I$24</f>
        <v>6612.3043010399997</v>
      </c>
      <c r="D148" s="36">
        <f>SUMIFS(СВЦЭМ!$D$39:$D$782,СВЦЭМ!$A$39:$A$782,$A148,СВЦЭМ!$B$39:$B$782,D$119)+'СЕТ СН'!$I$14+СВЦЭМ!$D$10+'СЕТ СН'!$I$5-'СЕТ СН'!$I$24</f>
        <v>6753.5917603199996</v>
      </c>
      <c r="E148" s="36">
        <f>SUMIFS(СВЦЭМ!$D$39:$D$782,СВЦЭМ!$A$39:$A$782,$A148,СВЦЭМ!$B$39:$B$782,E$119)+'СЕТ СН'!$I$14+СВЦЭМ!$D$10+'СЕТ СН'!$I$5-'СЕТ СН'!$I$24</f>
        <v>6799.9461174999997</v>
      </c>
      <c r="F148" s="36">
        <f>SUMIFS(СВЦЭМ!$D$39:$D$782,СВЦЭМ!$A$39:$A$782,$A148,СВЦЭМ!$B$39:$B$782,F$119)+'СЕТ СН'!$I$14+СВЦЭМ!$D$10+'СЕТ СН'!$I$5-'СЕТ СН'!$I$24</f>
        <v>6816.7888326699995</v>
      </c>
      <c r="G148" s="36">
        <f>SUMIFS(СВЦЭМ!$D$39:$D$782,СВЦЭМ!$A$39:$A$782,$A148,СВЦЭМ!$B$39:$B$782,G$119)+'СЕТ СН'!$I$14+СВЦЭМ!$D$10+'СЕТ СН'!$I$5-'СЕТ СН'!$I$24</f>
        <v>6784.8039696300002</v>
      </c>
      <c r="H148" s="36">
        <f>SUMIFS(СВЦЭМ!$D$39:$D$782,СВЦЭМ!$A$39:$A$782,$A148,СВЦЭМ!$B$39:$B$782,H$119)+'СЕТ СН'!$I$14+СВЦЭМ!$D$10+'СЕТ СН'!$I$5-'СЕТ СН'!$I$24</f>
        <v>6728.9407663299999</v>
      </c>
      <c r="I148" s="36">
        <f>SUMIFS(СВЦЭМ!$D$39:$D$782,СВЦЭМ!$A$39:$A$782,$A148,СВЦЭМ!$B$39:$B$782,I$119)+'СЕТ СН'!$I$14+СВЦЭМ!$D$10+'СЕТ СН'!$I$5-'СЕТ СН'!$I$24</f>
        <v>6664.3404359799997</v>
      </c>
      <c r="J148" s="36">
        <f>SUMIFS(СВЦЭМ!$D$39:$D$782,СВЦЭМ!$A$39:$A$782,$A148,СВЦЭМ!$B$39:$B$782,J$119)+'СЕТ СН'!$I$14+СВЦЭМ!$D$10+'СЕТ СН'!$I$5-'СЕТ СН'!$I$24</f>
        <v>6553.7912186799995</v>
      </c>
      <c r="K148" s="36">
        <f>SUMIFS(СВЦЭМ!$D$39:$D$782,СВЦЭМ!$A$39:$A$782,$A148,СВЦЭМ!$B$39:$B$782,K$119)+'СЕТ СН'!$I$14+СВЦЭМ!$D$10+'СЕТ СН'!$I$5-'СЕТ СН'!$I$24</f>
        <v>6451.8043766299998</v>
      </c>
      <c r="L148" s="36">
        <f>SUMIFS(СВЦЭМ!$D$39:$D$782,СВЦЭМ!$A$39:$A$782,$A148,СВЦЭМ!$B$39:$B$782,L$119)+'СЕТ СН'!$I$14+СВЦЭМ!$D$10+'СЕТ СН'!$I$5-'СЕТ СН'!$I$24</f>
        <v>6373.985858439999</v>
      </c>
      <c r="M148" s="36">
        <f>SUMIFS(СВЦЭМ!$D$39:$D$782,СВЦЭМ!$A$39:$A$782,$A148,СВЦЭМ!$B$39:$B$782,M$119)+'СЕТ СН'!$I$14+СВЦЭМ!$D$10+'СЕТ СН'!$I$5-'СЕТ СН'!$I$24</f>
        <v>6357.9635492999996</v>
      </c>
      <c r="N148" s="36">
        <f>SUMIFS(СВЦЭМ!$D$39:$D$782,СВЦЭМ!$A$39:$A$782,$A148,СВЦЭМ!$B$39:$B$782,N$119)+'СЕТ СН'!$I$14+СВЦЭМ!$D$10+'СЕТ СН'!$I$5-'СЕТ СН'!$I$24</f>
        <v>6373.6239731499991</v>
      </c>
      <c r="O148" s="36">
        <f>SUMIFS(СВЦЭМ!$D$39:$D$782,СВЦЭМ!$A$39:$A$782,$A148,СВЦЭМ!$B$39:$B$782,O$119)+'СЕТ СН'!$I$14+СВЦЭМ!$D$10+'СЕТ СН'!$I$5-'СЕТ СН'!$I$24</f>
        <v>6390.8924463099993</v>
      </c>
      <c r="P148" s="36">
        <f>SUMIFS(СВЦЭМ!$D$39:$D$782,СВЦЭМ!$A$39:$A$782,$A148,СВЦЭМ!$B$39:$B$782,P$119)+'СЕТ СН'!$I$14+СВЦЭМ!$D$10+'СЕТ СН'!$I$5-'СЕТ СН'!$I$24</f>
        <v>6396.8877877999994</v>
      </c>
      <c r="Q148" s="36">
        <f>SUMIFS(СВЦЭМ!$D$39:$D$782,СВЦЭМ!$A$39:$A$782,$A148,СВЦЭМ!$B$39:$B$782,Q$119)+'СЕТ СН'!$I$14+СВЦЭМ!$D$10+'СЕТ СН'!$I$5-'СЕТ СН'!$I$24</f>
        <v>6395.0061342499994</v>
      </c>
      <c r="R148" s="36">
        <f>SUMIFS(СВЦЭМ!$D$39:$D$782,СВЦЭМ!$A$39:$A$782,$A148,СВЦЭМ!$B$39:$B$782,R$119)+'СЕТ СН'!$I$14+СВЦЭМ!$D$10+'СЕТ СН'!$I$5-'СЕТ СН'!$I$24</f>
        <v>6407.3768111399995</v>
      </c>
      <c r="S148" s="36">
        <f>SUMIFS(СВЦЭМ!$D$39:$D$782,СВЦЭМ!$A$39:$A$782,$A148,СВЦЭМ!$B$39:$B$782,S$119)+'СЕТ СН'!$I$14+СВЦЭМ!$D$10+'СЕТ СН'!$I$5-'СЕТ СН'!$I$24</f>
        <v>6382.5111293099999</v>
      </c>
      <c r="T148" s="36">
        <f>SUMIFS(СВЦЭМ!$D$39:$D$782,СВЦЭМ!$A$39:$A$782,$A148,СВЦЭМ!$B$39:$B$782,T$119)+'СЕТ СН'!$I$14+СВЦЭМ!$D$10+'СЕТ СН'!$I$5-'СЕТ СН'!$I$24</f>
        <v>6379.1278049899993</v>
      </c>
      <c r="U148" s="36">
        <f>SUMIFS(СВЦЭМ!$D$39:$D$782,СВЦЭМ!$A$39:$A$782,$A148,СВЦЭМ!$B$39:$B$782,U$119)+'СЕТ СН'!$I$14+СВЦЭМ!$D$10+'СЕТ СН'!$I$5-'СЕТ СН'!$I$24</f>
        <v>6392.6356291499997</v>
      </c>
      <c r="V148" s="36">
        <f>SUMIFS(СВЦЭМ!$D$39:$D$782,СВЦЭМ!$A$39:$A$782,$A148,СВЦЭМ!$B$39:$B$782,V$119)+'СЕТ СН'!$I$14+СВЦЭМ!$D$10+'СЕТ СН'!$I$5-'СЕТ СН'!$I$24</f>
        <v>6374.5977877999994</v>
      </c>
      <c r="W148" s="36">
        <f>SUMIFS(СВЦЭМ!$D$39:$D$782,СВЦЭМ!$A$39:$A$782,$A148,СВЦЭМ!$B$39:$B$782,W$119)+'СЕТ СН'!$I$14+СВЦЭМ!$D$10+'СЕТ СН'!$I$5-'СЕТ СН'!$I$24</f>
        <v>6379.1776306899992</v>
      </c>
      <c r="X148" s="36">
        <f>SUMIFS(СВЦЭМ!$D$39:$D$782,СВЦЭМ!$A$39:$A$782,$A148,СВЦЭМ!$B$39:$B$782,X$119)+'СЕТ СН'!$I$14+СВЦЭМ!$D$10+'СЕТ СН'!$I$5-'СЕТ СН'!$I$24</f>
        <v>6461.3941331199994</v>
      </c>
      <c r="Y148" s="36">
        <f>SUMIFS(СВЦЭМ!$D$39:$D$782,СВЦЭМ!$A$39:$A$782,$A148,СВЦЭМ!$B$39:$B$782,Y$119)+'СЕТ СН'!$I$14+СВЦЭМ!$D$10+'СЕТ СН'!$I$5-'СЕТ СН'!$I$24</f>
        <v>6536.1617717399995</v>
      </c>
    </row>
    <row r="149" spans="1:27" ht="15.75" x14ac:dyDescent="0.2">
      <c r="A149" s="35">
        <f t="shared" si="3"/>
        <v>45534</v>
      </c>
      <c r="B149" s="36">
        <f>SUMIFS(СВЦЭМ!$D$39:$D$782,СВЦЭМ!$A$39:$A$782,$A149,СВЦЭМ!$B$39:$B$782,B$119)+'СЕТ СН'!$I$14+СВЦЭМ!$D$10+'СЕТ СН'!$I$5-'СЕТ СН'!$I$24</f>
        <v>6617.4269467999993</v>
      </c>
      <c r="C149" s="36">
        <f>SUMIFS(СВЦЭМ!$D$39:$D$782,СВЦЭМ!$A$39:$A$782,$A149,СВЦЭМ!$B$39:$B$782,C$119)+'СЕТ СН'!$I$14+СВЦЭМ!$D$10+'СЕТ СН'!$I$5-'СЕТ СН'!$I$24</f>
        <v>6698.1586327299992</v>
      </c>
      <c r="D149" s="36">
        <f>SUMIFS(СВЦЭМ!$D$39:$D$782,СВЦЭМ!$A$39:$A$782,$A149,СВЦЭМ!$B$39:$B$782,D$119)+'СЕТ СН'!$I$14+СВЦЭМ!$D$10+'СЕТ СН'!$I$5-'СЕТ СН'!$I$24</f>
        <v>6716.4335862199996</v>
      </c>
      <c r="E149" s="36">
        <f>SUMIFS(СВЦЭМ!$D$39:$D$782,СВЦЭМ!$A$39:$A$782,$A149,СВЦЭМ!$B$39:$B$782,E$119)+'СЕТ СН'!$I$14+СВЦЭМ!$D$10+'СЕТ СН'!$I$5-'СЕТ СН'!$I$24</f>
        <v>6740.0173440599992</v>
      </c>
      <c r="F149" s="36">
        <f>SUMIFS(СВЦЭМ!$D$39:$D$782,СВЦЭМ!$A$39:$A$782,$A149,СВЦЭМ!$B$39:$B$782,F$119)+'СЕТ СН'!$I$14+СВЦЭМ!$D$10+'СЕТ СН'!$I$5-'СЕТ СН'!$I$24</f>
        <v>6734.325686279999</v>
      </c>
      <c r="G149" s="36">
        <f>SUMIFS(СВЦЭМ!$D$39:$D$782,СВЦЭМ!$A$39:$A$782,$A149,СВЦЭМ!$B$39:$B$782,G$119)+'СЕТ СН'!$I$14+СВЦЭМ!$D$10+'СЕТ СН'!$I$5-'СЕТ СН'!$I$24</f>
        <v>6727.6892853999998</v>
      </c>
      <c r="H149" s="36">
        <f>SUMIFS(СВЦЭМ!$D$39:$D$782,СВЦЭМ!$A$39:$A$782,$A149,СВЦЭМ!$B$39:$B$782,H$119)+'СЕТ СН'!$I$14+СВЦЭМ!$D$10+'СЕТ СН'!$I$5-'СЕТ СН'!$I$24</f>
        <v>6690.8882333199999</v>
      </c>
      <c r="I149" s="36">
        <f>SUMIFS(СВЦЭМ!$D$39:$D$782,СВЦЭМ!$A$39:$A$782,$A149,СВЦЭМ!$B$39:$B$782,I$119)+'СЕТ СН'!$I$14+СВЦЭМ!$D$10+'СЕТ СН'!$I$5-'СЕТ СН'!$I$24</f>
        <v>6586.1631475699996</v>
      </c>
      <c r="J149" s="36">
        <f>SUMIFS(СВЦЭМ!$D$39:$D$782,СВЦЭМ!$A$39:$A$782,$A149,СВЦЭМ!$B$39:$B$782,J$119)+'СЕТ СН'!$I$14+СВЦЭМ!$D$10+'СЕТ СН'!$I$5-'СЕТ СН'!$I$24</f>
        <v>6478.4086805499992</v>
      </c>
      <c r="K149" s="36">
        <f>SUMIFS(СВЦЭМ!$D$39:$D$782,СВЦЭМ!$A$39:$A$782,$A149,СВЦЭМ!$B$39:$B$782,K$119)+'СЕТ СН'!$I$14+СВЦЭМ!$D$10+'СЕТ СН'!$I$5-'СЕТ СН'!$I$24</f>
        <v>6394.0442882999996</v>
      </c>
      <c r="L149" s="36">
        <f>SUMIFS(СВЦЭМ!$D$39:$D$782,СВЦЭМ!$A$39:$A$782,$A149,СВЦЭМ!$B$39:$B$782,L$119)+'СЕТ СН'!$I$14+СВЦЭМ!$D$10+'СЕТ СН'!$I$5-'СЕТ СН'!$I$24</f>
        <v>6361.3049388399995</v>
      </c>
      <c r="M149" s="36">
        <f>SUMIFS(СВЦЭМ!$D$39:$D$782,СВЦЭМ!$A$39:$A$782,$A149,СВЦЭМ!$B$39:$B$782,M$119)+'СЕТ СН'!$I$14+СВЦЭМ!$D$10+'СЕТ СН'!$I$5-'СЕТ СН'!$I$24</f>
        <v>6372.7757659899999</v>
      </c>
      <c r="N149" s="36">
        <f>SUMIFS(СВЦЭМ!$D$39:$D$782,СВЦЭМ!$A$39:$A$782,$A149,СВЦЭМ!$B$39:$B$782,N$119)+'СЕТ СН'!$I$14+СВЦЭМ!$D$10+'СЕТ СН'!$I$5-'СЕТ СН'!$I$24</f>
        <v>6370.5846587999995</v>
      </c>
      <c r="O149" s="36">
        <f>SUMIFS(СВЦЭМ!$D$39:$D$782,СВЦЭМ!$A$39:$A$782,$A149,СВЦЭМ!$B$39:$B$782,O$119)+'СЕТ СН'!$I$14+СВЦЭМ!$D$10+'СЕТ СН'!$I$5-'СЕТ СН'!$I$24</f>
        <v>6379.5274901799994</v>
      </c>
      <c r="P149" s="36">
        <f>SUMIFS(СВЦЭМ!$D$39:$D$782,СВЦЭМ!$A$39:$A$782,$A149,СВЦЭМ!$B$39:$B$782,P$119)+'СЕТ СН'!$I$14+СВЦЭМ!$D$10+'СЕТ СН'!$I$5-'СЕТ СН'!$I$24</f>
        <v>6380.5108685499999</v>
      </c>
      <c r="Q149" s="36">
        <f>SUMIFS(СВЦЭМ!$D$39:$D$782,СВЦЭМ!$A$39:$A$782,$A149,СВЦЭМ!$B$39:$B$782,Q$119)+'СЕТ СН'!$I$14+СВЦЭМ!$D$10+'СЕТ СН'!$I$5-'СЕТ СН'!$I$24</f>
        <v>6386.3099482399994</v>
      </c>
      <c r="R149" s="36">
        <f>SUMIFS(СВЦЭМ!$D$39:$D$782,СВЦЭМ!$A$39:$A$782,$A149,СВЦЭМ!$B$39:$B$782,R$119)+'СЕТ СН'!$I$14+СВЦЭМ!$D$10+'СЕТ СН'!$I$5-'СЕТ СН'!$I$24</f>
        <v>6379.2265473499992</v>
      </c>
      <c r="S149" s="36">
        <f>SUMIFS(СВЦЭМ!$D$39:$D$782,СВЦЭМ!$A$39:$A$782,$A149,СВЦЭМ!$B$39:$B$782,S$119)+'СЕТ СН'!$I$14+СВЦЭМ!$D$10+'СЕТ СН'!$I$5-'СЕТ СН'!$I$24</f>
        <v>6389.4306651099996</v>
      </c>
      <c r="T149" s="36">
        <f>SUMIFS(СВЦЭМ!$D$39:$D$782,СВЦЭМ!$A$39:$A$782,$A149,СВЦЭМ!$B$39:$B$782,T$119)+'СЕТ СН'!$I$14+СВЦЭМ!$D$10+'СЕТ СН'!$I$5-'СЕТ СН'!$I$24</f>
        <v>6389.2559872999991</v>
      </c>
      <c r="U149" s="36">
        <f>SUMIFS(СВЦЭМ!$D$39:$D$782,СВЦЭМ!$A$39:$A$782,$A149,СВЦЭМ!$B$39:$B$782,U$119)+'СЕТ СН'!$I$14+СВЦЭМ!$D$10+'СЕТ СН'!$I$5-'СЕТ СН'!$I$24</f>
        <v>6394.7473995499995</v>
      </c>
      <c r="V149" s="36">
        <f>SUMIFS(СВЦЭМ!$D$39:$D$782,СВЦЭМ!$A$39:$A$782,$A149,СВЦЭМ!$B$39:$B$782,V$119)+'СЕТ СН'!$I$14+СВЦЭМ!$D$10+'СЕТ СН'!$I$5-'СЕТ СН'!$I$24</f>
        <v>6373.2644483899994</v>
      </c>
      <c r="W149" s="36">
        <f>SUMIFS(СВЦЭМ!$D$39:$D$782,СВЦЭМ!$A$39:$A$782,$A149,СВЦЭМ!$B$39:$B$782,W$119)+'СЕТ СН'!$I$14+СВЦЭМ!$D$10+'СЕТ СН'!$I$5-'СЕТ СН'!$I$24</f>
        <v>6379.8605656399995</v>
      </c>
      <c r="X149" s="36">
        <f>SUMIFS(СВЦЭМ!$D$39:$D$782,СВЦЭМ!$A$39:$A$782,$A149,СВЦЭМ!$B$39:$B$782,X$119)+'СЕТ СН'!$I$14+СВЦЭМ!$D$10+'СЕТ СН'!$I$5-'СЕТ СН'!$I$24</f>
        <v>6457.1004339599995</v>
      </c>
      <c r="Y149" s="36">
        <f>SUMIFS(СВЦЭМ!$D$39:$D$782,СВЦЭМ!$A$39:$A$782,$A149,СВЦЭМ!$B$39:$B$782,Y$119)+'СЕТ СН'!$I$14+СВЦЭМ!$D$10+'СЕТ СН'!$I$5-'СЕТ СН'!$I$24</f>
        <v>6537.2268265499997</v>
      </c>
    </row>
    <row r="150" spans="1:27" ht="15.75" x14ac:dyDescent="0.2">
      <c r="A150" s="35">
        <f t="shared" si="3"/>
        <v>45535</v>
      </c>
      <c r="B150" s="36">
        <f>SUMIFS(СВЦЭМ!$D$39:$D$782,СВЦЭМ!$A$39:$A$782,$A150,СВЦЭМ!$B$39:$B$782,B$119)+'СЕТ СН'!$I$14+СВЦЭМ!$D$10+'СЕТ СН'!$I$5-'СЕТ СН'!$I$24</f>
        <v>6577.2139400699998</v>
      </c>
      <c r="C150" s="36">
        <f>SUMIFS(СВЦЭМ!$D$39:$D$782,СВЦЭМ!$A$39:$A$782,$A150,СВЦЭМ!$B$39:$B$782,C$119)+'СЕТ СН'!$I$14+СВЦЭМ!$D$10+'СЕТ СН'!$I$5-'СЕТ СН'!$I$24</f>
        <v>6625.3802222799995</v>
      </c>
      <c r="D150" s="36">
        <f>SUMIFS(СВЦЭМ!$D$39:$D$782,СВЦЭМ!$A$39:$A$782,$A150,СВЦЭМ!$B$39:$B$782,D$119)+'СЕТ СН'!$I$14+СВЦЭМ!$D$10+'СЕТ СН'!$I$5-'СЕТ СН'!$I$24</f>
        <v>6633.8152198600001</v>
      </c>
      <c r="E150" s="36">
        <f>SUMIFS(СВЦЭМ!$D$39:$D$782,СВЦЭМ!$A$39:$A$782,$A150,СВЦЭМ!$B$39:$B$782,E$119)+'СЕТ СН'!$I$14+СВЦЭМ!$D$10+'СЕТ СН'!$I$5-'СЕТ СН'!$I$24</f>
        <v>6637.3454661999995</v>
      </c>
      <c r="F150" s="36">
        <f>SUMIFS(СВЦЭМ!$D$39:$D$782,СВЦЭМ!$A$39:$A$782,$A150,СВЦЭМ!$B$39:$B$782,F$119)+'СЕТ СН'!$I$14+СВЦЭМ!$D$10+'СЕТ СН'!$I$5-'СЕТ СН'!$I$24</f>
        <v>6631.3659674099999</v>
      </c>
      <c r="G150" s="36">
        <f>SUMIFS(СВЦЭМ!$D$39:$D$782,СВЦЭМ!$A$39:$A$782,$A150,СВЦЭМ!$B$39:$B$782,G$119)+'СЕТ СН'!$I$14+СВЦЭМ!$D$10+'СЕТ СН'!$I$5-'СЕТ СН'!$I$24</f>
        <v>6607.3424491899996</v>
      </c>
      <c r="H150" s="36">
        <f>SUMIFS(СВЦЭМ!$D$39:$D$782,СВЦЭМ!$A$39:$A$782,$A150,СВЦЭМ!$B$39:$B$782,H$119)+'СЕТ СН'!$I$14+СВЦЭМ!$D$10+'СЕТ СН'!$I$5-'СЕТ СН'!$I$24</f>
        <v>6599.0636000699997</v>
      </c>
      <c r="I150" s="36">
        <f>SUMIFS(СВЦЭМ!$D$39:$D$782,СВЦЭМ!$A$39:$A$782,$A150,СВЦЭМ!$B$39:$B$782,I$119)+'СЕТ СН'!$I$14+СВЦЭМ!$D$10+'СЕТ СН'!$I$5-'СЕТ СН'!$I$24</f>
        <v>6490.2553179099996</v>
      </c>
      <c r="J150" s="36">
        <f>SUMIFS(СВЦЭМ!$D$39:$D$782,СВЦЭМ!$A$39:$A$782,$A150,СВЦЭМ!$B$39:$B$782,J$119)+'СЕТ СН'!$I$14+СВЦЭМ!$D$10+'СЕТ СН'!$I$5-'СЕТ СН'!$I$24</f>
        <v>6483.5415927499998</v>
      </c>
      <c r="K150" s="36">
        <f>SUMIFS(СВЦЭМ!$D$39:$D$782,СВЦЭМ!$A$39:$A$782,$A150,СВЦЭМ!$B$39:$B$782,K$119)+'СЕТ СН'!$I$14+СВЦЭМ!$D$10+'СЕТ СН'!$I$5-'СЕТ СН'!$I$24</f>
        <v>6434.2303141599996</v>
      </c>
      <c r="L150" s="36">
        <f>SUMIFS(СВЦЭМ!$D$39:$D$782,СВЦЭМ!$A$39:$A$782,$A150,СВЦЭМ!$B$39:$B$782,L$119)+'СЕТ СН'!$I$14+СВЦЭМ!$D$10+'СЕТ СН'!$I$5-'СЕТ СН'!$I$24</f>
        <v>6426.2340973699993</v>
      </c>
      <c r="M150" s="36">
        <f>SUMIFS(СВЦЭМ!$D$39:$D$782,СВЦЭМ!$A$39:$A$782,$A150,СВЦЭМ!$B$39:$B$782,M$119)+'СЕТ СН'!$I$14+СВЦЭМ!$D$10+'СЕТ СН'!$I$5-'СЕТ СН'!$I$24</f>
        <v>6398.4968686799994</v>
      </c>
      <c r="N150" s="36">
        <f>SUMIFS(СВЦЭМ!$D$39:$D$782,СВЦЭМ!$A$39:$A$782,$A150,СВЦЭМ!$B$39:$B$782,N$119)+'СЕТ СН'!$I$14+СВЦЭМ!$D$10+'СЕТ СН'!$I$5-'СЕТ СН'!$I$24</f>
        <v>6398.7145499899998</v>
      </c>
      <c r="O150" s="36">
        <f>SUMIFS(СВЦЭМ!$D$39:$D$782,СВЦЭМ!$A$39:$A$782,$A150,СВЦЭМ!$B$39:$B$782,O$119)+'СЕТ СН'!$I$14+СВЦЭМ!$D$10+'СЕТ СН'!$I$5-'СЕТ СН'!$I$24</f>
        <v>6385.7373512499998</v>
      </c>
      <c r="P150" s="36">
        <f>SUMIFS(СВЦЭМ!$D$39:$D$782,СВЦЭМ!$A$39:$A$782,$A150,СВЦЭМ!$B$39:$B$782,P$119)+'СЕТ СН'!$I$14+СВЦЭМ!$D$10+'СЕТ СН'!$I$5-'СЕТ СН'!$I$24</f>
        <v>6399.4748227499995</v>
      </c>
      <c r="Q150" s="36">
        <f>SUMIFS(СВЦЭМ!$D$39:$D$782,СВЦЭМ!$A$39:$A$782,$A150,СВЦЭМ!$B$39:$B$782,Q$119)+'СЕТ СН'!$I$14+СВЦЭМ!$D$10+'СЕТ СН'!$I$5-'СЕТ СН'!$I$24</f>
        <v>6398.7140066299999</v>
      </c>
      <c r="R150" s="36">
        <f>SUMIFS(СВЦЭМ!$D$39:$D$782,СВЦЭМ!$A$39:$A$782,$A150,СВЦЭМ!$B$39:$B$782,R$119)+'СЕТ СН'!$I$14+СВЦЭМ!$D$10+'СЕТ СН'!$I$5-'СЕТ СН'!$I$24</f>
        <v>6406.6517512599994</v>
      </c>
      <c r="S150" s="36">
        <f>SUMIFS(СВЦЭМ!$D$39:$D$782,СВЦЭМ!$A$39:$A$782,$A150,СВЦЭМ!$B$39:$B$782,S$119)+'СЕТ СН'!$I$14+СВЦЭМ!$D$10+'СЕТ СН'!$I$5-'СЕТ СН'!$I$24</f>
        <v>6397.5300924599997</v>
      </c>
      <c r="T150" s="36">
        <f>SUMIFS(СВЦЭМ!$D$39:$D$782,СВЦЭМ!$A$39:$A$782,$A150,СВЦЭМ!$B$39:$B$782,T$119)+'СЕТ СН'!$I$14+СВЦЭМ!$D$10+'СЕТ СН'!$I$5-'СЕТ СН'!$I$24</f>
        <v>6383.5222871599999</v>
      </c>
      <c r="U150" s="36">
        <f>SUMIFS(СВЦЭМ!$D$39:$D$782,СВЦЭМ!$A$39:$A$782,$A150,СВЦЭМ!$B$39:$B$782,U$119)+'СЕТ СН'!$I$14+СВЦЭМ!$D$10+'СЕТ СН'!$I$5-'СЕТ СН'!$I$24</f>
        <v>6401.0244186399996</v>
      </c>
      <c r="V150" s="36">
        <f>SUMIFS(СВЦЭМ!$D$39:$D$782,СВЦЭМ!$A$39:$A$782,$A150,СВЦЭМ!$B$39:$B$782,V$119)+'СЕТ СН'!$I$14+СВЦЭМ!$D$10+'СЕТ СН'!$I$5-'СЕТ СН'!$I$24</f>
        <v>6374.5693423099992</v>
      </c>
      <c r="W150" s="36">
        <f>SUMIFS(СВЦЭМ!$D$39:$D$782,СВЦЭМ!$A$39:$A$782,$A150,СВЦЭМ!$B$39:$B$782,W$119)+'СЕТ СН'!$I$14+СВЦЭМ!$D$10+'СЕТ СН'!$I$5-'СЕТ СН'!$I$24</f>
        <v>6391.7870652399997</v>
      </c>
      <c r="X150" s="36">
        <f>SUMIFS(СВЦЭМ!$D$39:$D$782,СВЦЭМ!$A$39:$A$782,$A150,СВЦЭМ!$B$39:$B$782,X$119)+'СЕТ СН'!$I$14+СВЦЭМ!$D$10+'СЕТ СН'!$I$5-'СЕТ СН'!$I$24</f>
        <v>6454.2285052099996</v>
      </c>
      <c r="Y150" s="36">
        <f>SUMIFS(СВЦЭМ!$D$39:$D$782,СВЦЭМ!$A$39:$A$782,$A150,СВЦЭМ!$B$39:$B$782,Y$119)+'СЕТ СН'!$I$14+СВЦЭМ!$D$10+'СЕТ СН'!$I$5-'СЕТ СН'!$I$24</f>
        <v>6559.3200333899995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SUMIFS(СВЦЭМ!$E$39:$E$782,СВЦЭМ!$A$39:$A$782,$A156,СВЦЭМ!$B$39:$B$782,B$155)+'СЕТ СН'!$F$15</f>
        <v>180.33693263999999</v>
      </c>
      <c r="C156" s="36">
        <f>SUMIFS(СВЦЭМ!$E$39:$E$782,СВЦЭМ!$A$39:$A$782,$A156,СВЦЭМ!$B$39:$B$782,C$155)+'СЕТ СН'!$F$15</f>
        <v>190.94175507</v>
      </c>
      <c r="D156" s="36">
        <f>SUMIFS(СВЦЭМ!$E$39:$E$782,СВЦЭМ!$A$39:$A$782,$A156,СВЦЭМ!$B$39:$B$782,D$155)+'СЕТ СН'!$F$15</f>
        <v>197.05097674999999</v>
      </c>
      <c r="E156" s="36">
        <f>SUMIFS(СВЦЭМ!$E$39:$E$782,СВЦЭМ!$A$39:$A$782,$A156,СВЦЭМ!$B$39:$B$782,E$155)+'СЕТ СН'!$F$15</f>
        <v>199.37144273000001</v>
      </c>
      <c r="F156" s="36">
        <f>SUMIFS(СВЦЭМ!$E$39:$E$782,СВЦЭМ!$A$39:$A$782,$A156,СВЦЭМ!$B$39:$B$782,F$155)+'СЕТ СН'!$F$15</f>
        <v>201.97604342</v>
      </c>
      <c r="G156" s="36">
        <f>SUMIFS(СВЦЭМ!$E$39:$E$782,СВЦЭМ!$A$39:$A$782,$A156,СВЦЭМ!$B$39:$B$782,G$155)+'СЕТ СН'!$F$15</f>
        <v>200.41410875</v>
      </c>
      <c r="H156" s="36">
        <f>SUMIFS(СВЦЭМ!$E$39:$E$782,СВЦЭМ!$A$39:$A$782,$A156,СВЦЭМ!$B$39:$B$782,H$155)+'СЕТ СН'!$F$15</f>
        <v>196.29304321000001</v>
      </c>
      <c r="I156" s="36">
        <f>SUMIFS(СВЦЭМ!$E$39:$E$782,СВЦЭМ!$A$39:$A$782,$A156,СВЦЭМ!$B$39:$B$782,I$155)+'СЕТ СН'!$F$15</f>
        <v>187.06633717</v>
      </c>
      <c r="J156" s="36">
        <f>SUMIFS(СВЦЭМ!$E$39:$E$782,СВЦЭМ!$A$39:$A$782,$A156,СВЦЭМ!$B$39:$B$782,J$155)+'СЕТ СН'!$F$15</f>
        <v>173.11712673</v>
      </c>
      <c r="K156" s="36">
        <f>SUMIFS(СВЦЭМ!$E$39:$E$782,СВЦЭМ!$A$39:$A$782,$A156,СВЦЭМ!$B$39:$B$782,K$155)+'СЕТ СН'!$F$15</f>
        <v>162.11768079999999</v>
      </c>
      <c r="L156" s="36">
        <f>SUMIFS(СВЦЭМ!$E$39:$E$782,СВЦЭМ!$A$39:$A$782,$A156,СВЦЭМ!$B$39:$B$782,L$155)+'СЕТ СН'!$F$15</f>
        <v>155.37849177999999</v>
      </c>
      <c r="M156" s="36">
        <f>SUMIFS(СВЦЭМ!$E$39:$E$782,СВЦЭМ!$A$39:$A$782,$A156,СВЦЭМ!$B$39:$B$782,M$155)+'СЕТ СН'!$F$15</f>
        <v>158.78040454999999</v>
      </c>
      <c r="N156" s="36">
        <f>SUMIFS(СВЦЭМ!$E$39:$E$782,СВЦЭМ!$A$39:$A$782,$A156,СВЦЭМ!$B$39:$B$782,N$155)+'СЕТ СН'!$F$15</f>
        <v>162.59019262999999</v>
      </c>
      <c r="O156" s="36">
        <f>SUMIFS(СВЦЭМ!$E$39:$E$782,СВЦЭМ!$A$39:$A$782,$A156,СВЦЭМ!$B$39:$B$782,O$155)+'СЕТ СН'!$F$15</f>
        <v>162.74328445</v>
      </c>
      <c r="P156" s="36">
        <f>SUMIFS(СВЦЭМ!$E$39:$E$782,СВЦЭМ!$A$39:$A$782,$A156,СВЦЭМ!$B$39:$B$782,P$155)+'СЕТ СН'!$F$15</f>
        <v>162.66965332000001</v>
      </c>
      <c r="Q156" s="36">
        <f>SUMIFS(СВЦЭМ!$E$39:$E$782,СВЦЭМ!$A$39:$A$782,$A156,СВЦЭМ!$B$39:$B$782,Q$155)+'СЕТ СН'!$F$15</f>
        <v>161.69544034</v>
      </c>
      <c r="R156" s="36">
        <f>SUMIFS(СВЦЭМ!$E$39:$E$782,СВЦЭМ!$A$39:$A$782,$A156,СВЦЭМ!$B$39:$B$782,R$155)+'СЕТ СН'!$F$15</f>
        <v>163.50775863999999</v>
      </c>
      <c r="S156" s="36">
        <f>SUMIFS(СВЦЭМ!$E$39:$E$782,СВЦЭМ!$A$39:$A$782,$A156,СВЦЭМ!$B$39:$B$782,S$155)+'СЕТ СН'!$F$15</f>
        <v>163.54997596999999</v>
      </c>
      <c r="T156" s="36">
        <f>SUMIFS(СВЦЭМ!$E$39:$E$782,СВЦЭМ!$A$39:$A$782,$A156,СВЦЭМ!$B$39:$B$782,T$155)+'СЕТ СН'!$F$15</f>
        <v>163.06581871</v>
      </c>
      <c r="U156" s="36">
        <f>SUMIFS(СВЦЭМ!$E$39:$E$782,СВЦЭМ!$A$39:$A$782,$A156,СВЦЭМ!$B$39:$B$782,U$155)+'СЕТ СН'!$F$15</f>
        <v>163.61976041</v>
      </c>
      <c r="V156" s="36">
        <f>SUMIFS(СВЦЭМ!$E$39:$E$782,СВЦЭМ!$A$39:$A$782,$A156,СВЦЭМ!$B$39:$B$782,V$155)+'СЕТ СН'!$F$15</f>
        <v>165.19702963</v>
      </c>
      <c r="W156" s="36">
        <f>SUMIFS(СВЦЭМ!$E$39:$E$782,СВЦЭМ!$A$39:$A$782,$A156,СВЦЭМ!$B$39:$B$782,W$155)+'СЕТ СН'!$F$15</f>
        <v>161.69317387000001</v>
      </c>
      <c r="X156" s="36">
        <f>SUMIFS(СВЦЭМ!$E$39:$E$782,СВЦЭМ!$A$39:$A$782,$A156,СВЦЭМ!$B$39:$B$782,X$155)+'СЕТ СН'!$F$15</f>
        <v>170.97084493</v>
      </c>
      <c r="Y156" s="36">
        <f>SUMIFS(СВЦЭМ!$E$39:$E$782,СВЦЭМ!$A$39:$A$782,$A156,СВЦЭМ!$B$39:$B$782,Y$155)+'СЕТ СН'!$F$15</f>
        <v>182.96362314999999</v>
      </c>
      <c r="AA156" s="45"/>
    </row>
    <row r="157" spans="1:27" ht="15.75" x14ac:dyDescent="0.2">
      <c r="A157" s="35">
        <f>A156+1</f>
        <v>45506</v>
      </c>
      <c r="B157" s="36">
        <f>SUMIFS(СВЦЭМ!$E$39:$E$782,СВЦЭМ!$A$39:$A$782,$A157,СВЦЭМ!$B$39:$B$782,B$155)+'СЕТ СН'!$F$15</f>
        <v>176.38365992999999</v>
      </c>
      <c r="C157" s="36">
        <f>SUMIFS(СВЦЭМ!$E$39:$E$782,СВЦЭМ!$A$39:$A$782,$A157,СВЦЭМ!$B$39:$B$782,C$155)+'СЕТ СН'!$F$15</f>
        <v>185.25158888999999</v>
      </c>
      <c r="D157" s="36">
        <f>SUMIFS(СВЦЭМ!$E$39:$E$782,СВЦЭМ!$A$39:$A$782,$A157,СВЦЭМ!$B$39:$B$782,D$155)+'СЕТ СН'!$F$15</f>
        <v>190.50621630000001</v>
      </c>
      <c r="E157" s="36">
        <f>SUMIFS(СВЦЭМ!$E$39:$E$782,СВЦЭМ!$A$39:$A$782,$A157,СВЦЭМ!$B$39:$B$782,E$155)+'СЕТ СН'!$F$15</f>
        <v>193.63002736999999</v>
      </c>
      <c r="F157" s="36">
        <f>SUMIFS(СВЦЭМ!$E$39:$E$782,СВЦЭМ!$A$39:$A$782,$A157,СВЦЭМ!$B$39:$B$782,F$155)+'СЕТ СН'!$F$15</f>
        <v>195.64266667000001</v>
      </c>
      <c r="G157" s="36">
        <f>SUMIFS(СВЦЭМ!$E$39:$E$782,СВЦЭМ!$A$39:$A$782,$A157,СВЦЭМ!$B$39:$B$782,G$155)+'СЕТ СН'!$F$15</f>
        <v>193.94515613999999</v>
      </c>
      <c r="H157" s="36">
        <f>SUMIFS(СВЦЭМ!$E$39:$E$782,СВЦЭМ!$A$39:$A$782,$A157,СВЦЭМ!$B$39:$B$782,H$155)+'СЕТ СН'!$F$15</f>
        <v>189.22019538999999</v>
      </c>
      <c r="I157" s="36">
        <f>SUMIFS(СВЦЭМ!$E$39:$E$782,СВЦЭМ!$A$39:$A$782,$A157,СВЦЭМ!$B$39:$B$782,I$155)+'СЕТ СН'!$F$15</f>
        <v>179.68994857999999</v>
      </c>
      <c r="J157" s="36">
        <f>SUMIFS(СВЦЭМ!$E$39:$E$782,СВЦЭМ!$A$39:$A$782,$A157,СВЦЭМ!$B$39:$B$782,J$155)+'СЕТ СН'!$F$15</f>
        <v>169.80330855</v>
      </c>
      <c r="K157" s="36">
        <f>SUMIFS(СВЦЭМ!$E$39:$E$782,СВЦЭМ!$A$39:$A$782,$A157,СВЦЭМ!$B$39:$B$782,K$155)+'СЕТ СН'!$F$15</f>
        <v>162.46134932000001</v>
      </c>
      <c r="L157" s="36">
        <f>SUMIFS(СВЦЭМ!$E$39:$E$782,СВЦЭМ!$A$39:$A$782,$A157,СВЦЭМ!$B$39:$B$782,L$155)+'СЕТ СН'!$F$15</f>
        <v>157.75804231000001</v>
      </c>
      <c r="M157" s="36">
        <f>SUMIFS(СВЦЭМ!$E$39:$E$782,СВЦЭМ!$A$39:$A$782,$A157,СВЦЭМ!$B$39:$B$782,M$155)+'СЕТ СН'!$F$15</f>
        <v>156.29113706999999</v>
      </c>
      <c r="N157" s="36">
        <f>SUMIFS(СВЦЭМ!$E$39:$E$782,СВЦЭМ!$A$39:$A$782,$A157,СВЦЭМ!$B$39:$B$782,N$155)+'СЕТ СН'!$F$15</f>
        <v>156.89707963000001</v>
      </c>
      <c r="O157" s="36">
        <f>SUMIFS(СВЦЭМ!$E$39:$E$782,СВЦЭМ!$A$39:$A$782,$A157,СВЦЭМ!$B$39:$B$782,O$155)+'СЕТ СН'!$F$15</f>
        <v>157.33317546000001</v>
      </c>
      <c r="P157" s="36">
        <f>SUMIFS(СВЦЭМ!$E$39:$E$782,СВЦЭМ!$A$39:$A$782,$A157,СВЦЭМ!$B$39:$B$782,P$155)+'СЕТ СН'!$F$15</f>
        <v>157.46334949999999</v>
      </c>
      <c r="Q157" s="36">
        <f>SUMIFS(СВЦЭМ!$E$39:$E$782,СВЦЭМ!$A$39:$A$782,$A157,СВЦЭМ!$B$39:$B$782,Q$155)+'СЕТ СН'!$F$15</f>
        <v>157.20573202</v>
      </c>
      <c r="R157" s="36">
        <f>SUMIFS(СВЦЭМ!$E$39:$E$782,СВЦЭМ!$A$39:$A$782,$A157,СВЦЭМ!$B$39:$B$782,R$155)+'СЕТ СН'!$F$15</f>
        <v>156.78630357</v>
      </c>
      <c r="S157" s="36">
        <f>SUMIFS(СВЦЭМ!$E$39:$E$782,СВЦЭМ!$A$39:$A$782,$A157,СВЦЭМ!$B$39:$B$782,S$155)+'СЕТ СН'!$F$15</f>
        <v>156.72408257000001</v>
      </c>
      <c r="T157" s="36">
        <f>SUMIFS(СВЦЭМ!$E$39:$E$782,СВЦЭМ!$A$39:$A$782,$A157,СВЦЭМ!$B$39:$B$782,T$155)+'СЕТ СН'!$F$15</f>
        <v>156.18751368</v>
      </c>
      <c r="U157" s="36">
        <f>SUMIFS(СВЦЭМ!$E$39:$E$782,СВЦЭМ!$A$39:$A$782,$A157,СВЦЭМ!$B$39:$B$782,U$155)+'СЕТ СН'!$F$15</f>
        <v>158.95366146999999</v>
      </c>
      <c r="V157" s="36">
        <f>SUMIFS(СВЦЭМ!$E$39:$E$782,СВЦЭМ!$A$39:$A$782,$A157,СВЦЭМ!$B$39:$B$782,V$155)+'СЕТ СН'!$F$15</f>
        <v>160.76352986000001</v>
      </c>
      <c r="W157" s="36">
        <f>SUMIFS(СВЦЭМ!$E$39:$E$782,СВЦЭМ!$A$39:$A$782,$A157,СВЦЭМ!$B$39:$B$782,W$155)+'СЕТ СН'!$F$15</f>
        <v>158.13549035</v>
      </c>
      <c r="X157" s="36">
        <f>SUMIFS(СВЦЭМ!$E$39:$E$782,СВЦЭМ!$A$39:$A$782,$A157,СВЦЭМ!$B$39:$B$782,X$155)+'СЕТ СН'!$F$15</f>
        <v>161.53869918999999</v>
      </c>
      <c r="Y157" s="36">
        <f>SUMIFS(СВЦЭМ!$E$39:$E$782,СВЦЭМ!$A$39:$A$782,$A157,СВЦЭМ!$B$39:$B$782,Y$155)+'СЕТ СН'!$F$15</f>
        <v>168.00095594999999</v>
      </c>
    </row>
    <row r="158" spans="1:27" ht="15.75" x14ac:dyDescent="0.2">
      <c r="A158" s="35">
        <f t="shared" ref="A158:A186" si="4">A157+1</f>
        <v>45507</v>
      </c>
      <c r="B158" s="36">
        <f>SUMIFS(СВЦЭМ!$E$39:$E$782,СВЦЭМ!$A$39:$A$782,$A158,СВЦЭМ!$B$39:$B$782,B$155)+'СЕТ СН'!$F$15</f>
        <v>175.96311387</v>
      </c>
      <c r="C158" s="36">
        <f>SUMIFS(СВЦЭМ!$E$39:$E$782,СВЦЭМ!$A$39:$A$782,$A158,СВЦЭМ!$B$39:$B$782,C$155)+'СЕТ СН'!$F$15</f>
        <v>189.90185484</v>
      </c>
      <c r="D158" s="36">
        <f>SUMIFS(СВЦЭМ!$E$39:$E$782,СВЦЭМ!$A$39:$A$782,$A158,СВЦЭМ!$B$39:$B$782,D$155)+'СЕТ СН'!$F$15</f>
        <v>201.52817367</v>
      </c>
      <c r="E158" s="36">
        <f>SUMIFS(СВЦЭМ!$E$39:$E$782,СВЦЭМ!$A$39:$A$782,$A158,СВЦЭМ!$B$39:$B$782,E$155)+'СЕТ СН'!$F$15</f>
        <v>210.52565401000001</v>
      </c>
      <c r="F158" s="36">
        <f>SUMIFS(СВЦЭМ!$E$39:$E$782,СВЦЭМ!$A$39:$A$782,$A158,СВЦЭМ!$B$39:$B$782,F$155)+'СЕТ СН'!$F$15</f>
        <v>210.24107011999999</v>
      </c>
      <c r="G158" s="36">
        <f>SUMIFS(СВЦЭМ!$E$39:$E$782,СВЦЭМ!$A$39:$A$782,$A158,СВЦЭМ!$B$39:$B$782,G$155)+'СЕТ СН'!$F$15</f>
        <v>205.41954088</v>
      </c>
      <c r="H158" s="36">
        <f>SUMIFS(СВЦЭМ!$E$39:$E$782,СВЦЭМ!$A$39:$A$782,$A158,СВЦЭМ!$B$39:$B$782,H$155)+'СЕТ СН'!$F$15</f>
        <v>202.80381224999999</v>
      </c>
      <c r="I158" s="36">
        <f>SUMIFS(СВЦЭМ!$E$39:$E$782,СВЦЭМ!$A$39:$A$782,$A158,СВЦЭМ!$B$39:$B$782,I$155)+'СЕТ СН'!$F$15</f>
        <v>189.49561621000001</v>
      </c>
      <c r="J158" s="36">
        <f>SUMIFS(СВЦЭМ!$E$39:$E$782,СВЦЭМ!$A$39:$A$782,$A158,СВЦЭМ!$B$39:$B$782,J$155)+'СЕТ СН'!$F$15</f>
        <v>181.16697733999999</v>
      </c>
      <c r="K158" s="36">
        <f>SUMIFS(СВЦЭМ!$E$39:$E$782,СВЦЭМ!$A$39:$A$782,$A158,СВЦЭМ!$B$39:$B$782,K$155)+'СЕТ СН'!$F$15</f>
        <v>169.88486859</v>
      </c>
      <c r="L158" s="36">
        <f>SUMIFS(СВЦЭМ!$E$39:$E$782,СВЦЭМ!$A$39:$A$782,$A158,СВЦЭМ!$B$39:$B$782,L$155)+'СЕТ СН'!$F$15</f>
        <v>157.35922694000001</v>
      </c>
      <c r="M158" s="36">
        <f>SUMIFS(СВЦЭМ!$E$39:$E$782,СВЦЭМ!$A$39:$A$782,$A158,СВЦЭМ!$B$39:$B$782,M$155)+'СЕТ СН'!$F$15</f>
        <v>154.96118440000001</v>
      </c>
      <c r="N158" s="36">
        <f>SUMIFS(СВЦЭМ!$E$39:$E$782,СВЦЭМ!$A$39:$A$782,$A158,СВЦЭМ!$B$39:$B$782,N$155)+'СЕТ СН'!$F$15</f>
        <v>155.61396808000001</v>
      </c>
      <c r="O158" s="36">
        <f>SUMIFS(СВЦЭМ!$E$39:$E$782,СВЦЭМ!$A$39:$A$782,$A158,СВЦЭМ!$B$39:$B$782,O$155)+'СЕТ СН'!$F$15</f>
        <v>156.64127518999999</v>
      </c>
      <c r="P158" s="36">
        <f>SUMIFS(СВЦЭМ!$E$39:$E$782,СВЦЭМ!$A$39:$A$782,$A158,СВЦЭМ!$B$39:$B$782,P$155)+'СЕТ СН'!$F$15</f>
        <v>156.82728319</v>
      </c>
      <c r="Q158" s="36">
        <f>SUMIFS(СВЦЭМ!$E$39:$E$782,СВЦЭМ!$A$39:$A$782,$A158,СВЦЭМ!$B$39:$B$782,Q$155)+'СЕТ СН'!$F$15</f>
        <v>157.40012619999999</v>
      </c>
      <c r="R158" s="36">
        <f>SUMIFS(СВЦЭМ!$E$39:$E$782,СВЦЭМ!$A$39:$A$782,$A158,СВЦЭМ!$B$39:$B$782,R$155)+'СЕТ СН'!$F$15</f>
        <v>160.19646821000001</v>
      </c>
      <c r="S158" s="36">
        <f>SUMIFS(СВЦЭМ!$E$39:$E$782,СВЦЭМ!$A$39:$A$782,$A158,СВЦЭМ!$B$39:$B$782,S$155)+'СЕТ СН'!$F$15</f>
        <v>158.50217021</v>
      </c>
      <c r="T158" s="36">
        <f>SUMIFS(СВЦЭМ!$E$39:$E$782,СВЦЭМ!$A$39:$A$782,$A158,СВЦЭМ!$B$39:$B$782,T$155)+'СЕТ СН'!$F$15</f>
        <v>157.20143955</v>
      </c>
      <c r="U158" s="36">
        <f>SUMIFS(СВЦЭМ!$E$39:$E$782,СВЦЭМ!$A$39:$A$782,$A158,СВЦЭМ!$B$39:$B$782,U$155)+'СЕТ СН'!$F$15</f>
        <v>161.96846649</v>
      </c>
      <c r="V158" s="36">
        <f>SUMIFS(СВЦЭМ!$E$39:$E$782,СВЦЭМ!$A$39:$A$782,$A158,СВЦЭМ!$B$39:$B$782,V$155)+'СЕТ СН'!$F$15</f>
        <v>162.80223215000001</v>
      </c>
      <c r="W158" s="36">
        <f>SUMIFS(СВЦЭМ!$E$39:$E$782,СВЦЭМ!$A$39:$A$782,$A158,СВЦЭМ!$B$39:$B$782,W$155)+'СЕТ СН'!$F$15</f>
        <v>159.57205751000001</v>
      </c>
      <c r="X158" s="36">
        <f>SUMIFS(СВЦЭМ!$E$39:$E$782,СВЦЭМ!$A$39:$A$782,$A158,СВЦЭМ!$B$39:$B$782,X$155)+'СЕТ СН'!$F$15</f>
        <v>167.76080739</v>
      </c>
      <c r="Y158" s="36">
        <f>SUMIFS(СВЦЭМ!$E$39:$E$782,СВЦЭМ!$A$39:$A$782,$A158,СВЦЭМ!$B$39:$B$782,Y$155)+'СЕТ СН'!$F$15</f>
        <v>178.05328564999999</v>
      </c>
    </row>
    <row r="159" spans="1:27" ht="15.75" x14ac:dyDescent="0.2">
      <c r="A159" s="35">
        <f t="shared" si="4"/>
        <v>45508</v>
      </c>
      <c r="B159" s="36">
        <f>SUMIFS(СВЦЭМ!$E$39:$E$782,СВЦЭМ!$A$39:$A$782,$A159,СВЦЭМ!$B$39:$B$782,B$155)+'СЕТ СН'!$F$15</f>
        <v>186.71059735</v>
      </c>
      <c r="C159" s="36">
        <f>SUMIFS(СВЦЭМ!$E$39:$E$782,СВЦЭМ!$A$39:$A$782,$A159,СВЦЭМ!$B$39:$B$782,C$155)+'СЕТ СН'!$F$15</f>
        <v>191.23080179999999</v>
      </c>
      <c r="D159" s="36">
        <f>SUMIFS(СВЦЭМ!$E$39:$E$782,СВЦЭМ!$A$39:$A$782,$A159,СВЦЭМ!$B$39:$B$782,D$155)+'СЕТ СН'!$F$15</f>
        <v>195.91765586</v>
      </c>
      <c r="E159" s="36">
        <f>SUMIFS(СВЦЭМ!$E$39:$E$782,СВЦЭМ!$A$39:$A$782,$A159,СВЦЭМ!$B$39:$B$782,E$155)+'СЕТ СН'!$F$15</f>
        <v>198.09080019999999</v>
      </c>
      <c r="F159" s="36">
        <f>SUMIFS(СВЦЭМ!$E$39:$E$782,СВЦЭМ!$A$39:$A$782,$A159,СВЦЭМ!$B$39:$B$782,F$155)+'СЕТ СН'!$F$15</f>
        <v>200.23739179</v>
      </c>
      <c r="G159" s="36">
        <f>SUMIFS(СВЦЭМ!$E$39:$E$782,СВЦЭМ!$A$39:$A$782,$A159,СВЦЭМ!$B$39:$B$782,G$155)+'СЕТ СН'!$F$15</f>
        <v>199.38537077999999</v>
      </c>
      <c r="H159" s="36">
        <f>SUMIFS(СВЦЭМ!$E$39:$E$782,СВЦЭМ!$A$39:$A$782,$A159,СВЦЭМ!$B$39:$B$782,H$155)+'СЕТ СН'!$F$15</f>
        <v>196.98281961000001</v>
      </c>
      <c r="I159" s="36">
        <f>SUMIFS(СВЦЭМ!$E$39:$E$782,СВЦЭМ!$A$39:$A$782,$A159,СВЦЭМ!$B$39:$B$782,I$155)+'СЕТ СН'!$F$15</f>
        <v>191.69216704999999</v>
      </c>
      <c r="J159" s="36">
        <f>SUMIFS(СВЦЭМ!$E$39:$E$782,СВЦЭМ!$A$39:$A$782,$A159,СВЦЭМ!$B$39:$B$782,J$155)+'СЕТ СН'!$F$15</f>
        <v>183.91366088000001</v>
      </c>
      <c r="K159" s="36">
        <f>SUMIFS(СВЦЭМ!$E$39:$E$782,СВЦЭМ!$A$39:$A$782,$A159,СВЦЭМ!$B$39:$B$782,K$155)+'СЕТ СН'!$F$15</f>
        <v>171.43455673</v>
      </c>
      <c r="L159" s="36">
        <f>SUMIFS(СВЦЭМ!$E$39:$E$782,СВЦЭМ!$A$39:$A$782,$A159,СВЦЭМ!$B$39:$B$782,L$155)+'СЕТ СН'!$F$15</f>
        <v>162.10472697</v>
      </c>
      <c r="M159" s="36">
        <f>SUMIFS(СВЦЭМ!$E$39:$E$782,СВЦЭМ!$A$39:$A$782,$A159,СВЦЭМ!$B$39:$B$782,M$155)+'СЕТ СН'!$F$15</f>
        <v>159.11680533000001</v>
      </c>
      <c r="N159" s="36">
        <f>SUMIFS(СВЦЭМ!$E$39:$E$782,СВЦЭМ!$A$39:$A$782,$A159,СВЦЭМ!$B$39:$B$782,N$155)+'СЕТ СН'!$F$15</f>
        <v>159.17357114999999</v>
      </c>
      <c r="O159" s="36">
        <f>SUMIFS(СВЦЭМ!$E$39:$E$782,СВЦЭМ!$A$39:$A$782,$A159,СВЦЭМ!$B$39:$B$782,O$155)+'СЕТ СН'!$F$15</f>
        <v>160.889432</v>
      </c>
      <c r="P159" s="36">
        <f>SUMIFS(СВЦЭМ!$E$39:$E$782,СВЦЭМ!$A$39:$A$782,$A159,СВЦЭМ!$B$39:$B$782,P$155)+'СЕТ СН'!$F$15</f>
        <v>162.74923874999999</v>
      </c>
      <c r="Q159" s="36">
        <f>SUMIFS(СВЦЭМ!$E$39:$E$782,СВЦЭМ!$A$39:$A$782,$A159,СВЦЭМ!$B$39:$B$782,Q$155)+'СЕТ СН'!$F$15</f>
        <v>163.12179599999999</v>
      </c>
      <c r="R159" s="36">
        <f>SUMIFS(СВЦЭМ!$E$39:$E$782,СВЦЭМ!$A$39:$A$782,$A159,СВЦЭМ!$B$39:$B$782,R$155)+'СЕТ СН'!$F$15</f>
        <v>167.92920038</v>
      </c>
      <c r="S159" s="36">
        <f>SUMIFS(СВЦЭМ!$E$39:$E$782,СВЦЭМ!$A$39:$A$782,$A159,СВЦЭМ!$B$39:$B$782,S$155)+'СЕТ СН'!$F$15</f>
        <v>165.59844548000001</v>
      </c>
      <c r="T159" s="36">
        <f>SUMIFS(СВЦЭМ!$E$39:$E$782,СВЦЭМ!$A$39:$A$782,$A159,СВЦЭМ!$B$39:$B$782,T$155)+'СЕТ СН'!$F$15</f>
        <v>164.04076243</v>
      </c>
      <c r="U159" s="36">
        <f>SUMIFS(СВЦЭМ!$E$39:$E$782,СВЦЭМ!$A$39:$A$782,$A159,СВЦЭМ!$B$39:$B$782,U$155)+'СЕТ СН'!$F$15</f>
        <v>165.80738181000001</v>
      </c>
      <c r="V159" s="36">
        <f>SUMIFS(СВЦЭМ!$E$39:$E$782,СВЦЭМ!$A$39:$A$782,$A159,СВЦЭМ!$B$39:$B$782,V$155)+'СЕТ СН'!$F$15</f>
        <v>166.84790304000001</v>
      </c>
      <c r="W159" s="36">
        <f>SUMIFS(СВЦЭМ!$E$39:$E$782,СВЦЭМ!$A$39:$A$782,$A159,СВЦЭМ!$B$39:$B$782,W$155)+'СЕТ СН'!$F$15</f>
        <v>162.21798530999999</v>
      </c>
      <c r="X159" s="36">
        <f>SUMIFS(СВЦЭМ!$E$39:$E$782,СВЦЭМ!$A$39:$A$782,$A159,СВЦЭМ!$B$39:$B$782,X$155)+'СЕТ СН'!$F$15</f>
        <v>167.89484332000001</v>
      </c>
      <c r="Y159" s="36">
        <f>SUMIFS(СВЦЭМ!$E$39:$E$782,СВЦЭМ!$A$39:$A$782,$A159,СВЦЭМ!$B$39:$B$782,Y$155)+'СЕТ СН'!$F$15</f>
        <v>180.49582384000001</v>
      </c>
    </row>
    <row r="160" spans="1:27" ht="15.75" x14ac:dyDescent="0.2">
      <c r="A160" s="35">
        <f t="shared" si="4"/>
        <v>45509</v>
      </c>
      <c r="B160" s="36">
        <f>SUMIFS(СВЦЭМ!$E$39:$E$782,СВЦЭМ!$A$39:$A$782,$A160,СВЦЭМ!$B$39:$B$782,B$155)+'СЕТ СН'!$F$15</f>
        <v>187.13186844000001</v>
      </c>
      <c r="C160" s="36">
        <f>SUMIFS(СВЦЭМ!$E$39:$E$782,СВЦЭМ!$A$39:$A$782,$A160,СВЦЭМ!$B$39:$B$782,C$155)+'СЕТ СН'!$F$15</f>
        <v>198.52789084</v>
      </c>
      <c r="D160" s="36">
        <f>SUMIFS(СВЦЭМ!$E$39:$E$782,СВЦЭМ!$A$39:$A$782,$A160,СВЦЭМ!$B$39:$B$782,D$155)+'СЕТ СН'!$F$15</f>
        <v>207.02911649000001</v>
      </c>
      <c r="E160" s="36">
        <f>SUMIFS(СВЦЭМ!$E$39:$E$782,СВЦЭМ!$A$39:$A$782,$A160,СВЦЭМ!$B$39:$B$782,E$155)+'СЕТ СН'!$F$15</f>
        <v>208.97754759</v>
      </c>
      <c r="F160" s="36">
        <f>SUMIFS(СВЦЭМ!$E$39:$E$782,СВЦЭМ!$A$39:$A$782,$A160,СВЦЭМ!$B$39:$B$782,F$155)+'СЕТ СН'!$F$15</f>
        <v>209.78502323000001</v>
      </c>
      <c r="G160" s="36">
        <f>SUMIFS(СВЦЭМ!$E$39:$E$782,СВЦЭМ!$A$39:$A$782,$A160,СВЦЭМ!$B$39:$B$782,G$155)+'СЕТ СН'!$F$15</f>
        <v>208.84877764999999</v>
      </c>
      <c r="H160" s="36">
        <f>SUMIFS(СВЦЭМ!$E$39:$E$782,СВЦЭМ!$A$39:$A$782,$A160,СВЦЭМ!$B$39:$B$782,H$155)+'СЕТ СН'!$F$15</f>
        <v>203.4437116</v>
      </c>
      <c r="I160" s="36">
        <f>SUMIFS(СВЦЭМ!$E$39:$E$782,СВЦЭМ!$A$39:$A$782,$A160,СВЦЭМ!$B$39:$B$782,I$155)+'СЕТ СН'!$F$15</f>
        <v>196.27994862</v>
      </c>
      <c r="J160" s="36">
        <f>SUMIFS(СВЦЭМ!$E$39:$E$782,СВЦЭМ!$A$39:$A$782,$A160,СВЦЭМ!$B$39:$B$782,J$155)+'СЕТ СН'!$F$15</f>
        <v>182.65650170000001</v>
      </c>
      <c r="K160" s="36">
        <f>SUMIFS(СВЦЭМ!$E$39:$E$782,СВЦЭМ!$A$39:$A$782,$A160,СВЦЭМ!$B$39:$B$782,K$155)+'СЕТ СН'!$F$15</f>
        <v>174.29345534000001</v>
      </c>
      <c r="L160" s="36">
        <f>SUMIFS(СВЦЭМ!$E$39:$E$782,СВЦЭМ!$A$39:$A$782,$A160,СВЦЭМ!$B$39:$B$782,L$155)+'СЕТ СН'!$F$15</f>
        <v>169.6319981</v>
      </c>
      <c r="M160" s="36">
        <f>SUMIFS(СВЦЭМ!$E$39:$E$782,СВЦЭМ!$A$39:$A$782,$A160,СВЦЭМ!$B$39:$B$782,M$155)+'СЕТ СН'!$F$15</f>
        <v>165.57680862000001</v>
      </c>
      <c r="N160" s="36">
        <f>SUMIFS(СВЦЭМ!$E$39:$E$782,СВЦЭМ!$A$39:$A$782,$A160,СВЦЭМ!$B$39:$B$782,N$155)+'СЕТ СН'!$F$15</f>
        <v>166.53984084000001</v>
      </c>
      <c r="O160" s="36">
        <f>SUMIFS(СВЦЭМ!$E$39:$E$782,СВЦЭМ!$A$39:$A$782,$A160,СВЦЭМ!$B$39:$B$782,O$155)+'СЕТ СН'!$F$15</f>
        <v>166.57704057999999</v>
      </c>
      <c r="P160" s="36">
        <f>SUMIFS(СВЦЭМ!$E$39:$E$782,СВЦЭМ!$A$39:$A$782,$A160,СВЦЭМ!$B$39:$B$782,P$155)+'СЕТ СН'!$F$15</f>
        <v>164.67023516</v>
      </c>
      <c r="Q160" s="36">
        <f>SUMIFS(СВЦЭМ!$E$39:$E$782,СВЦЭМ!$A$39:$A$782,$A160,СВЦЭМ!$B$39:$B$782,Q$155)+'СЕТ СН'!$F$15</f>
        <v>167.30193524000001</v>
      </c>
      <c r="R160" s="36">
        <f>SUMIFS(СВЦЭМ!$E$39:$E$782,СВЦЭМ!$A$39:$A$782,$A160,СВЦЭМ!$B$39:$B$782,R$155)+'СЕТ СН'!$F$15</f>
        <v>168.17317638</v>
      </c>
      <c r="S160" s="36">
        <f>SUMIFS(СВЦЭМ!$E$39:$E$782,СВЦЭМ!$A$39:$A$782,$A160,СВЦЭМ!$B$39:$B$782,S$155)+'СЕТ СН'!$F$15</f>
        <v>167.93658902999999</v>
      </c>
      <c r="T160" s="36">
        <f>SUMIFS(СВЦЭМ!$E$39:$E$782,СВЦЭМ!$A$39:$A$782,$A160,СВЦЭМ!$B$39:$B$782,T$155)+'СЕТ СН'!$F$15</f>
        <v>167.03652566</v>
      </c>
      <c r="U160" s="36">
        <f>SUMIFS(СВЦЭМ!$E$39:$E$782,СВЦЭМ!$A$39:$A$782,$A160,СВЦЭМ!$B$39:$B$782,U$155)+'СЕТ СН'!$F$15</f>
        <v>167.3748094</v>
      </c>
      <c r="V160" s="36">
        <f>SUMIFS(СВЦЭМ!$E$39:$E$782,СВЦЭМ!$A$39:$A$782,$A160,СВЦЭМ!$B$39:$B$782,V$155)+'СЕТ СН'!$F$15</f>
        <v>168.07060361000001</v>
      </c>
      <c r="W160" s="36">
        <f>SUMIFS(СВЦЭМ!$E$39:$E$782,СВЦЭМ!$A$39:$A$782,$A160,СВЦЭМ!$B$39:$B$782,W$155)+'СЕТ СН'!$F$15</f>
        <v>164.75485151999999</v>
      </c>
      <c r="X160" s="36">
        <f>SUMIFS(СВЦЭМ!$E$39:$E$782,СВЦЭМ!$A$39:$A$782,$A160,СВЦЭМ!$B$39:$B$782,X$155)+'СЕТ СН'!$F$15</f>
        <v>170.11489251</v>
      </c>
      <c r="Y160" s="36">
        <f>SUMIFS(СВЦЭМ!$E$39:$E$782,СВЦЭМ!$A$39:$A$782,$A160,СВЦЭМ!$B$39:$B$782,Y$155)+'СЕТ СН'!$F$15</f>
        <v>180.62154792999999</v>
      </c>
    </row>
    <row r="161" spans="1:25" ht="15.75" x14ac:dyDescent="0.2">
      <c r="A161" s="35">
        <f t="shared" si="4"/>
        <v>45510</v>
      </c>
      <c r="B161" s="36">
        <f>SUMIFS(СВЦЭМ!$E$39:$E$782,СВЦЭМ!$A$39:$A$782,$A161,СВЦЭМ!$B$39:$B$782,B$155)+'СЕТ СН'!$F$15</f>
        <v>191.34601229</v>
      </c>
      <c r="C161" s="36">
        <f>SUMIFS(СВЦЭМ!$E$39:$E$782,СВЦЭМ!$A$39:$A$782,$A161,СВЦЭМ!$B$39:$B$782,C$155)+'СЕТ СН'!$F$15</f>
        <v>199.57960316</v>
      </c>
      <c r="D161" s="36">
        <f>SUMIFS(СВЦЭМ!$E$39:$E$782,СВЦЭМ!$A$39:$A$782,$A161,СВЦЭМ!$B$39:$B$782,D$155)+'СЕТ СН'!$F$15</f>
        <v>203.80752204000001</v>
      </c>
      <c r="E161" s="36">
        <f>SUMIFS(СВЦЭМ!$E$39:$E$782,СВЦЭМ!$A$39:$A$782,$A161,СВЦЭМ!$B$39:$B$782,E$155)+'СЕТ СН'!$F$15</f>
        <v>207.18747870000001</v>
      </c>
      <c r="F161" s="36">
        <f>SUMIFS(СВЦЭМ!$E$39:$E$782,СВЦЭМ!$A$39:$A$782,$A161,СВЦЭМ!$B$39:$B$782,F$155)+'СЕТ СН'!$F$15</f>
        <v>206.69733145999999</v>
      </c>
      <c r="G161" s="36">
        <f>SUMIFS(СВЦЭМ!$E$39:$E$782,СВЦЭМ!$A$39:$A$782,$A161,СВЦЭМ!$B$39:$B$782,G$155)+'СЕТ СН'!$F$15</f>
        <v>203.24727462000001</v>
      </c>
      <c r="H161" s="36">
        <f>SUMIFS(СВЦЭМ!$E$39:$E$782,СВЦЭМ!$A$39:$A$782,$A161,СВЦЭМ!$B$39:$B$782,H$155)+'СЕТ СН'!$F$15</f>
        <v>197.94596833</v>
      </c>
      <c r="I161" s="36">
        <f>SUMIFS(СВЦЭМ!$E$39:$E$782,СВЦЭМ!$A$39:$A$782,$A161,СВЦЭМ!$B$39:$B$782,I$155)+'СЕТ СН'!$F$15</f>
        <v>188.81140248</v>
      </c>
      <c r="J161" s="36">
        <f>SUMIFS(СВЦЭМ!$E$39:$E$782,СВЦЭМ!$A$39:$A$782,$A161,СВЦЭМ!$B$39:$B$782,J$155)+'СЕТ СН'!$F$15</f>
        <v>177.67627626999999</v>
      </c>
      <c r="K161" s="36">
        <f>SUMIFS(СВЦЭМ!$E$39:$E$782,СВЦЭМ!$A$39:$A$782,$A161,СВЦЭМ!$B$39:$B$782,K$155)+'СЕТ СН'!$F$15</f>
        <v>169.38357955999999</v>
      </c>
      <c r="L161" s="36">
        <f>SUMIFS(СВЦЭМ!$E$39:$E$782,СВЦЭМ!$A$39:$A$782,$A161,СВЦЭМ!$B$39:$B$782,L$155)+'СЕТ СН'!$F$15</f>
        <v>165.65996891</v>
      </c>
      <c r="M161" s="36">
        <f>SUMIFS(СВЦЭМ!$E$39:$E$782,СВЦЭМ!$A$39:$A$782,$A161,СВЦЭМ!$B$39:$B$782,M$155)+'СЕТ СН'!$F$15</f>
        <v>165.73340729</v>
      </c>
      <c r="N161" s="36">
        <f>SUMIFS(СВЦЭМ!$E$39:$E$782,СВЦЭМ!$A$39:$A$782,$A161,СВЦЭМ!$B$39:$B$782,N$155)+'СЕТ СН'!$F$15</f>
        <v>164.16250009000001</v>
      </c>
      <c r="O161" s="36">
        <f>SUMIFS(СВЦЭМ!$E$39:$E$782,СВЦЭМ!$A$39:$A$782,$A161,СВЦЭМ!$B$39:$B$782,O$155)+'СЕТ СН'!$F$15</f>
        <v>163.03116159999999</v>
      </c>
      <c r="P161" s="36">
        <f>SUMIFS(СВЦЭМ!$E$39:$E$782,СВЦЭМ!$A$39:$A$782,$A161,СВЦЭМ!$B$39:$B$782,P$155)+'СЕТ СН'!$F$15</f>
        <v>162.80961378000001</v>
      </c>
      <c r="Q161" s="36">
        <f>SUMIFS(СВЦЭМ!$E$39:$E$782,СВЦЭМ!$A$39:$A$782,$A161,СВЦЭМ!$B$39:$B$782,Q$155)+'СЕТ СН'!$F$15</f>
        <v>159.99404375</v>
      </c>
      <c r="R161" s="36">
        <f>SUMIFS(СВЦЭМ!$E$39:$E$782,СВЦЭМ!$A$39:$A$782,$A161,СВЦЭМ!$B$39:$B$782,R$155)+'СЕТ СН'!$F$15</f>
        <v>161.92521676999999</v>
      </c>
      <c r="S161" s="36">
        <f>SUMIFS(СВЦЭМ!$E$39:$E$782,СВЦЭМ!$A$39:$A$782,$A161,СВЦЭМ!$B$39:$B$782,S$155)+'СЕТ СН'!$F$15</f>
        <v>162.49860623999999</v>
      </c>
      <c r="T161" s="36">
        <f>SUMIFS(СВЦЭМ!$E$39:$E$782,СВЦЭМ!$A$39:$A$782,$A161,СВЦЭМ!$B$39:$B$782,T$155)+'СЕТ СН'!$F$15</f>
        <v>161.13693612</v>
      </c>
      <c r="U161" s="36">
        <f>SUMIFS(СВЦЭМ!$E$39:$E$782,СВЦЭМ!$A$39:$A$782,$A161,СВЦЭМ!$B$39:$B$782,U$155)+'СЕТ СН'!$F$15</f>
        <v>161.70167049</v>
      </c>
      <c r="V161" s="36">
        <f>SUMIFS(СВЦЭМ!$E$39:$E$782,СВЦЭМ!$A$39:$A$782,$A161,СВЦЭМ!$B$39:$B$782,V$155)+'СЕТ СН'!$F$15</f>
        <v>162.67716299</v>
      </c>
      <c r="W161" s="36">
        <f>SUMIFS(СВЦЭМ!$E$39:$E$782,СВЦЭМ!$A$39:$A$782,$A161,СВЦЭМ!$B$39:$B$782,W$155)+'СЕТ СН'!$F$15</f>
        <v>162.35571329999999</v>
      </c>
      <c r="X161" s="36">
        <f>SUMIFS(СВЦЭМ!$E$39:$E$782,СВЦЭМ!$A$39:$A$782,$A161,СВЦЭМ!$B$39:$B$782,X$155)+'СЕТ СН'!$F$15</f>
        <v>168.91236928999999</v>
      </c>
      <c r="Y161" s="36">
        <f>SUMIFS(СВЦЭМ!$E$39:$E$782,СВЦЭМ!$A$39:$A$782,$A161,СВЦЭМ!$B$39:$B$782,Y$155)+'СЕТ СН'!$F$15</f>
        <v>176.66204798999999</v>
      </c>
    </row>
    <row r="162" spans="1:25" ht="15.75" x14ac:dyDescent="0.2">
      <c r="A162" s="35">
        <f t="shared" si="4"/>
        <v>45511</v>
      </c>
      <c r="B162" s="36">
        <f>SUMIFS(СВЦЭМ!$E$39:$E$782,СВЦЭМ!$A$39:$A$782,$A162,СВЦЭМ!$B$39:$B$782,B$155)+'СЕТ СН'!$F$15</f>
        <v>184.21095414000001</v>
      </c>
      <c r="C162" s="36">
        <f>SUMIFS(СВЦЭМ!$E$39:$E$782,СВЦЭМ!$A$39:$A$782,$A162,СВЦЭМ!$B$39:$B$782,C$155)+'СЕТ СН'!$F$15</f>
        <v>193.92214093999999</v>
      </c>
      <c r="D162" s="36">
        <f>SUMIFS(СВЦЭМ!$E$39:$E$782,СВЦЭМ!$A$39:$A$782,$A162,СВЦЭМ!$B$39:$B$782,D$155)+'СЕТ СН'!$F$15</f>
        <v>200.53314158000001</v>
      </c>
      <c r="E162" s="36">
        <f>SUMIFS(СВЦЭМ!$E$39:$E$782,СВЦЭМ!$A$39:$A$782,$A162,СВЦЭМ!$B$39:$B$782,E$155)+'СЕТ СН'!$F$15</f>
        <v>203.06562013999999</v>
      </c>
      <c r="F162" s="36">
        <f>SUMIFS(СВЦЭМ!$E$39:$E$782,СВЦЭМ!$A$39:$A$782,$A162,СВЦЭМ!$B$39:$B$782,F$155)+'СЕТ СН'!$F$15</f>
        <v>206.31906774999999</v>
      </c>
      <c r="G162" s="36">
        <f>SUMIFS(СВЦЭМ!$E$39:$E$782,СВЦЭМ!$A$39:$A$782,$A162,СВЦЭМ!$B$39:$B$782,G$155)+'СЕТ СН'!$F$15</f>
        <v>203.0101248</v>
      </c>
      <c r="H162" s="36">
        <f>SUMIFS(СВЦЭМ!$E$39:$E$782,СВЦЭМ!$A$39:$A$782,$A162,СВЦЭМ!$B$39:$B$782,H$155)+'СЕТ СН'!$F$15</f>
        <v>199.18646054999999</v>
      </c>
      <c r="I162" s="36">
        <f>SUMIFS(СВЦЭМ!$E$39:$E$782,СВЦЭМ!$A$39:$A$782,$A162,СВЦЭМ!$B$39:$B$782,I$155)+'СЕТ СН'!$F$15</f>
        <v>189.61052122999999</v>
      </c>
      <c r="J162" s="36">
        <f>SUMIFS(СВЦЭМ!$E$39:$E$782,СВЦЭМ!$A$39:$A$782,$A162,СВЦЭМ!$B$39:$B$782,J$155)+'СЕТ СН'!$F$15</f>
        <v>178.96653325</v>
      </c>
      <c r="K162" s="36">
        <f>SUMIFS(СВЦЭМ!$E$39:$E$782,СВЦЭМ!$A$39:$A$782,$A162,СВЦЭМ!$B$39:$B$782,K$155)+'СЕТ СН'!$F$15</f>
        <v>170.25766272999999</v>
      </c>
      <c r="L162" s="36">
        <f>SUMIFS(СВЦЭМ!$E$39:$E$782,СВЦЭМ!$A$39:$A$782,$A162,СВЦЭМ!$B$39:$B$782,L$155)+'СЕТ СН'!$F$15</f>
        <v>168.13208130999999</v>
      </c>
      <c r="M162" s="36">
        <f>SUMIFS(СВЦЭМ!$E$39:$E$782,СВЦЭМ!$A$39:$A$782,$A162,СВЦЭМ!$B$39:$B$782,M$155)+'СЕТ СН'!$F$15</f>
        <v>166.05071258000001</v>
      </c>
      <c r="N162" s="36">
        <f>SUMIFS(СВЦЭМ!$E$39:$E$782,СВЦЭМ!$A$39:$A$782,$A162,СВЦЭМ!$B$39:$B$782,N$155)+'СЕТ СН'!$F$15</f>
        <v>163.70139251000001</v>
      </c>
      <c r="O162" s="36">
        <f>SUMIFS(СВЦЭМ!$E$39:$E$782,СВЦЭМ!$A$39:$A$782,$A162,СВЦЭМ!$B$39:$B$782,O$155)+'СЕТ СН'!$F$15</f>
        <v>164.18801256</v>
      </c>
      <c r="P162" s="36">
        <f>SUMIFS(СВЦЭМ!$E$39:$E$782,СВЦЭМ!$A$39:$A$782,$A162,СВЦЭМ!$B$39:$B$782,P$155)+'СЕТ СН'!$F$15</f>
        <v>165.24560109999999</v>
      </c>
      <c r="Q162" s="36">
        <f>SUMIFS(СВЦЭМ!$E$39:$E$782,СВЦЭМ!$A$39:$A$782,$A162,СВЦЭМ!$B$39:$B$782,Q$155)+'СЕТ СН'!$F$15</f>
        <v>165.89872711000001</v>
      </c>
      <c r="R162" s="36">
        <f>SUMIFS(СВЦЭМ!$E$39:$E$782,СВЦЭМ!$A$39:$A$782,$A162,СВЦЭМ!$B$39:$B$782,R$155)+'СЕТ СН'!$F$15</f>
        <v>167.02478142000001</v>
      </c>
      <c r="S162" s="36">
        <f>SUMIFS(СВЦЭМ!$E$39:$E$782,СВЦЭМ!$A$39:$A$782,$A162,СВЦЭМ!$B$39:$B$782,S$155)+'СЕТ СН'!$F$15</f>
        <v>166.44267353000001</v>
      </c>
      <c r="T162" s="36">
        <f>SUMIFS(СВЦЭМ!$E$39:$E$782,СВЦЭМ!$A$39:$A$782,$A162,СВЦЭМ!$B$39:$B$782,T$155)+'СЕТ СН'!$F$15</f>
        <v>165.33461004</v>
      </c>
      <c r="U162" s="36">
        <f>SUMIFS(СВЦЭМ!$E$39:$E$782,СВЦЭМ!$A$39:$A$782,$A162,СВЦЭМ!$B$39:$B$782,U$155)+'СЕТ СН'!$F$15</f>
        <v>166.79480466000001</v>
      </c>
      <c r="V162" s="36">
        <f>SUMIFS(СВЦЭМ!$E$39:$E$782,СВЦЭМ!$A$39:$A$782,$A162,СВЦЭМ!$B$39:$B$782,V$155)+'СЕТ СН'!$F$15</f>
        <v>168.05035903999999</v>
      </c>
      <c r="W162" s="36">
        <f>SUMIFS(СВЦЭМ!$E$39:$E$782,СВЦЭМ!$A$39:$A$782,$A162,СВЦЭМ!$B$39:$B$782,W$155)+'СЕТ СН'!$F$15</f>
        <v>166.40742469</v>
      </c>
      <c r="X162" s="36">
        <f>SUMIFS(СВЦЭМ!$E$39:$E$782,СВЦЭМ!$A$39:$A$782,$A162,СВЦЭМ!$B$39:$B$782,X$155)+'СЕТ СН'!$F$15</f>
        <v>171.82774013</v>
      </c>
      <c r="Y162" s="36">
        <f>SUMIFS(СВЦЭМ!$E$39:$E$782,СВЦЭМ!$A$39:$A$782,$A162,СВЦЭМ!$B$39:$B$782,Y$155)+'СЕТ СН'!$F$15</f>
        <v>175.89281657000001</v>
      </c>
    </row>
    <row r="163" spans="1:25" ht="15.75" x14ac:dyDescent="0.2">
      <c r="A163" s="35">
        <f t="shared" si="4"/>
        <v>45512</v>
      </c>
      <c r="B163" s="36">
        <f>SUMIFS(СВЦЭМ!$E$39:$E$782,СВЦЭМ!$A$39:$A$782,$A163,СВЦЭМ!$B$39:$B$782,B$155)+'СЕТ СН'!$F$15</f>
        <v>191.41921873000001</v>
      </c>
      <c r="C163" s="36">
        <f>SUMIFS(СВЦЭМ!$E$39:$E$782,СВЦЭМ!$A$39:$A$782,$A163,СВЦЭМ!$B$39:$B$782,C$155)+'СЕТ СН'!$F$15</f>
        <v>200.84313585000001</v>
      </c>
      <c r="D163" s="36">
        <f>SUMIFS(СВЦЭМ!$E$39:$E$782,СВЦЭМ!$A$39:$A$782,$A163,СВЦЭМ!$B$39:$B$782,D$155)+'СЕТ СН'!$F$15</f>
        <v>207.70884118999999</v>
      </c>
      <c r="E163" s="36">
        <f>SUMIFS(СВЦЭМ!$E$39:$E$782,СВЦЭМ!$A$39:$A$782,$A163,СВЦЭМ!$B$39:$B$782,E$155)+'СЕТ СН'!$F$15</f>
        <v>208.0944087</v>
      </c>
      <c r="F163" s="36">
        <f>SUMIFS(СВЦЭМ!$E$39:$E$782,СВЦЭМ!$A$39:$A$782,$A163,СВЦЭМ!$B$39:$B$782,F$155)+'СЕТ СН'!$F$15</f>
        <v>208.03442315999999</v>
      </c>
      <c r="G163" s="36">
        <f>SUMIFS(СВЦЭМ!$E$39:$E$782,СВЦЭМ!$A$39:$A$782,$A163,СВЦЭМ!$B$39:$B$782,G$155)+'СЕТ СН'!$F$15</f>
        <v>208.03015234</v>
      </c>
      <c r="H163" s="36">
        <f>SUMIFS(СВЦЭМ!$E$39:$E$782,СВЦЭМ!$A$39:$A$782,$A163,СВЦЭМ!$B$39:$B$782,H$155)+'СЕТ СН'!$F$15</f>
        <v>200.64687943000001</v>
      </c>
      <c r="I163" s="36">
        <f>SUMIFS(СВЦЭМ!$E$39:$E$782,СВЦЭМ!$A$39:$A$782,$A163,СВЦЭМ!$B$39:$B$782,I$155)+'СЕТ СН'!$F$15</f>
        <v>191.96410141000001</v>
      </c>
      <c r="J163" s="36">
        <f>SUMIFS(СВЦЭМ!$E$39:$E$782,СВЦЭМ!$A$39:$A$782,$A163,СВЦЭМ!$B$39:$B$782,J$155)+'СЕТ СН'!$F$15</f>
        <v>180.34048032000001</v>
      </c>
      <c r="K163" s="36">
        <f>SUMIFS(СВЦЭМ!$E$39:$E$782,СВЦЭМ!$A$39:$A$782,$A163,СВЦЭМ!$B$39:$B$782,K$155)+'СЕТ СН'!$F$15</f>
        <v>174.27029102</v>
      </c>
      <c r="L163" s="36">
        <f>SUMIFS(СВЦЭМ!$E$39:$E$782,СВЦЭМ!$A$39:$A$782,$A163,СВЦЭМ!$B$39:$B$782,L$155)+'СЕТ СН'!$F$15</f>
        <v>170.18476046999999</v>
      </c>
      <c r="M163" s="36">
        <f>SUMIFS(СВЦЭМ!$E$39:$E$782,СВЦЭМ!$A$39:$A$782,$A163,СВЦЭМ!$B$39:$B$782,M$155)+'СЕТ СН'!$F$15</f>
        <v>170.37109697</v>
      </c>
      <c r="N163" s="36">
        <f>SUMIFS(СВЦЭМ!$E$39:$E$782,СВЦЭМ!$A$39:$A$782,$A163,СВЦЭМ!$B$39:$B$782,N$155)+'СЕТ СН'!$F$15</f>
        <v>170.16748122000001</v>
      </c>
      <c r="O163" s="36">
        <f>SUMIFS(СВЦЭМ!$E$39:$E$782,СВЦЭМ!$A$39:$A$782,$A163,СВЦЭМ!$B$39:$B$782,O$155)+'СЕТ СН'!$F$15</f>
        <v>170.54613914000001</v>
      </c>
      <c r="P163" s="36">
        <f>SUMIFS(СВЦЭМ!$E$39:$E$782,СВЦЭМ!$A$39:$A$782,$A163,СВЦЭМ!$B$39:$B$782,P$155)+'СЕТ СН'!$F$15</f>
        <v>171.30896476000001</v>
      </c>
      <c r="Q163" s="36">
        <f>SUMIFS(СВЦЭМ!$E$39:$E$782,СВЦЭМ!$A$39:$A$782,$A163,СВЦЭМ!$B$39:$B$782,Q$155)+'СЕТ СН'!$F$15</f>
        <v>171.99063319999999</v>
      </c>
      <c r="R163" s="36">
        <f>SUMIFS(СВЦЭМ!$E$39:$E$782,СВЦЭМ!$A$39:$A$782,$A163,СВЦЭМ!$B$39:$B$782,R$155)+'СЕТ СН'!$F$15</f>
        <v>173.63947981999999</v>
      </c>
      <c r="S163" s="36">
        <f>SUMIFS(СВЦЭМ!$E$39:$E$782,СВЦЭМ!$A$39:$A$782,$A163,СВЦЭМ!$B$39:$B$782,S$155)+'СЕТ СН'!$F$15</f>
        <v>171.75828888000001</v>
      </c>
      <c r="T163" s="36">
        <f>SUMIFS(СВЦЭМ!$E$39:$E$782,СВЦЭМ!$A$39:$A$782,$A163,СВЦЭМ!$B$39:$B$782,T$155)+'СЕТ СН'!$F$15</f>
        <v>171.03640910999999</v>
      </c>
      <c r="U163" s="36">
        <f>SUMIFS(СВЦЭМ!$E$39:$E$782,СВЦЭМ!$A$39:$A$782,$A163,СВЦЭМ!$B$39:$B$782,U$155)+'СЕТ СН'!$F$15</f>
        <v>172.19997737</v>
      </c>
      <c r="V163" s="36">
        <f>SUMIFS(СВЦЭМ!$E$39:$E$782,СВЦЭМ!$A$39:$A$782,$A163,СВЦЭМ!$B$39:$B$782,V$155)+'СЕТ СН'!$F$15</f>
        <v>172.75180004000001</v>
      </c>
      <c r="W163" s="36">
        <f>SUMIFS(СВЦЭМ!$E$39:$E$782,СВЦЭМ!$A$39:$A$782,$A163,СВЦЭМ!$B$39:$B$782,W$155)+'СЕТ СН'!$F$15</f>
        <v>172.61389226</v>
      </c>
      <c r="X163" s="36">
        <f>SUMIFS(СВЦЭМ!$E$39:$E$782,СВЦЭМ!$A$39:$A$782,$A163,СВЦЭМ!$B$39:$B$782,X$155)+'СЕТ СН'!$F$15</f>
        <v>177.65801193999999</v>
      </c>
      <c r="Y163" s="36">
        <f>SUMIFS(СВЦЭМ!$E$39:$E$782,СВЦЭМ!$A$39:$A$782,$A163,СВЦЭМ!$B$39:$B$782,Y$155)+'СЕТ СН'!$F$15</f>
        <v>186.89811420000001</v>
      </c>
    </row>
    <row r="164" spans="1:25" ht="15.75" x14ac:dyDescent="0.2">
      <c r="A164" s="35">
        <f t="shared" si="4"/>
        <v>45513</v>
      </c>
      <c r="B164" s="36">
        <f>SUMIFS(СВЦЭМ!$E$39:$E$782,СВЦЭМ!$A$39:$A$782,$A164,СВЦЭМ!$B$39:$B$782,B$155)+'СЕТ СН'!$F$15</f>
        <v>184.22670149000001</v>
      </c>
      <c r="C164" s="36">
        <f>SUMIFS(СВЦЭМ!$E$39:$E$782,СВЦЭМ!$A$39:$A$782,$A164,СВЦЭМ!$B$39:$B$782,C$155)+'СЕТ СН'!$F$15</f>
        <v>195.66191441999999</v>
      </c>
      <c r="D164" s="36">
        <f>SUMIFS(СВЦЭМ!$E$39:$E$782,СВЦЭМ!$A$39:$A$782,$A164,СВЦЭМ!$B$39:$B$782,D$155)+'СЕТ СН'!$F$15</f>
        <v>207.34969866</v>
      </c>
      <c r="E164" s="36">
        <f>SUMIFS(СВЦЭМ!$E$39:$E$782,СВЦЭМ!$A$39:$A$782,$A164,СВЦЭМ!$B$39:$B$782,E$155)+'СЕТ СН'!$F$15</f>
        <v>211.38804539</v>
      </c>
      <c r="F164" s="36">
        <f>SUMIFS(СВЦЭМ!$E$39:$E$782,СВЦЭМ!$A$39:$A$782,$A164,СВЦЭМ!$B$39:$B$782,F$155)+'СЕТ СН'!$F$15</f>
        <v>211.95102929000001</v>
      </c>
      <c r="G164" s="36">
        <f>SUMIFS(СВЦЭМ!$E$39:$E$782,СВЦЭМ!$A$39:$A$782,$A164,СВЦЭМ!$B$39:$B$782,G$155)+'СЕТ СН'!$F$15</f>
        <v>211.06282246000001</v>
      </c>
      <c r="H164" s="36">
        <f>SUMIFS(СВЦЭМ!$E$39:$E$782,СВЦЭМ!$A$39:$A$782,$A164,СВЦЭМ!$B$39:$B$782,H$155)+'СЕТ СН'!$F$15</f>
        <v>207.54828638999999</v>
      </c>
      <c r="I164" s="36">
        <f>SUMIFS(СВЦЭМ!$E$39:$E$782,СВЦЭМ!$A$39:$A$782,$A164,СВЦЭМ!$B$39:$B$782,I$155)+'СЕТ СН'!$F$15</f>
        <v>196.71856708999999</v>
      </c>
      <c r="J164" s="36">
        <f>SUMIFS(СВЦЭМ!$E$39:$E$782,СВЦЭМ!$A$39:$A$782,$A164,СВЦЭМ!$B$39:$B$782,J$155)+'СЕТ СН'!$F$15</f>
        <v>188.55088592999999</v>
      </c>
      <c r="K164" s="36">
        <f>SUMIFS(СВЦЭМ!$E$39:$E$782,СВЦЭМ!$A$39:$A$782,$A164,СВЦЭМ!$B$39:$B$782,K$155)+'СЕТ СН'!$F$15</f>
        <v>178.69452584999999</v>
      </c>
      <c r="L164" s="36">
        <f>SUMIFS(СВЦЭМ!$E$39:$E$782,СВЦЭМ!$A$39:$A$782,$A164,СВЦЭМ!$B$39:$B$782,L$155)+'СЕТ СН'!$F$15</f>
        <v>176.74599635000001</v>
      </c>
      <c r="M164" s="36">
        <f>SUMIFS(СВЦЭМ!$E$39:$E$782,СВЦЭМ!$A$39:$A$782,$A164,СВЦЭМ!$B$39:$B$782,M$155)+'СЕТ СН'!$F$15</f>
        <v>176.26208563</v>
      </c>
      <c r="N164" s="36">
        <f>SUMIFS(СВЦЭМ!$E$39:$E$782,СВЦЭМ!$A$39:$A$782,$A164,СВЦЭМ!$B$39:$B$782,N$155)+'СЕТ СН'!$F$15</f>
        <v>175.99146765</v>
      </c>
      <c r="O164" s="36">
        <f>SUMIFS(СВЦЭМ!$E$39:$E$782,СВЦЭМ!$A$39:$A$782,$A164,СВЦЭМ!$B$39:$B$782,O$155)+'СЕТ СН'!$F$15</f>
        <v>175.09833789000001</v>
      </c>
      <c r="P164" s="36">
        <f>SUMIFS(СВЦЭМ!$E$39:$E$782,СВЦЭМ!$A$39:$A$782,$A164,СВЦЭМ!$B$39:$B$782,P$155)+'СЕТ СН'!$F$15</f>
        <v>176.88309895</v>
      </c>
      <c r="Q164" s="36">
        <f>SUMIFS(СВЦЭМ!$E$39:$E$782,СВЦЭМ!$A$39:$A$782,$A164,СВЦЭМ!$B$39:$B$782,Q$155)+'СЕТ СН'!$F$15</f>
        <v>178.04015497</v>
      </c>
      <c r="R164" s="36">
        <f>SUMIFS(СВЦЭМ!$E$39:$E$782,СВЦЭМ!$A$39:$A$782,$A164,СВЦЭМ!$B$39:$B$782,R$155)+'СЕТ СН'!$F$15</f>
        <v>178.65537327999999</v>
      </c>
      <c r="S164" s="36">
        <f>SUMIFS(СВЦЭМ!$E$39:$E$782,СВЦЭМ!$A$39:$A$782,$A164,СВЦЭМ!$B$39:$B$782,S$155)+'СЕТ СН'!$F$15</f>
        <v>177.64773595</v>
      </c>
      <c r="T164" s="36">
        <f>SUMIFS(СВЦЭМ!$E$39:$E$782,СВЦЭМ!$A$39:$A$782,$A164,СВЦЭМ!$B$39:$B$782,T$155)+'СЕТ СН'!$F$15</f>
        <v>175.66665774000001</v>
      </c>
      <c r="U164" s="36">
        <f>SUMIFS(СВЦЭМ!$E$39:$E$782,СВЦЭМ!$A$39:$A$782,$A164,СВЦЭМ!$B$39:$B$782,U$155)+'СЕТ СН'!$F$15</f>
        <v>175.88703837</v>
      </c>
      <c r="V164" s="36">
        <f>SUMIFS(СВЦЭМ!$E$39:$E$782,СВЦЭМ!$A$39:$A$782,$A164,СВЦЭМ!$B$39:$B$782,V$155)+'СЕТ СН'!$F$15</f>
        <v>181.50848753</v>
      </c>
      <c r="W164" s="36">
        <f>SUMIFS(СВЦЭМ!$E$39:$E$782,СВЦЭМ!$A$39:$A$782,$A164,СВЦЭМ!$B$39:$B$782,W$155)+'СЕТ СН'!$F$15</f>
        <v>178.12679831</v>
      </c>
      <c r="X164" s="36">
        <f>SUMIFS(СВЦЭМ!$E$39:$E$782,СВЦЭМ!$A$39:$A$782,$A164,СВЦЭМ!$B$39:$B$782,X$155)+'СЕТ СН'!$F$15</f>
        <v>186.09795274000001</v>
      </c>
      <c r="Y164" s="36">
        <f>SUMIFS(СВЦЭМ!$E$39:$E$782,СВЦЭМ!$A$39:$A$782,$A164,СВЦЭМ!$B$39:$B$782,Y$155)+'СЕТ СН'!$F$15</f>
        <v>191.46336671</v>
      </c>
    </row>
    <row r="165" spans="1:25" ht="15.75" x14ac:dyDescent="0.2">
      <c r="A165" s="35">
        <f t="shared" si="4"/>
        <v>45514</v>
      </c>
      <c r="B165" s="36">
        <f>SUMIFS(СВЦЭМ!$E$39:$E$782,СВЦЭМ!$A$39:$A$782,$A165,СВЦЭМ!$B$39:$B$782,B$155)+'СЕТ СН'!$F$15</f>
        <v>191.07199585000001</v>
      </c>
      <c r="C165" s="36">
        <f>SUMIFS(СВЦЭМ!$E$39:$E$782,СВЦЭМ!$A$39:$A$782,$A165,СВЦЭМ!$B$39:$B$782,C$155)+'СЕТ СН'!$F$15</f>
        <v>190.17305648000001</v>
      </c>
      <c r="D165" s="36">
        <f>SUMIFS(СВЦЭМ!$E$39:$E$782,СВЦЭМ!$A$39:$A$782,$A165,СВЦЭМ!$B$39:$B$782,D$155)+'СЕТ СН'!$F$15</f>
        <v>196.09521179000001</v>
      </c>
      <c r="E165" s="36">
        <f>SUMIFS(СВЦЭМ!$E$39:$E$782,СВЦЭМ!$A$39:$A$782,$A165,СВЦЭМ!$B$39:$B$782,E$155)+'СЕТ СН'!$F$15</f>
        <v>200.45065622999999</v>
      </c>
      <c r="F165" s="36">
        <f>SUMIFS(СВЦЭМ!$E$39:$E$782,СВЦЭМ!$A$39:$A$782,$A165,СВЦЭМ!$B$39:$B$782,F$155)+'СЕТ СН'!$F$15</f>
        <v>203.56537804999999</v>
      </c>
      <c r="G165" s="36">
        <f>SUMIFS(СВЦЭМ!$E$39:$E$782,СВЦЭМ!$A$39:$A$782,$A165,СВЦЭМ!$B$39:$B$782,G$155)+'СЕТ СН'!$F$15</f>
        <v>201.48874165000001</v>
      </c>
      <c r="H165" s="36">
        <f>SUMIFS(СВЦЭМ!$E$39:$E$782,СВЦЭМ!$A$39:$A$782,$A165,СВЦЭМ!$B$39:$B$782,H$155)+'СЕТ СН'!$F$15</f>
        <v>198.10949868</v>
      </c>
      <c r="I165" s="36">
        <f>SUMIFS(СВЦЭМ!$E$39:$E$782,СВЦЭМ!$A$39:$A$782,$A165,СВЦЭМ!$B$39:$B$782,I$155)+'СЕТ СН'!$F$15</f>
        <v>190.68685182999999</v>
      </c>
      <c r="J165" s="36">
        <f>SUMIFS(СВЦЭМ!$E$39:$E$782,СВЦЭМ!$A$39:$A$782,$A165,СВЦЭМ!$B$39:$B$782,J$155)+'СЕТ СН'!$F$15</f>
        <v>180.53498203999999</v>
      </c>
      <c r="K165" s="36">
        <f>SUMIFS(СВЦЭМ!$E$39:$E$782,СВЦЭМ!$A$39:$A$782,$A165,СВЦЭМ!$B$39:$B$782,K$155)+'СЕТ СН'!$F$15</f>
        <v>172.40446495</v>
      </c>
      <c r="L165" s="36">
        <f>SUMIFS(СВЦЭМ!$E$39:$E$782,СВЦЭМ!$A$39:$A$782,$A165,СВЦЭМ!$B$39:$B$782,L$155)+'СЕТ СН'!$F$15</f>
        <v>162.45987321000001</v>
      </c>
      <c r="M165" s="36">
        <f>SUMIFS(СВЦЭМ!$E$39:$E$782,СВЦЭМ!$A$39:$A$782,$A165,СВЦЭМ!$B$39:$B$782,M$155)+'СЕТ СН'!$F$15</f>
        <v>161.72252105000001</v>
      </c>
      <c r="N165" s="36">
        <f>SUMIFS(СВЦЭМ!$E$39:$E$782,СВЦЭМ!$A$39:$A$782,$A165,СВЦЭМ!$B$39:$B$782,N$155)+'СЕТ СН'!$F$15</f>
        <v>161.21872938999999</v>
      </c>
      <c r="O165" s="36">
        <f>SUMIFS(СВЦЭМ!$E$39:$E$782,СВЦЭМ!$A$39:$A$782,$A165,СВЦЭМ!$B$39:$B$782,O$155)+'СЕТ СН'!$F$15</f>
        <v>160.33228862000001</v>
      </c>
      <c r="P165" s="36">
        <f>SUMIFS(СВЦЭМ!$E$39:$E$782,СВЦЭМ!$A$39:$A$782,$A165,СВЦЭМ!$B$39:$B$782,P$155)+'СЕТ СН'!$F$15</f>
        <v>160.50657433999999</v>
      </c>
      <c r="Q165" s="36">
        <f>SUMIFS(СВЦЭМ!$E$39:$E$782,СВЦЭМ!$A$39:$A$782,$A165,СВЦЭМ!$B$39:$B$782,Q$155)+'СЕТ СН'!$F$15</f>
        <v>161.4236789</v>
      </c>
      <c r="R165" s="36">
        <f>SUMIFS(СВЦЭМ!$E$39:$E$782,СВЦЭМ!$A$39:$A$782,$A165,СВЦЭМ!$B$39:$B$782,R$155)+'СЕТ СН'!$F$15</f>
        <v>162.44143546000001</v>
      </c>
      <c r="S165" s="36">
        <f>SUMIFS(СВЦЭМ!$E$39:$E$782,СВЦЭМ!$A$39:$A$782,$A165,СВЦЭМ!$B$39:$B$782,S$155)+'СЕТ СН'!$F$15</f>
        <v>160.90802474</v>
      </c>
      <c r="T165" s="36">
        <f>SUMIFS(СВЦЭМ!$E$39:$E$782,СВЦЭМ!$A$39:$A$782,$A165,СВЦЭМ!$B$39:$B$782,T$155)+'СЕТ СН'!$F$15</f>
        <v>159.70105389</v>
      </c>
      <c r="U165" s="36">
        <f>SUMIFS(СВЦЭМ!$E$39:$E$782,СВЦЭМ!$A$39:$A$782,$A165,СВЦЭМ!$B$39:$B$782,U$155)+'СЕТ СН'!$F$15</f>
        <v>162.67775796999999</v>
      </c>
      <c r="V165" s="36">
        <f>SUMIFS(СВЦЭМ!$E$39:$E$782,СВЦЭМ!$A$39:$A$782,$A165,СВЦЭМ!$B$39:$B$782,V$155)+'СЕТ СН'!$F$15</f>
        <v>161.62667031999999</v>
      </c>
      <c r="W165" s="36">
        <f>SUMIFS(СВЦЭМ!$E$39:$E$782,СВЦЭМ!$A$39:$A$782,$A165,СВЦЭМ!$B$39:$B$782,W$155)+'СЕТ СН'!$F$15</f>
        <v>159.62452974000001</v>
      </c>
      <c r="X165" s="36">
        <f>SUMIFS(СВЦЭМ!$E$39:$E$782,СВЦЭМ!$A$39:$A$782,$A165,СВЦЭМ!$B$39:$B$782,X$155)+'СЕТ СН'!$F$15</f>
        <v>163.52372935</v>
      </c>
      <c r="Y165" s="36">
        <f>SUMIFS(СВЦЭМ!$E$39:$E$782,СВЦЭМ!$A$39:$A$782,$A165,СВЦЭМ!$B$39:$B$782,Y$155)+'СЕТ СН'!$F$15</f>
        <v>175.89106899000001</v>
      </c>
    </row>
    <row r="166" spans="1:25" ht="15.75" x14ac:dyDescent="0.2">
      <c r="A166" s="35">
        <f t="shared" si="4"/>
        <v>45515</v>
      </c>
      <c r="B166" s="36">
        <f>SUMIFS(СВЦЭМ!$E$39:$E$782,СВЦЭМ!$A$39:$A$782,$A166,СВЦЭМ!$B$39:$B$782,B$155)+'СЕТ СН'!$F$15</f>
        <v>182.72665262999999</v>
      </c>
      <c r="C166" s="36">
        <f>SUMIFS(СВЦЭМ!$E$39:$E$782,СВЦЭМ!$A$39:$A$782,$A166,СВЦЭМ!$B$39:$B$782,C$155)+'СЕТ СН'!$F$15</f>
        <v>188.88546661000001</v>
      </c>
      <c r="D166" s="36">
        <f>SUMIFS(СВЦЭМ!$E$39:$E$782,СВЦЭМ!$A$39:$A$782,$A166,СВЦЭМ!$B$39:$B$782,D$155)+'СЕТ СН'!$F$15</f>
        <v>194.14912927</v>
      </c>
      <c r="E166" s="36">
        <f>SUMIFS(СВЦЭМ!$E$39:$E$782,СВЦЭМ!$A$39:$A$782,$A166,СВЦЭМ!$B$39:$B$782,E$155)+'СЕТ СН'!$F$15</f>
        <v>197.16238253</v>
      </c>
      <c r="F166" s="36">
        <f>SUMIFS(СВЦЭМ!$E$39:$E$782,СВЦЭМ!$A$39:$A$782,$A166,СВЦЭМ!$B$39:$B$782,F$155)+'СЕТ СН'!$F$15</f>
        <v>198.73377278000001</v>
      </c>
      <c r="G166" s="36">
        <f>SUMIFS(СВЦЭМ!$E$39:$E$782,СВЦЭМ!$A$39:$A$782,$A166,СВЦЭМ!$B$39:$B$782,G$155)+'СЕТ СН'!$F$15</f>
        <v>197.32220254000001</v>
      </c>
      <c r="H166" s="36">
        <f>SUMIFS(СВЦЭМ!$E$39:$E$782,СВЦЭМ!$A$39:$A$782,$A166,СВЦЭМ!$B$39:$B$782,H$155)+'СЕТ СН'!$F$15</f>
        <v>196.04315328999999</v>
      </c>
      <c r="I166" s="36">
        <f>SUMIFS(СВЦЭМ!$E$39:$E$782,СВЦЭМ!$A$39:$A$782,$A166,СВЦЭМ!$B$39:$B$782,I$155)+'СЕТ СН'!$F$15</f>
        <v>192.14645704</v>
      </c>
      <c r="J166" s="36">
        <f>SUMIFS(СВЦЭМ!$E$39:$E$782,СВЦЭМ!$A$39:$A$782,$A166,СВЦЭМ!$B$39:$B$782,J$155)+'СЕТ СН'!$F$15</f>
        <v>184.70483608999999</v>
      </c>
      <c r="K166" s="36">
        <f>SUMIFS(СВЦЭМ!$E$39:$E$782,СВЦЭМ!$A$39:$A$782,$A166,СВЦЭМ!$B$39:$B$782,K$155)+'СЕТ СН'!$F$15</f>
        <v>176.2996282</v>
      </c>
      <c r="L166" s="36">
        <f>SUMIFS(СВЦЭМ!$E$39:$E$782,СВЦЭМ!$A$39:$A$782,$A166,СВЦЭМ!$B$39:$B$782,L$155)+'СЕТ СН'!$F$15</f>
        <v>171.12953193000001</v>
      </c>
      <c r="M166" s="36">
        <f>SUMIFS(СВЦЭМ!$E$39:$E$782,СВЦЭМ!$A$39:$A$782,$A166,СВЦЭМ!$B$39:$B$782,M$155)+'СЕТ СН'!$F$15</f>
        <v>169.04289058000001</v>
      </c>
      <c r="N166" s="36">
        <f>SUMIFS(СВЦЭМ!$E$39:$E$782,СВЦЭМ!$A$39:$A$782,$A166,СВЦЭМ!$B$39:$B$782,N$155)+'СЕТ СН'!$F$15</f>
        <v>165.88302874999999</v>
      </c>
      <c r="O166" s="36">
        <f>SUMIFS(СВЦЭМ!$E$39:$E$782,СВЦЭМ!$A$39:$A$782,$A166,СВЦЭМ!$B$39:$B$782,O$155)+'СЕТ СН'!$F$15</f>
        <v>165.27353733999999</v>
      </c>
      <c r="P166" s="36">
        <f>SUMIFS(СВЦЭМ!$E$39:$E$782,СВЦЭМ!$A$39:$A$782,$A166,СВЦЭМ!$B$39:$B$782,P$155)+'СЕТ СН'!$F$15</f>
        <v>167.32464293999999</v>
      </c>
      <c r="Q166" s="36">
        <f>SUMIFS(СВЦЭМ!$E$39:$E$782,СВЦЭМ!$A$39:$A$782,$A166,СВЦЭМ!$B$39:$B$782,Q$155)+'СЕТ СН'!$F$15</f>
        <v>167.95823100999999</v>
      </c>
      <c r="R166" s="36">
        <f>SUMIFS(СВЦЭМ!$E$39:$E$782,СВЦЭМ!$A$39:$A$782,$A166,СВЦЭМ!$B$39:$B$782,R$155)+'СЕТ СН'!$F$15</f>
        <v>169.00858305</v>
      </c>
      <c r="S166" s="36">
        <f>SUMIFS(СВЦЭМ!$E$39:$E$782,СВЦЭМ!$A$39:$A$782,$A166,СВЦЭМ!$B$39:$B$782,S$155)+'СЕТ СН'!$F$15</f>
        <v>165.26854617000001</v>
      </c>
      <c r="T166" s="36">
        <f>SUMIFS(СВЦЭМ!$E$39:$E$782,СВЦЭМ!$A$39:$A$782,$A166,СВЦЭМ!$B$39:$B$782,T$155)+'СЕТ СН'!$F$15</f>
        <v>163.23943084000001</v>
      </c>
      <c r="U166" s="36">
        <f>SUMIFS(СВЦЭМ!$E$39:$E$782,СВЦЭМ!$A$39:$A$782,$A166,СВЦЭМ!$B$39:$B$782,U$155)+'СЕТ СН'!$F$15</f>
        <v>164.20901873</v>
      </c>
      <c r="V166" s="36">
        <f>SUMIFS(СВЦЭМ!$E$39:$E$782,СВЦЭМ!$A$39:$A$782,$A166,СВЦЭМ!$B$39:$B$782,V$155)+'СЕТ СН'!$F$15</f>
        <v>164.04240561</v>
      </c>
      <c r="W166" s="36">
        <f>SUMIFS(СВЦЭМ!$E$39:$E$782,СВЦЭМ!$A$39:$A$782,$A166,СВЦЭМ!$B$39:$B$782,W$155)+'СЕТ СН'!$F$15</f>
        <v>162.42258966</v>
      </c>
      <c r="X166" s="36">
        <f>SUMIFS(СВЦЭМ!$E$39:$E$782,СВЦЭМ!$A$39:$A$782,$A166,СВЦЭМ!$B$39:$B$782,X$155)+'СЕТ СН'!$F$15</f>
        <v>169.64028447999999</v>
      </c>
      <c r="Y166" s="36">
        <f>SUMIFS(СВЦЭМ!$E$39:$E$782,СВЦЭМ!$A$39:$A$782,$A166,СВЦЭМ!$B$39:$B$782,Y$155)+'СЕТ СН'!$F$15</f>
        <v>178.59441437000001</v>
      </c>
    </row>
    <row r="167" spans="1:25" ht="15.75" x14ac:dyDescent="0.2">
      <c r="A167" s="35">
        <f t="shared" si="4"/>
        <v>45516</v>
      </c>
      <c r="B167" s="36">
        <f>SUMIFS(СВЦЭМ!$E$39:$E$782,СВЦЭМ!$A$39:$A$782,$A167,СВЦЭМ!$B$39:$B$782,B$155)+'СЕТ СН'!$F$15</f>
        <v>186.80723533</v>
      </c>
      <c r="C167" s="36">
        <f>SUMIFS(СВЦЭМ!$E$39:$E$782,СВЦЭМ!$A$39:$A$782,$A167,СВЦЭМ!$B$39:$B$782,C$155)+'СЕТ СН'!$F$15</f>
        <v>194.52854575999999</v>
      </c>
      <c r="D167" s="36">
        <f>SUMIFS(СВЦЭМ!$E$39:$E$782,СВЦЭМ!$A$39:$A$782,$A167,СВЦЭМ!$B$39:$B$782,D$155)+'СЕТ СН'!$F$15</f>
        <v>199.21794080000001</v>
      </c>
      <c r="E167" s="36">
        <f>SUMIFS(СВЦЭМ!$E$39:$E$782,СВЦЭМ!$A$39:$A$782,$A167,СВЦЭМ!$B$39:$B$782,E$155)+'СЕТ СН'!$F$15</f>
        <v>201.71630046999999</v>
      </c>
      <c r="F167" s="36">
        <f>SUMIFS(СВЦЭМ!$E$39:$E$782,СВЦЭМ!$A$39:$A$782,$A167,СВЦЭМ!$B$39:$B$782,F$155)+'СЕТ СН'!$F$15</f>
        <v>203.03427381</v>
      </c>
      <c r="G167" s="36">
        <f>SUMIFS(СВЦЭМ!$E$39:$E$782,СВЦЭМ!$A$39:$A$782,$A167,СВЦЭМ!$B$39:$B$782,G$155)+'СЕТ СН'!$F$15</f>
        <v>201.83806353</v>
      </c>
      <c r="H167" s="36">
        <f>SUMIFS(СВЦЭМ!$E$39:$E$782,СВЦЭМ!$A$39:$A$782,$A167,СВЦЭМ!$B$39:$B$782,H$155)+'СЕТ СН'!$F$15</f>
        <v>196.27898500000001</v>
      </c>
      <c r="I167" s="36">
        <f>SUMIFS(СВЦЭМ!$E$39:$E$782,СВЦЭМ!$A$39:$A$782,$A167,СВЦЭМ!$B$39:$B$782,I$155)+'СЕТ СН'!$F$15</f>
        <v>187.21406496</v>
      </c>
      <c r="J167" s="36">
        <f>SUMIFS(СВЦЭМ!$E$39:$E$782,СВЦЭМ!$A$39:$A$782,$A167,СВЦЭМ!$B$39:$B$782,J$155)+'СЕТ СН'!$F$15</f>
        <v>179.33929093</v>
      </c>
      <c r="K167" s="36">
        <f>SUMIFS(СВЦЭМ!$E$39:$E$782,СВЦЭМ!$A$39:$A$782,$A167,СВЦЭМ!$B$39:$B$782,K$155)+'СЕТ СН'!$F$15</f>
        <v>169.44978982000001</v>
      </c>
      <c r="L167" s="36">
        <f>SUMIFS(СВЦЭМ!$E$39:$E$782,СВЦЭМ!$A$39:$A$782,$A167,СВЦЭМ!$B$39:$B$782,L$155)+'СЕТ СН'!$F$15</f>
        <v>166.42024677000001</v>
      </c>
      <c r="M167" s="36">
        <f>SUMIFS(СВЦЭМ!$E$39:$E$782,СВЦЭМ!$A$39:$A$782,$A167,СВЦЭМ!$B$39:$B$782,M$155)+'СЕТ СН'!$F$15</f>
        <v>165.10757022999999</v>
      </c>
      <c r="N167" s="36">
        <f>SUMIFS(СВЦЭМ!$E$39:$E$782,СВЦЭМ!$A$39:$A$782,$A167,СВЦЭМ!$B$39:$B$782,N$155)+'СЕТ СН'!$F$15</f>
        <v>163.65053485000001</v>
      </c>
      <c r="O167" s="36">
        <f>SUMIFS(СВЦЭМ!$E$39:$E$782,СВЦЭМ!$A$39:$A$782,$A167,СВЦЭМ!$B$39:$B$782,O$155)+'СЕТ СН'!$F$15</f>
        <v>163.68670225</v>
      </c>
      <c r="P167" s="36">
        <f>SUMIFS(СВЦЭМ!$E$39:$E$782,СВЦЭМ!$A$39:$A$782,$A167,СВЦЭМ!$B$39:$B$782,P$155)+'СЕТ СН'!$F$15</f>
        <v>163.69076387999999</v>
      </c>
      <c r="Q167" s="36">
        <f>SUMIFS(СВЦЭМ!$E$39:$E$782,СВЦЭМ!$A$39:$A$782,$A167,СВЦЭМ!$B$39:$B$782,Q$155)+'СЕТ СН'!$F$15</f>
        <v>162.82347532</v>
      </c>
      <c r="R167" s="36">
        <f>SUMIFS(СВЦЭМ!$E$39:$E$782,СВЦЭМ!$A$39:$A$782,$A167,СВЦЭМ!$B$39:$B$782,R$155)+'СЕТ СН'!$F$15</f>
        <v>163.46630991000001</v>
      </c>
      <c r="S167" s="36">
        <f>SUMIFS(СВЦЭМ!$E$39:$E$782,СВЦЭМ!$A$39:$A$782,$A167,СВЦЭМ!$B$39:$B$782,S$155)+'СЕТ СН'!$F$15</f>
        <v>159.36817137</v>
      </c>
      <c r="T167" s="36">
        <f>SUMIFS(СВЦЭМ!$E$39:$E$782,СВЦЭМ!$A$39:$A$782,$A167,СВЦЭМ!$B$39:$B$782,T$155)+'СЕТ СН'!$F$15</f>
        <v>156.96283740000001</v>
      </c>
      <c r="U167" s="36">
        <f>SUMIFS(СВЦЭМ!$E$39:$E$782,СВЦЭМ!$A$39:$A$782,$A167,СВЦЭМ!$B$39:$B$782,U$155)+'СЕТ СН'!$F$15</f>
        <v>158.09894489000001</v>
      </c>
      <c r="V167" s="36">
        <f>SUMIFS(СВЦЭМ!$E$39:$E$782,СВЦЭМ!$A$39:$A$782,$A167,СВЦЭМ!$B$39:$B$782,V$155)+'СЕТ СН'!$F$15</f>
        <v>159.8202038</v>
      </c>
      <c r="W167" s="36">
        <f>SUMIFS(СВЦЭМ!$E$39:$E$782,СВЦЭМ!$A$39:$A$782,$A167,СВЦЭМ!$B$39:$B$782,W$155)+'СЕТ СН'!$F$15</f>
        <v>158.9467224</v>
      </c>
      <c r="X167" s="36">
        <f>SUMIFS(СВЦЭМ!$E$39:$E$782,СВЦЭМ!$A$39:$A$782,$A167,СВЦЭМ!$B$39:$B$782,X$155)+'СЕТ СН'!$F$15</f>
        <v>163.82735674</v>
      </c>
      <c r="Y167" s="36">
        <f>SUMIFS(СВЦЭМ!$E$39:$E$782,СВЦЭМ!$A$39:$A$782,$A167,СВЦЭМ!$B$39:$B$782,Y$155)+'СЕТ СН'!$F$15</f>
        <v>171.97924513999999</v>
      </c>
    </row>
    <row r="168" spans="1:25" ht="15.75" x14ac:dyDescent="0.2">
      <c r="A168" s="35">
        <f t="shared" si="4"/>
        <v>45517</v>
      </c>
      <c r="B168" s="36">
        <f>SUMIFS(СВЦЭМ!$E$39:$E$782,СВЦЭМ!$A$39:$A$782,$A168,СВЦЭМ!$B$39:$B$782,B$155)+'СЕТ СН'!$F$15</f>
        <v>182.57947353</v>
      </c>
      <c r="C168" s="36">
        <f>SUMIFS(СВЦЭМ!$E$39:$E$782,СВЦЭМ!$A$39:$A$782,$A168,СВЦЭМ!$B$39:$B$782,C$155)+'СЕТ СН'!$F$15</f>
        <v>197.30873824</v>
      </c>
      <c r="D168" s="36">
        <f>SUMIFS(СВЦЭМ!$E$39:$E$782,СВЦЭМ!$A$39:$A$782,$A168,СВЦЭМ!$B$39:$B$782,D$155)+'СЕТ СН'!$F$15</f>
        <v>205.29051107000001</v>
      </c>
      <c r="E168" s="36">
        <f>SUMIFS(СВЦЭМ!$E$39:$E$782,СВЦЭМ!$A$39:$A$782,$A168,СВЦЭМ!$B$39:$B$782,E$155)+'СЕТ СН'!$F$15</f>
        <v>209.71678961000001</v>
      </c>
      <c r="F168" s="36">
        <f>SUMIFS(СВЦЭМ!$E$39:$E$782,СВЦЭМ!$A$39:$A$782,$A168,СВЦЭМ!$B$39:$B$782,F$155)+'СЕТ СН'!$F$15</f>
        <v>210.18280211000001</v>
      </c>
      <c r="G168" s="36">
        <f>SUMIFS(СВЦЭМ!$E$39:$E$782,СВЦЭМ!$A$39:$A$782,$A168,СВЦЭМ!$B$39:$B$782,G$155)+'СЕТ СН'!$F$15</f>
        <v>209.66557929000001</v>
      </c>
      <c r="H168" s="36">
        <f>SUMIFS(СВЦЭМ!$E$39:$E$782,СВЦЭМ!$A$39:$A$782,$A168,СВЦЭМ!$B$39:$B$782,H$155)+'СЕТ СН'!$F$15</f>
        <v>209.13706905999999</v>
      </c>
      <c r="I168" s="36">
        <f>SUMIFS(СВЦЭМ!$E$39:$E$782,СВЦЭМ!$A$39:$A$782,$A168,СВЦЭМ!$B$39:$B$782,I$155)+'СЕТ СН'!$F$15</f>
        <v>195.52570531999999</v>
      </c>
      <c r="J168" s="36">
        <f>SUMIFS(СВЦЭМ!$E$39:$E$782,СВЦЭМ!$A$39:$A$782,$A168,СВЦЭМ!$B$39:$B$782,J$155)+'СЕТ СН'!$F$15</f>
        <v>182.29911766999999</v>
      </c>
      <c r="K168" s="36">
        <f>SUMIFS(СВЦЭМ!$E$39:$E$782,СВЦЭМ!$A$39:$A$782,$A168,СВЦЭМ!$B$39:$B$782,K$155)+'СЕТ СН'!$F$15</f>
        <v>172.55350614</v>
      </c>
      <c r="L168" s="36">
        <f>SUMIFS(СВЦЭМ!$E$39:$E$782,СВЦЭМ!$A$39:$A$782,$A168,СВЦЭМ!$B$39:$B$782,L$155)+'СЕТ СН'!$F$15</f>
        <v>166.75469493</v>
      </c>
      <c r="M168" s="36">
        <f>SUMIFS(СВЦЭМ!$E$39:$E$782,СВЦЭМ!$A$39:$A$782,$A168,СВЦЭМ!$B$39:$B$782,M$155)+'СЕТ СН'!$F$15</f>
        <v>166.74936281000001</v>
      </c>
      <c r="N168" s="36">
        <f>SUMIFS(СВЦЭМ!$E$39:$E$782,СВЦЭМ!$A$39:$A$782,$A168,СВЦЭМ!$B$39:$B$782,N$155)+'СЕТ СН'!$F$15</f>
        <v>166.83052495999999</v>
      </c>
      <c r="O168" s="36">
        <f>SUMIFS(СВЦЭМ!$E$39:$E$782,СВЦЭМ!$A$39:$A$782,$A168,СВЦЭМ!$B$39:$B$782,O$155)+'СЕТ СН'!$F$15</f>
        <v>164.84869662</v>
      </c>
      <c r="P168" s="36">
        <f>SUMIFS(СВЦЭМ!$E$39:$E$782,СВЦЭМ!$A$39:$A$782,$A168,СВЦЭМ!$B$39:$B$782,P$155)+'СЕТ СН'!$F$15</f>
        <v>165.16776003000001</v>
      </c>
      <c r="Q168" s="36">
        <f>SUMIFS(СВЦЭМ!$E$39:$E$782,СВЦЭМ!$A$39:$A$782,$A168,СВЦЭМ!$B$39:$B$782,Q$155)+'СЕТ СН'!$F$15</f>
        <v>165.91564921</v>
      </c>
      <c r="R168" s="36">
        <f>SUMIFS(СВЦЭМ!$E$39:$E$782,СВЦЭМ!$A$39:$A$782,$A168,СВЦЭМ!$B$39:$B$782,R$155)+'СЕТ СН'!$F$15</f>
        <v>167.99154851</v>
      </c>
      <c r="S168" s="36">
        <f>SUMIFS(СВЦЭМ!$E$39:$E$782,СВЦЭМ!$A$39:$A$782,$A168,СВЦЭМ!$B$39:$B$782,S$155)+'СЕТ СН'!$F$15</f>
        <v>163.84835140000001</v>
      </c>
      <c r="T168" s="36">
        <f>SUMIFS(СВЦЭМ!$E$39:$E$782,СВЦЭМ!$A$39:$A$782,$A168,СВЦЭМ!$B$39:$B$782,T$155)+'СЕТ СН'!$F$15</f>
        <v>162.46453513</v>
      </c>
      <c r="U168" s="36">
        <f>SUMIFS(СВЦЭМ!$E$39:$E$782,СВЦЭМ!$A$39:$A$782,$A168,СВЦЭМ!$B$39:$B$782,U$155)+'СЕТ СН'!$F$15</f>
        <v>166.69685301000001</v>
      </c>
      <c r="V168" s="36">
        <f>SUMIFS(СВЦЭМ!$E$39:$E$782,СВЦЭМ!$A$39:$A$782,$A168,СВЦЭМ!$B$39:$B$782,V$155)+'СЕТ СН'!$F$15</f>
        <v>166.78551619000001</v>
      </c>
      <c r="W168" s="36">
        <f>SUMIFS(СВЦЭМ!$E$39:$E$782,СВЦЭМ!$A$39:$A$782,$A168,СВЦЭМ!$B$39:$B$782,W$155)+'СЕТ СН'!$F$15</f>
        <v>166.06279684</v>
      </c>
      <c r="X168" s="36">
        <f>SUMIFS(СВЦЭМ!$E$39:$E$782,СВЦЭМ!$A$39:$A$782,$A168,СВЦЭМ!$B$39:$B$782,X$155)+'СЕТ СН'!$F$15</f>
        <v>174.13271531000001</v>
      </c>
      <c r="Y168" s="36">
        <f>SUMIFS(СВЦЭМ!$E$39:$E$782,СВЦЭМ!$A$39:$A$782,$A168,СВЦЭМ!$B$39:$B$782,Y$155)+'СЕТ СН'!$F$15</f>
        <v>180.17581878999999</v>
      </c>
    </row>
    <row r="169" spans="1:25" ht="15.75" x14ac:dyDescent="0.2">
      <c r="A169" s="35">
        <f t="shared" si="4"/>
        <v>45518</v>
      </c>
      <c r="B169" s="36">
        <f>SUMIFS(СВЦЭМ!$E$39:$E$782,СВЦЭМ!$A$39:$A$782,$A169,СВЦЭМ!$B$39:$B$782,B$155)+'СЕТ СН'!$F$15</f>
        <v>198.60925392999999</v>
      </c>
      <c r="C169" s="36">
        <f>SUMIFS(СВЦЭМ!$E$39:$E$782,СВЦЭМ!$A$39:$A$782,$A169,СВЦЭМ!$B$39:$B$782,C$155)+'СЕТ СН'!$F$15</f>
        <v>209.67340709000001</v>
      </c>
      <c r="D169" s="36">
        <f>SUMIFS(СВЦЭМ!$E$39:$E$782,СВЦЭМ!$A$39:$A$782,$A169,СВЦЭМ!$B$39:$B$782,D$155)+'СЕТ СН'!$F$15</f>
        <v>219.91822594000001</v>
      </c>
      <c r="E169" s="36">
        <f>SUMIFS(СВЦЭМ!$E$39:$E$782,СВЦЭМ!$A$39:$A$782,$A169,СВЦЭМ!$B$39:$B$782,E$155)+'СЕТ СН'!$F$15</f>
        <v>227.62540956000001</v>
      </c>
      <c r="F169" s="36">
        <f>SUMIFS(СВЦЭМ!$E$39:$E$782,СВЦЭМ!$A$39:$A$782,$A169,СВЦЭМ!$B$39:$B$782,F$155)+'СЕТ СН'!$F$15</f>
        <v>228.45518634999999</v>
      </c>
      <c r="G169" s="36">
        <f>SUMIFS(СВЦЭМ!$E$39:$E$782,СВЦЭМ!$A$39:$A$782,$A169,СВЦЭМ!$B$39:$B$782,G$155)+'СЕТ СН'!$F$15</f>
        <v>225.65648775</v>
      </c>
      <c r="H169" s="36">
        <f>SUMIFS(СВЦЭМ!$E$39:$E$782,СВЦЭМ!$A$39:$A$782,$A169,СВЦЭМ!$B$39:$B$782,H$155)+'СЕТ СН'!$F$15</f>
        <v>224.55434484</v>
      </c>
      <c r="I169" s="36">
        <f>SUMIFS(СВЦЭМ!$E$39:$E$782,СВЦЭМ!$A$39:$A$782,$A169,СВЦЭМ!$B$39:$B$782,I$155)+'СЕТ СН'!$F$15</f>
        <v>216.70772801999999</v>
      </c>
      <c r="J169" s="36">
        <f>SUMIFS(СВЦЭМ!$E$39:$E$782,СВЦЭМ!$A$39:$A$782,$A169,СВЦЭМ!$B$39:$B$782,J$155)+'СЕТ СН'!$F$15</f>
        <v>203.90168061</v>
      </c>
      <c r="K169" s="36">
        <f>SUMIFS(СВЦЭМ!$E$39:$E$782,СВЦЭМ!$A$39:$A$782,$A169,СВЦЭМ!$B$39:$B$782,K$155)+'СЕТ СН'!$F$15</f>
        <v>193.91240973999999</v>
      </c>
      <c r="L169" s="36">
        <f>SUMIFS(СВЦЭМ!$E$39:$E$782,СВЦЭМ!$A$39:$A$782,$A169,СВЦЭМ!$B$39:$B$782,L$155)+'СЕТ СН'!$F$15</f>
        <v>186.27391897999999</v>
      </c>
      <c r="M169" s="36">
        <f>SUMIFS(СВЦЭМ!$E$39:$E$782,СВЦЭМ!$A$39:$A$782,$A169,СВЦЭМ!$B$39:$B$782,M$155)+'СЕТ СН'!$F$15</f>
        <v>183.96950464</v>
      </c>
      <c r="N169" s="36">
        <f>SUMIFS(СВЦЭМ!$E$39:$E$782,СВЦЭМ!$A$39:$A$782,$A169,СВЦЭМ!$B$39:$B$782,N$155)+'СЕТ СН'!$F$15</f>
        <v>184.57761582000001</v>
      </c>
      <c r="O169" s="36">
        <f>SUMIFS(СВЦЭМ!$E$39:$E$782,СВЦЭМ!$A$39:$A$782,$A169,СВЦЭМ!$B$39:$B$782,O$155)+'СЕТ СН'!$F$15</f>
        <v>183.54433542000001</v>
      </c>
      <c r="P169" s="36">
        <f>SUMIFS(СВЦЭМ!$E$39:$E$782,СВЦЭМ!$A$39:$A$782,$A169,СВЦЭМ!$B$39:$B$782,P$155)+'СЕТ СН'!$F$15</f>
        <v>182.65661234999999</v>
      </c>
      <c r="Q169" s="36">
        <f>SUMIFS(СВЦЭМ!$E$39:$E$782,СВЦЭМ!$A$39:$A$782,$A169,СВЦЭМ!$B$39:$B$782,Q$155)+'СЕТ СН'!$F$15</f>
        <v>183.07106103000001</v>
      </c>
      <c r="R169" s="36">
        <f>SUMIFS(СВЦЭМ!$E$39:$E$782,СВЦЭМ!$A$39:$A$782,$A169,СВЦЭМ!$B$39:$B$782,R$155)+'СЕТ СН'!$F$15</f>
        <v>183.89126522000001</v>
      </c>
      <c r="S169" s="36">
        <f>SUMIFS(СВЦЭМ!$E$39:$E$782,СВЦЭМ!$A$39:$A$782,$A169,СВЦЭМ!$B$39:$B$782,S$155)+'СЕТ СН'!$F$15</f>
        <v>184.41797158</v>
      </c>
      <c r="T169" s="36">
        <f>SUMIFS(СВЦЭМ!$E$39:$E$782,СВЦЭМ!$A$39:$A$782,$A169,СВЦЭМ!$B$39:$B$782,T$155)+'СЕТ СН'!$F$15</f>
        <v>183.0046701</v>
      </c>
      <c r="U169" s="36">
        <f>SUMIFS(СВЦЭМ!$E$39:$E$782,СВЦЭМ!$A$39:$A$782,$A169,СВЦЭМ!$B$39:$B$782,U$155)+'СЕТ СН'!$F$15</f>
        <v>183.96300718000001</v>
      </c>
      <c r="V169" s="36">
        <f>SUMIFS(СВЦЭМ!$E$39:$E$782,СВЦЭМ!$A$39:$A$782,$A169,СВЦЭМ!$B$39:$B$782,V$155)+'СЕТ СН'!$F$15</f>
        <v>185.12513716000001</v>
      </c>
      <c r="W169" s="36">
        <f>SUMIFS(СВЦЭМ!$E$39:$E$782,СВЦЭМ!$A$39:$A$782,$A169,СВЦЭМ!$B$39:$B$782,W$155)+'СЕТ СН'!$F$15</f>
        <v>183.92673736</v>
      </c>
      <c r="X169" s="36">
        <f>SUMIFS(СВЦЭМ!$E$39:$E$782,СВЦЭМ!$A$39:$A$782,$A169,СВЦЭМ!$B$39:$B$782,X$155)+'СЕТ СН'!$F$15</f>
        <v>192.34160180000001</v>
      </c>
      <c r="Y169" s="36">
        <f>SUMIFS(СВЦЭМ!$E$39:$E$782,СВЦЭМ!$A$39:$A$782,$A169,СВЦЭМ!$B$39:$B$782,Y$155)+'СЕТ СН'!$F$15</f>
        <v>203.68130201</v>
      </c>
    </row>
    <row r="170" spans="1:25" ht="15.75" x14ac:dyDescent="0.2">
      <c r="A170" s="35">
        <f t="shared" si="4"/>
        <v>45519</v>
      </c>
      <c r="B170" s="36">
        <f>SUMIFS(СВЦЭМ!$E$39:$E$782,СВЦЭМ!$A$39:$A$782,$A170,СВЦЭМ!$B$39:$B$782,B$155)+'СЕТ СН'!$F$15</f>
        <v>209.10013670000001</v>
      </c>
      <c r="C170" s="36">
        <f>SUMIFS(СВЦЭМ!$E$39:$E$782,СВЦЭМ!$A$39:$A$782,$A170,СВЦЭМ!$B$39:$B$782,C$155)+'СЕТ СН'!$F$15</f>
        <v>215.89988889</v>
      </c>
      <c r="D170" s="36">
        <f>SUMIFS(СВЦЭМ!$E$39:$E$782,СВЦЭМ!$A$39:$A$782,$A170,СВЦЭМ!$B$39:$B$782,D$155)+'СЕТ СН'!$F$15</f>
        <v>220.54274192</v>
      </c>
      <c r="E170" s="36">
        <f>SUMIFS(СВЦЭМ!$E$39:$E$782,СВЦЭМ!$A$39:$A$782,$A170,СВЦЭМ!$B$39:$B$782,E$155)+'СЕТ СН'!$F$15</f>
        <v>221.67060504</v>
      </c>
      <c r="F170" s="36">
        <f>SUMIFS(СВЦЭМ!$E$39:$E$782,СВЦЭМ!$A$39:$A$782,$A170,СВЦЭМ!$B$39:$B$782,F$155)+'СЕТ СН'!$F$15</f>
        <v>221.94610555</v>
      </c>
      <c r="G170" s="36">
        <f>SUMIFS(СВЦЭМ!$E$39:$E$782,СВЦЭМ!$A$39:$A$782,$A170,СВЦЭМ!$B$39:$B$782,G$155)+'СЕТ СН'!$F$15</f>
        <v>219.60797467</v>
      </c>
      <c r="H170" s="36">
        <f>SUMIFS(СВЦЭМ!$E$39:$E$782,СВЦЭМ!$A$39:$A$782,$A170,СВЦЭМ!$B$39:$B$782,H$155)+'СЕТ СН'!$F$15</f>
        <v>215.47557832000001</v>
      </c>
      <c r="I170" s="36">
        <f>SUMIFS(СВЦЭМ!$E$39:$E$782,СВЦЭМ!$A$39:$A$782,$A170,СВЦЭМ!$B$39:$B$782,I$155)+'СЕТ СН'!$F$15</f>
        <v>206.93281682</v>
      </c>
      <c r="J170" s="36">
        <f>SUMIFS(СВЦЭМ!$E$39:$E$782,СВЦЭМ!$A$39:$A$782,$A170,СВЦЭМ!$B$39:$B$782,J$155)+'СЕТ СН'!$F$15</f>
        <v>199.78020237000001</v>
      </c>
      <c r="K170" s="36">
        <f>SUMIFS(СВЦЭМ!$E$39:$E$782,СВЦЭМ!$A$39:$A$782,$A170,СВЦЭМ!$B$39:$B$782,K$155)+'СЕТ СН'!$F$15</f>
        <v>190.30440082999999</v>
      </c>
      <c r="L170" s="36">
        <f>SUMIFS(СВЦЭМ!$E$39:$E$782,СВЦЭМ!$A$39:$A$782,$A170,СВЦЭМ!$B$39:$B$782,L$155)+'СЕТ СН'!$F$15</f>
        <v>189.75369734</v>
      </c>
      <c r="M170" s="36">
        <f>SUMIFS(СВЦЭМ!$E$39:$E$782,СВЦЭМ!$A$39:$A$782,$A170,СВЦЭМ!$B$39:$B$782,M$155)+'СЕТ СН'!$F$15</f>
        <v>192.34593217</v>
      </c>
      <c r="N170" s="36">
        <f>SUMIFS(СВЦЭМ!$E$39:$E$782,СВЦЭМ!$A$39:$A$782,$A170,СВЦЭМ!$B$39:$B$782,N$155)+'СЕТ СН'!$F$15</f>
        <v>191.32795039999999</v>
      </c>
      <c r="O170" s="36">
        <f>SUMIFS(СВЦЭМ!$E$39:$E$782,СВЦЭМ!$A$39:$A$782,$A170,СВЦЭМ!$B$39:$B$782,O$155)+'СЕТ СН'!$F$15</f>
        <v>190.17291254</v>
      </c>
      <c r="P170" s="36">
        <f>SUMIFS(СВЦЭМ!$E$39:$E$782,СВЦЭМ!$A$39:$A$782,$A170,СВЦЭМ!$B$39:$B$782,P$155)+'СЕТ СН'!$F$15</f>
        <v>190.3711514</v>
      </c>
      <c r="Q170" s="36">
        <f>SUMIFS(СВЦЭМ!$E$39:$E$782,СВЦЭМ!$A$39:$A$782,$A170,СВЦЭМ!$B$39:$B$782,Q$155)+'СЕТ СН'!$F$15</f>
        <v>189.07913969000001</v>
      </c>
      <c r="R170" s="36">
        <f>SUMIFS(СВЦЭМ!$E$39:$E$782,СВЦЭМ!$A$39:$A$782,$A170,СВЦЭМ!$B$39:$B$782,R$155)+'СЕТ СН'!$F$15</f>
        <v>190.16211256</v>
      </c>
      <c r="S170" s="36">
        <f>SUMIFS(СВЦЭМ!$E$39:$E$782,СВЦЭМ!$A$39:$A$782,$A170,СВЦЭМ!$B$39:$B$782,S$155)+'СЕТ СН'!$F$15</f>
        <v>191.07192750999999</v>
      </c>
      <c r="T170" s="36">
        <f>SUMIFS(СВЦЭМ!$E$39:$E$782,СВЦЭМ!$A$39:$A$782,$A170,СВЦЭМ!$B$39:$B$782,T$155)+'СЕТ СН'!$F$15</f>
        <v>188.17878042999999</v>
      </c>
      <c r="U170" s="36">
        <f>SUMIFS(СВЦЭМ!$E$39:$E$782,СВЦЭМ!$A$39:$A$782,$A170,СВЦЭМ!$B$39:$B$782,U$155)+'СЕТ СН'!$F$15</f>
        <v>188.64530529000001</v>
      </c>
      <c r="V170" s="36">
        <f>SUMIFS(СВЦЭМ!$E$39:$E$782,СВЦЭМ!$A$39:$A$782,$A170,СВЦЭМ!$B$39:$B$782,V$155)+'СЕТ СН'!$F$15</f>
        <v>190.69180745</v>
      </c>
      <c r="W170" s="36">
        <f>SUMIFS(СВЦЭМ!$E$39:$E$782,СВЦЭМ!$A$39:$A$782,$A170,СВЦЭМ!$B$39:$B$782,W$155)+'СЕТ СН'!$F$15</f>
        <v>189.84729225999999</v>
      </c>
      <c r="X170" s="36">
        <f>SUMIFS(СВЦЭМ!$E$39:$E$782,СВЦЭМ!$A$39:$A$782,$A170,СВЦЭМ!$B$39:$B$782,X$155)+'СЕТ СН'!$F$15</f>
        <v>198.55414039999999</v>
      </c>
      <c r="Y170" s="36">
        <f>SUMIFS(СВЦЭМ!$E$39:$E$782,СВЦЭМ!$A$39:$A$782,$A170,СВЦЭМ!$B$39:$B$782,Y$155)+'СЕТ СН'!$F$15</f>
        <v>206.63151884999999</v>
      </c>
    </row>
    <row r="171" spans="1:25" ht="15.75" x14ac:dyDescent="0.2">
      <c r="A171" s="35">
        <f t="shared" si="4"/>
        <v>45520</v>
      </c>
      <c r="B171" s="36">
        <f>SUMIFS(СВЦЭМ!$E$39:$E$782,СВЦЭМ!$A$39:$A$782,$A171,СВЦЭМ!$B$39:$B$782,B$155)+'СЕТ СН'!$F$15</f>
        <v>224.01147685999999</v>
      </c>
      <c r="C171" s="36">
        <f>SUMIFS(СВЦЭМ!$E$39:$E$782,СВЦЭМ!$A$39:$A$782,$A171,СВЦЭМ!$B$39:$B$782,C$155)+'СЕТ СН'!$F$15</f>
        <v>223.24484056</v>
      </c>
      <c r="D171" s="36">
        <f>SUMIFS(СВЦЭМ!$E$39:$E$782,СВЦЭМ!$A$39:$A$782,$A171,СВЦЭМ!$B$39:$B$782,D$155)+'СЕТ СН'!$F$15</f>
        <v>227.09218479</v>
      </c>
      <c r="E171" s="36">
        <f>SUMIFS(СВЦЭМ!$E$39:$E$782,СВЦЭМ!$A$39:$A$782,$A171,СВЦЭМ!$B$39:$B$782,E$155)+'СЕТ СН'!$F$15</f>
        <v>219.79158017</v>
      </c>
      <c r="F171" s="36">
        <f>SUMIFS(СВЦЭМ!$E$39:$E$782,СВЦЭМ!$A$39:$A$782,$A171,СВЦЭМ!$B$39:$B$782,F$155)+'СЕТ СН'!$F$15</f>
        <v>216.92621338999999</v>
      </c>
      <c r="G171" s="36">
        <f>SUMIFS(СВЦЭМ!$E$39:$E$782,СВЦЭМ!$A$39:$A$782,$A171,СВЦЭМ!$B$39:$B$782,G$155)+'СЕТ СН'!$F$15</f>
        <v>211.07021433</v>
      </c>
      <c r="H171" s="36">
        <f>SUMIFS(СВЦЭМ!$E$39:$E$782,СВЦЭМ!$A$39:$A$782,$A171,СВЦЭМ!$B$39:$B$782,H$155)+'СЕТ СН'!$F$15</f>
        <v>206.57428748000001</v>
      </c>
      <c r="I171" s="36">
        <f>SUMIFS(СВЦЭМ!$E$39:$E$782,СВЦЭМ!$A$39:$A$782,$A171,СВЦЭМ!$B$39:$B$782,I$155)+'СЕТ СН'!$F$15</f>
        <v>196.32794190999999</v>
      </c>
      <c r="J171" s="36">
        <f>SUMIFS(СВЦЭМ!$E$39:$E$782,СВЦЭМ!$A$39:$A$782,$A171,СВЦЭМ!$B$39:$B$782,J$155)+'СЕТ СН'!$F$15</f>
        <v>187.1171282</v>
      </c>
      <c r="K171" s="36">
        <f>SUMIFS(СВЦЭМ!$E$39:$E$782,СВЦЭМ!$A$39:$A$782,$A171,СВЦЭМ!$B$39:$B$782,K$155)+'СЕТ СН'!$F$15</f>
        <v>174.99854590999999</v>
      </c>
      <c r="L171" s="36">
        <f>SUMIFS(СВЦЭМ!$E$39:$E$782,СВЦЭМ!$A$39:$A$782,$A171,СВЦЭМ!$B$39:$B$782,L$155)+'СЕТ СН'!$F$15</f>
        <v>171.42320839999999</v>
      </c>
      <c r="M171" s="36">
        <f>SUMIFS(СВЦЭМ!$E$39:$E$782,СВЦЭМ!$A$39:$A$782,$A171,СВЦЭМ!$B$39:$B$782,M$155)+'СЕТ СН'!$F$15</f>
        <v>171.03672825999999</v>
      </c>
      <c r="N171" s="36">
        <f>SUMIFS(СВЦЭМ!$E$39:$E$782,СВЦЭМ!$A$39:$A$782,$A171,СВЦЭМ!$B$39:$B$782,N$155)+'СЕТ СН'!$F$15</f>
        <v>170.62274615000001</v>
      </c>
      <c r="O171" s="36">
        <f>SUMIFS(СВЦЭМ!$E$39:$E$782,СВЦЭМ!$A$39:$A$782,$A171,СВЦЭМ!$B$39:$B$782,O$155)+'СЕТ СН'!$F$15</f>
        <v>172.69599270000001</v>
      </c>
      <c r="P171" s="36">
        <f>SUMIFS(СВЦЭМ!$E$39:$E$782,СВЦЭМ!$A$39:$A$782,$A171,СВЦЭМ!$B$39:$B$782,P$155)+'СЕТ СН'!$F$15</f>
        <v>176.60416642000001</v>
      </c>
      <c r="Q171" s="36">
        <f>SUMIFS(СВЦЭМ!$E$39:$E$782,СВЦЭМ!$A$39:$A$782,$A171,СВЦЭМ!$B$39:$B$782,Q$155)+'СЕТ СН'!$F$15</f>
        <v>178.66387527000001</v>
      </c>
      <c r="R171" s="36">
        <f>SUMIFS(СВЦЭМ!$E$39:$E$782,СВЦЭМ!$A$39:$A$782,$A171,СВЦЭМ!$B$39:$B$782,R$155)+'СЕТ СН'!$F$15</f>
        <v>178.96530781999999</v>
      </c>
      <c r="S171" s="36">
        <f>SUMIFS(СВЦЭМ!$E$39:$E$782,СВЦЭМ!$A$39:$A$782,$A171,СВЦЭМ!$B$39:$B$782,S$155)+'СЕТ СН'!$F$15</f>
        <v>170.47127674000001</v>
      </c>
      <c r="T171" s="36">
        <f>SUMIFS(СВЦЭМ!$E$39:$E$782,СВЦЭМ!$A$39:$A$782,$A171,СВЦЭМ!$B$39:$B$782,T$155)+'СЕТ СН'!$F$15</f>
        <v>167.94586747</v>
      </c>
      <c r="U171" s="36">
        <f>SUMIFS(СВЦЭМ!$E$39:$E$782,СВЦЭМ!$A$39:$A$782,$A171,СВЦЭМ!$B$39:$B$782,U$155)+'СЕТ СН'!$F$15</f>
        <v>170.06134892</v>
      </c>
      <c r="V171" s="36">
        <f>SUMIFS(СВЦЭМ!$E$39:$E$782,СВЦЭМ!$A$39:$A$782,$A171,СВЦЭМ!$B$39:$B$782,V$155)+'СЕТ СН'!$F$15</f>
        <v>174.51873917</v>
      </c>
      <c r="W171" s="36">
        <f>SUMIFS(СВЦЭМ!$E$39:$E$782,СВЦЭМ!$A$39:$A$782,$A171,СВЦЭМ!$B$39:$B$782,W$155)+'СЕТ СН'!$F$15</f>
        <v>175.42874269999999</v>
      </c>
      <c r="X171" s="36">
        <f>SUMIFS(СВЦЭМ!$E$39:$E$782,СВЦЭМ!$A$39:$A$782,$A171,СВЦЭМ!$B$39:$B$782,X$155)+'СЕТ СН'!$F$15</f>
        <v>180.73331300999999</v>
      </c>
      <c r="Y171" s="36">
        <f>SUMIFS(СВЦЭМ!$E$39:$E$782,СВЦЭМ!$A$39:$A$782,$A171,СВЦЭМ!$B$39:$B$782,Y$155)+'СЕТ СН'!$F$15</f>
        <v>187.52772003000001</v>
      </c>
    </row>
    <row r="172" spans="1:25" ht="15.75" x14ac:dyDescent="0.2">
      <c r="A172" s="35">
        <f t="shared" si="4"/>
        <v>45521</v>
      </c>
      <c r="B172" s="36">
        <f>SUMIFS(СВЦЭМ!$E$39:$E$782,СВЦЭМ!$A$39:$A$782,$A172,СВЦЭМ!$B$39:$B$782,B$155)+'СЕТ СН'!$F$15</f>
        <v>193.54600864</v>
      </c>
      <c r="C172" s="36">
        <f>SUMIFS(СВЦЭМ!$E$39:$E$782,СВЦЭМ!$A$39:$A$782,$A172,СВЦЭМ!$B$39:$B$782,C$155)+'СЕТ СН'!$F$15</f>
        <v>204.62344139999999</v>
      </c>
      <c r="D172" s="36">
        <f>SUMIFS(СВЦЭМ!$E$39:$E$782,СВЦЭМ!$A$39:$A$782,$A172,СВЦЭМ!$B$39:$B$782,D$155)+'СЕТ СН'!$F$15</f>
        <v>209.00608464000001</v>
      </c>
      <c r="E172" s="36">
        <f>SUMIFS(СВЦЭМ!$E$39:$E$782,СВЦЭМ!$A$39:$A$782,$A172,СВЦЭМ!$B$39:$B$782,E$155)+'СЕТ СН'!$F$15</f>
        <v>209.99856138999999</v>
      </c>
      <c r="F172" s="36">
        <f>SUMIFS(СВЦЭМ!$E$39:$E$782,СВЦЭМ!$A$39:$A$782,$A172,СВЦЭМ!$B$39:$B$782,F$155)+'СЕТ СН'!$F$15</f>
        <v>211.69249239999999</v>
      </c>
      <c r="G172" s="36">
        <f>SUMIFS(СВЦЭМ!$E$39:$E$782,СВЦЭМ!$A$39:$A$782,$A172,СВЦЭМ!$B$39:$B$782,G$155)+'СЕТ СН'!$F$15</f>
        <v>209.42798916999999</v>
      </c>
      <c r="H172" s="36">
        <f>SUMIFS(СВЦЭМ!$E$39:$E$782,СВЦЭМ!$A$39:$A$782,$A172,СВЦЭМ!$B$39:$B$782,H$155)+'СЕТ СН'!$F$15</f>
        <v>208.33827898999999</v>
      </c>
      <c r="I172" s="36">
        <f>SUMIFS(СВЦЭМ!$E$39:$E$782,СВЦЭМ!$A$39:$A$782,$A172,СВЦЭМ!$B$39:$B$782,I$155)+'СЕТ СН'!$F$15</f>
        <v>205.51815558999999</v>
      </c>
      <c r="J172" s="36">
        <f>SUMIFS(СВЦЭМ!$E$39:$E$782,СВЦЭМ!$A$39:$A$782,$A172,СВЦЭМ!$B$39:$B$782,J$155)+'СЕТ СН'!$F$15</f>
        <v>193.58724956</v>
      </c>
      <c r="K172" s="36">
        <f>SUMIFS(СВЦЭМ!$E$39:$E$782,СВЦЭМ!$A$39:$A$782,$A172,СВЦЭМ!$B$39:$B$782,K$155)+'СЕТ СН'!$F$15</f>
        <v>185.02749861999999</v>
      </c>
      <c r="L172" s="36">
        <f>SUMIFS(СВЦЭМ!$E$39:$E$782,СВЦЭМ!$A$39:$A$782,$A172,СВЦЭМ!$B$39:$B$782,L$155)+'СЕТ СН'!$F$15</f>
        <v>177.63276310000001</v>
      </c>
      <c r="M172" s="36">
        <f>SUMIFS(СВЦЭМ!$E$39:$E$782,СВЦЭМ!$A$39:$A$782,$A172,СВЦЭМ!$B$39:$B$782,M$155)+'СЕТ СН'!$F$15</f>
        <v>176.29047009999999</v>
      </c>
      <c r="N172" s="36">
        <f>SUMIFS(СВЦЭМ!$E$39:$E$782,СВЦЭМ!$A$39:$A$782,$A172,СВЦЭМ!$B$39:$B$782,N$155)+'СЕТ СН'!$F$15</f>
        <v>175.57281892</v>
      </c>
      <c r="O172" s="36">
        <f>SUMIFS(СВЦЭМ!$E$39:$E$782,СВЦЭМ!$A$39:$A$782,$A172,СВЦЭМ!$B$39:$B$782,O$155)+'СЕТ СН'!$F$15</f>
        <v>175.4803928</v>
      </c>
      <c r="P172" s="36">
        <f>SUMIFS(СВЦЭМ!$E$39:$E$782,СВЦЭМ!$A$39:$A$782,$A172,СВЦЭМ!$B$39:$B$782,P$155)+'СЕТ СН'!$F$15</f>
        <v>175.40929001000001</v>
      </c>
      <c r="Q172" s="36">
        <f>SUMIFS(СВЦЭМ!$E$39:$E$782,СВЦЭМ!$A$39:$A$782,$A172,СВЦЭМ!$B$39:$B$782,Q$155)+'СЕТ СН'!$F$15</f>
        <v>176.56422054000001</v>
      </c>
      <c r="R172" s="36">
        <f>SUMIFS(СВЦЭМ!$E$39:$E$782,СВЦЭМ!$A$39:$A$782,$A172,СВЦЭМ!$B$39:$B$782,R$155)+'СЕТ СН'!$F$15</f>
        <v>179.01687163</v>
      </c>
      <c r="S172" s="36">
        <f>SUMIFS(СВЦЭМ!$E$39:$E$782,СВЦЭМ!$A$39:$A$782,$A172,СВЦЭМ!$B$39:$B$782,S$155)+'СЕТ СН'!$F$15</f>
        <v>176.96421301000001</v>
      </c>
      <c r="T172" s="36">
        <f>SUMIFS(СВЦЭМ!$E$39:$E$782,СВЦЭМ!$A$39:$A$782,$A172,СВЦЭМ!$B$39:$B$782,T$155)+'СЕТ СН'!$F$15</f>
        <v>175.34688113000001</v>
      </c>
      <c r="U172" s="36">
        <f>SUMIFS(СВЦЭМ!$E$39:$E$782,СВЦЭМ!$A$39:$A$782,$A172,СВЦЭМ!$B$39:$B$782,U$155)+'СЕТ СН'!$F$15</f>
        <v>174.91043163000001</v>
      </c>
      <c r="V172" s="36">
        <f>SUMIFS(СВЦЭМ!$E$39:$E$782,СВЦЭМ!$A$39:$A$782,$A172,СВЦЭМ!$B$39:$B$782,V$155)+'СЕТ СН'!$F$15</f>
        <v>175.04097259</v>
      </c>
      <c r="W172" s="36">
        <f>SUMIFS(СВЦЭМ!$E$39:$E$782,СВЦЭМ!$A$39:$A$782,$A172,СВЦЭМ!$B$39:$B$782,W$155)+'СЕТ СН'!$F$15</f>
        <v>173.67312966</v>
      </c>
      <c r="X172" s="36">
        <f>SUMIFS(СВЦЭМ!$E$39:$E$782,СВЦЭМ!$A$39:$A$782,$A172,СВЦЭМ!$B$39:$B$782,X$155)+'СЕТ СН'!$F$15</f>
        <v>179.68881275999999</v>
      </c>
      <c r="Y172" s="36">
        <f>SUMIFS(СВЦЭМ!$E$39:$E$782,СВЦЭМ!$A$39:$A$782,$A172,СВЦЭМ!$B$39:$B$782,Y$155)+'СЕТ СН'!$F$15</f>
        <v>188.35582607000001</v>
      </c>
    </row>
    <row r="173" spans="1:25" ht="15.75" x14ac:dyDescent="0.2">
      <c r="A173" s="35">
        <f t="shared" si="4"/>
        <v>45522</v>
      </c>
      <c r="B173" s="36">
        <f>SUMIFS(СВЦЭМ!$E$39:$E$782,СВЦЭМ!$A$39:$A$782,$A173,СВЦЭМ!$B$39:$B$782,B$155)+'СЕТ СН'!$F$15</f>
        <v>187.33686005000001</v>
      </c>
      <c r="C173" s="36">
        <f>SUMIFS(СВЦЭМ!$E$39:$E$782,СВЦЭМ!$A$39:$A$782,$A173,СВЦЭМ!$B$39:$B$782,C$155)+'СЕТ СН'!$F$15</f>
        <v>197.61160627999999</v>
      </c>
      <c r="D173" s="36">
        <f>SUMIFS(СВЦЭМ!$E$39:$E$782,СВЦЭМ!$A$39:$A$782,$A173,СВЦЭМ!$B$39:$B$782,D$155)+'СЕТ СН'!$F$15</f>
        <v>204.03788341999999</v>
      </c>
      <c r="E173" s="36">
        <f>SUMIFS(СВЦЭМ!$E$39:$E$782,СВЦЭМ!$A$39:$A$782,$A173,СВЦЭМ!$B$39:$B$782,E$155)+'СЕТ СН'!$F$15</f>
        <v>206.63260262</v>
      </c>
      <c r="F173" s="36">
        <f>SUMIFS(СВЦЭМ!$E$39:$E$782,СВЦЭМ!$A$39:$A$782,$A173,СВЦЭМ!$B$39:$B$782,F$155)+'СЕТ СН'!$F$15</f>
        <v>209.64619630000001</v>
      </c>
      <c r="G173" s="36">
        <f>SUMIFS(СВЦЭМ!$E$39:$E$782,СВЦЭМ!$A$39:$A$782,$A173,СВЦЭМ!$B$39:$B$782,G$155)+'СЕТ СН'!$F$15</f>
        <v>207.75778013999999</v>
      </c>
      <c r="H173" s="36">
        <f>SUMIFS(СВЦЭМ!$E$39:$E$782,СВЦЭМ!$A$39:$A$782,$A173,СВЦЭМ!$B$39:$B$782,H$155)+'СЕТ СН'!$F$15</f>
        <v>205.80556098</v>
      </c>
      <c r="I173" s="36">
        <f>SUMIFS(СВЦЭМ!$E$39:$E$782,СВЦЭМ!$A$39:$A$782,$A173,СВЦЭМ!$B$39:$B$782,I$155)+'СЕТ СН'!$F$15</f>
        <v>199.75965285000001</v>
      </c>
      <c r="J173" s="36">
        <f>SUMIFS(СВЦЭМ!$E$39:$E$782,СВЦЭМ!$A$39:$A$782,$A173,СВЦЭМ!$B$39:$B$782,J$155)+'СЕТ СН'!$F$15</f>
        <v>189.13345834</v>
      </c>
      <c r="K173" s="36">
        <f>SUMIFS(СВЦЭМ!$E$39:$E$782,СВЦЭМ!$A$39:$A$782,$A173,СВЦЭМ!$B$39:$B$782,K$155)+'СЕТ СН'!$F$15</f>
        <v>180.67171926</v>
      </c>
      <c r="L173" s="36">
        <f>SUMIFS(СВЦЭМ!$E$39:$E$782,СВЦЭМ!$A$39:$A$782,$A173,СВЦЭМ!$B$39:$B$782,L$155)+'СЕТ СН'!$F$15</f>
        <v>176.02280981999999</v>
      </c>
      <c r="M173" s="36">
        <f>SUMIFS(СВЦЭМ!$E$39:$E$782,СВЦЭМ!$A$39:$A$782,$A173,СВЦЭМ!$B$39:$B$782,M$155)+'СЕТ СН'!$F$15</f>
        <v>174.04726249999999</v>
      </c>
      <c r="N173" s="36">
        <f>SUMIFS(СВЦЭМ!$E$39:$E$782,СВЦЭМ!$A$39:$A$782,$A173,СВЦЭМ!$B$39:$B$782,N$155)+'СЕТ СН'!$F$15</f>
        <v>171.67243367</v>
      </c>
      <c r="O173" s="36">
        <f>SUMIFS(СВЦЭМ!$E$39:$E$782,СВЦЭМ!$A$39:$A$782,$A173,СВЦЭМ!$B$39:$B$782,O$155)+'СЕТ СН'!$F$15</f>
        <v>173.49027896000001</v>
      </c>
      <c r="P173" s="36">
        <f>SUMIFS(СВЦЭМ!$E$39:$E$782,СВЦЭМ!$A$39:$A$782,$A173,СВЦЭМ!$B$39:$B$782,P$155)+'СЕТ СН'!$F$15</f>
        <v>178.74564917999999</v>
      </c>
      <c r="Q173" s="36">
        <f>SUMIFS(СВЦЭМ!$E$39:$E$782,СВЦЭМ!$A$39:$A$782,$A173,СВЦЭМ!$B$39:$B$782,Q$155)+'СЕТ СН'!$F$15</f>
        <v>182.29071999999999</v>
      </c>
      <c r="R173" s="36">
        <f>SUMIFS(СВЦЭМ!$E$39:$E$782,СВЦЭМ!$A$39:$A$782,$A173,СВЦЭМ!$B$39:$B$782,R$155)+'СЕТ СН'!$F$15</f>
        <v>182.16740185</v>
      </c>
      <c r="S173" s="36">
        <f>SUMIFS(СВЦЭМ!$E$39:$E$782,СВЦЭМ!$A$39:$A$782,$A173,СВЦЭМ!$B$39:$B$782,S$155)+'СЕТ СН'!$F$15</f>
        <v>182.44701180999999</v>
      </c>
      <c r="T173" s="36">
        <f>SUMIFS(СВЦЭМ!$E$39:$E$782,СВЦЭМ!$A$39:$A$782,$A173,СВЦЭМ!$B$39:$B$782,T$155)+'СЕТ СН'!$F$15</f>
        <v>180.11983043999999</v>
      </c>
      <c r="U173" s="36">
        <f>SUMIFS(СВЦЭМ!$E$39:$E$782,СВЦЭМ!$A$39:$A$782,$A173,СВЦЭМ!$B$39:$B$782,U$155)+'СЕТ СН'!$F$15</f>
        <v>179.84139085000001</v>
      </c>
      <c r="V173" s="36">
        <f>SUMIFS(СВЦЭМ!$E$39:$E$782,СВЦЭМ!$A$39:$A$782,$A173,СВЦЭМ!$B$39:$B$782,V$155)+'СЕТ СН'!$F$15</f>
        <v>180.76362614999999</v>
      </c>
      <c r="W173" s="36">
        <f>SUMIFS(СВЦЭМ!$E$39:$E$782,СВЦЭМ!$A$39:$A$782,$A173,СВЦЭМ!$B$39:$B$782,W$155)+'СЕТ СН'!$F$15</f>
        <v>179.21165947</v>
      </c>
      <c r="X173" s="36">
        <f>SUMIFS(СВЦЭМ!$E$39:$E$782,СВЦЭМ!$A$39:$A$782,$A173,СВЦЭМ!$B$39:$B$782,X$155)+'СЕТ СН'!$F$15</f>
        <v>186.0446914</v>
      </c>
      <c r="Y173" s="36">
        <f>SUMIFS(СВЦЭМ!$E$39:$E$782,СВЦЭМ!$A$39:$A$782,$A173,СВЦЭМ!$B$39:$B$782,Y$155)+'СЕТ СН'!$F$15</f>
        <v>194.16169790000001</v>
      </c>
    </row>
    <row r="174" spans="1:25" ht="15.75" x14ac:dyDescent="0.2">
      <c r="A174" s="35">
        <f t="shared" si="4"/>
        <v>45523</v>
      </c>
      <c r="B174" s="36">
        <f>SUMIFS(СВЦЭМ!$E$39:$E$782,СВЦЭМ!$A$39:$A$782,$A174,СВЦЭМ!$B$39:$B$782,B$155)+'СЕТ СН'!$F$15</f>
        <v>202.34729995999999</v>
      </c>
      <c r="C174" s="36">
        <f>SUMIFS(СВЦЭМ!$E$39:$E$782,СВЦЭМ!$A$39:$A$782,$A174,СВЦЭМ!$B$39:$B$782,C$155)+'СЕТ СН'!$F$15</f>
        <v>215.57182487</v>
      </c>
      <c r="D174" s="36">
        <f>SUMIFS(СВЦЭМ!$E$39:$E$782,СВЦЭМ!$A$39:$A$782,$A174,СВЦЭМ!$B$39:$B$782,D$155)+'СЕТ СН'!$F$15</f>
        <v>219.14762235000001</v>
      </c>
      <c r="E174" s="36">
        <f>SUMIFS(СВЦЭМ!$E$39:$E$782,СВЦЭМ!$A$39:$A$782,$A174,СВЦЭМ!$B$39:$B$782,E$155)+'СЕТ СН'!$F$15</f>
        <v>215.07707714</v>
      </c>
      <c r="F174" s="36">
        <f>SUMIFS(СВЦЭМ!$E$39:$E$782,СВЦЭМ!$A$39:$A$782,$A174,СВЦЭМ!$B$39:$B$782,F$155)+'СЕТ СН'!$F$15</f>
        <v>215.83365954000001</v>
      </c>
      <c r="G174" s="36">
        <f>SUMIFS(СВЦЭМ!$E$39:$E$782,СВЦЭМ!$A$39:$A$782,$A174,СВЦЭМ!$B$39:$B$782,G$155)+'СЕТ СН'!$F$15</f>
        <v>215.84650801999999</v>
      </c>
      <c r="H174" s="36">
        <f>SUMIFS(СВЦЭМ!$E$39:$E$782,СВЦЭМ!$A$39:$A$782,$A174,СВЦЭМ!$B$39:$B$782,H$155)+'СЕТ СН'!$F$15</f>
        <v>217.02602443000001</v>
      </c>
      <c r="I174" s="36">
        <f>SUMIFS(СВЦЭМ!$E$39:$E$782,СВЦЭМ!$A$39:$A$782,$A174,СВЦЭМ!$B$39:$B$782,I$155)+'СЕТ СН'!$F$15</f>
        <v>209.74085968</v>
      </c>
      <c r="J174" s="36">
        <f>SUMIFS(СВЦЭМ!$E$39:$E$782,СВЦЭМ!$A$39:$A$782,$A174,СВЦЭМ!$B$39:$B$782,J$155)+'СЕТ СН'!$F$15</f>
        <v>190.99435382999999</v>
      </c>
      <c r="K174" s="36">
        <f>SUMIFS(СВЦЭМ!$E$39:$E$782,СВЦЭМ!$A$39:$A$782,$A174,СВЦЭМ!$B$39:$B$782,K$155)+'СЕТ СН'!$F$15</f>
        <v>186.59963445</v>
      </c>
      <c r="L174" s="36">
        <f>SUMIFS(СВЦЭМ!$E$39:$E$782,СВЦЭМ!$A$39:$A$782,$A174,СВЦЭМ!$B$39:$B$782,L$155)+'СЕТ СН'!$F$15</f>
        <v>185.89320939999999</v>
      </c>
      <c r="M174" s="36">
        <f>SUMIFS(СВЦЭМ!$E$39:$E$782,СВЦЭМ!$A$39:$A$782,$A174,СВЦЭМ!$B$39:$B$782,M$155)+'СЕТ СН'!$F$15</f>
        <v>184.70538712999999</v>
      </c>
      <c r="N174" s="36">
        <f>SUMIFS(СВЦЭМ!$E$39:$E$782,СВЦЭМ!$A$39:$A$782,$A174,СВЦЭМ!$B$39:$B$782,N$155)+'СЕТ СН'!$F$15</f>
        <v>183.5744608</v>
      </c>
      <c r="O174" s="36">
        <f>SUMIFS(СВЦЭМ!$E$39:$E$782,СВЦЭМ!$A$39:$A$782,$A174,СВЦЭМ!$B$39:$B$782,O$155)+'СЕТ СН'!$F$15</f>
        <v>182.50068533000001</v>
      </c>
      <c r="P174" s="36">
        <f>SUMIFS(СВЦЭМ!$E$39:$E$782,СВЦЭМ!$A$39:$A$782,$A174,СВЦЭМ!$B$39:$B$782,P$155)+'СЕТ СН'!$F$15</f>
        <v>183.52452084999999</v>
      </c>
      <c r="Q174" s="36">
        <f>SUMIFS(СВЦЭМ!$E$39:$E$782,СВЦЭМ!$A$39:$A$782,$A174,СВЦЭМ!$B$39:$B$782,Q$155)+'СЕТ СН'!$F$15</f>
        <v>182.50372159</v>
      </c>
      <c r="R174" s="36">
        <f>SUMIFS(СВЦЭМ!$E$39:$E$782,СВЦЭМ!$A$39:$A$782,$A174,СВЦЭМ!$B$39:$B$782,R$155)+'СЕТ СН'!$F$15</f>
        <v>183.17340755999999</v>
      </c>
      <c r="S174" s="36">
        <f>SUMIFS(СВЦЭМ!$E$39:$E$782,СВЦЭМ!$A$39:$A$782,$A174,СВЦЭМ!$B$39:$B$782,S$155)+'СЕТ СН'!$F$15</f>
        <v>181.87338004</v>
      </c>
      <c r="T174" s="36">
        <f>SUMIFS(СВЦЭМ!$E$39:$E$782,СВЦЭМ!$A$39:$A$782,$A174,СВЦЭМ!$B$39:$B$782,T$155)+'СЕТ СН'!$F$15</f>
        <v>178.24527230000001</v>
      </c>
      <c r="U174" s="36">
        <f>SUMIFS(СВЦЭМ!$E$39:$E$782,СВЦЭМ!$A$39:$A$782,$A174,СВЦЭМ!$B$39:$B$782,U$155)+'СЕТ СН'!$F$15</f>
        <v>181.35042833</v>
      </c>
      <c r="V174" s="36">
        <f>SUMIFS(СВЦЭМ!$E$39:$E$782,СВЦЭМ!$A$39:$A$782,$A174,СВЦЭМ!$B$39:$B$782,V$155)+'СЕТ СН'!$F$15</f>
        <v>182.34780130999999</v>
      </c>
      <c r="W174" s="36">
        <f>SUMIFS(СВЦЭМ!$E$39:$E$782,СВЦЭМ!$A$39:$A$782,$A174,СВЦЭМ!$B$39:$B$782,W$155)+'СЕТ СН'!$F$15</f>
        <v>178.59809028999999</v>
      </c>
      <c r="X174" s="36">
        <f>SUMIFS(СВЦЭМ!$E$39:$E$782,СВЦЭМ!$A$39:$A$782,$A174,СВЦЭМ!$B$39:$B$782,X$155)+'СЕТ СН'!$F$15</f>
        <v>184.09422294000001</v>
      </c>
      <c r="Y174" s="36">
        <f>SUMIFS(СВЦЭМ!$E$39:$E$782,СВЦЭМ!$A$39:$A$782,$A174,СВЦЭМ!$B$39:$B$782,Y$155)+'СЕТ СН'!$F$15</f>
        <v>193.06551397000001</v>
      </c>
    </row>
    <row r="175" spans="1:25" ht="15.75" x14ac:dyDescent="0.2">
      <c r="A175" s="35">
        <f t="shared" si="4"/>
        <v>45524</v>
      </c>
      <c r="B175" s="36">
        <f>SUMIFS(СВЦЭМ!$E$39:$E$782,СВЦЭМ!$A$39:$A$782,$A175,СВЦЭМ!$B$39:$B$782,B$155)+'СЕТ СН'!$F$15</f>
        <v>191.6290798</v>
      </c>
      <c r="C175" s="36">
        <f>SUMIFS(СВЦЭМ!$E$39:$E$782,СВЦЭМ!$A$39:$A$782,$A175,СВЦЭМ!$B$39:$B$782,C$155)+'СЕТ СН'!$F$15</f>
        <v>202.44108666</v>
      </c>
      <c r="D175" s="36">
        <f>SUMIFS(СВЦЭМ!$E$39:$E$782,СВЦЭМ!$A$39:$A$782,$A175,СВЦЭМ!$B$39:$B$782,D$155)+'СЕТ СН'!$F$15</f>
        <v>209.20989207</v>
      </c>
      <c r="E175" s="36">
        <f>SUMIFS(СВЦЭМ!$E$39:$E$782,СВЦЭМ!$A$39:$A$782,$A175,СВЦЭМ!$B$39:$B$782,E$155)+'СЕТ СН'!$F$15</f>
        <v>212.57365103000001</v>
      </c>
      <c r="F175" s="36">
        <f>SUMIFS(СВЦЭМ!$E$39:$E$782,СВЦЭМ!$A$39:$A$782,$A175,СВЦЭМ!$B$39:$B$782,F$155)+'СЕТ СН'!$F$15</f>
        <v>212.26309151999999</v>
      </c>
      <c r="G175" s="36">
        <f>SUMIFS(СВЦЭМ!$E$39:$E$782,СВЦЭМ!$A$39:$A$782,$A175,СВЦЭМ!$B$39:$B$782,G$155)+'СЕТ СН'!$F$15</f>
        <v>210.41719153</v>
      </c>
      <c r="H175" s="36">
        <f>SUMIFS(СВЦЭМ!$E$39:$E$782,СВЦЭМ!$A$39:$A$782,$A175,СВЦЭМ!$B$39:$B$782,H$155)+'СЕТ СН'!$F$15</f>
        <v>208.86428652999999</v>
      </c>
      <c r="I175" s="36">
        <f>SUMIFS(СВЦЭМ!$E$39:$E$782,СВЦЭМ!$A$39:$A$782,$A175,СВЦЭМ!$B$39:$B$782,I$155)+'СЕТ СН'!$F$15</f>
        <v>196.62426024000001</v>
      </c>
      <c r="J175" s="36">
        <f>SUMIFS(СВЦЭМ!$E$39:$E$782,СВЦЭМ!$A$39:$A$782,$A175,СВЦЭМ!$B$39:$B$782,J$155)+'СЕТ СН'!$F$15</f>
        <v>183.37207617999999</v>
      </c>
      <c r="K175" s="36">
        <f>SUMIFS(СВЦЭМ!$E$39:$E$782,СВЦЭМ!$A$39:$A$782,$A175,СВЦЭМ!$B$39:$B$782,K$155)+'СЕТ СН'!$F$15</f>
        <v>172.54390169999999</v>
      </c>
      <c r="L175" s="36">
        <f>SUMIFS(СВЦЭМ!$E$39:$E$782,СВЦЭМ!$A$39:$A$782,$A175,СВЦЭМ!$B$39:$B$782,L$155)+'СЕТ СН'!$F$15</f>
        <v>170.11031847000001</v>
      </c>
      <c r="M175" s="36">
        <f>SUMIFS(СВЦЭМ!$E$39:$E$782,СВЦЭМ!$A$39:$A$782,$A175,СВЦЭМ!$B$39:$B$782,M$155)+'СЕТ СН'!$F$15</f>
        <v>169.41850441</v>
      </c>
      <c r="N175" s="36">
        <f>SUMIFS(СВЦЭМ!$E$39:$E$782,СВЦЭМ!$A$39:$A$782,$A175,СВЦЭМ!$B$39:$B$782,N$155)+'СЕТ СН'!$F$15</f>
        <v>170.2003144</v>
      </c>
      <c r="O175" s="36">
        <f>SUMIFS(СВЦЭМ!$E$39:$E$782,СВЦЭМ!$A$39:$A$782,$A175,СВЦЭМ!$B$39:$B$782,O$155)+'СЕТ СН'!$F$15</f>
        <v>167.62792703</v>
      </c>
      <c r="P175" s="36">
        <f>SUMIFS(СВЦЭМ!$E$39:$E$782,СВЦЭМ!$A$39:$A$782,$A175,СВЦЭМ!$B$39:$B$782,P$155)+'СЕТ СН'!$F$15</f>
        <v>167.77605650000001</v>
      </c>
      <c r="Q175" s="36">
        <f>SUMIFS(СВЦЭМ!$E$39:$E$782,СВЦЭМ!$A$39:$A$782,$A175,СВЦЭМ!$B$39:$B$782,Q$155)+'СЕТ СН'!$F$15</f>
        <v>167.33744551999999</v>
      </c>
      <c r="R175" s="36">
        <f>SUMIFS(СВЦЭМ!$E$39:$E$782,СВЦЭМ!$A$39:$A$782,$A175,СВЦЭМ!$B$39:$B$782,R$155)+'СЕТ СН'!$F$15</f>
        <v>169.44973648999999</v>
      </c>
      <c r="S175" s="36">
        <f>SUMIFS(СВЦЭМ!$E$39:$E$782,СВЦЭМ!$A$39:$A$782,$A175,СВЦЭМ!$B$39:$B$782,S$155)+'СЕТ СН'!$F$15</f>
        <v>168.06501954000001</v>
      </c>
      <c r="T175" s="36">
        <f>SUMIFS(СВЦЭМ!$E$39:$E$782,СВЦЭМ!$A$39:$A$782,$A175,СВЦЭМ!$B$39:$B$782,T$155)+'СЕТ СН'!$F$15</f>
        <v>165.86912305000001</v>
      </c>
      <c r="U175" s="36">
        <f>SUMIFS(СВЦЭМ!$E$39:$E$782,СВЦЭМ!$A$39:$A$782,$A175,СВЦЭМ!$B$39:$B$782,U$155)+'СЕТ СН'!$F$15</f>
        <v>167.9705927</v>
      </c>
      <c r="V175" s="36">
        <f>SUMIFS(СВЦЭМ!$E$39:$E$782,СВЦЭМ!$A$39:$A$782,$A175,СВЦЭМ!$B$39:$B$782,V$155)+'СЕТ СН'!$F$15</f>
        <v>166.0807719</v>
      </c>
      <c r="W175" s="36">
        <f>SUMIFS(СВЦЭМ!$E$39:$E$782,СВЦЭМ!$A$39:$A$782,$A175,СВЦЭМ!$B$39:$B$782,W$155)+'СЕТ СН'!$F$15</f>
        <v>165.80789031</v>
      </c>
      <c r="X175" s="36">
        <f>SUMIFS(СВЦЭМ!$E$39:$E$782,СВЦЭМ!$A$39:$A$782,$A175,СВЦЭМ!$B$39:$B$782,X$155)+'СЕТ СН'!$F$15</f>
        <v>175.84364176</v>
      </c>
      <c r="Y175" s="36">
        <f>SUMIFS(СВЦЭМ!$E$39:$E$782,СВЦЭМ!$A$39:$A$782,$A175,СВЦЭМ!$B$39:$B$782,Y$155)+'СЕТ СН'!$F$15</f>
        <v>191.36944070000001</v>
      </c>
    </row>
    <row r="176" spans="1:25" ht="15.75" x14ac:dyDescent="0.2">
      <c r="A176" s="35">
        <f t="shared" si="4"/>
        <v>45525</v>
      </c>
      <c r="B176" s="36">
        <f>SUMIFS(СВЦЭМ!$E$39:$E$782,СВЦЭМ!$A$39:$A$782,$A176,СВЦЭМ!$B$39:$B$782,B$155)+'СЕТ СН'!$F$15</f>
        <v>212.43257944000001</v>
      </c>
      <c r="C176" s="36">
        <f>SUMIFS(СВЦЭМ!$E$39:$E$782,СВЦЭМ!$A$39:$A$782,$A176,СВЦЭМ!$B$39:$B$782,C$155)+'СЕТ СН'!$F$15</f>
        <v>216.59430649999999</v>
      </c>
      <c r="D176" s="36">
        <f>SUMIFS(СВЦЭМ!$E$39:$E$782,СВЦЭМ!$A$39:$A$782,$A176,СВЦЭМ!$B$39:$B$782,D$155)+'СЕТ СН'!$F$15</f>
        <v>221.81808928000001</v>
      </c>
      <c r="E176" s="36">
        <f>SUMIFS(СВЦЭМ!$E$39:$E$782,СВЦЭМ!$A$39:$A$782,$A176,СВЦЭМ!$B$39:$B$782,E$155)+'СЕТ СН'!$F$15</f>
        <v>217.57461756000001</v>
      </c>
      <c r="F176" s="36">
        <f>SUMIFS(СВЦЭМ!$E$39:$E$782,СВЦЭМ!$A$39:$A$782,$A176,СВЦЭМ!$B$39:$B$782,F$155)+'СЕТ СН'!$F$15</f>
        <v>215.86131936999999</v>
      </c>
      <c r="G176" s="36">
        <f>SUMIFS(СВЦЭМ!$E$39:$E$782,СВЦЭМ!$A$39:$A$782,$A176,СВЦЭМ!$B$39:$B$782,G$155)+'СЕТ СН'!$F$15</f>
        <v>211.66796657</v>
      </c>
      <c r="H176" s="36">
        <f>SUMIFS(СВЦЭМ!$E$39:$E$782,СВЦЭМ!$A$39:$A$782,$A176,СВЦЭМ!$B$39:$B$782,H$155)+'СЕТ СН'!$F$15</f>
        <v>210.46476733</v>
      </c>
      <c r="I176" s="36">
        <f>SUMIFS(СВЦЭМ!$E$39:$E$782,СВЦЭМ!$A$39:$A$782,$A176,СВЦЭМ!$B$39:$B$782,I$155)+'СЕТ СН'!$F$15</f>
        <v>197.08647639</v>
      </c>
      <c r="J176" s="36">
        <f>SUMIFS(СВЦЭМ!$E$39:$E$782,СВЦЭМ!$A$39:$A$782,$A176,СВЦЭМ!$B$39:$B$782,J$155)+'СЕТ СН'!$F$15</f>
        <v>187.76854964</v>
      </c>
      <c r="K176" s="36">
        <f>SUMIFS(СВЦЭМ!$E$39:$E$782,СВЦЭМ!$A$39:$A$782,$A176,СВЦЭМ!$B$39:$B$782,K$155)+'СЕТ СН'!$F$15</f>
        <v>179.53767955999999</v>
      </c>
      <c r="L176" s="36">
        <f>SUMIFS(СВЦЭМ!$E$39:$E$782,СВЦЭМ!$A$39:$A$782,$A176,СВЦЭМ!$B$39:$B$782,L$155)+'СЕТ СН'!$F$15</f>
        <v>177.89216859000001</v>
      </c>
      <c r="M176" s="36">
        <f>SUMIFS(СВЦЭМ!$E$39:$E$782,СВЦЭМ!$A$39:$A$782,$A176,СВЦЭМ!$B$39:$B$782,M$155)+'СЕТ СН'!$F$15</f>
        <v>178.04863191999999</v>
      </c>
      <c r="N176" s="36">
        <f>SUMIFS(СВЦЭМ!$E$39:$E$782,СВЦЭМ!$A$39:$A$782,$A176,СВЦЭМ!$B$39:$B$782,N$155)+'СЕТ СН'!$F$15</f>
        <v>177.21856253999999</v>
      </c>
      <c r="O176" s="36">
        <f>SUMIFS(СВЦЭМ!$E$39:$E$782,СВЦЭМ!$A$39:$A$782,$A176,СВЦЭМ!$B$39:$B$782,O$155)+'СЕТ СН'!$F$15</f>
        <v>175.46646013</v>
      </c>
      <c r="P176" s="36">
        <f>SUMIFS(СВЦЭМ!$E$39:$E$782,СВЦЭМ!$A$39:$A$782,$A176,СВЦЭМ!$B$39:$B$782,P$155)+'СЕТ СН'!$F$15</f>
        <v>179.56369418</v>
      </c>
      <c r="Q176" s="36">
        <f>SUMIFS(СВЦЭМ!$E$39:$E$782,СВЦЭМ!$A$39:$A$782,$A176,СВЦЭМ!$B$39:$B$782,Q$155)+'СЕТ СН'!$F$15</f>
        <v>182.04954222000001</v>
      </c>
      <c r="R176" s="36">
        <f>SUMIFS(СВЦЭМ!$E$39:$E$782,СВЦЭМ!$A$39:$A$782,$A176,СВЦЭМ!$B$39:$B$782,R$155)+'СЕТ СН'!$F$15</f>
        <v>181.44572126</v>
      </c>
      <c r="S176" s="36">
        <f>SUMIFS(СВЦЭМ!$E$39:$E$782,СВЦЭМ!$A$39:$A$782,$A176,СВЦЭМ!$B$39:$B$782,S$155)+'СЕТ СН'!$F$15</f>
        <v>181.3951936</v>
      </c>
      <c r="T176" s="36">
        <f>SUMIFS(СВЦЭМ!$E$39:$E$782,СВЦЭМ!$A$39:$A$782,$A176,СВЦЭМ!$B$39:$B$782,T$155)+'СЕТ СН'!$F$15</f>
        <v>180.60455708000001</v>
      </c>
      <c r="U176" s="36">
        <f>SUMIFS(СВЦЭМ!$E$39:$E$782,СВЦЭМ!$A$39:$A$782,$A176,СВЦЭМ!$B$39:$B$782,U$155)+'СЕТ СН'!$F$15</f>
        <v>181.83569499999999</v>
      </c>
      <c r="V176" s="36">
        <f>SUMIFS(СВЦЭМ!$E$39:$E$782,СВЦЭМ!$A$39:$A$782,$A176,СВЦЭМ!$B$39:$B$782,V$155)+'СЕТ СН'!$F$15</f>
        <v>180.98057428999999</v>
      </c>
      <c r="W176" s="36">
        <f>SUMIFS(СВЦЭМ!$E$39:$E$782,СВЦЭМ!$A$39:$A$782,$A176,СВЦЭМ!$B$39:$B$782,W$155)+'СЕТ СН'!$F$15</f>
        <v>180.38692046</v>
      </c>
      <c r="X176" s="36">
        <f>SUMIFS(СВЦЭМ!$E$39:$E$782,СВЦЭМ!$A$39:$A$782,$A176,СВЦЭМ!$B$39:$B$782,X$155)+'СЕТ СН'!$F$15</f>
        <v>182.43379469999999</v>
      </c>
      <c r="Y176" s="36">
        <f>SUMIFS(СВЦЭМ!$E$39:$E$782,СВЦЭМ!$A$39:$A$782,$A176,СВЦЭМ!$B$39:$B$782,Y$155)+'СЕТ СН'!$F$15</f>
        <v>186.36949946999999</v>
      </c>
    </row>
    <row r="177" spans="1:27" ht="15.75" x14ac:dyDescent="0.2">
      <c r="A177" s="35">
        <f t="shared" si="4"/>
        <v>45526</v>
      </c>
      <c r="B177" s="36">
        <f>SUMIFS(СВЦЭМ!$E$39:$E$782,СВЦЭМ!$A$39:$A$782,$A177,СВЦЭМ!$B$39:$B$782,B$155)+'СЕТ СН'!$F$15</f>
        <v>180.64196129999999</v>
      </c>
      <c r="C177" s="36">
        <f>SUMIFS(СВЦЭМ!$E$39:$E$782,СВЦЭМ!$A$39:$A$782,$A177,СВЦЭМ!$B$39:$B$782,C$155)+'СЕТ СН'!$F$15</f>
        <v>190.05735755000001</v>
      </c>
      <c r="D177" s="36">
        <f>SUMIFS(СВЦЭМ!$E$39:$E$782,СВЦЭМ!$A$39:$A$782,$A177,СВЦЭМ!$B$39:$B$782,D$155)+'СЕТ СН'!$F$15</f>
        <v>194.79058762</v>
      </c>
      <c r="E177" s="36">
        <f>SUMIFS(СВЦЭМ!$E$39:$E$782,СВЦЭМ!$A$39:$A$782,$A177,СВЦЭМ!$B$39:$B$782,E$155)+'СЕТ СН'!$F$15</f>
        <v>198.28437614000001</v>
      </c>
      <c r="F177" s="36">
        <f>SUMIFS(СВЦЭМ!$E$39:$E$782,СВЦЭМ!$A$39:$A$782,$A177,СВЦЭМ!$B$39:$B$782,F$155)+'СЕТ СН'!$F$15</f>
        <v>197.81393125</v>
      </c>
      <c r="G177" s="36">
        <f>SUMIFS(СВЦЭМ!$E$39:$E$782,СВЦЭМ!$A$39:$A$782,$A177,СВЦЭМ!$B$39:$B$782,G$155)+'СЕТ СН'!$F$15</f>
        <v>194.46017523</v>
      </c>
      <c r="H177" s="36">
        <f>SUMIFS(СВЦЭМ!$E$39:$E$782,СВЦЭМ!$A$39:$A$782,$A177,СВЦЭМ!$B$39:$B$782,H$155)+'СЕТ СН'!$F$15</f>
        <v>190.92042544</v>
      </c>
      <c r="I177" s="36">
        <f>SUMIFS(СВЦЭМ!$E$39:$E$782,СВЦЭМ!$A$39:$A$782,$A177,СВЦЭМ!$B$39:$B$782,I$155)+'СЕТ СН'!$F$15</f>
        <v>181.75630755</v>
      </c>
      <c r="J177" s="36">
        <f>SUMIFS(СВЦЭМ!$E$39:$E$782,СВЦЭМ!$A$39:$A$782,$A177,СВЦЭМ!$B$39:$B$782,J$155)+'СЕТ СН'!$F$15</f>
        <v>171.05895945</v>
      </c>
      <c r="K177" s="36">
        <f>SUMIFS(СВЦЭМ!$E$39:$E$782,СВЦЭМ!$A$39:$A$782,$A177,СВЦЭМ!$B$39:$B$782,K$155)+'СЕТ СН'!$F$15</f>
        <v>163.31856988000001</v>
      </c>
      <c r="L177" s="36">
        <f>SUMIFS(СВЦЭМ!$E$39:$E$782,СВЦЭМ!$A$39:$A$782,$A177,СВЦЭМ!$B$39:$B$782,L$155)+'СЕТ СН'!$F$15</f>
        <v>159.47733632000001</v>
      </c>
      <c r="M177" s="36">
        <f>SUMIFS(СВЦЭМ!$E$39:$E$782,СВЦЭМ!$A$39:$A$782,$A177,СВЦЭМ!$B$39:$B$782,M$155)+'СЕТ СН'!$F$15</f>
        <v>160.31580292000001</v>
      </c>
      <c r="N177" s="36">
        <f>SUMIFS(СВЦЭМ!$E$39:$E$782,СВЦЭМ!$A$39:$A$782,$A177,СВЦЭМ!$B$39:$B$782,N$155)+'СЕТ СН'!$F$15</f>
        <v>159.55907925</v>
      </c>
      <c r="O177" s="36">
        <f>SUMIFS(СВЦЭМ!$E$39:$E$782,СВЦЭМ!$A$39:$A$782,$A177,СВЦЭМ!$B$39:$B$782,O$155)+'СЕТ СН'!$F$15</f>
        <v>160.01207253999999</v>
      </c>
      <c r="P177" s="36">
        <f>SUMIFS(СВЦЭМ!$E$39:$E$782,СВЦЭМ!$A$39:$A$782,$A177,СВЦЭМ!$B$39:$B$782,P$155)+'СЕТ СН'!$F$15</f>
        <v>160.86953503999999</v>
      </c>
      <c r="Q177" s="36">
        <f>SUMIFS(СВЦЭМ!$E$39:$E$782,СВЦЭМ!$A$39:$A$782,$A177,СВЦЭМ!$B$39:$B$782,Q$155)+'СЕТ СН'!$F$15</f>
        <v>161.25411804999999</v>
      </c>
      <c r="R177" s="36">
        <f>SUMIFS(СВЦЭМ!$E$39:$E$782,СВЦЭМ!$A$39:$A$782,$A177,СВЦЭМ!$B$39:$B$782,R$155)+'СЕТ СН'!$F$15</f>
        <v>162.61747868</v>
      </c>
      <c r="S177" s="36">
        <f>SUMIFS(СВЦЭМ!$E$39:$E$782,СВЦЭМ!$A$39:$A$782,$A177,СВЦЭМ!$B$39:$B$782,S$155)+'СЕТ СН'!$F$15</f>
        <v>161.62234333000001</v>
      </c>
      <c r="T177" s="36">
        <f>SUMIFS(СВЦЭМ!$E$39:$E$782,СВЦЭМ!$A$39:$A$782,$A177,СВЦЭМ!$B$39:$B$782,T$155)+'СЕТ СН'!$F$15</f>
        <v>161.31360941</v>
      </c>
      <c r="U177" s="36">
        <f>SUMIFS(СВЦЭМ!$E$39:$E$782,СВЦЭМ!$A$39:$A$782,$A177,СВЦЭМ!$B$39:$B$782,U$155)+'СЕТ СН'!$F$15</f>
        <v>161.82968445</v>
      </c>
      <c r="V177" s="36">
        <f>SUMIFS(СВЦЭМ!$E$39:$E$782,СВЦЭМ!$A$39:$A$782,$A177,СВЦЭМ!$B$39:$B$782,V$155)+'СЕТ СН'!$F$15</f>
        <v>160.45048505</v>
      </c>
      <c r="W177" s="36">
        <f>SUMIFS(СВЦЭМ!$E$39:$E$782,СВЦЭМ!$A$39:$A$782,$A177,СВЦЭМ!$B$39:$B$782,W$155)+'СЕТ СН'!$F$15</f>
        <v>159.97956281</v>
      </c>
      <c r="X177" s="36">
        <f>SUMIFS(СВЦЭМ!$E$39:$E$782,СВЦЭМ!$A$39:$A$782,$A177,СВЦЭМ!$B$39:$B$782,X$155)+'СЕТ СН'!$F$15</f>
        <v>167.95823813999999</v>
      </c>
      <c r="Y177" s="36">
        <f>SUMIFS(СВЦЭМ!$E$39:$E$782,СВЦЭМ!$A$39:$A$782,$A177,СВЦЭМ!$B$39:$B$782,Y$155)+'СЕТ СН'!$F$15</f>
        <v>172.18272576999999</v>
      </c>
    </row>
    <row r="178" spans="1:27" ht="15.75" x14ac:dyDescent="0.2">
      <c r="A178" s="35">
        <f t="shared" si="4"/>
        <v>45527</v>
      </c>
      <c r="B178" s="36">
        <f>SUMIFS(СВЦЭМ!$E$39:$E$782,СВЦЭМ!$A$39:$A$782,$A178,СВЦЭМ!$B$39:$B$782,B$155)+'СЕТ СН'!$F$15</f>
        <v>188.58312548000001</v>
      </c>
      <c r="C178" s="36">
        <f>SUMIFS(СВЦЭМ!$E$39:$E$782,СВЦЭМ!$A$39:$A$782,$A178,СВЦЭМ!$B$39:$B$782,C$155)+'СЕТ СН'!$F$15</f>
        <v>200.15009254</v>
      </c>
      <c r="D178" s="36">
        <f>SUMIFS(СВЦЭМ!$E$39:$E$782,СВЦЭМ!$A$39:$A$782,$A178,СВЦЭМ!$B$39:$B$782,D$155)+'СЕТ СН'!$F$15</f>
        <v>203.05710504999999</v>
      </c>
      <c r="E178" s="36">
        <f>SUMIFS(СВЦЭМ!$E$39:$E$782,СВЦЭМ!$A$39:$A$782,$A178,СВЦЭМ!$B$39:$B$782,E$155)+'СЕТ СН'!$F$15</f>
        <v>206.03202057999999</v>
      </c>
      <c r="F178" s="36">
        <f>SUMIFS(СВЦЭМ!$E$39:$E$782,СВЦЭМ!$A$39:$A$782,$A178,СВЦЭМ!$B$39:$B$782,F$155)+'СЕТ СН'!$F$15</f>
        <v>207.05618222000001</v>
      </c>
      <c r="G178" s="36">
        <f>SUMIFS(СВЦЭМ!$E$39:$E$782,СВЦЭМ!$A$39:$A$782,$A178,СВЦЭМ!$B$39:$B$782,G$155)+'СЕТ СН'!$F$15</f>
        <v>205.52465169999999</v>
      </c>
      <c r="H178" s="36">
        <f>SUMIFS(СВЦЭМ!$E$39:$E$782,СВЦЭМ!$A$39:$A$782,$A178,СВЦЭМ!$B$39:$B$782,H$155)+'СЕТ СН'!$F$15</f>
        <v>203.09179125</v>
      </c>
      <c r="I178" s="36">
        <f>SUMIFS(СВЦЭМ!$E$39:$E$782,СВЦЭМ!$A$39:$A$782,$A178,СВЦЭМ!$B$39:$B$782,I$155)+'СЕТ СН'!$F$15</f>
        <v>193.47294603</v>
      </c>
      <c r="J178" s="36">
        <f>SUMIFS(СВЦЭМ!$E$39:$E$782,СВЦЭМ!$A$39:$A$782,$A178,СВЦЭМ!$B$39:$B$782,J$155)+'СЕТ СН'!$F$15</f>
        <v>181.47367259000001</v>
      </c>
      <c r="K178" s="36">
        <f>SUMIFS(СВЦЭМ!$E$39:$E$782,СВЦЭМ!$A$39:$A$782,$A178,СВЦЭМ!$B$39:$B$782,K$155)+'СЕТ СН'!$F$15</f>
        <v>170.70964918999999</v>
      </c>
      <c r="L178" s="36">
        <f>SUMIFS(СВЦЭМ!$E$39:$E$782,СВЦЭМ!$A$39:$A$782,$A178,СВЦЭМ!$B$39:$B$782,L$155)+'СЕТ СН'!$F$15</f>
        <v>169.74874800000001</v>
      </c>
      <c r="M178" s="36">
        <f>SUMIFS(СВЦЭМ!$E$39:$E$782,СВЦЭМ!$A$39:$A$782,$A178,СВЦЭМ!$B$39:$B$782,M$155)+'СЕТ СН'!$F$15</f>
        <v>169.21078926000001</v>
      </c>
      <c r="N178" s="36">
        <f>SUMIFS(СВЦЭМ!$E$39:$E$782,СВЦЭМ!$A$39:$A$782,$A178,СВЦЭМ!$B$39:$B$782,N$155)+'СЕТ СН'!$F$15</f>
        <v>168.77023</v>
      </c>
      <c r="O178" s="36">
        <f>SUMIFS(СВЦЭМ!$E$39:$E$782,СВЦЭМ!$A$39:$A$782,$A178,СВЦЭМ!$B$39:$B$782,O$155)+'СЕТ СН'!$F$15</f>
        <v>169.90190383999999</v>
      </c>
      <c r="P178" s="36">
        <f>SUMIFS(СВЦЭМ!$E$39:$E$782,СВЦЭМ!$A$39:$A$782,$A178,СВЦЭМ!$B$39:$B$782,P$155)+'СЕТ СН'!$F$15</f>
        <v>171.49690231</v>
      </c>
      <c r="Q178" s="36">
        <f>SUMIFS(СВЦЭМ!$E$39:$E$782,СВЦЭМ!$A$39:$A$782,$A178,СВЦЭМ!$B$39:$B$782,Q$155)+'СЕТ СН'!$F$15</f>
        <v>170.15118959</v>
      </c>
      <c r="R178" s="36">
        <f>SUMIFS(СВЦЭМ!$E$39:$E$782,СВЦЭМ!$A$39:$A$782,$A178,СВЦЭМ!$B$39:$B$782,R$155)+'СЕТ СН'!$F$15</f>
        <v>168.94095479999999</v>
      </c>
      <c r="S178" s="36">
        <f>SUMIFS(СВЦЭМ!$E$39:$E$782,СВЦЭМ!$A$39:$A$782,$A178,СВЦЭМ!$B$39:$B$782,S$155)+'СЕТ СН'!$F$15</f>
        <v>171.43559372999999</v>
      </c>
      <c r="T178" s="36">
        <f>SUMIFS(СВЦЭМ!$E$39:$E$782,СВЦЭМ!$A$39:$A$782,$A178,СВЦЭМ!$B$39:$B$782,T$155)+'СЕТ СН'!$F$15</f>
        <v>170.17239776</v>
      </c>
      <c r="U178" s="36">
        <f>SUMIFS(СВЦЭМ!$E$39:$E$782,СВЦЭМ!$A$39:$A$782,$A178,СВЦЭМ!$B$39:$B$782,U$155)+'СЕТ СН'!$F$15</f>
        <v>170.82558323999999</v>
      </c>
      <c r="V178" s="36">
        <f>SUMIFS(СВЦЭМ!$E$39:$E$782,СВЦЭМ!$A$39:$A$782,$A178,СВЦЭМ!$B$39:$B$782,V$155)+'СЕТ СН'!$F$15</f>
        <v>170.43975349999999</v>
      </c>
      <c r="W178" s="36">
        <f>SUMIFS(СВЦЭМ!$E$39:$E$782,СВЦЭМ!$A$39:$A$782,$A178,СВЦЭМ!$B$39:$B$782,W$155)+'СЕТ СН'!$F$15</f>
        <v>170.71971435</v>
      </c>
      <c r="X178" s="36">
        <f>SUMIFS(СВЦЭМ!$E$39:$E$782,СВЦЭМ!$A$39:$A$782,$A178,СВЦЭМ!$B$39:$B$782,X$155)+'СЕТ СН'!$F$15</f>
        <v>178.32680528</v>
      </c>
      <c r="Y178" s="36">
        <f>SUMIFS(СВЦЭМ!$E$39:$E$782,СВЦЭМ!$A$39:$A$782,$A178,СВЦЭМ!$B$39:$B$782,Y$155)+'СЕТ СН'!$F$15</f>
        <v>189.30795989999999</v>
      </c>
    </row>
    <row r="179" spans="1:27" ht="15.75" x14ac:dyDescent="0.2">
      <c r="A179" s="35">
        <f t="shared" si="4"/>
        <v>45528</v>
      </c>
      <c r="B179" s="36">
        <f>SUMIFS(СВЦЭМ!$E$39:$E$782,СВЦЭМ!$A$39:$A$782,$A179,СВЦЭМ!$B$39:$B$782,B$155)+'СЕТ СН'!$F$15</f>
        <v>185.97495079000001</v>
      </c>
      <c r="C179" s="36">
        <f>SUMIFS(СВЦЭМ!$E$39:$E$782,СВЦЭМ!$A$39:$A$782,$A179,СВЦЭМ!$B$39:$B$782,C$155)+'СЕТ СН'!$F$15</f>
        <v>193.55114356999999</v>
      </c>
      <c r="D179" s="36">
        <f>SUMIFS(СВЦЭМ!$E$39:$E$782,СВЦЭМ!$A$39:$A$782,$A179,СВЦЭМ!$B$39:$B$782,D$155)+'СЕТ СН'!$F$15</f>
        <v>197.34971843</v>
      </c>
      <c r="E179" s="36">
        <f>SUMIFS(СВЦЭМ!$E$39:$E$782,СВЦЭМ!$A$39:$A$782,$A179,СВЦЭМ!$B$39:$B$782,E$155)+'СЕТ СН'!$F$15</f>
        <v>201.90510999</v>
      </c>
      <c r="F179" s="36">
        <f>SUMIFS(СВЦЭМ!$E$39:$E$782,СВЦЭМ!$A$39:$A$782,$A179,СВЦЭМ!$B$39:$B$782,F$155)+'СЕТ СН'!$F$15</f>
        <v>202.46049102000001</v>
      </c>
      <c r="G179" s="36">
        <f>SUMIFS(СВЦЭМ!$E$39:$E$782,СВЦЭМ!$A$39:$A$782,$A179,СВЦЭМ!$B$39:$B$782,G$155)+'СЕТ СН'!$F$15</f>
        <v>200.43862637999999</v>
      </c>
      <c r="H179" s="36">
        <f>SUMIFS(СВЦЭМ!$E$39:$E$782,СВЦЭМ!$A$39:$A$782,$A179,СВЦЭМ!$B$39:$B$782,H$155)+'СЕТ СН'!$F$15</f>
        <v>197.63317438000001</v>
      </c>
      <c r="I179" s="36">
        <f>SUMIFS(СВЦЭМ!$E$39:$E$782,СВЦЭМ!$A$39:$A$782,$A179,СВЦЭМ!$B$39:$B$782,I$155)+'СЕТ СН'!$F$15</f>
        <v>187.97268844999999</v>
      </c>
      <c r="J179" s="36">
        <f>SUMIFS(СВЦЭМ!$E$39:$E$782,СВЦЭМ!$A$39:$A$782,$A179,СВЦЭМ!$B$39:$B$782,J$155)+'СЕТ СН'!$F$15</f>
        <v>177.07799725999999</v>
      </c>
      <c r="K179" s="36">
        <f>SUMIFS(СВЦЭМ!$E$39:$E$782,СВЦЭМ!$A$39:$A$782,$A179,СВЦЭМ!$B$39:$B$782,K$155)+'СЕТ СН'!$F$15</f>
        <v>165.01532046</v>
      </c>
      <c r="L179" s="36">
        <f>SUMIFS(СВЦЭМ!$E$39:$E$782,СВЦЭМ!$A$39:$A$782,$A179,СВЦЭМ!$B$39:$B$782,L$155)+'СЕТ СН'!$F$15</f>
        <v>161.49114127000001</v>
      </c>
      <c r="M179" s="36">
        <f>SUMIFS(СВЦЭМ!$E$39:$E$782,СВЦЭМ!$A$39:$A$782,$A179,СВЦЭМ!$B$39:$B$782,M$155)+'СЕТ СН'!$F$15</f>
        <v>164.08870719000001</v>
      </c>
      <c r="N179" s="36">
        <f>SUMIFS(СВЦЭМ!$E$39:$E$782,СВЦЭМ!$A$39:$A$782,$A179,СВЦЭМ!$B$39:$B$782,N$155)+'СЕТ СН'!$F$15</f>
        <v>173.70278834999999</v>
      </c>
      <c r="O179" s="36">
        <f>SUMIFS(СВЦЭМ!$E$39:$E$782,СВЦЭМ!$A$39:$A$782,$A179,СВЦЭМ!$B$39:$B$782,O$155)+'СЕТ СН'!$F$15</f>
        <v>172.37625482000001</v>
      </c>
      <c r="P179" s="36">
        <f>SUMIFS(СВЦЭМ!$E$39:$E$782,СВЦЭМ!$A$39:$A$782,$A179,СВЦЭМ!$B$39:$B$782,P$155)+'СЕТ СН'!$F$15</f>
        <v>173.05871858</v>
      </c>
      <c r="Q179" s="36">
        <f>SUMIFS(СВЦЭМ!$E$39:$E$782,СВЦЭМ!$A$39:$A$782,$A179,СВЦЭМ!$B$39:$B$782,Q$155)+'СЕТ СН'!$F$15</f>
        <v>174.55350073</v>
      </c>
      <c r="R179" s="36">
        <f>SUMIFS(СВЦЭМ!$E$39:$E$782,СВЦЭМ!$A$39:$A$782,$A179,СВЦЭМ!$B$39:$B$782,R$155)+'СЕТ СН'!$F$15</f>
        <v>174.7057375</v>
      </c>
      <c r="S179" s="36">
        <f>SUMIFS(СВЦЭМ!$E$39:$E$782,СВЦЭМ!$A$39:$A$782,$A179,СВЦЭМ!$B$39:$B$782,S$155)+'СЕТ СН'!$F$15</f>
        <v>176.08095266999999</v>
      </c>
      <c r="T179" s="36">
        <f>SUMIFS(СВЦЭМ!$E$39:$E$782,СВЦЭМ!$A$39:$A$782,$A179,СВЦЭМ!$B$39:$B$782,T$155)+'СЕТ СН'!$F$15</f>
        <v>174.50596408000001</v>
      </c>
      <c r="U179" s="36">
        <f>SUMIFS(СВЦЭМ!$E$39:$E$782,СВЦЭМ!$A$39:$A$782,$A179,СВЦЭМ!$B$39:$B$782,U$155)+'СЕТ СН'!$F$15</f>
        <v>176.18606915999999</v>
      </c>
      <c r="V179" s="36">
        <f>SUMIFS(СВЦЭМ!$E$39:$E$782,СВЦЭМ!$A$39:$A$782,$A179,СВЦЭМ!$B$39:$B$782,V$155)+'СЕТ СН'!$F$15</f>
        <v>176.61697745000001</v>
      </c>
      <c r="W179" s="36">
        <f>SUMIFS(СВЦЭМ!$E$39:$E$782,СВЦЭМ!$A$39:$A$782,$A179,СВЦЭМ!$B$39:$B$782,W$155)+'СЕТ СН'!$F$15</f>
        <v>175.34900107000001</v>
      </c>
      <c r="X179" s="36">
        <f>SUMIFS(СВЦЭМ!$E$39:$E$782,СВЦЭМ!$A$39:$A$782,$A179,СВЦЭМ!$B$39:$B$782,X$155)+'СЕТ СН'!$F$15</f>
        <v>180.01881047000001</v>
      </c>
      <c r="Y179" s="36">
        <f>SUMIFS(СВЦЭМ!$E$39:$E$782,СВЦЭМ!$A$39:$A$782,$A179,СВЦЭМ!$B$39:$B$782,Y$155)+'СЕТ СН'!$F$15</f>
        <v>188.81474653999999</v>
      </c>
    </row>
    <row r="180" spans="1:27" ht="15.75" x14ac:dyDescent="0.2">
      <c r="A180" s="35">
        <f t="shared" si="4"/>
        <v>45529</v>
      </c>
      <c r="B180" s="36">
        <f>SUMIFS(СВЦЭМ!$E$39:$E$782,СВЦЭМ!$A$39:$A$782,$A180,СВЦЭМ!$B$39:$B$782,B$155)+'СЕТ СН'!$F$15</f>
        <v>186.53843974</v>
      </c>
      <c r="C180" s="36">
        <f>SUMIFS(СВЦЭМ!$E$39:$E$782,СВЦЭМ!$A$39:$A$782,$A180,СВЦЭМ!$B$39:$B$782,C$155)+'СЕТ СН'!$F$15</f>
        <v>192.78077275999999</v>
      </c>
      <c r="D180" s="36">
        <f>SUMIFS(СВЦЭМ!$E$39:$E$782,СВЦЭМ!$A$39:$A$782,$A180,СВЦЭМ!$B$39:$B$782,D$155)+'СЕТ СН'!$F$15</f>
        <v>195.09457359000001</v>
      </c>
      <c r="E180" s="36">
        <f>SUMIFS(СВЦЭМ!$E$39:$E$782,СВЦЭМ!$A$39:$A$782,$A180,СВЦЭМ!$B$39:$B$782,E$155)+'СЕТ СН'!$F$15</f>
        <v>196.13402002999999</v>
      </c>
      <c r="F180" s="36">
        <f>SUMIFS(СВЦЭМ!$E$39:$E$782,СВЦЭМ!$A$39:$A$782,$A180,СВЦЭМ!$B$39:$B$782,F$155)+'СЕТ СН'!$F$15</f>
        <v>201.25894998999999</v>
      </c>
      <c r="G180" s="36">
        <f>SUMIFS(СВЦЭМ!$E$39:$E$782,СВЦЭМ!$A$39:$A$782,$A180,СВЦЭМ!$B$39:$B$782,G$155)+'СЕТ СН'!$F$15</f>
        <v>200.07650763000001</v>
      </c>
      <c r="H180" s="36">
        <f>SUMIFS(СВЦЭМ!$E$39:$E$782,СВЦЭМ!$A$39:$A$782,$A180,СВЦЭМ!$B$39:$B$782,H$155)+'СЕТ СН'!$F$15</f>
        <v>197.63497164</v>
      </c>
      <c r="I180" s="36">
        <f>SUMIFS(СВЦЭМ!$E$39:$E$782,СВЦЭМ!$A$39:$A$782,$A180,СВЦЭМ!$B$39:$B$782,I$155)+'СЕТ СН'!$F$15</f>
        <v>192.01657577</v>
      </c>
      <c r="J180" s="36">
        <f>SUMIFS(СВЦЭМ!$E$39:$E$782,СВЦЭМ!$A$39:$A$782,$A180,СВЦЭМ!$B$39:$B$782,J$155)+'СЕТ СН'!$F$15</f>
        <v>183.46396179999999</v>
      </c>
      <c r="K180" s="36">
        <f>SUMIFS(СВЦЭМ!$E$39:$E$782,СВЦЭМ!$A$39:$A$782,$A180,СВЦЭМ!$B$39:$B$782,K$155)+'СЕТ СН'!$F$15</f>
        <v>174.48004635000001</v>
      </c>
      <c r="L180" s="36">
        <f>SUMIFS(СВЦЭМ!$E$39:$E$782,СВЦЭМ!$A$39:$A$782,$A180,СВЦЭМ!$B$39:$B$782,L$155)+'СЕТ СН'!$F$15</f>
        <v>167.52377792999999</v>
      </c>
      <c r="M180" s="36">
        <f>SUMIFS(СВЦЭМ!$E$39:$E$782,СВЦЭМ!$A$39:$A$782,$A180,СВЦЭМ!$B$39:$B$782,M$155)+'СЕТ СН'!$F$15</f>
        <v>164.34980174</v>
      </c>
      <c r="N180" s="36">
        <f>SUMIFS(СВЦЭМ!$E$39:$E$782,СВЦЭМ!$A$39:$A$782,$A180,СВЦЭМ!$B$39:$B$782,N$155)+'СЕТ СН'!$F$15</f>
        <v>163.23920375</v>
      </c>
      <c r="O180" s="36">
        <f>SUMIFS(СВЦЭМ!$E$39:$E$782,СВЦЭМ!$A$39:$A$782,$A180,СВЦЭМ!$B$39:$B$782,O$155)+'СЕТ СН'!$F$15</f>
        <v>163.28928543999999</v>
      </c>
      <c r="P180" s="36">
        <f>SUMIFS(СВЦЭМ!$E$39:$E$782,СВЦЭМ!$A$39:$A$782,$A180,СВЦЭМ!$B$39:$B$782,P$155)+'СЕТ СН'!$F$15</f>
        <v>163.52913988</v>
      </c>
      <c r="Q180" s="36">
        <f>SUMIFS(СВЦЭМ!$E$39:$E$782,СВЦЭМ!$A$39:$A$782,$A180,СВЦЭМ!$B$39:$B$782,Q$155)+'СЕТ СН'!$F$15</f>
        <v>163.82125597000001</v>
      </c>
      <c r="R180" s="36">
        <f>SUMIFS(СВЦЭМ!$E$39:$E$782,СВЦЭМ!$A$39:$A$782,$A180,СВЦЭМ!$B$39:$B$782,R$155)+'СЕТ СН'!$F$15</f>
        <v>166.37213249000001</v>
      </c>
      <c r="S180" s="36">
        <f>SUMIFS(СВЦЭМ!$E$39:$E$782,СВЦЭМ!$A$39:$A$782,$A180,СВЦЭМ!$B$39:$B$782,S$155)+'СЕТ СН'!$F$15</f>
        <v>164.44018675000001</v>
      </c>
      <c r="T180" s="36">
        <f>SUMIFS(СВЦЭМ!$E$39:$E$782,СВЦЭМ!$A$39:$A$782,$A180,СВЦЭМ!$B$39:$B$782,T$155)+'СЕТ СН'!$F$15</f>
        <v>162.73936135</v>
      </c>
      <c r="U180" s="36">
        <f>SUMIFS(СВЦЭМ!$E$39:$E$782,СВЦЭМ!$A$39:$A$782,$A180,СВЦЭМ!$B$39:$B$782,U$155)+'СЕТ СН'!$F$15</f>
        <v>162.69380086999999</v>
      </c>
      <c r="V180" s="36">
        <f>SUMIFS(СВЦЭМ!$E$39:$E$782,СВЦЭМ!$A$39:$A$782,$A180,СВЦЭМ!$B$39:$B$782,V$155)+'СЕТ СН'!$F$15</f>
        <v>161.92654160999999</v>
      </c>
      <c r="W180" s="36">
        <f>SUMIFS(СВЦЭМ!$E$39:$E$782,СВЦЭМ!$A$39:$A$782,$A180,СВЦЭМ!$B$39:$B$782,W$155)+'СЕТ СН'!$F$15</f>
        <v>160.27898178000001</v>
      </c>
      <c r="X180" s="36">
        <f>SUMIFS(СВЦЭМ!$E$39:$E$782,СВЦЭМ!$A$39:$A$782,$A180,СВЦЭМ!$B$39:$B$782,X$155)+'СЕТ СН'!$F$15</f>
        <v>168.31619941</v>
      </c>
      <c r="Y180" s="36">
        <f>SUMIFS(СВЦЭМ!$E$39:$E$782,СВЦЭМ!$A$39:$A$782,$A180,СВЦЭМ!$B$39:$B$782,Y$155)+'СЕТ СН'!$F$15</f>
        <v>177.72639194000001</v>
      </c>
    </row>
    <row r="181" spans="1:27" ht="15.75" x14ac:dyDescent="0.2">
      <c r="A181" s="35">
        <f t="shared" si="4"/>
        <v>45530</v>
      </c>
      <c r="B181" s="36">
        <f>SUMIFS(СВЦЭМ!$E$39:$E$782,СВЦЭМ!$A$39:$A$782,$A181,СВЦЭМ!$B$39:$B$782,B$155)+'СЕТ СН'!$F$15</f>
        <v>187.01709079</v>
      </c>
      <c r="C181" s="36">
        <f>SUMIFS(СВЦЭМ!$E$39:$E$782,СВЦЭМ!$A$39:$A$782,$A181,СВЦЭМ!$B$39:$B$782,C$155)+'СЕТ СН'!$F$15</f>
        <v>196.76464780000001</v>
      </c>
      <c r="D181" s="36">
        <f>SUMIFS(СВЦЭМ!$E$39:$E$782,СВЦЭМ!$A$39:$A$782,$A181,СВЦЭМ!$B$39:$B$782,D$155)+'СЕТ СН'!$F$15</f>
        <v>200.88579469000001</v>
      </c>
      <c r="E181" s="36">
        <f>SUMIFS(СВЦЭМ!$E$39:$E$782,СВЦЭМ!$A$39:$A$782,$A181,СВЦЭМ!$B$39:$B$782,E$155)+'СЕТ СН'!$F$15</f>
        <v>202.21866967</v>
      </c>
      <c r="F181" s="36">
        <f>SUMIFS(СВЦЭМ!$E$39:$E$782,СВЦЭМ!$A$39:$A$782,$A181,СВЦЭМ!$B$39:$B$782,F$155)+'СЕТ СН'!$F$15</f>
        <v>203.7576407</v>
      </c>
      <c r="G181" s="36">
        <f>SUMIFS(СВЦЭМ!$E$39:$E$782,СВЦЭМ!$A$39:$A$782,$A181,СВЦЭМ!$B$39:$B$782,G$155)+'СЕТ СН'!$F$15</f>
        <v>199.95723552000001</v>
      </c>
      <c r="H181" s="36">
        <f>SUMIFS(СВЦЭМ!$E$39:$E$782,СВЦЭМ!$A$39:$A$782,$A181,СВЦЭМ!$B$39:$B$782,H$155)+'СЕТ СН'!$F$15</f>
        <v>196.21591698</v>
      </c>
      <c r="I181" s="36">
        <f>SUMIFS(СВЦЭМ!$E$39:$E$782,СВЦЭМ!$A$39:$A$782,$A181,СВЦЭМ!$B$39:$B$782,I$155)+'СЕТ СН'!$F$15</f>
        <v>186.32080626000001</v>
      </c>
      <c r="J181" s="36">
        <f>SUMIFS(СВЦЭМ!$E$39:$E$782,СВЦЭМ!$A$39:$A$782,$A181,СВЦЭМ!$B$39:$B$782,J$155)+'СЕТ СН'!$F$15</f>
        <v>174.57131253</v>
      </c>
      <c r="K181" s="36">
        <f>SUMIFS(СВЦЭМ!$E$39:$E$782,СВЦЭМ!$A$39:$A$782,$A181,СВЦЭМ!$B$39:$B$782,K$155)+'СЕТ СН'!$F$15</f>
        <v>165.86621421000001</v>
      </c>
      <c r="L181" s="36">
        <f>SUMIFS(СВЦЭМ!$E$39:$E$782,СВЦЭМ!$A$39:$A$782,$A181,СВЦЭМ!$B$39:$B$782,L$155)+'СЕТ СН'!$F$15</f>
        <v>164.67129696000001</v>
      </c>
      <c r="M181" s="36">
        <f>SUMIFS(СВЦЭМ!$E$39:$E$782,СВЦЭМ!$A$39:$A$782,$A181,СВЦЭМ!$B$39:$B$782,M$155)+'СЕТ СН'!$F$15</f>
        <v>162.88595817999999</v>
      </c>
      <c r="N181" s="36">
        <f>SUMIFS(СВЦЭМ!$E$39:$E$782,СВЦЭМ!$A$39:$A$782,$A181,СВЦЭМ!$B$39:$B$782,N$155)+'СЕТ СН'!$F$15</f>
        <v>163.04722856999999</v>
      </c>
      <c r="O181" s="36">
        <f>SUMIFS(СВЦЭМ!$E$39:$E$782,СВЦЭМ!$A$39:$A$782,$A181,СВЦЭМ!$B$39:$B$782,O$155)+'СЕТ СН'!$F$15</f>
        <v>162.84730789</v>
      </c>
      <c r="P181" s="36">
        <f>SUMIFS(СВЦЭМ!$E$39:$E$782,СВЦЭМ!$A$39:$A$782,$A181,СВЦЭМ!$B$39:$B$782,P$155)+'СЕТ СН'!$F$15</f>
        <v>163.39322695000001</v>
      </c>
      <c r="Q181" s="36">
        <f>SUMIFS(СВЦЭМ!$E$39:$E$782,СВЦЭМ!$A$39:$A$782,$A181,СВЦЭМ!$B$39:$B$782,Q$155)+'СЕТ СН'!$F$15</f>
        <v>163.03414179999999</v>
      </c>
      <c r="R181" s="36">
        <f>SUMIFS(СВЦЭМ!$E$39:$E$782,СВЦЭМ!$A$39:$A$782,$A181,СВЦЭМ!$B$39:$B$782,R$155)+'СЕТ СН'!$F$15</f>
        <v>163.35009839</v>
      </c>
      <c r="S181" s="36">
        <f>SUMIFS(СВЦЭМ!$E$39:$E$782,СВЦЭМ!$A$39:$A$782,$A181,СВЦЭМ!$B$39:$B$782,S$155)+'СЕТ СН'!$F$15</f>
        <v>164.86635429</v>
      </c>
      <c r="T181" s="36">
        <f>SUMIFS(СВЦЭМ!$E$39:$E$782,СВЦЭМ!$A$39:$A$782,$A181,СВЦЭМ!$B$39:$B$782,T$155)+'СЕТ СН'!$F$15</f>
        <v>163.35624229999999</v>
      </c>
      <c r="U181" s="36">
        <f>SUMIFS(СВЦЭМ!$E$39:$E$782,СВЦЭМ!$A$39:$A$782,$A181,СВЦЭМ!$B$39:$B$782,U$155)+'СЕТ СН'!$F$15</f>
        <v>163.58000455999999</v>
      </c>
      <c r="V181" s="36">
        <f>SUMIFS(СВЦЭМ!$E$39:$E$782,СВЦЭМ!$A$39:$A$782,$A181,СВЦЭМ!$B$39:$B$782,V$155)+'СЕТ СН'!$F$15</f>
        <v>162.49209952000001</v>
      </c>
      <c r="W181" s="36">
        <f>SUMIFS(СВЦЭМ!$E$39:$E$782,СВЦЭМ!$A$39:$A$782,$A181,СВЦЭМ!$B$39:$B$782,W$155)+'СЕТ СН'!$F$15</f>
        <v>162.65676662999999</v>
      </c>
      <c r="X181" s="36">
        <f>SUMIFS(СВЦЭМ!$E$39:$E$782,СВЦЭМ!$A$39:$A$782,$A181,СВЦЭМ!$B$39:$B$782,X$155)+'СЕТ СН'!$F$15</f>
        <v>169.87856719000001</v>
      </c>
      <c r="Y181" s="36">
        <f>SUMIFS(СВЦЭМ!$E$39:$E$782,СВЦЭМ!$A$39:$A$782,$A181,СВЦЭМ!$B$39:$B$782,Y$155)+'СЕТ СН'!$F$15</f>
        <v>175.34007442000001</v>
      </c>
    </row>
    <row r="182" spans="1:27" ht="15.75" x14ac:dyDescent="0.2">
      <c r="A182" s="35">
        <f t="shared" si="4"/>
        <v>45531</v>
      </c>
      <c r="B182" s="36">
        <f>SUMIFS(СВЦЭМ!$E$39:$E$782,СВЦЭМ!$A$39:$A$782,$A182,СВЦЭМ!$B$39:$B$782,B$155)+'СЕТ СН'!$F$15</f>
        <v>167.88063080000001</v>
      </c>
      <c r="C182" s="36">
        <f>SUMIFS(СВЦЭМ!$E$39:$E$782,СВЦЭМ!$A$39:$A$782,$A182,СВЦЭМ!$B$39:$B$782,C$155)+'СЕТ СН'!$F$15</f>
        <v>171.31284203000001</v>
      </c>
      <c r="D182" s="36">
        <f>SUMIFS(СВЦЭМ!$E$39:$E$782,СВЦЭМ!$A$39:$A$782,$A182,СВЦЭМ!$B$39:$B$782,D$155)+'СЕТ СН'!$F$15</f>
        <v>177.47066642999999</v>
      </c>
      <c r="E182" s="36">
        <f>SUMIFS(СВЦЭМ!$E$39:$E$782,СВЦЭМ!$A$39:$A$782,$A182,СВЦЭМ!$B$39:$B$782,E$155)+'СЕТ СН'!$F$15</f>
        <v>179.91552659999999</v>
      </c>
      <c r="F182" s="36">
        <f>SUMIFS(СВЦЭМ!$E$39:$E$782,СВЦЭМ!$A$39:$A$782,$A182,СВЦЭМ!$B$39:$B$782,F$155)+'СЕТ СН'!$F$15</f>
        <v>180.27400080000001</v>
      </c>
      <c r="G182" s="36">
        <f>SUMIFS(СВЦЭМ!$E$39:$E$782,СВЦЭМ!$A$39:$A$782,$A182,СВЦЭМ!$B$39:$B$782,G$155)+'СЕТ СН'!$F$15</f>
        <v>177.57185719</v>
      </c>
      <c r="H182" s="36">
        <f>SUMIFS(СВЦЭМ!$E$39:$E$782,СВЦЭМ!$A$39:$A$782,$A182,СВЦЭМ!$B$39:$B$782,H$155)+'СЕТ СН'!$F$15</f>
        <v>178.32406721999999</v>
      </c>
      <c r="I182" s="36">
        <f>SUMIFS(СВЦЭМ!$E$39:$E$782,СВЦЭМ!$A$39:$A$782,$A182,СВЦЭМ!$B$39:$B$782,I$155)+'СЕТ СН'!$F$15</f>
        <v>167.88431632000001</v>
      </c>
      <c r="J182" s="36">
        <f>SUMIFS(СВЦЭМ!$E$39:$E$782,СВЦЭМ!$A$39:$A$782,$A182,СВЦЭМ!$B$39:$B$782,J$155)+'СЕТ СН'!$F$15</f>
        <v>158.38399097999999</v>
      </c>
      <c r="K182" s="36">
        <f>SUMIFS(СВЦЭМ!$E$39:$E$782,СВЦЭМ!$A$39:$A$782,$A182,СВЦЭМ!$B$39:$B$782,K$155)+'СЕТ СН'!$F$15</f>
        <v>148.83690013</v>
      </c>
      <c r="L182" s="36">
        <f>SUMIFS(СВЦЭМ!$E$39:$E$782,СВЦЭМ!$A$39:$A$782,$A182,СВЦЭМ!$B$39:$B$782,L$155)+'СЕТ СН'!$F$15</f>
        <v>142.58483959</v>
      </c>
      <c r="M182" s="36">
        <f>SUMIFS(СВЦЭМ!$E$39:$E$782,СВЦЭМ!$A$39:$A$782,$A182,СВЦЭМ!$B$39:$B$782,M$155)+'СЕТ СН'!$F$15</f>
        <v>141.58136334</v>
      </c>
      <c r="N182" s="36">
        <f>SUMIFS(СВЦЭМ!$E$39:$E$782,СВЦЭМ!$A$39:$A$782,$A182,СВЦЭМ!$B$39:$B$782,N$155)+'СЕТ СН'!$F$15</f>
        <v>142.04713502999999</v>
      </c>
      <c r="O182" s="36">
        <f>SUMIFS(СВЦЭМ!$E$39:$E$782,СВЦЭМ!$A$39:$A$782,$A182,СВЦЭМ!$B$39:$B$782,O$155)+'СЕТ СН'!$F$15</f>
        <v>141.48833306</v>
      </c>
      <c r="P182" s="36">
        <f>SUMIFS(СВЦЭМ!$E$39:$E$782,СВЦЭМ!$A$39:$A$782,$A182,СВЦЭМ!$B$39:$B$782,P$155)+'СЕТ СН'!$F$15</f>
        <v>141.35040053</v>
      </c>
      <c r="Q182" s="36">
        <f>SUMIFS(СВЦЭМ!$E$39:$E$782,СВЦЭМ!$A$39:$A$782,$A182,СВЦЭМ!$B$39:$B$782,Q$155)+'СЕТ СН'!$F$15</f>
        <v>141.61734025000001</v>
      </c>
      <c r="R182" s="36">
        <f>SUMIFS(СВЦЭМ!$E$39:$E$782,СВЦЭМ!$A$39:$A$782,$A182,СВЦЭМ!$B$39:$B$782,R$155)+'СЕТ СН'!$F$15</f>
        <v>142.58788242</v>
      </c>
      <c r="S182" s="36">
        <f>SUMIFS(СВЦЭМ!$E$39:$E$782,СВЦЭМ!$A$39:$A$782,$A182,СВЦЭМ!$B$39:$B$782,S$155)+'СЕТ СН'!$F$15</f>
        <v>141.46446276</v>
      </c>
      <c r="T182" s="36">
        <f>SUMIFS(СВЦЭМ!$E$39:$E$782,СВЦЭМ!$A$39:$A$782,$A182,СВЦЭМ!$B$39:$B$782,T$155)+'СЕТ СН'!$F$15</f>
        <v>140.4459895</v>
      </c>
      <c r="U182" s="36">
        <f>SUMIFS(СВЦЭМ!$E$39:$E$782,СВЦЭМ!$A$39:$A$782,$A182,СВЦЭМ!$B$39:$B$782,U$155)+'СЕТ СН'!$F$15</f>
        <v>144.94545011</v>
      </c>
      <c r="V182" s="36">
        <f>SUMIFS(СВЦЭМ!$E$39:$E$782,СВЦЭМ!$A$39:$A$782,$A182,СВЦЭМ!$B$39:$B$782,V$155)+'СЕТ СН'!$F$15</f>
        <v>143.5802803</v>
      </c>
      <c r="W182" s="36">
        <f>SUMIFS(СВЦЭМ!$E$39:$E$782,СВЦЭМ!$A$39:$A$782,$A182,СВЦЭМ!$B$39:$B$782,W$155)+'СЕТ СН'!$F$15</f>
        <v>144.27050628999999</v>
      </c>
      <c r="X182" s="36">
        <f>SUMIFS(СВЦЭМ!$E$39:$E$782,СВЦЭМ!$A$39:$A$782,$A182,СВЦЭМ!$B$39:$B$782,X$155)+'СЕТ СН'!$F$15</f>
        <v>151.17382172000001</v>
      </c>
      <c r="Y182" s="36">
        <f>SUMIFS(СВЦЭМ!$E$39:$E$782,СВЦЭМ!$A$39:$A$782,$A182,СВЦЭМ!$B$39:$B$782,Y$155)+'СЕТ СН'!$F$15</f>
        <v>158.26346117</v>
      </c>
    </row>
    <row r="183" spans="1:27" ht="15.75" x14ac:dyDescent="0.2">
      <c r="A183" s="35">
        <f t="shared" si="4"/>
        <v>45532</v>
      </c>
      <c r="B183" s="36">
        <f>SUMIFS(СВЦЭМ!$E$39:$E$782,СВЦЭМ!$A$39:$A$782,$A183,СВЦЭМ!$B$39:$B$782,B$155)+'СЕТ СН'!$F$15</f>
        <v>172.22514913000001</v>
      </c>
      <c r="C183" s="36">
        <f>SUMIFS(СВЦЭМ!$E$39:$E$782,СВЦЭМ!$A$39:$A$782,$A183,СВЦЭМ!$B$39:$B$782,C$155)+'СЕТ СН'!$F$15</f>
        <v>176.94396366999999</v>
      </c>
      <c r="D183" s="36">
        <f>SUMIFS(СВЦЭМ!$E$39:$E$782,СВЦЭМ!$A$39:$A$782,$A183,СВЦЭМ!$B$39:$B$782,D$155)+'СЕТ СН'!$F$15</f>
        <v>179.72995381999999</v>
      </c>
      <c r="E183" s="36">
        <f>SUMIFS(СВЦЭМ!$E$39:$E$782,СВЦЭМ!$A$39:$A$782,$A183,СВЦЭМ!$B$39:$B$782,E$155)+'СЕТ СН'!$F$15</f>
        <v>182.54076533</v>
      </c>
      <c r="F183" s="36">
        <f>SUMIFS(СВЦЭМ!$E$39:$E$782,СВЦЭМ!$A$39:$A$782,$A183,СВЦЭМ!$B$39:$B$782,F$155)+'СЕТ СН'!$F$15</f>
        <v>185.06835013</v>
      </c>
      <c r="G183" s="36">
        <f>SUMIFS(СВЦЭМ!$E$39:$E$782,СВЦЭМ!$A$39:$A$782,$A183,СВЦЭМ!$B$39:$B$782,G$155)+'СЕТ СН'!$F$15</f>
        <v>182.19349997</v>
      </c>
      <c r="H183" s="36">
        <f>SUMIFS(СВЦЭМ!$E$39:$E$782,СВЦЭМ!$A$39:$A$782,$A183,СВЦЭМ!$B$39:$B$782,H$155)+'СЕТ СН'!$F$15</f>
        <v>178.97051213</v>
      </c>
      <c r="I183" s="36">
        <f>SUMIFS(СВЦЭМ!$E$39:$E$782,СВЦЭМ!$A$39:$A$782,$A183,СВЦЭМ!$B$39:$B$782,I$155)+'СЕТ СН'!$F$15</f>
        <v>170.11867021</v>
      </c>
      <c r="J183" s="36">
        <f>SUMIFS(СВЦЭМ!$E$39:$E$782,СВЦЭМ!$A$39:$A$782,$A183,СВЦЭМ!$B$39:$B$782,J$155)+'СЕТ СН'!$F$15</f>
        <v>164.14523213999999</v>
      </c>
      <c r="K183" s="36">
        <f>SUMIFS(СВЦЭМ!$E$39:$E$782,СВЦЭМ!$A$39:$A$782,$A183,СВЦЭМ!$B$39:$B$782,K$155)+'СЕТ СН'!$F$15</f>
        <v>155.18773128000001</v>
      </c>
      <c r="L183" s="36">
        <f>SUMIFS(СВЦЭМ!$E$39:$E$782,СВЦЭМ!$A$39:$A$782,$A183,СВЦЭМ!$B$39:$B$782,L$155)+'СЕТ СН'!$F$15</f>
        <v>153.73162235000001</v>
      </c>
      <c r="M183" s="36">
        <f>SUMIFS(СВЦЭМ!$E$39:$E$782,СВЦЭМ!$A$39:$A$782,$A183,СВЦЭМ!$B$39:$B$782,M$155)+'СЕТ СН'!$F$15</f>
        <v>152.59605976</v>
      </c>
      <c r="N183" s="36">
        <f>SUMIFS(СВЦЭМ!$E$39:$E$782,СВЦЭМ!$A$39:$A$782,$A183,СВЦЭМ!$B$39:$B$782,N$155)+'СЕТ СН'!$F$15</f>
        <v>152.08796848</v>
      </c>
      <c r="O183" s="36">
        <f>SUMIFS(СВЦЭМ!$E$39:$E$782,СВЦЭМ!$A$39:$A$782,$A183,СВЦЭМ!$B$39:$B$782,O$155)+'СЕТ СН'!$F$15</f>
        <v>151.52870965</v>
      </c>
      <c r="P183" s="36">
        <f>SUMIFS(СВЦЭМ!$E$39:$E$782,СВЦЭМ!$A$39:$A$782,$A183,СВЦЭМ!$B$39:$B$782,P$155)+'СЕТ СН'!$F$15</f>
        <v>151.58290718000001</v>
      </c>
      <c r="Q183" s="36">
        <f>SUMIFS(СВЦЭМ!$E$39:$E$782,СВЦЭМ!$A$39:$A$782,$A183,СВЦЭМ!$B$39:$B$782,Q$155)+'СЕТ СН'!$F$15</f>
        <v>152.24458131</v>
      </c>
      <c r="R183" s="36">
        <f>SUMIFS(СВЦЭМ!$E$39:$E$782,СВЦЭМ!$A$39:$A$782,$A183,СВЦЭМ!$B$39:$B$782,R$155)+'СЕТ СН'!$F$15</f>
        <v>153.12635320999999</v>
      </c>
      <c r="S183" s="36">
        <f>SUMIFS(СВЦЭМ!$E$39:$E$782,СВЦЭМ!$A$39:$A$782,$A183,СВЦЭМ!$B$39:$B$782,S$155)+'СЕТ СН'!$F$15</f>
        <v>150.80494060999999</v>
      </c>
      <c r="T183" s="36">
        <f>SUMIFS(СВЦЭМ!$E$39:$E$782,СВЦЭМ!$A$39:$A$782,$A183,СВЦЭМ!$B$39:$B$782,T$155)+'СЕТ СН'!$F$15</f>
        <v>149.91328952000001</v>
      </c>
      <c r="U183" s="36">
        <f>SUMIFS(СВЦЭМ!$E$39:$E$782,СВЦЭМ!$A$39:$A$782,$A183,СВЦЭМ!$B$39:$B$782,U$155)+'СЕТ СН'!$F$15</f>
        <v>150.93481578000001</v>
      </c>
      <c r="V183" s="36">
        <f>SUMIFS(СВЦЭМ!$E$39:$E$782,СВЦЭМ!$A$39:$A$782,$A183,СВЦЭМ!$B$39:$B$782,V$155)+'СЕТ СН'!$F$15</f>
        <v>148.58414938000001</v>
      </c>
      <c r="W183" s="36">
        <f>SUMIFS(СВЦЭМ!$E$39:$E$782,СВЦЭМ!$A$39:$A$782,$A183,СВЦЭМ!$B$39:$B$782,W$155)+'СЕТ СН'!$F$15</f>
        <v>149.54158856999999</v>
      </c>
      <c r="X183" s="36">
        <f>SUMIFS(СВЦЭМ!$E$39:$E$782,СВЦЭМ!$A$39:$A$782,$A183,СВЦЭМ!$B$39:$B$782,X$155)+'СЕТ СН'!$F$15</f>
        <v>156.8154255</v>
      </c>
      <c r="Y183" s="36">
        <f>SUMIFS(СВЦЭМ!$E$39:$E$782,СВЦЭМ!$A$39:$A$782,$A183,СВЦЭМ!$B$39:$B$782,Y$155)+'СЕТ СН'!$F$15</f>
        <v>158.85239648000001</v>
      </c>
    </row>
    <row r="184" spans="1:27" ht="15.75" x14ac:dyDescent="0.2">
      <c r="A184" s="35">
        <f t="shared" si="4"/>
        <v>45533</v>
      </c>
      <c r="B184" s="36">
        <f>SUMIFS(СВЦЭМ!$E$39:$E$782,СВЦЭМ!$A$39:$A$782,$A184,СВЦЭМ!$B$39:$B$782,B$155)+'СЕТ СН'!$F$15</f>
        <v>163.40343021999999</v>
      </c>
      <c r="C184" s="36">
        <f>SUMIFS(СВЦЭМ!$E$39:$E$782,СВЦЭМ!$A$39:$A$782,$A184,СВЦЭМ!$B$39:$B$782,C$155)+'СЕТ СН'!$F$15</f>
        <v>175.41037367999999</v>
      </c>
      <c r="D184" s="36">
        <f>SUMIFS(СВЦЭМ!$E$39:$E$782,СВЦЭМ!$A$39:$A$782,$A184,СВЦЭМ!$B$39:$B$782,D$155)+'СЕТ СН'!$F$15</f>
        <v>188.90086217000001</v>
      </c>
      <c r="E184" s="36">
        <f>SUMIFS(СВЦЭМ!$E$39:$E$782,СВЦЭМ!$A$39:$A$782,$A184,СВЦЭМ!$B$39:$B$782,E$155)+'СЕТ СН'!$F$15</f>
        <v>193.32689492</v>
      </c>
      <c r="F184" s="36">
        <f>SUMIFS(СВЦЭМ!$E$39:$E$782,СВЦЭМ!$A$39:$A$782,$A184,СВЦЭМ!$B$39:$B$782,F$155)+'СЕТ СН'!$F$15</f>
        <v>194.9350805</v>
      </c>
      <c r="G184" s="36">
        <f>SUMIFS(СВЦЭМ!$E$39:$E$782,СВЦЭМ!$A$39:$A$782,$A184,СВЦЭМ!$B$39:$B$782,G$155)+'СЕТ СН'!$F$15</f>
        <v>191.88108385999999</v>
      </c>
      <c r="H184" s="36">
        <f>SUMIFS(СВЦЭМ!$E$39:$E$782,СВЦЭМ!$A$39:$A$782,$A184,СВЦЭМ!$B$39:$B$782,H$155)+'СЕТ СН'!$F$15</f>
        <v>186.54712212000001</v>
      </c>
      <c r="I184" s="36">
        <f>SUMIFS(СВЦЭМ!$E$39:$E$782,СВЦЭМ!$A$39:$A$782,$A184,СВЦЭМ!$B$39:$B$782,I$155)+'СЕТ СН'!$F$15</f>
        <v>180.37891712000001</v>
      </c>
      <c r="J184" s="36">
        <f>SUMIFS(СВЦЭМ!$E$39:$E$782,СВЦЭМ!$A$39:$A$782,$A184,СВЦЭМ!$B$39:$B$782,J$155)+'СЕТ СН'!$F$15</f>
        <v>169.82339471</v>
      </c>
      <c r="K184" s="36">
        <f>SUMIFS(СВЦЭМ!$E$39:$E$782,СВЦЭМ!$A$39:$A$782,$A184,СВЦЭМ!$B$39:$B$782,K$155)+'СЕТ СН'!$F$15</f>
        <v>160.08542980999999</v>
      </c>
      <c r="L184" s="36">
        <f>SUMIFS(СВЦЭМ!$E$39:$E$782,СВЦЭМ!$A$39:$A$782,$A184,СВЦЭМ!$B$39:$B$782,L$155)+'СЕТ СН'!$F$15</f>
        <v>152.65511838</v>
      </c>
      <c r="M184" s="36">
        <f>SUMIFS(СВЦЭМ!$E$39:$E$782,СВЦЭМ!$A$39:$A$782,$A184,СВЦЭМ!$B$39:$B$782,M$155)+'СЕТ СН'!$F$15</f>
        <v>151.12526725999999</v>
      </c>
      <c r="N184" s="36">
        <f>SUMIFS(СВЦЭМ!$E$39:$E$782,СВЦЭМ!$A$39:$A$782,$A184,СВЦЭМ!$B$39:$B$782,N$155)+'СЕТ СН'!$F$15</f>
        <v>152.62056464</v>
      </c>
      <c r="O184" s="36">
        <f>SUMIFS(СВЦЭМ!$E$39:$E$782,СВЦЭМ!$A$39:$A$782,$A184,СВЦЭМ!$B$39:$B$782,O$155)+'СЕТ СН'!$F$15</f>
        <v>154.26940268999999</v>
      </c>
      <c r="P184" s="36">
        <f>SUMIFS(СВЦЭМ!$E$39:$E$782,СВЦЭМ!$A$39:$A$782,$A184,СВЦЭМ!$B$39:$B$782,P$155)+'СЕТ СН'!$F$15</f>
        <v>154.84185325000001</v>
      </c>
      <c r="Q184" s="36">
        <f>SUMIFS(СВЦЭМ!$E$39:$E$782,СВЦЭМ!$A$39:$A$782,$A184,СВЦЭМ!$B$39:$B$782,Q$155)+'СЕТ СН'!$F$15</f>
        <v>154.66218814999999</v>
      </c>
      <c r="R184" s="36">
        <f>SUMIFS(СВЦЭМ!$E$39:$E$782,СВЦЭМ!$A$39:$A$782,$A184,СВЦЭМ!$B$39:$B$782,R$155)+'СЕТ СН'!$F$15</f>
        <v>155.84337206999999</v>
      </c>
      <c r="S184" s="36">
        <f>SUMIFS(СВЦЭМ!$E$39:$E$782,СВЦЭМ!$A$39:$A$782,$A184,СВЦЭМ!$B$39:$B$782,S$155)+'СЕТ СН'!$F$15</f>
        <v>153.46913308000001</v>
      </c>
      <c r="T184" s="36">
        <f>SUMIFS(СВЦЭМ!$E$39:$E$782,СВЦЭМ!$A$39:$A$782,$A184,СВЦЭМ!$B$39:$B$782,T$155)+'СЕТ СН'!$F$15</f>
        <v>153.14608459999999</v>
      </c>
      <c r="U184" s="36">
        <f>SUMIFS(СВЦЭМ!$E$39:$E$782,СВЦЭМ!$A$39:$A$782,$A184,СВЦЭМ!$B$39:$B$782,U$155)+'СЕТ СН'!$F$15</f>
        <v>154.43584625</v>
      </c>
      <c r="V184" s="36">
        <f>SUMIFS(СВЦЭМ!$E$39:$E$782,СВЦЭМ!$A$39:$A$782,$A184,СВЦЭМ!$B$39:$B$782,V$155)+'СЕТ СН'!$F$15</f>
        <v>152.71354696</v>
      </c>
      <c r="W184" s="36">
        <f>SUMIFS(СВЦЭМ!$E$39:$E$782,СВЦЭМ!$A$39:$A$782,$A184,СВЦЭМ!$B$39:$B$782,W$155)+'СЕТ СН'!$F$15</f>
        <v>153.15084209</v>
      </c>
      <c r="X184" s="36">
        <f>SUMIFS(СВЦЭМ!$E$39:$E$782,СВЦЭМ!$A$39:$A$782,$A184,СВЦЭМ!$B$39:$B$782,X$155)+'СЕТ СН'!$F$15</f>
        <v>161.00108431999999</v>
      </c>
      <c r="Y184" s="36">
        <f>SUMIFS(СВЦЭМ!$E$39:$E$782,СВЦЭМ!$A$39:$A$782,$A184,СВЦЭМ!$B$39:$B$782,Y$155)+'СЕТ СН'!$F$15</f>
        <v>168.14008996000001</v>
      </c>
    </row>
    <row r="185" spans="1:27" ht="15.75" x14ac:dyDescent="0.2">
      <c r="A185" s="35">
        <f t="shared" si="4"/>
        <v>45534</v>
      </c>
      <c r="B185" s="36">
        <f>SUMIFS(СВЦЭМ!$E$39:$E$782,СВЦЭМ!$A$39:$A$782,$A185,СВЦЭМ!$B$39:$B$782,B$155)+'СЕТ СН'!$F$15</f>
        <v>175.89949702000001</v>
      </c>
      <c r="C185" s="36">
        <f>SUMIFS(СВЦЭМ!$E$39:$E$782,СВЦЭМ!$A$39:$A$782,$A185,СВЦЭМ!$B$39:$B$782,C$155)+'СЕТ СН'!$F$15</f>
        <v>183.60796517</v>
      </c>
      <c r="D185" s="36">
        <f>SUMIFS(СВЦЭМ!$E$39:$E$782,СВЦЭМ!$A$39:$A$782,$A185,СВЦЭМ!$B$39:$B$782,D$155)+'СЕТ СН'!$F$15</f>
        <v>185.35290452999999</v>
      </c>
      <c r="E185" s="36">
        <f>SUMIFS(СВЦЭМ!$E$39:$E$782,СВЦЭМ!$A$39:$A$782,$A185,СВЦЭМ!$B$39:$B$782,E$155)+'СЕТ СН'!$F$15</f>
        <v>187.60474214000001</v>
      </c>
      <c r="F185" s="36">
        <f>SUMIFS(СВЦЭМ!$E$39:$E$782,СВЦЭМ!$A$39:$A$782,$A185,СВЦЭМ!$B$39:$B$782,F$155)+'СЕТ СН'!$F$15</f>
        <v>187.06128806999999</v>
      </c>
      <c r="G185" s="36">
        <f>SUMIFS(СВЦЭМ!$E$39:$E$782,СВЦЭМ!$A$39:$A$782,$A185,СВЦЭМ!$B$39:$B$782,G$155)+'СЕТ СН'!$F$15</f>
        <v>186.42762751999999</v>
      </c>
      <c r="H185" s="36">
        <f>SUMIFS(СВЦЭМ!$E$39:$E$782,СВЦЭМ!$A$39:$A$782,$A185,СВЦЭМ!$B$39:$B$782,H$155)+'СЕТ СН'!$F$15</f>
        <v>182.91376880999999</v>
      </c>
      <c r="I185" s="36">
        <f>SUMIFS(СВЦЭМ!$E$39:$E$782,СВЦЭМ!$A$39:$A$782,$A185,СВЦЭМ!$B$39:$B$782,I$155)+'СЕТ СН'!$F$15</f>
        <v>172.91434939000001</v>
      </c>
      <c r="J185" s="36">
        <f>SUMIFS(СВЦЭМ!$E$39:$E$782,СВЦЭМ!$A$39:$A$782,$A185,СВЦЭМ!$B$39:$B$782,J$155)+'СЕТ СН'!$F$15</f>
        <v>162.62567688999999</v>
      </c>
      <c r="K185" s="36">
        <f>SUMIFS(СВЦЭМ!$E$39:$E$782,СВЦЭМ!$A$39:$A$782,$A185,СВЦЭМ!$B$39:$B$782,K$155)+'СЕТ СН'!$F$15</f>
        <v>154.57034863999999</v>
      </c>
      <c r="L185" s="36">
        <f>SUMIFS(СВЦЭМ!$E$39:$E$782,СВЦЭМ!$A$39:$A$782,$A185,СВЦЭМ!$B$39:$B$782,L$155)+'СЕТ СН'!$F$15</f>
        <v>151.44431169999999</v>
      </c>
      <c r="M185" s="36">
        <f>SUMIFS(СВЦЭМ!$E$39:$E$782,СВЦЭМ!$A$39:$A$782,$A185,СВЦЭМ!$B$39:$B$782,M$155)+'СЕТ СН'!$F$15</f>
        <v>152.53957564999999</v>
      </c>
      <c r="N185" s="36">
        <f>SUMIFS(СВЦЭМ!$E$39:$E$782,СВЦЭМ!$A$39:$A$782,$A185,СВЦЭМ!$B$39:$B$782,N$155)+'СЕТ СН'!$F$15</f>
        <v>152.33036312999999</v>
      </c>
      <c r="O185" s="36">
        <f>SUMIFS(СВЦЭМ!$E$39:$E$782,СВЦЭМ!$A$39:$A$782,$A185,СВЦЭМ!$B$39:$B$782,O$155)+'СЕТ СН'!$F$15</f>
        <v>153.18424757</v>
      </c>
      <c r="P185" s="36">
        <f>SUMIFS(СВЦЭМ!$E$39:$E$782,СВЦЭМ!$A$39:$A$782,$A185,СВЦЭМ!$B$39:$B$782,P$155)+'СЕТ СН'!$F$15</f>
        <v>153.27814305999999</v>
      </c>
      <c r="Q185" s="36">
        <f>SUMIFS(СВЦЭМ!$E$39:$E$782,СВЦЭМ!$A$39:$A$782,$A185,СВЦЭМ!$B$39:$B$782,Q$155)+'СЕТ СН'!$F$15</f>
        <v>153.83185404</v>
      </c>
      <c r="R185" s="36">
        <f>SUMIFS(СВЦЭМ!$E$39:$E$782,СВЦЭМ!$A$39:$A$782,$A185,СВЦЭМ!$B$39:$B$782,R$155)+'СЕТ СН'!$F$15</f>
        <v>153.15551278000001</v>
      </c>
      <c r="S185" s="36">
        <f>SUMIFS(СВЦЭМ!$E$39:$E$782,СВЦЭМ!$A$39:$A$782,$A185,СВЦЭМ!$B$39:$B$782,S$155)+'СЕТ СН'!$F$15</f>
        <v>154.12982808000001</v>
      </c>
      <c r="T185" s="36">
        <f>SUMIFS(СВЦЭМ!$E$39:$E$782,СВЦЭМ!$A$39:$A$782,$A185,СВЦЭМ!$B$39:$B$782,T$155)+'СЕТ СН'!$F$15</f>
        <v>154.11314938999999</v>
      </c>
      <c r="U185" s="36">
        <f>SUMIFS(СВЦЭМ!$E$39:$E$782,СВЦЭМ!$A$39:$A$782,$A185,СВЦЭМ!$B$39:$B$782,U$155)+'СЕТ СН'!$F$15</f>
        <v>154.6374835</v>
      </c>
      <c r="V185" s="36">
        <f>SUMIFS(СВЦЭМ!$E$39:$E$782,СВЦЭМ!$A$39:$A$782,$A185,СВЦЭМ!$B$39:$B$782,V$155)+'СЕТ СН'!$F$15</f>
        <v>152.5862363</v>
      </c>
      <c r="W185" s="36">
        <f>SUMIFS(СВЦЭМ!$E$39:$E$782,СВЦЭМ!$A$39:$A$782,$A185,СВЦЭМ!$B$39:$B$782,W$155)+'СЕТ СН'!$F$15</f>
        <v>153.21605047</v>
      </c>
      <c r="X185" s="36">
        <f>SUMIFS(СВЦЭМ!$E$39:$E$782,СВЦЭМ!$A$39:$A$782,$A185,СВЦЭМ!$B$39:$B$782,X$155)+'СЕТ СН'!$F$15</f>
        <v>160.59111093000001</v>
      </c>
      <c r="Y185" s="36">
        <f>SUMIFS(СВЦЭМ!$E$39:$E$782,СВЦЭМ!$A$39:$A$782,$A185,СВЦЭМ!$B$39:$B$782,Y$155)+'СЕТ СН'!$F$15</f>
        <v>168.24178412000001</v>
      </c>
    </row>
    <row r="186" spans="1:27" ht="15.75" x14ac:dyDescent="0.2">
      <c r="A186" s="35">
        <f t="shared" si="4"/>
        <v>45535</v>
      </c>
      <c r="B186" s="36">
        <f>SUMIFS(СВЦЭМ!$E$39:$E$782,СВЦЭМ!$A$39:$A$782,$A186,СВЦЭМ!$B$39:$B$782,B$155)+'СЕТ СН'!$F$15</f>
        <v>172.05985613999999</v>
      </c>
      <c r="C186" s="36">
        <f>SUMIFS(СВЦЭМ!$E$39:$E$782,СВЦЭМ!$A$39:$A$782,$A186,СВЦЭМ!$B$39:$B$782,C$155)+'СЕТ СН'!$F$15</f>
        <v>176.65889612999999</v>
      </c>
      <c r="D186" s="36">
        <f>SUMIFS(СВЦЭМ!$E$39:$E$782,СВЦЭМ!$A$39:$A$782,$A186,СВЦЭМ!$B$39:$B$782,D$155)+'СЕТ СН'!$F$15</f>
        <v>177.46429130000001</v>
      </c>
      <c r="E186" s="36">
        <f>SUMIFS(СВЦЭМ!$E$39:$E$782,СВЦЭМ!$A$39:$A$782,$A186,СВЦЭМ!$B$39:$B$782,E$155)+'СЕТ СН'!$F$15</f>
        <v>177.80136827000001</v>
      </c>
      <c r="F186" s="36">
        <f>SUMIFS(СВЦЭМ!$E$39:$E$782,СВЦЭМ!$A$39:$A$782,$A186,СВЦЭМ!$B$39:$B$782,F$155)+'СЕТ СН'!$F$15</f>
        <v>177.23043041</v>
      </c>
      <c r="G186" s="36">
        <f>SUMIFS(СВЦЭМ!$E$39:$E$782,СВЦЭМ!$A$39:$A$782,$A186,СВЦЭМ!$B$39:$B$782,G$155)+'СЕТ СН'!$F$15</f>
        <v>174.93660335999999</v>
      </c>
      <c r="H186" s="36">
        <f>SUMIFS(СВЦЭМ!$E$39:$E$782,СВЦЭМ!$A$39:$A$782,$A186,СВЦЭМ!$B$39:$B$782,H$155)+'СЕТ СН'!$F$15</f>
        <v>174.14611764</v>
      </c>
      <c r="I186" s="36">
        <f>SUMIFS(СВЦЭМ!$E$39:$E$782,СВЦЭМ!$A$39:$A$782,$A186,СВЦЭМ!$B$39:$B$782,I$155)+'СЕТ СН'!$F$15</f>
        <v>163.75682416999999</v>
      </c>
      <c r="J186" s="36">
        <f>SUMIFS(СВЦЭМ!$E$39:$E$782,СВЦЭМ!$A$39:$A$782,$A186,СВЦЭМ!$B$39:$B$782,J$155)+'СЕТ СН'!$F$15</f>
        <v>163.11578048999999</v>
      </c>
      <c r="K186" s="36">
        <f>SUMIFS(СВЦЭМ!$E$39:$E$782,СВЦЭМ!$A$39:$A$782,$A186,СВЦЭМ!$B$39:$B$782,K$155)+'СЕТ СН'!$F$15</f>
        <v>158.40741331000001</v>
      </c>
      <c r="L186" s="36">
        <f>SUMIFS(СВЦЭМ!$E$39:$E$782,СВЦЭМ!$A$39:$A$782,$A186,СВЦЭМ!$B$39:$B$782,L$155)+'СЕТ СН'!$F$15</f>
        <v>157.64391405000001</v>
      </c>
      <c r="M186" s="36">
        <f>SUMIFS(СВЦЭМ!$E$39:$E$782,СВЦЭМ!$A$39:$A$782,$A186,СВЦЭМ!$B$39:$B$782,M$155)+'СЕТ СН'!$F$15</f>
        <v>154.99549242000001</v>
      </c>
      <c r="N186" s="36">
        <f>SUMIFS(СВЦЭМ!$E$39:$E$782,СВЦЭМ!$A$39:$A$782,$A186,СВЦЭМ!$B$39:$B$782,N$155)+'СЕТ СН'!$F$15</f>
        <v>155.01627718</v>
      </c>
      <c r="O186" s="36">
        <f>SUMIFS(СВЦЭМ!$E$39:$E$782,СВЦЭМ!$A$39:$A$782,$A186,СВЦЭМ!$B$39:$B$782,O$155)+'СЕТ СН'!$F$15</f>
        <v>153.77718100999999</v>
      </c>
      <c r="P186" s="36">
        <f>SUMIFS(СВЦЭМ!$E$39:$E$782,СВЦЭМ!$A$39:$A$782,$A186,СВЦЭМ!$B$39:$B$782,P$155)+'СЕТ СН'!$F$15</f>
        <v>155.08886998</v>
      </c>
      <c r="Q186" s="36">
        <f>SUMIFS(СВЦЭМ!$E$39:$E$782,СВЦЭМ!$A$39:$A$782,$A186,СВЦЭМ!$B$39:$B$782,Q$155)+'СЕТ СН'!$F$15</f>
        <v>155.0162253</v>
      </c>
      <c r="R186" s="36">
        <f>SUMIFS(СВЦЭМ!$E$39:$E$782,СВЦЭМ!$A$39:$A$782,$A186,СВЦЭМ!$B$39:$B$782,R$155)+'СЕТ СН'!$F$15</f>
        <v>155.77414149000001</v>
      </c>
      <c r="S186" s="36">
        <f>SUMIFS(СВЦЭМ!$E$39:$E$782,СВЦЭМ!$A$39:$A$782,$A186,СВЦЭМ!$B$39:$B$782,S$155)+'СЕТ СН'!$F$15</f>
        <v>154.90318214999999</v>
      </c>
      <c r="T186" s="36">
        <f>SUMIFS(СВЦЭМ!$E$39:$E$782,СВЦЭМ!$A$39:$A$782,$A186,СВЦЭМ!$B$39:$B$782,T$155)+'СЕТ СН'!$F$15</f>
        <v>153.56568102</v>
      </c>
      <c r="U186" s="36">
        <f>SUMIFS(СВЦЭМ!$E$39:$E$782,СВЦЭМ!$A$39:$A$782,$A186,СВЦЭМ!$B$39:$B$782,U$155)+'СЕТ СН'!$F$15</f>
        <v>155.23682936</v>
      </c>
      <c r="V186" s="36">
        <f>SUMIFS(СВЦЭМ!$E$39:$E$782,СВЦЭМ!$A$39:$A$782,$A186,СВЦЭМ!$B$39:$B$782,V$155)+'СЕТ СН'!$F$15</f>
        <v>152.71083091</v>
      </c>
      <c r="W186" s="36">
        <f>SUMIFS(СВЦЭМ!$E$39:$E$782,СВЦЭМ!$A$39:$A$782,$A186,СВЦЭМ!$B$39:$B$782,W$155)+'СЕТ СН'!$F$15</f>
        <v>154.3548232</v>
      </c>
      <c r="X186" s="36">
        <f>SUMIFS(СВЦЭМ!$E$39:$E$782,СВЦЭМ!$A$39:$A$782,$A186,СВЦЭМ!$B$39:$B$782,X$155)+'СЕТ СН'!$F$15</f>
        <v>160.31689182</v>
      </c>
      <c r="Y186" s="36">
        <f>SUMIFS(СВЦЭМ!$E$39:$E$782,СВЦЭМ!$A$39:$A$782,$A186,СВЦЭМ!$B$39:$B$782,Y$155)+'СЕТ СН'!$F$15</f>
        <v>170.3513001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01.08.2024</v>
      </c>
      <c r="B191" s="36">
        <f>SUMIFS(СВЦЭМ!$F$39:$F$782,СВЦЭМ!$A$39:$A$782,$A191,СВЦЭМ!$B$39:$B$782,B$190)+'СЕТ СН'!$F$15</f>
        <v>180.33693263999999</v>
      </c>
      <c r="C191" s="36">
        <f>SUMIFS(СВЦЭМ!$F$39:$F$782,СВЦЭМ!$A$39:$A$782,$A191,СВЦЭМ!$B$39:$B$782,C$190)+'СЕТ СН'!$F$15</f>
        <v>190.94175507</v>
      </c>
      <c r="D191" s="36">
        <f>SUMIFS(СВЦЭМ!$F$39:$F$782,СВЦЭМ!$A$39:$A$782,$A191,СВЦЭМ!$B$39:$B$782,D$190)+'СЕТ СН'!$F$15</f>
        <v>197.05097674999999</v>
      </c>
      <c r="E191" s="36">
        <f>SUMIFS(СВЦЭМ!$F$39:$F$782,СВЦЭМ!$A$39:$A$782,$A191,СВЦЭМ!$B$39:$B$782,E$190)+'СЕТ СН'!$F$15</f>
        <v>199.37144273000001</v>
      </c>
      <c r="F191" s="36">
        <f>SUMIFS(СВЦЭМ!$F$39:$F$782,СВЦЭМ!$A$39:$A$782,$A191,СВЦЭМ!$B$39:$B$782,F$190)+'СЕТ СН'!$F$15</f>
        <v>201.97604342</v>
      </c>
      <c r="G191" s="36">
        <f>SUMIFS(СВЦЭМ!$F$39:$F$782,СВЦЭМ!$A$39:$A$782,$A191,СВЦЭМ!$B$39:$B$782,G$190)+'СЕТ СН'!$F$15</f>
        <v>200.41410875</v>
      </c>
      <c r="H191" s="36">
        <f>SUMIFS(СВЦЭМ!$F$39:$F$782,СВЦЭМ!$A$39:$A$782,$A191,СВЦЭМ!$B$39:$B$782,H$190)+'СЕТ СН'!$F$15</f>
        <v>196.29304321000001</v>
      </c>
      <c r="I191" s="36">
        <f>SUMIFS(СВЦЭМ!$F$39:$F$782,СВЦЭМ!$A$39:$A$782,$A191,СВЦЭМ!$B$39:$B$782,I$190)+'СЕТ СН'!$F$15</f>
        <v>187.06633717</v>
      </c>
      <c r="J191" s="36">
        <f>SUMIFS(СВЦЭМ!$F$39:$F$782,СВЦЭМ!$A$39:$A$782,$A191,СВЦЭМ!$B$39:$B$782,J$190)+'СЕТ СН'!$F$15</f>
        <v>173.11712673</v>
      </c>
      <c r="K191" s="36">
        <f>SUMIFS(СВЦЭМ!$F$39:$F$782,СВЦЭМ!$A$39:$A$782,$A191,СВЦЭМ!$B$39:$B$782,K$190)+'СЕТ СН'!$F$15</f>
        <v>162.11768079999999</v>
      </c>
      <c r="L191" s="36">
        <f>SUMIFS(СВЦЭМ!$F$39:$F$782,СВЦЭМ!$A$39:$A$782,$A191,СВЦЭМ!$B$39:$B$782,L$190)+'СЕТ СН'!$F$15</f>
        <v>155.37849177999999</v>
      </c>
      <c r="M191" s="36">
        <f>SUMIFS(СВЦЭМ!$F$39:$F$782,СВЦЭМ!$A$39:$A$782,$A191,СВЦЭМ!$B$39:$B$782,M$190)+'СЕТ СН'!$F$15</f>
        <v>158.78040454999999</v>
      </c>
      <c r="N191" s="36">
        <f>SUMIFS(СВЦЭМ!$F$39:$F$782,СВЦЭМ!$A$39:$A$782,$A191,СВЦЭМ!$B$39:$B$782,N$190)+'СЕТ СН'!$F$15</f>
        <v>162.59019262999999</v>
      </c>
      <c r="O191" s="36">
        <f>SUMIFS(СВЦЭМ!$F$39:$F$782,СВЦЭМ!$A$39:$A$782,$A191,СВЦЭМ!$B$39:$B$782,O$190)+'СЕТ СН'!$F$15</f>
        <v>162.74328445</v>
      </c>
      <c r="P191" s="36">
        <f>SUMIFS(СВЦЭМ!$F$39:$F$782,СВЦЭМ!$A$39:$A$782,$A191,СВЦЭМ!$B$39:$B$782,P$190)+'СЕТ СН'!$F$15</f>
        <v>162.66965332000001</v>
      </c>
      <c r="Q191" s="36">
        <f>SUMIFS(СВЦЭМ!$F$39:$F$782,СВЦЭМ!$A$39:$A$782,$A191,СВЦЭМ!$B$39:$B$782,Q$190)+'СЕТ СН'!$F$15</f>
        <v>161.69544034</v>
      </c>
      <c r="R191" s="36">
        <f>SUMIFS(СВЦЭМ!$F$39:$F$782,СВЦЭМ!$A$39:$A$782,$A191,СВЦЭМ!$B$39:$B$782,R$190)+'СЕТ СН'!$F$15</f>
        <v>163.50775863999999</v>
      </c>
      <c r="S191" s="36">
        <f>SUMIFS(СВЦЭМ!$F$39:$F$782,СВЦЭМ!$A$39:$A$782,$A191,СВЦЭМ!$B$39:$B$782,S$190)+'СЕТ СН'!$F$15</f>
        <v>163.54997596999999</v>
      </c>
      <c r="T191" s="36">
        <f>SUMIFS(СВЦЭМ!$F$39:$F$782,СВЦЭМ!$A$39:$A$782,$A191,СВЦЭМ!$B$39:$B$782,T$190)+'СЕТ СН'!$F$15</f>
        <v>163.06581871</v>
      </c>
      <c r="U191" s="36">
        <f>SUMIFS(СВЦЭМ!$F$39:$F$782,СВЦЭМ!$A$39:$A$782,$A191,СВЦЭМ!$B$39:$B$782,U$190)+'СЕТ СН'!$F$15</f>
        <v>163.61976041</v>
      </c>
      <c r="V191" s="36">
        <f>SUMIFS(СВЦЭМ!$F$39:$F$782,СВЦЭМ!$A$39:$A$782,$A191,СВЦЭМ!$B$39:$B$782,V$190)+'СЕТ СН'!$F$15</f>
        <v>165.19702963</v>
      </c>
      <c r="W191" s="36">
        <f>SUMIFS(СВЦЭМ!$F$39:$F$782,СВЦЭМ!$A$39:$A$782,$A191,СВЦЭМ!$B$39:$B$782,W$190)+'СЕТ СН'!$F$15</f>
        <v>161.69317387000001</v>
      </c>
      <c r="X191" s="36">
        <f>SUMIFS(СВЦЭМ!$F$39:$F$782,СВЦЭМ!$A$39:$A$782,$A191,СВЦЭМ!$B$39:$B$782,X$190)+'СЕТ СН'!$F$15</f>
        <v>170.97084493</v>
      </c>
      <c r="Y191" s="36">
        <f>SUMIFS(СВЦЭМ!$F$39:$F$782,СВЦЭМ!$A$39:$A$782,$A191,СВЦЭМ!$B$39:$B$782,Y$190)+'СЕТ СН'!$F$15</f>
        <v>182.96362314999999</v>
      </c>
      <c r="AA191" s="45"/>
    </row>
    <row r="192" spans="1:27" ht="15.75" x14ac:dyDescent="0.2">
      <c r="A192" s="35">
        <f>A191+1</f>
        <v>45506</v>
      </c>
      <c r="B192" s="36">
        <f>SUMIFS(СВЦЭМ!$F$39:$F$782,СВЦЭМ!$A$39:$A$782,$A192,СВЦЭМ!$B$39:$B$782,B$190)+'СЕТ СН'!$F$15</f>
        <v>176.38365992999999</v>
      </c>
      <c r="C192" s="36">
        <f>SUMIFS(СВЦЭМ!$F$39:$F$782,СВЦЭМ!$A$39:$A$782,$A192,СВЦЭМ!$B$39:$B$782,C$190)+'СЕТ СН'!$F$15</f>
        <v>185.25158888999999</v>
      </c>
      <c r="D192" s="36">
        <f>SUMIFS(СВЦЭМ!$F$39:$F$782,СВЦЭМ!$A$39:$A$782,$A192,СВЦЭМ!$B$39:$B$782,D$190)+'СЕТ СН'!$F$15</f>
        <v>190.50621630000001</v>
      </c>
      <c r="E192" s="36">
        <f>SUMIFS(СВЦЭМ!$F$39:$F$782,СВЦЭМ!$A$39:$A$782,$A192,СВЦЭМ!$B$39:$B$782,E$190)+'СЕТ СН'!$F$15</f>
        <v>193.63002736999999</v>
      </c>
      <c r="F192" s="36">
        <f>SUMIFS(СВЦЭМ!$F$39:$F$782,СВЦЭМ!$A$39:$A$782,$A192,СВЦЭМ!$B$39:$B$782,F$190)+'СЕТ СН'!$F$15</f>
        <v>195.64266667000001</v>
      </c>
      <c r="G192" s="36">
        <f>SUMIFS(СВЦЭМ!$F$39:$F$782,СВЦЭМ!$A$39:$A$782,$A192,СВЦЭМ!$B$39:$B$782,G$190)+'СЕТ СН'!$F$15</f>
        <v>193.94515613999999</v>
      </c>
      <c r="H192" s="36">
        <f>SUMIFS(СВЦЭМ!$F$39:$F$782,СВЦЭМ!$A$39:$A$782,$A192,СВЦЭМ!$B$39:$B$782,H$190)+'СЕТ СН'!$F$15</f>
        <v>189.22019538999999</v>
      </c>
      <c r="I192" s="36">
        <f>SUMIFS(СВЦЭМ!$F$39:$F$782,СВЦЭМ!$A$39:$A$782,$A192,СВЦЭМ!$B$39:$B$782,I$190)+'СЕТ СН'!$F$15</f>
        <v>179.68994857999999</v>
      </c>
      <c r="J192" s="36">
        <f>SUMIFS(СВЦЭМ!$F$39:$F$782,СВЦЭМ!$A$39:$A$782,$A192,СВЦЭМ!$B$39:$B$782,J$190)+'СЕТ СН'!$F$15</f>
        <v>169.80330855</v>
      </c>
      <c r="K192" s="36">
        <f>SUMIFS(СВЦЭМ!$F$39:$F$782,СВЦЭМ!$A$39:$A$782,$A192,СВЦЭМ!$B$39:$B$782,K$190)+'СЕТ СН'!$F$15</f>
        <v>162.46134932000001</v>
      </c>
      <c r="L192" s="36">
        <f>SUMIFS(СВЦЭМ!$F$39:$F$782,СВЦЭМ!$A$39:$A$782,$A192,СВЦЭМ!$B$39:$B$782,L$190)+'СЕТ СН'!$F$15</f>
        <v>157.75804231000001</v>
      </c>
      <c r="M192" s="36">
        <f>SUMIFS(СВЦЭМ!$F$39:$F$782,СВЦЭМ!$A$39:$A$782,$A192,СВЦЭМ!$B$39:$B$782,M$190)+'СЕТ СН'!$F$15</f>
        <v>156.29113706999999</v>
      </c>
      <c r="N192" s="36">
        <f>SUMIFS(СВЦЭМ!$F$39:$F$782,СВЦЭМ!$A$39:$A$782,$A192,СВЦЭМ!$B$39:$B$782,N$190)+'СЕТ СН'!$F$15</f>
        <v>156.89707963000001</v>
      </c>
      <c r="O192" s="36">
        <f>SUMIFS(СВЦЭМ!$F$39:$F$782,СВЦЭМ!$A$39:$A$782,$A192,СВЦЭМ!$B$39:$B$782,O$190)+'СЕТ СН'!$F$15</f>
        <v>157.33317546000001</v>
      </c>
      <c r="P192" s="36">
        <f>SUMIFS(СВЦЭМ!$F$39:$F$782,СВЦЭМ!$A$39:$A$782,$A192,СВЦЭМ!$B$39:$B$782,P$190)+'СЕТ СН'!$F$15</f>
        <v>157.46334949999999</v>
      </c>
      <c r="Q192" s="36">
        <f>SUMIFS(СВЦЭМ!$F$39:$F$782,СВЦЭМ!$A$39:$A$782,$A192,СВЦЭМ!$B$39:$B$782,Q$190)+'СЕТ СН'!$F$15</f>
        <v>157.20573202</v>
      </c>
      <c r="R192" s="36">
        <f>SUMIFS(СВЦЭМ!$F$39:$F$782,СВЦЭМ!$A$39:$A$782,$A192,СВЦЭМ!$B$39:$B$782,R$190)+'СЕТ СН'!$F$15</f>
        <v>156.78630357</v>
      </c>
      <c r="S192" s="36">
        <f>SUMIFS(СВЦЭМ!$F$39:$F$782,СВЦЭМ!$A$39:$A$782,$A192,СВЦЭМ!$B$39:$B$782,S$190)+'СЕТ СН'!$F$15</f>
        <v>156.72408257000001</v>
      </c>
      <c r="T192" s="36">
        <f>SUMIFS(СВЦЭМ!$F$39:$F$782,СВЦЭМ!$A$39:$A$782,$A192,СВЦЭМ!$B$39:$B$782,T$190)+'СЕТ СН'!$F$15</f>
        <v>156.18751368</v>
      </c>
      <c r="U192" s="36">
        <f>SUMIFS(СВЦЭМ!$F$39:$F$782,СВЦЭМ!$A$39:$A$782,$A192,СВЦЭМ!$B$39:$B$782,U$190)+'СЕТ СН'!$F$15</f>
        <v>158.95366146999999</v>
      </c>
      <c r="V192" s="36">
        <f>SUMIFS(СВЦЭМ!$F$39:$F$782,СВЦЭМ!$A$39:$A$782,$A192,СВЦЭМ!$B$39:$B$782,V$190)+'СЕТ СН'!$F$15</f>
        <v>160.76352986000001</v>
      </c>
      <c r="W192" s="36">
        <f>SUMIFS(СВЦЭМ!$F$39:$F$782,СВЦЭМ!$A$39:$A$782,$A192,СВЦЭМ!$B$39:$B$782,W$190)+'СЕТ СН'!$F$15</f>
        <v>158.13549035</v>
      </c>
      <c r="X192" s="36">
        <f>SUMIFS(СВЦЭМ!$F$39:$F$782,СВЦЭМ!$A$39:$A$782,$A192,СВЦЭМ!$B$39:$B$782,X$190)+'СЕТ СН'!$F$15</f>
        <v>161.53869918999999</v>
      </c>
      <c r="Y192" s="36">
        <f>SUMIFS(СВЦЭМ!$F$39:$F$782,СВЦЭМ!$A$39:$A$782,$A192,СВЦЭМ!$B$39:$B$782,Y$190)+'СЕТ СН'!$F$15</f>
        <v>168.00095594999999</v>
      </c>
    </row>
    <row r="193" spans="1:25" ht="15.75" x14ac:dyDescent="0.2">
      <c r="A193" s="35">
        <f t="shared" ref="A193:A221" si="5">A192+1</f>
        <v>45507</v>
      </c>
      <c r="B193" s="36">
        <f>SUMIFS(СВЦЭМ!$F$39:$F$782,СВЦЭМ!$A$39:$A$782,$A193,СВЦЭМ!$B$39:$B$782,B$190)+'СЕТ СН'!$F$15</f>
        <v>175.96311387</v>
      </c>
      <c r="C193" s="36">
        <f>SUMIFS(СВЦЭМ!$F$39:$F$782,СВЦЭМ!$A$39:$A$782,$A193,СВЦЭМ!$B$39:$B$782,C$190)+'СЕТ СН'!$F$15</f>
        <v>189.90185484</v>
      </c>
      <c r="D193" s="36">
        <f>SUMIFS(СВЦЭМ!$F$39:$F$782,СВЦЭМ!$A$39:$A$782,$A193,СВЦЭМ!$B$39:$B$782,D$190)+'СЕТ СН'!$F$15</f>
        <v>201.52817367</v>
      </c>
      <c r="E193" s="36">
        <f>SUMIFS(СВЦЭМ!$F$39:$F$782,СВЦЭМ!$A$39:$A$782,$A193,СВЦЭМ!$B$39:$B$782,E$190)+'СЕТ СН'!$F$15</f>
        <v>210.52565401000001</v>
      </c>
      <c r="F193" s="36">
        <f>SUMIFS(СВЦЭМ!$F$39:$F$782,СВЦЭМ!$A$39:$A$782,$A193,СВЦЭМ!$B$39:$B$782,F$190)+'СЕТ СН'!$F$15</f>
        <v>210.24107011999999</v>
      </c>
      <c r="G193" s="36">
        <f>SUMIFS(СВЦЭМ!$F$39:$F$782,СВЦЭМ!$A$39:$A$782,$A193,СВЦЭМ!$B$39:$B$782,G$190)+'СЕТ СН'!$F$15</f>
        <v>205.41954088</v>
      </c>
      <c r="H193" s="36">
        <f>SUMIFS(СВЦЭМ!$F$39:$F$782,СВЦЭМ!$A$39:$A$782,$A193,СВЦЭМ!$B$39:$B$782,H$190)+'СЕТ СН'!$F$15</f>
        <v>202.80381224999999</v>
      </c>
      <c r="I193" s="36">
        <f>SUMIFS(СВЦЭМ!$F$39:$F$782,СВЦЭМ!$A$39:$A$782,$A193,СВЦЭМ!$B$39:$B$782,I$190)+'СЕТ СН'!$F$15</f>
        <v>189.49561621000001</v>
      </c>
      <c r="J193" s="36">
        <f>SUMIFS(СВЦЭМ!$F$39:$F$782,СВЦЭМ!$A$39:$A$782,$A193,СВЦЭМ!$B$39:$B$782,J$190)+'СЕТ СН'!$F$15</f>
        <v>181.16697733999999</v>
      </c>
      <c r="K193" s="36">
        <f>SUMIFS(СВЦЭМ!$F$39:$F$782,СВЦЭМ!$A$39:$A$782,$A193,СВЦЭМ!$B$39:$B$782,K$190)+'СЕТ СН'!$F$15</f>
        <v>169.88486859</v>
      </c>
      <c r="L193" s="36">
        <f>SUMIFS(СВЦЭМ!$F$39:$F$782,СВЦЭМ!$A$39:$A$782,$A193,СВЦЭМ!$B$39:$B$782,L$190)+'СЕТ СН'!$F$15</f>
        <v>157.35922694000001</v>
      </c>
      <c r="M193" s="36">
        <f>SUMIFS(СВЦЭМ!$F$39:$F$782,СВЦЭМ!$A$39:$A$782,$A193,СВЦЭМ!$B$39:$B$782,M$190)+'СЕТ СН'!$F$15</f>
        <v>154.96118440000001</v>
      </c>
      <c r="N193" s="36">
        <f>SUMIFS(СВЦЭМ!$F$39:$F$782,СВЦЭМ!$A$39:$A$782,$A193,СВЦЭМ!$B$39:$B$782,N$190)+'СЕТ СН'!$F$15</f>
        <v>155.61396808000001</v>
      </c>
      <c r="O193" s="36">
        <f>SUMIFS(СВЦЭМ!$F$39:$F$782,СВЦЭМ!$A$39:$A$782,$A193,СВЦЭМ!$B$39:$B$782,O$190)+'СЕТ СН'!$F$15</f>
        <v>156.64127518999999</v>
      </c>
      <c r="P193" s="36">
        <f>SUMIFS(СВЦЭМ!$F$39:$F$782,СВЦЭМ!$A$39:$A$782,$A193,СВЦЭМ!$B$39:$B$782,P$190)+'СЕТ СН'!$F$15</f>
        <v>156.82728319</v>
      </c>
      <c r="Q193" s="36">
        <f>SUMIFS(СВЦЭМ!$F$39:$F$782,СВЦЭМ!$A$39:$A$782,$A193,СВЦЭМ!$B$39:$B$782,Q$190)+'СЕТ СН'!$F$15</f>
        <v>157.40012619999999</v>
      </c>
      <c r="R193" s="36">
        <f>SUMIFS(СВЦЭМ!$F$39:$F$782,СВЦЭМ!$A$39:$A$782,$A193,СВЦЭМ!$B$39:$B$782,R$190)+'СЕТ СН'!$F$15</f>
        <v>160.19646821000001</v>
      </c>
      <c r="S193" s="36">
        <f>SUMIFS(СВЦЭМ!$F$39:$F$782,СВЦЭМ!$A$39:$A$782,$A193,СВЦЭМ!$B$39:$B$782,S$190)+'СЕТ СН'!$F$15</f>
        <v>158.50217021</v>
      </c>
      <c r="T193" s="36">
        <f>SUMIFS(СВЦЭМ!$F$39:$F$782,СВЦЭМ!$A$39:$A$782,$A193,СВЦЭМ!$B$39:$B$782,T$190)+'СЕТ СН'!$F$15</f>
        <v>157.20143955</v>
      </c>
      <c r="U193" s="36">
        <f>SUMIFS(СВЦЭМ!$F$39:$F$782,СВЦЭМ!$A$39:$A$782,$A193,СВЦЭМ!$B$39:$B$782,U$190)+'СЕТ СН'!$F$15</f>
        <v>161.96846649</v>
      </c>
      <c r="V193" s="36">
        <f>SUMIFS(СВЦЭМ!$F$39:$F$782,СВЦЭМ!$A$39:$A$782,$A193,СВЦЭМ!$B$39:$B$782,V$190)+'СЕТ СН'!$F$15</f>
        <v>162.80223215000001</v>
      </c>
      <c r="W193" s="36">
        <f>SUMIFS(СВЦЭМ!$F$39:$F$782,СВЦЭМ!$A$39:$A$782,$A193,СВЦЭМ!$B$39:$B$782,W$190)+'СЕТ СН'!$F$15</f>
        <v>159.57205751000001</v>
      </c>
      <c r="X193" s="36">
        <f>SUMIFS(СВЦЭМ!$F$39:$F$782,СВЦЭМ!$A$39:$A$782,$A193,СВЦЭМ!$B$39:$B$782,X$190)+'СЕТ СН'!$F$15</f>
        <v>167.76080739</v>
      </c>
      <c r="Y193" s="36">
        <f>SUMIFS(СВЦЭМ!$F$39:$F$782,СВЦЭМ!$A$39:$A$782,$A193,СВЦЭМ!$B$39:$B$782,Y$190)+'СЕТ СН'!$F$15</f>
        <v>178.05328564999999</v>
      </c>
    </row>
    <row r="194" spans="1:25" ht="15.75" x14ac:dyDescent="0.2">
      <c r="A194" s="35">
        <f t="shared" si="5"/>
        <v>45508</v>
      </c>
      <c r="B194" s="36">
        <f>SUMIFS(СВЦЭМ!$F$39:$F$782,СВЦЭМ!$A$39:$A$782,$A194,СВЦЭМ!$B$39:$B$782,B$190)+'СЕТ СН'!$F$15</f>
        <v>186.71059735</v>
      </c>
      <c r="C194" s="36">
        <f>SUMIFS(СВЦЭМ!$F$39:$F$782,СВЦЭМ!$A$39:$A$782,$A194,СВЦЭМ!$B$39:$B$782,C$190)+'СЕТ СН'!$F$15</f>
        <v>191.23080179999999</v>
      </c>
      <c r="D194" s="36">
        <f>SUMIFS(СВЦЭМ!$F$39:$F$782,СВЦЭМ!$A$39:$A$782,$A194,СВЦЭМ!$B$39:$B$782,D$190)+'СЕТ СН'!$F$15</f>
        <v>195.91765586</v>
      </c>
      <c r="E194" s="36">
        <f>SUMIFS(СВЦЭМ!$F$39:$F$782,СВЦЭМ!$A$39:$A$782,$A194,СВЦЭМ!$B$39:$B$782,E$190)+'СЕТ СН'!$F$15</f>
        <v>198.09080019999999</v>
      </c>
      <c r="F194" s="36">
        <f>SUMIFS(СВЦЭМ!$F$39:$F$782,СВЦЭМ!$A$39:$A$782,$A194,СВЦЭМ!$B$39:$B$782,F$190)+'СЕТ СН'!$F$15</f>
        <v>200.23739179</v>
      </c>
      <c r="G194" s="36">
        <f>SUMIFS(СВЦЭМ!$F$39:$F$782,СВЦЭМ!$A$39:$A$782,$A194,СВЦЭМ!$B$39:$B$782,G$190)+'СЕТ СН'!$F$15</f>
        <v>199.38537077999999</v>
      </c>
      <c r="H194" s="36">
        <f>SUMIFS(СВЦЭМ!$F$39:$F$782,СВЦЭМ!$A$39:$A$782,$A194,СВЦЭМ!$B$39:$B$782,H$190)+'СЕТ СН'!$F$15</f>
        <v>196.98281961000001</v>
      </c>
      <c r="I194" s="36">
        <f>SUMIFS(СВЦЭМ!$F$39:$F$782,СВЦЭМ!$A$39:$A$782,$A194,СВЦЭМ!$B$39:$B$782,I$190)+'СЕТ СН'!$F$15</f>
        <v>191.69216704999999</v>
      </c>
      <c r="J194" s="36">
        <f>SUMIFS(СВЦЭМ!$F$39:$F$782,СВЦЭМ!$A$39:$A$782,$A194,СВЦЭМ!$B$39:$B$782,J$190)+'СЕТ СН'!$F$15</f>
        <v>183.91366088000001</v>
      </c>
      <c r="K194" s="36">
        <f>SUMIFS(СВЦЭМ!$F$39:$F$782,СВЦЭМ!$A$39:$A$782,$A194,СВЦЭМ!$B$39:$B$782,K$190)+'СЕТ СН'!$F$15</f>
        <v>171.43455673</v>
      </c>
      <c r="L194" s="36">
        <f>SUMIFS(СВЦЭМ!$F$39:$F$782,СВЦЭМ!$A$39:$A$782,$A194,СВЦЭМ!$B$39:$B$782,L$190)+'СЕТ СН'!$F$15</f>
        <v>162.10472697</v>
      </c>
      <c r="M194" s="36">
        <f>SUMIFS(СВЦЭМ!$F$39:$F$782,СВЦЭМ!$A$39:$A$782,$A194,СВЦЭМ!$B$39:$B$782,M$190)+'СЕТ СН'!$F$15</f>
        <v>159.11680533000001</v>
      </c>
      <c r="N194" s="36">
        <f>SUMIFS(СВЦЭМ!$F$39:$F$782,СВЦЭМ!$A$39:$A$782,$A194,СВЦЭМ!$B$39:$B$782,N$190)+'СЕТ СН'!$F$15</f>
        <v>159.17357114999999</v>
      </c>
      <c r="O194" s="36">
        <f>SUMIFS(СВЦЭМ!$F$39:$F$782,СВЦЭМ!$A$39:$A$782,$A194,СВЦЭМ!$B$39:$B$782,O$190)+'СЕТ СН'!$F$15</f>
        <v>160.889432</v>
      </c>
      <c r="P194" s="36">
        <f>SUMIFS(СВЦЭМ!$F$39:$F$782,СВЦЭМ!$A$39:$A$782,$A194,СВЦЭМ!$B$39:$B$782,P$190)+'СЕТ СН'!$F$15</f>
        <v>162.74923874999999</v>
      </c>
      <c r="Q194" s="36">
        <f>SUMIFS(СВЦЭМ!$F$39:$F$782,СВЦЭМ!$A$39:$A$782,$A194,СВЦЭМ!$B$39:$B$782,Q$190)+'СЕТ СН'!$F$15</f>
        <v>163.12179599999999</v>
      </c>
      <c r="R194" s="36">
        <f>SUMIFS(СВЦЭМ!$F$39:$F$782,СВЦЭМ!$A$39:$A$782,$A194,СВЦЭМ!$B$39:$B$782,R$190)+'СЕТ СН'!$F$15</f>
        <v>167.92920038</v>
      </c>
      <c r="S194" s="36">
        <f>SUMIFS(СВЦЭМ!$F$39:$F$782,СВЦЭМ!$A$39:$A$782,$A194,СВЦЭМ!$B$39:$B$782,S$190)+'СЕТ СН'!$F$15</f>
        <v>165.59844548000001</v>
      </c>
      <c r="T194" s="36">
        <f>SUMIFS(СВЦЭМ!$F$39:$F$782,СВЦЭМ!$A$39:$A$782,$A194,СВЦЭМ!$B$39:$B$782,T$190)+'СЕТ СН'!$F$15</f>
        <v>164.04076243</v>
      </c>
      <c r="U194" s="36">
        <f>SUMIFS(СВЦЭМ!$F$39:$F$782,СВЦЭМ!$A$39:$A$782,$A194,СВЦЭМ!$B$39:$B$782,U$190)+'СЕТ СН'!$F$15</f>
        <v>165.80738181000001</v>
      </c>
      <c r="V194" s="36">
        <f>SUMIFS(СВЦЭМ!$F$39:$F$782,СВЦЭМ!$A$39:$A$782,$A194,СВЦЭМ!$B$39:$B$782,V$190)+'СЕТ СН'!$F$15</f>
        <v>166.84790304000001</v>
      </c>
      <c r="W194" s="36">
        <f>SUMIFS(СВЦЭМ!$F$39:$F$782,СВЦЭМ!$A$39:$A$782,$A194,СВЦЭМ!$B$39:$B$782,W$190)+'СЕТ СН'!$F$15</f>
        <v>162.21798530999999</v>
      </c>
      <c r="X194" s="36">
        <f>SUMIFS(СВЦЭМ!$F$39:$F$782,СВЦЭМ!$A$39:$A$782,$A194,СВЦЭМ!$B$39:$B$782,X$190)+'СЕТ СН'!$F$15</f>
        <v>167.89484332000001</v>
      </c>
      <c r="Y194" s="36">
        <f>SUMIFS(СВЦЭМ!$F$39:$F$782,СВЦЭМ!$A$39:$A$782,$A194,СВЦЭМ!$B$39:$B$782,Y$190)+'СЕТ СН'!$F$15</f>
        <v>180.49582384000001</v>
      </c>
    </row>
    <row r="195" spans="1:25" ht="15.75" x14ac:dyDescent="0.2">
      <c r="A195" s="35">
        <f t="shared" si="5"/>
        <v>45509</v>
      </c>
      <c r="B195" s="36">
        <f>SUMIFS(СВЦЭМ!$F$39:$F$782,СВЦЭМ!$A$39:$A$782,$A195,СВЦЭМ!$B$39:$B$782,B$190)+'СЕТ СН'!$F$15</f>
        <v>187.13186844000001</v>
      </c>
      <c r="C195" s="36">
        <f>SUMIFS(СВЦЭМ!$F$39:$F$782,СВЦЭМ!$A$39:$A$782,$A195,СВЦЭМ!$B$39:$B$782,C$190)+'СЕТ СН'!$F$15</f>
        <v>198.52789084</v>
      </c>
      <c r="D195" s="36">
        <f>SUMIFS(СВЦЭМ!$F$39:$F$782,СВЦЭМ!$A$39:$A$782,$A195,СВЦЭМ!$B$39:$B$782,D$190)+'СЕТ СН'!$F$15</f>
        <v>207.02911649000001</v>
      </c>
      <c r="E195" s="36">
        <f>SUMIFS(СВЦЭМ!$F$39:$F$782,СВЦЭМ!$A$39:$A$782,$A195,СВЦЭМ!$B$39:$B$782,E$190)+'СЕТ СН'!$F$15</f>
        <v>208.97754759</v>
      </c>
      <c r="F195" s="36">
        <f>SUMIFS(СВЦЭМ!$F$39:$F$782,СВЦЭМ!$A$39:$A$782,$A195,СВЦЭМ!$B$39:$B$782,F$190)+'СЕТ СН'!$F$15</f>
        <v>209.78502323000001</v>
      </c>
      <c r="G195" s="36">
        <f>SUMIFS(СВЦЭМ!$F$39:$F$782,СВЦЭМ!$A$39:$A$782,$A195,СВЦЭМ!$B$39:$B$782,G$190)+'СЕТ СН'!$F$15</f>
        <v>208.84877764999999</v>
      </c>
      <c r="H195" s="36">
        <f>SUMIFS(СВЦЭМ!$F$39:$F$782,СВЦЭМ!$A$39:$A$782,$A195,СВЦЭМ!$B$39:$B$782,H$190)+'СЕТ СН'!$F$15</f>
        <v>203.4437116</v>
      </c>
      <c r="I195" s="36">
        <f>SUMIFS(СВЦЭМ!$F$39:$F$782,СВЦЭМ!$A$39:$A$782,$A195,СВЦЭМ!$B$39:$B$782,I$190)+'СЕТ СН'!$F$15</f>
        <v>196.27994862</v>
      </c>
      <c r="J195" s="36">
        <f>SUMIFS(СВЦЭМ!$F$39:$F$782,СВЦЭМ!$A$39:$A$782,$A195,СВЦЭМ!$B$39:$B$782,J$190)+'СЕТ СН'!$F$15</f>
        <v>182.65650170000001</v>
      </c>
      <c r="K195" s="36">
        <f>SUMIFS(СВЦЭМ!$F$39:$F$782,СВЦЭМ!$A$39:$A$782,$A195,СВЦЭМ!$B$39:$B$782,K$190)+'СЕТ СН'!$F$15</f>
        <v>174.29345534000001</v>
      </c>
      <c r="L195" s="36">
        <f>SUMIFS(СВЦЭМ!$F$39:$F$782,СВЦЭМ!$A$39:$A$782,$A195,СВЦЭМ!$B$39:$B$782,L$190)+'СЕТ СН'!$F$15</f>
        <v>169.6319981</v>
      </c>
      <c r="M195" s="36">
        <f>SUMIFS(СВЦЭМ!$F$39:$F$782,СВЦЭМ!$A$39:$A$782,$A195,СВЦЭМ!$B$39:$B$782,M$190)+'СЕТ СН'!$F$15</f>
        <v>165.57680862000001</v>
      </c>
      <c r="N195" s="36">
        <f>SUMIFS(СВЦЭМ!$F$39:$F$782,СВЦЭМ!$A$39:$A$782,$A195,СВЦЭМ!$B$39:$B$782,N$190)+'СЕТ СН'!$F$15</f>
        <v>166.53984084000001</v>
      </c>
      <c r="O195" s="36">
        <f>SUMIFS(СВЦЭМ!$F$39:$F$782,СВЦЭМ!$A$39:$A$782,$A195,СВЦЭМ!$B$39:$B$782,O$190)+'СЕТ СН'!$F$15</f>
        <v>166.57704057999999</v>
      </c>
      <c r="P195" s="36">
        <f>SUMIFS(СВЦЭМ!$F$39:$F$782,СВЦЭМ!$A$39:$A$782,$A195,СВЦЭМ!$B$39:$B$782,P$190)+'СЕТ СН'!$F$15</f>
        <v>164.67023516</v>
      </c>
      <c r="Q195" s="36">
        <f>SUMIFS(СВЦЭМ!$F$39:$F$782,СВЦЭМ!$A$39:$A$782,$A195,СВЦЭМ!$B$39:$B$782,Q$190)+'СЕТ СН'!$F$15</f>
        <v>167.30193524000001</v>
      </c>
      <c r="R195" s="36">
        <f>SUMIFS(СВЦЭМ!$F$39:$F$782,СВЦЭМ!$A$39:$A$782,$A195,СВЦЭМ!$B$39:$B$782,R$190)+'СЕТ СН'!$F$15</f>
        <v>168.17317638</v>
      </c>
      <c r="S195" s="36">
        <f>SUMIFS(СВЦЭМ!$F$39:$F$782,СВЦЭМ!$A$39:$A$782,$A195,СВЦЭМ!$B$39:$B$782,S$190)+'СЕТ СН'!$F$15</f>
        <v>167.93658902999999</v>
      </c>
      <c r="T195" s="36">
        <f>SUMIFS(СВЦЭМ!$F$39:$F$782,СВЦЭМ!$A$39:$A$782,$A195,СВЦЭМ!$B$39:$B$782,T$190)+'СЕТ СН'!$F$15</f>
        <v>167.03652566</v>
      </c>
      <c r="U195" s="36">
        <f>SUMIFS(СВЦЭМ!$F$39:$F$782,СВЦЭМ!$A$39:$A$782,$A195,СВЦЭМ!$B$39:$B$782,U$190)+'СЕТ СН'!$F$15</f>
        <v>167.3748094</v>
      </c>
      <c r="V195" s="36">
        <f>SUMIFS(СВЦЭМ!$F$39:$F$782,СВЦЭМ!$A$39:$A$782,$A195,СВЦЭМ!$B$39:$B$782,V$190)+'СЕТ СН'!$F$15</f>
        <v>168.07060361000001</v>
      </c>
      <c r="W195" s="36">
        <f>SUMIFS(СВЦЭМ!$F$39:$F$782,СВЦЭМ!$A$39:$A$782,$A195,СВЦЭМ!$B$39:$B$782,W$190)+'СЕТ СН'!$F$15</f>
        <v>164.75485151999999</v>
      </c>
      <c r="X195" s="36">
        <f>SUMIFS(СВЦЭМ!$F$39:$F$782,СВЦЭМ!$A$39:$A$782,$A195,СВЦЭМ!$B$39:$B$782,X$190)+'СЕТ СН'!$F$15</f>
        <v>170.11489251</v>
      </c>
      <c r="Y195" s="36">
        <f>SUMIFS(СВЦЭМ!$F$39:$F$782,СВЦЭМ!$A$39:$A$782,$A195,СВЦЭМ!$B$39:$B$782,Y$190)+'СЕТ СН'!$F$15</f>
        <v>180.62154792999999</v>
      </c>
    </row>
    <row r="196" spans="1:25" ht="15.75" x14ac:dyDescent="0.2">
      <c r="A196" s="35">
        <f t="shared" si="5"/>
        <v>45510</v>
      </c>
      <c r="B196" s="36">
        <f>SUMIFS(СВЦЭМ!$F$39:$F$782,СВЦЭМ!$A$39:$A$782,$A196,СВЦЭМ!$B$39:$B$782,B$190)+'СЕТ СН'!$F$15</f>
        <v>191.34601229</v>
      </c>
      <c r="C196" s="36">
        <f>SUMIFS(СВЦЭМ!$F$39:$F$782,СВЦЭМ!$A$39:$A$782,$A196,СВЦЭМ!$B$39:$B$782,C$190)+'СЕТ СН'!$F$15</f>
        <v>199.57960316</v>
      </c>
      <c r="D196" s="36">
        <f>SUMIFS(СВЦЭМ!$F$39:$F$782,СВЦЭМ!$A$39:$A$782,$A196,СВЦЭМ!$B$39:$B$782,D$190)+'СЕТ СН'!$F$15</f>
        <v>203.80752204000001</v>
      </c>
      <c r="E196" s="36">
        <f>SUMIFS(СВЦЭМ!$F$39:$F$782,СВЦЭМ!$A$39:$A$782,$A196,СВЦЭМ!$B$39:$B$782,E$190)+'СЕТ СН'!$F$15</f>
        <v>207.18747870000001</v>
      </c>
      <c r="F196" s="36">
        <f>SUMIFS(СВЦЭМ!$F$39:$F$782,СВЦЭМ!$A$39:$A$782,$A196,СВЦЭМ!$B$39:$B$782,F$190)+'СЕТ СН'!$F$15</f>
        <v>206.69733145999999</v>
      </c>
      <c r="G196" s="36">
        <f>SUMIFS(СВЦЭМ!$F$39:$F$782,СВЦЭМ!$A$39:$A$782,$A196,СВЦЭМ!$B$39:$B$782,G$190)+'СЕТ СН'!$F$15</f>
        <v>203.24727462000001</v>
      </c>
      <c r="H196" s="36">
        <f>SUMIFS(СВЦЭМ!$F$39:$F$782,СВЦЭМ!$A$39:$A$782,$A196,СВЦЭМ!$B$39:$B$782,H$190)+'СЕТ СН'!$F$15</f>
        <v>197.94596833</v>
      </c>
      <c r="I196" s="36">
        <f>SUMIFS(СВЦЭМ!$F$39:$F$782,СВЦЭМ!$A$39:$A$782,$A196,СВЦЭМ!$B$39:$B$782,I$190)+'СЕТ СН'!$F$15</f>
        <v>188.81140248</v>
      </c>
      <c r="J196" s="36">
        <f>SUMIFS(СВЦЭМ!$F$39:$F$782,СВЦЭМ!$A$39:$A$782,$A196,СВЦЭМ!$B$39:$B$782,J$190)+'СЕТ СН'!$F$15</f>
        <v>177.67627626999999</v>
      </c>
      <c r="K196" s="36">
        <f>SUMIFS(СВЦЭМ!$F$39:$F$782,СВЦЭМ!$A$39:$A$782,$A196,СВЦЭМ!$B$39:$B$782,K$190)+'СЕТ СН'!$F$15</f>
        <v>169.38357955999999</v>
      </c>
      <c r="L196" s="36">
        <f>SUMIFS(СВЦЭМ!$F$39:$F$782,СВЦЭМ!$A$39:$A$782,$A196,СВЦЭМ!$B$39:$B$782,L$190)+'СЕТ СН'!$F$15</f>
        <v>165.65996891</v>
      </c>
      <c r="M196" s="36">
        <f>SUMIFS(СВЦЭМ!$F$39:$F$782,СВЦЭМ!$A$39:$A$782,$A196,СВЦЭМ!$B$39:$B$782,M$190)+'СЕТ СН'!$F$15</f>
        <v>165.73340729</v>
      </c>
      <c r="N196" s="36">
        <f>SUMIFS(СВЦЭМ!$F$39:$F$782,СВЦЭМ!$A$39:$A$782,$A196,СВЦЭМ!$B$39:$B$782,N$190)+'СЕТ СН'!$F$15</f>
        <v>164.16250009000001</v>
      </c>
      <c r="O196" s="36">
        <f>SUMIFS(СВЦЭМ!$F$39:$F$782,СВЦЭМ!$A$39:$A$782,$A196,СВЦЭМ!$B$39:$B$782,O$190)+'СЕТ СН'!$F$15</f>
        <v>163.03116159999999</v>
      </c>
      <c r="P196" s="36">
        <f>SUMIFS(СВЦЭМ!$F$39:$F$782,СВЦЭМ!$A$39:$A$782,$A196,СВЦЭМ!$B$39:$B$782,P$190)+'СЕТ СН'!$F$15</f>
        <v>162.80961378000001</v>
      </c>
      <c r="Q196" s="36">
        <f>SUMIFS(СВЦЭМ!$F$39:$F$782,СВЦЭМ!$A$39:$A$782,$A196,СВЦЭМ!$B$39:$B$782,Q$190)+'СЕТ СН'!$F$15</f>
        <v>159.99404375</v>
      </c>
      <c r="R196" s="36">
        <f>SUMIFS(СВЦЭМ!$F$39:$F$782,СВЦЭМ!$A$39:$A$782,$A196,СВЦЭМ!$B$39:$B$782,R$190)+'СЕТ СН'!$F$15</f>
        <v>161.92521676999999</v>
      </c>
      <c r="S196" s="36">
        <f>SUMIFS(СВЦЭМ!$F$39:$F$782,СВЦЭМ!$A$39:$A$782,$A196,СВЦЭМ!$B$39:$B$782,S$190)+'СЕТ СН'!$F$15</f>
        <v>162.49860623999999</v>
      </c>
      <c r="T196" s="36">
        <f>SUMIFS(СВЦЭМ!$F$39:$F$782,СВЦЭМ!$A$39:$A$782,$A196,СВЦЭМ!$B$39:$B$782,T$190)+'СЕТ СН'!$F$15</f>
        <v>161.13693612</v>
      </c>
      <c r="U196" s="36">
        <f>SUMIFS(СВЦЭМ!$F$39:$F$782,СВЦЭМ!$A$39:$A$782,$A196,СВЦЭМ!$B$39:$B$782,U$190)+'СЕТ СН'!$F$15</f>
        <v>161.70167049</v>
      </c>
      <c r="V196" s="36">
        <f>SUMIFS(СВЦЭМ!$F$39:$F$782,СВЦЭМ!$A$39:$A$782,$A196,СВЦЭМ!$B$39:$B$782,V$190)+'СЕТ СН'!$F$15</f>
        <v>162.67716299</v>
      </c>
      <c r="W196" s="36">
        <f>SUMIFS(СВЦЭМ!$F$39:$F$782,СВЦЭМ!$A$39:$A$782,$A196,СВЦЭМ!$B$39:$B$782,W$190)+'СЕТ СН'!$F$15</f>
        <v>162.35571329999999</v>
      </c>
      <c r="X196" s="36">
        <f>SUMIFS(СВЦЭМ!$F$39:$F$782,СВЦЭМ!$A$39:$A$782,$A196,СВЦЭМ!$B$39:$B$782,X$190)+'СЕТ СН'!$F$15</f>
        <v>168.91236928999999</v>
      </c>
      <c r="Y196" s="36">
        <f>SUMIFS(СВЦЭМ!$F$39:$F$782,СВЦЭМ!$A$39:$A$782,$A196,СВЦЭМ!$B$39:$B$782,Y$190)+'СЕТ СН'!$F$15</f>
        <v>176.66204798999999</v>
      </c>
    </row>
    <row r="197" spans="1:25" ht="15.75" x14ac:dyDescent="0.2">
      <c r="A197" s="35">
        <f t="shared" si="5"/>
        <v>45511</v>
      </c>
      <c r="B197" s="36">
        <f>SUMIFS(СВЦЭМ!$F$39:$F$782,СВЦЭМ!$A$39:$A$782,$A197,СВЦЭМ!$B$39:$B$782,B$190)+'СЕТ СН'!$F$15</f>
        <v>184.21095414000001</v>
      </c>
      <c r="C197" s="36">
        <f>SUMIFS(СВЦЭМ!$F$39:$F$782,СВЦЭМ!$A$39:$A$782,$A197,СВЦЭМ!$B$39:$B$782,C$190)+'СЕТ СН'!$F$15</f>
        <v>193.92214093999999</v>
      </c>
      <c r="D197" s="36">
        <f>SUMIFS(СВЦЭМ!$F$39:$F$782,СВЦЭМ!$A$39:$A$782,$A197,СВЦЭМ!$B$39:$B$782,D$190)+'СЕТ СН'!$F$15</f>
        <v>200.53314158000001</v>
      </c>
      <c r="E197" s="36">
        <f>SUMIFS(СВЦЭМ!$F$39:$F$782,СВЦЭМ!$A$39:$A$782,$A197,СВЦЭМ!$B$39:$B$782,E$190)+'СЕТ СН'!$F$15</f>
        <v>203.06562013999999</v>
      </c>
      <c r="F197" s="36">
        <f>SUMIFS(СВЦЭМ!$F$39:$F$782,СВЦЭМ!$A$39:$A$782,$A197,СВЦЭМ!$B$39:$B$782,F$190)+'СЕТ СН'!$F$15</f>
        <v>206.31906774999999</v>
      </c>
      <c r="G197" s="36">
        <f>SUMIFS(СВЦЭМ!$F$39:$F$782,СВЦЭМ!$A$39:$A$782,$A197,СВЦЭМ!$B$39:$B$782,G$190)+'СЕТ СН'!$F$15</f>
        <v>203.0101248</v>
      </c>
      <c r="H197" s="36">
        <f>SUMIFS(СВЦЭМ!$F$39:$F$782,СВЦЭМ!$A$39:$A$782,$A197,СВЦЭМ!$B$39:$B$782,H$190)+'СЕТ СН'!$F$15</f>
        <v>199.18646054999999</v>
      </c>
      <c r="I197" s="36">
        <f>SUMIFS(СВЦЭМ!$F$39:$F$782,СВЦЭМ!$A$39:$A$782,$A197,СВЦЭМ!$B$39:$B$782,I$190)+'СЕТ СН'!$F$15</f>
        <v>189.61052122999999</v>
      </c>
      <c r="J197" s="36">
        <f>SUMIFS(СВЦЭМ!$F$39:$F$782,СВЦЭМ!$A$39:$A$782,$A197,СВЦЭМ!$B$39:$B$782,J$190)+'СЕТ СН'!$F$15</f>
        <v>178.96653325</v>
      </c>
      <c r="K197" s="36">
        <f>SUMIFS(СВЦЭМ!$F$39:$F$782,СВЦЭМ!$A$39:$A$782,$A197,СВЦЭМ!$B$39:$B$782,K$190)+'СЕТ СН'!$F$15</f>
        <v>170.25766272999999</v>
      </c>
      <c r="L197" s="36">
        <f>SUMIFS(СВЦЭМ!$F$39:$F$782,СВЦЭМ!$A$39:$A$782,$A197,СВЦЭМ!$B$39:$B$782,L$190)+'СЕТ СН'!$F$15</f>
        <v>168.13208130999999</v>
      </c>
      <c r="M197" s="36">
        <f>SUMIFS(СВЦЭМ!$F$39:$F$782,СВЦЭМ!$A$39:$A$782,$A197,СВЦЭМ!$B$39:$B$782,M$190)+'СЕТ СН'!$F$15</f>
        <v>166.05071258000001</v>
      </c>
      <c r="N197" s="36">
        <f>SUMIFS(СВЦЭМ!$F$39:$F$782,СВЦЭМ!$A$39:$A$782,$A197,СВЦЭМ!$B$39:$B$782,N$190)+'СЕТ СН'!$F$15</f>
        <v>163.70139251000001</v>
      </c>
      <c r="O197" s="36">
        <f>SUMIFS(СВЦЭМ!$F$39:$F$782,СВЦЭМ!$A$39:$A$782,$A197,СВЦЭМ!$B$39:$B$782,O$190)+'СЕТ СН'!$F$15</f>
        <v>164.18801256</v>
      </c>
      <c r="P197" s="36">
        <f>SUMIFS(СВЦЭМ!$F$39:$F$782,СВЦЭМ!$A$39:$A$782,$A197,СВЦЭМ!$B$39:$B$782,P$190)+'СЕТ СН'!$F$15</f>
        <v>165.24560109999999</v>
      </c>
      <c r="Q197" s="36">
        <f>SUMIFS(СВЦЭМ!$F$39:$F$782,СВЦЭМ!$A$39:$A$782,$A197,СВЦЭМ!$B$39:$B$782,Q$190)+'СЕТ СН'!$F$15</f>
        <v>165.89872711000001</v>
      </c>
      <c r="R197" s="36">
        <f>SUMIFS(СВЦЭМ!$F$39:$F$782,СВЦЭМ!$A$39:$A$782,$A197,СВЦЭМ!$B$39:$B$782,R$190)+'СЕТ СН'!$F$15</f>
        <v>167.02478142000001</v>
      </c>
      <c r="S197" s="36">
        <f>SUMIFS(СВЦЭМ!$F$39:$F$782,СВЦЭМ!$A$39:$A$782,$A197,СВЦЭМ!$B$39:$B$782,S$190)+'СЕТ СН'!$F$15</f>
        <v>166.44267353000001</v>
      </c>
      <c r="T197" s="36">
        <f>SUMIFS(СВЦЭМ!$F$39:$F$782,СВЦЭМ!$A$39:$A$782,$A197,СВЦЭМ!$B$39:$B$782,T$190)+'СЕТ СН'!$F$15</f>
        <v>165.33461004</v>
      </c>
      <c r="U197" s="36">
        <f>SUMIFS(СВЦЭМ!$F$39:$F$782,СВЦЭМ!$A$39:$A$782,$A197,СВЦЭМ!$B$39:$B$782,U$190)+'СЕТ СН'!$F$15</f>
        <v>166.79480466000001</v>
      </c>
      <c r="V197" s="36">
        <f>SUMIFS(СВЦЭМ!$F$39:$F$782,СВЦЭМ!$A$39:$A$782,$A197,СВЦЭМ!$B$39:$B$782,V$190)+'СЕТ СН'!$F$15</f>
        <v>168.05035903999999</v>
      </c>
      <c r="W197" s="36">
        <f>SUMIFS(СВЦЭМ!$F$39:$F$782,СВЦЭМ!$A$39:$A$782,$A197,СВЦЭМ!$B$39:$B$782,W$190)+'СЕТ СН'!$F$15</f>
        <v>166.40742469</v>
      </c>
      <c r="X197" s="36">
        <f>SUMIFS(СВЦЭМ!$F$39:$F$782,СВЦЭМ!$A$39:$A$782,$A197,СВЦЭМ!$B$39:$B$782,X$190)+'СЕТ СН'!$F$15</f>
        <v>171.82774013</v>
      </c>
      <c r="Y197" s="36">
        <f>SUMIFS(СВЦЭМ!$F$39:$F$782,СВЦЭМ!$A$39:$A$782,$A197,СВЦЭМ!$B$39:$B$782,Y$190)+'СЕТ СН'!$F$15</f>
        <v>175.89281657000001</v>
      </c>
    </row>
    <row r="198" spans="1:25" ht="15.75" x14ac:dyDescent="0.2">
      <c r="A198" s="35">
        <f t="shared" si="5"/>
        <v>45512</v>
      </c>
      <c r="B198" s="36">
        <f>SUMIFS(СВЦЭМ!$F$39:$F$782,СВЦЭМ!$A$39:$A$782,$A198,СВЦЭМ!$B$39:$B$782,B$190)+'СЕТ СН'!$F$15</f>
        <v>191.41921873000001</v>
      </c>
      <c r="C198" s="36">
        <f>SUMIFS(СВЦЭМ!$F$39:$F$782,СВЦЭМ!$A$39:$A$782,$A198,СВЦЭМ!$B$39:$B$782,C$190)+'СЕТ СН'!$F$15</f>
        <v>200.84313585000001</v>
      </c>
      <c r="D198" s="36">
        <f>SUMIFS(СВЦЭМ!$F$39:$F$782,СВЦЭМ!$A$39:$A$782,$A198,СВЦЭМ!$B$39:$B$782,D$190)+'СЕТ СН'!$F$15</f>
        <v>207.70884118999999</v>
      </c>
      <c r="E198" s="36">
        <f>SUMIFS(СВЦЭМ!$F$39:$F$782,СВЦЭМ!$A$39:$A$782,$A198,СВЦЭМ!$B$39:$B$782,E$190)+'СЕТ СН'!$F$15</f>
        <v>208.0944087</v>
      </c>
      <c r="F198" s="36">
        <f>SUMIFS(СВЦЭМ!$F$39:$F$782,СВЦЭМ!$A$39:$A$782,$A198,СВЦЭМ!$B$39:$B$782,F$190)+'СЕТ СН'!$F$15</f>
        <v>208.03442315999999</v>
      </c>
      <c r="G198" s="36">
        <f>SUMIFS(СВЦЭМ!$F$39:$F$782,СВЦЭМ!$A$39:$A$782,$A198,СВЦЭМ!$B$39:$B$782,G$190)+'СЕТ СН'!$F$15</f>
        <v>208.03015234</v>
      </c>
      <c r="H198" s="36">
        <f>SUMIFS(СВЦЭМ!$F$39:$F$782,СВЦЭМ!$A$39:$A$782,$A198,СВЦЭМ!$B$39:$B$782,H$190)+'СЕТ СН'!$F$15</f>
        <v>200.64687943000001</v>
      </c>
      <c r="I198" s="36">
        <f>SUMIFS(СВЦЭМ!$F$39:$F$782,СВЦЭМ!$A$39:$A$782,$A198,СВЦЭМ!$B$39:$B$782,I$190)+'СЕТ СН'!$F$15</f>
        <v>191.96410141000001</v>
      </c>
      <c r="J198" s="36">
        <f>SUMIFS(СВЦЭМ!$F$39:$F$782,СВЦЭМ!$A$39:$A$782,$A198,СВЦЭМ!$B$39:$B$782,J$190)+'СЕТ СН'!$F$15</f>
        <v>180.34048032000001</v>
      </c>
      <c r="K198" s="36">
        <f>SUMIFS(СВЦЭМ!$F$39:$F$782,СВЦЭМ!$A$39:$A$782,$A198,СВЦЭМ!$B$39:$B$782,K$190)+'СЕТ СН'!$F$15</f>
        <v>174.27029102</v>
      </c>
      <c r="L198" s="36">
        <f>SUMIFS(СВЦЭМ!$F$39:$F$782,СВЦЭМ!$A$39:$A$782,$A198,СВЦЭМ!$B$39:$B$782,L$190)+'СЕТ СН'!$F$15</f>
        <v>170.18476046999999</v>
      </c>
      <c r="M198" s="36">
        <f>SUMIFS(СВЦЭМ!$F$39:$F$782,СВЦЭМ!$A$39:$A$782,$A198,СВЦЭМ!$B$39:$B$782,M$190)+'СЕТ СН'!$F$15</f>
        <v>170.37109697</v>
      </c>
      <c r="N198" s="36">
        <f>SUMIFS(СВЦЭМ!$F$39:$F$782,СВЦЭМ!$A$39:$A$782,$A198,СВЦЭМ!$B$39:$B$782,N$190)+'СЕТ СН'!$F$15</f>
        <v>170.16748122000001</v>
      </c>
      <c r="O198" s="36">
        <f>SUMIFS(СВЦЭМ!$F$39:$F$782,СВЦЭМ!$A$39:$A$782,$A198,СВЦЭМ!$B$39:$B$782,O$190)+'СЕТ СН'!$F$15</f>
        <v>170.54613914000001</v>
      </c>
      <c r="P198" s="36">
        <f>SUMIFS(СВЦЭМ!$F$39:$F$782,СВЦЭМ!$A$39:$A$782,$A198,СВЦЭМ!$B$39:$B$782,P$190)+'СЕТ СН'!$F$15</f>
        <v>171.30896476000001</v>
      </c>
      <c r="Q198" s="36">
        <f>SUMIFS(СВЦЭМ!$F$39:$F$782,СВЦЭМ!$A$39:$A$782,$A198,СВЦЭМ!$B$39:$B$782,Q$190)+'СЕТ СН'!$F$15</f>
        <v>171.99063319999999</v>
      </c>
      <c r="R198" s="36">
        <f>SUMIFS(СВЦЭМ!$F$39:$F$782,СВЦЭМ!$A$39:$A$782,$A198,СВЦЭМ!$B$39:$B$782,R$190)+'СЕТ СН'!$F$15</f>
        <v>173.63947981999999</v>
      </c>
      <c r="S198" s="36">
        <f>SUMIFS(СВЦЭМ!$F$39:$F$782,СВЦЭМ!$A$39:$A$782,$A198,СВЦЭМ!$B$39:$B$782,S$190)+'СЕТ СН'!$F$15</f>
        <v>171.75828888000001</v>
      </c>
      <c r="T198" s="36">
        <f>SUMIFS(СВЦЭМ!$F$39:$F$782,СВЦЭМ!$A$39:$A$782,$A198,СВЦЭМ!$B$39:$B$782,T$190)+'СЕТ СН'!$F$15</f>
        <v>171.03640910999999</v>
      </c>
      <c r="U198" s="36">
        <f>SUMIFS(СВЦЭМ!$F$39:$F$782,СВЦЭМ!$A$39:$A$782,$A198,СВЦЭМ!$B$39:$B$782,U$190)+'СЕТ СН'!$F$15</f>
        <v>172.19997737</v>
      </c>
      <c r="V198" s="36">
        <f>SUMIFS(СВЦЭМ!$F$39:$F$782,СВЦЭМ!$A$39:$A$782,$A198,СВЦЭМ!$B$39:$B$782,V$190)+'СЕТ СН'!$F$15</f>
        <v>172.75180004000001</v>
      </c>
      <c r="W198" s="36">
        <f>SUMIFS(СВЦЭМ!$F$39:$F$782,СВЦЭМ!$A$39:$A$782,$A198,СВЦЭМ!$B$39:$B$782,W$190)+'СЕТ СН'!$F$15</f>
        <v>172.61389226</v>
      </c>
      <c r="X198" s="36">
        <f>SUMIFS(СВЦЭМ!$F$39:$F$782,СВЦЭМ!$A$39:$A$782,$A198,СВЦЭМ!$B$39:$B$782,X$190)+'СЕТ СН'!$F$15</f>
        <v>177.65801193999999</v>
      </c>
      <c r="Y198" s="36">
        <f>SUMIFS(СВЦЭМ!$F$39:$F$782,СВЦЭМ!$A$39:$A$782,$A198,СВЦЭМ!$B$39:$B$782,Y$190)+'СЕТ СН'!$F$15</f>
        <v>186.89811420000001</v>
      </c>
    </row>
    <row r="199" spans="1:25" ht="15.75" x14ac:dyDescent="0.2">
      <c r="A199" s="35">
        <f t="shared" si="5"/>
        <v>45513</v>
      </c>
      <c r="B199" s="36">
        <f>SUMIFS(СВЦЭМ!$F$39:$F$782,СВЦЭМ!$A$39:$A$782,$A199,СВЦЭМ!$B$39:$B$782,B$190)+'СЕТ СН'!$F$15</f>
        <v>184.22670149000001</v>
      </c>
      <c r="C199" s="36">
        <f>SUMIFS(СВЦЭМ!$F$39:$F$782,СВЦЭМ!$A$39:$A$782,$A199,СВЦЭМ!$B$39:$B$782,C$190)+'СЕТ СН'!$F$15</f>
        <v>195.66191441999999</v>
      </c>
      <c r="D199" s="36">
        <f>SUMIFS(СВЦЭМ!$F$39:$F$782,СВЦЭМ!$A$39:$A$782,$A199,СВЦЭМ!$B$39:$B$782,D$190)+'СЕТ СН'!$F$15</f>
        <v>207.34969866</v>
      </c>
      <c r="E199" s="36">
        <f>SUMIFS(СВЦЭМ!$F$39:$F$782,СВЦЭМ!$A$39:$A$782,$A199,СВЦЭМ!$B$39:$B$782,E$190)+'СЕТ СН'!$F$15</f>
        <v>211.38804539</v>
      </c>
      <c r="F199" s="36">
        <f>SUMIFS(СВЦЭМ!$F$39:$F$782,СВЦЭМ!$A$39:$A$782,$A199,СВЦЭМ!$B$39:$B$782,F$190)+'СЕТ СН'!$F$15</f>
        <v>211.95102929000001</v>
      </c>
      <c r="G199" s="36">
        <f>SUMIFS(СВЦЭМ!$F$39:$F$782,СВЦЭМ!$A$39:$A$782,$A199,СВЦЭМ!$B$39:$B$782,G$190)+'СЕТ СН'!$F$15</f>
        <v>211.06282246000001</v>
      </c>
      <c r="H199" s="36">
        <f>SUMIFS(СВЦЭМ!$F$39:$F$782,СВЦЭМ!$A$39:$A$782,$A199,СВЦЭМ!$B$39:$B$782,H$190)+'СЕТ СН'!$F$15</f>
        <v>207.54828638999999</v>
      </c>
      <c r="I199" s="36">
        <f>SUMIFS(СВЦЭМ!$F$39:$F$782,СВЦЭМ!$A$39:$A$782,$A199,СВЦЭМ!$B$39:$B$782,I$190)+'СЕТ СН'!$F$15</f>
        <v>196.71856708999999</v>
      </c>
      <c r="J199" s="36">
        <f>SUMIFS(СВЦЭМ!$F$39:$F$782,СВЦЭМ!$A$39:$A$782,$A199,СВЦЭМ!$B$39:$B$782,J$190)+'СЕТ СН'!$F$15</f>
        <v>188.55088592999999</v>
      </c>
      <c r="K199" s="36">
        <f>SUMIFS(СВЦЭМ!$F$39:$F$782,СВЦЭМ!$A$39:$A$782,$A199,СВЦЭМ!$B$39:$B$782,K$190)+'СЕТ СН'!$F$15</f>
        <v>178.69452584999999</v>
      </c>
      <c r="L199" s="36">
        <f>SUMIFS(СВЦЭМ!$F$39:$F$782,СВЦЭМ!$A$39:$A$782,$A199,СВЦЭМ!$B$39:$B$782,L$190)+'СЕТ СН'!$F$15</f>
        <v>176.74599635000001</v>
      </c>
      <c r="M199" s="36">
        <f>SUMIFS(СВЦЭМ!$F$39:$F$782,СВЦЭМ!$A$39:$A$782,$A199,СВЦЭМ!$B$39:$B$782,M$190)+'СЕТ СН'!$F$15</f>
        <v>176.26208563</v>
      </c>
      <c r="N199" s="36">
        <f>SUMIFS(СВЦЭМ!$F$39:$F$782,СВЦЭМ!$A$39:$A$782,$A199,СВЦЭМ!$B$39:$B$782,N$190)+'СЕТ СН'!$F$15</f>
        <v>175.99146765</v>
      </c>
      <c r="O199" s="36">
        <f>SUMIFS(СВЦЭМ!$F$39:$F$782,СВЦЭМ!$A$39:$A$782,$A199,СВЦЭМ!$B$39:$B$782,O$190)+'СЕТ СН'!$F$15</f>
        <v>175.09833789000001</v>
      </c>
      <c r="P199" s="36">
        <f>SUMIFS(СВЦЭМ!$F$39:$F$782,СВЦЭМ!$A$39:$A$782,$A199,СВЦЭМ!$B$39:$B$782,P$190)+'СЕТ СН'!$F$15</f>
        <v>176.88309895</v>
      </c>
      <c r="Q199" s="36">
        <f>SUMIFS(СВЦЭМ!$F$39:$F$782,СВЦЭМ!$A$39:$A$782,$A199,СВЦЭМ!$B$39:$B$782,Q$190)+'СЕТ СН'!$F$15</f>
        <v>178.04015497</v>
      </c>
      <c r="R199" s="36">
        <f>SUMIFS(СВЦЭМ!$F$39:$F$782,СВЦЭМ!$A$39:$A$782,$A199,СВЦЭМ!$B$39:$B$782,R$190)+'СЕТ СН'!$F$15</f>
        <v>178.65537327999999</v>
      </c>
      <c r="S199" s="36">
        <f>SUMIFS(СВЦЭМ!$F$39:$F$782,СВЦЭМ!$A$39:$A$782,$A199,СВЦЭМ!$B$39:$B$782,S$190)+'СЕТ СН'!$F$15</f>
        <v>177.64773595</v>
      </c>
      <c r="T199" s="36">
        <f>SUMIFS(СВЦЭМ!$F$39:$F$782,СВЦЭМ!$A$39:$A$782,$A199,СВЦЭМ!$B$39:$B$782,T$190)+'СЕТ СН'!$F$15</f>
        <v>175.66665774000001</v>
      </c>
      <c r="U199" s="36">
        <f>SUMIFS(СВЦЭМ!$F$39:$F$782,СВЦЭМ!$A$39:$A$782,$A199,СВЦЭМ!$B$39:$B$782,U$190)+'СЕТ СН'!$F$15</f>
        <v>175.88703837</v>
      </c>
      <c r="V199" s="36">
        <f>SUMIFS(СВЦЭМ!$F$39:$F$782,СВЦЭМ!$A$39:$A$782,$A199,СВЦЭМ!$B$39:$B$782,V$190)+'СЕТ СН'!$F$15</f>
        <v>181.50848753</v>
      </c>
      <c r="W199" s="36">
        <f>SUMIFS(СВЦЭМ!$F$39:$F$782,СВЦЭМ!$A$39:$A$782,$A199,СВЦЭМ!$B$39:$B$782,W$190)+'СЕТ СН'!$F$15</f>
        <v>178.12679831</v>
      </c>
      <c r="X199" s="36">
        <f>SUMIFS(СВЦЭМ!$F$39:$F$782,СВЦЭМ!$A$39:$A$782,$A199,СВЦЭМ!$B$39:$B$782,X$190)+'СЕТ СН'!$F$15</f>
        <v>186.09795274000001</v>
      </c>
      <c r="Y199" s="36">
        <f>SUMIFS(СВЦЭМ!$F$39:$F$782,СВЦЭМ!$A$39:$A$782,$A199,СВЦЭМ!$B$39:$B$782,Y$190)+'СЕТ СН'!$F$15</f>
        <v>191.46336671</v>
      </c>
    </row>
    <row r="200" spans="1:25" ht="15.75" x14ac:dyDescent="0.2">
      <c r="A200" s="35">
        <f t="shared" si="5"/>
        <v>45514</v>
      </c>
      <c r="B200" s="36">
        <f>SUMIFS(СВЦЭМ!$F$39:$F$782,СВЦЭМ!$A$39:$A$782,$A200,СВЦЭМ!$B$39:$B$782,B$190)+'СЕТ СН'!$F$15</f>
        <v>191.07199585000001</v>
      </c>
      <c r="C200" s="36">
        <f>SUMIFS(СВЦЭМ!$F$39:$F$782,СВЦЭМ!$A$39:$A$782,$A200,СВЦЭМ!$B$39:$B$782,C$190)+'СЕТ СН'!$F$15</f>
        <v>190.17305648000001</v>
      </c>
      <c r="D200" s="36">
        <f>SUMIFS(СВЦЭМ!$F$39:$F$782,СВЦЭМ!$A$39:$A$782,$A200,СВЦЭМ!$B$39:$B$782,D$190)+'СЕТ СН'!$F$15</f>
        <v>196.09521179000001</v>
      </c>
      <c r="E200" s="36">
        <f>SUMIFS(СВЦЭМ!$F$39:$F$782,СВЦЭМ!$A$39:$A$782,$A200,СВЦЭМ!$B$39:$B$782,E$190)+'СЕТ СН'!$F$15</f>
        <v>200.45065622999999</v>
      </c>
      <c r="F200" s="36">
        <f>SUMIFS(СВЦЭМ!$F$39:$F$782,СВЦЭМ!$A$39:$A$782,$A200,СВЦЭМ!$B$39:$B$782,F$190)+'СЕТ СН'!$F$15</f>
        <v>203.56537804999999</v>
      </c>
      <c r="G200" s="36">
        <f>SUMIFS(СВЦЭМ!$F$39:$F$782,СВЦЭМ!$A$39:$A$782,$A200,СВЦЭМ!$B$39:$B$782,G$190)+'СЕТ СН'!$F$15</f>
        <v>201.48874165000001</v>
      </c>
      <c r="H200" s="36">
        <f>SUMIFS(СВЦЭМ!$F$39:$F$782,СВЦЭМ!$A$39:$A$782,$A200,СВЦЭМ!$B$39:$B$782,H$190)+'СЕТ СН'!$F$15</f>
        <v>198.10949868</v>
      </c>
      <c r="I200" s="36">
        <f>SUMIFS(СВЦЭМ!$F$39:$F$782,СВЦЭМ!$A$39:$A$782,$A200,СВЦЭМ!$B$39:$B$782,I$190)+'СЕТ СН'!$F$15</f>
        <v>190.68685182999999</v>
      </c>
      <c r="J200" s="36">
        <f>SUMIFS(СВЦЭМ!$F$39:$F$782,СВЦЭМ!$A$39:$A$782,$A200,СВЦЭМ!$B$39:$B$782,J$190)+'СЕТ СН'!$F$15</f>
        <v>180.53498203999999</v>
      </c>
      <c r="K200" s="36">
        <f>SUMIFS(СВЦЭМ!$F$39:$F$782,СВЦЭМ!$A$39:$A$782,$A200,СВЦЭМ!$B$39:$B$782,K$190)+'СЕТ СН'!$F$15</f>
        <v>172.40446495</v>
      </c>
      <c r="L200" s="36">
        <f>SUMIFS(СВЦЭМ!$F$39:$F$782,СВЦЭМ!$A$39:$A$782,$A200,СВЦЭМ!$B$39:$B$782,L$190)+'СЕТ СН'!$F$15</f>
        <v>162.45987321000001</v>
      </c>
      <c r="M200" s="36">
        <f>SUMIFS(СВЦЭМ!$F$39:$F$782,СВЦЭМ!$A$39:$A$782,$A200,СВЦЭМ!$B$39:$B$782,M$190)+'СЕТ СН'!$F$15</f>
        <v>161.72252105000001</v>
      </c>
      <c r="N200" s="36">
        <f>SUMIFS(СВЦЭМ!$F$39:$F$782,СВЦЭМ!$A$39:$A$782,$A200,СВЦЭМ!$B$39:$B$782,N$190)+'СЕТ СН'!$F$15</f>
        <v>161.21872938999999</v>
      </c>
      <c r="O200" s="36">
        <f>SUMIFS(СВЦЭМ!$F$39:$F$782,СВЦЭМ!$A$39:$A$782,$A200,СВЦЭМ!$B$39:$B$782,O$190)+'СЕТ СН'!$F$15</f>
        <v>160.33228862000001</v>
      </c>
      <c r="P200" s="36">
        <f>SUMIFS(СВЦЭМ!$F$39:$F$782,СВЦЭМ!$A$39:$A$782,$A200,СВЦЭМ!$B$39:$B$782,P$190)+'СЕТ СН'!$F$15</f>
        <v>160.50657433999999</v>
      </c>
      <c r="Q200" s="36">
        <f>SUMIFS(СВЦЭМ!$F$39:$F$782,СВЦЭМ!$A$39:$A$782,$A200,СВЦЭМ!$B$39:$B$782,Q$190)+'СЕТ СН'!$F$15</f>
        <v>161.4236789</v>
      </c>
      <c r="R200" s="36">
        <f>SUMIFS(СВЦЭМ!$F$39:$F$782,СВЦЭМ!$A$39:$A$782,$A200,СВЦЭМ!$B$39:$B$782,R$190)+'СЕТ СН'!$F$15</f>
        <v>162.44143546000001</v>
      </c>
      <c r="S200" s="36">
        <f>SUMIFS(СВЦЭМ!$F$39:$F$782,СВЦЭМ!$A$39:$A$782,$A200,СВЦЭМ!$B$39:$B$782,S$190)+'СЕТ СН'!$F$15</f>
        <v>160.90802474</v>
      </c>
      <c r="T200" s="36">
        <f>SUMIFS(СВЦЭМ!$F$39:$F$782,СВЦЭМ!$A$39:$A$782,$A200,СВЦЭМ!$B$39:$B$782,T$190)+'СЕТ СН'!$F$15</f>
        <v>159.70105389</v>
      </c>
      <c r="U200" s="36">
        <f>SUMIFS(СВЦЭМ!$F$39:$F$782,СВЦЭМ!$A$39:$A$782,$A200,СВЦЭМ!$B$39:$B$782,U$190)+'СЕТ СН'!$F$15</f>
        <v>162.67775796999999</v>
      </c>
      <c r="V200" s="36">
        <f>SUMIFS(СВЦЭМ!$F$39:$F$782,СВЦЭМ!$A$39:$A$782,$A200,СВЦЭМ!$B$39:$B$782,V$190)+'СЕТ СН'!$F$15</f>
        <v>161.62667031999999</v>
      </c>
      <c r="W200" s="36">
        <f>SUMIFS(СВЦЭМ!$F$39:$F$782,СВЦЭМ!$A$39:$A$782,$A200,СВЦЭМ!$B$39:$B$782,W$190)+'СЕТ СН'!$F$15</f>
        <v>159.62452974000001</v>
      </c>
      <c r="X200" s="36">
        <f>SUMIFS(СВЦЭМ!$F$39:$F$782,СВЦЭМ!$A$39:$A$782,$A200,СВЦЭМ!$B$39:$B$782,X$190)+'СЕТ СН'!$F$15</f>
        <v>163.52372935</v>
      </c>
      <c r="Y200" s="36">
        <f>SUMIFS(СВЦЭМ!$F$39:$F$782,СВЦЭМ!$A$39:$A$782,$A200,СВЦЭМ!$B$39:$B$782,Y$190)+'СЕТ СН'!$F$15</f>
        <v>175.89106899000001</v>
      </c>
    </row>
    <row r="201" spans="1:25" ht="15.75" x14ac:dyDescent="0.2">
      <c r="A201" s="35">
        <f t="shared" si="5"/>
        <v>45515</v>
      </c>
      <c r="B201" s="36">
        <f>SUMIFS(СВЦЭМ!$F$39:$F$782,СВЦЭМ!$A$39:$A$782,$A201,СВЦЭМ!$B$39:$B$782,B$190)+'СЕТ СН'!$F$15</f>
        <v>182.72665262999999</v>
      </c>
      <c r="C201" s="36">
        <f>SUMIFS(СВЦЭМ!$F$39:$F$782,СВЦЭМ!$A$39:$A$782,$A201,СВЦЭМ!$B$39:$B$782,C$190)+'СЕТ СН'!$F$15</f>
        <v>188.88546661000001</v>
      </c>
      <c r="D201" s="36">
        <f>SUMIFS(СВЦЭМ!$F$39:$F$782,СВЦЭМ!$A$39:$A$782,$A201,СВЦЭМ!$B$39:$B$782,D$190)+'СЕТ СН'!$F$15</f>
        <v>194.14912927</v>
      </c>
      <c r="E201" s="36">
        <f>SUMIFS(СВЦЭМ!$F$39:$F$782,СВЦЭМ!$A$39:$A$782,$A201,СВЦЭМ!$B$39:$B$782,E$190)+'СЕТ СН'!$F$15</f>
        <v>197.16238253</v>
      </c>
      <c r="F201" s="36">
        <f>SUMIFS(СВЦЭМ!$F$39:$F$782,СВЦЭМ!$A$39:$A$782,$A201,СВЦЭМ!$B$39:$B$782,F$190)+'СЕТ СН'!$F$15</f>
        <v>198.73377278000001</v>
      </c>
      <c r="G201" s="36">
        <f>SUMIFS(СВЦЭМ!$F$39:$F$782,СВЦЭМ!$A$39:$A$782,$A201,СВЦЭМ!$B$39:$B$782,G$190)+'СЕТ СН'!$F$15</f>
        <v>197.32220254000001</v>
      </c>
      <c r="H201" s="36">
        <f>SUMIFS(СВЦЭМ!$F$39:$F$782,СВЦЭМ!$A$39:$A$782,$A201,СВЦЭМ!$B$39:$B$782,H$190)+'СЕТ СН'!$F$15</f>
        <v>196.04315328999999</v>
      </c>
      <c r="I201" s="36">
        <f>SUMIFS(СВЦЭМ!$F$39:$F$782,СВЦЭМ!$A$39:$A$782,$A201,СВЦЭМ!$B$39:$B$782,I$190)+'СЕТ СН'!$F$15</f>
        <v>192.14645704</v>
      </c>
      <c r="J201" s="36">
        <f>SUMIFS(СВЦЭМ!$F$39:$F$782,СВЦЭМ!$A$39:$A$782,$A201,СВЦЭМ!$B$39:$B$782,J$190)+'СЕТ СН'!$F$15</f>
        <v>184.70483608999999</v>
      </c>
      <c r="K201" s="36">
        <f>SUMIFS(СВЦЭМ!$F$39:$F$782,СВЦЭМ!$A$39:$A$782,$A201,СВЦЭМ!$B$39:$B$782,K$190)+'СЕТ СН'!$F$15</f>
        <v>176.2996282</v>
      </c>
      <c r="L201" s="36">
        <f>SUMIFS(СВЦЭМ!$F$39:$F$782,СВЦЭМ!$A$39:$A$782,$A201,СВЦЭМ!$B$39:$B$782,L$190)+'СЕТ СН'!$F$15</f>
        <v>171.12953193000001</v>
      </c>
      <c r="M201" s="36">
        <f>SUMIFS(СВЦЭМ!$F$39:$F$782,СВЦЭМ!$A$39:$A$782,$A201,СВЦЭМ!$B$39:$B$782,M$190)+'СЕТ СН'!$F$15</f>
        <v>169.04289058000001</v>
      </c>
      <c r="N201" s="36">
        <f>SUMIFS(СВЦЭМ!$F$39:$F$782,СВЦЭМ!$A$39:$A$782,$A201,СВЦЭМ!$B$39:$B$782,N$190)+'СЕТ СН'!$F$15</f>
        <v>165.88302874999999</v>
      </c>
      <c r="O201" s="36">
        <f>SUMIFS(СВЦЭМ!$F$39:$F$782,СВЦЭМ!$A$39:$A$782,$A201,СВЦЭМ!$B$39:$B$782,O$190)+'СЕТ СН'!$F$15</f>
        <v>165.27353733999999</v>
      </c>
      <c r="P201" s="36">
        <f>SUMIFS(СВЦЭМ!$F$39:$F$782,СВЦЭМ!$A$39:$A$782,$A201,СВЦЭМ!$B$39:$B$782,P$190)+'СЕТ СН'!$F$15</f>
        <v>167.32464293999999</v>
      </c>
      <c r="Q201" s="36">
        <f>SUMIFS(СВЦЭМ!$F$39:$F$782,СВЦЭМ!$A$39:$A$782,$A201,СВЦЭМ!$B$39:$B$782,Q$190)+'СЕТ СН'!$F$15</f>
        <v>167.95823100999999</v>
      </c>
      <c r="R201" s="36">
        <f>SUMIFS(СВЦЭМ!$F$39:$F$782,СВЦЭМ!$A$39:$A$782,$A201,СВЦЭМ!$B$39:$B$782,R$190)+'СЕТ СН'!$F$15</f>
        <v>169.00858305</v>
      </c>
      <c r="S201" s="36">
        <f>SUMIFS(СВЦЭМ!$F$39:$F$782,СВЦЭМ!$A$39:$A$782,$A201,СВЦЭМ!$B$39:$B$782,S$190)+'СЕТ СН'!$F$15</f>
        <v>165.26854617000001</v>
      </c>
      <c r="T201" s="36">
        <f>SUMIFS(СВЦЭМ!$F$39:$F$782,СВЦЭМ!$A$39:$A$782,$A201,СВЦЭМ!$B$39:$B$782,T$190)+'СЕТ СН'!$F$15</f>
        <v>163.23943084000001</v>
      </c>
      <c r="U201" s="36">
        <f>SUMIFS(СВЦЭМ!$F$39:$F$782,СВЦЭМ!$A$39:$A$782,$A201,СВЦЭМ!$B$39:$B$782,U$190)+'СЕТ СН'!$F$15</f>
        <v>164.20901873</v>
      </c>
      <c r="V201" s="36">
        <f>SUMIFS(СВЦЭМ!$F$39:$F$782,СВЦЭМ!$A$39:$A$782,$A201,СВЦЭМ!$B$39:$B$782,V$190)+'СЕТ СН'!$F$15</f>
        <v>164.04240561</v>
      </c>
      <c r="W201" s="36">
        <f>SUMIFS(СВЦЭМ!$F$39:$F$782,СВЦЭМ!$A$39:$A$782,$A201,СВЦЭМ!$B$39:$B$782,W$190)+'СЕТ СН'!$F$15</f>
        <v>162.42258966</v>
      </c>
      <c r="X201" s="36">
        <f>SUMIFS(СВЦЭМ!$F$39:$F$782,СВЦЭМ!$A$39:$A$782,$A201,СВЦЭМ!$B$39:$B$782,X$190)+'СЕТ СН'!$F$15</f>
        <v>169.64028447999999</v>
      </c>
      <c r="Y201" s="36">
        <f>SUMIFS(СВЦЭМ!$F$39:$F$782,СВЦЭМ!$A$39:$A$782,$A201,СВЦЭМ!$B$39:$B$782,Y$190)+'СЕТ СН'!$F$15</f>
        <v>178.59441437000001</v>
      </c>
    </row>
    <row r="202" spans="1:25" ht="15.75" x14ac:dyDescent="0.2">
      <c r="A202" s="35">
        <f t="shared" si="5"/>
        <v>45516</v>
      </c>
      <c r="B202" s="36">
        <f>SUMIFS(СВЦЭМ!$F$39:$F$782,СВЦЭМ!$A$39:$A$782,$A202,СВЦЭМ!$B$39:$B$782,B$190)+'СЕТ СН'!$F$15</f>
        <v>186.80723533</v>
      </c>
      <c r="C202" s="36">
        <f>SUMIFS(СВЦЭМ!$F$39:$F$782,СВЦЭМ!$A$39:$A$782,$A202,СВЦЭМ!$B$39:$B$782,C$190)+'СЕТ СН'!$F$15</f>
        <v>194.52854575999999</v>
      </c>
      <c r="D202" s="36">
        <f>SUMIFS(СВЦЭМ!$F$39:$F$782,СВЦЭМ!$A$39:$A$782,$A202,СВЦЭМ!$B$39:$B$782,D$190)+'СЕТ СН'!$F$15</f>
        <v>199.21794080000001</v>
      </c>
      <c r="E202" s="36">
        <f>SUMIFS(СВЦЭМ!$F$39:$F$782,СВЦЭМ!$A$39:$A$782,$A202,СВЦЭМ!$B$39:$B$782,E$190)+'СЕТ СН'!$F$15</f>
        <v>201.71630046999999</v>
      </c>
      <c r="F202" s="36">
        <f>SUMIFS(СВЦЭМ!$F$39:$F$782,СВЦЭМ!$A$39:$A$782,$A202,СВЦЭМ!$B$39:$B$782,F$190)+'СЕТ СН'!$F$15</f>
        <v>203.03427381</v>
      </c>
      <c r="G202" s="36">
        <f>SUMIFS(СВЦЭМ!$F$39:$F$782,СВЦЭМ!$A$39:$A$782,$A202,СВЦЭМ!$B$39:$B$782,G$190)+'СЕТ СН'!$F$15</f>
        <v>201.83806353</v>
      </c>
      <c r="H202" s="36">
        <f>SUMIFS(СВЦЭМ!$F$39:$F$782,СВЦЭМ!$A$39:$A$782,$A202,СВЦЭМ!$B$39:$B$782,H$190)+'СЕТ СН'!$F$15</f>
        <v>196.27898500000001</v>
      </c>
      <c r="I202" s="36">
        <f>SUMIFS(СВЦЭМ!$F$39:$F$782,СВЦЭМ!$A$39:$A$782,$A202,СВЦЭМ!$B$39:$B$782,I$190)+'СЕТ СН'!$F$15</f>
        <v>187.21406496</v>
      </c>
      <c r="J202" s="36">
        <f>SUMIFS(СВЦЭМ!$F$39:$F$782,СВЦЭМ!$A$39:$A$782,$A202,СВЦЭМ!$B$39:$B$782,J$190)+'СЕТ СН'!$F$15</f>
        <v>179.33929093</v>
      </c>
      <c r="K202" s="36">
        <f>SUMIFS(СВЦЭМ!$F$39:$F$782,СВЦЭМ!$A$39:$A$782,$A202,СВЦЭМ!$B$39:$B$782,K$190)+'СЕТ СН'!$F$15</f>
        <v>169.44978982000001</v>
      </c>
      <c r="L202" s="36">
        <f>SUMIFS(СВЦЭМ!$F$39:$F$782,СВЦЭМ!$A$39:$A$782,$A202,СВЦЭМ!$B$39:$B$782,L$190)+'СЕТ СН'!$F$15</f>
        <v>166.42024677000001</v>
      </c>
      <c r="M202" s="36">
        <f>SUMIFS(СВЦЭМ!$F$39:$F$782,СВЦЭМ!$A$39:$A$782,$A202,СВЦЭМ!$B$39:$B$782,M$190)+'СЕТ СН'!$F$15</f>
        <v>165.10757022999999</v>
      </c>
      <c r="N202" s="36">
        <f>SUMIFS(СВЦЭМ!$F$39:$F$782,СВЦЭМ!$A$39:$A$782,$A202,СВЦЭМ!$B$39:$B$782,N$190)+'СЕТ СН'!$F$15</f>
        <v>163.65053485000001</v>
      </c>
      <c r="O202" s="36">
        <f>SUMIFS(СВЦЭМ!$F$39:$F$782,СВЦЭМ!$A$39:$A$782,$A202,СВЦЭМ!$B$39:$B$782,O$190)+'СЕТ СН'!$F$15</f>
        <v>163.68670225</v>
      </c>
      <c r="P202" s="36">
        <f>SUMIFS(СВЦЭМ!$F$39:$F$782,СВЦЭМ!$A$39:$A$782,$A202,СВЦЭМ!$B$39:$B$782,P$190)+'СЕТ СН'!$F$15</f>
        <v>163.69076387999999</v>
      </c>
      <c r="Q202" s="36">
        <f>SUMIFS(СВЦЭМ!$F$39:$F$782,СВЦЭМ!$A$39:$A$782,$A202,СВЦЭМ!$B$39:$B$782,Q$190)+'СЕТ СН'!$F$15</f>
        <v>162.82347532</v>
      </c>
      <c r="R202" s="36">
        <f>SUMIFS(СВЦЭМ!$F$39:$F$782,СВЦЭМ!$A$39:$A$782,$A202,СВЦЭМ!$B$39:$B$782,R$190)+'СЕТ СН'!$F$15</f>
        <v>163.46630991000001</v>
      </c>
      <c r="S202" s="36">
        <f>SUMIFS(СВЦЭМ!$F$39:$F$782,СВЦЭМ!$A$39:$A$782,$A202,СВЦЭМ!$B$39:$B$782,S$190)+'СЕТ СН'!$F$15</f>
        <v>159.36817137</v>
      </c>
      <c r="T202" s="36">
        <f>SUMIFS(СВЦЭМ!$F$39:$F$782,СВЦЭМ!$A$39:$A$782,$A202,СВЦЭМ!$B$39:$B$782,T$190)+'СЕТ СН'!$F$15</f>
        <v>156.96283740000001</v>
      </c>
      <c r="U202" s="36">
        <f>SUMIFS(СВЦЭМ!$F$39:$F$782,СВЦЭМ!$A$39:$A$782,$A202,СВЦЭМ!$B$39:$B$782,U$190)+'СЕТ СН'!$F$15</f>
        <v>158.09894489000001</v>
      </c>
      <c r="V202" s="36">
        <f>SUMIFS(СВЦЭМ!$F$39:$F$782,СВЦЭМ!$A$39:$A$782,$A202,СВЦЭМ!$B$39:$B$782,V$190)+'СЕТ СН'!$F$15</f>
        <v>159.8202038</v>
      </c>
      <c r="W202" s="36">
        <f>SUMIFS(СВЦЭМ!$F$39:$F$782,СВЦЭМ!$A$39:$A$782,$A202,СВЦЭМ!$B$39:$B$782,W$190)+'СЕТ СН'!$F$15</f>
        <v>158.9467224</v>
      </c>
      <c r="X202" s="36">
        <f>SUMIFS(СВЦЭМ!$F$39:$F$782,СВЦЭМ!$A$39:$A$782,$A202,СВЦЭМ!$B$39:$B$782,X$190)+'СЕТ СН'!$F$15</f>
        <v>163.82735674</v>
      </c>
      <c r="Y202" s="36">
        <f>SUMIFS(СВЦЭМ!$F$39:$F$782,СВЦЭМ!$A$39:$A$782,$A202,СВЦЭМ!$B$39:$B$782,Y$190)+'СЕТ СН'!$F$15</f>
        <v>171.97924513999999</v>
      </c>
    </row>
    <row r="203" spans="1:25" ht="15.75" x14ac:dyDescent="0.2">
      <c r="A203" s="35">
        <f t="shared" si="5"/>
        <v>45517</v>
      </c>
      <c r="B203" s="36">
        <f>SUMIFS(СВЦЭМ!$F$39:$F$782,СВЦЭМ!$A$39:$A$782,$A203,СВЦЭМ!$B$39:$B$782,B$190)+'СЕТ СН'!$F$15</f>
        <v>182.57947353</v>
      </c>
      <c r="C203" s="36">
        <f>SUMIFS(СВЦЭМ!$F$39:$F$782,СВЦЭМ!$A$39:$A$782,$A203,СВЦЭМ!$B$39:$B$782,C$190)+'СЕТ СН'!$F$15</f>
        <v>197.30873824</v>
      </c>
      <c r="D203" s="36">
        <f>SUMIFS(СВЦЭМ!$F$39:$F$782,СВЦЭМ!$A$39:$A$782,$A203,СВЦЭМ!$B$39:$B$782,D$190)+'СЕТ СН'!$F$15</f>
        <v>205.29051107000001</v>
      </c>
      <c r="E203" s="36">
        <f>SUMIFS(СВЦЭМ!$F$39:$F$782,СВЦЭМ!$A$39:$A$782,$A203,СВЦЭМ!$B$39:$B$782,E$190)+'СЕТ СН'!$F$15</f>
        <v>209.71678961000001</v>
      </c>
      <c r="F203" s="36">
        <f>SUMIFS(СВЦЭМ!$F$39:$F$782,СВЦЭМ!$A$39:$A$782,$A203,СВЦЭМ!$B$39:$B$782,F$190)+'СЕТ СН'!$F$15</f>
        <v>210.18280211000001</v>
      </c>
      <c r="G203" s="36">
        <f>SUMIFS(СВЦЭМ!$F$39:$F$782,СВЦЭМ!$A$39:$A$782,$A203,СВЦЭМ!$B$39:$B$782,G$190)+'СЕТ СН'!$F$15</f>
        <v>209.66557929000001</v>
      </c>
      <c r="H203" s="36">
        <f>SUMIFS(СВЦЭМ!$F$39:$F$782,СВЦЭМ!$A$39:$A$782,$A203,СВЦЭМ!$B$39:$B$782,H$190)+'СЕТ СН'!$F$15</f>
        <v>209.13706905999999</v>
      </c>
      <c r="I203" s="36">
        <f>SUMIFS(СВЦЭМ!$F$39:$F$782,СВЦЭМ!$A$39:$A$782,$A203,СВЦЭМ!$B$39:$B$782,I$190)+'СЕТ СН'!$F$15</f>
        <v>195.52570531999999</v>
      </c>
      <c r="J203" s="36">
        <f>SUMIFS(СВЦЭМ!$F$39:$F$782,СВЦЭМ!$A$39:$A$782,$A203,СВЦЭМ!$B$39:$B$782,J$190)+'СЕТ СН'!$F$15</f>
        <v>182.29911766999999</v>
      </c>
      <c r="K203" s="36">
        <f>SUMIFS(СВЦЭМ!$F$39:$F$782,СВЦЭМ!$A$39:$A$782,$A203,СВЦЭМ!$B$39:$B$782,K$190)+'СЕТ СН'!$F$15</f>
        <v>172.55350614</v>
      </c>
      <c r="L203" s="36">
        <f>SUMIFS(СВЦЭМ!$F$39:$F$782,СВЦЭМ!$A$39:$A$782,$A203,СВЦЭМ!$B$39:$B$782,L$190)+'СЕТ СН'!$F$15</f>
        <v>166.75469493</v>
      </c>
      <c r="M203" s="36">
        <f>SUMIFS(СВЦЭМ!$F$39:$F$782,СВЦЭМ!$A$39:$A$782,$A203,СВЦЭМ!$B$39:$B$782,M$190)+'СЕТ СН'!$F$15</f>
        <v>166.74936281000001</v>
      </c>
      <c r="N203" s="36">
        <f>SUMIFS(СВЦЭМ!$F$39:$F$782,СВЦЭМ!$A$39:$A$782,$A203,СВЦЭМ!$B$39:$B$782,N$190)+'СЕТ СН'!$F$15</f>
        <v>166.83052495999999</v>
      </c>
      <c r="O203" s="36">
        <f>SUMIFS(СВЦЭМ!$F$39:$F$782,СВЦЭМ!$A$39:$A$782,$A203,СВЦЭМ!$B$39:$B$782,O$190)+'СЕТ СН'!$F$15</f>
        <v>164.84869662</v>
      </c>
      <c r="P203" s="36">
        <f>SUMIFS(СВЦЭМ!$F$39:$F$782,СВЦЭМ!$A$39:$A$782,$A203,СВЦЭМ!$B$39:$B$782,P$190)+'СЕТ СН'!$F$15</f>
        <v>165.16776003000001</v>
      </c>
      <c r="Q203" s="36">
        <f>SUMIFS(СВЦЭМ!$F$39:$F$782,СВЦЭМ!$A$39:$A$782,$A203,СВЦЭМ!$B$39:$B$782,Q$190)+'СЕТ СН'!$F$15</f>
        <v>165.91564921</v>
      </c>
      <c r="R203" s="36">
        <f>SUMIFS(СВЦЭМ!$F$39:$F$782,СВЦЭМ!$A$39:$A$782,$A203,СВЦЭМ!$B$39:$B$782,R$190)+'СЕТ СН'!$F$15</f>
        <v>167.99154851</v>
      </c>
      <c r="S203" s="36">
        <f>SUMIFS(СВЦЭМ!$F$39:$F$782,СВЦЭМ!$A$39:$A$782,$A203,СВЦЭМ!$B$39:$B$782,S$190)+'СЕТ СН'!$F$15</f>
        <v>163.84835140000001</v>
      </c>
      <c r="T203" s="36">
        <f>SUMIFS(СВЦЭМ!$F$39:$F$782,СВЦЭМ!$A$39:$A$782,$A203,СВЦЭМ!$B$39:$B$782,T$190)+'СЕТ СН'!$F$15</f>
        <v>162.46453513</v>
      </c>
      <c r="U203" s="36">
        <f>SUMIFS(СВЦЭМ!$F$39:$F$782,СВЦЭМ!$A$39:$A$782,$A203,СВЦЭМ!$B$39:$B$782,U$190)+'СЕТ СН'!$F$15</f>
        <v>166.69685301000001</v>
      </c>
      <c r="V203" s="36">
        <f>SUMIFS(СВЦЭМ!$F$39:$F$782,СВЦЭМ!$A$39:$A$782,$A203,СВЦЭМ!$B$39:$B$782,V$190)+'СЕТ СН'!$F$15</f>
        <v>166.78551619000001</v>
      </c>
      <c r="W203" s="36">
        <f>SUMIFS(СВЦЭМ!$F$39:$F$782,СВЦЭМ!$A$39:$A$782,$A203,СВЦЭМ!$B$39:$B$782,W$190)+'СЕТ СН'!$F$15</f>
        <v>166.06279684</v>
      </c>
      <c r="X203" s="36">
        <f>SUMIFS(СВЦЭМ!$F$39:$F$782,СВЦЭМ!$A$39:$A$782,$A203,СВЦЭМ!$B$39:$B$782,X$190)+'СЕТ СН'!$F$15</f>
        <v>174.13271531000001</v>
      </c>
      <c r="Y203" s="36">
        <f>SUMIFS(СВЦЭМ!$F$39:$F$782,СВЦЭМ!$A$39:$A$782,$A203,СВЦЭМ!$B$39:$B$782,Y$190)+'СЕТ СН'!$F$15</f>
        <v>180.17581878999999</v>
      </c>
    </row>
    <row r="204" spans="1:25" ht="15.75" x14ac:dyDescent="0.2">
      <c r="A204" s="35">
        <f t="shared" si="5"/>
        <v>45518</v>
      </c>
      <c r="B204" s="36">
        <f>SUMIFS(СВЦЭМ!$F$39:$F$782,СВЦЭМ!$A$39:$A$782,$A204,СВЦЭМ!$B$39:$B$782,B$190)+'СЕТ СН'!$F$15</f>
        <v>198.60925392999999</v>
      </c>
      <c r="C204" s="36">
        <f>SUMIFS(СВЦЭМ!$F$39:$F$782,СВЦЭМ!$A$39:$A$782,$A204,СВЦЭМ!$B$39:$B$782,C$190)+'СЕТ СН'!$F$15</f>
        <v>209.67340709000001</v>
      </c>
      <c r="D204" s="36">
        <f>SUMIFS(СВЦЭМ!$F$39:$F$782,СВЦЭМ!$A$39:$A$782,$A204,СВЦЭМ!$B$39:$B$782,D$190)+'СЕТ СН'!$F$15</f>
        <v>219.91822594000001</v>
      </c>
      <c r="E204" s="36">
        <f>SUMIFS(СВЦЭМ!$F$39:$F$782,СВЦЭМ!$A$39:$A$782,$A204,СВЦЭМ!$B$39:$B$782,E$190)+'СЕТ СН'!$F$15</f>
        <v>227.62540956000001</v>
      </c>
      <c r="F204" s="36">
        <f>SUMIFS(СВЦЭМ!$F$39:$F$782,СВЦЭМ!$A$39:$A$782,$A204,СВЦЭМ!$B$39:$B$782,F$190)+'СЕТ СН'!$F$15</f>
        <v>228.45518634999999</v>
      </c>
      <c r="G204" s="36">
        <f>SUMIFS(СВЦЭМ!$F$39:$F$782,СВЦЭМ!$A$39:$A$782,$A204,СВЦЭМ!$B$39:$B$782,G$190)+'СЕТ СН'!$F$15</f>
        <v>225.65648775</v>
      </c>
      <c r="H204" s="36">
        <f>SUMIFS(СВЦЭМ!$F$39:$F$782,СВЦЭМ!$A$39:$A$782,$A204,СВЦЭМ!$B$39:$B$782,H$190)+'СЕТ СН'!$F$15</f>
        <v>224.55434484</v>
      </c>
      <c r="I204" s="36">
        <f>SUMIFS(СВЦЭМ!$F$39:$F$782,СВЦЭМ!$A$39:$A$782,$A204,СВЦЭМ!$B$39:$B$782,I$190)+'СЕТ СН'!$F$15</f>
        <v>216.70772801999999</v>
      </c>
      <c r="J204" s="36">
        <f>SUMIFS(СВЦЭМ!$F$39:$F$782,СВЦЭМ!$A$39:$A$782,$A204,СВЦЭМ!$B$39:$B$782,J$190)+'СЕТ СН'!$F$15</f>
        <v>203.90168061</v>
      </c>
      <c r="K204" s="36">
        <f>SUMIFS(СВЦЭМ!$F$39:$F$782,СВЦЭМ!$A$39:$A$782,$A204,СВЦЭМ!$B$39:$B$782,K$190)+'СЕТ СН'!$F$15</f>
        <v>193.91240973999999</v>
      </c>
      <c r="L204" s="36">
        <f>SUMIFS(СВЦЭМ!$F$39:$F$782,СВЦЭМ!$A$39:$A$782,$A204,СВЦЭМ!$B$39:$B$782,L$190)+'СЕТ СН'!$F$15</f>
        <v>186.27391897999999</v>
      </c>
      <c r="M204" s="36">
        <f>SUMIFS(СВЦЭМ!$F$39:$F$782,СВЦЭМ!$A$39:$A$782,$A204,СВЦЭМ!$B$39:$B$782,M$190)+'СЕТ СН'!$F$15</f>
        <v>183.96950464</v>
      </c>
      <c r="N204" s="36">
        <f>SUMIFS(СВЦЭМ!$F$39:$F$782,СВЦЭМ!$A$39:$A$782,$A204,СВЦЭМ!$B$39:$B$782,N$190)+'СЕТ СН'!$F$15</f>
        <v>184.57761582000001</v>
      </c>
      <c r="O204" s="36">
        <f>SUMIFS(СВЦЭМ!$F$39:$F$782,СВЦЭМ!$A$39:$A$782,$A204,СВЦЭМ!$B$39:$B$782,O$190)+'СЕТ СН'!$F$15</f>
        <v>183.54433542000001</v>
      </c>
      <c r="P204" s="36">
        <f>SUMIFS(СВЦЭМ!$F$39:$F$782,СВЦЭМ!$A$39:$A$782,$A204,СВЦЭМ!$B$39:$B$782,P$190)+'СЕТ СН'!$F$15</f>
        <v>182.65661234999999</v>
      </c>
      <c r="Q204" s="36">
        <f>SUMIFS(СВЦЭМ!$F$39:$F$782,СВЦЭМ!$A$39:$A$782,$A204,СВЦЭМ!$B$39:$B$782,Q$190)+'СЕТ СН'!$F$15</f>
        <v>183.07106103000001</v>
      </c>
      <c r="R204" s="36">
        <f>SUMIFS(СВЦЭМ!$F$39:$F$782,СВЦЭМ!$A$39:$A$782,$A204,СВЦЭМ!$B$39:$B$782,R$190)+'СЕТ СН'!$F$15</f>
        <v>183.89126522000001</v>
      </c>
      <c r="S204" s="36">
        <f>SUMIFS(СВЦЭМ!$F$39:$F$782,СВЦЭМ!$A$39:$A$782,$A204,СВЦЭМ!$B$39:$B$782,S$190)+'СЕТ СН'!$F$15</f>
        <v>184.41797158</v>
      </c>
      <c r="T204" s="36">
        <f>SUMIFS(СВЦЭМ!$F$39:$F$782,СВЦЭМ!$A$39:$A$782,$A204,СВЦЭМ!$B$39:$B$782,T$190)+'СЕТ СН'!$F$15</f>
        <v>183.0046701</v>
      </c>
      <c r="U204" s="36">
        <f>SUMIFS(СВЦЭМ!$F$39:$F$782,СВЦЭМ!$A$39:$A$782,$A204,СВЦЭМ!$B$39:$B$782,U$190)+'СЕТ СН'!$F$15</f>
        <v>183.96300718000001</v>
      </c>
      <c r="V204" s="36">
        <f>SUMIFS(СВЦЭМ!$F$39:$F$782,СВЦЭМ!$A$39:$A$782,$A204,СВЦЭМ!$B$39:$B$782,V$190)+'СЕТ СН'!$F$15</f>
        <v>185.12513716000001</v>
      </c>
      <c r="W204" s="36">
        <f>SUMIFS(СВЦЭМ!$F$39:$F$782,СВЦЭМ!$A$39:$A$782,$A204,СВЦЭМ!$B$39:$B$782,W$190)+'СЕТ СН'!$F$15</f>
        <v>183.92673736</v>
      </c>
      <c r="X204" s="36">
        <f>SUMIFS(СВЦЭМ!$F$39:$F$782,СВЦЭМ!$A$39:$A$782,$A204,СВЦЭМ!$B$39:$B$782,X$190)+'СЕТ СН'!$F$15</f>
        <v>192.34160180000001</v>
      </c>
      <c r="Y204" s="36">
        <f>SUMIFS(СВЦЭМ!$F$39:$F$782,СВЦЭМ!$A$39:$A$782,$A204,СВЦЭМ!$B$39:$B$782,Y$190)+'СЕТ СН'!$F$15</f>
        <v>203.68130201</v>
      </c>
    </row>
    <row r="205" spans="1:25" ht="15.75" x14ac:dyDescent="0.2">
      <c r="A205" s="35">
        <f t="shared" si="5"/>
        <v>45519</v>
      </c>
      <c r="B205" s="36">
        <f>SUMIFS(СВЦЭМ!$F$39:$F$782,СВЦЭМ!$A$39:$A$782,$A205,СВЦЭМ!$B$39:$B$782,B$190)+'СЕТ СН'!$F$15</f>
        <v>209.10013670000001</v>
      </c>
      <c r="C205" s="36">
        <f>SUMIFS(СВЦЭМ!$F$39:$F$782,СВЦЭМ!$A$39:$A$782,$A205,СВЦЭМ!$B$39:$B$782,C$190)+'СЕТ СН'!$F$15</f>
        <v>215.89988889</v>
      </c>
      <c r="D205" s="36">
        <f>SUMIFS(СВЦЭМ!$F$39:$F$782,СВЦЭМ!$A$39:$A$782,$A205,СВЦЭМ!$B$39:$B$782,D$190)+'СЕТ СН'!$F$15</f>
        <v>220.54274192</v>
      </c>
      <c r="E205" s="36">
        <f>SUMIFS(СВЦЭМ!$F$39:$F$782,СВЦЭМ!$A$39:$A$782,$A205,СВЦЭМ!$B$39:$B$782,E$190)+'СЕТ СН'!$F$15</f>
        <v>221.67060504</v>
      </c>
      <c r="F205" s="36">
        <f>SUMIFS(СВЦЭМ!$F$39:$F$782,СВЦЭМ!$A$39:$A$782,$A205,СВЦЭМ!$B$39:$B$782,F$190)+'СЕТ СН'!$F$15</f>
        <v>221.94610555</v>
      </c>
      <c r="G205" s="36">
        <f>SUMIFS(СВЦЭМ!$F$39:$F$782,СВЦЭМ!$A$39:$A$782,$A205,СВЦЭМ!$B$39:$B$782,G$190)+'СЕТ СН'!$F$15</f>
        <v>219.60797467</v>
      </c>
      <c r="H205" s="36">
        <f>SUMIFS(СВЦЭМ!$F$39:$F$782,СВЦЭМ!$A$39:$A$782,$A205,СВЦЭМ!$B$39:$B$782,H$190)+'СЕТ СН'!$F$15</f>
        <v>215.47557832000001</v>
      </c>
      <c r="I205" s="36">
        <f>SUMIFS(СВЦЭМ!$F$39:$F$782,СВЦЭМ!$A$39:$A$782,$A205,СВЦЭМ!$B$39:$B$782,I$190)+'СЕТ СН'!$F$15</f>
        <v>206.93281682</v>
      </c>
      <c r="J205" s="36">
        <f>SUMIFS(СВЦЭМ!$F$39:$F$782,СВЦЭМ!$A$39:$A$782,$A205,СВЦЭМ!$B$39:$B$782,J$190)+'СЕТ СН'!$F$15</f>
        <v>199.78020237000001</v>
      </c>
      <c r="K205" s="36">
        <f>SUMIFS(СВЦЭМ!$F$39:$F$782,СВЦЭМ!$A$39:$A$782,$A205,СВЦЭМ!$B$39:$B$782,K$190)+'СЕТ СН'!$F$15</f>
        <v>190.30440082999999</v>
      </c>
      <c r="L205" s="36">
        <f>SUMIFS(СВЦЭМ!$F$39:$F$782,СВЦЭМ!$A$39:$A$782,$A205,СВЦЭМ!$B$39:$B$782,L$190)+'СЕТ СН'!$F$15</f>
        <v>189.75369734</v>
      </c>
      <c r="M205" s="36">
        <f>SUMIFS(СВЦЭМ!$F$39:$F$782,СВЦЭМ!$A$39:$A$782,$A205,СВЦЭМ!$B$39:$B$782,M$190)+'СЕТ СН'!$F$15</f>
        <v>192.34593217</v>
      </c>
      <c r="N205" s="36">
        <f>SUMIFS(СВЦЭМ!$F$39:$F$782,СВЦЭМ!$A$39:$A$782,$A205,СВЦЭМ!$B$39:$B$782,N$190)+'СЕТ СН'!$F$15</f>
        <v>191.32795039999999</v>
      </c>
      <c r="O205" s="36">
        <f>SUMIFS(СВЦЭМ!$F$39:$F$782,СВЦЭМ!$A$39:$A$782,$A205,СВЦЭМ!$B$39:$B$782,O$190)+'СЕТ СН'!$F$15</f>
        <v>190.17291254</v>
      </c>
      <c r="P205" s="36">
        <f>SUMIFS(СВЦЭМ!$F$39:$F$782,СВЦЭМ!$A$39:$A$782,$A205,СВЦЭМ!$B$39:$B$782,P$190)+'СЕТ СН'!$F$15</f>
        <v>190.3711514</v>
      </c>
      <c r="Q205" s="36">
        <f>SUMIFS(СВЦЭМ!$F$39:$F$782,СВЦЭМ!$A$39:$A$782,$A205,СВЦЭМ!$B$39:$B$782,Q$190)+'СЕТ СН'!$F$15</f>
        <v>189.07913969000001</v>
      </c>
      <c r="R205" s="36">
        <f>SUMIFS(СВЦЭМ!$F$39:$F$782,СВЦЭМ!$A$39:$A$782,$A205,СВЦЭМ!$B$39:$B$782,R$190)+'СЕТ СН'!$F$15</f>
        <v>190.16211256</v>
      </c>
      <c r="S205" s="36">
        <f>SUMIFS(СВЦЭМ!$F$39:$F$782,СВЦЭМ!$A$39:$A$782,$A205,СВЦЭМ!$B$39:$B$782,S$190)+'СЕТ СН'!$F$15</f>
        <v>191.07192750999999</v>
      </c>
      <c r="T205" s="36">
        <f>SUMIFS(СВЦЭМ!$F$39:$F$782,СВЦЭМ!$A$39:$A$782,$A205,СВЦЭМ!$B$39:$B$782,T$190)+'СЕТ СН'!$F$15</f>
        <v>188.17878042999999</v>
      </c>
      <c r="U205" s="36">
        <f>SUMIFS(СВЦЭМ!$F$39:$F$782,СВЦЭМ!$A$39:$A$782,$A205,СВЦЭМ!$B$39:$B$782,U$190)+'СЕТ СН'!$F$15</f>
        <v>188.64530529000001</v>
      </c>
      <c r="V205" s="36">
        <f>SUMIFS(СВЦЭМ!$F$39:$F$782,СВЦЭМ!$A$39:$A$782,$A205,СВЦЭМ!$B$39:$B$782,V$190)+'СЕТ СН'!$F$15</f>
        <v>190.69180745</v>
      </c>
      <c r="W205" s="36">
        <f>SUMIFS(СВЦЭМ!$F$39:$F$782,СВЦЭМ!$A$39:$A$782,$A205,СВЦЭМ!$B$39:$B$782,W$190)+'СЕТ СН'!$F$15</f>
        <v>189.84729225999999</v>
      </c>
      <c r="X205" s="36">
        <f>SUMIFS(СВЦЭМ!$F$39:$F$782,СВЦЭМ!$A$39:$A$782,$A205,СВЦЭМ!$B$39:$B$782,X$190)+'СЕТ СН'!$F$15</f>
        <v>198.55414039999999</v>
      </c>
      <c r="Y205" s="36">
        <f>SUMIFS(СВЦЭМ!$F$39:$F$782,СВЦЭМ!$A$39:$A$782,$A205,СВЦЭМ!$B$39:$B$782,Y$190)+'СЕТ СН'!$F$15</f>
        <v>206.63151884999999</v>
      </c>
    </row>
    <row r="206" spans="1:25" ht="15.75" x14ac:dyDescent="0.2">
      <c r="A206" s="35">
        <f t="shared" si="5"/>
        <v>45520</v>
      </c>
      <c r="B206" s="36">
        <f>SUMIFS(СВЦЭМ!$F$39:$F$782,СВЦЭМ!$A$39:$A$782,$A206,СВЦЭМ!$B$39:$B$782,B$190)+'СЕТ СН'!$F$15</f>
        <v>224.01147685999999</v>
      </c>
      <c r="C206" s="36">
        <f>SUMIFS(СВЦЭМ!$F$39:$F$782,СВЦЭМ!$A$39:$A$782,$A206,СВЦЭМ!$B$39:$B$782,C$190)+'СЕТ СН'!$F$15</f>
        <v>223.24484056</v>
      </c>
      <c r="D206" s="36">
        <f>SUMIFS(СВЦЭМ!$F$39:$F$782,СВЦЭМ!$A$39:$A$782,$A206,СВЦЭМ!$B$39:$B$782,D$190)+'СЕТ СН'!$F$15</f>
        <v>227.09218479</v>
      </c>
      <c r="E206" s="36">
        <f>SUMIFS(СВЦЭМ!$F$39:$F$782,СВЦЭМ!$A$39:$A$782,$A206,СВЦЭМ!$B$39:$B$782,E$190)+'СЕТ СН'!$F$15</f>
        <v>219.79158017</v>
      </c>
      <c r="F206" s="36">
        <f>SUMIFS(СВЦЭМ!$F$39:$F$782,СВЦЭМ!$A$39:$A$782,$A206,СВЦЭМ!$B$39:$B$782,F$190)+'СЕТ СН'!$F$15</f>
        <v>216.92621338999999</v>
      </c>
      <c r="G206" s="36">
        <f>SUMIFS(СВЦЭМ!$F$39:$F$782,СВЦЭМ!$A$39:$A$782,$A206,СВЦЭМ!$B$39:$B$782,G$190)+'СЕТ СН'!$F$15</f>
        <v>211.07021433</v>
      </c>
      <c r="H206" s="36">
        <f>SUMIFS(СВЦЭМ!$F$39:$F$782,СВЦЭМ!$A$39:$A$782,$A206,СВЦЭМ!$B$39:$B$782,H$190)+'СЕТ СН'!$F$15</f>
        <v>206.57428748000001</v>
      </c>
      <c r="I206" s="36">
        <f>SUMIFS(СВЦЭМ!$F$39:$F$782,СВЦЭМ!$A$39:$A$782,$A206,СВЦЭМ!$B$39:$B$782,I$190)+'СЕТ СН'!$F$15</f>
        <v>196.32794190999999</v>
      </c>
      <c r="J206" s="36">
        <f>SUMIFS(СВЦЭМ!$F$39:$F$782,СВЦЭМ!$A$39:$A$782,$A206,СВЦЭМ!$B$39:$B$782,J$190)+'СЕТ СН'!$F$15</f>
        <v>187.1171282</v>
      </c>
      <c r="K206" s="36">
        <f>SUMIFS(СВЦЭМ!$F$39:$F$782,СВЦЭМ!$A$39:$A$782,$A206,СВЦЭМ!$B$39:$B$782,K$190)+'СЕТ СН'!$F$15</f>
        <v>174.99854590999999</v>
      </c>
      <c r="L206" s="36">
        <f>SUMIFS(СВЦЭМ!$F$39:$F$782,СВЦЭМ!$A$39:$A$782,$A206,СВЦЭМ!$B$39:$B$782,L$190)+'СЕТ СН'!$F$15</f>
        <v>171.42320839999999</v>
      </c>
      <c r="M206" s="36">
        <f>SUMIFS(СВЦЭМ!$F$39:$F$782,СВЦЭМ!$A$39:$A$782,$A206,СВЦЭМ!$B$39:$B$782,M$190)+'СЕТ СН'!$F$15</f>
        <v>171.03672825999999</v>
      </c>
      <c r="N206" s="36">
        <f>SUMIFS(СВЦЭМ!$F$39:$F$782,СВЦЭМ!$A$39:$A$782,$A206,СВЦЭМ!$B$39:$B$782,N$190)+'СЕТ СН'!$F$15</f>
        <v>170.62274615000001</v>
      </c>
      <c r="O206" s="36">
        <f>SUMIFS(СВЦЭМ!$F$39:$F$782,СВЦЭМ!$A$39:$A$782,$A206,СВЦЭМ!$B$39:$B$782,O$190)+'СЕТ СН'!$F$15</f>
        <v>172.69599270000001</v>
      </c>
      <c r="P206" s="36">
        <f>SUMIFS(СВЦЭМ!$F$39:$F$782,СВЦЭМ!$A$39:$A$782,$A206,СВЦЭМ!$B$39:$B$782,P$190)+'СЕТ СН'!$F$15</f>
        <v>176.60416642000001</v>
      </c>
      <c r="Q206" s="36">
        <f>SUMIFS(СВЦЭМ!$F$39:$F$782,СВЦЭМ!$A$39:$A$782,$A206,СВЦЭМ!$B$39:$B$782,Q$190)+'СЕТ СН'!$F$15</f>
        <v>178.66387527000001</v>
      </c>
      <c r="R206" s="36">
        <f>SUMIFS(СВЦЭМ!$F$39:$F$782,СВЦЭМ!$A$39:$A$782,$A206,СВЦЭМ!$B$39:$B$782,R$190)+'СЕТ СН'!$F$15</f>
        <v>178.96530781999999</v>
      </c>
      <c r="S206" s="36">
        <f>SUMIFS(СВЦЭМ!$F$39:$F$782,СВЦЭМ!$A$39:$A$782,$A206,СВЦЭМ!$B$39:$B$782,S$190)+'СЕТ СН'!$F$15</f>
        <v>170.47127674000001</v>
      </c>
      <c r="T206" s="36">
        <f>SUMIFS(СВЦЭМ!$F$39:$F$782,СВЦЭМ!$A$39:$A$782,$A206,СВЦЭМ!$B$39:$B$782,T$190)+'СЕТ СН'!$F$15</f>
        <v>167.94586747</v>
      </c>
      <c r="U206" s="36">
        <f>SUMIFS(СВЦЭМ!$F$39:$F$782,СВЦЭМ!$A$39:$A$782,$A206,СВЦЭМ!$B$39:$B$782,U$190)+'СЕТ СН'!$F$15</f>
        <v>170.06134892</v>
      </c>
      <c r="V206" s="36">
        <f>SUMIFS(СВЦЭМ!$F$39:$F$782,СВЦЭМ!$A$39:$A$782,$A206,СВЦЭМ!$B$39:$B$782,V$190)+'СЕТ СН'!$F$15</f>
        <v>174.51873917</v>
      </c>
      <c r="W206" s="36">
        <f>SUMIFS(СВЦЭМ!$F$39:$F$782,СВЦЭМ!$A$39:$A$782,$A206,СВЦЭМ!$B$39:$B$782,W$190)+'СЕТ СН'!$F$15</f>
        <v>175.42874269999999</v>
      </c>
      <c r="X206" s="36">
        <f>SUMIFS(СВЦЭМ!$F$39:$F$782,СВЦЭМ!$A$39:$A$782,$A206,СВЦЭМ!$B$39:$B$782,X$190)+'СЕТ СН'!$F$15</f>
        <v>180.73331300999999</v>
      </c>
      <c r="Y206" s="36">
        <f>SUMIFS(СВЦЭМ!$F$39:$F$782,СВЦЭМ!$A$39:$A$782,$A206,СВЦЭМ!$B$39:$B$782,Y$190)+'СЕТ СН'!$F$15</f>
        <v>187.52772003000001</v>
      </c>
    </row>
    <row r="207" spans="1:25" ht="15.75" x14ac:dyDescent="0.2">
      <c r="A207" s="35">
        <f t="shared" si="5"/>
        <v>45521</v>
      </c>
      <c r="B207" s="36">
        <f>SUMIFS(СВЦЭМ!$F$39:$F$782,СВЦЭМ!$A$39:$A$782,$A207,СВЦЭМ!$B$39:$B$782,B$190)+'СЕТ СН'!$F$15</f>
        <v>193.54600864</v>
      </c>
      <c r="C207" s="36">
        <f>SUMIFS(СВЦЭМ!$F$39:$F$782,СВЦЭМ!$A$39:$A$782,$A207,СВЦЭМ!$B$39:$B$782,C$190)+'СЕТ СН'!$F$15</f>
        <v>204.62344139999999</v>
      </c>
      <c r="D207" s="36">
        <f>SUMIFS(СВЦЭМ!$F$39:$F$782,СВЦЭМ!$A$39:$A$782,$A207,СВЦЭМ!$B$39:$B$782,D$190)+'СЕТ СН'!$F$15</f>
        <v>209.00608464000001</v>
      </c>
      <c r="E207" s="36">
        <f>SUMIFS(СВЦЭМ!$F$39:$F$782,СВЦЭМ!$A$39:$A$782,$A207,СВЦЭМ!$B$39:$B$782,E$190)+'СЕТ СН'!$F$15</f>
        <v>209.99856138999999</v>
      </c>
      <c r="F207" s="36">
        <f>SUMIFS(СВЦЭМ!$F$39:$F$782,СВЦЭМ!$A$39:$A$782,$A207,СВЦЭМ!$B$39:$B$782,F$190)+'СЕТ СН'!$F$15</f>
        <v>211.69249239999999</v>
      </c>
      <c r="G207" s="36">
        <f>SUMIFS(СВЦЭМ!$F$39:$F$782,СВЦЭМ!$A$39:$A$782,$A207,СВЦЭМ!$B$39:$B$782,G$190)+'СЕТ СН'!$F$15</f>
        <v>209.42798916999999</v>
      </c>
      <c r="H207" s="36">
        <f>SUMIFS(СВЦЭМ!$F$39:$F$782,СВЦЭМ!$A$39:$A$782,$A207,СВЦЭМ!$B$39:$B$782,H$190)+'СЕТ СН'!$F$15</f>
        <v>208.33827898999999</v>
      </c>
      <c r="I207" s="36">
        <f>SUMIFS(СВЦЭМ!$F$39:$F$782,СВЦЭМ!$A$39:$A$782,$A207,СВЦЭМ!$B$39:$B$782,I$190)+'СЕТ СН'!$F$15</f>
        <v>205.51815558999999</v>
      </c>
      <c r="J207" s="36">
        <f>SUMIFS(СВЦЭМ!$F$39:$F$782,СВЦЭМ!$A$39:$A$782,$A207,СВЦЭМ!$B$39:$B$782,J$190)+'СЕТ СН'!$F$15</f>
        <v>193.58724956</v>
      </c>
      <c r="K207" s="36">
        <f>SUMIFS(СВЦЭМ!$F$39:$F$782,СВЦЭМ!$A$39:$A$782,$A207,СВЦЭМ!$B$39:$B$782,K$190)+'СЕТ СН'!$F$15</f>
        <v>185.02749861999999</v>
      </c>
      <c r="L207" s="36">
        <f>SUMIFS(СВЦЭМ!$F$39:$F$782,СВЦЭМ!$A$39:$A$782,$A207,СВЦЭМ!$B$39:$B$782,L$190)+'СЕТ СН'!$F$15</f>
        <v>177.63276310000001</v>
      </c>
      <c r="M207" s="36">
        <f>SUMIFS(СВЦЭМ!$F$39:$F$782,СВЦЭМ!$A$39:$A$782,$A207,СВЦЭМ!$B$39:$B$782,M$190)+'СЕТ СН'!$F$15</f>
        <v>176.29047009999999</v>
      </c>
      <c r="N207" s="36">
        <f>SUMIFS(СВЦЭМ!$F$39:$F$782,СВЦЭМ!$A$39:$A$782,$A207,СВЦЭМ!$B$39:$B$782,N$190)+'СЕТ СН'!$F$15</f>
        <v>175.57281892</v>
      </c>
      <c r="O207" s="36">
        <f>SUMIFS(СВЦЭМ!$F$39:$F$782,СВЦЭМ!$A$39:$A$782,$A207,СВЦЭМ!$B$39:$B$782,O$190)+'СЕТ СН'!$F$15</f>
        <v>175.4803928</v>
      </c>
      <c r="P207" s="36">
        <f>SUMIFS(СВЦЭМ!$F$39:$F$782,СВЦЭМ!$A$39:$A$782,$A207,СВЦЭМ!$B$39:$B$782,P$190)+'СЕТ СН'!$F$15</f>
        <v>175.40929001000001</v>
      </c>
      <c r="Q207" s="36">
        <f>SUMIFS(СВЦЭМ!$F$39:$F$782,СВЦЭМ!$A$39:$A$782,$A207,СВЦЭМ!$B$39:$B$782,Q$190)+'СЕТ СН'!$F$15</f>
        <v>176.56422054000001</v>
      </c>
      <c r="R207" s="36">
        <f>SUMIFS(СВЦЭМ!$F$39:$F$782,СВЦЭМ!$A$39:$A$782,$A207,СВЦЭМ!$B$39:$B$782,R$190)+'СЕТ СН'!$F$15</f>
        <v>179.01687163</v>
      </c>
      <c r="S207" s="36">
        <f>SUMIFS(СВЦЭМ!$F$39:$F$782,СВЦЭМ!$A$39:$A$782,$A207,СВЦЭМ!$B$39:$B$782,S$190)+'СЕТ СН'!$F$15</f>
        <v>176.96421301000001</v>
      </c>
      <c r="T207" s="36">
        <f>SUMIFS(СВЦЭМ!$F$39:$F$782,СВЦЭМ!$A$39:$A$782,$A207,СВЦЭМ!$B$39:$B$782,T$190)+'СЕТ СН'!$F$15</f>
        <v>175.34688113000001</v>
      </c>
      <c r="U207" s="36">
        <f>SUMIFS(СВЦЭМ!$F$39:$F$782,СВЦЭМ!$A$39:$A$782,$A207,СВЦЭМ!$B$39:$B$782,U$190)+'СЕТ СН'!$F$15</f>
        <v>174.91043163000001</v>
      </c>
      <c r="V207" s="36">
        <f>SUMIFS(СВЦЭМ!$F$39:$F$782,СВЦЭМ!$A$39:$A$782,$A207,СВЦЭМ!$B$39:$B$782,V$190)+'СЕТ СН'!$F$15</f>
        <v>175.04097259</v>
      </c>
      <c r="W207" s="36">
        <f>SUMIFS(СВЦЭМ!$F$39:$F$782,СВЦЭМ!$A$39:$A$782,$A207,СВЦЭМ!$B$39:$B$782,W$190)+'СЕТ СН'!$F$15</f>
        <v>173.67312966</v>
      </c>
      <c r="X207" s="36">
        <f>SUMIFS(СВЦЭМ!$F$39:$F$782,СВЦЭМ!$A$39:$A$782,$A207,СВЦЭМ!$B$39:$B$782,X$190)+'СЕТ СН'!$F$15</f>
        <v>179.68881275999999</v>
      </c>
      <c r="Y207" s="36">
        <f>SUMIFS(СВЦЭМ!$F$39:$F$782,СВЦЭМ!$A$39:$A$782,$A207,СВЦЭМ!$B$39:$B$782,Y$190)+'СЕТ СН'!$F$15</f>
        <v>188.35582607000001</v>
      </c>
    </row>
    <row r="208" spans="1:25" ht="15.75" x14ac:dyDescent="0.2">
      <c r="A208" s="35">
        <f t="shared" si="5"/>
        <v>45522</v>
      </c>
      <c r="B208" s="36">
        <f>SUMIFS(СВЦЭМ!$F$39:$F$782,СВЦЭМ!$A$39:$A$782,$A208,СВЦЭМ!$B$39:$B$782,B$190)+'СЕТ СН'!$F$15</f>
        <v>187.33686005000001</v>
      </c>
      <c r="C208" s="36">
        <f>SUMIFS(СВЦЭМ!$F$39:$F$782,СВЦЭМ!$A$39:$A$782,$A208,СВЦЭМ!$B$39:$B$782,C$190)+'СЕТ СН'!$F$15</f>
        <v>197.61160627999999</v>
      </c>
      <c r="D208" s="36">
        <f>SUMIFS(СВЦЭМ!$F$39:$F$782,СВЦЭМ!$A$39:$A$782,$A208,СВЦЭМ!$B$39:$B$782,D$190)+'СЕТ СН'!$F$15</f>
        <v>204.03788341999999</v>
      </c>
      <c r="E208" s="36">
        <f>SUMIFS(СВЦЭМ!$F$39:$F$782,СВЦЭМ!$A$39:$A$782,$A208,СВЦЭМ!$B$39:$B$782,E$190)+'СЕТ СН'!$F$15</f>
        <v>206.63260262</v>
      </c>
      <c r="F208" s="36">
        <f>SUMIFS(СВЦЭМ!$F$39:$F$782,СВЦЭМ!$A$39:$A$782,$A208,СВЦЭМ!$B$39:$B$782,F$190)+'СЕТ СН'!$F$15</f>
        <v>209.64619630000001</v>
      </c>
      <c r="G208" s="36">
        <f>SUMIFS(СВЦЭМ!$F$39:$F$782,СВЦЭМ!$A$39:$A$782,$A208,СВЦЭМ!$B$39:$B$782,G$190)+'СЕТ СН'!$F$15</f>
        <v>207.75778013999999</v>
      </c>
      <c r="H208" s="36">
        <f>SUMIFS(СВЦЭМ!$F$39:$F$782,СВЦЭМ!$A$39:$A$782,$A208,СВЦЭМ!$B$39:$B$782,H$190)+'СЕТ СН'!$F$15</f>
        <v>205.80556098</v>
      </c>
      <c r="I208" s="36">
        <f>SUMIFS(СВЦЭМ!$F$39:$F$782,СВЦЭМ!$A$39:$A$782,$A208,СВЦЭМ!$B$39:$B$782,I$190)+'СЕТ СН'!$F$15</f>
        <v>199.75965285000001</v>
      </c>
      <c r="J208" s="36">
        <f>SUMIFS(СВЦЭМ!$F$39:$F$782,СВЦЭМ!$A$39:$A$782,$A208,СВЦЭМ!$B$39:$B$782,J$190)+'СЕТ СН'!$F$15</f>
        <v>189.13345834</v>
      </c>
      <c r="K208" s="36">
        <f>SUMIFS(СВЦЭМ!$F$39:$F$782,СВЦЭМ!$A$39:$A$782,$A208,СВЦЭМ!$B$39:$B$782,K$190)+'СЕТ СН'!$F$15</f>
        <v>180.67171926</v>
      </c>
      <c r="L208" s="36">
        <f>SUMIFS(СВЦЭМ!$F$39:$F$782,СВЦЭМ!$A$39:$A$782,$A208,СВЦЭМ!$B$39:$B$782,L$190)+'СЕТ СН'!$F$15</f>
        <v>176.02280981999999</v>
      </c>
      <c r="M208" s="36">
        <f>SUMIFS(СВЦЭМ!$F$39:$F$782,СВЦЭМ!$A$39:$A$782,$A208,СВЦЭМ!$B$39:$B$782,M$190)+'СЕТ СН'!$F$15</f>
        <v>174.04726249999999</v>
      </c>
      <c r="N208" s="36">
        <f>SUMIFS(СВЦЭМ!$F$39:$F$782,СВЦЭМ!$A$39:$A$782,$A208,СВЦЭМ!$B$39:$B$782,N$190)+'СЕТ СН'!$F$15</f>
        <v>171.67243367</v>
      </c>
      <c r="O208" s="36">
        <f>SUMIFS(СВЦЭМ!$F$39:$F$782,СВЦЭМ!$A$39:$A$782,$A208,СВЦЭМ!$B$39:$B$782,O$190)+'СЕТ СН'!$F$15</f>
        <v>173.49027896000001</v>
      </c>
      <c r="P208" s="36">
        <f>SUMIFS(СВЦЭМ!$F$39:$F$782,СВЦЭМ!$A$39:$A$782,$A208,СВЦЭМ!$B$39:$B$782,P$190)+'СЕТ СН'!$F$15</f>
        <v>178.74564917999999</v>
      </c>
      <c r="Q208" s="36">
        <f>SUMIFS(СВЦЭМ!$F$39:$F$782,СВЦЭМ!$A$39:$A$782,$A208,СВЦЭМ!$B$39:$B$782,Q$190)+'СЕТ СН'!$F$15</f>
        <v>182.29071999999999</v>
      </c>
      <c r="R208" s="36">
        <f>SUMIFS(СВЦЭМ!$F$39:$F$782,СВЦЭМ!$A$39:$A$782,$A208,СВЦЭМ!$B$39:$B$782,R$190)+'СЕТ СН'!$F$15</f>
        <v>182.16740185</v>
      </c>
      <c r="S208" s="36">
        <f>SUMIFS(СВЦЭМ!$F$39:$F$782,СВЦЭМ!$A$39:$A$782,$A208,СВЦЭМ!$B$39:$B$782,S$190)+'СЕТ СН'!$F$15</f>
        <v>182.44701180999999</v>
      </c>
      <c r="T208" s="36">
        <f>SUMIFS(СВЦЭМ!$F$39:$F$782,СВЦЭМ!$A$39:$A$782,$A208,СВЦЭМ!$B$39:$B$782,T$190)+'СЕТ СН'!$F$15</f>
        <v>180.11983043999999</v>
      </c>
      <c r="U208" s="36">
        <f>SUMIFS(СВЦЭМ!$F$39:$F$782,СВЦЭМ!$A$39:$A$782,$A208,СВЦЭМ!$B$39:$B$782,U$190)+'СЕТ СН'!$F$15</f>
        <v>179.84139085000001</v>
      </c>
      <c r="V208" s="36">
        <f>SUMIFS(СВЦЭМ!$F$39:$F$782,СВЦЭМ!$A$39:$A$782,$A208,СВЦЭМ!$B$39:$B$782,V$190)+'СЕТ СН'!$F$15</f>
        <v>180.76362614999999</v>
      </c>
      <c r="W208" s="36">
        <f>SUMIFS(СВЦЭМ!$F$39:$F$782,СВЦЭМ!$A$39:$A$782,$A208,СВЦЭМ!$B$39:$B$782,W$190)+'СЕТ СН'!$F$15</f>
        <v>179.21165947</v>
      </c>
      <c r="X208" s="36">
        <f>SUMIFS(СВЦЭМ!$F$39:$F$782,СВЦЭМ!$A$39:$A$782,$A208,СВЦЭМ!$B$39:$B$782,X$190)+'СЕТ СН'!$F$15</f>
        <v>186.0446914</v>
      </c>
      <c r="Y208" s="36">
        <f>SUMIFS(СВЦЭМ!$F$39:$F$782,СВЦЭМ!$A$39:$A$782,$A208,СВЦЭМ!$B$39:$B$782,Y$190)+'СЕТ СН'!$F$15</f>
        <v>194.16169790000001</v>
      </c>
    </row>
    <row r="209" spans="1:25" ht="15.75" x14ac:dyDescent="0.2">
      <c r="A209" s="35">
        <f t="shared" si="5"/>
        <v>45523</v>
      </c>
      <c r="B209" s="36">
        <f>SUMIFS(СВЦЭМ!$F$39:$F$782,СВЦЭМ!$A$39:$A$782,$A209,СВЦЭМ!$B$39:$B$782,B$190)+'СЕТ СН'!$F$15</f>
        <v>202.34729995999999</v>
      </c>
      <c r="C209" s="36">
        <f>SUMIFS(СВЦЭМ!$F$39:$F$782,СВЦЭМ!$A$39:$A$782,$A209,СВЦЭМ!$B$39:$B$782,C$190)+'СЕТ СН'!$F$15</f>
        <v>215.57182487</v>
      </c>
      <c r="D209" s="36">
        <f>SUMIFS(СВЦЭМ!$F$39:$F$782,СВЦЭМ!$A$39:$A$782,$A209,СВЦЭМ!$B$39:$B$782,D$190)+'СЕТ СН'!$F$15</f>
        <v>219.14762235000001</v>
      </c>
      <c r="E209" s="36">
        <f>SUMIFS(СВЦЭМ!$F$39:$F$782,СВЦЭМ!$A$39:$A$782,$A209,СВЦЭМ!$B$39:$B$782,E$190)+'СЕТ СН'!$F$15</f>
        <v>215.07707714</v>
      </c>
      <c r="F209" s="36">
        <f>SUMIFS(СВЦЭМ!$F$39:$F$782,СВЦЭМ!$A$39:$A$782,$A209,СВЦЭМ!$B$39:$B$782,F$190)+'СЕТ СН'!$F$15</f>
        <v>215.83365954000001</v>
      </c>
      <c r="G209" s="36">
        <f>SUMIFS(СВЦЭМ!$F$39:$F$782,СВЦЭМ!$A$39:$A$782,$A209,СВЦЭМ!$B$39:$B$782,G$190)+'СЕТ СН'!$F$15</f>
        <v>215.84650801999999</v>
      </c>
      <c r="H209" s="36">
        <f>SUMIFS(СВЦЭМ!$F$39:$F$782,СВЦЭМ!$A$39:$A$782,$A209,СВЦЭМ!$B$39:$B$782,H$190)+'СЕТ СН'!$F$15</f>
        <v>217.02602443000001</v>
      </c>
      <c r="I209" s="36">
        <f>SUMIFS(СВЦЭМ!$F$39:$F$782,СВЦЭМ!$A$39:$A$782,$A209,СВЦЭМ!$B$39:$B$782,I$190)+'СЕТ СН'!$F$15</f>
        <v>209.74085968</v>
      </c>
      <c r="J209" s="36">
        <f>SUMIFS(СВЦЭМ!$F$39:$F$782,СВЦЭМ!$A$39:$A$782,$A209,СВЦЭМ!$B$39:$B$782,J$190)+'СЕТ СН'!$F$15</f>
        <v>190.99435382999999</v>
      </c>
      <c r="K209" s="36">
        <f>SUMIFS(СВЦЭМ!$F$39:$F$782,СВЦЭМ!$A$39:$A$782,$A209,СВЦЭМ!$B$39:$B$782,K$190)+'СЕТ СН'!$F$15</f>
        <v>186.59963445</v>
      </c>
      <c r="L209" s="36">
        <f>SUMIFS(СВЦЭМ!$F$39:$F$782,СВЦЭМ!$A$39:$A$782,$A209,СВЦЭМ!$B$39:$B$782,L$190)+'СЕТ СН'!$F$15</f>
        <v>185.89320939999999</v>
      </c>
      <c r="M209" s="36">
        <f>SUMIFS(СВЦЭМ!$F$39:$F$782,СВЦЭМ!$A$39:$A$782,$A209,СВЦЭМ!$B$39:$B$782,M$190)+'СЕТ СН'!$F$15</f>
        <v>184.70538712999999</v>
      </c>
      <c r="N209" s="36">
        <f>SUMIFS(СВЦЭМ!$F$39:$F$782,СВЦЭМ!$A$39:$A$782,$A209,СВЦЭМ!$B$39:$B$782,N$190)+'СЕТ СН'!$F$15</f>
        <v>183.5744608</v>
      </c>
      <c r="O209" s="36">
        <f>SUMIFS(СВЦЭМ!$F$39:$F$782,СВЦЭМ!$A$39:$A$782,$A209,СВЦЭМ!$B$39:$B$782,O$190)+'СЕТ СН'!$F$15</f>
        <v>182.50068533000001</v>
      </c>
      <c r="P209" s="36">
        <f>SUMIFS(СВЦЭМ!$F$39:$F$782,СВЦЭМ!$A$39:$A$782,$A209,СВЦЭМ!$B$39:$B$782,P$190)+'СЕТ СН'!$F$15</f>
        <v>183.52452084999999</v>
      </c>
      <c r="Q209" s="36">
        <f>SUMIFS(СВЦЭМ!$F$39:$F$782,СВЦЭМ!$A$39:$A$782,$A209,СВЦЭМ!$B$39:$B$782,Q$190)+'СЕТ СН'!$F$15</f>
        <v>182.50372159</v>
      </c>
      <c r="R209" s="36">
        <f>SUMIFS(СВЦЭМ!$F$39:$F$782,СВЦЭМ!$A$39:$A$782,$A209,СВЦЭМ!$B$39:$B$782,R$190)+'СЕТ СН'!$F$15</f>
        <v>183.17340755999999</v>
      </c>
      <c r="S209" s="36">
        <f>SUMIFS(СВЦЭМ!$F$39:$F$782,СВЦЭМ!$A$39:$A$782,$A209,СВЦЭМ!$B$39:$B$782,S$190)+'СЕТ СН'!$F$15</f>
        <v>181.87338004</v>
      </c>
      <c r="T209" s="36">
        <f>SUMIFS(СВЦЭМ!$F$39:$F$782,СВЦЭМ!$A$39:$A$782,$A209,СВЦЭМ!$B$39:$B$782,T$190)+'СЕТ СН'!$F$15</f>
        <v>178.24527230000001</v>
      </c>
      <c r="U209" s="36">
        <f>SUMIFS(СВЦЭМ!$F$39:$F$782,СВЦЭМ!$A$39:$A$782,$A209,СВЦЭМ!$B$39:$B$782,U$190)+'СЕТ СН'!$F$15</f>
        <v>181.35042833</v>
      </c>
      <c r="V209" s="36">
        <f>SUMIFS(СВЦЭМ!$F$39:$F$782,СВЦЭМ!$A$39:$A$782,$A209,СВЦЭМ!$B$39:$B$782,V$190)+'СЕТ СН'!$F$15</f>
        <v>182.34780130999999</v>
      </c>
      <c r="W209" s="36">
        <f>SUMIFS(СВЦЭМ!$F$39:$F$782,СВЦЭМ!$A$39:$A$782,$A209,СВЦЭМ!$B$39:$B$782,W$190)+'СЕТ СН'!$F$15</f>
        <v>178.59809028999999</v>
      </c>
      <c r="X209" s="36">
        <f>SUMIFS(СВЦЭМ!$F$39:$F$782,СВЦЭМ!$A$39:$A$782,$A209,СВЦЭМ!$B$39:$B$782,X$190)+'СЕТ СН'!$F$15</f>
        <v>184.09422294000001</v>
      </c>
      <c r="Y209" s="36">
        <f>SUMIFS(СВЦЭМ!$F$39:$F$782,СВЦЭМ!$A$39:$A$782,$A209,СВЦЭМ!$B$39:$B$782,Y$190)+'СЕТ СН'!$F$15</f>
        <v>193.06551397000001</v>
      </c>
    </row>
    <row r="210" spans="1:25" ht="15.75" x14ac:dyDescent="0.2">
      <c r="A210" s="35">
        <f t="shared" si="5"/>
        <v>45524</v>
      </c>
      <c r="B210" s="36">
        <f>SUMIFS(СВЦЭМ!$F$39:$F$782,СВЦЭМ!$A$39:$A$782,$A210,СВЦЭМ!$B$39:$B$782,B$190)+'СЕТ СН'!$F$15</f>
        <v>191.6290798</v>
      </c>
      <c r="C210" s="36">
        <f>SUMIFS(СВЦЭМ!$F$39:$F$782,СВЦЭМ!$A$39:$A$782,$A210,СВЦЭМ!$B$39:$B$782,C$190)+'СЕТ СН'!$F$15</f>
        <v>202.44108666</v>
      </c>
      <c r="D210" s="36">
        <f>SUMIFS(СВЦЭМ!$F$39:$F$782,СВЦЭМ!$A$39:$A$782,$A210,СВЦЭМ!$B$39:$B$782,D$190)+'СЕТ СН'!$F$15</f>
        <v>209.20989207</v>
      </c>
      <c r="E210" s="36">
        <f>SUMIFS(СВЦЭМ!$F$39:$F$782,СВЦЭМ!$A$39:$A$782,$A210,СВЦЭМ!$B$39:$B$782,E$190)+'СЕТ СН'!$F$15</f>
        <v>212.57365103000001</v>
      </c>
      <c r="F210" s="36">
        <f>SUMIFS(СВЦЭМ!$F$39:$F$782,СВЦЭМ!$A$39:$A$782,$A210,СВЦЭМ!$B$39:$B$782,F$190)+'СЕТ СН'!$F$15</f>
        <v>212.26309151999999</v>
      </c>
      <c r="G210" s="36">
        <f>SUMIFS(СВЦЭМ!$F$39:$F$782,СВЦЭМ!$A$39:$A$782,$A210,СВЦЭМ!$B$39:$B$782,G$190)+'СЕТ СН'!$F$15</f>
        <v>210.41719153</v>
      </c>
      <c r="H210" s="36">
        <f>SUMIFS(СВЦЭМ!$F$39:$F$782,СВЦЭМ!$A$39:$A$782,$A210,СВЦЭМ!$B$39:$B$782,H$190)+'СЕТ СН'!$F$15</f>
        <v>208.86428652999999</v>
      </c>
      <c r="I210" s="36">
        <f>SUMIFS(СВЦЭМ!$F$39:$F$782,СВЦЭМ!$A$39:$A$782,$A210,СВЦЭМ!$B$39:$B$782,I$190)+'СЕТ СН'!$F$15</f>
        <v>196.62426024000001</v>
      </c>
      <c r="J210" s="36">
        <f>SUMIFS(СВЦЭМ!$F$39:$F$782,СВЦЭМ!$A$39:$A$782,$A210,СВЦЭМ!$B$39:$B$782,J$190)+'СЕТ СН'!$F$15</f>
        <v>183.37207617999999</v>
      </c>
      <c r="K210" s="36">
        <f>SUMIFS(СВЦЭМ!$F$39:$F$782,СВЦЭМ!$A$39:$A$782,$A210,СВЦЭМ!$B$39:$B$782,K$190)+'СЕТ СН'!$F$15</f>
        <v>172.54390169999999</v>
      </c>
      <c r="L210" s="36">
        <f>SUMIFS(СВЦЭМ!$F$39:$F$782,СВЦЭМ!$A$39:$A$782,$A210,СВЦЭМ!$B$39:$B$782,L$190)+'СЕТ СН'!$F$15</f>
        <v>170.11031847000001</v>
      </c>
      <c r="M210" s="36">
        <f>SUMIFS(СВЦЭМ!$F$39:$F$782,СВЦЭМ!$A$39:$A$782,$A210,СВЦЭМ!$B$39:$B$782,M$190)+'СЕТ СН'!$F$15</f>
        <v>169.41850441</v>
      </c>
      <c r="N210" s="36">
        <f>SUMIFS(СВЦЭМ!$F$39:$F$782,СВЦЭМ!$A$39:$A$782,$A210,СВЦЭМ!$B$39:$B$782,N$190)+'СЕТ СН'!$F$15</f>
        <v>170.2003144</v>
      </c>
      <c r="O210" s="36">
        <f>SUMIFS(СВЦЭМ!$F$39:$F$782,СВЦЭМ!$A$39:$A$782,$A210,СВЦЭМ!$B$39:$B$782,O$190)+'СЕТ СН'!$F$15</f>
        <v>167.62792703</v>
      </c>
      <c r="P210" s="36">
        <f>SUMIFS(СВЦЭМ!$F$39:$F$782,СВЦЭМ!$A$39:$A$782,$A210,СВЦЭМ!$B$39:$B$782,P$190)+'СЕТ СН'!$F$15</f>
        <v>167.77605650000001</v>
      </c>
      <c r="Q210" s="36">
        <f>SUMIFS(СВЦЭМ!$F$39:$F$782,СВЦЭМ!$A$39:$A$782,$A210,СВЦЭМ!$B$39:$B$782,Q$190)+'СЕТ СН'!$F$15</f>
        <v>167.33744551999999</v>
      </c>
      <c r="R210" s="36">
        <f>SUMIFS(СВЦЭМ!$F$39:$F$782,СВЦЭМ!$A$39:$A$782,$A210,СВЦЭМ!$B$39:$B$782,R$190)+'СЕТ СН'!$F$15</f>
        <v>169.44973648999999</v>
      </c>
      <c r="S210" s="36">
        <f>SUMIFS(СВЦЭМ!$F$39:$F$782,СВЦЭМ!$A$39:$A$782,$A210,СВЦЭМ!$B$39:$B$782,S$190)+'СЕТ СН'!$F$15</f>
        <v>168.06501954000001</v>
      </c>
      <c r="T210" s="36">
        <f>SUMIFS(СВЦЭМ!$F$39:$F$782,СВЦЭМ!$A$39:$A$782,$A210,СВЦЭМ!$B$39:$B$782,T$190)+'СЕТ СН'!$F$15</f>
        <v>165.86912305000001</v>
      </c>
      <c r="U210" s="36">
        <f>SUMIFS(СВЦЭМ!$F$39:$F$782,СВЦЭМ!$A$39:$A$782,$A210,СВЦЭМ!$B$39:$B$782,U$190)+'СЕТ СН'!$F$15</f>
        <v>167.9705927</v>
      </c>
      <c r="V210" s="36">
        <f>SUMIFS(СВЦЭМ!$F$39:$F$782,СВЦЭМ!$A$39:$A$782,$A210,СВЦЭМ!$B$39:$B$782,V$190)+'СЕТ СН'!$F$15</f>
        <v>166.0807719</v>
      </c>
      <c r="W210" s="36">
        <f>SUMIFS(СВЦЭМ!$F$39:$F$782,СВЦЭМ!$A$39:$A$782,$A210,СВЦЭМ!$B$39:$B$782,W$190)+'СЕТ СН'!$F$15</f>
        <v>165.80789031</v>
      </c>
      <c r="X210" s="36">
        <f>SUMIFS(СВЦЭМ!$F$39:$F$782,СВЦЭМ!$A$39:$A$782,$A210,СВЦЭМ!$B$39:$B$782,X$190)+'СЕТ СН'!$F$15</f>
        <v>175.84364176</v>
      </c>
      <c r="Y210" s="36">
        <f>SUMIFS(СВЦЭМ!$F$39:$F$782,СВЦЭМ!$A$39:$A$782,$A210,СВЦЭМ!$B$39:$B$782,Y$190)+'СЕТ СН'!$F$15</f>
        <v>191.36944070000001</v>
      </c>
    </row>
    <row r="211" spans="1:25" ht="15.75" x14ac:dyDescent="0.2">
      <c r="A211" s="35">
        <f t="shared" si="5"/>
        <v>45525</v>
      </c>
      <c r="B211" s="36">
        <f>SUMIFS(СВЦЭМ!$F$39:$F$782,СВЦЭМ!$A$39:$A$782,$A211,СВЦЭМ!$B$39:$B$782,B$190)+'СЕТ СН'!$F$15</f>
        <v>212.43257944000001</v>
      </c>
      <c r="C211" s="36">
        <f>SUMIFS(СВЦЭМ!$F$39:$F$782,СВЦЭМ!$A$39:$A$782,$A211,СВЦЭМ!$B$39:$B$782,C$190)+'СЕТ СН'!$F$15</f>
        <v>216.59430649999999</v>
      </c>
      <c r="D211" s="36">
        <f>SUMIFS(СВЦЭМ!$F$39:$F$782,СВЦЭМ!$A$39:$A$782,$A211,СВЦЭМ!$B$39:$B$782,D$190)+'СЕТ СН'!$F$15</f>
        <v>221.81808928000001</v>
      </c>
      <c r="E211" s="36">
        <f>SUMIFS(СВЦЭМ!$F$39:$F$782,СВЦЭМ!$A$39:$A$782,$A211,СВЦЭМ!$B$39:$B$782,E$190)+'СЕТ СН'!$F$15</f>
        <v>217.57461756000001</v>
      </c>
      <c r="F211" s="36">
        <f>SUMIFS(СВЦЭМ!$F$39:$F$782,СВЦЭМ!$A$39:$A$782,$A211,СВЦЭМ!$B$39:$B$782,F$190)+'СЕТ СН'!$F$15</f>
        <v>215.86131936999999</v>
      </c>
      <c r="G211" s="36">
        <f>SUMIFS(СВЦЭМ!$F$39:$F$782,СВЦЭМ!$A$39:$A$782,$A211,СВЦЭМ!$B$39:$B$782,G$190)+'СЕТ СН'!$F$15</f>
        <v>211.66796657</v>
      </c>
      <c r="H211" s="36">
        <f>SUMIFS(СВЦЭМ!$F$39:$F$782,СВЦЭМ!$A$39:$A$782,$A211,СВЦЭМ!$B$39:$B$782,H$190)+'СЕТ СН'!$F$15</f>
        <v>210.46476733</v>
      </c>
      <c r="I211" s="36">
        <f>SUMIFS(СВЦЭМ!$F$39:$F$782,СВЦЭМ!$A$39:$A$782,$A211,СВЦЭМ!$B$39:$B$782,I$190)+'СЕТ СН'!$F$15</f>
        <v>197.08647639</v>
      </c>
      <c r="J211" s="36">
        <f>SUMIFS(СВЦЭМ!$F$39:$F$782,СВЦЭМ!$A$39:$A$782,$A211,СВЦЭМ!$B$39:$B$782,J$190)+'СЕТ СН'!$F$15</f>
        <v>187.76854964</v>
      </c>
      <c r="K211" s="36">
        <f>SUMIFS(СВЦЭМ!$F$39:$F$782,СВЦЭМ!$A$39:$A$782,$A211,СВЦЭМ!$B$39:$B$782,K$190)+'СЕТ СН'!$F$15</f>
        <v>179.53767955999999</v>
      </c>
      <c r="L211" s="36">
        <f>SUMIFS(СВЦЭМ!$F$39:$F$782,СВЦЭМ!$A$39:$A$782,$A211,СВЦЭМ!$B$39:$B$782,L$190)+'СЕТ СН'!$F$15</f>
        <v>177.89216859000001</v>
      </c>
      <c r="M211" s="36">
        <f>SUMIFS(СВЦЭМ!$F$39:$F$782,СВЦЭМ!$A$39:$A$782,$A211,СВЦЭМ!$B$39:$B$782,M$190)+'СЕТ СН'!$F$15</f>
        <v>178.04863191999999</v>
      </c>
      <c r="N211" s="36">
        <f>SUMIFS(СВЦЭМ!$F$39:$F$782,СВЦЭМ!$A$39:$A$782,$A211,СВЦЭМ!$B$39:$B$782,N$190)+'СЕТ СН'!$F$15</f>
        <v>177.21856253999999</v>
      </c>
      <c r="O211" s="36">
        <f>SUMIFS(СВЦЭМ!$F$39:$F$782,СВЦЭМ!$A$39:$A$782,$A211,СВЦЭМ!$B$39:$B$782,O$190)+'СЕТ СН'!$F$15</f>
        <v>175.46646013</v>
      </c>
      <c r="P211" s="36">
        <f>SUMIFS(СВЦЭМ!$F$39:$F$782,СВЦЭМ!$A$39:$A$782,$A211,СВЦЭМ!$B$39:$B$782,P$190)+'СЕТ СН'!$F$15</f>
        <v>179.56369418</v>
      </c>
      <c r="Q211" s="36">
        <f>SUMIFS(СВЦЭМ!$F$39:$F$782,СВЦЭМ!$A$39:$A$782,$A211,СВЦЭМ!$B$39:$B$782,Q$190)+'СЕТ СН'!$F$15</f>
        <v>182.04954222000001</v>
      </c>
      <c r="R211" s="36">
        <f>SUMIFS(СВЦЭМ!$F$39:$F$782,СВЦЭМ!$A$39:$A$782,$A211,СВЦЭМ!$B$39:$B$782,R$190)+'СЕТ СН'!$F$15</f>
        <v>181.44572126</v>
      </c>
      <c r="S211" s="36">
        <f>SUMIFS(СВЦЭМ!$F$39:$F$782,СВЦЭМ!$A$39:$A$782,$A211,СВЦЭМ!$B$39:$B$782,S$190)+'СЕТ СН'!$F$15</f>
        <v>181.3951936</v>
      </c>
      <c r="T211" s="36">
        <f>SUMIFS(СВЦЭМ!$F$39:$F$782,СВЦЭМ!$A$39:$A$782,$A211,СВЦЭМ!$B$39:$B$782,T$190)+'СЕТ СН'!$F$15</f>
        <v>180.60455708000001</v>
      </c>
      <c r="U211" s="36">
        <f>SUMIFS(СВЦЭМ!$F$39:$F$782,СВЦЭМ!$A$39:$A$782,$A211,СВЦЭМ!$B$39:$B$782,U$190)+'СЕТ СН'!$F$15</f>
        <v>181.83569499999999</v>
      </c>
      <c r="V211" s="36">
        <f>SUMIFS(СВЦЭМ!$F$39:$F$782,СВЦЭМ!$A$39:$A$782,$A211,СВЦЭМ!$B$39:$B$782,V$190)+'СЕТ СН'!$F$15</f>
        <v>180.98057428999999</v>
      </c>
      <c r="W211" s="36">
        <f>SUMIFS(СВЦЭМ!$F$39:$F$782,СВЦЭМ!$A$39:$A$782,$A211,СВЦЭМ!$B$39:$B$782,W$190)+'СЕТ СН'!$F$15</f>
        <v>180.38692046</v>
      </c>
      <c r="X211" s="36">
        <f>SUMIFS(СВЦЭМ!$F$39:$F$782,СВЦЭМ!$A$39:$A$782,$A211,СВЦЭМ!$B$39:$B$782,X$190)+'СЕТ СН'!$F$15</f>
        <v>182.43379469999999</v>
      </c>
      <c r="Y211" s="36">
        <f>SUMIFS(СВЦЭМ!$F$39:$F$782,СВЦЭМ!$A$39:$A$782,$A211,СВЦЭМ!$B$39:$B$782,Y$190)+'СЕТ СН'!$F$15</f>
        <v>186.36949946999999</v>
      </c>
    </row>
    <row r="212" spans="1:25" ht="15.75" x14ac:dyDescent="0.2">
      <c r="A212" s="35">
        <f t="shared" si="5"/>
        <v>45526</v>
      </c>
      <c r="B212" s="36">
        <f>SUMIFS(СВЦЭМ!$F$39:$F$782,СВЦЭМ!$A$39:$A$782,$A212,СВЦЭМ!$B$39:$B$782,B$190)+'СЕТ СН'!$F$15</f>
        <v>180.64196129999999</v>
      </c>
      <c r="C212" s="36">
        <f>SUMIFS(СВЦЭМ!$F$39:$F$782,СВЦЭМ!$A$39:$A$782,$A212,СВЦЭМ!$B$39:$B$782,C$190)+'СЕТ СН'!$F$15</f>
        <v>190.05735755000001</v>
      </c>
      <c r="D212" s="36">
        <f>SUMIFS(СВЦЭМ!$F$39:$F$782,СВЦЭМ!$A$39:$A$782,$A212,СВЦЭМ!$B$39:$B$782,D$190)+'СЕТ СН'!$F$15</f>
        <v>194.79058762</v>
      </c>
      <c r="E212" s="36">
        <f>SUMIFS(СВЦЭМ!$F$39:$F$782,СВЦЭМ!$A$39:$A$782,$A212,СВЦЭМ!$B$39:$B$782,E$190)+'СЕТ СН'!$F$15</f>
        <v>198.28437614000001</v>
      </c>
      <c r="F212" s="36">
        <f>SUMIFS(СВЦЭМ!$F$39:$F$782,СВЦЭМ!$A$39:$A$782,$A212,СВЦЭМ!$B$39:$B$782,F$190)+'СЕТ СН'!$F$15</f>
        <v>197.81393125</v>
      </c>
      <c r="G212" s="36">
        <f>SUMIFS(СВЦЭМ!$F$39:$F$782,СВЦЭМ!$A$39:$A$782,$A212,СВЦЭМ!$B$39:$B$782,G$190)+'СЕТ СН'!$F$15</f>
        <v>194.46017523</v>
      </c>
      <c r="H212" s="36">
        <f>SUMIFS(СВЦЭМ!$F$39:$F$782,СВЦЭМ!$A$39:$A$782,$A212,СВЦЭМ!$B$39:$B$782,H$190)+'СЕТ СН'!$F$15</f>
        <v>190.92042544</v>
      </c>
      <c r="I212" s="36">
        <f>SUMIFS(СВЦЭМ!$F$39:$F$782,СВЦЭМ!$A$39:$A$782,$A212,СВЦЭМ!$B$39:$B$782,I$190)+'СЕТ СН'!$F$15</f>
        <v>181.75630755</v>
      </c>
      <c r="J212" s="36">
        <f>SUMIFS(СВЦЭМ!$F$39:$F$782,СВЦЭМ!$A$39:$A$782,$A212,СВЦЭМ!$B$39:$B$782,J$190)+'СЕТ СН'!$F$15</f>
        <v>171.05895945</v>
      </c>
      <c r="K212" s="36">
        <f>SUMIFS(СВЦЭМ!$F$39:$F$782,СВЦЭМ!$A$39:$A$782,$A212,СВЦЭМ!$B$39:$B$782,K$190)+'СЕТ СН'!$F$15</f>
        <v>163.31856988000001</v>
      </c>
      <c r="L212" s="36">
        <f>SUMIFS(СВЦЭМ!$F$39:$F$782,СВЦЭМ!$A$39:$A$782,$A212,СВЦЭМ!$B$39:$B$782,L$190)+'СЕТ СН'!$F$15</f>
        <v>159.47733632000001</v>
      </c>
      <c r="M212" s="36">
        <f>SUMIFS(СВЦЭМ!$F$39:$F$782,СВЦЭМ!$A$39:$A$782,$A212,СВЦЭМ!$B$39:$B$782,M$190)+'СЕТ СН'!$F$15</f>
        <v>160.31580292000001</v>
      </c>
      <c r="N212" s="36">
        <f>SUMIFS(СВЦЭМ!$F$39:$F$782,СВЦЭМ!$A$39:$A$782,$A212,СВЦЭМ!$B$39:$B$782,N$190)+'СЕТ СН'!$F$15</f>
        <v>159.55907925</v>
      </c>
      <c r="O212" s="36">
        <f>SUMIFS(СВЦЭМ!$F$39:$F$782,СВЦЭМ!$A$39:$A$782,$A212,СВЦЭМ!$B$39:$B$782,O$190)+'СЕТ СН'!$F$15</f>
        <v>160.01207253999999</v>
      </c>
      <c r="P212" s="36">
        <f>SUMIFS(СВЦЭМ!$F$39:$F$782,СВЦЭМ!$A$39:$A$782,$A212,СВЦЭМ!$B$39:$B$782,P$190)+'СЕТ СН'!$F$15</f>
        <v>160.86953503999999</v>
      </c>
      <c r="Q212" s="36">
        <f>SUMIFS(СВЦЭМ!$F$39:$F$782,СВЦЭМ!$A$39:$A$782,$A212,СВЦЭМ!$B$39:$B$782,Q$190)+'СЕТ СН'!$F$15</f>
        <v>161.25411804999999</v>
      </c>
      <c r="R212" s="36">
        <f>SUMIFS(СВЦЭМ!$F$39:$F$782,СВЦЭМ!$A$39:$A$782,$A212,СВЦЭМ!$B$39:$B$782,R$190)+'СЕТ СН'!$F$15</f>
        <v>162.61747868</v>
      </c>
      <c r="S212" s="36">
        <f>SUMIFS(СВЦЭМ!$F$39:$F$782,СВЦЭМ!$A$39:$A$782,$A212,СВЦЭМ!$B$39:$B$782,S$190)+'СЕТ СН'!$F$15</f>
        <v>161.62234333000001</v>
      </c>
      <c r="T212" s="36">
        <f>SUMIFS(СВЦЭМ!$F$39:$F$782,СВЦЭМ!$A$39:$A$782,$A212,СВЦЭМ!$B$39:$B$782,T$190)+'СЕТ СН'!$F$15</f>
        <v>161.31360941</v>
      </c>
      <c r="U212" s="36">
        <f>SUMIFS(СВЦЭМ!$F$39:$F$782,СВЦЭМ!$A$39:$A$782,$A212,СВЦЭМ!$B$39:$B$782,U$190)+'СЕТ СН'!$F$15</f>
        <v>161.82968445</v>
      </c>
      <c r="V212" s="36">
        <f>SUMIFS(СВЦЭМ!$F$39:$F$782,СВЦЭМ!$A$39:$A$782,$A212,СВЦЭМ!$B$39:$B$782,V$190)+'СЕТ СН'!$F$15</f>
        <v>160.45048505</v>
      </c>
      <c r="W212" s="36">
        <f>SUMIFS(СВЦЭМ!$F$39:$F$782,СВЦЭМ!$A$39:$A$782,$A212,СВЦЭМ!$B$39:$B$782,W$190)+'СЕТ СН'!$F$15</f>
        <v>159.97956281</v>
      </c>
      <c r="X212" s="36">
        <f>SUMIFS(СВЦЭМ!$F$39:$F$782,СВЦЭМ!$A$39:$A$782,$A212,СВЦЭМ!$B$39:$B$782,X$190)+'СЕТ СН'!$F$15</f>
        <v>167.95823813999999</v>
      </c>
      <c r="Y212" s="36">
        <f>SUMIFS(СВЦЭМ!$F$39:$F$782,СВЦЭМ!$A$39:$A$782,$A212,СВЦЭМ!$B$39:$B$782,Y$190)+'СЕТ СН'!$F$15</f>
        <v>172.18272576999999</v>
      </c>
    </row>
    <row r="213" spans="1:25" ht="15.75" x14ac:dyDescent="0.2">
      <c r="A213" s="35">
        <f t="shared" si="5"/>
        <v>45527</v>
      </c>
      <c r="B213" s="36">
        <f>SUMIFS(СВЦЭМ!$F$39:$F$782,СВЦЭМ!$A$39:$A$782,$A213,СВЦЭМ!$B$39:$B$782,B$190)+'СЕТ СН'!$F$15</f>
        <v>188.58312548000001</v>
      </c>
      <c r="C213" s="36">
        <f>SUMIFS(СВЦЭМ!$F$39:$F$782,СВЦЭМ!$A$39:$A$782,$A213,СВЦЭМ!$B$39:$B$782,C$190)+'СЕТ СН'!$F$15</f>
        <v>200.15009254</v>
      </c>
      <c r="D213" s="36">
        <f>SUMIFS(СВЦЭМ!$F$39:$F$782,СВЦЭМ!$A$39:$A$782,$A213,СВЦЭМ!$B$39:$B$782,D$190)+'СЕТ СН'!$F$15</f>
        <v>203.05710504999999</v>
      </c>
      <c r="E213" s="36">
        <f>SUMIFS(СВЦЭМ!$F$39:$F$782,СВЦЭМ!$A$39:$A$782,$A213,СВЦЭМ!$B$39:$B$782,E$190)+'СЕТ СН'!$F$15</f>
        <v>206.03202057999999</v>
      </c>
      <c r="F213" s="36">
        <f>SUMIFS(СВЦЭМ!$F$39:$F$782,СВЦЭМ!$A$39:$A$782,$A213,СВЦЭМ!$B$39:$B$782,F$190)+'СЕТ СН'!$F$15</f>
        <v>207.05618222000001</v>
      </c>
      <c r="G213" s="36">
        <f>SUMIFS(СВЦЭМ!$F$39:$F$782,СВЦЭМ!$A$39:$A$782,$A213,СВЦЭМ!$B$39:$B$782,G$190)+'СЕТ СН'!$F$15</f>
        <v>205.52465169999999</v>
      </c>
      <c r="H213" s="36">
        <f>SUMIFS(СВЦЭМ!$F$39:$F$782,СВЦЭМ!$A$39:$A$782,$A213,СВЦЭМ!$B$39:$B$782,H$190)+'СЕТ СН'!$F$15</f>
        <v>203.09179125</v>
      </c>
      <c r="I213" s="36">
        <f>SUMIFS(СВЦЭМ!$F$39:$F$782,СВЦЭМ!$A$39:$A$782,$A213,СВЦЭМ!$B$39:$B$782,I$190)+'СЕТ СН'!$F$15</f>
        <v>193.47294603</v>
      </c>
      <c r="J213" s="36">
        <f>SUMIFS(СВЦЭМ!$F$39:$F$782,СВЦЭМ!$A$39:$A$782,$A213,СВЦЭМ!$B$39:$B$782,J$190)+'СЕТ СН'!$F$15</f>
        <v>181.47367259000001</v>
      </c>
      <c r="K213" s="36">
        <f>SUMIFS(СВЦЭМ!$F$39:$F$782,СВЦЭМ!$A$39:$A$782,$A213,СВЦЭМ!$B$39:$B$782,K$190)+'СЕТ СН'!$F$15</f>
        <v>170.70964918999999</v>
      </c>
      <c r="L213" s="36">
        <f>SUMIFS(СВЦЭМ!$F$39:$F$782,СВЦЭМ!$A$39:$A$782,$A213,СВЦЭМ!$B$39:$B$782,L$190)+'СЕТ СН'!$F$15</f>
        <v>169.74874800000001</v>
      </c>
      <c r="M213" s="36">
        <f>SUMIFS(СВЦЭМ!$F$39:$F$782,СВЦЭМ!$A$39:$A$782,$A213,СВЦЭМ!$B$39:$B$782,M$190)+'СЕТ СН'!$F$15</f>
        <v>169.21078926000001</v>
      </c>
      <c r="N213" s="36">
        <f>SUMIFS(СВЦЭМ!$F$39:$F$782,СВЦЭМ!$A$39:$A$782,$A213,СВЦЭМ!$B$39:$B$782,N$190)+'СЕТ СН'!$F$15</f>
        <v>168.77023</v>
      </c>
      <c r="O213" s="36">
        <f>SUMIFS(СВЦЭМ!$F$39:$F$782,СВЦЭМ!$A$39:$A$782,$A213,СВЦЭМ!$B$39:$B$782,O$190)+'СЕТ СН'!$F$15</f>
        <v>169.90190383999999</v>
      </c>
      <c r="P213" s="36">
        <f>SUMIFS(СВЦЭМ!$F$39:$F$782,СВЦЭМ!$A$39:$A$782,$A213,СВЦЭМ!$B$39:$B$782,P$190)+'СЕТ СН'!$F$15</f>
        <v>171.49690231</v>
      </c>
      <c r="Q213" s="36">
        <f>SUMIFS(СВЦЭМ!$F$39:$F$782,СВЦЭМ!$A$39:$A$782,$A213,СВЦЭМ!$B$39:$B$782,Q$190)+'СЕТ СН'!$F$15</f>
        <v>170.15118959</v>
      </c>
      <c r="R213" s="36">
        <f>SUMIFS(СВЦЭМ!$F$39:$F$782,СВЦЭМ!$A$39:$A$782,$A213,СВЦЭМ!$B$39:$B$782,R$190)+'СЕТ СН'!$F$15</f>
        <v>168.94095479999999</v>
      </c>
      <c r="S213" s="36">
        <f>SUMIFS(СВЦЭМ!$F$39:$F$782,СВЦЭМ!$A$39:$A$782,$A213,СВЦЭМ!$B$39:$B$782,S$190)+'СЕТ СН'!$F$15</f>
        <v>171.43559372999999</v>
      </c>
      <c r="T213" s="36">
        <f>SUMIFS(СВЦЭМ!$F$39:$F$782,СВЦЭМ!$A$39:$A$782,$A213,СВЦЭМ!$B$39:$B$782,T$190)+'СЕТ СН'!$F$15</f>
        <v>170.17239776</v>
      </c>
      <c r="U213" s="36">
        <f>SUMIFS(СВЦЭМ!$F$39:$F$782,СВЦЭМ!$A$39:$A$782,$A213,СВЦЭМ!$B$39:$B$782,U$190)+'СЕТ СН'!$F$15</f>
        <v>170.82558323999999</v>
      </c>
      <c r="V213" s="36">
        <f>SUMIFS(СВЦЭМ!$F$39:$F$782,СВЦЭМ!$A$39:$A$782,$A213,СВЦЭМ!$B$39:$B$782,V$190)+'СЕТ СН'!$F$15</f>
        <v>170.43975349999999</v>
      </c>
      <c r="W213" s="36">
        <f>SUMIFS(СВЦЭМ!$F$39:$F$782,СВЦЭМ!$A$39:$A$782,$A213,СВЦЭМ!$B$39:$B$782,W$190)+'СЕТ СН'!$F$15</f>
        <v>170.71971435</v>
      </c>
      <c r="X213" s="36">
        <f>SUMIFS(СВЦЭМ!$F$39:$F$782,СВЦЭМ!$A$39:$A$782,$A213,СВЦЭМ!$B$39:$B$782,X$190)+'СЕТ СН'!$F$15</f>
        <v>178.32680528</v>
      </c>
      <c r="Y213" s="36">
        <f>SUMIFS(СВЦЭМ!$F$39:$F$782,СВЦЭМ!$A$39:$A$782,$A213,СВЦЭМ!$B$39:$B$782,Y$190)+'СЕТ СН'!$F$15</f>
        <v>189.30795989999999</v>
      </c>
    </row>
    <row r="214" spans="1:25" ht="15.75" x14ac:dyDescent="0.2">
      <c r="A214" s="35">
        <f t="shared" si="5"/>
        <v>45528</v>
      </c>
      <c r="B214" s="36">
        <f>SUMIFS(СВЦЭМ!$F$39:$F$782,СВЦЭМ!$A$39:$A$782,$A214,СВЦЭМ!$B$39:$B$782,B$190)+'СЕТ СН'!$F$15</f>
        <v>185.97495079000001</v>
      </c>
      <c r="C214" s="36">
        <f>SUMIFS(СВЦЭМ!$F$39:$F$782,СВЦЭМ!$A$39:$A$782,$A214,СВЦЭМ!$B$39:$B$782,C$190)+'СЕТ СН'!$F$15</f>
        <v>193.55114356999999</v>
      </c>
      <c r="D214" s="36">
        <f>SUMIFS(СВЦЭМ!$F$39:$F$782,СВЦЭМ!$A$39:$A$782,$A214,СВЦЭМ!$B$39:$B$782,D$190)+'СЕТ СН'!$F$15</f>
        <v>197.34971843</v>
      </c>
      <c r="E214" s="36">
        <f>SUMIFS(СВЦЭМ!$F$39:$F$782,СВЦЭМ!$A$39:$A$782,$A214,СВЦЭМ!$B$39:$B$782,E$190)+'СЕТ СН'!$F$15</f>
        <v>201.90510999</v>
      </c>
      <c r="F214" s="36">
        <f>SUMIFS(СВЦЭМ!$F$39:$F$782,СВЦЭМ!$A$39:$A$782,$A214,СВЦЭМ!$B$39:$B$782,F$190)+'СЕТ СН'!$F$15</f>
        <v>202.46049102000001</v>
      </c>
      <c r="G214" s="36">
        <f>SUMIFS(СВЦЭМ!$F$39:$F$782,СВЦЭМ!$A$39:$A$782,$A214,СВЦЭМ!$B$39:$B$782,G$190)+'СЕТ СН'!$F$15</f>
        <v>200.43862637999999</v>
      </c>
      <c r="H214" s="36">
        <f>SUMIFS(СВЦЭМ!$F$39:$F$782,СВЦЭМ!$A$39:$A$782,$A214,СВЦЭМ!$B$39:$B$782,H$190)+'СЕТ СН'!$F$15</f>
        <v>197.63317438000001</v>
      </c>
      <c r="I214" s="36">
        <f>SUMIFS(СВЦЭМ!$F$39:$F$782,СВЦЭМ!$A$39:$A$782,$A214,СВЦЭМ!$B$39:$B$782,I$190)+'СЕТ СН'!$F$15</f>
        <v>187.97268844999999</v>
      </c>
      <c r="J214" s="36">
        <f>SUMIFS(СВЦЭМ!$F$39:$F$782,СВЦЭМ!$A$39:$A$782,$A214,СВЦЭМ!$B$39:$B$782,J$190)+'СЕТ СН'!$F$15</f>
        <v>177.07799725999999</v>
      </c>
      <c r="K214" s="36">
        <f>SUMIFS(СВЦЭМ!$F$39:$F$782,СВЦЭМ!$A$39:$A$782,$A214,СВЦЭМ!$B$39:$B$782,K$190)+'СЕТ СН'!$F$15</f>
        <v>165.01532046</v>
      </c>
      <c r="L214" s="36">
        <f>SUMIFS(СВЦЭМ!$F$39:$F$782,СВЦЭМ!$A$39:$A$782,$A214,СВЦЭМ!$B$39:$B$782,L$190)+'СЕТ СН'!$F$15</f>
        <v>161.49114127000001</v>
      </c>
      <c r="M214" s="36">
        <f>SUMIFS(СВЦЭМ!$F$39:$F$782,СВЦЭМ!$A$39:$A$782,$A214,СВЦЭМ!$B$39:$B$782,M$190)+'СЕТ СН'!$F$15</f>
        <v>164.08870719000001</v>
      </c>
      <c r="N214" s="36">
        <f>SUMIFS(СВЦЭМ!$F$39:$F$782,СВЦЭМ!$A$39:$A$782,$A214,СВЦЭМ!$B$39:$B$782,N$190)+'СЕТ СН'!$F$15</f>
        <v>173.70278834999999</v>
      </c>
      <c r="O214" s="36">
        <f>SUMIFS(СВЦЭМ!$F$39:$F$782,СВЦЭМ!$A$39:$A$782,$A214,СВЦЭМ!$B$39:$B$782,O$190)+'СЕТ СН'!$F$15</f>
        <v>172.37625482000001</v>
      </c>
      <c r="P214" s="36">
        <f>SUMIFS(СВЦЭМ!$F$39:$F$782,СВЦЭМ!$A$39:$A$782,$A214,СВЦЭМ!$B$39:$B$782,P$190)+'СЕТ СН'!$F$15</f>
        <v>173.05871858</v>
      </c>
      <c r="Q214" s="36">
        <f>SUMIFS(СВЦЭМ!$F$39:$F$782,СВЦЭМ!$A$39:$A$782,$A214,СВЦЭМ!$B$39:$B$782,Q$190)+'СЕТ СН'!$F$15</f>
        <v>174.55350073</v>
      </c>
      <c r="R214" s="36">
        <f>SUMIFS(СВЦЭМ!$F$39:$F$782,СВЦЭМ!$A$39:$A$782,$A214,СВЦЭМ!$B$39:$B$782,R$190)+'СЕТ СН'!$F$15</f>
        <v>174.7057375</v>
      </c>
      <c r="S214" s="36">
        <f>SUMIFS(СВЦЭМ!$F$39:$F$782,СВЦЭМ!$A$39:$A$782,$A214,СВЦЭМ!$B$39:$B$782,S$190)+'СЕТ СН'!$F$15</f>
        <v>176.08095266999999</v>
      </c>
      <c r="T214" s="36">
        <f>SUMIFS(СВЦЭМ!$F$39:$F$782,СВЦЭМ!$A$39:$A$782,$A214,СВЦЭМ!$B$39:$B$782,T$190)+'СЕТ СН'!$F$15</f>
        <v>174.50596408000001</v>
      </c>
      <c r="U214" s="36">
        <f>SUMIFS(СВЦЭМ!$F$39:$F$782,СВЦЭМ!$A$39:$A$782,$A214,СВЦЭМ!$B$39:$B$782,U$190)+'СЕТ СН'!$F$15</f>
        <v>176.18606915999999</v>
      </c>
      <c r="V214" s="36">
        <f>SUMIFS(СВЦЭМ!$F$39:$F$782,СВЦЭМ!$A$39:$A$782,$A214,СВЦЭМ!$B$39:$B$782,V$190)+'СЕТ СН'!$F$15</f>
        <v>176.61697745000001</v>
      </c>
      <c r="W214" s="36">
        <f>SUMIFS(СВЦЭМ!$F$39:$F$782,СВЦЭМ!$A$39:$A$782,$A214,СВЦЭМ!$B$39:$B$782,W$190)+'СЕТ СН'!$F$15</f>
        <v>175.34900107000001</v>
      </c>
      <c r="X214" s="36">
        <f>SUMIFS(СВЦЭМ!$F$39:$F$782,СВЦЭМ!$A$39:$A$782,$A214,СВЦЭМ!$B$39:$B$782,X$190)+'СЕТ СН'!$F$15</f>
        <v>180.01881047000001</v>
      </c>
      <c r="Y214" s="36">
        <f>SUMIFS(СВЦЭМ!$F$39:$F$782,СВЦЭМ!$A$39:$A$782,$A214,СВЦЭМ!$B$39:$B$782,Y$190)+'СЕТ СН'!$F$15</f>
        <v>188.81474653999999</v>
      </c>
    </row>
    <row r="215" spans="1:25" ht="15.75" x14ac:dyDescent="0.2">
      <c r="A215" s="35">
        <f t="shared" si="5"/>
        <v>45529</v>
      </c>
      <c r="B215" s="36">
        <f>SUMIFS(СВЦЭМ!$F$39:$F$782,СВЦЭМ!$A$39:$A$782,$A215,СВЦЭМ!$B$39:$B$782,B$190)+'СЕТ СН'!$F$15</f>
        <v>186.53843974</v>
      </c>
      <c r="C215" s="36">
        <f>SUMIFS(СВЦЭМ!$F$39:$F$782,СВЦЭМ!$A$39:$A$782,$A215,СВЦЭМ!$B$39:$B$782,C$190)+'СЕТ СН'!$F$15</f>
        <v>192.78077275999999</v>
      </c>
      <c r="D215" s="36">
        <f>SUMIFS(СВЦЭМ!$F$39:$F$782,СВЦЭМ!$A$39:$A$782,$A215,СВЦЭМ!$B$39:$B$782,D$190)+'СЕТ СН'!$F$15</f>
        <v>195.09457359000001</v>
      </c>
      <c r="E215" s="36">
        <f>SUMIFS(СВЦЭМ!$F$39:$F$782,СВЦЭМ!$A$39:$A$782,$A215,СВЦЭМ!$B$39:$B$782,E$190)+'СЕТ СН'!$F$15</f>
        <v>196.13402002999999</v>
      </c>
      <c r="F215" s="36">
        <f>SUMIFS(СВЦЭМ!$F$39:$F$782,СВЦЭМ!$A$39:$A$782,$A215,СВЦЭМ!$B$39:$B$782,F$190)+'СЕТ СН'!$F$15</f>
        <v>201.25894998999999</v>
      </c>
      <c r="G215" s="36">
        <f>SUMIFS(СВЦЭМ!$F$39:$F$782,СВЦЭМ!$A$39:$A$782,$A215,СВЦЭМ!$B$39:$B$782,G$190)+'СЕТ СН'!$F$15</f>
        <v>200.07650763000001</v>
      </c>
      <c r="H215" s="36">
        <f>SUMIFS(СВЦЭМ!$F$39:$F$782,СВЦЭМ!$A$39:$A$782,$A215,СВЦЭМ!$B$39:$B$782,H$190)+'СЕТ СН'!$F$15</f>
        <v>197.63497164</v>
      </c>
      <c r="I215" s="36">
        <f>SUMIFS(СВЦЭМ!$F$39:$F$782,СВЦЭМ!$A$39:$A$782,$A215,СВЦЭМ!$B$39:$B$782,I$190)+'СЕТ СН'!$F$15</f>
        <v>192.01657577</v>
      </c>
      <c r="J215" s="36">
        <f>SUMIFS(СВЦЭМ!$F$39:$F$782,СВЦЭМ!$A$39:$A$782,$A215,СВЦЭМ!$B$39:$B$782,J$190)+'СЕТ СН'!$F$15</f>
        <v>183.46396179999999</v>
      </c>
      <c r="K215" s="36">
        <f>SUMIFS(СВЦЭМ!$F$39:$F$782,СВЦЭМ!$A$39:$A$782,$A215,СВЦЭМ!$B$39:$B$782,K$190)+'СЕТ СН'!$F$15</f>
        <v>174.48004635000001</v>
      </c>
      <c r="L215" s="36">
        <f>SUMIFS(СВЦЭМ!$F$39:$F$782,СВЦЭМ!$A$39:$A$782,$A215,СВЦЭМ!$B$39:$B$782,L$190)+'СЕТ СН'!$F$15</f>
        <v>167.52377792999999</v>
      </c>
      <c r="M215" s="36">
        <f>SUMIFS(СВЦЭМ!$F$39:$F$782,СВЦЭМ!$A$39:$A$782,$A215,СВЦЭМ!$B$39:$B$782,M$190)+'СЕТ СН'!$F$15</f>
        <v>164.34980174</v>
      </c>
      <c r="N215" s="36">
        <f>SUMIFS(СВЦЭМ!$F$39:$F$782,СВЦЭМ!$A$39:$A$782,$A215,СВЦЭМ!$B$39:$B$782,N$190)+'СЕТ СН'!$F$15</f>
        <v>163.23920375</v>
      </c>
      <c r="O215" s="36">
        <f>SUMIFS(СВЦЭМ!$F$39:$F$782,СВЦЭМ!$A$39:$A$782,$A215,СВЦЭМ!$B$39:$B$782,O$190)+'СЕТ СН'!$F$15</f>
        <v>163.28928543999999</v>
      </c>
      <c r="P215" s="36">
        <f>SUMIFS(СВЦЭМ!$F$39:$F$782,СВЦЭМ!$A$39:$A$782,$A215,СВЦЭМ!$B$39:$B$782,P$190)+'СЕТ СН'!$F$15</f>
        <v>163.52913988</v>
      </c>
      <c r="Q215" s="36">
        <f>SUMIFS(СВЦЭМ!$F$39:$F$782,СВЦЭМ!$A$39:$A$782,$A215,СВЦЭМ!$B$39:$B$782,Q$190)+'СЕТ СН'!$F$15</f>
        <v>163.82125597000001</v>
      </c>
      <c r="R215" s="36">
        <f>SUMIFS(СВЦЭМ!$F$39:$F$782,СВЦЭМ!$A$39:$A$782,$A215,СВЦЭМ!$B$39:$B$782,R$190)+'СЕТ СН'!$F$15</f>
        <v>166.37213249000001</v>
      </c>
      <c r="S215" s="36">
        <f>SUMIFS(СВЦЭМ!$F$39:$F$782,СВЦЭМ!$A$39:$A$782,$A215,СВЦЭМ!$B$39:$B$782,S$190)+'СЕТ СН'!$F$15</f>
        <v>164.44018675000001</v>
      </c>
      <c r="T215" s="36">
        <f>SUMIFS(СВЦЭМ!$F$39:$F$782,СВЦЭМ!$A$39:$A$782,$A215,СВЦЭМ!$B$39:$B$782,T$190)+'СЕТ СН'!$F$15</f>
        <v>162.73936135</v>
      </c>
      <c r="U215" s="36">
        <f>SUMIFS(СВЦЭМ!$F$39:$F$782,СВЦЭМ!$A$39:$A$782,$A215,СВЦЭМ!$B$39:$B$782,U$190)+'СЕТ СН'!$F$15</f>
        <v>162.69380086999999</v>
      </c>
      <c r="V215" s="36">
        <f>SUMIFS(СВЦЭМ!$F$39:$F$782,СВЦЭМ!$A$39:$A$782,$A215,СВЦЭМ!$B$39:$B$782,V$190)+'СЕТ СН'!$F$15</f>
        <v>161.92654160999999</v>
      </c>
      <c r="W215" s="36">
        <f>SUMIFS(СВЦЭМ!$F$39:$F$782,СВЦЭМ!$A$39:$A$782,$A215,СВЦЭМ!$B$39:$B$782,W$190)+'СЕТ СН'!$F$15</f>
        <v>160.27898178000001</v>
      </c>
      <c r="X215" s="36">
        <f>SUMIFS(СВЦЭМ!$F$39:$F$782,СВЦЭМ!$A$39:$A$782,$A215,СВЦЭМ!$B$39:$B$782,X$190)+'СЕТ СН'!$F$15</f>
        <v>168.31619941</v>
      </c>
      <c r="Y215" s="36">
        <f>SUMIFS(СВЦЭМ!$F$39:$F$782,СВЦЭМ!$A$39:$A$782,$A215,СВЦЭМ!$B$39:$B$782,Y$190)+'СЕТ СН'!$F$15</f>
        <v>177.72639194000001</v>
      </c>
    </row>
    <row r="216" spans="1:25" ht="15.75" x14ac:dyDescent="0.2">
      <c r="A216" s="35">
        <f t="shared" si="5"/>
        <v>45530</v>
      </c>
      <c r="B216" s="36">
        <f>SUMIFS(СВЦЭМ!$F$39:$F$782,СВЦЭМ!$A$39:$A$782,$A216,СВЦЭМ!$B$39:$B$782,B$190)+'СЕТ СН'!$F$15</f>
        <v>187.01709079</v>
      </c>
      <c r="C216" s="36">
        <f>SUMIFS(СВЦЭМ!$F$39:$F$782,СВЦЭМ!$A$39:$A$782,$A216,СВЦЭМ!$B$39:$B$782,C$190)+'СЕТ СН'!$F$15</f>
        <v>196.76464780000001</v>
      </c>
      <c r="D216" s="36">
        <f>SUMIFS(СВЦЭМ!$F$39:$F$782,СВЦЭМ!$A$39:$A$782,$A216,СВЦЭМ!$B$39:$B$782,D$190)+'СЕТ СН'!$F$15</f>
        <v>200.88579469000001</v>
      </c>
      <c r="E216" s="36">
        <f>SUMIFS(СВЦЭМ!$F$39:$F$782,СВЦЭМ!$A$39:$A$782,$A216,СВЦЭМ!$B$39:$B$782,E$190)+'СЕТ СН'!$F$15</f>
        <v>202.21866967</v>
      </c>
      <c r="F216" s="36">
        <f>SUMIFS(СВЦЭМ!$F$39:$F$782,СВЦЭМ!$A$39:$A$782,$A216,СВЦЭМ!$B$39:$B$782,F$190)+'СЕТ СН'!$F$15</f>
        <v>203.7576407</v>
      </c>
      <c r="G216" s="36">
        <f>SUMIFS(СВЦЭМ!$F$39:$F$782,СВЦЭМ!$A$39:$A$782,$A216,СВЦЭМ!$B$39:$B$782,G$190)+'СЕТ СН'!$F$15</f>
        <v>199.95723552000001</v>
      </c>
      <c r="H216" s="36">
        <f>SUMIFS(СВЦЭМ!$F$39:$F$782,СВЦЭМ!$A$39:$A$782,$A216,СВЦЭМ!$B$39:$B$782,H$190)+'СЕТ СН'!$F$15</f>
        <v>196.21591698</v>
      </c>
      <c r="I216" s="36">
        <f>SUMIFS(СВЦЭМ!$F$39:$F$782,СВЦЭМ!$A$39:$A$782,$A216,СВЦЭМ!$B$39:$B$782,I$190)+'СЕТ СН'!$F$15</f>
        <v>186.32080626000001</v>
      </c>
      <c r="J216" s="36">
        <f>SUMIFS(СВЦЭМ!$F$39:$F$782,СВЦЭМ!$A$39:$A$782,$A216,СВЦЭМ!$B$39:$B$782,J$190)+'СЕТ СН'!$F$15</f>
        <v>174.57131253</v>
      </c>
      <c r="K216" s="36">
        <f>SUMIFS(СВЦЭМ!$F$39:$F$782,СВЦЭМ!$A$39:$A$782,$A216,СВЦЭМ!$B$39:$B$782,K$190)+'СЕТ СН'!$F$15</f>
        <v>165.86621421000001</v>
      </c>
      <c r="L216" s="36">
        <f>SUMIFS(СВЦЭМ!$F$39:$F$782,СВЦЭМ!$A$39:$A$782,$A216,СВЦЭМ!$B$39:$B$782,L$190)+'СЕТ СН'!$F$15</f>
        <v>164.67129696000001</v>
      </c>
      <c r="M216" s="36">
        <f>SUMIFS(СВЦЭМ!$F$39:$F$782,СВЦЭМ!$A$39:$A$782,$A216,СВЦЭМ!$B$39:$B$782,M$190)+'СЕТ СН'!$F$15</f>
        <v>162.88595817999999</v>
      </c>
      <c r="N216" s="36">
        <f>SUMIFS(СВЦЭМ!$F$39:$F$782,СВЦЭМ!$A$39:$A$782,$A216,СВЦЭМ!$B$39:$B$782,N$190)+'СЕТ СН'!$F$15</f>
        <v>163.04722856999999</v>
      </c>
      <c r="O216" s="36">
        <f>SUMIFS(СВЦЭМ!$F$39:$F$782,СВЦЭМ!$A$39:$A$782,$A216,СВЦЭМ!$B$39:$B$782,O$190)+'СЕТ СН'!$F$15</f>
        <v>162.84730789</v>
      </c>
      <c r="P216" s="36">
        <f>SUMIFS(СВЦЭМ!$F$39:$F$782,СВЦЭМ!$A$39:$A$782,$A216,СВЦЭМ!$B$39:$B$782,P$190)+'СЕТ СН'!$F$15</f>
        <v>163.39322695000001</v>
      </c>
      <c r="Q216" s="36">
        <f>SUMIFS(СВЦЭМ!$F$39:$F$782,СВЦЭМ!$A$39:$A$782,$A216,СВЦЭМ!$B$39:$B$782,Q$190)+'СЕТ СН'!$F$15</f>
        <v>163.03414179999999</v>
      </c>
      <c r="R216" s="36">
        <f>SUMIFS(СВЦЭМ!$F$39:$F$782,СВЦЭМ!$A$39:$A$782,$A216,СВЦЭМ!$B$39:$B$782,R$190)+'СЕТ СН'!$F$15</f>
        <v>163.35009839</v>
      </c>
      <c r="S216" s="36">
        <f>SUMIFS(СВЦЭМ!$F$39:$F$782,СВЦЭМ!$A$39:$A$782,$A216,СВЦЭМ!$B$39:$B$782,S$190)+'СЕТ СН'!$F$15</f>
        <v>164.86635429</v>
      </c>
      <c r="T216" s="36">
        <f>SUMIFS(СВЦЭМ!$F$39:$F$782,СВЦЭМ!$A$39:$A$782,$A216,СВЦЭМ!$B$39:$B$782,T$190)+'СЕТ СН'!$F$15</f>
        <v>163.35624229999999</v>
      </c>
      <c r="U216" s="36">
        <f>SUMIFS(СВЦЭМ!$F$39:$F$782,СВЦЭМ!$A$39:$A$782,$A216,СВЦЭМ!$B$39:$B$782,U$190)+'СЕТ СН'!$F$15</f>
        <v>163.58000455999999</v>
      </c>
      <c r="V216" s="36">
        <f>SUMIFS(СВЦЭМ!$F$39:$F$782,СВЦЭМ!$A$39:$A$782,$A216,СВЦЭМ!$B$39:$B$782,V$190)+'СЕТ СН'!$F$15</f>
        <v>162.49209952000001</v>
      </c>
      <c r="W216" s="36">
        <f>SUMIFS(СВЦЭМ!$F$39:$F$782,СВЦЭМ!$A$39:$A$782,$A216,СВЦЭМ!$B$39:$B$782,W$190)+'СЕТ СН'!$F$15</f>
        <v>162.65676662999999</v>
      </c>
      <c r="X216" s="36">
        <f>SUMIFS(СВЦЭМ!$F$39:$F$782,СВЦЭМ!$A$39:$A$782,$A216,СВЦЭМ!$B$39:$B$782,X$190)+'СЕТ СН'!$F$15</f>
        <v>169.87856719000001</v>
      </c>
      <c r="Y216" s="36">
        <f>SUMIFS(СВЦЭМ!$F$39:$F$782,СВЦЭМ!$A$39:$A$782,$A216,СВЦЭМ!$B$39:$B$782,Y$190)+'СЕТ СН'!$F$15</f>
        <v>175.34007442000001</v>
      </c>
    </row>
    <row r="217" spans="1:25" ht="15.75" x14ac:dyDescent="0.2">
      <c r="A217" s="35">
        <f t="shared" si="5"/>
        <v>45531</v>
      </c>
      <c r="B217" s="36">
        <f>SUMIFS(СВЦЭМ!$F$39:$F$782,СВЦЭМ!$A$39:$A$782,$A217,СВЦЭМ!$B$39:$B$782,B$190)+'СЕТ СН'!$F$15</f>
        <v>167.88063080000001</v>
      </c>
      <c r="C217" s="36">
        <f>SUMIFS(СВЦЭМ!$F$39:$F$782,СВЦЭМ!$A$39:$A$782,$A217,СВЦЭМ!$B$39:$B$782,C$190)+'СЕТ СН'!$F$15</f>
        <v>171.31284203000001</v>
      </c>
      <c r="D217" s="36">
        <f>SUMIFS(СВЦЭМ!$F$39:$F$782,СВЦЭМ!$A$39:$A$782,$A217,СВЦЭМ!$B$39:$B$782,D$190)+'СЕТ СН'!$F$15</f>
        <v>177.47066642999999</v>
      </c>
      <c r="E217" s="36">
        <f>SUMIFS(СВЦЭМ!$F$39:$F$782,СВЦЭМ!$A$39:$A$782,$A217,СВЦЭМ!$B$39:$B$782,E$190)+'СЕТ СН'!$F$15</f>
        <v>179.91552659999999</v>
      </c>
      <c r="F217" s="36">
        <f>SUMIFS(СВЦЭМ!$F$39:$F$782,СВЦЭМ!$A$39:$A$782,$A217,СВЦЭМ!$B$39:$B$782,F$190)+'СЕТ СН'!$F$15</f>
        <v>180.27400080000001</v>
      </c>
      <c r="G217" s="36">
        <f>SUMIFS(СВЦЭМ!$F$39:$F$782,СВЦЭМ!$A$39:$A$782,$A217,СВЦЭМ!$B$39:$B$782,G$190)+'СЕТ СН'!$F$15</f>
        <v>177.57185719</v>
      </c>
      <c r="H217" s="36">
        <f>SUMIFS(СВЦЭМ!$F$39:$F$782,СВЦЭМ!$A$39:$A$782,$A217,СВЦЭМ!$B$39:$B$782,H$190)+'СЕТ СН'!$F$15</f>
        <v>178.32406721999999</v>
      </c>
      <c r="I217" s="36">
        <f>SUMIFS(СВЦЭМ!$F$39:$F$782,СВЦЭМ!$A$39:$A$782,$A217,СВЦЭМ!$B$39:$B$782,I$190)+'СЕТ СН'!$F$15</f>
        <v>167.88431632000001</v>
      </c>
      <c r="J217" s="36">
        <f>SUMIFS(СВЦЭМ!$F$39:$F$782,СВЦЭМ!$A$39:$A$782,$A217,СВЦЭМ!$B$39:$B$782,J$190)+'СЕТ СН'!$F$15</f>
        <v>158.38399097999999</v>
      </c>
      <c r="K217" s="36">
        <f>SUMIFS(СВЦЭМ!$F$39:$F$782,СВЦЭМ!$A$39:$A$782,$A217,СВЦЭМ!$B$39:$B$782,K$190)+'СЕТ СН'!$F$15</f>
        <v>148.83690013</v>
      </c>
      <c r="L217" s="36">
        <f>SUMIFS(СВЦЭМ!$F$39:$F$782,СВЦЭМ!$A$39:$A$782,$A217,СВЦЭМ!$B$39:$B$782,L$190)+'СЕТ СН'!$F$15</f>
        <v>142.58483959</v>
      </c>
      <c r="M217" s="36">
        <f>SUMIFS(СВЦЭМ!$F$39:$F$782,СВЦЭМ!$A$39:$A$782,$A217,СВЦЭМ!$B$39:$B$782,M$190)+'СЕТ СН'!$F$15</f>
        <v>141.58136334</v>
      </c>
      <c r="N217" s="36">
        <f>SUMIFS(СВЦЭМ!$F$39:$F$782,СВЦЭМ!$A$39:$A$782,$A217,СВЦЭМ!$B$39:$B$782,N$190)+'СЕТ СН'!$F$15</f>
        <v>142.04713502999999</v>
      </c>
      <c r="O217" s="36">
        <f>SUMIFS(СВЦЭМ!$F$39:$F$782,СВЦЭМ!$A$39:$A$782,$A217,СВЦЭМ!$B$39:$B$782,O$190)+'СЕТ СН'!$F$15</f>
        <v>141.48833306</v>
      </c>
      <c r="P217" s="36">
        <f>SUMIFS(СВЦЭМ!$F$39:$F$782,СВЦЭМ!$A$39:$A$782,$A217,СВЦЭМ!$B$39:$B$782,P$190)+'СЕТ СН'!$F$15</f>
        <v>141.35040053</v>
      </c>
      <c r="Q217" s="36">
        <f>SUMIFS(СВЦЭМ!$F$39:$F$782,СВЦЭМ!$A$39:$A$782,$A217,СВЦЭМ!$B$39:$B$782,Q$190)+'СЕТ СН'!$F$15</f>
        <v>141.61734025000001</v>
      </c>
      <c r="R217" s="36">
        <f>SUMIFS(СВЦЭМ!$F$39:$F$782,СВЦЭМ!$A$39:$A$782,$A217,СВЦЭМ!$B$39:$B$782,R$190)+'СЕТ СН'!$F$15</f>
        <v>142.58788242</v>
      </c>
      <c r="S217" s="36">
        <f>SUMIFS(СВЦЭМ!$F$39:$F$782,СВЦЭМ!$A$39:$A$782,$A217,СВЦЭМ!$B$39:$B$782,S$190)+'СЕТ СН'!$F$15</f>
        <v>141.46446276</v>
      </c>
      <c r="T217" s="36">
        <f>SUMIFS(СВЦЭМ!$F$39:$F$782,СВЦЭМ!$A$39:$A$782,$A217,СВЦЭМ!$B$39:$B$782,T$190)+'СЕТ СН'!$F$15</f>
        <v>140.4459895</v>
      </c>
      <c r="U217" s="36">
        <f>SUMIFS(СВЦЭМ!$F$39:$F$782,СВЦЭМ!$A$39:$A$782,$A217,СВЦЭМ!$B$39:$B$782,U$190)+'СЕТ СН'!$F$15</f>
        <v>144.94545011</v>
      </c>
      <c r="V217" s="36">
        <f>SUMIFS(СВЦЭМ!$F$39:$F$782,СВЦЭМ!$A$39:$A$782,$A217,СВЦЭМ!$B$39:$B$782,V$190)+'СЕТ СН'!$F$15</f>
        <v>143.5802803</v>
      </c>
      <c r="W217" s="36">
        <f>SUMIFS(СВЦЭМ!$F$39:$F$782,СВЦЭМ!$A$39:$A$782,$A217,СВЦЭМ!$B$39:$B$782,W$190)+'СЕТ СН'!$F$15</f>
        <v>144.27050628999999</v>
      </c>
      <c r="X217" s="36">
        <f>SUMIFS(СВЦЭМ!$F$39:$F$782,СВЦЭМ!$A$39:$A$782,$A217,СВЦЭМ!$B$39:$B$782,X$190)+'СЕТ СН'!$F$15</f>
        <v>151.17382172000001</v>
      </c>
      <c r="Y217" s="36">
        <f>SUMIFS(СВЦЭМ!$F$39:$F$782,СВЦЭМ!$A$39:$A$782,$A217,СВЦЭМ!$B$39:$B$782,Y$190)+'СЕТ СН'!$F$15</f>
        <v>158.26346117</v>
      </c>
    </row>
    <row r="218" spans="1:25" ht="15.75" x14ac:dyDescent="0.2">
      <c r="A218" s="35">
        <f t="shared" si="5"/>
        <v>45532</v>
      </c>
      <c r="B218" s="36">
        <f>SUMIFS(СВЦЭМ!$F$39:$F$782,СВЦЭМ!$A$39:$A$782,$A218,СВЦЭМ!$B$39:$B$782,B$190)+'СЕТ СН'!$F$15</f>
        <v>172.22514913000001</v>
      </c>
      <c r="C218" s="36">
        <f>SUMIFS(СВЦЭМ!$F$39:$F$782,СВЦЭМ!$A$39:$A$782,$A218,СВЦЭМ!$B$39:$B$782,C$190)+'СЕТ СН'!$F$15</f>
        <v>176.94396366999999</v>
      </c>
      <c r="D218" s="36">
        <f>SUMIFS(СВЦЭМ!$F$39:$F$782,СВЦЭМ!$A$39:$A$782,$A218,СВЦЭМ!$B$39:$B$782,D$190)+'СЕТ СН'!$F$15</f>
        <v>179.72995381999999</v>
      </c>
      <c r="E218" s="36">
        <f>SUMIFS(СВЦЭМ!$F$39:$F$782,СВЦЭМ!$A$39:$A$782,$A218,СВЦЭМ!$B$39:$B$782,E$190)+'СЕТ СН'!$F$15</f>
        <v>182.54076533</v>
      </c>
      <c r="F218" s="36">
        <f>SUMIFS(СВЦЭМ!$F$39:$F$782,СВЦЭМ!$A$39:$A$782,$A218,СВЦЭМ!$B$39:$B$782,F$190)+'СЕТ СН'!$F$15</f>
        <v>185.06835013</v>
      </c>
      <c r="G218" s="36">
        <f>SUMIFS(СВЦЭМ!$F$39:$F$782,СВЦЭМ!$A$39:$A$782,$A218,СВЦЭМ!$B$39:$B$782,G$190)+'СЕТ СН'!$F$15</f>
        <v>182.19349997</v>
      </c>
      <c r="H218" s="36">
        <f>SUMIFS(СВЦЭМ!$F$39:$F$782,СВЦЭМ!$A$39:$A$782,$A218,СВЦЭМ!$B$39:$B$782,H$190)+'СЕТ СН'!$F$15</f>
        <v>178.97051213</v>
      </c>
      <c r="I218" s="36">
        <f>SUMIFS(СВЦЭМ!$F$39:$F$782,СВЦЭМ!$A$39:$A$782,$A218,СВЦЭМ!$B$39:$B$782,I$190)+'СЕТ СН'!$F$15</f>
        <v>170.11867021</v>
      </c>
      <c r="J218" s="36">
        <f>SUMIFS(СВЦЭМ!$F$39:$F$782,СВЦЭМ!$A$39:$A$782,$A218,СВЦЭМ!$B$39:$B$782,J$190)+'СЕТ СН'!$F$15</f>
        <v>164.14523213999999</v>
      </c>
      <c r="K218" s="36">
        <f>SUMIFS(СВЦЭМ!$F$39:$F$782,СВЦЭМ!$A$39:$A$782,$A218,СВЦЭМ!$B$39:$B$782,K$190)+'СЕТ СН'!$F$15</f>
        <v>155.18773128000001</v>
      </c>
      <c r="L218" s="36">
        <f>SUMIFS(СВЦЭМ!$F$39:$F$782,СВЦЭМ!$A$39:$A$782,$A218,СВЦЭМ!$B$39:$B$782,L$190)+'СЕТ СН'!$F$15</f>
        <v>153.73162235000001</v>
      </c>
      <c r="M218" s="36">
        <f>SUMIFS(СВЦЭМ!$F$39:$F$782,СВЦЭМ!$A$39:$A$782,$A218,СВЦЭМ!$B$39:$B$782,M$190)+'СЕТ СН'!$F$15</f>
        <v>152.59605976</v>
      </c>
      <c r="N218" s="36">
        <f>SUMIFS(СВЦЭМ!$F$39:$F$782,СВЦЭМ!$A$39:$A$782,$A218,СВЦЭМ!$B$39:$B$782,N$190)+'СЕТ СН'!$F$15</f>
        <v>152.08796848</v>
      </c>
      <c r="O218" s="36">
        <f>SUMIFS(СВЦЭМ!$F$39:$F$782,СВЦЭМ!$A$39:$A$782,$A218,СВЦЭМ!$B$39:$B$782,O$190)+'СЕТ СН'!$F$15</f>
        <v>151.52870965</v>
      </c>
      <c r="P218" s="36">
        <f>SUMIFS(СВЦЭМ!$F$39:$F$782,СВЦЭМ!$A$39:$A$782,$A218,СВЦЭМ!$B$39:$B$782,P$190)+'СЕТ СН'!$F$15</f>
        <v>151.58290718000001</v>
      </c>
      <c r="Q218" s="36">
        <f>SUMIFS(СВЦЭМ!$F$39:$F$782,СВЦЭМ!$A$39:$A$782,$A218,СВЦЭМ!$B$39:$B$782,Q$190)+'СЕТ СН'!$F$15</f>
        <v>152.24458131</v>
      </c>
      <c r="R218" s="36">
        <f>SUMIFS(СВЦЭМ!$F$39:$F$782,СВЦЭМ!$A$39:$A$782,$A218,СВЦЭМ!$B$39:$B$782,R$190)+'СЕТ СН'!$F$15</f>
        <v>153.12635320999999</v>
      </c>
      <c r="S218" s="36">
        <f>SUMIFS(СВЦЭМ!$F$39:$F$782,СВЦЭМ!$A$39:$A$782,$A218,СВЦЭМ!$B$39:$B$782,S$190)+'СЕТ СН'!$F$15</f>
        <v>150.80494060999999</v>
      </c>
      <c r="T218" s="36">
        <f>SUMIFS(СВЦЭМ!$F$39:$F$782,СВЦЭМ!$A$39:$A$782,$A218,СВЦЭМ!$B$39:$B$782,T$190)+'СЕТ СН'!$F$15</f>
        <v>149.91328952000001</v>
      </c>
      <c r="U218" s="36">
        <f>SUMIFS(СВЦЭМ!$F$39:$F$782,СВЦЭМ!$A$39:$A$782,$A218,СВЦЭМ!$B$39:$B$782,U$190)+'СЕТ СН'!$F$15</f>
        <v>150.93481578000001</v>
      </c>
      <c r="V218" s="36">
        <f>SUMIFS(СВЦЭМ!$F$39:$F$782,СВЦЭМ!$A$39:$A$782,$A218,СВЦЭМ!$B$39:$B$782,V$190)+'СЕТ СН'!$F$15</f>
        <v>148.58414938000001</v>
      </c>
      <c r="W218" s="36">
        <f>SUMIFS(СВЦЭМ!$F$39:$F$782,СВЦЭМ!$A$39:$A$782,$A218,СВЦЭМ!$B$39:$B$782,W$190)+'СЕТ СН'!$F$15</f>
        <v>149.54158856999999</v>
      </c>
      <c r="X218" s="36">
        <f>SUMIFS(СВЦЭМ!$F$39:$F$782,СВЦЭМ!$A$39:$A$782,$A218,СВЦЭМ!$B$39:$B$782,X$190)+'СЕТ СН'!$F$15</f>
        <v>156.8154255</v>
      </c>
      <c r="Y218" s="36">
        <f>SUMIFS(СВЦЭМ!$F$39:$F$782,СВЦЭМ!$A$39:$A$782,$A218,СВЦЭМ!$B$39:$B$782,Y$190)+'СЕТ СН'!$F$15</f>
        <v>158.85239648000001</v>
      </c>
    </row>
    <row r="219" spans="1:25" ht="15.75" x14ac:dyDescent="0.2">
      <c r="A219" s="35">
        <f t="shared" si="5"/>
        <v>45533</v>
      </c>
      <c r="B219" s="36">
        <f>SUMIFS(СВЦЭМ!$F$39:$F$782,СВЦЭМ!$A$39:$A$782,$A219,СВЦЭМ!$B$39:$B$782,B$190)+'СЕТ СН'!$F$15</f>
        <v>163.40343021999999</v>
      </c>
      <c r="C219" s="36">
        <f>SUMIFS(СВЦЭМ!$F$39:$F$782,СВЦЭМ!$A$39:$A$782,$A219,СВЦЭМ!$B$39:$B$782,C$190)+'СЕТ СН'!$F$15</f>
        <v>175.41037367999999</v>
      </c>
      <c r="D219" s="36">
        <f>SUMIFS(СВЦЭМ!$F$39:$F$782,СВЦЭМ!$A$39:$A$782,$A219,СВЦЭМ!$B$39:$B$782,D$190)+'СЕТ СН'!$F$15</f>
        <v>188.90086217000001</v>
      </c>
      <c r="E219" s="36">
        <f>SUMIFS(СВЦЭМ!$F$39:$F$782,СВЦЭМ!$A$39:$A$782,$A219,СВЦЭМ!$B$39:$B$782,E$190)+'СЕТ СН'!$F$15</f>
        <v>193.32689492</v>
      </c>
      <c r="F219" s="36">
        <f>SUMIFS(СВЦЭМ!$F$39:$F$782,СВЦЭМ!$A$39:$A$782,$A219,СВЦЭМ!$B$39:$B$782,F$190)+'СЕТ СН'!$F$15</f>
        <v>194.9350805</v>
      </c>
      <c r="G219" s="36">
        <f>SUMIFS(СВЦЭМ!$F$39:$F$782,СВЦЭМ!$A$39:$A$782,$A219,СВЦЭМ!$B$39:$B$782,G$190)+'СЕТ СН'!$F$15</f>
        <v>191.88108385999999</v>
      </c>
      <c r="H219" s="36">
        <f>SUMIFS(СВЦЭМ!$F$39:$F$782,СВЦЭМ!$A$39:$A$782,$A219,СВЦЭМ!$B$39:$B$782,H$190)+'СЕТ СН'!$F$15</f>
        <v>186.54712212000001</v>
      </c>
      <c r="I219" s="36">
        <f>SUMIFS(СВЦЭМ!$F$39:$F$782,СВЦЭМ!$A$39:$A$782,$A219,СВЦЭМ!$B$39:$B$782,I$190)+'СЕТ СН'!$F$15</f>
        <v>180.37891712000001</v>
      </c>
      <c r="J219" s="36">
        <f>SUMIFS(СВЦЭМ!$F$39:$F$782,СВЦЭМ!$A$39:$A$782,$A219,СВЦЭМ!$B$39:$B$782,J$190)+'СЕТ СН'!$F$15</f>
        <v>169.82339471</v>
      </c>
      <c r="K219" s="36">
        <f>SUMIFS(СВЦЭМ!$F$39:$F$782,СВЦЭМ!$A$39:$A$782,$A219,СВЦЭМ!$B$39:$B$782,K$190)+'СЕТ СН'!$F$15</f>
        <v>160.08542980999999</v>
      </c>
      <c r="L219" s="36">
        <f>SUMIFS(СВЦЭМ!$F$39:$F$782,СВЦЭМ!$A$39:$A$782,$A219,СВЦЭМ!$B$39:$B$782,L$190)+'СЕТ СН'!$F$15</f>
        <v>152.65511838</v>
      </c>
      <c r="M219" s="36">
        <f>SUMIFS(СВЦЭМ!$F$39:$F$782,СВЦЭМ!$A$39:$A$782,$A219,СВЦЭМ!$B$39:$B$782,M$190)+'СЕТ СН'!$F$15</f>
        <v>151.12526725999999</v>
      </c>
      <c r="N219" s="36">
        <f>SUMIFS(СВЦЭМ!$F$39:$F$782,СВЦЭМ!$A$39:$A$782,$A219,СВЦЭМ!$B$39:$B$782,N$190)+'СЕТ СН'!$F$15</f>
        <v>152.62056464</v>
      </c>
      <c r="O219" s="36">
        <f>SUMIFS(СВЦЭМ!$F$39:$F$782,СВЦЭМ!$A$39:$A$782,$A219,СВЦЭМ!$B$39:$B$782,O$190)+'СЕТ СН'!$F$15</f>
        <v>154.26940268999999</v>
      </c>
      <c r="P219" s="36">
        <f>SUMIFS(СВЦЭМ!$F$39:$F$782,СВЦЭМ!$A$39:$A$782,$A219,СВЦЭМ!$B$39:$B$782,P$190)+'СЕТ СН'!$F$15</f>
        <v>154.84185325000001</v>
      </c>
      <c r="Q219" s="36">
        <f>SUMIFS(СВЦЭМ!$F$39:$F$782,СВЦЭМ!$A$39:$A$782,$A219,СВЦЭМ!$B$39:$B$782,Q$190)+'СЕТ СН'!$F$15</f>
        <v>154.66218814999999</v>
      </c>
      <c r="R219" s="36">
        <f>SUMIFS(СВЦЭМ!$F$39:$F$782,СВЦЭМ!$A$39:$A$782,$A219,СВЦЭМ!$B$39:$B$782,R$190)+'СЕТ СН'!$F$15</f>
        <v>155.84337206999999</v>
      </c>
      <c r="S219" s="36">
        <f>SUMIFS(СВЦЭМ!$F$39:$F$782,СВЦЭМ!$A$39:$A$782,$A219,СВЦЭМ!$B$39:$B$782,S$190)+'СЕТ СН'!$F$15</f>
        <v>153.46913308000001</v>
      </c>
      <c r="T219" s="36">
        <f>SUMIFS(СВЦЭМ!$F$39:$F$782,СВЦЭМ!$A$39:$A$782,$A219,СВЦЭМ!$B$39:$B$782,T$190)+'СЕТ СН'!$F$15</f>
        <v>153.14608459999999</v>
      </c>
      <c r="U219" s="36">
        <f>SUMIFS(СВЦЭМ!$F$39:$F$782,СВЦЭМ!$A$39:$A$782,$A219,СВЦЭМ!$B$39:$B$782,U$190)+'СЕТ СН'!$F$15</f>
        <v>154.43584625</v>
      </c>
      <c r="V219" s="36">
        <f>SUMIFS(СВЦЭМ!$F$39:$F$782,СВЦЭМ!$A$39:$A$782,$A219,СВЦЭМ!$B$39:$B$782,V$190)+'СЕТ СН'!$F$15</f>
        <v>152.71354696</v>
      </c>
      <c r="W219" s="36">
        <f>SUMIFS(СВЦЭМ!$F$39:$F$782,СВЦЭМ!$A$39:$A$782,$A219,СВЦЭМ!$B$39:$B$782,W$190)+'СЕТ СН'!$F$15</f>
        <v>153.15084209</v>
      </c>
      <c r="X219" s="36">
        <f>SUMIFS(СВЦЭМ!$F$39:$F$782,СВЦЭМ!$A$39:$A$782,$A219,СВЦЭМ!$B$39:$B$782,X$190)+'СЕТ СН'!$F$15</f>
        <v>161.00108431999999</v>
      </c>
      <c r="Y219" s="36">
        <f>SUMIFS(СВЦЭМ!$F$39:$F$782,СВЦЭМ!$A$39:$A$782,$A219,СВЦЭМ!$B$39:$B$782,Y$190)+'СЕТ СН'!$F$15</f>
        <v>168.14008996000001</v>
      </c>
    </row>
    <row r="220" spans="1:25" ht="15.75" x14ac:dyDescent="0.2">
      <c r="A220" s="35">
        <f t="shared" si="5"/>
        <v>45534</v>
      </c>
      <c r="B220" s="36">
        <f>SUMIFS(СВЦЭМ!$F$39:$F$782,СВЦЭМ!$A$39:$A$782,$A220,СВЦЭМ!$B$39:$B$782,B$190)+'СЕТ СН'!$F$15</f>
        <v>175.89949702000001</v>
      </c>
      <c r="C220" s="36">
        <f>SUMIFS(СВЦЭМ!$F$39:$F$782,СВЦЭМ!$A$39:$A$782,$A220,СВЦЭМ!$B$39:$B$782,C$190)+'СЕТ СН'!$F$15</f>
        <v>183.60796517</v>
      </c>
      <c r="D220" s="36">
        <f>SUMIFS(СВЦЭМ!$F$39:$F$782,СВЦЭМ!$A$39:$A$782,$A220,СВЦЭМ!$B$39:$B$782,D$190)+'СЕТ СН'!$F$15</f>
        <v>185.35290452999999</v>
      </c>
      <c r="E220" s="36">
        <f>SUMIFS(СВЦЭМ!$F$39:$F$782,СВЦЭМ!$A$39:$A$782,$A220,СВЦЭМ!$B$39:$B$782,E$190)+'СЕТ СН'!$F$15</f>
        <v>187.60474214000001</v>
      </c>
      <c r="F220" s="36">
        <f>SUMIFS(СВЦЭМ!$F$39:$F$782,СВЦЭМ!$A$39:$A$782,$A220,СВЦЭМ!$B$39:$B$782,F$190)+'СЕТ СН'!$F$15</f>
        <v>187.06128806999999</v>
      </c>
      <c r="G220" s="36">
        <f>SUMIFS(СВЦЭМ!$F$39:$F$782,СВЦЭМ!$A$39:$A$782,$A220,СВЦЭМ!$B$39:$B$782,G$190)+'СЕТ СН'!$F$15</f>
        <v>186.42762751999999</v>
      </c>
      <c r="H220" s="36">
        <f>SUMIFS(СВЦЭМ!$F$39:$F$782,СВЦЭМ!$A$39:$A$782,$A220,СВЦЭМ!$B$39:$B$782,H$190)+'СЕТ СН'!$F$15</f>
        <v>182.91376880999999</v>
      </c>
      <c r="I220" s="36">
        <f>SUMIFS(СВЦЭМ!$F$39:$F$782,СВЦЭМ!$A$39:$A$782,$A220,СВЦЭМ!$B$39:$B$782,I$190)+'СЕТ СН'!$F$15</f>
        <v>172.91434939000001</v>
      </c>
      <c r="J220" s="36">
        <f>SUMIFS(СВЦЭМ!$F$39:$F$782,СВЦЭМ!$A$39:$A$782,$A220,СВЦЭМ!$B$39:$B$782,J$190)+'СЕТ СН'!$F$15</f>
        <v>162.62567688999999</v>
      </c>
      <c r="K220" s="36">
        <f>SUMIFS(СВЦЭМ!$F$39:$F$782,СВЦЭМ!$A$39:$A$782,$A220,СВЦЭМ!$B$39:$B$782,K$190)+'СЕТ СН'!$F$15</f>
        <v>154.57034863999999</v>
      </c>
      <c r="L220" s="36">
        <f>SUMIFS(СВЦЭМ!$F$39:$F$782,СВЦЭМ!$A$39:$A$782,$A220,СВЦЭМ!$B$39:$B$782,L$190)+'СЕТ СН'!$F$15</f>
        <v>151.44431169999999</v>
      </c>
      <c r="M220" s="36">
        <f>SUMIFS(СВЦЭМ!$F$39:$F$782,СВЦЭМ!$A$39:$A$782,$A220,СВЦЭМ!$B$39:$B$782,M$190)+'СЕТ СН'!$F$15</f>
        <v>152.53957564999999</v>
      </c>
      <c r="N220" s="36">
        <f>SUMIFS(СВЦЭМ!$F$39:$F$782,СВЦЭМ!$A$39:$A$782,$A220,СВЦЭМ!$B$39:$B$782,N$190)+'СЕТ СН'!$F$15</f>
        <v>152.33036312999999</v>
      </c>
      <c r="O220" s="36">
        <f>SUMIFS(СВЦЭМ!$F$39:$F$782,СВЦЭМ!$A$39:$A$782,$A220,СВЦЭМ!$B$39:$B$782,O$190)+'СЕТ СН'!$F$15</f>
        <v>153.18424757</v>
      </c>
      <c r="P220" s="36">
        <f>SUMIFS(СВЦЭМ!$F$39:$F$782,СВЦЭМ!$A$39:$A$782,$A220,СВЦЭМ!$B$39:$B$782,P$190)+'СЕТ СН'!$F$15</f>
        <v>153.27814305999999</v>
      </c>
      <c r="Q220" s="36">
        <f>SUMIFS(СВЦЭМ!$F$39:$F$782,СВЦЭМ!$A$39:$A$782,$A220,СВЦЭМ!$B$39:$B$782,Q$190)+'СЕТ СН'!$F$15</f>
        <v>153.83185404</v>
      </c>
      <c r="R220" s="36">
        <f>SUMIFS(СВЦЭМ!$F$39:$F$782,СВЦЭМ!$A$39:$A$782,$A220,СВЦЭМ!$B$39:$B$782,R$190)+'СЕТ СН'!$F$15</f>
        <v>153.15551278000001</v>
      </c>
      <c r="S220" s="36">
        <f>SUMIFS(СВЦЭМ!$F$39:$F$782,СВЦЭМ!$A$39:$A$782,$A220,СВЦЭМ!$B$39:$B$782,S$190)+'СЕТ СН'!$F$15</f>
        <v>154.12982808000001</v>
      </c>
      <c r="T220" s="36">
        <f>SUMIFS(СВЦЭМ!$F$39:$F$782,СВЦЭМ!$A$39:$A$782,$A220,СВЦЭМ!$B$39:$B$782,T$190)+'СЕТ СН'!$F$15</f>
        <v>154.11314938999999</v>
      </c>
      <c r="U220" s="36">
        <f>SUMIFS(СВЦЭМ!$F$39:$F$782,СВЦЭМ!$A$39:$A$782,$A220,СВЦЭМ!$B$39:$B$782,U$190)+'СЕТ СН'!$F$15</f>
        <v>154.6374835</v>
      </c>
      <c r="V220" s="36">
        <f>SUMIFS(СВЦЭМ!$F$39:$F$782,СВЦЭМ!$A$39:$A$782,$A220,СВЦЭМ!$B$39:$B$782,V$190)+'СЕТ СН'!$F$15</f>
        <v>152.5862363</v>
      </c>
      <c r="W220" s="36">
        <f>SUMIFS(СВЦЭМ!$F$39:$F$782,СВЦЭМ!$A$39:$A$782,$A220,СВЦЭМ!$B$39:$B$782,W$190)+'СЕТ СН'!$F$15</f>
        <v>153.21605047</v>
      </c>
      <c r="X220" s="36">
        <f>SUMIFS(СВЦЭМ!$F$39:$F$782,СВЦЭМ!$A$39:$A$782,$A220,СВЦЭМ!$B$39:$B$782,X$190)+'СЕТ СН'!$F$15</f>
        <v>160.59111093000001</v>
      </c>
      <c r="Y220" s="36">
        <f>SUMIFS(СВЦЭМ!$F$39:$F$782,СВЦЭМ!$A$39:$A$782,$A220,СВЦЭМ!$B$39:$B$782,Y$190)+'СЕТ СН'!$F$15</f>
        <v>168.24178412000001</v>
      </c>
    </row>
    <row r="221" spans="1:25" ht="15.75" x14ac:dyDescent="0.2">
      <c r="A221" s="35">
        <f t="shared" si="5"/>
        <v>45535</v>
      </c>
      <c r="B221" s="36">
        <f>SUMIFS(СВЦЭМ!$F$39:$F$782,СВЦЭМ!$A$39:$A$782,$A221,СВЦЭМ!$B$39:$B$782,B$190)+'СЕТ СН'!$F$15</f>
        <v>172.05985613999999</v>
      </c>
      <c r="C221" s="36">
        <f>SUMIFS(СВЦЭМ!$F$39:$F$782,СВЦЭМ!$A$39:$A$782,$A221,СВЦЭМ!$B$39:$B$782,C$190)+'СЕТ СН'!$F$15</f>
        <v>176.65889612999999</v>
      </c>
      <c r="D221" s="36">
        <f>SUMIFS(СВЦЭМ!$F$39:$F$782,СВЦЭМ!$A$39:$A$782,$A221,СВЦЭМ!$B$39:$B$782,D$190)+'СЕТ СН'!$F$15</f>
        <v>177.46429130000001</v>
      </c>
      <c r="E221" s="36">
        <f>SUMIFS(СВЦЭМ!$F$39:$F$782,СВЦЭМ!$A$39:$A$782,$A221,СВЦЭМ!$B$39:$B$782,E$190)+'СЕТ СН'!$F$15</f>
        <v>177.80136827000001</v>
      </c>
      <c r="F221" s="36">
        <f>SUMIFS(СВЦЭМ!$F$39:$F$782,СВЦЭМ!$A$39:$A$782,$A221,СВЦЭМ!$B$39:$B$782,F$190)+'СЕТ СН'!$F$15</f>
        <v>177.23043041</v>
      </c>
      <c r="G221" s="36">
        <f>SUMIFS(СВЦЭМ!$F$39:$F$782,СВЦЭМ!$A$39:$A$782,$A221,СВЦЭМ!$B$39:$B$782,G$190)+'СЕТ СН'!$F$15</f>
        <v>174.93660335999999</v>
      </c>
      <c r="H221" s="36">
        <f>SUMIFS(СВЦЭМ!$F$39:$F$782,СВЦЭМ!$A$39:$A$782,$A221,СВЦЭМ!$B$39:$B$782,H$190)+'СЕТ СН'!$F$15</f>
        <v>174.14611764</v>
      </c>
      <c r="I221" s="36">
        <f>SUMIFS(СВЦЭМ!$F$39:$F$782,СВЦЭМ!$A$39:$A$782,$A221,СВЦЭМ!$B$39:$B$782,I$190)+'СЕТ СН'!$F$15</f>
        <v>163.75682416999999</v>
      </c>
      <c r="J221" s="36">
        <f>SUMIFS(СВЦЭМ!$F$39:$F$782,СВЦЭМ!$A$39:$A$782,$A221,СВЦЭМ!$B$39:$B$782,J$190)+'СЕТ СН'!$F$15</f>
        <v>163.11578048999999</v>
      </c>
      <c r="K221" s="36">
        <f>SUMIFS(СВЦЭМ!$F$39:$F$782,СВЦЭМ!$A$39:$A$782,$A221,СВЦЭМ!$B$39:$B$782,K$190)+'СЕТ СН'!$F$15</f>
        <v>158.40741331000001</v>
      </c>
      <c r="L221" s="36">
        <f>SUMIFS(СВЦЭМ!$F$39:$F$782,СВЦЭМ!$A$39:$A$782,$A221,СВЦЭМ!$B$39:$B$782,L$190)+'СЕТ СН'!$F$15</f>
        <v>157.64391405000001</v>
      </c>
      <c r="M221" s="36">
        <f>SUMIFS(СВЦЭМ!$F$39:$F$782,СВЦЭМ!$A$39:$A$782,$A221,СВЦЭМ!$B$39:$B$782,M$190)+'СЕТ СН'!$F$15</f>
        <v>154.99549242000001</v>
      </c>
      <c r="N221" s="36">
        <f>SUMIFS(СВЦЭМ!$F$39:$F$782,СВЦЭМ!$A$39:$A$782,$A221,СВЦЭМ!$B$39:$B$782,N$190)+'СЕТ СН'!$F$15</f>
        <v>155.01627718</v>
      </c>
      <c r="O221" s="36">
        <f>SUMIFS(СВЦЭМ!$F$39:$F$782,СВЦЭМ!$A$39:$A$782,$A221,СВЦЭМ!$B$39:$B$782,O$190)+'СЕТ СН'!$F$15</f>
        <v>153.77718100999999</v>
      </c>
      <c r="P221" s="36">
        <f>SUMIFS(СВЦЭМ!$F$39:$F$782,СВЦЭМ!$A$39:$A$782,$A221,СВЦЭМ!$B$39:$B$782,P$190)+'СЕТ СН'!$F$15</f>
        <v>155.08886998</v>
      </c>
      <c r="Q221" s="36">
        <f>SUMIFS(СВЦЭМ!$F$39:$F$782,СВЦЭМ!$A$39:$A$782,$A221,СВЦЭМ!$B$39:$B$782,Q$190)+'СЕТ СН'!$F$15</f>
        <v>155.0162253</v>
      </c>
      <c r="R221" s="36">
        <f>SUMIFS(СВЦЭМ!$F$39:$F$782,СВЦЭМ!$A$39:$A$782,$A221,СВЦЭМ!$B$39:$B$782,R$190)+'СЕТ СН'!$F$15</f>
        <v>155.77414149000001</v>
      </c>
      <c r="S221" s="36">
        <f>SUMIFS(СВЦЭМ!$F$39:$F$782,СВЦЭМ!$A$39:$A$782,$A221,СВЦЭМ!$B$39:$B$782,S$190)+'СЕТ СН'!$F$15</f>
        <v>154.90318214999999</v>
      </c>
      <c r="T221" s="36">
        <f>SUMIFS(СВЦЭМ!$F$39:$F$782,СВЦЭМ!$A$39:$A$782,$A221,СВЦЭМ!$B$39:$B$782,T$190)+'СЕТ СН'!$F$15</f>
        <v>153.56568102</v>
      </c>
      <c r="U221" s="36">
        <f>SUMIFS(СВЦЭМ!$F$39:$F$782,СВЦЭМ!$A$39:$A$782,$A221,СВЦЭМ!$B$39:$B$782,U$190)+'СЕТ СН'!$F$15</f>
        <v>155.23682936</v>
      </c>
      <c r="V221" s="36">
        <f>SUMIFS(СВЦЭМ!$F$39:$F$782,СВЦЭМ!$A$39:$A$782,$A221,СВЦЭМ!$B$39:$B$782,V$190)+'СЕТ СН'!$F$15</f>
        <v>152.71083091</v>
      </c>
      <c r="W221" s="36">
        <f>SUMIFS(СВЦЭМ!$F$39:$F$782,СВЦЭМ!$A$39:$A$782,$A221,СВЦЭМ!$B$39:$B$782,W$190)+'СЕТ СН'!$F$15</f>
        <v>154.3548232</v>
      </c>
      <c r="X221" s="36">
        <f>SUMIFS(СВЦЭМ!$F$39:$F$782,СВЦЭМ!$A$39:$A$782,$A221,СВЦЭМ!$B$39:$B$782,X$190)+'СЕТ СН'!$F$15</f>
        <v>160.31689182</v>
      </c>
      <c r="Y221" s="36">
        <f>SUMIFS(СВЦЭМ!$F$39:$F$782,СВЦЭМ!$A$39:$A$782,$A221,СВЦЭМ!$B$39:$B$782,Y$190)+'СЕТ СН'!$F$15</f>
        <v>170.3513001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01.08.2024</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45506</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45507</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45508</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45509</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45510</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45511</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45512</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45513</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45514</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45515</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45516</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45517</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45518</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45519</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45520</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45521</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45522</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45523</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45524</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45525</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45526</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45527</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45528</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45529</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45530</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45531</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45532</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45533</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45534</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45535</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01.08.2024</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45506</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45507</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45508</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45509</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45510</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45511</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45512</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45513</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45514</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45515</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45516</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45517</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45518</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45519</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45520</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45521</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45522</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45523</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45524</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45525</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45526</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45527</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45528</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45529</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45530</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45531</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45532</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45533</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45534</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45535</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01.08.2024</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45506</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45507</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45508</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45509</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45510</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45511</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45512</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45513</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45514</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45515</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45516</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45517</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45518</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45519</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45520</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45521</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45522</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45523</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45524</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45525</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45526</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45527</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45528</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45529</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45530</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45531</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45532</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45533</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45534</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45535</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01.08.2024</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45506</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45507</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45508</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45509</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45510</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45511</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45512</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45513</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45514</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45515</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45516</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45517</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45518</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45519</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45520</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45521</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45522</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45523</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45524</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45525</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45526</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45527</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45528</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45529</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45530</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45531</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45532</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45533</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45534</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45535</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01.08.2024</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45506</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45507</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45508</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45509</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45510</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45511</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45512</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45513</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45514</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45515</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45516</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45517</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45518</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45519</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45520</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45521</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45522</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45523</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45524</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45525</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45526</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45527</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45528</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45529</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45530</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45531</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45532</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45533</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45534</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45535</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01.08.2024</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45506</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45507</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45508</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45509</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45510</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45511</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45512</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45513</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45514</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45515</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45516</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45517</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45518</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45519</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45520</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45521</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45522</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45523</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45524</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45525</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45526</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45527</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45528</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45529</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45530</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45531</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45532</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45533</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45534</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45535</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35.957384050000002</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749613.33455522975</v>
      </c>
      <c r="O439" s="144"/>
      <c r="P439" s="143">
        <f>СВЦЭМ!$D$12+'СЕТ СН'!$F$13-'СЕТ СН'!$G$25</f>
        <v>749613.33455522975</v>
      </c>
      <c r="Q439" s="144"/>
      <c r="R439" s="143">
        <f>СВЦЭМ!$D$12+'СЕТ СН'!$F$13-'СЕТ СН'!$H$25</f>
        <v>749613.33455522975</v>
      </c>
      <c r="S439" s="144"/>
      <c r="T439" s="143">
        <f>СВЦЭМ!$D$12+'СЕТ СН'!$F$13-'СЕТ СН'!$I$25</f>
        <v>749613.33455522975</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N484" sqref="N484:O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01.08.2024</v>
      </c>
      <c r="B12" s="36">
        <f>SUMIFS(СВЦЭМ!$D$39:$D$782,СВЦЭМ!$A$39:$A$782,$A12,СВЦЭМ!$B$39:$B$782,B$11)+'СЕТ СН'!$F$14+СВЦЭМ!$D$10+'СЕТ СН'!$F$8*'СЕТ СН'!$F$9-'СЕТ СН'!$F$26</f>
        <v>2127.4253775900002</v>
      </c>
      <c r="C12" s="36">
        <f>SUMIFS(СВЦЭМ!$D$39:$D$782,СВЦЭМ!$A$39:$A$782,$A12,СВЦЭМ!$B$39:$B$782,C$11)+'СЕТ СН'!$F$14+СВЦЭМ!$D$10+'СЕТ СН'!$F$8*'СЕТ СН'!$F$9-'СЕТ СН'!$F$26</f>
        <v>2238.4909196900003</v>
      </c>
      <c r="D12" s="36">
        <f>SUMIFS(СВЦЭМ!$D$39:$D$782,СВЦЭМ!$A$39:$A$782,$A12,СВЦЭМ!$B$39:$B$782,D$11)+'СЕТ СН'!$F$14+СВЦЭМ!$D$10+'СЕТ СН'!$F$8*'СЕТ СН'!$F$9-'СЕТ СН'!$F$26</f>
        <v>2302.4735108600003</v>
      </c>
      <c r="E12" s="36">
        <f>SUMIFS(СВЦЭМ!$D$39:$D$782,СВЦЭМ!$A$39:$A$782,$A12,СВЦЭМ!$B$39:$B$782,E$11)+'СЕТ СН'!$F$14+СВЦЭМ!$D$10+'СЕТ СН'!$F$8*'СЕТ СН'!$F$9-'СЕТ СН'!$F$26</f>
        <v>2326.7760216199999</v>
      </c>
      <c r="F12" s="36">
        <f>SUMIFS(СВЦЭМ!$D$39:$D$782,СВЦЭМ!$A$39:$A$782,$A12,СВЦЭМ!$B$39:$B$782,F$11)+'СЕТ СН'!$F$14+СВЦЭМ!$D$10+'СЕТ СН'!$F$8*'СЕТ СН'!$F$9-'СЕТ СН'!$F$26</f>
        <v>2354.0543084999999</v>
      </c>
      <c r="G12" s="36">
        <f>SUMIFS(СВЦЭМ!$D$39:$D$782,СВЦЭМ!$A$39:$A$782,$A12,СВЦЭМ!$B$39:$B$782,G$11)+'СЕТ СН'!$F$14+СВЦЭМ!$D$10+'СЕТ СН'!$F$8*'СЕТ СН'!$F$9-'СЕТ СН'!$F$26</f>
        <v>2337.6959845199999</v>
      </c>
      <c r="H12" s="36">
        <f>SUMIFS(СВЦЭМ!$D$39:$D$782,СВЦЭМ!$A$39:$A$782,$A12,СВЦЭМ!$B$39:$B$782,H$11)+'СЕТ СН'!$F$14+СВЦЭМ!$D$10+'СЕТ СН'!$F$8*'СЕТ СН'!$F$9-'СЕТ СН'!$F$26</f>
        <v>2294.5355844400001</v>
      </c>
      <c r="I12" s="36">
        <f>SUMIFS(СВЦЭМ!$D$39:$D$782,СВЦЭМ!$A$39:$A$782,$A12,СВЦЭМ!$B$39:$B$782,I$11)+'СЕТ СН'!$F$14+СВЦЭМ!$D$10+'СЕТ СН'!$F$8*'СЕТ СН'!$F$9-'СЕТ СН'!$F$26</f>
        <v>2197.9032160699999</v>
      </c>
      <c r="J12" s="36">
        <f>SUMIFS(СВЦЭМ!$D$39:$D$782,СВЦЭМ!$A$39:$A$782,$A12,СВЦЭМ!$B$39:$B$782,J$11)+'СЕТ СН'!$F$14+СВЦЭМ!$D$10+'СЕТ СН'!$F$8*'СЕТ СН'!$F$9-'СЕТ СН'!$F$26</f>
        <v>2051.81150828</v>
      </c>
      <c r="K12" s="36">
        <f>SUMIFS(СВЦЭМ!$D$39:$D$782,СВЦЭМ!$A$39:$A$782,$A12,СВЦЭМ!$B$39:$B$782,K$11)+'СЕТ СН'!$F$14+СВЦЭМ!$D$10+'СЕТ СН'!$F$8*'СЕТ СН'!$F$9-'СЕТ СН'!$F$26</f>
        <v>1936.6130282699999</v>
      </c>
      <c r="L12" s="36">
        <f>SUMIFS(СВЦЭМ!$D$39:$D$782,СВЦЭМ!$A$39:$A$782,$A12,СВЦЭМ!$B$39:$B$782,L$11)+'СЕТ СН'!$F$14+СВЦЭМ!$D$10+'СЕТ СН'!$F$8*'СЕТ СН'!$F$9-'СЕТ СН'!$F$26</f>
        <v>1866.0327157099998</v>
      </c>
      <c r="M12" s="36">
        <f>SUMIFS(СВЦЭМ!$D$39:$D$782,СВЦЭМ!$A$39:$A$782,$A12,СВЦЭМ!$B$39:$B$782,M$11)+'СЕТ СН'!$F$14+СВЦЭМ!$D$10+'СЕТ СН'!$F$8*'СЕТ СН'!$F$9-'СЕТ СН'!$F$26</f>
        <v>1901.6613448399999</v>
      </c>
      <c r="N12" s="36">
        <f>SUMIFS(СВЦЭМ!$D$39:$D$782,СВЦЭМ!$A$39:$A$782,$A12,СВЦЭМ!$B$39:$B$782,N$11)+'СЕТ СН'!$F$14+СВЦЭМ!$D$10+'СЕТ СН'!$F$8*'СЕТ СН'!$F$9-'СЕТ СН'!$F$26</f>
        <v>1941.5616997299999</v>
      </c>
      <c r="O12" s="36">
        <f>SUMIFS(СВЦЭМ!$D$39:$D$782,СВЦЭМ!$A$39:$A$782,$A12,СВЦЭМ!$B$39:$B$782,O$11)+'СЕТ СН'!$F$14+СВЦЭМ!$D$10+'СЕТ СН'!$F$8*'СЕТ СН'!$F$9-'СЕТ СН'!$F$26</f>
        <v>1943.1650482699999</v>
      </c>
      <c r="P12" s="36">
        <f>SUMIFS(СВЦЭМ!$D$39:$D$782,СВЦЭМ!$A$39:$A$782,$A12,СВЦЭМ!$B$39:$B$782,P$11)+'СЕТ СН'!$F$14+СВЦЭМ!$D$10+'СЕТ СН'!$F$8*'СЕТ СН'!$F$9-'СЕТ СН'!$F$26</f>
        <v>1942.3939007999998</v>
      </c>
      <c r="Q12" s="36">
        <f>SUMIFS(СВЦЭМ!$D$39:$D$782,СВЦЭМ!$A$39:$A$782,$A12,СВЦЭМ!$B$39:$B$782,Q$11)+'СЕТ СН'!$F$14+СВЦЭМ!$D$10+'СЕТ СН'!$F$8*'СЕТ СН'!$F$9-'СЕТ СН'!$F$26</f>
        <v>1932.1908546999998</v>
      </c>
      <c r="R12" s="36">
        <f>SUMIFS(СВЦЭМ!$D$39:$D$782,СВЦЭМ!$A$39:$A$782,$A12,СВЦЭМ!$B$39:$B$782,R$11)+'СЕТ СН'!$F$14+СВЦЭМ!$D$10+'СЕТ СН'!$F$8*'СЕТ СН'!$F$9-'СЕТ СН'!$F$26</f>
        <v>1951.1714755399998</v>
      </c>
      <c r="S12" s="36">
        <f>SUMIFS(СВЦЭМ!$D$39:$D$782,СВЦЭМ!$A$39:$A$782,$A12,СВЦЭМ!$B$39:$B$782,S$11)+'СЕТ СН'!$F$14+СВЦЭМ!$D$10+'СЕТ СН'!$F$8*'СЕТ СН'!$F$9-'СЕТ СН'!$F$26</f>
        <v>1951.6136226599999</v>
      </c>
      <c r="T12" s="36">
        <f>SUMIFS(СВЦЭМ!$D$39:$D$782,СВЦЭМ!$A$39:$A$782,$A12,СВЦЭМ!$B$39:$B$782,T$11)+'СЕТ СН'!$F$14+СВЦЭМ!$D$10+'СЕТ СН'!$F$8*'СЕТ СН'!$F$9-'СЕТ СН'!$F$26</f>
        <v>1946.5429871599999</v>
      </c>
      <c r="U12" s="36">
        <f>SUMIFS(СВЦЭМ!$D$39:$D$782,СВЦЭМ!$A$39:$A$782,$A12,СВЦЭМ!$B$39:$B$782,U$11)+'СЕТ СН'!$F$14+СВЦЭМ!$D$10+'СЕТ СН'!$F$8*'СЕТ СН'!$F$9-'СЕТ СН'!$F$26</f>
        <v>1952.3444831499999</v>
      </c>
      <c r="V12" s="36">
        <f>SUMIFS(СВЦЭМ!$D$39:$D$782,СВЦЭМ!$A$39:$A$782,$A12,СВЦЭМ!$B$39:$B$782,V$11)+'СЕТ СН'!$F$14+СВЦЭМ!$D$10+'СЕТ СН'!$F$8*'СЕТ СН'!$F$9-'СЕТ СН'!$F$26</f>
        <v>1968.8634076499998</v>
      </c>
      <c r="W12" s="36">
        <f>SUMIFS(СВЦЭМ!$D$39:$D$782,СВЦЭМ!$A$39:$A$782,$A12,СВЦЭМ!$B$39:$B$782,W$11)+'СЕТ СН'!$F$14+СВЦЭМ!$D$10+'СЕТ СН'!$F$8*'СЕТ СН'!$F$9-'СЕТ СН'!$F$26</f>
        <v>1932.1671177099997</v>
      </c>
      <c r="X12" s="36">
        <f>SUMIFS(СВЦЭМ!$D$39:$D$782,СВЦЭМ!$A$39:$A$782,$A12,СВЦЭМ!$B$39:$B$782,X$11)+'СЕТ СН'!$F$14+СВЦЭМ!$D$10+'СЕТ СН'!$F$8*'СЕТ СН'!$F$9-'СЕТ СН'!$F$26</f>
        <v>2029.3332486699999</v>
      </c>
      <c r="Y12" s="36">
        <f>SUMIFS(СВЦЭМ!$D$39:$D$782,СВЦЭМ!$A$39:$A$782,$A12,СВЦЭМ!$B$39:$B$782,Y$11)+'СЕТ СН'!$F$14+СВЦЭМ!$D$10+'СЕТ СН'!$F$8*'СЕТ СН'!$F$9-'СЕТ СН'!$F$26</f>
        <v>2154.93501363</v>
      </c>
    </row>
    <row r="13" spans="1:25" ht="15.75" x14ac:dyDescent="0.2">
      <c r="A13" s="35">
        <f>A12+1</f>
        <v>45506</v>
      </c>
      <c r="B13" s="36">
        <f>SUMIFS(СВЦЭМ!$D$39:$D$782,СВЦЭМ!$A$39:$A$782,$A13,СВЦЭМ!$B$39:$B$782,B$11)+'СЕТ СН'!$F$14+СВЦЭМ!$D$10+'СЕТ СН'!$F$8*'СЕТ СН'!$F$9-'СЕТ СН'!$F$26</f>
        <v>2086.0222914599999</v>
      </c>
      <c r="C13" s="36">
        <f>SUMIFS(СВЦЭМ!$D$39:$D$782,СВЦЭМ!$A$39:$A$782,$A13,СВЦЭМ!$B$39:$B$782,C$11)+'СЕТ СН'!$F$14+СВЦЭМ!$D$10+'СЕТ СН'!$F$8*'СЕТ СН'!$F$9-'СЕТ СН'!$F$26</f>
        <v>2178.8971456599998</v>
      </c>
      <c r="D13" s="36">
        <f>SUMIFS(СВЦЭМ!$D$39:$D$782,СВЦЭМ!$A$39:$A$782,$A13,СВЦЭМ!$B$39:$B$782,D$11)+'СЕТ СН'!$F$14+СВЦЭМ!$D$10+'СЕТ СН'!$F$8*'СЕТ СН'!$F$9-'СЕТ СН'!$F$26</f>
        <v>2233.9294713499999</v>
      </c>
      <c r="E13" s="36">
        <f>SUMIFS(СВЦЭМ!$D$39:$D$782,СВЦЭМ!$A$39:$A$782,$A13,СВЦЭМ!$B$39:$B$782,E$11)+'СЕТ СН'!$F$14+СВЦЭМ!$D$10+'СЕТ СН'!$F$8*'СЕТ СН'!$F$9-'СЕТ СН'!$F$26</f>
        <v>2266.6455090599998</v>
      </c>
      <c r="F13" s="36">
        <f>SUMIFS(СВЦЭМ!$D$39:$D$782,СВЦЭМ!$A$39:$A$782,$A13,СВЦЭМ!$B$39:$B$782,F$11)+'СЕТ СН'!$F$14+СВЦЭМ!$D$10+'СЕТ СН'!$F$8*'СЕТ СН'!$F$9-'СЕТ СН'!$F$26</f>
        <v>2287.72411508</v>
      </c>
      <c r="G13" s="36">
        <f>SUMIFS(СВЦЭМ!$D$39:$D$782,СВЦЭМ!$A$39:$A$782,$A13,СВЦЭМ!$B$39:$B$782,G$11)+'СЕТ СН'!$F$14+СВЦЭМ!$D$10+'СЕТ СН'!$F$8*'СЕТ СН'!$F$9-'СЕТ СН'!$F$26</f>
        <v>2269.94588939</v>
      </c>
      <c r="H13" s="36">
        <f>SUMIFS(СВЦЭМ!$D$39:$D$782,СВЦЭМ!$A$39:$A$782,$A13,СВЦЭМ!$B$39:$B$782,H$11)+'СЕТ СН'!$F$14+СВЦЭМ!$D$10+'СЕТ СН'!$F$8*'СЕТ СН'!$F$9-'СЕТ СН'!$F$26</f>
        <v>2220.4608243899997</v>
      </c>
      <c r="I13" s="36">
        <f>SUMIFS(СВЦЭМ!$D$39:$D$782,СВЦЭМ!$A$39:$A$782,$A13,СВЦЭМ!$B$39:$B$782,I$11)+'СЕТ СН'!$F$14+СВЦЭМ!$D$10+'СЕТ СН'!$F$8*'СЕТ СН'!$F$9-'СЕТ СН'!$F$26</f>
        <v>2120.64943808</v>
      </c>
      <c r="J13" s="36">
        <f>SUMIFS(СВЦЭМ!$D$39:$D$782,СВЦЭМ!$A$39:$A$782,$A13,СВЦЭМ!$B$39:$B$782,J$11)+'СЕТ СН'!$F$14+СВЦЭМ!$D$10+'СЕТ СН'!$F$8*'СЕТ СН'!$F$9-'СЕТ СН'!$F$26</f>
        <v>2017.1055040199999</v>
      </c>
      <c r="K13" s="36">
        <f>SUMIFS(СВЦЭМ!$D$39:$D$782,СВЦЭМ!$A$39:$A$782,$A13,СВЦЭМ!$B$39:$B$782,K$11)+'СЕТ СН'!$F$14+СВЦЭМ!$D$10+'СЕТ СН'!$F$8*'СЕТ СН'!$F$9-'СЕТ СН'!$F$26</f>
        <v>1940.2123087499999</v>
      </c>
      <c r="L13" s="36">
        <f>SUMIFS(СВЦЭМ!$D$39:$D$782,СВЦЭМ!$A$39:$A$782,$A13,СВЦЭМ!$B$39:$B$782,L$11)+'СЕТ СН'!$F$14+СВЦЭМ!$D$10+'СЕТ СН'!$F$8*'СЕТ СН'!$F$9-'СЕТ СН'!$F$26</f>
        <v>1890.9540259099999</v>
      </c>
      <c r="M13" s="36">
        <f>SUMIFS(СВЦЭМ!$D$39:$D$782,СВЦЭМ!$A$39:$A$782,$A13,СВЦЭМ!$B$39:$B$782,M$11)+'СЕТ СН'!$F$14+СВЦЭМ!$D$10+'СЕТ СН'!$F$8*'СЕТ СН'!$F$9-'СЕТ СН'!$F$26</f>
        <v>1875.5909562099998</v>
      </c>
      <c r="N13" s="36">
        <f>SUMIFS(СВЦЭМ!$D$39:$D$782,СВЦЭМ!$A$39:$A$782,$A13,СВЦЭМ!$B$39:$B$782,N$11)+'СЕТ СН'!$F$14+СВЦЭМ!$D$10+'СЕТ СН'!$F$8*'СЕТ СН'!$F$9-'СЕТ СН'!$F$26</f>
        <v>1881.9370633299998</v>
      </c>
      <c r="O13" s="36">
        <f>SUMIFS(СВЦЭМ!$D$39:$D$782,СВЦЭМ!$A$39:$A$782,$A13,СВЦЭМ!$B$39:$B$782,O$11)+'СЕТ СН'!$F$14+СВЦЭМ!$D$10+'СЕТ СН'!$F$8*'СЕТ СН'!$F$9-'СЕТ СН'!$F$26</f>
        <v>1886.5043458299999</v>
      </c>
      <c r="P13" s="36">
        <f>SUMIFS(СВЦЭМ!$D$39:$D$782,СВЦЭМ!$A$39:$A$782,$A13,СВЦЭМ!$B$39:$B$782,P$11)+'СЕТ СН'!$F$14+СВЦЭМ!$D$10+'СЕТ СН'!$F$8*'СЕТ СН'!$F$9-'СЕТ СН'!$F$26</f>
        <v>1887.8676737899998</v>
      </c>
      <c r="Q13" s="36">
        <f>SUMIFS(СВЦЭМ!$D$39:$D$782,СВЦЭМ!$A$39:$A$782,$A13,СВЦЭМ!$B$39:$B$782,Q$11)+'СЕТ СН'!$F$14+СВЦЭМ!$D$10+'СЕТ СН'!$F$8*'СЕТ СН'!$F$9-'СЕТ СН'!$F$26</f>
        <v>1885.1696158599998</v>
      </c>
      <c r="R13" s="36">
        <f>SUMIFS(СВЦЭМ!$D$39:$D$782,СВЦЭМ!$A$39:$A$782,$A13,СВЦЭМ!$B$39:$B$782,R$11)+'СЕТ СН'!$F$14+СВЦЭМ!$D$10+'СЕТ СН'!$F$8*'СЕТ СН'!$F$9-'СЕТ СН'!$F$26</f>
        <v>1880.7768927599998</v>
      </c>
      <c r="S13" s="36">
        <f>SUMIFS(СВЦЭМ!$D$39:$D$782,СВЦЭМ!$A$39:$A$782,$A13,СВЦЭМ!$B$39:$B$782,S$11)+'СЕТ СН'!$F$14+СВЦЭМ!$D$10+'СЕТ СН'!$F$8*'СЕТ СН'!$F$9-'СЕТ СН'!$F$26</f>
        <v>1880.1252450099998</v>
      </c>
      <c r="T13" s="36">
        <f>SUMIFS(СВЦЭМ!$D$39:$D$782,СВЦЭМ!$A$39:$A$782,$A13,СВЦЭМ!$B$39:$B$782,T$11)+'СЕТ СН'!$F$14+СВЦЭМ!$D$10+'СЕТ СН'!$F$8*'СЕТ СН'!$F$9-'СЕТ СН'!$F$26</f>
        <v>1874.5056963599998</v>
      </c>
      <c r="U13" s="36">
        <f>SUMIFS(СВЦЭМ!$D$39:$D$782,СВЦЭМ!$A$39:$A$782,$A13,СВЦЭМ!$B$39:$B$782,U$11)+'СЕТ СН'!$F$14+СВЦЭМ!$D$10+'СЕТ СН'!$F$8*'СЕТ СН'!$F$9-'СЕТ СН'!$F$26</f>
        <v>1903.4758848199999</v>
      </c>
      <c r="V13" s="36">
        <f>SUMIFS(СВЦЭМ!$D$39:$D$782,СВЦЭМ!$A$39:$A$782,$A13,СВЦЭМ!$B$39:$B$782,V$11)+'СЕТ СН'!$F$14+СВЦЭМ!$D$10+'СЕТ СН'!$F$8*'СЕТ СН'!$F$9-'СЕТ СН'!$F$26</f>
        <v>1922.4308474999998</v>
      </c>
      <c r="W13" s="36">
        <f>SUMIFS(СВЦЭМ!$D$39:$D$782,СВЦЭМ!$A$39:$A$782,$A13,СВЦЭМ!$B$39:$B$782,W$11)+'СЕТ СН'!$F$14+СВЦЭМ!$D$10+'СЕТ СН'!$F$8*'СЕТ СН'!$F$9-'СЕТ СН'!$F$26</f>
        <v>1894.9070832799998</v>
      </c>
      <c r="X13" s="36">
        <f>SUMIFS(СВЦЭМ!$D$39:$D$782,СВЦЭМ!$A$39:$A$782,$A13,СВЦЭМ!$B$39:$B$782,X$11)+'СЕТ СН'!$F$14+СВЦЭМ!$D$10+'СЕТ СН'!$F$8*'СЕТ СН'!$F$9-'СЕТ СН'!$F$26</f>
        <v>1930.5492863099998</v>
      </c>
      <c r="Y13" s="36">
        <f>SUMIFS(СВЦЭМ!$D$39:$D$782,СВЦЭМ!$A$39:$A$782,$A13,СВЦЭМ!$B$39:$B$782,Y$11)+'СЕТ СН'!$F$14+СВЦЭМ!$D$10+'СЕТ СН'!$F$8*'СЕТ СН'!$F$9-'СЕТ СН'!$F$26</f>
        <v>1998.2292549999997</v>
      </c>
    </row>
    <row r="14" spans="1:25" ht="15.75" x14ac:dyDescent="0.2">
      <c r="A14" s="35">
        <f t="shared" ref="A14:A42" si="0">A13+1</f>
        <v>45507</v>
      </c>
      <c r="B14" s="36">
        <f>SUMIFS(СВЦЭМ!$D$39:$D$782,СВЦЭМ!$A$39:$A$782,$A14,СВЦЭМ!$B$39:$B$782,B$11)+'СЕТ СН'!$F$14+СВЦЭМ!$D$10+'СЕТ СН'!$F$8*'СЕТ СН'!$F$9-'СЕТ СН'!$F$26</f>
        <v>2081.6178635299998</v>
      </c>
      <c r="C14" s="36">
        <f>SUMIFS(СВЦЭМ!$D$39:$D$782,СВЦЭМ!$A$39:$A$782,$A14,СВЦЭМ!$B$39:$B$782,C$11)+'СЕТ СН'!$F$14+СВЦЭМ!$D$10+'СЕТ СН'!$F$8*'СЕТ СН'!$F$9-'СЕТ СН'!$F$26</f>
        <v>2227.5999233299999</v>
      </c>
      <c r="D14" s="36">
        <f>SUMIFS(СВЦЭМ!$D$39:$D$782,СВЦЭМ!$A$39:$A$782,$A14,СВЦЭМ!$B$39:$B$782,D$11)+'СЕТ СН'!$F$14+СВЦЭМ!$D$10+'СЕТ СН'!$F$8*'СЕТ СН'!$F$9-'СЕТ СН'!$F$26</f>
        <v>2349.3637162999999</v>
      </c>
      <c r="E14" s="36">
        <f>SUMIFS(СВЦЭМ!$D$39:$D$782,СВЦЭМ!$A$39:$A$782,$A14,СВЦЭМ!$B$39:$B$782,E$11)+'СЕТ СН'!$F$14+СВЦЭМ!$D$10+'СЕТ СН'!$F$8*'СЕТ СН'!$F$9-'СЕТ СН'!$F$26</f>
        <v>2443.59537731</v>
      </c>
      <c r="F14" s="36">
        <f>SUMIFS(СВЦЭМ!$D$39:$D$782,СВЦЭМ!$A$39:$A$782,$A14,СВЦЭМ!$B$39:$B$782,F$11)+'СЕТ СН'!$F$14+СВЦЭМ!$D$10+'СЕТ СН'!$F$8*'СЕТ СН'!$F$9-'СЕТ СН'!$F$26</f>
        <v>2440.61489695</v>
      </c>
      <c r="G14" s="36">
        <f>SUMIFS(СВЦЭМ!$D$39:$D$782,СВЦЭМ!$A$39:$A$782,$A14,СВЦЭМ!$B$39:$B$782,G$11)+'СЕТ СН'!$F$14+СВЦЭМ!$D$10+'СЕТ СН'!$F$8*'СЕТ СН'!$F$9-'СЕТ СН'!$F$26</f>
        <v>2390.1184589700001</v>
      </c>
      <c r="H14" s="36">
        <f>SUMIFS(СВЦЭМ!$D$39:$D$782,СВЦЭМ!$A$39:$A$782,$A14,СВЦЭМ!$B$39:$B$782,H$11)+'СЕТ СН'!$F$14+СВЦЭМ!$D$10+'СЕТ СН'!$F$8*'СЕТ СН'!$F$9-'СЕТ СН'!$F$26</f>
        <v>2362.7236278999999</v>
      </c>
      <c r="I14" s="36">
        <f>SUMIFS(СВЦЭМ!$D$39:$D$782,СВЦЭМ!$A$39:$A$782,$A14,СВЦЭМ!$B$39:$B$782,I$11)+'СЕТ СН'!$F$14+СВЦЭМ!$D$10+'СЕТ СН'!$F$8*'СЕТ СН'!$F$9-'СЕТ СН'!$F$26</f>
        <v>2223.3453387300001</v>
      </c>
      <c r="J14" s="36">
        <f>SUMIFS(СВЦЭМ!$D$39:$D$782,СВЦЭМ!$A$39:$A$782,$A14,СВЦЭМ!$B$39:$B$782,J$11)+'СЕТ СН'!$F$14+СВЦЭМ!$D$10+'СЕТ СН'!$F$8*'СЕТ СН'!$F$9-'СЕТ СН'!$F$26</f>
        <v>2136.1185325299998</v>
      </c>
      <c r="K14" s="36">
        <f>SUMIFS(СВЦЭМ!$D$39:$D$782,СВЦЭМ!$A$39:$A$782,$A14,СВЦЭМ!$B$39:$B$782,K$11)+'СЕТ СН'!$F$14+СВЦЭМ!$D$10+'СЕТ СН'!$F$8*'СЕТ СН'!$F$9-'СЕТ СН'!$F$26</f>
        <v>2017.9596918599998</v>
      </c>
      <c r="L14" s="36">
        <f>SUMIFS(СВЦЭМ!$D$39:$D$782,СВЦЭМ!$A$39:$A$782,$A14,СВЦЭМ!$B$39:$B$782,L$11)+'СЕТ СН'!$F$14+СВЦЭМ!$D$10+'СЕТ СН'!$F$8*'СЕТ СН'!$F$9-'СЕТ СН'!$F$26</f>
        <v>1886.7771860299999</v>
      </c>
      <c r="M14" s="36">
        <f>SUMIFS(СВЦЭМ!$D$39:$D$782,СВЦЭМ!$A$39:$A$782,$A14,СВЦЭМ!$B$39:$B$782,M$11)+'СЕТ СН'!$F$14+СВЦЭМ!$D$10+'СЕТ СН'!$F$8*'СЕТ СН'!$F$9-'СЕТ СН'!$F$26</f>
        <v>1861.6622068499998</v>
      </c>
      <c r="N14" s="36">
        <f>SUMIFS(СВЦЭМ!$D$39:$D$782,СВЦЭМ!$A$39:$A$782,$A14,СВЦЭМ!$B$39:$B$782,N$11)+'СЕТ СН'!$F$14+СВЦЭМ!$D$10+'СЕТ СН'!$F$8*'СЕТ СН'!$F$9-'СЕТ СН'!$F$26</f>
        <v>1868.4988864399998</v>
      </c>
      <c r="O14" s="36">
        <f>SUMIFS(СВЦЭМ!$D$39:$D$782,СВЦЭМ!$A$39:$A$782,$A14,СВЦЭМ!$B$39:$B$782,O$11)+'СЕТ СН'!$F$14+СВЦЭМ!$D$10+'СЕТ СН'!$F$8*'СЕТ СН'!$F$9-'СЕТ СН'!$F$26</f>
        <v>1879.2579936599998</v>
      </c>
      <c r="P14" s="36">
        <f>SUMIFS(СВЦЭМ!$D$39:$D$782,СВЦЭМ!$A$39:$A$782,$A14,СВЦЭМ!$B$39:$B$782,P$11)+'СЕТ СН'!$F$14+СВЦЭМ!$D$10+'СЕТ СН'!$F$8*'СЕТ СН'!$F$9-'СЕТ СН'!$F$26</f>
        <v>1881.2060770899998</v>
      </c>
      <c r="Q14" s="36">
        <f>SUMIFS(СВЦЭМ!$D$39:$D$782,СВЦЭМ!$A$39:$A$782,$A14,СВЦЭМ!$B$39:$B$782,Q$11)+'СЕТ СН'!$F$14+СВЦЭМ!$D$10+'СЕТ СН'!$F$8*'СЕТ СН'!$F$9-'СЕТ СН'!$F$26</f>
        <v>1887.2055287299997</v>
      </c>
      <c r="R14" s="36">
        <f>SUMIFS(СВЦЭМ!$D$39:$D$782,СВЦЭМ!$A$39:$A$782,$A14,СВЦЭМ!$B$39:$B$782,R$11)+'СЕТ СН'!$F$14+СВЦЭМ!$D$10+'СЕТ СН'!$F$8*'СЕТ СН'!$F$9-'СЕТ СН'!$F$26</f>
        <v>1916.4919447899999</v>
      </c>
      <c r="S14" s="36">
        <f>SUMIFS(СВЦЭМ!$D$39:$D$782,СВЦЭМ!$A$39:$A$782,$A14,СВЦЭМ!$B$39:$B$782,S$11)+'СЕТ СН'!$F$14+СВЦЭМ!$D$10+'СЕТ СН'!$F$8*'СЕТ СН'!$F$9-'СЕТ СН'!$F$26</f>
        <v>1898.7473641699999</v>
      </c>
      <c r="T14" s="36">
        <f>SUMIFS(СВЦЭМ!$D$39:$D$782,СВЦЭМ!$A$39:$A$782,$A14,СВЦЭМ!$B$39:$B$782,T$11)+'СЕТ СН'!$F$14+СВЦЭМ!$D$10+'СЕТ СН'!$F$8*'СЕТ СН'!$F$9-'СЕТ СН'!$F$26</f>
        <v>1885.1246603199997</v>
      </c>
      <c r="U14" s="36">
        <f>SUMIFS(СВЦЭМ!$D$39:$D$782,СВЦЭМ!$A$39:$A$782,$A14,СВЦЭМ!$B$39:$B$782,U$11)+'СЕТ СН'!$F$14+СВЦЭМ!$D$10+'СЕТ СН'!$F$8*'СЕТ СН'!$F$9-'СЕТ СН'!$F$26</f>
        <v>1935.0502893999999</v>
      </c>
      <c r="V14" s="36">
        <f>SUMIFS(СВЦЭМ!$D$39:$D$782,СВЦЭМ!$A$39:$A$782,$A14,СВЦЭМ!$B$39:$B$782,V$11)+'СЕТ СН'!$F$14+СВЦЭМ!$D$10+'СЕТ СН'!$F$8*'СЕТ СН'!$F$9-'СЕТ СН'!$F$26</f>
        <v>1943.7824143599998</v>
      </c>
      <c r="W14" s="36">
        <f>SUMIFS(СВЦЭМ!$D$39:$D$782,СВЦЭМ!$A$39:$A$782,$A14,СВЦЭМ!$B$39:$B$782,W$11)+'СЕТ СН'!$F$14+СВЦЭМ!$D$10+'СЕТ СН'!$F$8*'СЕТ СН'!$F$9-'СЕТ СН'!$F$26</f>
        <v>1909.9524186799999</v>
      </c>
      <c r="X14" s="36">
        <f>SUMIFS(СВЦЭМ!$D$39:$D$782,СВЦЭМ!$A$39:$A$782,$A14,СВЦЭМ!$B$39:$B$782,X$11)+'СЕТ СН'!$F$14+СВЦЭМ!$D$10+'СЕТ СН'!$F$8*'СЕТ СН'!$F$9-'СЕТ СН'!$F$26</f>
        <v>1995.7141511899999</v>
      </c>
      <c r="Y14" s="36">
        <f>SUMIFS(СВЦЭМ!$D$39:$D$782,СВЦЭМ!$A$39:$A$782,$A14,СВЦЭМ!$B$39:$B$782,Y$11)+'СЕТ СН'!$F$14+СВЦЭМ!$D$10+'СЕТ СН'!$F$8*'СЕТ СН'!$F$9-'СЕТ СН'!$F$26</f>
        <v>2103.5084763599998</v>
      </c>
    </row>
    <row r="15" spans="1:25" ht="15.75" x14ac:dyDescent="0.2">
      <c r="A15" s="35">
        <f t="shared" si="0"/>
        <v>45508</v>
      </c>
      <c r="B15" s="36">
        <f>SUMIFS(СВЦЭМ!$D$39:$D$782,СВЦЭМ!$A$39:$A$782,$A15,СВЦЭМ!$B$39:$B$782,B$11)+'СЕТ СН'!$F$14+СВЦЭМ!$D$10+'СЕТ СН'!$F$8*'СЕТ СН'!$F$9-'СЕТ СН'!$F$26</f>
        <v>2194.1775113799999</v>
      </c>
      <c r="C15" s="36">
        <f>SUMIFS(СВЦЭМ!$D$39:$D$782,СВЦЭМ!$A$39:$A$782,$A15,СВЦЭМ!$B$39:$B$782,C$11)+'СЕТ СН'!$F$14+СВЦЭМ!$D$10+'СЕТ СН'!$F$8*'СЕТ СН'!$F$9-'СЕТ СН'!$F$26</f>
        <v>2241.5181398300001</v>
      </c>
      <c r="D15" s="36">
        <f>SUMIFS(СВЦЭМ!$D$39:$D$782,СВЦЭМ!$A$39:$A$782,$A15,СВЦЭМ!$B$39:$B$782,D$11)+'СЕТ СН'!$F$14+СВЦЭМ!$D$10+'СЕТ СН'!$F$8*'СЕТ СН'!$F$9-'СЕТ СН'!$F$26</f>
        <v>2290.6041089700002</v>
      </c>
      <c r="E15" s="36">
        <f>SUMIFS(СВЦЭМ!$D$39:$D$782,СВЦЭМ!$A$39:$A$782,$A15,СВЦЭМ!$B$39:$B$782,E$11)+'СЕТ СН'!$F$14+СВЦЭМ!$D$10+'СЕТ СН'!$F$8*'СЕТ СН'!$F$9-'СЕТ СН'!$F$26</f>
        <v>2313.3637030899999</v>
      </c>
      <c r="F15" s="36">
        <f>SUMIFS(СВЦЭМ!$D$39:$D$782,СВЦЭМ!$A$39:$A$782,$A15,СВЦЭМ!$B$39:$B$782,F$11)+'СЕТ СН'!$F$14+СВЦЭМ!$D$10+'СЕТ СН'!$F$8*'СЕТ СН'!$F$9-'СЕТ СН'!$F$26</f>
        <v>2335.8452072</v>
      </c>
      <c r="G15" s="36">
        <f>SUMIFS(СВЦЭМ!$D$39:$D$782,СВЦЭМ!$A$39:$A$782,$A15,СВЦЭМ!$B$39:$B$782,G$11)+'СЕТ СН'!$F$14+СВЦЭМ!$D$10+'СЕТ СН'!$F$8*'СЕТ СН'!$F$9-'СЕТ СН'!$F$26</f>
        <v>2326.9218917500002</v>
      </c>
      <c r="H15" s="36">
        <f>SUMIFS(СВЦЭМ!$D$39:$D$782,СВЦЭМ!$A$39:$A$782,$A15,СВЦЭМ!$B$39:$B$782,H$11)+'СЕТ СН'!$F$14+СВЦЭМ!$D$10+'СЕТ СН'!$F$8*'СЕТ СН'!$F$9-'СЕТ СН'!$F$26</f>
        <v>2301.7596931500002</v>
      </c>
      <c r="I15" s="36">
        <f>SUMIFS(СВЦЭМ!$D$39:$D$782,СВЦЭМ!$A$39:$A$782,$A15,СВЦЭМ!$B$39:$B$782,I$11)+'СЕТ СН'!$F$14+СВЦЭМ!$D$10+'СЕТ СН'!$F$8*'СЕТ СН'!$F$9-'СЕТ СН'!$F$26</f>
        <v>2246.35007189</v>
      </c>
      <c r="J15" s="36">
        <f>SUMIFS(СВЦЭМ!$D$39:$D$782,СВЦЭМ!$A$39:$A$782,$A15,СВЦЭМ!$B$39:$B$782,J$11)+'СЕТ СН'!$F$14+СВЦЭМ!$D$10+'СЕТ СН'!$F$8*'СЕТ СН'!$F$9-'СЕТ СН'!$F$26</f>
        <v>2164.88486956</v>
      </c>
      <c r="K15" s="36">
        <f>SUMIFS(СВЦЭМ!$D$39:$D$782,СВЦЭМ!$A$39:$A$782,$A15,СВЦЭМ!$B$39:$B$782,K$11)+'СЕТ СН'!$F$14+СВЦЭМ!$D$10+'СЕТ СН'!$F$8*'СЕТ СН'!$F$9-'СЕТ СН'!$F$26</f>
        <v>2034.1897564099997</v>
      </c>
      <c r="L15" s="36">
        <f>SUMIFS(СВЦЭМ!$D$39:$D$782,СВЦЭМ!$A$39:$A$782,$A15,СВЦЭМ!$B$39:$B$782,L$11)+'СЕТ СН'!$F$14+СВЦЭМ!$D$10+'СЕТ СН'!$F$8*'СЕТ СН'!$F$9-'СЕТ СН'!$F$26</f>
        <v>1936.4773612599997</v>
      </c>
      <c r="M15" s="36">
        <f>SUMIFS(СВЦЭМ!$D$39:$D$782,СВЦЭМ!$A$39:$A$782,$A15,СВЦЭМ!$B$39:$B$782,M$11)+'СЕТ СН'!$F$14+СВЦЭМ!$D$10+'СЕТ СН'!$F$8*'СЕТ СН'!$F$9-'СЕТ СН'!$F$26</f>
        <v>1905.1845095199999</v>
      </c>
      <c r="N15" s="36">
        <f>SUMIFS(СВЦЭМ!$D$39:$D$782,СВЦЭМ!$A$39:$A$782,$A15,СВЦЭМ!$B$39:$B$782,N$11)+'СЕТ СН'!$F$14+СВЦЭМ!$D$10+'СЕТ СН'!$F$8*'СЕТ СН'!$F$9-'СЕТ СН'!$F$26</f>
        <v>1905.7790245099998</v>
      </c>
      <c r="O15" s="36">
        <f>SUMIFS(СВЦЭМ!$D$39:$D$782,СВЦЭМ!$A$39:$A$782,$A15,СВЦЭМ!$B$39:$B$782,O$11)+'СЕТ СН'!$F$14+СВЦЭМ!$D$10+'СЕТ СН'!$F$8*'СЕТ СН'!$F$9-'СЕТ СН'!$F$26</f>
        <v>1923.7494353099999</v>
      </c>
      <c r="P15" s="36">
        <f>SUMIFS(СВЦЭМ!$D$39:$D$782,СВЦЭМ!$A$39:$A$782,$A15,СВЦЭМ!$B$39:$B$782,P$11)+'СЕТ СН'!$F$14+СВЦЭМ!$D$10+'СЕТ СН'!$F$8*'СЕТ СН'!$F$9-'СЕТ СН'!$F$26</f>
        <v>1943.2274082899999</v>
      </c>
      <c r="Q15" s="36">
        <f>SUMIFS(СВЦЭМ!$D$39:$D$782,СВЦЭМ!$A$39:$A$782,$A15,СВЦЭМ!$B$39:$B$782,Q$11)+'СЕТ СН'!$F$14+СВЦЭМ!$D$10+'СЕТ СН'!$F$8*'СЕТ СН'!$F$9-'СЕТ СН'!$F$26</f>
        <v>1947.1292438299997</v>
      </c>
      <c r="R15" s="36">
        <f>SUMIFS(СВЦЭМ!$D$39:$D$782,СВЦЭМ!$A$39:$A$782,$A15,СВЦЭМ!$B$39:$B$782,R$11)+'СЕТ СН'!$F$14+СВЦЭМ!$D$10+'СЕТ СН'!$F$8*'СЕТ СН'!$F$9-'СЕТ СН'!$F$26</f>
        <v>1997.4777505399998</v>
      </c>
      <c r="S15" s="36">
        <f>SUMIFS(СВЦЭМ!$D$39:$D$782,СВЦЭМ!$A$39:$A$782,$A15,СВЦЭМ!$B$39:$B$782,S$11)+'СЕТ СН'!$F$14+СВЦЭМ!$D$10+'СЕТ СН'!$F$8*'СЕТ СН'!$F$9-'СЕТ СН'!$F$26</f>
        <v>1973.0674827199998</v>
      </c>
      <c r="T15" s="36">
        <f>SUMIFS(СВЦЭМ!$D$39:$D$782,СВЦЭМ!$A$39:$A$782,$A15,СВЦЭМ!$B$39:$B$782,T$11)+'СЕТ СН'!$F$14+СВЦЭМ!$D$10+'СЕТ СН'!$F$8*'СЕТ СН'!$F$9-'СЕТ СН'!$F$26</f>
        <v>1956.7536864399999</v>
      </c>
      <c r="U15" s="36">
        <f>SUMIFS(СВЦЭМ!$D$39:$D$782,СВЦЭМ!$A$39:$A$782,$A15,СВЦЭМ!$B$39:$B$782,U$11)+'СЕТ СН'!$F$14+СВЦЭМ!$D$10+'СЕТ СН'!$F$8*'СЕТ СН'!$F$9-'СЕТ СН'!$F$26</f>
        <v>1975.2556972299999</v>
      </c>
      <c r="V15" s="36">
        <f>SUMIFS(СВЦЭМ!$D$39:$D$782,СВЦЭМ!$A$39:$A$782,$A15,СВЦЭМ!$B$39:$B$782,V$11)+'СЕТ СН'!$F$14+СВЦЭМ!$D$10+'СЕТ СН'!$F$8*'СЕТ СН'!$F$9-'СЕТ СН'!$F$26</f>
        <v>1986.1531974399998</v>
      </c>
      <c r="W15" s="36">
        <f>SUMIFS(СВЦЭМ!$D$39:$D$782,СВЦЭМ!$A$39:$A$782,$A15,СВЦЭМ!$B$39:$B$782,W$11)+'СЕТ СН'!$F$14+СВЦЭМ!$D$10+'СЕТ СН'!$F$8*'СЕТ СН'!$F$9-'СЕТ СН'!$F$26</f>
        <v>1937.6635290899999</v>
      </c>
      <c r="X15" s="36">
        <f>SUMIFS(СВЦЭМ!$D$39:$D$782,СВЦЭМ!$A$39:$A$782,$A15,СВЦЭМ!$B$39:$B$782,X$11)+'СЕТ СН'!$F$14+СВЦЭМ!$D$10+'СЕТ СН'!$F$8*'СЕТ СН'!$F$9-'СЕТ СН'!$F$26</f>
        <v>1997.1179250399998</v>
      </c>
      <c r="Y15" s="36">
        <f>SUMIFS(СВЦЭМ!$D$39:$D$782,СВЦЭМ!$A$39:$A$782,$A15,СВЦЭМ!$B$39:$B$782,Y$11)+'СЕТ СН'!$F$14+СВЦЭМ!$D$10+'СЕТ СН'!$F$8*'СЕТ СН'!$F$9-'СЕТ СН'!$F$26</f>
        <v>2129.08946363</v>
      </c>
    </row>
    <row r="16" spans="1:25" ht="15.75" x14ac:dyDescent="0.2">
      <c r="A16" s="35">
        <f t="shared" si="0"/>
        <v>45509</v>
      </c>
      <c r="B16" s="36">
        <f>SUMIFS(СВЦЭМ!$D$39:$D$782,СВЦЭМ!$A$39:$A$782,$A16,СВЦЭМ!$B$39:$B$782,B$11)+'СЕТ СН'!$F$14+СВЦЭМ!$D$10+'СЕТ СН'!$F$8*'СЕТ СН'!$F$9-'СЕТ СН'!$F$26</f>
        <v>2198.5895326899999</v>
      </c>
      <c r="C16" s="36">
        <f>SUMIFS(СВЦЭМ!$D$39:$D$782,СВЦЭМ!$A$39:$A$782,$A16,СВЦЭМ!$B$39:$B$782,C$11)+'СЕТ СН'!$F$14+СВЦЭМ!$D$10+'СЕТ СН'!$F$8*'СЕТ СН'!$F$9-'СЕТ СН'!$F$26</f>
        <v>2317.9414043500001</v>
      </c>
      <c r="D16" s="36">
        <f>SUMIFS(СВЦЭМ!$D$39:$D$782,СВЦЭМ!$A$39:$A$782,$A16,СВЦЭМ!$B$39:$B$782,D$11)+'СЕТ СН'!$F$14+СВЦЭМ!$D$10+'СЕТ СН'!$F$8*'СЕТ СН'!$F$9-'СЕТ СН'!$F$26</f>
        <v>2406.9757320500003</v>
      </c>
      <c r="E16" s="36">
        <f>SUMIFS(СВЦЭМ!$D$39:$D$782,СВЦЭМ!$A$39:$A$782,$A16,СВЦЭМ!$B$39:$B$782,E$11)+'СЕТ СН'!$F$14+СВЦЭМ!$D$10+'СЕТ СН'!$F$8*'СЕТ СН'!$F$9-'СЕТ СН'!$F$26</f>
        <v>2427.38187819</v>
      </c>
      <c r="F16" s="36">
        <f>SUMIFS(СВЦЭМ!$D$39:$D$782,СВЦЭМ!$A$39:$A$782,$A16,СВЦЭМ!$B$39:$B$782,F$11)+'СЕТ СН'!$F$14+СВЦЭМ!$D$10+'СЕТ СН'!$F$8*'СЕТ СН'!$F$9-'СЕТ СН'!$F$26</f>
        <v>2435.8386647500001</v>
      </c>
      <c r="G16" s="36">
        <f>SUMIFS(СВЦЭМ!$D$39:$D$782,СВЦЭМ!$A$39:$A$782,$A16,СВЦЭМ!$B$39:$B$782,G$11)+'СЕТ СН'!$F$14+СВЦЭМ!$D$10+'СЕТ СН'!$F$8*'СЕТ СН'!$F$9-'СЕТ СН'!$F$26</f>
        <v>2426.0332555499999</v>
      </c>
      <c r="H16" s="36">
        <f>SUMIFS(СВЦЭМ!$D$39:$D$782,СВЦЭМ!$A$39:$A$782,$A16,СВЦЭМ!$B$39:$B$782,H$11)+'СЕТ СН'!$F$14+СВЦЭМ!$D$10+'СЕТ СН'!$F$8*'СЕТ СН'!$F$9-'СЕТ СН'!$F$26</f>
        <v>2369.4253684400001</v>
      </c>
      <c r="I16" s="36">
        <f>SUMIFS(СВЦЭМ!$D$39:$D$782,СВЦЭМ!$A$39:$A$782,$A16,СВЦЭМ!$B$39:$B$782,I$11)+'СЕТ СН'!$F$14+СВЦЭМ!$D$10+'СЕТ СН'!$F$8*'СЕТ СН'!$F$9-'СЕТ СН'!$F$26</f>
        <v>2294.3984432900002</v>
      </c>
      <c r="J16" s="36">
        <f>SUMIFS(СВЦЭМ!$D$39:$D$782,СВЦЭМ!$A$39:$A$782,$A16,СВЦЭМ!$B$39:$B$782,J$11)+'СЕТ СН'!$F$14+СВЦЭМ!$D$10+'СЕТ СН'!$F$8*'СЕТ СН'!$F$9-'СЕТ СН'!$F$26</f>
        <v>2151.7184948599997</v>
      </c>
      <c r="K16" s="36">
        <f>SUMIFS(СВЦЭМ!$D$39:$D$782,СВЦЭМ!$A$39:$A$782,$A16,СВЦЭМ!$B$39:$B$782,K$11)+'СЕТ СН'!$F$14+СВЦЭМ!$D$10+'СЕТ СН'!$F$8*'СЕТ СН'!$F$9-'СЕТ СН'!$F$26</f>
        <v>2064.1313349900001</v>
      </c>
      <c r="L16" s="36">
        <f>SUMIFS(СВЦЭМ!$D$39:$D$782,СВЦЭМ!$A$39:$A$782,$A16,СВЦЭМ!$B$39:$B$782,L$11)+'СЕТ СН'!$F$14+СВЦЭМ!$D$10+'СЕТ СН'!$F$8*'СЕТ СН'!$F$9-'СЕТ СН'!$F$26</f>
        <v>2015.3113497099998</v>
      </c>
      <c r="M16" s="36">
        <f>SUMIFS(СВЦЭМ!$D$39:$D$782,СВЦЭМ!$A$39:$A$782,$A16,СВЦЭМ!$B$39:$B$782,M$11)+'СЕТ СН'!$F$14+СВЦЭМ!$D$10+'СЕТ СН'!$F$8*'СЕТ СН'!$F$9-'СЕТ СН'!$F$26</f>
        <v>1972.8408773199999</v>
      </c>
      <c r="N16" s="36">
        <f>SUMIFS(СВЦЭМ!$D$39:$D$782,СВЦЭМ!$A$39:$A$782,$A16,СВЦЭМ!$B$39:$B$782,N$11)+'СЕТ СН'!$F$14+СВЦЭМ!$D$10+'СЕТ СН'!$F$8*'СЕТ СН'!$F$9-'СЕТ СН'!$F$26</f>
        <v>1982.9268261399998</v>
      </c>
      <c r="O16" s="36">
        <f>SUMIFS(СВЦЭМ!$D$39:$D$782,СВЦЭМ!$A$39:$A$782,$A16,СВЦЭМ!$B$39:$B$782,O$11)+'СЕТ СН'!$F$14+СВЦЭМ!$D$10+'СЕТ СН'!$F$8*'СЕТ СН'!$F$9-'СЕТ СН'!$F$26</f>
        <v>1983.3164232899999</v>
      </c>
      <c r="P16" s="36">
        <f>SUMIFS(СВЦЭМ!$D$39:$D$782,СВЦЭМ!$A$39:$A$782,$A16,СВЦЭМ!$B$39:$B$782,P$11)+'СЕТ СН'!$F$14+СВЦЭМ!$D$10+'СЕТ СН'!$F$8*'СЕТ СН'!$F$9-'СЕТ СН'!$F$26</f>
        <v>1963.3462277199999</v>
      </c>
      <c r="Q16" s="36">
        <f>SUMIFS(СВЦЭМ!$D$39:$D$782,СВЦЭМ!$A$39:$A$782,$A16,СВЦЭМ!$B$39:$B$782,Q$11)+'СЕТ СН'!$F$14+СВЦЭМ!$D$10+'СЕТ СН'!$F$8*'СЕТ СН'!$F$9-'СЕТ СН'!$F$26</f>
        <v>1990.9083295699998</v>
      </c>
      <c r="R16" s="36">
        <f>SUMIFS(СВЦЭМ!$D$39:$D$782,СВЦЭМ!$A$39:$A$782,$A16,СВЦЭМ!$B$39:$B$782,R$11)+'СЕТ СН'!$F$14+СВЦЭМ!$D$10+'СЕТ СН'!$F$8*'СЕТ СН'!$F$9-'СЕТ СН'!$F$26</f>
        <v>2000.0329396699999</v>
      </c>
      <c r="S16" s="36">
        <f>SUMIFS(СВЦЭМ!$D$39:$D$782,СВЦЭМ!$A$39:$A$782,$A16,СВЦЭМ!$B$39:$B$782,S$11)+'СЕТ СН'!$F$14+СВЦЭМ!$D$10+'СЕТ СН'!$F$8*'СЕТ СН'!$F$9-'СЕТ СН'!$F$26</f>
        <v>1997.5551327999999</v>
      </c>
      <c r="T16" s="36">
        <f>SUMIFS(СВЦЭМ!$D$39:$D$782,СВЦЭМ!$A$39:$A$782,$A16,СВЦЭМ!$B$39:$B$782,T$11)+'СЕТ СН'!$F$14+СВЦЭМ!$D$10+'СЕТ СН'!$F$8*'СЕТ СН'!$F$9-'СЕТ СН'!$F$26</f>
        <v>1988.1286641599997</v>
      </c>
      <c r="U16" s="36">
        <f>SUMIFS(СВЦЭМ!$D$39:$D$782,СВЦЭМ!$A$39:$A$782,$A16,СВЦЭМ!$B$39:$B$782,U$11)+'СЕТ СН'!$F$14+СВЦЭМ!$D$10+'СЕТ СН'!$F$8*'СЕТ СН'!$F$9-'СЕТ СН'!$F$26</f>
        <v>1991.6715491999998</v>
      </c>
      <c r="V16" s="36">
        <f>SUMIFS(СВЦЭМ!$D$39:$D$782,СВЦЭМ!$A$39:$A$782,$A16,СВЦЭМ!$B$39:$B$782,V$11)+'СЕТ СН'!$F$14+СВЦЭМ!$D$10+'СЕТ СН'!$F$8*'СЕТ СН'!$F$9-'СЕТ СН'!$F$26</f>
        <v>1998.9586831099998</v>
      </c>
      <c r="W16" s="36">
        <f>SUMIFS(СВЦЭМ!$D$39:$D$782,СВЦЭМ!$A$39:$A$782,$A16,СВЦЭМ!$B$39:$B$782,W$11)+'СЕТ СН'!$F$14+СВЦЭМ!$D$10+'СЕТ СН'!$F$8*'СЕТ СН'!$F$9-'СЕТ СН'!$F$26</f>
        <v>1964.2324247999998</v>
      </c>
      <c r="X16" s="36">
        <f>SUMIFS(СВЦЭМ!$D$39:$D$782,СВЦЭМ!$A$39:$A$782,$A16,СВЦЭМ!$B$39:$B$782,X$11)+'СЕТ СН'!$F$14+СВЦЭМ!$D$10+'СЕТ СН'!$F$8*'СЕТ СН'!$F$9-'СЕТ СН'!$F$26</f>
        <v>2020.3687591399998</v>
      </c>
      <c r="Y16" s="36">
        <f>SUMIFS(СВЦЭМ!$D$39:$D$782,СВЦЭМ!$A$39:$A$782,$A16,СВЦЭМ!$B$39:$B$782,Y$11)+'СЕТ СН'!$F$14+СВЦЭМ!$D$10+'СЕТ СН'!$F$8*'СЕТ СН'!$F$9-'СЕТ СН'!$F$26</f>
        <v>2130.4061867</v>
      </c>
    </row>
    <row r="17" spans="1:25" ht="15.75" x14ac:dyDescent="0.2">
      <c r="A17" s="35">
        <f t="shared" si="0"/>
        <v>45510</v>
      </c>
      <c r="B17" s="36">
        <f>SUMIFS(СВЦЭМ!$D$39:$D$782,СВЦЭМ!$A$39:$A$782,$A17,СВЦЭМ!$B$39:$B$782,B$11)+'СЕТ СН'!$F$14+СВЦЭМ!$D$10+'СЕТ СН'!$F$8*'СЕТ СН'!$F$9-'СЕТ СН'!$F$26</f>
        <v>2242.7247527499999</v>
      </c>
      <c r="C17" s="36">
        <f>SUMIFS(СВЦЭМ!$D$39:$D$782,СВЦЭМ!$A$39:$A$782,$A17,СВЦЭМ!$B$39:$B$782,C$11)+'СЕТ СН'!$F$14+СВЦЭМ!$D$10+'СЕТ СН'!$F$8*'СЕТ СН'!$F$9-'СЕТ СН'!$F$26</f>
        <v>2328.9561101100003</v>
      </c>
      <c r="D17" s="36">
        <f>SUMIFS(СВЦЭМ!$D$39:$D$782,СВЦЭМ!$A$39:$A$782,$A17,СВЦЭМ!$B$39:$B$782,D$11)+'СЕТ СН'!$F$14+СВЦЭМ!$D$10+'СЕТ СН'!$F$8*'СЕТ СН'!$F$9-'СЕТ СН'!$F$26</f>
        <v>2373.23559768</v>
      </c>
      <c r="E17" s="36">
        <f>SUMIFS(СВЦЭМ!$D$39:$D$782,СВЦЭМ!$A$39:$A$782,$A17,СВЦЭМ!$B$39:$B$782,E$11)+'СЕТ СН'!$F$14+СВЦЭМ!$D$10+'СЕТ СН'!$F$8*'СЕТ СН'!$F$9-'СЕТ СН'!$F$26</f>
        <v>2408.6342779500001</v>
      </c>
      <c r="F17" s="36">
        <f>SUMIFS(СВЦЭМ!$D$39:$D$782,СВЦЭМ!$A$39:$A$782,$A17,СВЦЭМ!$B$39:$B$782,F$11)+'СЕТ СН'!$F$14+СВЦЭМ!$D$10+'СЕТ СН'!$F$8*'СЕТ СН'!$F$9-'СЕТ СН'!$F$26</f>
        <v>2403.5009086999999</v>
      </c>
      <c r="G17" s="36">
        <f>SUMIFS(СВЦЭМ!$D$39:$D$782,СВЦЭМ!$A$39:$A$782,$A17,СВЦЭМ!$B$39:$B$782,G$11)+'СЕТ СН'!$F$14+СВЦЭМ!$D$10+'СЕТ СН'!$F$8*'СЕТ СН'!$F$9-'СЕТ СН'!$F$26</f>
        <v>2367.3680610900001</v>
      </c>
      <c r="H17" s="36">
        <f>SUMIFS(СВЦЭМ!$D$39:$D$782,СВЦЭМ!$A$39:$A$782,$A17,СВЦЭМ!$B$39:$B$782,H$11)+'СЕТ СН'!$F$14+СВЦЭМ!$D$10+'СЕТ СН'!$F$8*'СЕТ СН'!$F$9-'СЕТ СН'!$F$26</f>
        <v>2311.84686207</v>
      </c>
      <c r="I17" s="36">
        <f>SUMIFS(СВЦЭМ!$D$39:$D$782,СВЦЭМ!$A$39:$A$782,$A17,СВЦЭМ!$B$39:$B$782,I$11)+'СЕТ СН'!$F$14+СВЦЭМ!$D$10+'СЕТ СН'!$F$8*'СЕТ СН'!$F$9-'СЕТ СН'!$F$26</f>
        <v>2216.1794885499999</v>
      </c>
      <c r="J17" s="36">
        <f>SUMIFS(СВЦЭМ!$D$39:$D$782,СВЦЭМ!$A$39:$A$782,$A17,СВЦЭМ!$B$39:$B$782,J$11)+'СЕТ СН'!$F$14+СВЦЭМ!$D$10+'СЕТ СН'!$F$8*'СЕТ СН'!$F$9-'СЕТ СН'!$F$26</f>
        <v>2099.5600130899998</v>
      </c>
      <c r="K17" s="36">
        <f>SUMIFS(СВЦЭМ!$D$39:$D$782,СВЦЭМ!$A$39:$A$782,$A17,СВЦЭМ!$B$39:$B$782,K$11)+'СЕТ СН'!$F$14+СВЦЭМ!$D$10+'СЕТ СН'!$F$8*'СЕТ СН'!$F$9-'СЕТ СН'!$F$26</f>
        <v>2012.7096333299999</v>
      </c>
      <c r="L17" s="36">
        <f>SUMIFS(СВЦЭМ!$D$39:$D$782,СВЦЭМ!$A$39:$A$782,$A17,СВЦЭМ!$B$39:$B$782,L$11)+'СЕТ СН'!$F$14+СВЦЭМ!$D$10+'СЕТ СН'!$F$8*'СЕТ СН'!$F$9-'СЕТ СН'!$F$26</f>
        <v>1973.7118247999999</v>
      </c>
      <c r="M17" s="36">
        <f>SUMIFS(СВЦЭМ!$D$39:$D$782,СВЦЭМ!$A$39:$A$782,$A17,СВЦЭМ!$B$39:$B$782,M$11)+'СЕТ СН'!$F$14+СВЦЭМ!$D$10+'СЕТ СН'!$F$8*'СЕТ СН'!$F$9-'СЕТ СН'!$F$26</f>
        <v>1974.4809534699998</v>
      </c>
      <c r="N17" s="36">
        <f>SUMIFS(СВЦЭМ!$D$39:$D$782,СВЦЭМ!$A$39:$A$782,$A17,СВЦЭМ!$B$39:$B$782,N$11)+'СЕТ СН'!$F$14+СВЦЭМ!$D$10+'СЕТ СН'!$F$8*'СЕТ СН'!$F$9-'СЕТ СН'!$F$26</f>
        <v>1958.0286591799997</v>
      </c>
      <c r="O17" s="36">
        <f>SUMIFS(СВЦЭМ!$D$39:$D$782,СВЦЭМ!$A$39:$A$782,$A17,СВЦЭМ!$B$39:$B$782,O$11)+'СЕТ СН'!$F$14+СВЦЭМ!$D$10+'СЕТ СН'!$F$8*'СЕТ СН'!$F$9-'СЕТ СН'!$F$26</f>
        <v>1946.1800192499998</v>
      </c>
      <c r="P17" s="36">
        <f>SUMIFS(СВЦЭМ!$D$39:$D$782,СВЦЭМ!$A$39:$A$782,$A17,СВЦЭМ!$B$39:$B$782,P$11)+'СЕТ СН'!$F$14+СВЦЭМ!$D$10+'СЕТ СН'!$F$8*'СЕТ СН'!$F$9-'СЕТ СН'!$F$26</f>
        <v>1943.8597230499997</v>
      </c>
      <c r="Q17" s="36">
        <f>SUMIFS(СВЦЭМ!$D$39:$D$782,СВЦЭМ!$A$39:$A$782,$A17,СВЦЭМ!$B$39:$B$782,Q$11)+'СЕТ СН'!$F$14+СВЦЭМ!$D$10+'СЕТ СН'!$F$8*'СЕТ СН'!$F$9-'СЕТ СН'!$F$26</f>
        <v>1914.3719297099999</v>
      </c>
      <c r="R17" s="36">
        <f>SUMIFS(СВЦЭМ!$D$39:$D$782,СВЦЭМ!$A$39:$A$782,$A17,СВЦЭМ!$B$39:$B$782,R$11)+'СЕТ СН'!$F$14+СВЦЭМ!$D$10+'СЕТ СН'!$F$8*'СЕТ СН'!$F$9-'СЕТ СН'!$F$26</f>
        <v>1934.5973300599999</v>
      </c>
      <c r="S17" s="36">
        <f>SUMIFS(СВЦЭМ!$D$39:$D$782,СВЦЭМ!$A$39:$A$782,$A17,СВЦЭМ!$B$39:$B$782,S$11)+'СЕТ СН'!$F$14+СВЦЭМ!$D$10+'СЕТ СН'!$F$8*'СЕТ СН'!$F$9-'СЕТ СН'!$F$26</f>
        <v>1940.6025048599997</v>
      </c>
      <c r="T17" s="36">
        <f>SUMIFS(СВЦЭМ!$D$39:$D$782,СВЦЭМ!$A$39:$A$782,$A17,СВЦЭМ!$B$39:$B$782,T$11)+'СЕТ СН'!$F$14+СВЦЭМ!$D$10+'СЕТ СН'!$F$8*'СЕТ СН'!$F$9-'СЕТ СН'!$F$26</f>
        <v>1926.3415748199998</v>
      </c>
      <c r="U17" s="36">
        <f>SUMIFS(СВЦЭМ!$D$39:$D$782,СВЦЭМ!$A$39:$A$782,$A17,СВЦЭМ!$B$39:$B$782,U$11)+'СЕТ СН'!$F$14+СВЦЭМ!$D$10+'СЕТ СН'!$F$8*'СЕТ СН'!$F$9-'СЕТ СН'!$F$26</f>
        <v>1932.2561037799999</v>
      </c>
      <c r="V17" s="36">
        <f>SUMIFS(СВЦЭМ!$D$39:$D$782,СВЦЭМ!$A$39:$A$782,$A17,СВЦЭМ!$B$39:$B$782,V$11)+'СЕТ СН'!$F$14+СВЦЭМ!$D$10+'СЕТ СН'!$F$8*'СЕТ СН'!$F$9-'СЕТ СН'!$F$26</f>
        <v>1942.4725504399998</v>
      </c>
      <c r="W17" s="36">
        <f>SUMIFS(СВЦЭМ!$D$39:$D$782,СВЦЭМ!$A$39:$A$782,$A17,СВЦЭМ!$B$39:$B$782,W$11)+'СЕТ СН'!$F$14+СВЦЭМ!$D$10+'СЕТ СН'!$F$8*'СЕТ СН'!$F$9-'СЕТ СН'!$F$26</f>
        <v>1939.1059703999999</v>
      </c>
      <c r="X17" s="36">
        <f>SUMIFS(СВЦЭМ!$D$39:$D$782,СВЦЭМ!$A$39:$A$782,$A17,СВЦЭМ!$B$39:$B$782,X$11)+'СЕТ СН'!$F$14+СВЦЭМ!$D$10+'СЕТ СН'!$F$8*'СЕТ СН'!$F$9-'СЕТ СН'!$F$26</f>
        <v>2007.7745932199998</v>
      </c>
      <c r="Y17" s="36">
        <f>SUMIFS(СВЦЭМ!$D$39:$D$782,СВЦЭМ!$A$39:$A$782,$A17,СВЦЭМ!$B$39:$B$782,Y$11)+'СЕТ СН'!$F$14+СВЦЭМ!$D$10+'СЕТ СН'!$F$8*'СЕТ СН'!$F$9-'СЕТ СН'!$F$26</f>
        <v>2088.9378820299999</v>
      </c>
    </row>
    <row r="18" spans="1:25" ht="15.75" x14ac:dyDescent="0.2">
      <c r="A18" s="35">
        <f t="shared" si="0"/>
        <v>45511</v>
      </c>
      <c r="B18" s="36">
        <f>SUMIFS(СВЦЭМ!$D$39:$D$782,СВЦЭМ!$A$39:$A$782,$A18,СВЦЭМ!$B$39:$B$782,B$11)+'СЕТ СН'!$F$14+СВЦЭМ!$D$10+'СЕТ СН'!$F$8*'СЕТ СН'!$F$9-'СЕТ СН'!$F$26</f>
        <v>2167.9984566200001</v>
      </c>
      <c r="C18" s="36">
        <f>SUMIFS(СВЦЭМ!$D$39:$D$782,СВЦЭМ!$A$39:$A$782,$A18,СВЦЭМ!$B$39:$B$782,C$11)+'СЕТ СН'!$F$14+СВЦЭМ!$D$10+'СЕТ СН'!$F$8*'СЕТ СН'!$F$9-'СЕТ СН'!$F$26</f>
        <v>2269.7048485400001</v>
      </c>
      <c r="D18" s="36">
        <f>SUMIFS(СВЦЭМ!$D$39:$D$782,СВЦЭМ!$A$39:$A$782,$A18,СВЦЭМ!$B$39:$B$782,D$11)+'СЕТ СН'!$F$14+СВЦЭМ!$D$10+'СЕТ СН'!$F$8*'СЕТ СН'!$F$9-'СЕТ СН'!$F$26</f>
        <v>2338.9426292200001</v>
      </c>
      <c r="E18" s="36">
        <f>SUMIFS(СВЦЭМ!$D$39:$D$782,СВЦЭМ!$A$39:$A$782,$A18,СВЦЭМ!$B$39:$B$782,E$11)+'СЕТ СН'!$F$14+СВЦЭМ!$D$10+'СЕТ СН'!$F$8*'СЕТ СН'!$F$9-'СЕТ СН'!$F$26</f>
        <v>2365.4655725100001</v>
      </c>
      <c r="F18" s="36">
        <f>SUMIFS(СВЦЭМ!$D$39:$D$782,СВЦЭМ!$A$39:$A$782,$A18,СВЦЭМ!$B$39:$B$782,F$11)+'СЕТ СН'!$F$14+СВЦЭМ!$D$10+'СЕТ СН'!$F$8*'СЕТ СН'!$F$9-'СЕТ СН'!$F$26</f>
        <v>2399.5393087299999</v>
      </c>
      <c r="G18" s="36">
        <f>SUMIFS(СВЦЭМ!$D$39:$D$782,СВЦЭМ!$A$39:$A$782,$A18,СВЦЭМ!$B$39:$B$782,G$11)+'СЕТ СН'!$F$14+СВЦЭМ!$D$10+'СЕТ СН'!$F$8*'СЕТ СН'!$F$9-'СЕТ СН'!$F$26</f>
        <v>2364.8843633800002</v>
      </c>
      <c r="H18" s="36">
        <f>SUMIFS(СВЦЭМ!$D$39:$D$782,СВЦЭМ!$A$39:$A$782,$A18,СВЦЭМ!$B$39:$B$782,H$11)+'СЕТ СН'!$F$14+СВЦЭМ!$D$10+'СЕТ СН'!$F$8*'СЕТ СН'!$F$9-'СЕТ СН'!$F$26</f>
        <v>2324.8386817199998</v>
      </c>
      <c r="I18" s="36">
        <f>SUMIFS(СВЦЭМ!$D$39:$D$782,СВЦЭМ!$A$39:$A$782,$A18,СВЦЭМ!$B$39:$B$782,I$11)+'СЕТ СН'!$F$14+СВЦЭМ!$D$10+'СЕТ СН'!$F$8*'СЕТ СН'!$F$9-'СЕТ СН'!$F$26</f>
        <v>2224.5487523900001</v>
      </c>
      <c r="J18" s="36">
        <f>SUMIFS(СВЦЭМ!$D$39:$D$782,СВЦЭМ!$A$39:$A$782,$A18,СВЦЭМ!$B$39:$B$782,J$11)+'СЕТ СН'!$F$14+СВЦЭМ!$D$10+'СЕТ СН'!$F$8*'СЕТ СН'!$F$9-'СЕТ СН'!$F$26</f>
        <v>2113.0730249899998</v>
      </c>
      <c r="K18" s="36">
        <f>SUMIFS(СВЦЭМ!$D$39:$D$782,СВЦЭМ!$A$39:$A$782,$A18,СВЦЭМ!$B$39:$B$782,K$11)+'СЕТ СН'!$F$14+СВЦЭМ!$D$10+'СЕТ СН'!$F$8*'СЕТ СН'!$F$9-'СЕТ СН'!$F$26</f>
        <v>2021.8640083299999</v>
      </c>
      <c r="L18" s="36">
        <f>SUMIFS(СВЦЭМ!$D$39:$D$782,СВЦЭМ!$A$39:$A$782,$A18,СВЦЭМ!$B$39:$B$782,L$11)+'СЕТ СН'!$F$14+СВЦЭМ!$D$10+'СЕТ СН'!$F$8*'СЕТ СН'!$F$9-'СЕТ СН'!$F$26</f>
        <v>1999.6025462099999</v>
      </c>
      <c r="M18" s="36">
        <f>SUMIFS(СВЦЭМ!$D$39:$D$782,СВЦЭМ!$A$39:$A$782,$A18,СВЦЭМ!$B$39:$B$782,M$11)+'СЕТ СН'!$F$14+СВЦЭМ!$D$10+'СЕТ СН'!$F$8*'СЕТ СН'!$F$9-'СЕТ СН'!$F$26</f>
        <v>1977.8041287799999</v>
      </c>
      <c r="N18" s="36">
        <f>SUMIFS(СВЦЭМ!$D$39:$D$782,СВЦЭМ!$A$39:$A$782,$A18,СВЦЭМ!$B$39:$B$782,N$11)+'СЕТ СН'!$F$14+СВЦЭМ!$D$10+'СЕТ СН'!$F$8*'СЕТ СН'!$F$9-'СЕТ СН'!$F$26</f>
        <v>1953.1994257399999</v>
      </c>
      <c r="O18" s="36">
        <f>SUMIFS(СВЦЭМ!$D$39:$D$782,СВЦЭМ!$A$39:$A$782,$A18,СВЦЭМ!$B$39:$B$782,O$11)+'СЕТ СН'!$F$14+СВЦЭМ!$D$10+'СЕТ СН'!$F$8*'СЕТ СН'!$F$9-'СЕТ СН'!$F$26</f>
        <v>1958.2958541899998</v>
      </c>
      <c r="P18" s="36">
        <f>SUMIFS(СВЦЭМ!$D$39:$D$782,СВЦЭМ!$A$39:$A$782,$A18,СВЦЭМ!$B$39:$B$782,P$11)+'СЕТ СН'!$F$14+СВЦЭМ!$D$10+'СЕТ СН'!$F$8*'СЕТ СН'!$F$9-'СЕТ СН'!$F$26</f>
        <v>1969.3721023099997</v>
      </c>
      <c r="Q18" s="36">
        <f>SUMIFS(СВЦЭМ!$D$39:$D$782,СВЦЭМ!$A$39:$A$782,$A18,СВЦЭМ!$B$39:$B$782,Q$11)+'СЕТ СН'!$F$14+СВЦЭМ!$D$10+'СЕТ СН'!$F$8*'СЕТ СН'!$F$9-'СЕТ СН'!$F$26</f>
        <v>1976.2123671999998</v>
      </c>
      <c r="R18" s="36">
        <f>SUMIFS(СВЦЭМ!$D$39:$D$782,СВЦЭМ!$A$39:$A$782,$A18,СВЦЭМ!$B$39:$B$782,R$11)+'СЕТ СН'!$F$14+СВЦЭМ!$D$10+'СЕТ СН'!$F$8*'СЕТ СН'!$F$9-'СЕТ СН'!$F$26</f>
        <v>1988.0056653799998</v>
      </c>
      <c r="S18" s="36">
        <f>SUMIFS(СВЦЭМ!$D$39:$D$782,СВЦЭМ!$A$39:$A$782,$A18,СВЦЭМ!$B$39:$B$782,S$11)+'СЕТ СН'!$F$14+СВЦЭМ!$D$10+'СЕТ СН'!$F$8*'СЕТ СН'!$F$9-'СЕТ СН'!$F$26</f>
        <v>1981.9091814899998</v>
      </c>
      <c r="T18" s="36">
        <f>SUMIFS(СВЦЭМ!$D$39:$D$782,СВЦЭМ!$A$39:$A$782,$A18,СВЦЭМ!$B$39:$B$782,T$11)+'СЕТ СН'!$F$14+СВЦЭМ!$D$10+'СЕТ СН'!$F$8*'СЕТ СН'!$F$9-'СЕТ СН'!$F$26</f>
        <v>1970.3043033399999</v>
      </c>
      <c r="U18" s="36">
        <f>SUMIFS(СВЦЭМ!$D$39:$D$782,СВЦЭМ!$A$39:$A$782,$A18,СВЦЭМ!$B$39:$B$782,U$11)+'СЕТ СН'!$F$14+СВЦЭМ!$D$10+'СЕТ СН'!$F$8*'СЕТ СН'!$F$9-'СЕТ СН'!$F$26</f>
        <v>1985.5970918999999</v>
      </c>
      <c r="V18" s="36">
        <f>SUMIFS(СВЦЭМ!$D$39:$D$782,СВЦЭМ!$A$39:$A$782,$A18,СВЦЭМ!$B$39:$B$782,V$11)+'СЕТ СН'!$F$14+СВЦЭМ!$D$10+'СЕТ СН'!$F$8*'СЕТ СН'!$F$9-'СЕТ СН'!$F$26</f>
        <v>1998.7466593999998</v>
      </c>
      <c r="W18" s="36">
        <f>SUMIFS(СВЦЭМ!$D$39:$D$782,СВЦЭМ!$A$39:$A$782,$A18,СВЦЭМ!$B$39:$B$782,W$11)+'СЕТ СН'!$F$14+СВЦЭМ!$D$10+'СЕТ СН'!$F$8*'СЕТ СН'!$F$9-'СЕТ СН'!$F$26</f>
        <v>1981.5400163199997</v>
      </c>
      <c r="X18" s="36">
        <f>SUMIFS(СВЦЭМ!$D$39:$D$782,СВЦЭМ!$A$39:$A$782,$A18,СВЦЭМ!$B$39:$B$782,X$11)+'СЕТ СН'!$F$14+СВЦЭМ!$D$10+'СЕТ СН'!$F$8*'СЕТ СН'!$F$9-'СЕТ СН'!$F$26</f>
        <v>2038.3076120699998</v>
      </c>
      <c r="Y18" s="36">
        <f>SUMIFS(СВЦЭМ!$D$39:$D$782,СВЦЭМ!$A$39:$A$782,$A18,СВЦЭМ!$B$39:$B$782,Y$11)+'СЕТ СН'!$F$14+СВЦЭМ!$D$10+'СЕТ СН'!$F$8*'СЕТ СН'!$F$9-'СЕТ СН'!$F$26</f>
        <v>2080.8816317199999</v>
      </c>
    </row>
    <row r="19" spans="1:25" ht="15.75" x14ac:dyDescent="0.2">
      <c r="A19" s="35">
        <f t="shared" si="0"/>
        <v>45512</v>
      </c>
      <c r="B19" s="36">
        <f>SUMIFS(СВЦЭМ!$D$39:$D$782,СВЦЭМ!$A$39:$A$782,$A19,СВЦЭМ!$B$39:$B$782,B$11)+'СЕТ СН'!$F$14+СВЦЭМ!$D$10+'СЕТ СН'!$F$8*'СЕТ СН'!$F$9-'СЕТ СН'!$F$26</f>
        <v>2243.4914523399998</v>
      </c>
      <c r="C19" s="36">
        <f>SUMIFS(СВЦЭМ!$D$39:$D$782,СВЦЭМ!$A$39:$A$782,$A19,СВЦЭМ!$B$39:$B$782,C$11)+'СЕТ СН'!$F$14+СВЦЭМ!$D$10+'СЕТ СН'!$F$8*'СЕТ СН'!$F$9-'СЕТ СН'!$F$26</f>
        <v>2342.1892353200001</v>
      </c>
      <c r="D19" s="36">
        <f>SUMIFS(СВЦЭМ!$D$39:$D$782,СВЦЭМ!$A$39:$A$782,$A19,СВЦЭМ!$B$39:$B$782,D$11)+'СЕТ СН'!$F$14+СВЦЭМ!$D$10+'СЕТ СН'!$F$8*'СЕТ СН'!$F$9-'СЕТ СН'!$F$26</f>
        <v>2414.0945680999998</v>
      </c>
      <c r="E19" s="36">
        <f>SUMIFS(СВЦЭМ!$D$39:$D$782,СВЦЭМ!$A$39:$A$782,$A19,СВЦЭМ!$B$39:$B$782,E$11)+'СЕТ СН'!$F$14+СВЦЭМ!$D$10+'СЕТ СН'!$F$8*'СЕТ СН'!$F$9-'СЕТ СН'!$F$26</f>
        <v>2418.13266157</v>
      </c>
      <c r="F19" s="36">
        <f>SUMIFS(СВЦЭМ!$D$39:$D$782,СВЦЭМ!$A$39:$A$782,$A19,СВЦЭМ!$B$39:$B$782,F$11)+'СЕТ СН'!$F$14+СВЦЭМ!$D$10+'СЕТ СН'!$F$8*'СЕТ СН'!$F$9-'СЕТ СН'!$F$26</f>
        <v>2417.504426</v>
      </c>
      <c r="G19" s="36">
        <f>SUMIFS(СВЦЭМ!$D$39:$D$782,СВЦЭМ!$A$39:$A$782,$A19,СВЦЭМ!$B$39:$B$782,G$11)+'СЕТ СН'!$F$14+СВЦЭМ!$D$10+'СЕТ СН'!$F$8*'СЕТ СН'!$F$9-'СЕТ СН'!$F$26</f>
        <v>2417.45969719</v>
      </c>
      <c r="H19" s="36">
        <f>SUMIFS(СВЦЭМ!$D$39:$D$782,СВЦЭМ!$A$39:$A$782,$A19,СВЦЭМ!$B$39:$B$782,H$11)+'СЕТ СН'!$F$14+СВЦЭМ!$D$10+'СЕТ СН'!$F$8*'СЕТ СН'!$F$9-'СЕТ СН'!$F$26</f>
        <v>2340.1338190000001</v>
      </c>
      <c r="I19" s="36">
        <f>SUMIFS(СВЦЭМ!$D$39:$D$782,СВЦЭМ!$A$39:$A$782,$A19,СВЦЭМ!$B$39:$B$782,I$11)+'СЕТ СН'!$F$14+СВЦЭМ!$D$10+'СЕТ СН'!$F$8*'СЕТ СН'!$F$9-'СЕТ СН'!$F$26</f>
        <v>2249.1980721800001</v>
      </c>
      <c r="J19" s="36">
        <f>SUMIFS(СВЦЭМ!$D$39:$D$782,СВЦЭМ!$A$39:$A$782,$A19,СВЦЭМ!$B$39:$B$782,J$11)+'СЕТ СН'!$F$14+СВЦЭМ!$D$10+'СЕТ СН'!$F$8*'СЕТ СН'!$F$9-'СЕТ СН'!$F$26</f>
        <v>2127.4625329099999</v>
      </c>
      <c r="K19" s="36">
        <f>SUMIFS(СВЦЭМ!$D$39:$D$782,СВЦЭМ!$A$39:$A$782,$A19,СВЦЭМ!$B$39:$B$782,K$11)+'СЕТ СН'!$F$14+СВЦЭМ!$D$10+'СЕТ СН'!$F$8*'СЕТ СН'!$F$9-'СЕТ СН'!$F$26</f>
        <v>2063.8887323999998</v>
      </c>
      <c r="L19" s="36">
        <f>SUMIFS(СВЦЭМ!$D$39:$D$782,СВЦЭМ!$A$39:$A$782,$A19,СВЦЭМ!$B$39:$B$782,L$11)+'СЕТ СН'!$F$14+СВЦЭМ!$D$10+'СЕТ СН'!$F$8*'СЕТ СН'!$F$9-'СЕТ СН'!$F$26</f>
        <v>2021.1004944199999</v>
      </c>
      <c r="M19" s="36">
        <f>SUMIFS(СВЦЭМ!$D$39:$D$782,СВЦЭМ!$A$39:$A$782,$A19,СВЦЭМ!$B$39:$B$782,M$11)+'СЕТ СН'!$F$14+СВЦЭМ!$D$10+'СЕТ СН'!$F$8*'СЕТ СН'!$F$9-'СЕТ СН'!$F$26</f>
        <v>2023.0520183699998</v>
      </c>
      <c r="N19" s="36">
        <f>SUMIFS(СВЦЭМ!$D$39:$D$782,СВЦЭМ!$A$39:$A$782,$A19,СВЦЭМ!$B$39:$B$782,N$11)+'СЕТ СН'!$F$14+СВЦЭМ!$D$10+'СЕТ СН'!$F$8*'СЕТ СН'!$F$9-'СЕТ СН'!$F$26</f>
        <v>2020.9195268699998</v>
      </c>
      <c r="O19" s="36">
        <f>SUMIFS(СВЦЭМ!$D$39:$D$782,СВЦЭМ!$A$39:$A$782,$A19,СВЦЭМ!$B$39:$B$782,O$11)+'СЕТ СН'!$F$14+СВЦЭМ!$D$10+'СЕТ СН'!$F$8*'СЕТ СН'!$F$9-'СЕТ СН'!$F$26</f>
        <v>2024.8852553999998</v>
      </c>
      <c r="P19" s="36">
        <f>SUMIFS(СВЦЭМ!$D$39:$D$782,СВЦЭМ!$A$39:$A$782,$A19,СВЦЭМ!$B$39:$B$782,P$11)+'СЕТ СН'!$F$14+СВЦЭМ!$D$10+'СЕТ СН'!$F$8*'СЕТ СН'!$F$9-'СЕТ СН'!$F$26</f>
        <v>2032.8744170499999</v>
      </c>
      <c r="Q19" s="36">
        <f>SUMIFS(СВЦЭМ!$D$39:$D$782,СВЦЭМ!$A$39:$A$782,$A19,СВЦЭМ!$B$39:$B$782,Q$11)+'СЕТ СН'!$F$14+СВЦЭМ!$D$10+'СЕТ СН'!$F$8*'СЕТ СН'!$F$9-'СЕТ СН'!$F$26</f>
        <v>2040.0136102199999</v>
      </c>
      <c r="R19" s="36">
        <f>SUMIFS(СВЦЭМ!$D$39:$D$782,СВЦЭМ!$A$39:$A$782,$A19,СВЦЭМ!$B$39:$B$782,R$11)+'СЕТ СН'!$F$14+СВЦЭМ!$D$10+'СЕТ СН'!$F$8*'СЕТ СН'!$F$9-'СЕТ СН'!$F$26</f>
        <v>2057.2821730999999</v>
      </c>
      <c r="S19" s="36">
        <f>SUMIFS(СВЦЭМ!$D$39:$D$782,СВЦЭМ!$A$39:$A$782,$A19,СВЦЭМ!$B$39:$B$782,S$11)+'СЕТ СН'!$F$14+СВЦЭМ!$D$10+'СЕТ СН'!$F$8*'СЕТ СН'!$F$9-'СЕТ СН'!$F$26</f>
        <v>2037.5802409899998</v>
      </c>
      <c r="T19" s="36">
        <f>SUMIFS(СВЦЭМ!$D$39:$D$782,СВЦЭМ!$A$39:$A$782,$A19,СВЦЭМ!$B$39:$B$782,T$11)+'СЕТ СН'!$F$14+СВЦЭМ!$D$10+'СЕТ СН'!$F$8*'СЕТ СН'!$F$9-'СЕТ СН'!$F$26</f>
        <v>2030.0199100299999</v>
      </c>
      <c r="U19" s="36">
        <f>SUMIFS(СВЦЭМ!$D$39:$D$782,СВЦЭМ!$A$39:$A$782,$A19,СВЦЭМ!$B$39:$B$782,U$11)+'СЕТ СН'!$F$14+СВЦЭМ!$D$10+'СЕТ СН'!$F$8*'СЕТ СН'!$F$9-'СЕТ СН'!$F$26</f>
        <v>2042.2060960999997</v>
      </c>
      <c r="V19" s="36">
        <f>SUMIFS(СВЦЭМ!$D$39:$D$782,СВЦЭМ!$A$39:$A$782,$A19,СВЦЭМ!$B$39:$B$782,V$11)+'СЕТ СН'!$F$14+СВЦЭМ!$D$10+'СЕТ СН'!$F$8*'СЕТ СН'!$F$9-'СЕТ СН'!$F$26</f>
        <v>2047.9853992199999</v>
      </c>
      <c r="W19" s="36">
        <f>SUMIFS(СВЦЭМ!$D$39:$D$782,СВЦЭМ!$A$39:$A$782,$A19,СВЦЭМ!$B$39:$B$782,W$11)+'СЕТ СН'!$F$14+СВЦЭМ!$D$10+'СЕТ СН'!$F$8*'СЕТ СН'!$F$9-'СЕТ СН'!$F$26</f>
        <v>2046.5410749599998</v>
      </c>
      <c r="X19" s="36">
        <f>SUMIFS(СВЦЭМ!$D$39:$D$782,СВЦЭМ!$A$39:$A$782,$A19,СВЦЭМ!$B$39:$B$782,X$11)+'СЕТ СН'!$F$14+СВЦЭМ!$D$10+'СЕТ СН'!$F$8*'СЕТ СН'!$F$9-'СЕТ СН'!$F$26</f>
        <v>2099.36872868</v>
      </c>
      <c r="Y19" s="36">
        <f>SUMIFS(СВЦЭМ!$D$39:$D$782,СВЦЭМ!$A$39:$A$782,$A19,СВЦЭМ!$B$39:$B$782,Y$11)+'СЕТ СН'!$F$14+СВЦЭМ!$D$10+'СЕТ СН'!$F$8*'СЕТ СН'!$F$9-'СЕТ СН'!$F$26</f>
        <v>2196.1413972599998</v>
      </c>
    </row>
    <row r="20" spans="1:25" ht="15.75" x14ac:dyDescent="0.2">
      <c r="A20" s="35">
        <f t="shared" si="0"/>
        <v>45513</v>
      </c>
      <c r="B20" s="36">
        <f>SUMIFS(СВЦЭМ!$D$39:$D$782,СВЦЭМ!$A$39:$A$782,$A20,СВЦЭМ!$B$39:$B$782,B$11)+'СЕТ СН'!$F$14+СВЦЭМ!$D$10+'СЕТ СН'!$F$8*'СЕТ СН'!$F$9-'СЕТ СН'!$F$26</f>
        <v>2168.16338043</v>
      </c>
      <c r="C20" s="36">
        <f>SUMIFS(СВЦЭМ!$D$39:$D$782,СВЦЭМ!$A$39:$A$782,$A20,СВЦЭМ!$B$39:$B$782,C$11)+'СЕТ СН'!$F$14+СВЦЭМ!$D$10+'СЕТ СН'!$F$8*'СЕТ СН'!$F$9-'СЕТ СН'!$F$26</f>
        <v>2287.9256990200001</v>
      </c>
      <c r="D20" s="36">
        <f>SUMIFS(СВЦЭМ!$D$39:$D$782,СВЦЭМ!$A$39:$A$782,$A20,СВЦЭМ!$B$39:$B$782,D$11)+'СЕТ СН'!$F$14+СВЦЭМ!$D$10+'СЕТ СН'!$F$8*'СЕТ СН'!$F$9-'СЕТ СН'!$F$26</f>
        <v>2410.3332264999999</v>
      </c>
      <c r="E20" s="36">
        <f>SUMIFS(СВЦЭМ!$D$39:$D$782,СВЦЭМ!$A$39:$A$782,$A20,СВЦЭМ!$B$39:$B$782,E$11)+'СЕТ СН'!$F$14+СВЦЭМ!$D$10+'СЕТ СН'!$F$8*'СЕТ СН'!$F$9-'СЕТ СН'!$F$26</f>
        <v>2452.6273028099999</v>
      </c>
      <c r="F20" s="36">
        <f>SUMIFS(СВЦЭМ!$D$39:$D$782,СВЦЭМ!$A$39:$A$782,$A20,СВЦЭМ!$B$39:$B$782,F$11)+'СЕТ СН'!$F$14+СВЦЭМ!$D$10+'СЕТ СН'!$F$8*'СЕТ СН'!$F$9-'СЕТ СН'!$F$26</f>
        <v>2458.5234988000002</v>
      </c>
      <c r="G20" s="36">
        <f>SUMIFS(СВЦЭМ!$D$39:$D$782,СВЦЭМ!$A$39:$A$782,$A20,СВЦЭМ!$B$39:$B$782,G$11)+'СЕТ СН'!$F$14+СВЦЭМ!$D$10+'СЕТ СН'!$F$8*'СЕТ СН'!$F$9-'СЕТ СН'!$F$26</f>
        <v>2449.2212050600001</v>
      </c>
      <c r="H20" s="36">
        <f>SUMIFS(СВЦЭМ!$D$39:$D$782,СВЦЭМ!$A$39:$A$782,$A20,СВЦЭМ!$B$39:$B$782,H$11)+'СЕТ СН'!$F$14+СВЦЭМ!$D$10+'СЕТ СН'!$F$8*'СЕТ СН'!$F$9-'СЕТ СН'!$F$26</f>
        <v>2412.4130589800002</v>
      </c>
      <c r="I20" s="36">
        <f>SUMIFS(СВЦЭМ!$D$39:$D$782,СВЦЭМ!$A$39:$A$782,$A20,СВЦЭМ!$B$39:$B$782,I$11)+'СЕТ СН'!$F$14+СВЦЭМ!$D$10+'СЕТ СН'!$F$8*'СЕТ СН'!$F$9-'СЕТ СН'!$F$26</f>
        <v>2298.9921457200003</v>
      </c>
      <c r="J20" s="36">
        <f>SUMIFS(СВЦЭМ!$D$39:$D$782,СВЦЭМ!$A$39:$A$782,$A20,СВЦЭМ!$B$39:$B$782,J$11)+'СЕТ СН'!$F$14+СВЦЭМ!$D$10+'СЕТ СН'!$F$8*'СЕТ СН'!$F$9-'СЕТ СН'!$F$26</f>
        <v>2213.4510683600001</v>
      </c>
      <c r="K20" s="36">
        <f>SUMIFS(СВЦЭМ!$D$39:$D$782,СВЦЭМ!$A$39:$A$782,$A20,СВЦЭМ!$B$39:$B$782,K$11)+'СЕТ СН'!$F$14+СВЦЭМ!$D$10+'СЕТ СН'!$F$8*'СЕТ СН'!$F$9-'СЕТ СН'!$F$26</f>
        <v>2110.2242596999999</v>
      </c>
      <c r="L20" s="36">
        <f>SUMIFS(СВЦЭМ!$D$39:$D$782,СВЦЭМ!$A$39:$A$782,$A20,СВЦЭМ!$B$39:$B$782,L$11)+'СЕТ СН'!$F$14+СВЦЭМ!$D$10+'СЕТ СН'!$F$8*'СЕТ СН'!$F$9-'СЕТ СН'!$F$26</f>
        <v>2089.81708299</v>
      </c>
      <c r="M20" s="36">
        <f>SUMIFS(СВЦЭМ!$D$39:$D$782,СВЦЭМ!$A$39:$A$782,$A20,СВЦЭМ!$B$39:$B$782,M$11)+'СЕТ СН'!$F$14+СВЦЭМ!$D$10+'СЕТ СН'!$F$8*'СЕТ СН'!$F$9-'СЕТ СН'!$F$26</f>
        <v>2084.74902961</v>
      </c>
      <c r="N20" s="36">
        <f>SUMIFS(СВЦЭМ!$D$39:$D$782,СВЦЭМ!$A$39:$A$782,$A20,СВЦЭМ!$B$39:$B$782,N$11)+'СЕТ СН'!$F$14+СВЦЭМ!$D$10+'СЕТ СН'!$F$8*'СЕТ СН'!$F$9-'СЕТ СН'!$F$26</f>
        <v>2081.9148159799997</v>
      </c>
      <c r="O20" s="36">
        <f>SUMIFS(СВЦЭМ!$D$39:$D$782,СВЦЭМ!$A$39:$A$782,$A20,СВЦЭМ!$B$39:$B$782,O$11)+'СЕТ СН'!$F$14+СВЦЭМ!$D$10+'СЕТ СН'!$F$8*'СЕТ СН'!$F$9-'СЕТ СН'!$F$26</f>
        <v>2072.5609638800001</v>
      </c>
      <c r="P20" s="36">
        <f>SUMIFS(СВЦЭМ!$D$39:$D$782,СВЦЭМ!$A$39:$A$782,$A20,СВЦЭМ!$B$39:$B$782,P$11)+'СЕТ СН'!$F$14+СВЦЭМ!$D$10+'СЕТ СН'!$F$8*'СЕТ СН'!$F$9-'СЕТ СН'!$F$26</f>
        <v>2091.2529746</v>
      </c>
      <c r="Q20" s="36">
        <f>SUMIFS(СВЦЭМ!$D$39:$D$782,СВЦЭМ!$A$39:$A$782,$A20,СВЦЭМ!$B$39:$B$782,Q$11)+'СЕТ СН'!$F$14+СВЦЭМ!$D$10+'СЕТ СН'!$F$8*'СЕТ СН'!$F$9-'СЕТ СН'!$F$26</f>
        <v>2103.3709572100001</v>
      </c>
      <c r="R20" s="36">
        <f>SUMIFS(СВЦЭМ!$D$39:$D$782,СВЦЭМ!$A$39:$A$782,$A20,СВЦЭМ!$B$39:$B$782,R$11)+'СЕТ СН'!$F$14+СВЦЭМ!$D$10+'СЕТ СН'!$F$8*'СЕТ СН'!$F$9-'СЕТ СН'!$F$26</f>
        <v>2109.8142103499999</v>
      </c>
      <c r="S20" s="36">
        <f>SUMIFS(СВЦЭМ!$D$39:$D$782,СВЦЭМ!$A$39:$A$782,$A20,СВЦЭМ!$B$39:$B$782,S$11)+'СЕТ СН'!$F$14+СВЦЭМ!$D$10+'СЕТ СН'!$F$8*'СЕТ СН'!$F$9-'СЕТ СН'!$F$26</f>
        <v>2099.2611070100002</v>
      </c>
      <c r="T20" s="36">
        <f>SUMIFS(СВЦЭМ!$D$39:$D$782,СВЦЭМ!$A$39:$A$782,$A20,СВЦЭМ!$B$39:$B$782,T$11)+'СЕТ СН'!$F$14+СВЦЭМ!$D$10+'СЕТ СН'!$F$8*'СЕТ СН'!$F$9-'СЕТ СН'!$F$26</f>
        <v>2078.5130439099999</v>
      </c>
      <c r="U20" s="36">
        <f>SUMIFS(СВЦЭМ!$D$39:$D$782,СВЦЭМ!$A$39:$A$782,$A20,СВЦЭМ!$B$39:$B$782,U$11)+'СЕТ СН'!$F$14+СВЦЭМ!$D$10+'СЕТ СН'!$F$8*'СЕТ СН'!$F$9-'СЕТ СН'!$F$26</f>
        <v>2080.8211158899999</v>
      </c>
      <c r="V20" s="36">
        <f>SUMIFS(СВЦЭМ!$D$39:$D$782,СВЦЭМ!$A$39:$A$782,$A20,СВЦЭМ!$B$39:$B$782,V$11)+'СЕТ СН'!$F$14+СВЦЭМ!$D$10+'СЕТ СН'!$F$8*'СЕТ СН'!$F$9-'СЕТ СН'!$F$26</f>
        <v>2139.6952086000001</v>
      </c>
      <c r="W20" s="36">
        <f>SUMIFS(СВЦЭМ!$D$39:$D$782,СВЦЭМ!$A$39:$A$782,$A20,СВЦЭМ!$B$39:$B$782,W$11)+'СЕТ СН'!$F$14+СВЦЭМ!$D$10+'СЕТ СН'!$F$8*'СЕТ СН'!$F$9-'СЕТ СН'!$F$26</f>
        <v>2104.2783830200001</v>
      </c>
      <c r="X20" s="36">
        <f>SUMIFS(СВЦЭМ!$D$39:$D$782,СВЦЭМ!$A$39:$A$782,$A20,СВЦЭМ!$B$39:$B$782,X$11)+'СЕТ СН'!$F$14+СВЦЭМ!$D$10+'СЕТ СН'!$F$8*'СЕТ СН'!$F$9-'СЕТ СН'!$F$26</f>
        <v>2187.7612130100001</v>
      </c>
      <c r="Y20" s="36">
        <f>SUMIFS(СВЦЭМ!$D$39:$D$782,СВЦЭМ!$A$39:$A$782,$A20,СВЦЭМ!$B$39:$B$782,Y$11)+'СЕТ СН'!$F$14+СВЦЭМ!$D$10+'СЕТ СН'!$F$8*'СЕТ СН'!$F$9-'СЕТ СН'!$F$26</f>
        <v>2243.9538192</v>
      </c>
    </row>
    <row r="21" spans="1:25" ht="15.75" x14ac:dyDescent="0.2">
      <c r="A21" s="35">
        <f t="shared" si="0"/>
        <v>45514</v>
      </c>
      <c r="B21" s="36">
        <f>SUMIFS(СВЦЭМ!$D$39:$D$782,СВЦЭМ!$A$39:$A$782,$A21,СВЦЭМ!$B$39:$B$782,B$11)+'СЕТ СН'!$F$14+СВЦЭМ!$D$10+'СЕТ СН'!$F$8*'СЕТ СН'!$F$9-'СЕТ СН'!$F$26</f>
        <v>2239.8549466199997</v>
      </c>
      <c r="C21" s="36">
        <f>SUMIFS(СВЦЭМ!$D$39:$D$782,СВЦЭМ!$A$39:$A$782,$A21,СВЦЭМ!$B$39:$B$782,C$11)+'СЕТ СН'!$F$14+СВЦЭМ!$D$10+'СЕТ СН'!$F$8*'СЕТ СН'!$F$9-'СЕТ СН'!$F$26</f>
        <v>2230.4402496899997</v>
      </c>
      <c r="D21" s="36">
        <f>SUMIFS(СВЦЭМ!$D$39:$D$782,СВЦЭМ!$A$39:$A$782,$A21,СВЦЭМ!$B$39:$B$782,D$11)+'СЕТ СН'!$F$14+СВЦЭМ!$D$10+'СЕТ СН'!$F$8*'СЕТ СН'!$F$9-'СЕТ СН'!$F$26</f>
        <v>2292.46367293</v>
      </c>
      <c r="E21" s="36">
        <f>SUMIFS(СВЦЭМ!$D$39:$D$782,СВЦЭМ!$A$39:$A$782,$A21,СВЦЭМ!$B$39:$B$782,E$11)+'СЕТ СН'!$F$14+СВЦЭМ!$D$10+'СЕТ СН'!$F$8*'СЕТ СН'!$F$9-'СЕТ СН'!$F$26</f>
        <v>2338.0787505399999</v>
      </c>
      <c r="F21" s="36">
        <f>SUMIFS(СВЦЭМ!$D$39:$D$782,СВЦЭМ!$A$39:$A$782,$A21,СВЦЭМ!$B$39:$B$782,F$11)+'СЕТ СН'!$F$14+СВЦЭМ!$D$10+'СЕТ СН'!$F$8*'СЕТ СН'!$F$9-'СЕТ СН'!$F$26</f>
        <v>2370.6995953700002</v>
      </c>
      <c r="G21" s="36">
        <f>SUMIFS(СВЦЭМ!$D$39:$D$782,СВЦЭМ!$A$39:$A$782,$A21,СВЦЭМ!$B$39:$B$782,G$11)+'СЕТ СН'!$F$14+СВЦЭМ!$D$10+'СЕТ СН'!$F$8*'СЕТ СН'!$F$9-'СЕТ СН'!$F$26</f>
        <v>2348.95074015</v>
      </c>
      <c r="H21" s="36">
        <f>SUMIFS(СВЦЭМ!$D$39:$D$782,СВЦЭМ!$A$39:$A$782,$A21,СВЦЭМ!$B$39:$B$782,H$11)+'СЕТ СН'!$F$14+СВЦЭМ!$D$10+'СЕТ СН'!$F$8*'СЕТ СН'!$F$9-'СЕТ СН'!$F$26</f>
        <v>2313.5595344900003</v>
      </c>
      <c r="I21" s="36">
        <f>SUMIFS(СВЦЭМ!$D$39:$D$782,СВЦЭМ!$A$39:$A$782,$A21,СВЦЭМ!$B$39:$B$782,I$11)+'СЕТ СН'!$F$14+СВЦЭМ!$D$10+'СЕТ СН'!$F$8*'СЕТ СН'!$F$9-'СЕТ СН'!$F$26</f>
        <v>2235.8212883199999</v>
      </c>
      <c r="J21" s="36">
        <f>SUMIFS(СВЦЭМ!$D$39:$D$782,СВЦЭМ!$A$39:$A$782,$A21,СВЦЭМ!$B$39:$B$782,J$11)+'СЕТ СН'!$F$14+СВЦЭМ!$D$10+'СЕТ СН'!$F$8*'СЕТ СН'!$F$9-'СЕТ СН'!$F$26</f>
        <v>2129.4995720900001</v>
      </c>
      <c r="K21" s="36">
        <f>SUMIFS(СВЦЭМ!$D$39:$D$782,СВЦЭМ!$A$39:$A$782,$A21,СВЦЭМ!$B$39:$B$782,K$11)+'СЕТ СН'!$F$14+СВЦЭМ!$D$10+'СЕТ СН'!$F$8*'СЕТ СН'!$F$9-'СЕТ СН'!$F$26</f>
        <v>2044.3477183599998</v>
      </c>
      <c r="L21" s="36">
        <f>SUMIFS(СВЦЭМ!$D$39:$D$782,СВЦЭМ!$A$39:$A$782,$A21,СВЦЭМ!$B$39:$B$782,L$11)+'СЕТ СН'!$F$14+СВЦЭМ!$D$10+'СЕТ СН'!$F$8*'СЕТ СН'!$F$9-'СЕТ СН'!$F$26</f>
        <v>1940.1968493199997</v>
      </c>
      <c r="M21" s="36">
        <f>SUMIFS(СВЦЭМ!$D$39:$D$782,СВЦЭМ!$A$39:$A$782,$A21,СВЦЭМ!$B$39:$B$782,M$11)+'СЕТ СН'!$F$14+СВЦЭМ!$D$10+'СЕТ СН'!$F$8*'СЕТ СН'!$F$9-'СЕТ СН'!$F$26</f>
        <v>1932.4744740899998</v>
      </c>
      <c r="N21" s="36">
        <f>SUMIFS(СВЦЭМ!$D$39:$D$782,СВЦЭМ!$A$39:$A$782,$A21,СВЦЭМ!$B$39:$B$782,N$11)+'СЕТ СН'!$F$14+СВЦЭМ!$D$10+'СЕТ СН'!$F$8*'СЕТ СН'!$F$9-'СЕТ СН'!$F$26</f>
        <v>1927.1982052599999</v>
      </c>
      <c r="O21" s="36">
        <f>SUMIFS(СВЦЭМ!$D$39:$D$782,СВЦЭМ!$A$39:$A$782,$A21,СВЦЭМ!$B$39:$B$782,O$11)+'СЕТ СН'!$F$14+СВЦЭМ!$D$10+'СЕТ СН'!$F$8*'СЕТ СН'!$F$9-'СЕТ СН'!$F$26</f>
        <v>1917.9144077799999</v>
      </c>
      <c r="P21" s="36">
        <f>SUMIFS(СВЦЭМ!$D$39:$D$782,СВЦЭМ!$A$39:$A$782,$A21,СВЦЭМ!$B$39:$B$782,P$11)+'СЕТ СН'!$F$14+СВЦЭМ!$D$10+'СЕТ СН'!$F$8*'СЕТ СН'!$F$9-'СЕТ СН'!$F$26</f>
        <v>1919.7397224399999</v>
      </c>
      <c r="Q21" s="36">
        <f>SUMIFS(СВЦЭМ!$D$39:$D$782,СВЦЭМ!$A$39:$A$782,$A21,СВЦЭМ!$B$39:$B$782,Q$11)+'СЕТ СН'!$F$14+СВЦЭМ!$D$10+'СЕТ СН'!$F$8*'СЕТ СН'!$F$9-'СЕТ СН'!$F$26</f>
        <v>1929.3446653899998</v>
      </c>
      <c r="R21" s="36">
        <f>SUMIFS(СВЦЭМ!$D$39:$D$782,СВЦЭМ!$A$39:$A$782,$A21,СВЦЭМ!$B$39:$B$782,R$11)+'СЕТ СН'!$F$14+СВЦЭМ!$D$10+'СЕТ СН'!$F$8*'СЕТ СН'!$F$9-'СЕТ СН'!$F$26</f>
        <v>1940.0037485699997</v>
      </c>
      <c r="S21" s="36">
        <f>SUMIFS(СВЦЭМ!$D$39:$D$782,СВЦЭМ!$A$39:$A$782,$A21,СВЦЭМ!$B$39:$B$782,S$11)+'СЕТ СН'!$F$14+СВЦЭМ!$D$10+'СЕТ СН'!$F$8*'СЕТ СН'!$F$9-'СЕТ СН'!$F$26</f>
        <v>1923.9441592699998</v>
      </c>
      <c r="T21" s="36">
        <f>SUMIFS(СВЦЭМ!$D$39:$D$782,СВЦЭМ!$A$39:$A$782,$A21,СВЦЭМ!$B$39:$B$782,T$11)+'СЕТ СН'!$F$14+СВЦЭМ!$D$10+'СЕТ СН'!$F$8*'СЕТ СН'!$F$9-'СЕТ СН'!$F$26</f>
        <v>1911.3034127699998</v>
      </c>
      <c r="U21" s="36">
        <f>SUMIFS(СВЦЭМ!$D$39:$D$782,СВЦЭМ!$A$39:$A$782,$A21,СВЦЭМ!$B$39:$B$782,U$11)+'СЕТ СН'!$F$14+СВЦЭМ!$D$10+'СЕТ СН'!$F$8*'СЕТ СН'!$F$9-'СЕТ СН'!$F$26</f>
        <v>1942.4787817399999</v>
      </c>
      <c r="V21" s="36">
        <f>SUMIFS(СВЦЭМ!$D$39:$D$782,СВЦЭМ!$A$39:$A$782,$A21,СВЦЭМ!$B$39:$B$782,V$11)+'СЕТ СН'!$F$14+СВЦЭМ!$D$10+'СЕТ СН'!$F$8*'СЕТ СН'!$F$9-'СЕТ СН'!$F$26</f>
        <v>1931.4706182399998</v>
      </c>
      <c r="W21" s="36">
        <f>SUMIFS(СВЦЭМ!$D$39:$D$782,СВЦЭМ!$A$39:$A$782,$A21,СВЦЭМ!$B$39:$B$782,W$11)+'СЕТ СН'!$F$14+СВЦЭМ!$D$10+'СЕТ СН'!$F$8*'СЕТ СН'!$F$9-'СЕТ СН'!$F$26</f>
        <v>1910.5019664099998</v>
      </c>
      <c r="X21" s="36">
        <f>SUMIFS(СВЦЭМ!$D$39:$D$782,СВЦЭМ!$A$39:$A$782,$A21,СВЦЭМ!$B$39:$B$782,X$11)+'СЕТ СН'!$F$14+СВЦЭМ!$D$10+'СЕТ СН'!$F$8*'СЕТ СН'!$F$9-'СЕТ СН'!$F$26</f>
        <v>1951.3387387099999</v>
      </c>
      <c r="Y21" s="36">
        <f>SUMIFS(СВЦЭМ!$D$39:$D$782,СВЦЭМ!$A$39:$A$782,$A21,СВЦЭМ!$B$39:$B$782,Y$11)+'СЕТ СН'!$F$14+СВЦЭМ!$D$10+'СЕТ СН'!$F$8*'СЕТ СН'!$F$9-'СЕТ СН'!$F$26</f>
        <v>2080.8633291400001</v>
      </c>
    </row>
    <row r="22" spans="1:25" ht="15.75" x14ac:dyDescent="0.2">
      <c r="A22" s="35">
        <f t="shared" si="0"/>
        <v>45515</v>
      </c>
      <c r="B22" s="36">
        <f>SUMIFS(СВЦЭМ!$D$39:$D$782,СВЦЭМ!$A$39:$A$782,$A22,СВЦЭМ!$B$39:$B$782,B$11)+'СЕТ СН'!$F$14+СВЦЭМ!$D$10+'СЕТ СН'!$F$8*'СЕТ СН'!$F$9-'СЕТ СН'!$F$26</f>
        <v>2152.4531937299998</v>
      </c>
      <c r="C22" s="36">
        <f>SUMIFS(СВЦЭМ!$D$39:$D$782,СВЦЭМ!$A$39:$A$782,$A22,СВЦЭМ!$B$39:$B$782,C$11)+'СЕТ СН'!$F$14+СВЦЭМ!$D$10+'СЕТ СН'!$F$8*'СЕТ СН'!$F$9-'СЕТ СН'!$F$26</f>
        <v>2216.9551708099998</v>
      </c>
      <c r="D22" s="36">
        <f>SUMIFS(СВЦЭМ!$D$39:$D$782,СВЦЭМ!$A$39:$A$782,$A22,СВЦЭМ!$B$39:$B$782,D$11)+'СЕТ СН'!$F$14+СВЦЭМ!$D$10+'СЕТ СН'!$F$8*'СЕТ СН'!$F$9-'СЕТ СН'!$F$26</f>
        <v>2272.0821237300001</v>
      </c>
      <c r="E22" s="36">
        <f>SUMIFS(СВЦЭМ!$D$39:$D$782,СВЦЭМ!$A$39:$A$782,$A22,СВЦЭМ!$B$39:$B$782,E$11)+'СЕТ СН'!$F$14+СВЦЭМ!$D$10+'СЕТ СН'!$F$8*'СЕТ СН'!$F$9-'СЕТ СН'!$F$26</f>
        <v>2303.6402765500002</v>
      </c>
      <c r="F22" s="36">
        <f>SUMIFS(СВЦЭМ!$D$39:$D$782,СВЦЭМ!$A$39:$A$782,$A22,СВЦЭМ!$B$39:$B$782,F$11)+'СЕТ СН'!$F$14+СВЦЭМ!$D$10+'СЕТ СН'!$F$8*'СЕТ СН'!$F$9-'СЕТ СН'!$F$26</f>
        <v>2320.0976299100003</v>
      </c>
      <c r="G22" s="36">
        <f>SUMIFS(СВЦЭМ!$D$39:$D$782,СВЦЭМ!$A$39:$A$782,$A22,СВЦЭМ!$B$39:$B$782,G$11)+'СЕТ СН'!$F$14+СВЦЭМ!$D$10+'СЕТ СН'!$F$8*'СЕТ СН'!$F$9-'СЕТ СН'!$F$26</f>
        <v>2305.3140901299998</v>
      </c>
      <c r="H22" s="36">
        <f>SUMIFS(СВЦЭМ!$D$39:$D$782,СВЦЭМ!$A$39:$A$782,$A22,СВЦЭМ!$B$39:$B$782,H$11)+'СЕТ СН'!$F$14+СВЦЭМ!$D$10+'СЕТ СН'!$F$8*'СЕТ СН'!$F$9-'СЕТ СН'!$F$26</f>
        <v>2291.9184582299999</v>
      </c>
      <c r="I22" s="36">
        <f>SUMIFS(СВЦЭМ!$D$39:$D$782,СВЦЭМ!$A$39:$A$782,$A22,СВЦЭМ!$B$39:$B$782,I$11)+'СЕТ СН'!$F$14+СВЦЭМ!$D$10+'СЕТ СН'!$F$8*'СЕТ СН'!$F$9-'СЕТ СН'!$F$26</f>
        <v>2251.1079039000001</v>
      </c>
      <c r="J22" s="36">
        <f>SUMIFS(СВЦЭМ!$D$39:$D$782,СВЦЭМ!$A$39:$A$782,$A22,СВЦЭМ!$B$39:$B$782,J$11)+'СЕТ СН'!$F$14+СВЦЭМ!$D$10+'СЕТ СН'!$F$8*'СЕТ СН'!$F$9-'СЕТ СН'!$F$26</f>
        <v>2173.1709398200001</v>
      </c>
      <c r="K22" s="36">
        <f>SUMIFS(СВЦЭМ!$D$39:$D$782,СВЦЭМ!$A$39:$A$782,$A22,СВЦЭМ!$B$39:$B$782,K$11)+'СЕТ СН'!$F$14+СВЦЭМ!$D$10+'СЕТ СН'!$F$8*'СЕТ СН'!$F$9-'СЕТ СН'!$F$26</f>
        <v>2085.1422173800001</v>
      </c>
      <c r="L22" s="36">
        <f>SUMIFS(СВЦЭМ!$D$39:$D$782,СВЦЭМ!$A$39:$A$782,$A22,СВЦЭМ!$B$39:$B$782,L$11)+'СЕТ СН'!$F$14+СВЦЭМ!$D$10+'СЕТ СН'!$F$8*'СЕТ СН'!$F$9-'СЕТ СН'!$F$26</f>
        <v>2030.9951961499999</v>
      </c>
      <c r="M22" s="36">
        <f>SUMIFS(СВЦЭМ!$D$39:$D$782,СВЦЭМ!$A$39:$A$782,$A22,СВЦЭМ!$B$39:$B$782,M$11)+'СЕТ СН'!$F$14+СВЦЭМ!$D$10+'СЕТ СН'!$F$8*'СЕТ СН'!$F$9-'СЕТ СН'!$F$26</f>
        <v>2009.1415578899998</v>
      </c>
      <c r="N22" s="36">
        <f>SUMIFS(СВЦЭМ!$D$39:$D$782,СВЦЭМ!$A$39:$A$782,$A22,СВЦЭМ!$B$39:$B$782,N$11)+'СЕТ СН'!$F$14+СВЦЭМ!$D$10+'СЕТ СН'!$F$8*'СЕТ СН'!$F$9-'СЕТ СН'!$F$26</f>
        <v>1976.0479564499999</v>
      </c>
      <c r="O22" s="36">
        <f>SUMIFS(СВЦЭМ!$D$39:$D$782,СВЦЭМ!$A$39:$A$782,$A22,СВЦЭМ!$B$39:$B$782,O$11)+'СЕТ СН'!$F$14+СВЦЭМ!$D$10+'СЕТ СН'!$F$8*'СЕТ СН'!$F$9-'СЕТ СН'!$F$26</f>
        <v>1969.6646818799998</v>
      </c>
      <c r="P22" s="36">
        <f>SUMIFS(СВЦЭМ!$D$39:$D$782,СВЦЭМ!$A$39:$A$782,$A22,СВЦЭМ!$B$39:$B$782,P$11)+'СЕТ СН'!$F$14+СВЦЭМ!$D$10+'СЕТ СН'!$F$8*'СЕТ СН'!$F$9-'СЕТ СН'!$F$26</f>
        <v>1991.1461500499997</v>
      </c>
      <c r="Q22" s="36">
        <f>SUMIFS(СВЦЭМ!$D$39:$D$782,СВЦЭМ!$A$39:$A$782,$A22,СВЦЭМ!$B$39:$B$782,Q$11)+'СЕТ СН'!$F$14+СВЦЭМ!$D$10+'СЕТ СН'!$F$8*'СЕТ СН'!$F$9-'СЕТ СН'!$F$26</f>
        <v>1997.7817917599998</v>
      </c>
      <c r="R22" s="36">
        <f>SUMIFS(СВЦЭМ!$D$39:$D$782,СВЦЭМ!$A$39:$A$782,$A22,СВЦЭМ!$B$39:$B$782,R$11)+'СЕТ СН'!$F$14+СВЦЭМ!$D$10+'СЕТ СН'!$F$8*'СЕТ СН'!$F$9-'СЕТ СН'!$F$26</f>
        <v>2008.7822511299998</v>
      </c>
      <c r="S22" s="36">
        <f>SUMIFS(СВЦЭМ!$D$39:$D$782,СВЦЭМ!$A$39:$A$782,$A22,СВЦЭМ!$B$39:$B$782,S$11)+'СЕТ СН'!$F$14+СВЦЭМ!$D$10+'СЕТ СН'!$F$8*'СЕТ СН'!$F$9-'СЕТ СН'!$F$26</f>
        <v>1969.6124087199998</v>
      </c>
      <c r="T22" s="36">
        <f>SUMIFS(СВЦЭМ!$D$39:$D$782,СВЦЭМ!$A$39:$A$782,$A22,СВЦЭМ!$B$39:$B$782,T$11)+'СЕТ СН'!$F$14+СВЦЭМ!$D$10+'СЕТ СН'!$F$8*'СЕТ СН'!$F$9-'СЕТ СН'!$F$26</f>
        <v>1948.3612472099999</v>
      </c>
      <c r="U22" s="36">
        <f>SUMIFS(СВЦЭМ!$D$39:$D$782,СВЦЭМ!$A$39:$A$782,$A22,СВЦЭМ!$B$39:$B$782,U$11)+'СЕТ СН'!$F$14+СВЦЭМ!$D$10+'СЕТ СН'!$F$8*'СЕТ СН'!$F$9-'СЕТ СН'!$F$26</f>
        <v>1958.5158542999998</v>
      </c>
      <c r="V22" s="36">
        <f>SUMIFS(СВЦЭМ!$D$39:$D$782,СВЦЭМ!$A$39:$A$782,$A22,СВЦЭМ!$B$39:$B$782,V$11)+'СЕТ СН'!$F$14+СВЦЭМ!$D$10+'СЕТ СН'!$F$8*'СЕТ СН'!$F$9-'СЕТ СН'!$F$26</f>
        <v>1956.7708956599997</v>
      </c>
      <c r="W22" s="36">
        <f>SUMIFS(СВЦЭМ!$D$39:$D$782,СВЦЭМ!$A$39:$A$782,$A22,СВЦЭМ!$B$39:$B$782,W$11)+'СЕТ СН'!$F$14+СВЦЭМ!$D$10+'СЕТ СН'!$F$8*'СЕТ СН'!$F$9-'СЕТ СН'!$F$26</f>
        <v>1939.8063743399998</v>
      </c>
      <c r="X22" s="36">
        <f>SUMIFS(СВЦЭМ!$D$39:$D$782,СВЦЭМ!$A$39:$A$782,$A22,СВЦЭМ!$B$39:$B$782,X$11)+'СЕТ СН'!$F$14+СВЦЭМ!$D$10+'СЕТ СН'!$F$8*'СЕТ СН'!$F$9-'СЕТ СН'!$F$26</f>
        <v>2015.3981339399998</v>
      </c>
      <c r="Y22" s="36">
        <f>SUMIFS(СВЦЭМ!$D$39:$D$782,СВЦЭМ!$A$39:$A$782,$A22,СВЦЭМ!$B$39:$B$782,Y$11)+'СЕТ СН'!$F$14+СВЦЭМ!$D$10+'СЕТ СН'!$F$8*'СЕТ СН'!$F$9-'СЕТ СН'!$F$26</f>
        <v>2109.1757805500001</v>
      </c>
    </row>
    <row r="23" spans="1:25" ht="15.75" x14ac:dyDescent="0.2">
      <c r="A23" s="35">
        <f t="shared" si="0"/>
        <v>45516</v>
      </c>
      <c r="B23" s="36">
        <f>SUMIFS(СВЦЭМ!$D$39:$D$782,СВЦЭМ!$A$39:$A$782,$A23,СВЦЭМ!$B$39:$B$782,B$11)+'СЕТ СН'!$F$14+СВЦЭМ!$D$10+'СЕТ СН'!$F$8*'СЕТ СН'!$F$9-'СЕТ СН'!$F$26</f>
        <v>2195.1896122799999</v>
      </c>
      <c r="C23" s="36">
        <f>SUMIFS(СВЦЭМ!$D$39:$D$782,СВЦЭМ!$A$39:$A$782,$A23,СВЦЭМ!$B$39:$B$782,C$11)+'СЕТ СН'!$F$14+СВЦЭМ!$D$10+'СЕТ СН'!$F$8*'СЕТ СН'!$F$9-'СЕТ СН'!$F$26</f>
        <v>2276.05579687</v>
      </c>
      <c r="D23" s="36">
        <f>SUMIFS(СВЦЭМ!$D$39:$D$782,СВЦЭМ!$A$39:$A$782,$A23,СВЦЭМ!$B$39:$B$782,D$11)+'СЕТ СН'!$F$14+СВЦЭМ!$D$10+'СЕТ СН'!$F$8*'СЕТ СН'!$F$9-'СЕТ СН'!$F$26</f>
        <v>2325.1683780600001</v>
      </c>
      <c r="E23" s="36">
        <f>SUMIFS(СВЦЭМ!$D$39:$D$782,СВЦЭМ!$A$39:$A$782,$A23,СВЦЭМ!$B$39:$B$782,E$11)+'СЕТ СН'!$F$14+СВЦЭМ!$D$10+'СЕТ СН'!$F$8*'СЕТ СН'!$F$9-'СЕТ СН'!$F$26</f>
        <v>2351.3339902500002</v>
      </c>
      <c r="F23" s="36">
        <f>SUMIFS(СВЦЭМ!$D$39:$D$782,СВЦЭМ!$A$39:$A$782,$A23,СВЦЭМ!$B$39:$B$782,F$11)+'СЕТ СН'!$F$14+СВЦЭМ!$D$10+'СЕТ СН'!$F$8*'СЕТ СН'!$F$9-'СЕТ СН'!$F$26</f>
        <v>2365.1372787599998</v>
      </c>
      <c r="G23" s="36">
        <f>SUMIFS(СВЦЭМ!$D$39:$D$782,СВЦЭМ!$A$39:$A$782,$A23,СВЦЭМ!$B$39:$B$782,G$11)+'СЕТ СН'!$F$14+СВЦЭМ!$D$10+'СЕТ СН'!$F$8*'СЕТ СН'!$F$9-'СЕТ СН'!$F$26</f>
        <v>2352.6092289399999</v>
      </c>
      <c r="H23" s="36">
        <f>SUMIFS(СВЦЭМ!$D$39:$D$782,СВЦЭМ!$A$39:$A$782,$A23,СВЦЭМ!$B$39:$B$782,H$11)+'СЕТ СН'!$F$14+СВЦЭМ!$D$10+'СЕТ СН'!$F$8*'СЕТ СН'!$F$9-'СЕТ СН'!$F$26</f>
        <v>2294.3883512500001</v>
      </c>
      <c r="I23" s="36">
        <f>SUMIFS(СВЦЭМ!$D$39:$D$782,СВЦЭМ!$A$39:$A$782,$A23,СВЦЭМ!$B$39:$B$782,I$11)+'СЕТ СН'!$F$14+СВЦЭМ!$D$10+'СЕТ СН'!$F$8*'СЕТ СН'!$F$9-'СЕТ СН'!$F$26</f>
        <v>2199.4503863899999</v>
      </c>
      <c r="J23" s="36">
        <f>SUMIFS(СВЦЭМ!$D$39:$D$782,СВЦЭМ!$A$39:$A$782,$A23,СВЦЭМ!$B$39:$B$782,J$11)+'СЕТ СН'!$F$14+СВЦЭМ!$D$10+'СЕТ СН'!$F$8*'СЕТ СН'!$F$9-'СЕТ СН'!$F$26</f>
        <v>2116.97695957</v>
      </c>
      <c r="K23" s="36">
        <f>SUMIFS(СВЦЭМ!$D$39:$D$782,СВЦЭМ!$A$39:$A$782,$A23,СВЦЭМ!$B$39:$B$782,K$11)+'СЕТ СН'!$F$14+СВЦЭМ!$D$10+'СЕТ СН'!$F$8*'СЕТ СН'!$F$9-'СЕТ СН'!$F$26</f>
        <v>2013.4030611299997</v>
      </c>
      <c r="L23" s="36">
        <f>SUMIFS(СВЦЭМ!$D$39:$D$782,СВЦЭМ!$A$39:$A$782,$A23,СВЦЭМ!$B$39:$B$782,L$11)+'СЕТ СН'!$F$14+СВЦЭМ!$D$10+'СЕТ СН'!$F$8*'СЕТ СН'!$F$9-'СЕТ СН'!$F$26</f>
        <v>1981.6743034199999</v>
      </c>
      <c r="M23" s="36">
        <f>SUMIFS(СВЦЭМ!$D$39:$D$782,СВЦЭМ!$A$39:$A$782,$A23,СВЦЭМ!$B$39:$B$782,M$11)+'СЕТ СН'!$F$14+СВЦЭМ!$D$10+'СЕТ СН'!$F$8*'СЕТ СН'!$F$9-'СЕТ СН'!$F$26</f>
        <v>1967.9264889499998</v>
      </c>
      <c r="N23" s="36">
        <f>SUMIFS(СВЦЭМ!$D$39:$D$782,СВЦЭМ!$A$39:$A$782,$A23,СВЦЭМ!$B$39:$B$782,N$11)+'СЕТ СН'!$F$14+СВЦЭМ!$D$10+'СЕТ СН'!$F$8*'СЕТ СН'!$F$9-'СЕТ СН'!$F$26</f>
        <v>1952.6667874799998</v>
      </c>
      <c r="O23" s="36">
        <f>SUMIFS(СВЦЭМ!$D$39:$D$782,СВЦЭМ!$A$39:$A$782,$A23,СВЦЭМ!$B$39:$B$782,O$11)+'СЕТ СН'!$F$14+СВЦЭМ!$D$10+'СЕТ СН'!$F$8*'СЕТ СН'!$F$9-'СЕТ СН'!$F$26</f>
        <v>1953.0455728999998</v>
      </c>
      <c r="P23" s="36">
        <f>SUMIFS(СВЦЭМ!$D$39:$D$782,СВЦЭМ!$A$39:$A$782,$A23,СВЦЭМ!$B$39:$B$782,P$11)+'СЕТ СН'!$F$14+СВЦЭМ!$D$10+'СЕТ СН'!$F$8*'СЕТ СН'!$F$9-'СЕТ СН'!$F$26</f>
        <v>1953.0881107699997</v>
      </c>
      <c r="Q23" s="36">
        <f>SUMIFS(СВЦЭМ!$D$39:$D$782,СВЦЭМ!$A$39:$A$782,$A23,СВЦЭМ!$B$39:$B$782,Q$11)+'СЕТ СН'!$F$14+СВЦЭМ!$D$10+'СЕТ СН'!$F$8*'СЕТ СН'!$F$9-'СЕТ СН'!$F$26</f>
        <v>1944.0048966199997</v>
      </c>
      <c r="R23" s="36">
        <f>SUMIFS(СВЦЭМ!$D$39:$D$782,СВЦЭМ!$A$39:$A$782,$A23,СВЦЭМ!$B$39:$B$782,R$11)+'СЕТ СН'!$F$14+СВЦЭМ!$D$10+'СЕТ СН'!$F$8*'СЕТ СН'!$F$9-'СЕТ СН'!$F$26</f>
        <v>1950.7373782399998</v>
      </c>
      <c r="S23" s="36">
        <f>SUMIFS(СВЦЭМ!$D$39:$D$782,СВЦЭМ!$A$39:$A$782,$A23,СВЦЭМ!$B$39:$B$782,S$11)+'СЕТ СН'!$F$14+СВЦЭМ!$D$10+'СЕТ СН'!$F$8*'СЕТ СН'!$F$9-'СЕТ СН'!$F$26</f>
        <v>1907.8170953099998</v>
      </c>
      <c r="T23" s="36">
        <f>SUMIFS(СВЦЭМ!$D$39:$D$782,СВЦЭМ!$A$39:$A$782,$A23,СВЦЭМ!$B$39:$B$782,T$11)+'СЕТ СН'!$F$14+СВЦЭМ!$D$10+'СЕТ СН'!$F$8*'СЕТ СН'!$F$9-'СЕТ СН'!$F$26</f>
        <v>1882.6257521599998</v>
      </c>
      <c r="U23" s="36">
        <f>SUMIFS(СВЦЭМ!$D$39:$D$782,СВЦЭМ!$A$39:$A$782,$A23,СВЦЭМ!$B$39:$B$782,U$11)+'СЕТ СН'!$F$14+СВЦЭМ!$D$10+'СЕТ СН'!$F$8*'СЕТ СН'!$F$9-'СЕТ СН'!$F$26</f>
        <v>1894.5243384199998</v>
      </c>
      <c r="V23" s="36">
        <f>SUMIFS(СВЦЭМ!$D$39:$D$782,СВЦЭМ!$A$39:$A$782,$A23,СВЦЭМ!$B$39:$B$782,V$11)+'СЕТ СН'!$F$14+СВЦЭМ!$D$10+'СЕТ СН'!$F$8*'СЕТ СН'!$F$9-'СЕТ СН'!$F$26</f>
        <v>1912.5512836499997</v>
      </c>
      <c r="W23" s="36">
        <f>SUMIFS(СВЦЭМ!$D$39:$D$782,СВЦЭМ!$A$39:$A$782,$A23,СВЦЭМ!$B$39:$B$782,W$11)+'СЕТ СН'!$F$14+СВЦЭМ!$D$10+'СЕТ СН'!$F$8*'СЕТ СН'!$F$9-'СЕТ СН'!$F$26</f>
        <v>1903.4032111499998</v>
      </c>
      <c r="X23" s="36">
        <f>SUMIFS(СВЦЭМ!$D$39:$D$782,СВЦЭМ!$A$39:$A$782,$A23,СВЦЭМ!$B$39:$B$782,X$11)+'СЕТ СН'!$F$14+СВЦЭМ!$D$10+'СЕТ СН'!$F$8*'СЕТ СН'!$F$9-'СЕТ СН'!$F$26</f>
        <v>1954.5186637299998</v>
      </c>
      <c r="Y23" s="36">
        <f>SUMIFS(СВЦЭМ!$D$39:$D$782,СВЦЭМ!$A$39:$A$782,$A23,СВЦЭМ!$B$39:$B$782,Y$11)+'СЕТ СН'!$F$14+СВЦЭМ!$D$10+'СЕТ СН'!$F$8*'СЕТ СН'!$F$9-'СЕТ СН'!$F$26</f>
        <v>2039.8943417199998</v>
      </c>
    </row>
    <row r="24" spans="1:25" ht="15.75" x14ac:dyDescent="0.2">
      <c r="A24" s="35">
        <f t="shared" si="0"/>
        <v>45517</v>
      </c>
      <c r="B24" s="36">
        <f>SUMIFS(СВЦЭМ!$D$39:$D$782,СВЦЭМ!$A$39:$A$782,$A24,СВЦЭМ!$B$39:$B$782,B$11)+'СЕТ СН'!$F$14+СВЦЭМ!$D$10+'СЕТ СН'!$F$8*'СЕТ СН'!$F$9-'СЕТ СН'!$F$26</f>
        <v>2150.9117698599998</v>
      </c>
      <c r="C24" s="36">
        <f>SUMIFS(СВЦЭМ!$D$39:$D$782,СВЦЭМ!$A$39:$A$782,$A24,СВЦЭМ!$B$39:$B$782,C$11)+'СЕТ СН'!$F$14+СВЦЭМ!$D$10+'СЕТ СН'!$F$8*'СЕТ СН'!$F$9-'СЕТ СН'!$F$26</f>
        <v>2305.1730770100003</v>
      </c>
      <c r="D24" s="36">
        <f>SUMIFS(СВЦЭМ!$D$39:$D$782,СВЦЭМ!$A$39:$A$782,$A24,СВЦЭМ!$B$39:$B$782,D$11)+'СЕТ СН'!$F$14+СВЦЭМ!$D$10+'СЕТ СН'!$F$8*'СЕТ СН'!$F$9-'СЕТ СН'!$F$26</f>
        <v>2388.76711475</v>
      </c>
      <c r="E24" s="36">
        <f>SUMIFS(СВЦЭМ!$D$39:$D$782,СВЦЭМ!$A$39:$A$782,$A24,СВЦЭМ!$B$39:$B$782,E$11)+'СЕТ СН'!$F$14+СВЦЭМ!$D$10+'СЕТ СН'!$F$8*'СЕТ СН'!$F$9-'СЕТ СН'!$F$26</f>
        <v>2435.12404603</v>
      </c>
      <c r="F24" s="36">
        <f>SUMIFS(СВЦЭМ!$D$39:$D$782,СВЦЭМ!$A$39:$A$782,$A24,СВЦЭМ!$B$39:$B$782,F$11)+'СЕТ СН'!$F$14+СВЦЭМ!$D$10+'СЕТ СН'!$F$8*'СЕТ СН'!$F$9-'СЕТ СН'!$F$26</f>
        <v>2440.00464938</v>
      </c>
      <c r="G24" s="36">
        <f>SUMIFS(СВЦЭМ!$D$39:$D$782,СВЦЭМ!$A$39:$A$782,$A24,СВЦЭМ!$B$39:$B$782,G$11)+'СЕТ СН'!$F$14+СВЦЭМ!$D$10+'СЕТ СН'!$F$8*'СЕТ СН'!$F$9-'СЕТ СН'!$F$26</f>
        <v>2434.58771441</v>
      </c>
      <c r="H24" s="36">
        <f>SUMIFS(СВЦЭМ!$D$39:$D$782,СВЦЭМ!$A$39:$A$782,$A24,СВЦЭМ!$B$39:$B$782,H$11)+'СЕТ СН'!$F$14+СВЦЭМ!$D$10+'СЕТ СН'!$F$8*'СЕТ СН'!$F$9-'СЕТ СН'!$F$26</f>
        <v>2429.0525651500002</v>
      </c>
      <c r="I24" s="36">
        <f>SUMIFS(СВЦЭМ!$D$39:$D$782,СВЦЭМ!$A$39:$A$782,$A24,СВЦЭМ!$B$39:$B$782,I$11)+'СЕТ СН'!$F$14+СВЦЭМ!$D$10+'СЕТ СН'!$F$8*'СЕТ СН'!$F$9-'СЕТ СН'!$F$26</f>
        <v>2286.4991652200001</v>
      </c>
      <c r="J24" s="36">
        <f>SUMIFS(СВЦЭМ!$D$39:$D$782,СВЦЭМ!$A$39:$A$782,$A24,СВЦЭМ!$B$39:$B$782,J$11)+'СЕТ СН'!$F$14+СВЦЭМ!$D$10+'СЕТ СН'!$F$8*'СЕТ СН'!$F$9-'СЕТ СН'!$F$26</f>
        <v>2147.9755703000001</v>
      </c>
      <c r="K24" s="36">
        <f>SUMIFS(СВЦЭМ!$D$39:$D$782,СВЦЭМ!$A$39:$A$782,$A24,СВЦЭМ!$B$39:$B$782,K$11)+'СЕТ СН'!$F$14+СВЦЭМ!$D$10+'СЕТ СН'!$F$8*'СЕТ СН'!$F$9-'СЕТ СН'!$F$26</f>
        <v>2045.9086441199997</v>
      </c>
      <c r="L24" s="36">
        <f>SUMIFS(СВЦЭМ!$D$39:$D$782,СВЦЭМ!$A$39:$A$782,$A24,СВЦЭМ!$B$39:$B$782,L$11)+'СЕТ СН'!$F$14+СВЦЭМ!$D$10+'СЕТ СН'!$F$8*'СЕТ СН'!$F$9-'СЕТ СН'!$F$26</f>
        <v>1985.1770180799999</v>
      </c>
      <c r="M24" s="36">
        <f>SUMIFS(СВЦЭМ!$D$39:$D$782,СВЦЭМ!$A$39:$A$782,$A24,СВЦЭМ!$B$39:$B$782,M$11)+'СЕТ СН'!$F$14+СВЦЭМ!$D$10+'СЕТ СН'!$F$8*'СЕТ СН'!$F$9-'СЕТ СН'!$F$26</f>
        <v>1985.1211741399998</v>
      </c>
      <c r="N24" s="36">
        <f>SUMIFS(СВЦЭМ!$D$39:$D$782,СВЦЭМ!$A$39:$A$782,$A24,СВЦЭМ!$B$39:$B$782,N$11)+'СЕТ СН'!$F$14+СВЦЭМ!$D$10+'СЕТ СН'!$F$8*'СЕТ СН'!$F$9-'СЕТ СН'!$F$26</f>
        <v>1985.9711948199999</v>
      </c>
      <c r="O24" s="36">
        <f>SUMIFS(СВЦЭМ!$D$39:$D$782,СВЦЭМ!$A$39:$A$782,$A24,СВЦЭМ!$B$39:$B$782,O$11)+'СЕТ СН'!$F$14+СВЦЭМ!$D$10+'СЕТ СН'!$F$8*'СЕТ СН'!$F$9-'СЕТ СН'!$F$26</f>
        <v>1965.2152754599999</v>
      </c>
      <c r="P24" s="36">
        <f>SUMIFS(СВЦЭМ!$D$39:$D$782,СВЦЭМ!$A$39:$A$782,$A24,СВЦЭМ!$B$39:$B$782,P$11)+'СЕТ СН'!$F$14+СВЦЭМ!$D$10+'СЕТ СН'!$F$8*'СЕТ СН'!$F$9-'СЕТ СН'!$F$26</f>
        <v>1968.5568637399999</v>
      </c>
      <c r="Q24" s="36">
        <f>SUMIFS(СВЦЭМ!$D$39:$D$782,СВЦЭМ!$A$39:$A$782,$A24,СВЦЭМ!$B$39:$B$782,Q$11)+'СЕТ СН'!$F$14+СВЦЭМ!$D$10+'СЕТ СН'!$F$8*'СЕТ СН'!$F$9-'СЕТ СН'!$F$26</f>
        <v>1976.3895942999998</v>
      </c>
      <c r="R24" s="36">
        <f>SUMIFS(СВЦЭМ!$D$39:$D$782,СВЦЭМ!$A$39:$A$782,$A24,СВЦЭМ!$B$39:$B$782,R$11)+'СЕТ СН'!$F$14+СВЦЭМ!$D$10+'СЕТ СН'!$F$8*'СЕТ СН'!$F$9-'СЕТ СН'!$F$26</f>
        <v>1998.1307298199999</v>
      </c>
      <c r="S24" s="36">
        <f>SUMIFS(СВЦЭМ!$D$39:$D$782,СВЦЭМ!$A$39:$A$782,$A24,СВЦЭМ!$B$39:$B$782,S$11)+'СЕТ СН'!$F$14+СВЦЭМ!$D$10+'СЕТ СН'!$F$8*'СЕТ СН'!$F$9-'СЕТ СН'!$F$26</f>
        <v>1954.7385432799999</v>
      </c>
      <c r="T24" s="36">
        <f>SUMIFS(СВЦЭМ!$D$39:$D$782,СВЦЭМ!$A$39:$A$782,$A24,СВЦЭМ!$B$39:$B$782,T$11)+'СЕТ СН'!$F$14+СВЦЭМ!$D$10+'СЕТ СН'!$F$8*'СЕТ СН'!$F$9-'СЕТ СН'!$F$26</f>
        <v>1940.2456740699997</v>
      </c>
      <c r="U24" s="36">
        <f>SUMIFS(СВЦЭМ!$D$39:$D$782,СВЦЭМ!$A$39:$A$782,$A24,СВЦЭМ!$B$39:$B$782,U$11)+'СЕТ СН'!$F$14+СВЦЭМ!$D$10+'СЕТ СН'!$F$8*'СЕТ СН'!$F$9-'СЕТ СН'!$F$26</f>
        <v>1984.5712328599998</v>
      </c>
      <c r="V24" s="36">
        <f>SUMIFS(СВЦЭМ!$D$39:$D$782,СВЦЭМ!$A$39:$A$782,$A24,СВЦЭМ!$B$39:$B$782,V$11)+'СЕТ СН'!$F$14+СВЦЭМ!$D$10+'СЕТ СН'!$F$8*'СЕТ СН'!$F$9-'СЕТ СН'!$F$26</f>
        <v>1985.4998126899998</v>
      </c>
      <c r="W24" s="36">
        <f>SUMIFS(СВЦЭМ!$D$39:$D$782,СВЦЭМ!$A$39:$A$782,$A24,СВЦЭМ!$B$39:$B$782,W$11)+'СЕТ СН'!$F$14+СВЦЭМ!$D$10+'СЕТ СН'!$F$8*'СЕТ СН'!$F$9-'СЕТ СН'!$F$26</f>
        <v>1977.9306886299998</v>
      </c>
      <c r="X24" s="36">
        <f>SUMIFS(СВЦЭМ!$D$39:$D$782,СВЦЭМ!$A$39:$A$782,$A24,СВЦЭМ!$B$39:$B$782,X$11)+'СЕТ СН'!$F$14+СВЦЭМ!$D$10+'СЕТ СН'!$F$8*'СЕТ СН'!$F$9-'СЕТ СН'!$F$26</f>
        <v>2062.44788591</v>
      </c>
      <c r="Y24" s="36">
        <f>SUMIFS(СВЦЭМ!$D$39:$D$782,СВЦЭМ!$A$39:$A$782,$A24,СВЦЭМ!$B$39:$B$782,Y$11)+'СЕТ СН'!$F$14+СВЦЭМ!$D$10+'СЕТ СН'!$F$8*'СЕТ СН'!$F$9-'СЕТ СН'!$F$26</f>
        <v>2125.73801349</v>
      </c>
    </row>
    <row r="25" spans="1:25" ht="15.75" x14ac:dyDescent="0.2">
      <c r="A25" s="35">
        <f t="shared" si="0"/>
        <v>45518</v>
      </c>
      <c r="B25" s="36">
        <f>SUMIFS(СВЦЭМ!$D$39:$D$782,СВЦЭМ!$A$39:$A$782,$A25,СВЦЭМ!$B$39:$B$782,B$11)+'СЕТ СН'!$F$14+СВЦЭМ!$D$10+'СЕТ СН'!$F$8*'СЕТ СН'!$F$9-'СЕТ СН'!$F$26</f>
        <v>2318.7935295000002</v>
      </c>
      <c r="C25" s="36">
        <f>SUMIFS(СВЦЭМ!$D$39:$D$782,СВЦЭМ!$A$39:$A$782,$A25,СВЦЭМ!$B$39:$B$782,C$11)+'СЕТ СН'!$F$14+СВЦЭМ!$D$10+'СЕТ СН'!$F$8*'СЕТ СН'!$F$9-'СЕТ СН'!$F$26</f>
        <v>2434.6696958500002</v>
      </c>
      <c r="D25" s="36">
        <f>SUMIFS(СВЦЭМ!$D$39:$D$782,СВЦЭМ!$A$39:$A$782,$A25,СВЦЭМ!$B$39:$B$782,D$11)+'СЕТ СН'!$F$14+СВЦЭМ!$D$10+'СЕТ СН'!$F$8*'СЕТ СН'!$F$9-'СЕТ СН'!$F$26</f>
        <v>2541.96487849</v>
      </c>
      <c r="E25" s="36">
        <f>SUMIFS(СВЦЭМ!$D$39:$D$782,СВЦЭМ!$A$39:$A$782,$A25,СВЦЭМ!$B$39:$B$782,E$11)+'СЕТ СН'!$F$14+СВЦЭМ!$D$10+'СЕТ СН'!$F$8*'СЕТ СН'!$F$9-'СЕТ СН'!$F$26</f>
        <v>2622.6831113600001</v>
      </c>
      <c r="F25" s="36">
        <f>SUMIFS(СВЦЭМ!$D$39:$D$782,СВЦЭМ!$A$39:$A$782,$A25,СВЦЭМ!$B$39:$B$782,F$11)+'СЕТ СН'!$F$14+СВЦЭМ!$D$10+'СЕТ СН'!$F$8*'СЕТ СН'!$F$9-'СЕТ СН'!$F$26</f>
        <v>2631.3734604700003</v>
      </c>
      <c r="G25" s="36">
        <f>SUMIFS(СВЦЭМ!$D$39:$D$782,СВЦЭМ!$A$39:$A$782,$A25,СВЦЭМ!$B$39:$B$782,G$11)+'СЕТ СН'!$F$14+СВЦЭМ!$D$10+'СЕТ СН'!$F$8*'СЕТ СН'!$F$9-'СЕТ СН'!$F$26</f>
        <v>2602.0623636999999</v>
      </c>
      <c r="H25" s="36">
        <f>SUMIFS(СВЦЭМ!$D$39:$D$782,СВЦЭМ!$A$39:$A$782,$A25,СВЦЭМ!$B$39:$B$782,H$11)+'СЕТ СН'!$F$14+СВЦЭМ!$D$10+'СЕТ СН'!$F$8*'СЕТ СН'!$F$9-'СЕТ СН'!$F$26</f>
        <v>2590.51949246</v>
      </c>
      <c r="I25" s="36">
        <f>SUMIFS(СВЦЭМ!$D$39:$D$782,СВЦЭМ!$A$39:$A$782,$A25,СВЦЭМ!$B$39:$B$782,I$11)+'СЕТ СН'!$F$14+СВЦЭМ!$D$10+'СЕТ СН'!$F$8*'СЕТ СН'!$F$9-'СЕТ СН'!$F$26</f>
        <v>2508.3409593300003</v>
      </c>
      <c r="J25" s="36">
        <f>SUMIFS(СВЦЭМ!$D$39:$D$782,СВЦЭМ!$A$39:$A$782,$A25,СВЦЭМ!$B$39:$B$782,J$11)+'СЕТ СН'!$F$14+СВЦЭМ!$D$10+'СЕТ СН'!$F$8*'СЕТ СН'!$F$9-'СЕТ СН'!$F$26</f>
        <v>2374.2217312900002</v>
      </c>
      <c r="K25" s="36">
        <f>SUMIFS(СВЦЭМ!$D$39:$D$782,СВЦЭМ!$A$39:$A$782,$A25,СВЦЭМ!$B$39:$B$782,K$11)+'СЕТ СН'!$F$14+СВЦЭМ!$D$10+'СЕТ СН'!$F$8*'СЕТ СН'!$F$9-'СЕТ СН'!$F$26</f>
        <v>2269.6029324800002</v>
      </c>
      <c r="L25" s="36">
        <f>SUMIFS(СВЦЭМ!$D$39:$D$782,СВЦЭМ!$A$39:$A$782,$A25,СВЦЭМ!$B$39:$B$782,L$11)+'СЕТ СН'!$F$14+СВЦЭМ!$D$10+'СЕТ СН'!$F$8*'СЕТ СН'!$F$9-'СЕТ СН'!$F$26</f>
        <v>2189.6041278899997</v>
      </c>
      <c r="M25" s="36">
        <f>SUMIFS(СВЦЭМ!$D$39:$D$782,СВЦЭМ!$A$39:$A$782,$A25,СВЦЭМ!$B$39:$B$782,M$11)+'СЕТ СН'!$F$14+СВЦЭМ!$D$10+'СЕТ СН'!$F$8*'СЕТ СН'!$F$9-'СЕТ СН'!$F$26</f>
        <v>2165.46972783</v>
      </c>
      <c r="N25" s="36">
        <f>SUMIFS(СВЦЭМ!$D$39:$D$782,СВЦЭМ!$A$39:$A$782,$A25,СВЦЭМ!$B$39:$B$782,N$11)+'СЕТ СН'!$F$14+СВЦЭМ!$D$10+'СЕТ СН'!$F$8*'СЕТ СН'!$F$9-'СЕТ СН'!$F$26</f>
        <v>2171.8385471199999</v>
      </c>
      <c r="O25" s="36">
        <f>SUMIFS(СВЦЭМ!$D$39:$D$782,СВЦЭМ!$A$39:$A$782,$A25,СВЦЭМ!$B$39:$B$782,O$11)+'СЕТ СН'!$F$14+СВЦЭМ!$D$10+'СЕТ СН'!$F$8*'СЕТ СН'!$F$9-'СЕТ СН'!$F$26</f>
        <v>2161.0168810199998</v>
      </c>
      <c r="P25" s="36">
        <f>SUMIFS(СВЦЭМ!$D$39:$D$782,СВЦЭМ!$A$39:$A$782,$A25,СВЦЭМ!$B$39:$B$782,P$11)+'СЕТ СН'!$F$14+СВЦЭМ!$D$10+'СЕТ СН'!$F$8*'СЕТ СН'!$F$9-'СЕТ СН'!$F$26</f>
        <v>2151.7196537499999</v>
      </c>
      <c r="Q25" s="36">
        <f>SUMIFS(СВЦЭМ!$D$39:$D$782,СВЦЭМ!$A$39:$A$782,$A25,СВЦЭМ!$B$39:$B$782,Q$11)+'СЕТ СН'!$F$14+СВЦЭМ!$D$10+'СЕТ СН'!$F$8*'СЕТ СН'!$F$9-'СЕТ СН'!$F$26</f>
        <v>2156.0602230499999</v>
      </c>
      <c r="R25" s="36">
        <f>SUMIFS(СВЦЭМ!$D$39:$D$782,СВЦЭМ!$A$39:$A$782,$A25,СВЦЭМ!$B$39:$B$782,R$11)+'СЕТ СН'!$F$14+СВЦЭМ!$D$10+'СЕТ СН'!$F$8*'СЕТ СН'!$F$9-'СЕТ СН'!$F$26</f>
        <v>2164.6503172499997</v>
      </c>
      <c r="S25" s="36">
        <f>SUMIFS(СВЦЭМ!$D$39:$D$782,СВЦЭМ!$A$39:$A$782,$A25,СВЦЭМ!$B$39:$B$782,S$11)+'СЕТ СН'!$F$14+СВЦЭМ!$D$10+'СЕТ СН'!$F$8*'СЕТ СН'!$F$9-'СЕТ СН'!$F$26</f>
        <v>2170.1665743899998</v>
      </c>
      <c r="T25" s="36">
        <f>SUMIFS(СВЦЭМ!$D$39:$D$782,СВЦЭМ!$A$39:$A$782,$A25,СВЦЭМ!$B$39:$B$782,T$11)+'СЕТ СН'!$F$14+СВЦЭМ!$D$10+'СЕТ СН'!$F$8*'СЕТ СН'!$F$9-'СЕТ СН'!$F$26</f>
        <v>2155.36490314</v>
      </c>
      <c r="U25" s="36">
        <f>SUMIFS(СВЦЭМ!$D$39:$D$782,СВЦЭМ!$A$39:$A$782,$A25,СВЦЭМ!$B$39:$B$782,U$11)+'СЕТ СН'!$F$14+СВЦЭМ!$D$10+'СЕТ СН'!$F$8*'СЕТ СН'!$F$9-'СЕТ СН'!$F$26</f>
        <v>2165.4016791599997</v>
      </c>
      <c r="V25" s="36">
        <f>SUMIFS(СВЦЭМ!$D$39:$D$782,СВЦЭМ!$A$39:$A$782,$A25,СВЦЭМ!$B$39:$B$782,V$11)+'СЕТ СН'!$F$14+СВЦЭМ!$D$10+'СЕТ СН'!$F$8*'СЕТ СН'!$F$9-'СЕТ СН'!$F$26</f>
        <v>2177.5728019200001</v>
      </c>
      <c r="W25" s="36">
        <f>SUMIFS(СВЦЭМ!$D$39:$D$782,СВЦЭМ!$A$39:$A$782,$A25,СВЦЭМ!$B$39:$B$782,W$11)+'СЕТ СН'!$F$14+СВЦЭМ!$D$10+'СЕТ СН'!$F$8*'СЕТ СН'!$F$9-'СЕТ СН'!$F$26</f>
        <v>2165.0218210499997</v>
      </c>
      <c r="X25" s="36">
        <f>SUMIFS(СВЦЭМ!$D$39:$D$782,СВЦЭМ!$A$39:$A$782,$A25,СВЦЭМ!$B$39:$B$782,X$11)+'СЕТ СН'!$F$14+СВЦЭМ!$D$10+'СЕТ СН'!$F$8*'СЕТ СН'!$F$9-'СЕТ СН'!$F$26</f>
        <v>2253.1516777500001</v>
      </c>
      <c r="Y25" s="36">
        <f>SUMIFS(СВЦЭМ!$D$39:$D$782,СВЦЭМ!$A$39:$A$782,$A25,СВЦЭМ!$B$39:$B$782,Y$11)+'СЕТ СН'!$F$14+СВЦЭМ!$D$10+'СЕТ СН'!$F$8*'СЕТ СН'!$F$9-'СЕТ СН'!$F$26</f>
        <v>2371.9136805500002</v>
      </c>
    </row>
    <row r="26" spans="1:25" ht="15.75" x14ac:dyDescent="0.2">
      <c r="A26" s="35">
        <f t="shared" si="0"/>
        <v>45519</v>
      </c>
      <c r="B26" s="36">
        <f>SUMIFS(СВЦЭМ!$D$39:$D$782,СВЦЭМ!$A$39:$A$782,$A26,СВЦЭМ!$B$39:$B$782,B$11)+'СЕТ СН'!$F$14+СВЦЭМ!$D$10+'СЕТ СН'!$F$8*'СЕТ СН'!$F$9-'СЕТ СН'!$F$26</f>
        <v>2428.6657682200002</v>
      </c>
      <c r="C26" s="36">
        <f>SUMIFS(СВЦЭМ!$D$39:$D$782,СВЦЭМ!$A$39:$A$782,$A26,СВЦЭМ!$B$39:$B$782,C$11)+'СЕТ СН'!$F$14+СВЦЭМ!$D$10+'СЕТ СН'!$F$8*'СЕТ СН'!$F$9-'СЕТ СН'!$F$26</f>
        <v>2499.8803659300002</v>
      </c>
      <c r="D26" s="36">
        <f>SUMIFS(СВЦЭМ!$D$39:$D$782,СВЦЭМ!$A$39:$A$782,$A26,СВЦЭМ!$B$39:$B$782,D$11)+'СЕТ СН'!$F$14+СВЦЭМ!$D$10+'СЕТ СН'!$F$8*'СЕТ СН'!$F$9-'СЕТ СН'!$F$26</f>
        <v>2548.5055072099999</v>
      </c>
      <c r="E26" s="36">
        <f>SUMIFS(СВЦЭМ!$D$39:$D$782,СВЦЭМ!$A$39:$A$782,$A26,СВЦЭМ!$B$39:$B$782,E$11)+'СЕТ СН'!$F$14+СВЦЭМ!$D$10+'СЕТ СН'!$F$8*'СЕТ СН'!$F$9-'СЕТ СН'!$F$26</f>
        <v>2560.3177491900001</v>
      </c>
      <c r="F26" s="36">
        <f>SUMIFS(СВЦЭМ!$D$39:$D$782,СВЦЭМ!$A$39:$A$782,$A26,СВЦЭМ!$B$39:$B$782,F$11)+'СЕТ СН'!$F$14+СВЦЭМ!$D$10+'СЕТ СН'!$F$8*'СЕТ СН'!$F$9-'СЕТ СН'!$F$26</f>
        <v>2563.2030981900002</v>
      </c>
      <c r="G26" s="36">
        <f>SUMIFS(СВЦЭМ!$D$39:$D$782,СВЦЭМ!$A$39:$A$782,$A26,СВЦЭМ!$B$39:$B$782,G$11)+'СЕТ СН'!$F$14+СВЦЭМ!$D$10+'СЕТ СН'!$F$8*'СЕТ СН'!$F$9-'СЕТ СН'!$F$26</f>
        <v>2538.71558078</v>
      </c>
      <c r="H26" s="36">
        <f>SUMIFS(СВЦЭМ!$D$39:$D$782,СВЦЭМ!$A$39:$A$782,$A26,СВЦЭМ!$B$39:$B$782,H$11)+'СЕТ СН'!$F$14+СВЦЭМ!$D$10+'СЕТ СН'!$F$8*'СЕТ СН'!$F$9-'СЕТ СН'!$F$26</f>
        <v>2495.4365118300002</v>
      </c>
      <c r="I26" s="36">
        <f>SUMIFS(СВЦЭМ!$D$39:$D$782,СВЦЭМ!$A$39:$A$782,$A26,СВЦЭМ!$B$39:$B$782,I$11)+'СЕТ СН'!$F$14+СВЦЭМ!$D$10+'СЕТ СН'!$F$8*'СЕТ СН'!$F$9-'СЕТ СН'!$F$26</f>
        <v>2405.9671743899999</v>
      </c>
      <c r="J26" s="36">
        <f>SUMIFS(СВЦЭМ!$D$39:$D$782,СВЦЭМ!$A$39:$A$782,$A26,СВЦЭМ!$B$39:$B$782,J$11)+'СЕТ СН'!$F$14+СВЦЭМ!$D$10+'СЕТ СН'!$F$8*'СЕТ СН'!$F$9-'СЕТ СН'!$F$26</f>
        <v>2331.0570090300002</v>
      </c>
      <c r="K26" s="36">
        <f>SUMIFS(СВЦЭМ!$D$39:$D$782,СВЦЭМ!$A$39:$A$782,$A26,СВЦЭМ!$B$39:$B$782,K$11)+'СЕТ СН'!$F$14+СВЦЭМ!$D$10+'СЕТ СН'!$F$8*'СЕТ СН'!$F$9-'СЕТ СН'!$F$26</f>
        <v>2231.8158344099998</v>
      </c>
      <c r="L26" s="36">
        <f>SUMIFS(СВЦЭМ!$D$39:$D$782,СВЦЭМ!$A$39:$A$782,$A26,СВЦЭМ!$B$39:$B$782,L$11)+'СЕТ СН'!$F$14+СВЦЭМ!$D$10+'СЕТ СН'!$F$8*'СЕТ СН'!$F$9-'СЕТ СН'!$F$26</f>
        <v>2226.04825248</v>
      </c>
      <c r="M26" s="36">
        <f>SUMIFS(СВЦЭМ!$D$39:$D$782,СВЦЭМ!$A$39:$A$782,$A26,СВЦЭМ!$B$39:$B$782,M$11)+'СЕТ СН'!$F$14+СВЦЭМ!$D$10+'СЕТ СН'!$F$8*'СЕТ СН'!$F$9-'СЕТ СН'!$F$26</f>
        <v>2253.1970302499999</v>
      </c>
      <c r="N26" s="36">
        <f>SUMIFS(СВЦЭМ!$D$39:$D$782,СВЦЭМ!$A$39:$A$782,$A26,СВЦЭМ!$B$39:$B$782,N$11)+'СЕТ СН'!$F$14+СВЦЭМ!$D$10+'СЕТ СН'!$F$8*'СЕТ СН'!$F$9-'СЕТ СН'!$F$26</f>
        <v>2242.5355884000001</v>
      </c>
      <c r="O26" s="36">
        <f>SUMIFS(СВЦЭМ!$D$39:$D$782,СВЦЭМ!$A$39:$A$782,$A26,СВЦЭМ!$B$39:$B$782,O$11)+'СЕТ СН'!$F$14+СВЦЭМ!$D$10+'СЕТ СН'!$F$8*'СЕТ СН'!$F$9-'СЕТ СН'!$F$26</f>
        <v>2230.4387422199998</v>
      </c>
      <c r="P26" s="36">
        <f>SUMIFS(СВЦЭМ!$D$39:$D$782,СВЦЭМ!$A$39:$A$782,$A26,СВЦЭМ!$B$39:$B$782,P$11)+'СЕТ СН'!$F$14+СВЦЭМ!$D$10+'СЕТ СН'!$F$8*'СЕТ СН'!$F$9-'СЕТ СН'!$F$26</f>
        <v>2232.5149209400001</v>
      </c>
      <c r="Q26" s="36">
        <f>SUMIFS(СВЦЭМ!$D$39:$D$782,СВЦЭМ!$A$39:$A$782,$A26,СВЦЭМ!$B$39:$B$782,Q$11)+'СЕТ СН'!$F$14+СВЦЭМ!$D$10+'СЕТ СН'!$F$8*'СЕТ СН'!$F$9-'СЕТ СН'!$F$26</f>
        <v>2218.98353163</v>
      </c>
      <c r="R26" s="36">
        <f>SUMIFS(СВЦЭМ!$D$39:$D$782,СВЦЭМ!$A$39:$A$782,$A26,СВЦЭМ!$B$39:$B$782,R$11)+'СЕТ СН'!$F$14+СВЦЭМ!$D$10+'СЕТ СН'!$F$8*'СЕТ СН'!$F$9-'СЕТ СН'!$F$26</f>
        <v>2230.32563278</v>
      </c>
      <c r="S26" s="36">
        <f>SUMIFS(СВЦЭМ!$D$39:$D$782,СВЦЭМ!$A$39:$A$782,$A26,СВЦЭМ!$B$39:$B$782,S$11)+'СЕТ СН'!$F$14+СВЦЭМ!$D$10+'СЕТ СН'!$F$8*'СЕТ СН'!$F$9-'СЕТ СН'!$F$26</f>
        <v>2239.8542308800002</v>
      </c>
      <c r="T26" s="36">
        <f>SUMIFS(СВЦЭМ!$D$39:$D$782,СВЦЭМ!$A$39:$A$782,$A26,СВЦЭМ!$B$39:$B$782,T$11)+'СЕТ СН'!$F$14+СВЦЭМ!$D$10+'СЕТ СН'!$F$8*'СЕТ СН'!$F$9-'СЕТ СН'!$F$26</f>
        <v>2209.5539640699999</v>
      </c>
      <c r="U26" s="36">
        <f>SUMIFS(СВЦЭМ!$D$39:$D$782,СВЦЭМ!$A$39:$A$782,$A26,СВЦЭМ!$B$39:$B$782,U$11)+'СЕТ СН'!$F$14+СВЦЭМ!$D$10+'СЕТ СН'!$F$8*'СЕТ СН'!$F$9-'СЕТ СН'!$F$26</f>
        <v>2214.4399333699998</v>
      </c>
      <c r="V26" s="36">
        <f>SUMIFS(СВЦЭМ!$D$39:$D$782,СВЦЭМ!$A$39:$A$782,$A26,СВЦЭМ!$B$39:$B$782,V$11)+'СЕТ СН'!$F$14+СВЦЭМ!$D$10+'СЕТ СН'!$F$8*'СЕТ СН'!$F$9-'СЕТ СН'!$F$26</f>
        <v>2235.8731891500001</v>
      </c>
      <c r="W26" s="36">
        <f>SUMIFS(СВЦЭМ!$D$39:$D$782,СВЦЭМ!$A$39:$A$782,$A26,СВЦЭМ!$B$39:$B$782,W$11)+'СЕТ СН'!$F$14+СВЦЭМ!$D$10+'СЕТ СН'!$F$8*'СЕТ СН'!$F$9-'СЕТ СН'!$F$26</f>
        <v>2227.0284830199998</v>
      </c>
      <c r="X26" s="36">
        <f>SUMIFS(СВЦЭМ!$D$39:$D$782,СВЦЭМ!$A$39:$A$782,$A26,СВЦЭМ!$B$39:$B$782,X$11)+'СЕТ СН'!$F$14+СВЦЭМ!$D$10+'СЕТ СН'!$F$8*'СЕТ СН'!$F$9-'СЕТ СН'!$F$26</f>
        <v>2318.2163190700003</v>
      </c>
      <c r="Y26" s="36">
        <f>SUMIFS(СВЦЭМ!$D$39:$D$782,СВЦЭМ!$A$39:$A$782,$A26,СВЦЭМ!$B$39:$B$782,Y$11)+'СЕТ СН'!$F$14+СВЦЭМ!$D$10+'СЕТ СН'!$F$8*'СЕТ СН'!$F$9-'СЕТ СН'!$F$26</f>
        <v>2402.8116456100001</v>
      </c>
    </row>
    <row r="27" spans="1:25" ht="15.75" x14ac:dyDescent="0.2">
      <c r="A27" s="35">
        <f t="shared" si="0"/>
        <v>45520</v>
      </c>
      <c r="B27" s="36">
        <f>SUMIFS(СВЦЭМ!$D$39:$D$782,СВЦЭМ!$A$39:$A$782,$A27,СВЦЭМ!$B$39:$B$782,B$11)+'СЕТ СН'!$F$14+СВЦЭМ!$D$10+'СЕТ СН'!$F$8*'СЕТ СН'!$F$9-'СЕТ СН'!$F$26</f>
        <v>2584.8339727400003</v>
      </c>
      <c r="C27" s="36">
        <f>SUMIFS(СВЦЭМ!$D$39:$D$782,СВЦЭМ!$A$39:$A$782,$A27,СВЦЭМ!$B$39:$B$782,C$11)+'СЕТ СН'!$F$14+СВЦЭМ!$D$10+'СЕТ СН'!$F$8*'СЕТ СН'!$F$9-'СЕТ СН'!$F$26</f>
        <v>2576.8049014200001</v>
      </c>
      <c r="D27" s="36">
        <f>SUMIFS(СВЦЭМ!$D$39:$D$782,СВЦЭМ!$A$39:$A$782,$A27,СВЦЭМ!$B$39:$B$782,D$11)+'СЕТ СН'!$F$14+СВЦЭМ!$D$10+'СЕТ СН'!$F$8*'СЕТ СН'!$F$9-'СЕТ СН'!$F$26</f>
        <v>2617.0985862400003</v>
      </c>
      <c r="E27" s="36">
        <f>SUMIFS(СВЦЭМ!$D$39:$D$782,СВЦЭМ!$A$39:$A$782,$A27,СВЦЭМ!$B$39:$B$782,E$11)+'СЕТ СН'!$F$14+СВЦЭМ!$D$10+'СЕТ СН'!$F$8*'СЕТ СН'!$F$9-'СЕТ СН'!$F$26</f>
        <v>2540.6385025499999</v>
      </c>
      <c r="F27" s="36">
        <f>SUMIFS(СВЦЭМ!$D$39:$D$782,СВЦЭМ!$A$39:$A$782,$A27,СВЦЭМ!$B$39:$B$782,F$11)+'СЕТ СН'!$F$14+СВЦЭМ!$D$10+'СЕТ СН'!$F$8*'СЕТ СН'!$F$9-'СЕТ СН'!$F$26</f>
        <v>2510.6291821499999</v>
      </c>
      <c r="G27" s="36">
        <f>SUMIFS(СВЦЭМ!$D$39:$D$782,СВЦЭМ!$A$39:$A$782,$A27,СВЦЭМ!$B$39:$B$782,G$11)+'СЕТ СН'!$F$14+СВЦЭМ!$D$10+'СЕТ СН'!$F$8*'СЕТ СН'!$F$9-'СЕТ СН'!$F$26</f>
        <v>2449.2986209599999</v>
      </c>
      <c r="H27" s="36">
        <f>SUMIFS(СВЦЭМ!$D$39:$D$782,СВЦЭМ!$A$39:$A$782,$A27,СВЦЭМ!$B$39:$B$782,H$11)+'СЕТ СН'!$F$14+СВЦЭМ!$D$10+'СЕТ СН'!$F$8*'СЕТ СН'!$F$9-'СЕТ СН'!$F$26</f>
        <v>2402.2122547399999</v>
      </c>
      <c r="I27" s="36">
        <f>SUMIFS(СВЦЭМ!$D$39:$D$782,СВЦЭМ!$A$39:$A$782,$A27,СВЦЭМ!$B$39:$B$782,I$11)+'СЕТ СН'!$F$14+СВЦЭМ!$D$10+'СЕТ СН'!$F$8*'СЕТ СН'!$F$9-'СЕТ СН'!$F$26</f>
        <v>2294.9010826799999</v>
      </c>
      <c r="J27" s="36">
        <f>SUMIFS(СВЦЭМ!$D$39:$D$782,СВЦЭМ!$A$39:$A$782,$A27,СВЦЭМ!$B$39:$B$782,J$11)+'СЕТ СН'!$F$14+СВЦЭМ!$D$10+'СЕТ СН'!$F$8*'СЕТ СН'!$F$9-'СЕТ СН'!$F$26</f>
        <v>2198.4351564499998</v>
      </c>
      <c r="K27" s="36">
        <f>SUMIFS(СВЦЭМ!$D$39:$D$782,СВЦЭМ!$A$39:$A$782,$A27,СВЦЭМ!$B$39:$B$782,K$11)+'СЕТ СН'!$F$14+СВЦЭМ!$D$10+'СЕТ СН'!$F$8*'СЕТ СН'!$F$9-'СЕТ СН'!$F$26</f>
        <v>2071.51583076</v>
      </c>
      <c r="L27" s="36">
        <f>SUMIFS(СВЦЭМ!$D$39:$D$782,СВЦЭМ!$A$39:$A$782,$A27,СВЦЭМ!$B$39:$B$782,L$11)+'СЕТ СН'!$F$14+СВЦЭМ!$D$10+'СЕТ СН'!$F$8*'СЕТ СН'!$F$9-'СЕТ СН'!$F$26</f>
        <v>2034.0709040499999</v>
      </c>
      <c r="M27" s="36">
        <f>SUMIFS(СВЦЭМ!$D$39:$D$782,СВЦЭМ!$A$39:$A$782,$A27,СВЦЭМ!$B$39:$B$782,M$11)+'СЕТ СН'!$F$14+СВЦЭМ!$D$10+'СЕТ СН'!$F$8*'СЕТ СН'!$F$9-'СЕТ СН'!$F$26</f>
        <v>2030.0232524899998</v>
      </c>
      <c r="N27" s="36">
        <f>SUMIFS(СВЦЭМ!$D$39:$D$782,СВЦЭМ!$A$39:$A$782,$A27,СВЦЭМ!$B$39:$B$782,N$11)+'СЕТ СН'!$F$14+СВЦЭМ!$D$10+'СЕТ СН'!$F$8*'СЕТ СН'!$F$9-'СЕТ СН'!$F$26</f>
        <v>2025.6875695499998</v>
      </c>
      <c r="O27" s="36">
        <f>SUMIFS(СВЦЭМ!$D$39:$D$782,СВЦЭМ!$A$39:$A$782,$A27,СВЦЭМ!$B$39:$B$782,O$11)+'СЕТ СН'!$F$14+СВЦЭМ!$D$10+'СЕТ СН'!$F$8*'СЕТ СН'!$F$9-'СЕТ СН'!$F$26</f>
        <v>2047.4009224799997</v>
      </c>
      <c r="P27" s="36">
        <f>SUMIFS(СВЦЭМ!$D$39:$D$782,СВЦЭМ!$A$39:$A$782,$A27,СВЦЭМ!$B$39:$B$782,P$11)+'СЕТ СН'!$F$14+СВЦЭМ!$D$10+'СЕТ СН'!$F$8*'СЕТ СН'!$F$9-'СЕТ СН'!$F$26</f>
        <v>2088.3316815899998</v>
      </c>
      <c r="Q27" s="36">
        <f>SUMIFS(СВЦЭМ!$D$39:$D$782,СВЦЭМ!$A$39:$A$782,$A27,СВЦЭМ!$B$39:$B$782,Q$11)+'СЕТ СН'!$F$14+СВЦЭМ!$D$10+'СЕТ СН'!$F$8*'СЕТ СН'!$F$9-'СЕТ СН'!$F$26</f>
        <v>2109.9032526400001</v>
      </c>
      <c r="R27" s="36">
        <f>SUMIFS(СВЦЭМ!$D$39:$D$782,СВЦЭМ!$A$39:$A$782,$A27,СВЦЭМ!$B$39:$B$782,R$11)+'СЕТ СН'!$F$14+СВЦЭМ!$D$10+'СЕТ СН'!$F$8*'СЕТ СН'!$F$9-'СЕТ СН'!$F$26</f>
        <v>2113.0601908999997</v>
      </c>
      <c r="S27" s="36">
        <f>SUMIFS(СВЦЭМ!$D$39:$D$782,СВЦЭМ!$A$39:$A$782,$A27,СВЦЭМ!$B$39:$B$782,S$11)+'СЕТ СН'!$F$14+СВЦЭМ!$D$10+'СЕТ СН'!$F$8*'СЕТ СН'!$F$9-'СЕТ СН'!$F$26</f>
        <v>2024.1012127399999</v>
      </c>
      <c r="T27" s="36">
        <f>SUMIFS(СВЦЭМ!$D$39:$D$782,СВЦЭМ!$A$39:$A$782,$A27,СВЦЭМ!$B$39:$B$782,T$11)+'СЕТ СН'!$F$14+СВЦЭМ!$D$10+'СЕТ СН'!$F$8*'СЕТ СН'!$F$9-'СЕТ СН'!$F$26</f>
        <v>1997.6523069299999</v>
      </c>
      <c r="U27" s="36">
        <f>SUMIFS(СВЦЭМ!$D$39:$D$782,СВЦЭМ!$A$39:$A$782,$A27,СВЦЭМ!$B$39:$B$782,U$11)+'СЕТ СН'!$F$14+СВЦЭМ!$D$10+'СЕТ СН'!$F$8*'СЕТ СН'!$F$9-'СЕТ СН'!$F$26</f>
        <v>2019.8079908599998</v>
      </c>
      <c r="V27" s="36">
        <f>SUMIFS(СВЦЭМ!$D$39:$D$782,СВЦЭМ!$A$39:$A$782,$A27,СВЦЭМ!$B$39:$B$782,V$11)+'СЕТ СН'!$F$14+СВЦЭМ!$D$10+'СЕТ СН'!$F$8*'СЕТ СН'!$F$9-'СЕТ СН'!$F$26</f>
        <v>2066.4907587899997</v>
      </c>
      <c r="W27" s="36">
        <f>SUMIFS(СВЦЭМ!$D$39:$D$782,СВЦЭМ!$A$39:$A$782,$A27,СВЦЭМ!$B$39:$B$782,W$11)+'СЕТ СН'!$F$14+СВЦЭМ!$D$10+'СЕТ СН'!$F$8*'СЕТ СН'!$F$9-'СЕТ СН'!$F$26</f>
        <v>2076.0213319099998</v>
      </c>
      <c r="X27" s="36">
        <f>SUMIFS(СВЦЭМ!$D$39:$D$782,СВЦЭМ!$A$39:$A$782,$A27,СВЦЭМ!$B$39:$B$782,X$11)+'СЕТ СН'!$F$14+СВЦЭМ!$D$10+'СЕТ СН'!$F$8*'СЕТ СН'!$F$9-'СЕТ СН'!$F$26</f>
        <v>2131.5767154300001</v>
      </c>
      <c r="Y27" s="36">
        <f>SUMIFS(СВЦЭМ!$D$39:$D$782,СВЦЭМ!$A$39:$A$782,$A27,СВЦЭМ!$B$39:$B$782,Y$11)+'СЕТ СН'!$F$14+СВЦЭМ!$D$10+'СЕТ СН'!$F$8*'СЕТ СН'!$F$9-'СЕТ СН'!$F$26</f>
        <v>2202.7353325700001</v>
      </c>
    </row>
    <row r="28" spans="1:25" ht="15.75" x14ac:dyDescent="0.2">
      <c r="A28" s="35">
        <f t="shared" si="0"/>
        <v>45521</v>
      </c>
      <c r="B28" s="36">
        <f>SUMIFS(СВЦЭМ!$D$39:$D$782,СВЦЭМ!$A$39:$A$782,$A28,СВЦЭМ!$B$39:$B$782,B$11)+'СЕТ СН'!$F$14+СВЦЭМ!$D$10+'СЕТ СН'!$F$8*'СЕТ СН'!$F$9-'СЕТ СН'!$F$26</f>
        <v>2265.7655710499998</v>
      </c>
      <c r="C28" s="36">
        <f>SUMIFS(СВЦЭМ!$D$39:$D$782,СВЦЭМ!$A$39:$A$782,$A28,СВЦЭМ!$B$39:$B$782,C$11)+'СЕТ СН'!$F$14+СВЦЭМ!$D$10+'СЕТ СН'!$F$8*'СЕТ СН'!$F$9-'СЕТ СН'!$F$26</f>
        <v>2381.7808163</v>
      </c>
      <c r="D28" s="36">
        <f>SUMIFS(СВЦЭМ!$D$39:$D$782,СВЦЭМ!$A$39:$A$782,$A28,СВЦЭМ!$B$39:$B$782,D$11)+'СЕТ СН'!$F$14+СВЦЭМ!$D$10+'СЕТ СН'!$F$8*'СЕТ СН'!$F$9-'СЕТ СН'!$F$26</f>
        <v>2427.6807500099999</v>
      </c>
      <c r="E28" s="36">
        <f>SUMIFS(СВЦЭМ!$D$39:$D$782,СВЦЭМ!$A$39:$A$782,$A28,СВЦЭМ!$B$39:$B$782,E$11)+'СЕТ СН'!$F$14+СВЦЭМ!$D$10+'СЕТ СН'!$F$8*'СЕТ СН'!$F$9-'СЕТ СН'!$F$26</f>
        <v>2438.0750747500001</v>
      </c>
      <c r="F28" s="36">
        <f>SUMIFS(СВЦЭМ!$D$39:$D$782,СВЦЭМ!$A$39:$A$782,$A28,СВЦЭМ!$B$39:$B$782,F$11)+'СЕТ СН'!$F$14+СВЦЭМ!$D$10+'СЕТ СН'!$F$8*'СЕТ СН'!$F$9-'СЕТ СН'!$F$26</f>
        <v>2455.8158117900002</v>
      </c>
      <c r="G28" s="36">
        <f>SUMIFS(СВЦЭМ!$D$39:$D$782,СВЦЭМ!$A$39:$A$782,$A28,СВЦЭМ!$B$39:$B$782,G$11)+'СЕТ СН'!$F$14+СВЦЭМ!$D$10+'СЕТ СН'!$F$8*'СЕТ СН'!$F$9-'СЕТ СН'!$F$26</f>
        <v>2432.09940534</v>
      </c>
      <c r="H28" s="36">
        <f>SUMIFS(СВЦЭМ!$D$39:$D$782,СВЦЭМ!$A$39:$A$782,$A28,СВЦЭМ!$B$39:$B$782,H$11)+'СЕТ СН'!$F$14+СВЦЭМ!$D$10+'СЕТ СН'!$F$8*'СЕТ СН'!$F$9-'СЕТ СН'!$F$26</f>
        <v>2420.6867436000002</v>
      </c>
      <c r="I28" s="36">
        <f>SUMIFS(СВЦЭМ!$D$39:$D$782,СВЦЭМ!$A$39:$A$782,$A28,СВЦЭМ!$B$39:$B$782,I$11)+'СЕТ СН'!$F$14+СВЦЭМ!$D$10+'СЕТ СН'!$F$8*'СЕТ СН'!$F$9-'СЕТ СН'!$F$26</f>
        <v>2391.1512622599998</v>
      </c>
      <c r="J28" s="36">
        <f>SUMIFS(СВЦЭМ!$D$39:$D$782,СВЦЭМ!$A$39:$A$782,$A28,СВЦЭМ!$B$39:$B$782,J$11)+'СЕТ СН'!$F$14+СВЦЭМ!$D$10+'СЕТ СН'!$F$8*'СЕТ СН'!$F$9-'СЕТ СН'!$F$26</f>
        <v>2266.1974920500002</v>
      </c>
      <c r="K28" s="36">
        <f>SUMIFS(СВЦЭМ!$D$39:$D$782,СВЦЭМ!$A$39:$A$782,$A28,СВЦЭМ!$B$39:$B$782,K$11)+'СЕТ СН'!$F$14+СВЦЭМ!$D$10+'СЕТ СН'!$F$8*'СЕТ СН'!$F$9-'СЕТ СН'!$F$26</f>
        <v>2176.5502221399997</v>
      </c>
      <c r="L28" s="36">
        <f>SUMIFS(СВЦЭМ!$D$39:$D$782,СВЦЭМ!$A$39:$A$782,$A28,СВЦЭМ!$B$39:$B$782,L$11)+'СЕТ СН'!$F$14+СВЦЭМ!$D$10+'СЕТ СН'!$F$8*'СЕТ СН'!$F$9-'СЕТ СН'!$F$26</f>
        <v>2099.1042946500002</v>
      </c>
      <c r="M28" s="36">
        <f>SUMIFS(СВЦЭМ!$D$39:$D$782,СВЦЭМ!$A$39:$A$782,$A28,СВЦЭМ!$B$39:$B$782,M$11)+'СЕТ СН'!$F$14+СВЦЭМ!$D$10+'СЕТ СН'!$F$8*'СЕТ СН'!$F$9-'СЕТ СН'!$F$26</f>
        <v>2085.04630348</v>
      </c>
      <c r="N28" s="36">
        <f>SUMIFS(СВЦЭМ!$D$39:$D$782,СВЦЭМ!$A$39:$A$782,$A28,СВЦЭМ!$B$39:$B$782,N$11)+'СЕТ СН'!$F$14+СВЦЭМ!$D$10+'СЕТ СН'!$F$8*'СЕТ СН'!$F$9-'СЕТ СН'!$F$26</f>
        <v>2077.5302589399998</v>
      </c>
      <c r="O28" s="36">
        <f>SUMIFS(СВЦЭМ!$D$39:$D$782,СВЦЭМ!$A$39:$A$782,$A28,СВЦЭМ!$B$39:$B$782,O$11)+'СЕТ СН'!$F$14+СВЦЭМ!$D$10+'СЕТ СН'!$F$8*'СЕТ СН'!$F$9-'СЕТ СН'!$F$26</f>
        <v>2076.5622694499998</v>
      </c>
      <c r="P28" s="36">
        <f>SUMIFS(СВЦЭМ!$D$39:$D$782,СВЦЭМ!$A$39:$A$782,$A28,СВЦЭМ!$B$39:$B$782,P$11)+'СЕТ СН'!$F$14+СВЦЭМ!$D$10+'СЕТ СН'!$F$8*'СЕТ СН'!$F$9-'СЕТ СН'!$F$26</f>
        <v>2075.8176016799998</v>
      </c>
      <c r="Q28" s="36">
        <f>SUMIFS(СВЦЭМ!$D$39:$D$782,СВЦЭМ!$A$39:$A$782,$A28,СВЦЭМ!$B$39:$B$782,Q$11)+'СЕТ СН'!$F$14+СВЦЭМ!$D$10+'СЕТ СН'!$F$8*'СЕТ СН'!$F$9-'СЕТ СН'!$F$26</f>
        <v>2087.91332379</v>
      </c>
      <c r="R28" s="36">
        <f>SUMIFS(СВЦЭМ!$D$39:$D$782,СВЦЭМ!$A$39:$A$782,$A28,СВЦЭМ!$B$39:$B$782,R$11)+'СЕТ СН'!$F$14+СВЦЭМ!$D$10+'СЕТ СН'!$F$8*'СЕТ СН'!$F$9-'СЕТ СН'!$F$26</f>
        <v>2113.6002246600001</v>
      </c>
      <c r="S28" s="36">
        <f>SUMIFS(СВЦЭМ!$D$39:$D$782,СВЦЭМ!$A$39:$A$782,$A28,СВЦЭМ!$B$39:$B$782,S$11)+'СЕТ СН'!$F$14+СВЦЭМ!$D$10+'СЕТ СН'!$F$8*'СЕТ СН'!$F$9-'СЕТ СН'!$F$26</f>
        <v>2092.10249157</v>
      </c>
      <c r="T28" s="36">
        <f>SUMIFS(СВЦЭМ!$D$39:$D$782,СВЦЭМ!$A$39:$A$782,$A28,СВЦЭМ!$B$39:$B$782,T$11)+'СЕТ СН'!$F$14+СВЦЭМ!$D$10+'СЕТ СН'!$F$8*'СЕТ СН'!$F$9-'СЕТ СН'!$F$26</f>
        <v>2075.1639861600001</v>
      </c>
      <c r="U28" s="36">
        <f>SUMIFS(СВЦЭМ!$D$39:$D$782,СВЦЭМ!$A$39:$A$782,$A28,СВЦЭМ!$B$39:$B$782,U$11)+'СЕТ СН'!$F$14+СВЦЭМ!$D$10+'СЕТ СН'!$F$8*'СЕТ СН'!$F$9-'СЕТ СН'!$F$26</f>
        <v>2070.5929996099999</v>
      </c>
      <c r="V28" s="36">
        <f>SUMIFS(СВЦЭМ!$D$39:$D$782,СВЦЭМ!$A$39:$A$782,$A28,СВЦЭМ!$B$39:$B$782,V$11)+'СЕТ СН'!$F$14+СВЦЭМ!$D$10+'СЕТ СН'!$F$8*'СЕТ СН'!$F$9-'СЕТ СН'!$F$26</f>
        <v>2071.9601703600001</v>
      </c>
      <c r="W28" s="36">
        <f>SUMIFS(СВЦЭМ!$D$39:$D$782,СВЦЭМ!$A$39:$A$782,$A28,СВЦЭМ!$B$39:$B$782,W$11)+'СЕТ СН'!$F$14+СВЦЭМ!$D$10+'СЕТ СН'!$F$8*'СЕТ СН'!$F$9-'СЕТ СН'!$F$26</f>
        <v>2057.6345917999997</v>
      </c>
      <c r="X28" s="36">
        <f>SUMIFS(СВЦЭМ!$D$39:$D$782,СВЦЭМ!$A$39:$A$782,$A28,СВЦЭМ!$B$39:$B$782,X$11)+'СЕТ СН'!$F$14+СВЦЭМ!$D$10+'СЕТ СН'!$F$8*'СЕТ СН'!$F$9-'СЕТ СН'!$F$26</f>
        <v>2120.6375424600001</v>
      </c>
      <c r="Y28" s="36">
        <f>SUMIFS(СВЦЭМ!$D$39:$D$782,СВЦЭМ!$A$39:$A$782,$A28,СВЦЭМ!$B$39:$B$782,Y$11)+'СЕТ СН'!$F$14+СВЦЭМ!$D$10+'СЕТ СН'!$F$8*'СЕТ СН'!$F$9-'СЕТ СН'!$F$26</f>
        <v>2211.4081836999999</v>
      </c>
    </row>
    <row r="29" spans="1:25" ht="15.75" x14ac:dyDescent="0.2">
      <c r="A29" s="35">
        <f t="shared" si="0"/>
        <v>45522</v>
      </c>
      <c r="B29" s="36">
        <f>SUMIFS(СВЦЭМ!$D$39:$D$782,СВЦЭМ!$A$39:$A$782,$A29,СВЦЭМ!$B$39:$B$782,B$11)+'СЕТ СН'!$F$14+СВЦЭМ!$D$10+'СЕТ СН'!$F$8*'СЕТ СН'!$F$9-'СЕТ СН'!$F$26</f>
        <v>2200.7364337399999</v>
      </c>
      <c r="C29" s="36">
        <f>SUMIFS(СВЦЭМ!$D$39:$D$782,СВЦЭМ!$A$39:$A$782,$A29,СВЦЭМ!$B$39:$B$782,C$11)+'СЕТ СН'!$F$14+СВЦЭМ!$D$10+'СЕТ СН'!$F$8*'СЕТ СН'!$F$9-'СЕТ СН'!$F$26</f>
        <v>2308.3450492400002</v>
      </c>
      <c r="D29" s="36">
        <f>SUMIFS(СВЦЭМ!$D$39:$D$782,СВЦЭМ!$A$39:$A$782,$A29,СВЦЭМ!$B$39:$B$782,D$11)+'СЕТ СН'!$F$14+СВЦЭМ!$D$10+'СЕТ СН'!$F$8*'СЕТ СН'!$F$9-'СЕТ СН'!$F$26</f>
        <v>2375.64819919</v>
      </c>
      <c r="E29" s="36">
        <f>SUMIFS(СВЦЭМ!$D$39:$D$782,СВЦЭМ!$A$39:$A$782,$A29,СВЦЭМ!$B$39:$B$782,E$11)+'СЕТ СН'!$F$14+СВЦЭМ!$D$10+'СЕТ СН'!$F$8*'СЕТ СН'!$F$9-'СЕТ СН'!$F$26</f>
        <v>2402.8229960100002</v>
      </c>
      <c r="F29" s="36">
        <f>SUMIFS(СВЦЭМ!$D$39:$D$782,СВЦЭМ!$A$39:$A$782,$A29,СВЦЭМ!$B$39:$B$782,F$11)+'СЕТ СН'!$F$14+СВЦЭМ!$D$10+'СЕТ СН'!$F$8*'СЕТ СН'!$F$9-'СЕТ СН'!$F$26</f>
        <v>2434.3847141300002</v>
      </c>
      <c r="G29" s="36">
        <f>SUMIFS(СВЦЭМ!$D$39:$D$782,СВЦЭМ!$A$39:$A$782,$A29,СВЦЭМ!$B$39:$B$782,G$11)+'СЕТ СН'!$F$14+СВЦЭМ!$D$10+'СЕТ СН'!$F$8*'СЕТ СН'!$F$9-'СЕТ СН'!$F$26</f>
        <v>2414.6071113900002</v>
      </c>
      <c r="H29" s="36">
        <f>SUMIFS(СВЦЭМ!$D$39:$D$782,СВЦЭМ!$A$39:$A$782,$A29,СВЦЭМ!$B$39:$B$782,H$11)+'СЕТ СН'!$F$14+СВЦЭМ!$D$10+'СЕТ СН'!$F$8*'СЕТ СН'!$F$9-'СЕТ СН'!$F$26</f>
        <v>2394.1612924900001</v>
      </c>
      <c r="I29" s="36">
        <f>SUMIFS(СВЦЭМ!$D$39:$D$782,СВЦЭМ!$A$39:$A$782,$A29,СВЦЭМ!$B$39:$B$782,I$11)+'СЕТ СН'!$F$14+СВЦЭМ!$D$10+'СЕТ СН'!$F$8*'СЕТ СН'!$F$9-'СЕТ СН'!$F$26</f>
        <v>2330.8417915600003</v>
      </c>
      <c r="J29" s="36">
        <f>SUMIFS(СВЦЭМ!$D$39:$D$782,СВЦЭМ!$A$39:$A$782,$A29,СВЦЭМ!$B$39:$B$782,J$11)+'СЕТ СН'!$F$14+СВЦЭМ!$D$10+'СЕТ СН'!$F$8*'СЕТ СН'!$F$9-'СЕТ СН'!$F$26</f>
        <v>2219.5524171699999</v>
      </c>
      <c r="K29" s="36">
        <f>SUMIFS(СВЦЭМ!$D$39:$D$782,СВЦЭМ!$A$39:$A$782,$A29,СВЦЭМ!$B$39:$B$782,K$11)+'СЕТ СН'!$F$14+СВЦЭМ!$D$10+'СЕТ СН'!$F$8*'СЕТ СН'!$F$9-'СЕТ СН'!$F$26</f>
        <v>2130.9316369200001</v>
      </c>
      <c r="L29" s="36">
        <f>SUMIFS(СВЦЭМ!$D$39:$D$782,СВЦЭМ!$A$39:$A$782,$A29,СВЦЭМ!$B$39:$B$782,L$11)+'СЕТ СН'!$F$14+СВЦЭМ!$D$10+'СЕТ СН'!$F$8*'СЕТ СН'!$F$9-'СЕТ СН'!$F$26</f>
        <v>2082.24306613</v>
      </c>
      <c r="M29" s="36">
        <f>SUMIFS(СВЦЭМ!$D$39:$D$782,СВЦЭМ!$A$39:$A$782,$A29,СВЦЭМ!$B$39:$B$782,M$11)+'СЕТ СН'!$F$14+СВЦЭМ!$D$10+'СЕТ СН'!$F$8*'СЕТ СН'!$F$9-'СЕТ СН'!$F$26</f>
        <v>2061.55292865</v>
      </c>
      <c r="N29" s="36">
        <f>SUMIFS(СВЦЭМ!$D$39:$D$782,СВЦЭМ!$A$39:$A$782,$A29,СВЦЭМ!$B$39:$B$782,N$11)+'СЕТ СН'!$F$14+СВЦЭМ!$D$10+'СЕТ СН'!$F$8*'СЕТ СН'!$F$9-'СЕТ СН'!$F$26</f>
        <v>2036.6810694299998</v>
      </c>
      <c r="O29" s="36">
        <f>SUMIFS(СВЦЭМ!$D$39:$D$782,СВЦЭМ!$A$39:$A$782,$A29,СВЦЭМ!$B$39:$B$782,O$11)+'СЕТ СН'!$F$14+СВЦЭМ!$D$10+'СЕТ СН'!$F$8*'СЕТ СН'!$F$9-'СЕТ СН'!$F$26</f>
        <v>2055.7195750800001</v>
      </c>
      <c r="P29" s="36">
        <f>SUMIFS(СВЦЭМ!$D$39:$D$782,СВЦЭМ!$A$39:$A$782,$A29,СВЦЭМ!$B$39:$B$782,P$11)+'СЕТ СН'!$F$14+СВЦЭМ!$D$10+'СЕТ СН'!$F$8*'СЕТ СН'!$F$9-'СЕТ СН'!$F$26</f>
        <v>2110.7596803000001</v>
      </c>
      <c r="Q29" s="36">
        <f>SUMIFS(СВЦЭМ!$D$39:$D$782,СВЦЭМ!$A$39:$A$782,$A29,СВЦЭМ!$B$39:$B$782,Q$11)+'СЕТ СН'!$F$14+СВЦЭМ!$D$10+'СЕТ СН'!$F$8*'СЕТ СН'!$F$9-'СЕТ СН'!$F$26</f>
        <v>2147.88762043</v>
      </c>
      <c r="R29" s="36">
        <f>SUMIFS(СВЦЭМ!$D$39:$D$782,СВЦЭМ!$A$39:$A$782,$A29,СВЦЭМ!$B$39:$B$782,R$11)+'СЕТ СН'!$F$14+СВЦЭМ!$D$10+'СЕТ СН'!$F$8*'СЕТ СН'!$F$9-'СЕТ СН'!$F$26</f>
        <v>2146.5960951100001</v>
      </c>
      <c r="S29" s="36">
        <f>SUMIFS(СВЦЭМ!$D$39:$D$782,СВЦЭМ!$A$39:$A$782,$A29,СВЦЭМ!$B$39:$B$782,S$11)+'СЕТ СН'!$F$14+СВЦЭМ!$D$10+'СЕТ СН'!$F$8*'СЕТ СН'!$F$9-'СЕТ СН'!$F$26</f>
        <v>2149.5244827900001</v>
      </c>
      <c r="T29" s="36">
        <f>SUMIFS(СВЦЭМ!$D$39:$D$782,СВЦЭМ!$A$39:$A$782,$A29,СВЦЭМ!$B$39:$B$782,T$11)+'СЕТ СН'!$F$14+СВЦЭМ!$D$10+'СЕТ СН'!$F$8*'СЕТ СН'!$F$9-'СЕТ СН'!$F$26</f>
        <v>2125.1516408899997</v>
      </c>
      <c r="U29" s="36">
        <f>SUMIFS(СВЦЭМ!$D$39:$D$782,СВЦЭМ!$A$39:$A$782,$A29,СВЦЭМ!$B$39:$B$782,U$11)+'СЕТ СН'!$F$14+СВЦЭМ!$D$10+'СЕТ СН'!$F$8*'СЕТ СН'!$F$9-'СЕТ СН'!$F$26</f>
        <v>2122.2355106199998</v>
      </c>
      <c r="V29" s="36">
        <f>SUMIFS(СВЦЭМ!$D$39:$D$782,СВЦЭМ!$A$39:$A$782,$A29,СВЦЭМ!$B$39:$B$782,V$11)+'СЕТ СН'!$F$14+СВЦЭМ!$D$10+'СЕТ СН'!$F$8*'СЕТ СН'!$F$9-'СЕТ СН'!$F$26</f>
        <v>2131.89418845</v>
      </c>
      <c r="W29" s="36">
        <f>SUMIFS(СВЦЭМ!$D$39:$D$782,СВЦЭМ!$A$39:$A$782,$A29,СВЦЭМ!$B$39:$B$782,W$11)+'СЕТ СН'!$F$14+СВЦЭМ!$D$10+'СЕТ СН'!$F$8*'СЕТ СН'!$F$9-'СЕТ СН'!$F$26</f>
        <v>2115.6402604199998</v>
      </c>
      <c r="X29" s="36">
        <f>SUMIFS(СВЦЭМ!$D$39:$D$782,СВЦЭМ!$A$39:$A$782,$A29,СВЦЭМ!$B$39:$B$782,X$11)+'СЕТ СН'!$F$14+СВЦЭМ!$D$10+'СЕТ СН'!$F$8*'СЕТ СН'!$F$9-'СЕТ СН'!$F$26</f>
        <v>2187.2034007699999</v>
      </c>
      <c r="Y29" s="36">
        <f>SUMIFS(СВЦЭМ!$D$39:$D$782,СВЦЭМ!$A$39:$A$782,$A29,СВЦЭМ!$B$39:$B$782,Y$11)+'СЕТ СН'!$F$14+СВЦЭМ!$D$10+'СЕТ СН'!$F$8*'СЕТ СН'!$F$9-'СЕТ СН'!$F$26</f>
        <v>2272.2137564899999</v>
      </c>
    </row>
    <row r="30" spans="1:25" ht="15.75" x14ac:dyDescent="0.2">
      <c r="A30" s="35">
        <f t="shared" si="0"/>
        <v>45523</v>
      </c>
      <c r="B30" s="36">
        <f>SUMIFS(СВЦЭМ!$D$39:$D$782,СВЦЭМ!$A$39:$A$782,$A30,СВЦЭМ!$B$39:$B$782,B$11)+'СЕТ СН'!$F$14+СВЦЭМ!$D$10+'СЕТ СН'!$F$8*'СЕТ СН'!$F$9-'СЕТ СН'!$F$26</f>
        <v>2357.9425215199999</v>
      </c>
      <c r="C30" s="36">
        <f>SUMIFS(СВЦЭМ!$D$39:$D$782,СВЦЭМ!$A$39:$A$782,$A30,СВЦЭМ!$B$39:$B$782,C$11)+'СЕТ СН'!$F$14+СВЦЭМ!$D$10+'СЕТ СН'!$F$8*'СЕТ СН'!$F$9-'СЕТ СН'!$F$26</f>
        <v>2496.4445132199999</v>
      </c>
      <c r="D30" s="36">
        <f>SUMIFS(СВЦЭМ!$D$39:$D$782,СВЦЭМ!$A$39:$A$782,$A30,СВЦЭМ!$B$39:$B$782,D$11)+'СЕТ СН'!$F$14+СВЦЭМ!$D$10+'СЕТ СН'!$F$8*'СЕТ СН'!$F$9-'СЕТ СН'!$F$26</f>
        <v>2533.8942571799998</v>
      </c>
      <c r="E30" s="36">
        <f>SUMIFS(СВЦЭМ!$D$39:$D$782,СВЦЭМ!$A$39:$A$782,$A30,СВЦЭМ!$B$39:$B$782,E$11)+'СЕТ СН'!$F$14+СВЦЭМ!$D$10+'СЕТ СН'!$F$8*'СЕТ СН'!$F$9-'СЕТ СН'!$F$26</f>
        <v>2491.2629624700003</v>
      </c>
      <c r="F30" s="36">
        <f>SUMIFS(СВЦЭМ!$D$39:$D$782,СВЦЭМ!$A$39:$A$782,$A30,СВЦЭМ!$B$39:$B$782,F$11)+'СЕТ СН'!$F$14+СВЦЭМ!$D$10+'СЕТ СН'!$F$8*'СЕТ СН'!$F$9-'СЕТ СН'!$F$26</f>
        <v>2499.1867382</v>
      </c>
      <c r="G30" s="36">
        <f>SUMIFS(СВЦЭМ!$D$39:$D$782,СВЦЭМ!$A$39:$A$782,$A30,СВЦЭМ!$B$39:$B$782,G$11)+'СЕТ СН'!$F$14+СВЦЭМ!$D$10+'СЕТ СН'!$F$8*'СЕТ СН'!$F$9-'СЕТ СН'!$F$26</f>
        <v>2499.3213018199999</v>
      </c>
      <c r="H30" s="36">
        <f>SUMIFS(СВЦЭМ!$D$39:$D$782,СВЦЭМ!$A$39:$A$782,$A30,СВЦЭМ!$B$39:$B$782,H$11)+'СЕТ СН'!$F$14+СВЦЭМ!$D$10+'СЕТ СН'!$F$8*'СЕТ СН'!$F$9-'СЕТ СН'!$F$26</f>
        <v>2511.6745148300001</v>
      </c>
      <c r="I30" s="36">
        <f>SUMIFS(СВЦЭМ!$D$39:$D$782,СВЦЭМ!$A$39:$A$782,$A30,СВЦЭМ!$B$39:$B$782,I$11)+'СЕТ СН'!$F$14+СВЦЭМ!$D$10+'СЕТ СН'!$F$8*'СЕТ СН'!$F$9-'СЕТ СН'!$F$26</f>
        <v>2435.3761347099999</v>
      </c>
      <c r="J30" s="36">
        <f>SUMIFS(СВЦЭМ!$D$39:$D$782,СВЦЭМ!$A$39:$A$782,$A30,СВЦЭМ!$B$39:$B$782,J$11)+'СЕТ СН'!$F$14+СВЦЭМ!$D$10+'СЕТ СН'!$F$8*'СЕТ СН'!$F$9-'СЕТ СН'!$F$26</f>
        <v>2239.0417926100004</v>
      </c>
      <c r="K30" s="36">
        <f>SUMIFS(СВЦЭМ!$D$39:$D$782,СВЦЭМ!$A$39:$A$782,$A30,СВЦЭМ!$B$39:$B$782,K$11)+'СЕТ СН'!$F$14+СВЦЭМ!$D$10+'СЕТ СН'!$F$8*'СЕТ СН'!$F$9-'СЕТ СН'!$F$26</f>
        <v>2193.0153840100002</v>
      </c>
      <c r="L30" s="36">
        <f>SUMIFS(СВЦЭМ!$D$39:$D$782,СВЦЭМ!$A$39:$A$782,$A30,СВЦЭМ!$B$39:$B$782,L$11)+'СЕТ СН'!$F$14+СВЦЭМ!$D$10+'СЕТ СН'!$F$8*'СЕТ СН'!$F$9-'СЕТ СН'!$F$26</f>
        <v>2185.6169120700001</v>
      </c>
      <c r="M30" s="36">
        <f>SUMIFS(СВЦЭМ!$D$39:$D$782,СВЦЭМ!$A$39:$A$782,$A30,СВЦЭМ!$B$39:$B$782,M$11)+'СЕТ СН'!$F$14+СВЦЭМ!$D$10+'СЕТ СН'!$F$8*'СЕТ СН'!$F$9-'СЕТ СН'!$F$26</f>
        <v>2173.1767108999998</v>
      </c>
      <c r="N30" s="36">
        <f>SUMIFS(СВЦЭМ!$D$39:$D$782,СВЦЭМ!$A$39:$A$782,$A30,СВЦЭМ!$B$39:$B$782,N$11)+'СЕТ СН'!$F$14+СВЦЭМ!$D$10+'СЕТ СН'!$F$8*'СЕТ СН'!$F$9-'СЕТ СН'!$F$26</f>
        <v>2161.3323875699998</v>
      </c>
      <c r="O30" s="36">
        <f>SUMIFS(СВЦЭМ!$D$39:$D$782,СВЦЭМ!$A$39:$A$782,$A30,СВЦЭМ!$B$39:$B$782,O$11)+'СЕТ СН'!$F$14+СВЦЭМ!$D$10+'СЕТ СН'!$F$8*'СЕТ СН'!$F$9-'СЕТ СН'!$F$26</f>
        <v>2150.0866118899999</v>
      </c>
      <c r="P30" s="36">
        <f>SUMIFS(СВЦЭМ!$D$39:$D$782,СВЦЭМ!$A$39:$A$782,$A30,СВЦЭМ!$B$39:$B$782,P$11)+'СЕТ СН'!$F$14+СВЦЭМ!$D$10+'СЕТ СН'!$F$8*'СЕТ СН'!$F$9-'СЕТ СН'!$F$26</f>
        <v>2160.80936066</v>
      </c>
      <c r="Q30" s="36">
        <f>SUMIFS(СВЦЭМ!$D$39:$D$782,СВЦЭМ!$A$39:$A$782,$A30,СВЦЭМ!$B$39:$B$782,Q$11)+'СЕТ СН'!$F$14+СВЦЭМ!$D$10+'СЕТ СН'!$F$8*'СЕТ СН'!$F$9-'СЕТ СН'!$F$26</f>
        <v>2150.1184110200002</v>
      </c>
      <c r="R30" s="36">
        <f>SUMIFS(СВЦЭМ!$D$39:$D$782,СВЦЭМ!$A$39:$A$782,$A30,СВЦЭМ!$B$39:$B$782,R$11)+'СЕТ СН'!$F$14+СВЦЭМ!$D$10+'СЕТ СН'!$F$8*'СЕТ СН'!$F$9-'СЕТ СН'!$F$26</f>
        <v>2157.1321102100001</v>
      </c>
      <c r="S30" s="36">
        <f>SUMIFS(СВЦЭМ!$D$39:$D$782,СВЦЭМ!$A$39:$A$782,$A30,СВЦЭМ!$B$39:$B$782,S$11)+'СЕТ СН'!$F$14+СВЦЭМ!$D$10+'СЕТ СН'!$F$8*'СЕТ СН'!$F$9-'СЕТ СН'!$F$26</f>
        <v>2143.51677045</v>
      </c>
      <c r="T30" s="36">
        <f>SUMIFS(СВЦЭМ!$D$39:$D$782,СВЦЭМ!$A$39:$A$782,$A30,СВЦЭМ!$B$39:$B$782,T$11)+'СЕТ СН'!$F$14+СВЦЭМ!$D$10+'СЕТ СН'!$F$8*'СЕТ СН'!$F$9-'СЕТ СН'!$F$26</f>
        <v>2105.5191749599999</v>
      </c>
      <c r="U30" s="36">
        <f>SUMIFS(СВЦЭМ!$D$39:$D$782,СВЦЭМ!$A$39:$A$782,$A30,СВЦЭМ!$B$39:$B$782,U$11)+'СЕТ СН'!$F$14+СВЦЭМ!$D$10+'СЕТ СН'!$F$8*'СЕТ СН'!$F$9-'СЕТ СН'!$F$26</f>
        <v>2138.0398361899997</v>
      </c>
      <c r="V30" s="36">
        <f>SUMIFS(СВЦЭМ!$D$39:$D$782,СВЦЭМ!$A$39:$A$782,$A30,СВЦЭМ!$B$39:$B$782,V$11)+'СЕТ СН'!$F$14+СВЦЭМ!$D$10+'СЕТ СН'!$F$8*'СЕТ СН'!$F$9-'СЕТ СН'!$F$26</f>
        <v>2148.48543965</v>
      </c>
      <c r="W30" s="36">
        <f>SUMIFS(СВЦЭМ!$D$39:$D$782,СВЦЭМ!$A$39:$A$782,$A30,СВЦЭМ!$B$39:$B$782,W$11)+'СЕТ СН'!$F$14+СВЦЭМ!$D$10+'СЕТ СН'!$F$8*'СЕТ СН'!$F$9-'СЕТ СН'!$F$26</f>
        <v>2109.2142788199999</v>
      </c>
      <c r="X30" s="36">
        <f>SUMIFS(СВЦЭМ!$D$39:$D$782,СВЦЭМ!$A$39:$A$782,$A30,СВЦЭМ!$B$39:$B$782,X$11)+'СЕТ СН'!$F$14+СВЦЭМ!$D$10+'СЕТ СН'!$F$8*'СЕТ СН'!$F$9-'СЕТ СН'!$F$26</f>
        <v>2166.77591712</v>
      </c>
      <c r="Y30" s="36">
        <f>SUMIFS(СВЦЭМ!$D$39:$D$782,СВЦЭМ!$A$39:$A$782,$A30,СВЦЭМ!$B$39:$B$782,Y$11)+'СЕТ СН'!$F$14+СВЦЭМ!$D$10+'СЕТ СН'!$F$8*'СЕТ СН'!$F$9-'СЕТ СН'!$F$26</f>
        <v>2260.7332943500001</v>
      </c>
    </row>
    <row r="31" spans="1:25" ht="15.75" x14ac:dyDescent="0.2">
      <c r="A31" s="35">
        <f t="shared" si="0"/>
        <v>45524</v>
      </c>
      <c r="B31" s="36">
        <f>SUMIFS(СВЦЭМ!$D$39:$D$782,СВЦЭМ!$A$39:$A$782,$A31,СВЦЭМ!$B$39:$B$782,B$11)+'СЕТ СН'!$F$14+СВЦЭМ!$D$10+'СЕТ СН'!$F$8*'СЕТ СН'!$F$9-'СЕТ СН'!$F$26</f>
        <v>2245.6893517100002</v>
      </c>
      <c r="C31" s="36">
        <f>SUMIFS(СВЦЭМ!$D$39:$D$782,СВЦЭМ!$A$39:$A$782,$A31,СВЦЭМ!$B$39:$B$782,C$11)+'СЕТ СН'!$F$14+СВЦЭМ!$D$10+'СЕТ СН'!$F$8*'СЕТ СН'!$F$9-'СЕТ СН'!$F$26</f>
        <v>2358.92476059</v>
      </c>
      <c r="D31" s="36">
        <f>SUMIFS(СВЦЭМ!$D$39:$D$782,СВЦЭМ!$A$39:$A$782,$A31,СВЦЭМ!$B$39:$B$782,D$11)+'СЕТ СН'!$F$14+СВЦЭМ!$D$10+'СЕТ СН'!$F$8*'СЕТ СН'!$F$9-'СЕТ СН'!$F$26</f>
        <v>2429.8152489899999</v>
      </c>
      <c r="E31" s="36">
        <f>SUMIFS(СВЦЭМ!$D$39:$D$782,СВЦЭМ!$A$39:$A$782,$A31,СВЦЭМ!$B$39:$B$782,E$11)+'СЕТ СН'!$F$14+СВЦЭМ!$D$10+'СЕТ СН'!$F$8*'СЕТ СН'!$F$9-'СЕТ СН'!$F$26</f>
        <v>2465.0442888500002</v>
      </c>
      <c r="F31" s="36">
        <f>SUMIFS(СВЦЭМ!$D$39:$D$782,СВЦЭМ!$A$39:$A$782,$A31,СВЦЭМ!$B$39:$B$782,F$11)+'СЕТ СН'!$F$14+СВЦЭМ!$D$10+'СЕТ СН'!$F$8*'СЕТ СН'!$F$9-'СЕТ СН'!$F$26</f>
        <v>2461.7917629399999</v>
      </c>
      <c r="G31" s="36">
        <f>SUMIFS(СВЦЭМ!$D$39:$D$782,СВЦЭМ!$A$39:$A$782,$A31,СВЦЭМ!$B$39:$B$782,G$11)+'СЕТ СН'!$F$14+СВЦЭМ!$D$10+'СЕТ СН'!$F$8*'СЕТ СН'!$F$9-'СЕТ СН'!$F$26</f>
        <v>2442.4594370899999</v>
      </c>
      <c r="H31" s="36">
        <f>SUMIFS(СВЦЭМ!$D$39:$D$782,СВЦЭМ!$A$39:$A$782,$A31,СВЦЭМ!$B$39:$B$782,H$11)+'СЕТ СН'!$F$14+СВЦЭМ!$D$10+'СЕТ СН'!$F$8*'СЕТ СН'!$F$9-'СЕТ СН'!$F$26</f>
        <v>2426.1956819100001</v>
      </c>
      <c r="I31" s="36">
        <f>SUMIFS(СВЦЭМ!$D$39:$D$782,СВЦЭМ!$A$39:$A$782,$A31,СВЦЭМ!$B$39:$B$782,I$11)+'СЕТ СН'!$F$14+СВЦЭМ!$D$10+'СЕТ СН'!$F$8*'СЕТ СН'!$F$9-'СЕТ СН'!$F$26</f>
        <v>2298.00445911</v>
      </c>
      <c r="J31" s="36">
        <f>SUMIFS(СВЦЭМ!$D$39:$D$782,СВЦЭМ!$A$39:$A$782,$A31,СВЦЭМ!$B$39:$B$782,J$11)+'СЕТ СН'!$F$14+СВЦЭМ!$D$10+'СЕТ СН'!$F$8*'СЕТ СН'!$F$9-'СЕТ СН'!$F$26</f>
        <v>2159.2127898499998</v>
      </c>
      <c r="K31" s="36">
        <f>SUMIFS(СВЦЭМ!$D$39:$D$782,СВЦЭМ!$A$39:$A$782,$A31,СВЦЭМ!$B$39:$B$782,K$11)+'СЕТ СН'!$F$14+СВЦЭМ!$D$10+'СЕТ СН'!$F$8*'СЕТ СН'!$F$9-'СЕТ СН'!$F$26</f>
        <v>2045.8080556799998</v>
      </c>
      <c r="L31" s="36">
        <f>SUMIFS(СВЦЭМ!$D$39:$D$782,СВЦЭМ!$A$39:$A$782,$A31,СВЦЭМ!$B$39:$B$782,L$11)+'СЕТ СН'!$F$14+СВЦЭМ!$D$10+'СЕТ СН'!$F$8*'СЕТ СН'!$F$9-'СЕТ СН'!$F$26</f>
        <v>2020.3208546899998</v>
      </c>
      <c r="M31" s="36">
        <f>SUMIFS(СВЦЭМ!$D$39:$D$782,СВЦЭМ!$A$39:$A$782,$A31,СВЦЭМ!$B$39:$B$782,M$11)+'СЕТ СН'!$F$14+СВЦЭМ!$D$10+'СЕТ СН'!$F$8*'СЕТ СН'!$F$9-'СЕТ СН'!$F$26</f>
        <v>2013.0754053499998</v>
      </c>
      <c r="N31" s="36">
        <f>SUMIFS(СВЦЭМ!$D$39:$D$782,СВЦЭМ!$A$39:$A$782,$A31,СВЦЭМ!$B$39:$B$782,N$11)+'СЕТ СН'!$F$14+СВЦЭМ!$D$10+'СЕТ СН'!$F$8*'СЕТ СН'!$F$9-'СЕТ СН'!$F$26</f>
        <v>2021.2633926099998</v>
      </c>
      <c r="O31" s="36">
        <f>SUMIFS(СВЦЭМ!$D$39:$D$782,СВЦЭМ!$A$39:$A$782,$A31,СВЦЭМ!$B$39:$B$782,O$11)+'СЕТ СН'!$F$14+СВЦЭМ!$D$10+'СЕТ СН'!$F$8*'СЕТ СН'!$F$9-'СЕТ СН'!$F$26</f>
        <v>1994.3224796399998</v>
      </c>
      <c r="P31" s="36">
        <f>SUMIFS(СВЦЭМ!$D$39:$D$782,СВЦЭМ!$A$39:$A$782,$A31,СВЦЭМ!$B$39:$B$782,P$11)+'СЕТ СН'!$F$14+СВЦЭМ!$D$10+'СЕТ СН'!$F$8*'СЕТ СН'!$F$9-'СЕТ СН'!$F$26</f>
        <v>1995.8738568299998</v>
      </c>
      <c r="Q31" s="36">
        <f>SUMIFS(СВЦЭМ!$D$39:$D$782,СВЦЭМ!$A$39:$A$782,$A31,СВЦЭМ!$B$39:$B$782,Q$11)+'СЕТ СН'!$F$14+СВЦЭМ!$D$10+'СЕТ СН'!$F$8*'СЕТ СН'!$F$9-'СЕТ СН'!$F$26</f>
        <v>1991.2802329399999</v>
      </c>
      <c r="R31" s="36">
        <f>SUMIFS(СВЦЭМ!$D$39:$D$782,СВЦЭМ!$A$39:$A$782,$A31,СВЦЭМ!$B$39:$B$782,R$11)+'СЕТ СН'!$F$14+СВЦЭМ!$D$10+'СЕТ СН'!$F$8*'СЕТ СН'!$F$9-'СЕТ СН'!$F$26</f>
        <v>2013.4025025999999</v>
      </c>
      <c r="S31" s="36">
        <f>SUMIFS(СВЦЭМ!$D$39:$D$782,СВЦЭМ!$A$39:$A$782,$A31,СВЦЭМ!$B$39:$B$782,S$11)+'СЕТ СН'!$F$14+СВЦЭМ!$D$10+'СЕТ СН'!$F$8*'СЕТ СН'!$F$9-'СЕТ СН'!$F$26</f>
        <v>1998.9002004799997</v>
      </c>
      <c r="T31" s="36">
        <f>SUMIFS(СВЦЭМ!$D$39:$D$782,СВЦЭМ!$A$39:$A$782,$A31,СВЦЭМ!$B$39:$B$782,T$11)+'СЕТ СН'!$F$14+СВЦЭМ!$D$10+'СЕТ СН'!$F$8*'СЕТ СН'!$F$9-'СЕТ СН'!$F$26</f>
        <v>1975.9023204799998</v>
      </c>
      <c r="U31" s="36">
        <f>SUMIFS(СВЦЭМ!$D$39:$D$782,СВЦЭМ!$A$39:$A$782,$A31,СВЦЭМ!$B$39:$B$782,U$11)+'СЕТ СН'!$F$14+СВЦЭМ!$D$10+'СЕТ СН'!$F$8*'СЕТ СН'!$F$9-'СЕТ СН'!$F$26</f>
        <v>1997.9112571699998</v>
      </c>
      <c r="V31" s="36">
        <f>SUMIFS(СВЦЭМ!$D$39:$D$782,СВЦЭМ!$A$39:$A$782,$A31,СВЦЭМ!$B$39:$B$782,V$11)+'СЕТ СН'!$F$14+СВЦЭМ!$D$10+'СЕТ СН'!$F$8*'СЕТ СН'!$F$9-'СЕТ СН'!$F$26</f>
        <v>1978.1189435499998</v>
      </c>
      <c r="W31" s="36">
        <f>SUMIFS(СВЦЭМ!$D$39:$D$782,СВЦЭМ!$A$39:$A$782,$A31,СВЦЭМ!$B$39:$B$782,W$11)+'СЕТ СН'!$F$14+СВЦЭМ!$D$10+'СЕТ СН'!$F$8*'СЕТ СН'!$F$9-'СЕТ СН'!$F$26</f>
        <v>1975.2610228099998</v>
      </c>
      <c r="X31" s="36">
        <f>SUMIFS(СВЦЭМ!$D$39:$D$782,СВЦЭМ!$A$39:$A$782,$A31,СВЦЭМ!$B$39:$B$782,X$11)+'СЕТ СН'!$F$14+СВЦЭМ!$D$10+'СЕТ СН'!$F$8*'СЕТ СН'!$F$9-'СЕТ СН'!$F$26</f>
        <v>2080.3666181499998</v>
      </c>
      <c r="Y31" s="36">
        <f>SUMIFS(СВЦЭМ!$D$39:$D$782,СВЦЭМ!$A$39:$A$782,$A31,СВЦЭМ!$B$39:$B$782,Y$11)+'СЕТ СН'!$F$14+СВЦЭМ!$D$10+'СЕТ СН'!$F$8*'СЕТ СН'!$F$9-'СЕТ СН'!$F$26</f>
        <v>2242.9701212</v>
      </c>
    </row>
    <row r="32" spans="1:25" ht="15.75" x14ac:dyDescent="0.2">
      <c r="A32" s="35">
        <f t="shared" si="0"/>
        <v>45525</v>
      </c>
      <c r="B32" s="36">
        <f>SUMIFS(СВЦЭМ!$D$39:$D$782,СВЦЭМ!$A$39:$A$782,$A32,СВЦЭМ!$B$39:$B$782,B$11)+'СЕТ СН'!$F$14+СВЦЭМ!$D$10+'СЕТ СН'!$F$8*'СЕТ СН'!$F$9-'СЕТ СН'!$F$26</f>
        <v>2463.5668297299999</v>
      </c>
      <c r="C32" s="36">
        <f>SUMIFS(СВЦЭМ!$D$39:$D$782,СВЦЭМ!$A$39:$A$782,$A32,СВЦЭМ!$B$39:$B$782,C$11)+'СЕТ СН'!$F$14+СВЦЭМ!$D$10+'СЕТ СН'!$F$8*'СЕТ СН'!$F$9-'СЕТ СН'!$F$26</f>
        <v>2507.1530825</v>
      </c>
      <c r="D32" s="36">
        <f>SUMIFS(СВЦЭМ!$D$39:$D$782,СВЦЭМ!$A$39:$A$782,$A32,СВЦЭМ!$B$39:$B$782,D$11)+'СЕТ СН'!$F$14+СВЦЭМ!$D$10+'СЕТ СН'!$F$8*'СЕТ СН'!$F$9-'СЕТ СН'!$F$26</f>
        <v>2561.8623688600001</v>
      </c>
      <c r="E32" s="36">
        <f>SUMIFS(СВЦЭМ!$D$39:$D$782,СВЦЭМ!$A$39:$A$782,$A32,СВЦЭМ!$B$39:$B$782,E$11)+'СЕТ СН'!$F$14+СВЦЭМ!$D$10+'СЕТ СН'!$F$8*'СЕТ СН'!$F$9-'СЕТ СН'!$F$26</f>
        <v>2517.4199945599999</v>
      </c>
      <c r="F32" s="36">
        <f>SUMIFS(СВЦЭМ!$D$39:$D$782,СВЦЭМ!$A$39:$A$782,$A32,СВЦЭМ!$B$39:$B$782,F$11)+'СЕТ СН'!$F$14+СВЦЭМ!$D$10+'СЕТ СН'!$F$8*'СЕТ СН'!$F$9-'СЕТ СН'!$F$26</f>
        <v>2499.4764228600002</v>
      </c>
      <c r="G32" s="36">
        <f>SUMIFS(СВЦЭМ!$D$39:$D$782,СВЦЭМ!$A$39:$A$782,$A32,СВЦЭМ!$B$39:$B$782,G$11)+'СЕТ СН'!$F$14+СВЦЭМ!$D$10+'СЕТ СН'!$F$8*'СЕТ СН'!$F$9-'СЕТ СН'!$F$26</f>
        <v>2455.5589499000002</v>
      </c>
      <c r="H32" s="36">
        <f>SUMIFS(СВЦЭМ!$D$39:$D$782,СВЦЭМ!$A$39:$A$782,$A32,СВЦЭМ!$B$39:$B$782,H$11)+'СЕТ СН'!$F$14+СВЦЭМ!$D$10+'СЕТ СН'!$F$8*'СЕТ СН'!$F$9-'СЕТ СН'!$F$26</f>
        <v>2442.9577039300002</v>
      </c>
      <c r="I32" s="36">
        <f>SUMIFS(СВЦЭМ!$D$39:$D$782,СВЦЭМ!$A$39:$A$782,$A32,СВЦЭМ!$B$39:$B$782,I$11)+'СЕТ СН'!$F$14+СВЦЭМ!$D$10+'СЕТ СН'!$F$8*'СЕТ СН'!$F$9-'СЕТ СН'!$F$26</f>
        <v>2302.8453027</v>
      </c>
      <c r="J32" s="36">
        <f>SUMIFS(СВЦЭМ!$D$39:$D$782,СВЦЭМ!$A$39:$A$782,$A32,СВЦЭМ!$B$39:$B$782,J$11)+'СЕТ СН'!$F$14+СВЦЭМ!$D$10+'СЕТ СН'!$F$8*'СЕТ СН'!$F$9-'СЕТ СН'!$F$26</f>
        <v>2205.2575692</v>
      </c>
      <c r="K32" s="36">
        <f>SUMIFS(СВЦЭМ!$D$39:$D$782,СВЦЭМ!$A$39:$A$782,$A32,СВЦЭМ!$B$39:$B$782,K$11)+'СЕТ СН'!$F$14+СВЦЭМ!$D$10+'СЕТ СН'!$F$8*'СЕТ СН'!$F$9-'СЕТ СН'!$F$26</f>
        <v>2119.05470685</v>
      </c>
      <c r="L32" s="36">
        <f>SUMIFS(СВЦЭМ!$D$39:$D$782,СВЦЭМ!$A$39:$A$782,$A32,СВЦЭМ!$B$39:$B$782,L$11)+'СЕТ СН'!$F$14+СВЦЭМ!$D$10+'СЕТ СН'!$F$8*'СЕТ СН'!$F$9-'СЕТ СН'!$F$26</f>
        <v>2101.8210785699998</v>
      </c>
      <c r="M32" s="36">
        <f>SUMIFS(СВЦЭМ!$D$39:$D$782,СВЦЭМ!$A$39:$A$782,$A32,СВЦЭМ!$B$39:$B$782,M$11)+'СЕТ СН'!$F$14+СВЦЭМ!$D$10+'СЕТ СН'!$F$8*'СЕТ СН'!$F$9-'СЕТ СН'!$F$26</f>
        <v>2103.4597373199999</v>
      </c>
      <c r="N32" s="36">
        <f>SUMIFS(СВЦЭМ!$D$39:$D$782,СВЦЭМ!$A$39:$A$782,$A32,СВЦЭМ!$B$39:$B$782,N$11)+'СЕТ СН'!$F$14+СВЦЭМ!$D$10+'СЕТ СН'!$F$8*'СЕТ СН'!$F$9-'СЕТ СН'!$F$26</f>
        <v>2094.7663238199998</v>
      </c>
      <c r="O32" s="36">
        <f>SUMIFS(СВЦЭМ!$D$39:$D$782,СВЦЭМ!$A$39:$A$782,$A32,СВЦЭМ!$B$39:$B$782,O$11)+'СЕТ СН'!$F$14+СВЦЭМ!$D$10+'СЕТ СН'!$F$8*'СЕТ СН'!$F$9-'СЕТ СН'!$F$26</f>
        <v>2076.41635094</v>
      </c>
      <c r="P32" s="36">
        <f>SUMIFS(СВЦЭМ!$D$39:$D$782,СВЦЭМ!$A$39:$A$782,$A32,СВЦЭМ!$B$39:$B$782,P$11)+'СЕТ СН'!$F$14+СВЦЭМ!$D$10+'СЕТ СН'!$F$8*'СЕТ СН'!$F$9-'СЕТ СН'!$F$26</f>
        <v>2119.3271609899998</v>
      </c>
      <c r="Q32" s="36">
        <f>SUMIFS(СВЦЭМ!$D$39:$D$782,СВЦЭМ!$A$39:$A$782,$A32,СВЦЭМ!$B$39:$B$782,Q$11)+'СЕТ СН'!$F$14+СВЦЭМ!$D$10+'СЕТ СН'!$F$8*'СЕТ СН'!$F$9-'СЕТ СН'!$F$26</f>
        <v>2145.3617374199998</v>
      </c>
      <c r="R32" s="36">
        <f>SUMIFS(СВЦЭМ!$D$39:$D$782,СВЦЭМ!$A$39:$A$782,$A32,СВЦЭМ!$B$39:$B$782,R$11)+'СЕТ СН'!$F$14+СВЦЭМ!$D$10+'СЕТ СН'!$F$8*'СЕТ СН'!$F$9-'СЕТ СН'!$F$26</f>
        <v>2139.0378501099999</v>
      </c>
      <c r="S32" s="36">
        <f>SUMIFS(СВЦЭМ!$D$39:$D$782,СВЦЭМ!$A$39:$A$782,$A32,СВЦЭМ!$B$39:$B$782,S$11)+'СЕТ СН'!$F$14+СВЦЭМ!$D$10+'СЕТ СН'!$F$8*'СЕТ СН'!$F$9-'СЕТ СН'!$F$26</f>
        <v>2138.50866808</v>
      </c>
      <c r="T32" s="36">
        <f>SUMIFS(СВЦЭМ!$D$39:$D$782,СВЦЭМ!$A$39:$A$782,$A32,СВЦЭМ!$B$39:$B$782,T$11)+'СЕТ СН'!$F$14+СВЦЭМ!$D$10+'СЕТ СН'!$F$8*'СЕТ СН'!$F$9-'СЕТ СН'!$F$26</f>
        <v>2130.2282395799998</v>
      </c>
      <c r="U32" s="36">
        <f>SUMIFS(СВЦЭМ!$D$39:$D$782,СВЦЭМ!$A$39:$A$782,$A32,СВЦЭМ!$B$39:$B$782,U$11)+'СЕТ СН'!$F$14+СВЦЭМ!$D$10+'СЕТ СН'!$F$8*'СЕТ СН'!$F$9-'СЕТ СН'!$F$26</f>
        <v>2143.12209063</v>
      </c>
      <c r="V32" s="36">
        <f>SUMIFS(СВЦЭМ!$D$39:$D$782,СВЦЭМ!$A$39:$A$782,$A32,СВЦЭМ!$B$39:$B$782,V$11)+'СЕТ СН'!$F$14+СВЦЭМ!$D$10+'СЕТ СН'!$F$8*'СЕТ СН'!$F$9-'СЕТ СН'!$F$26</f>
        <v>2134.1663116700001</v>
      </c>
      <c r="W32" s="36">
        <f>SUMIFS(СВЦЭМ!$D$39:$D$782,СВЦЭМ!$A$39:$A$782,$A32,СВЦЭМ!$B$39:$B$782,W$11)+'СЕТ СН'!$F$14+СВЦЭМ!$D$10+'СЕТ СН'!$F$8*'СЕТ СН'!$F$9-'СЕТ СН'!$F$26</f>
        <v>2127.9489059100001</v>
      </c>
      <c r="X32" s="36">
        <f>SUMIFS(СВЦЭМ!$D$39:$D$782,СВЦЭМ!$A$39:$A$782,$A32,СВЦЭМ!$B$39:$B$782,X$11)+'СЕТ СН'!$F$14+СВЦЭМ!$D$10+'СЕТ СН'!$F$8*'СЕТ СН'!$F$9-'СЕТ СН'!$F$26</f>
        <v>2149.3860584700001</v>
      </c>
      <c r="Y32" s="36">
        <f>SUMIFS(СВЦЭМ!$D$39:$D$782,СВЦЭМ!$A$39:$A$782,$A32,СВЦЭМ!$B$39:$B$782,Y$11)+'СЕТ СН'!$F$14+СВЦЭМ!$D$10+'СЕТ СН'!$F$8*'СЕТ СН'!$F$9-'СЕТ СН'!$F$26</f>
        <v>2190.6051535500001</v>
      </c>
    </row>
    <row r="33" spans="1:27" ht="15.75" x14ac:dyDescent="0.2">
      <c r="A33" s="35">
        <f t="shared" si="0"/>
        <v>45526</v>
      </c>
      <c r="B33" s="36">
        <f>SUMIFS(СВЦЭМ!$D$39:$D$782,СВЦЭМ!$A$39:$A$782,$A33,СВЦЭМ!$B$39:$B$782,B$11)+'СЕТ СН'!$F$14+СВЦЭМ!$D$10+'СЕТ СН'!$F$8*'СЕТ СН'!$F$9-'СЕТ СН'!$F$26</f>
        <v>2130.61997832</v>
      </c>
      <c r="C33" s="36">
        <f>SUMIFS(СВЦЭМ!$D$39:$D$782,СВЦЭМ!$A$39:$A$782,$A33,СВЦЭМ!$B$39:$B$782,C$11)+'СЕТ СН'!$F$14+СВЦЭМ!$D$10+'СЕТ СН'!$F$8*'СЕТ СН'!$F$9-'СЕТ СН'!$F$26</f>
        <v>2229.2285213</v>
      </c>
      <c r="D33" s="36">
        <f>SUMIFS(СВЦЭМ!$D$39:$D$782,СВЦЭМ!$A$39:$A$782,$A33,СВЦЭМ!$B$39:$B$782,D$11)+'СЕТ СН'!$F$14+СВЦЭМ!$D$10+'СЕТ СН'!$F$8*'СЕТ СН'!$F$9-'СЕТ СН'!$F$26</f>
        <v>2278.8001918200002</v>
      </c>
      <c r="E33" s="36">
        <f>SUMIFS(СВЦЭМ!$D$39:$D$782,СВЦЭМ!$A$39:$A$782,$A33,СВЦЭМ!$B$39:$B$782,E$11)+'СЕТ СН'!$F$14+СВЦЭМ!$D$10+'СЕТ СН'!$F$8*'СЕТ СН'!$F$9-'СЕТ СН'!$F$26</f>
        <v>2315.39104653</v>
      </c>
      <c r="F33" s="36">
        <f>SUMIFS(СВЦЭМ!$D$39:$D$782,СВЦЭМ!$A$39:$A$782,$A33,СВЦЭМ!$B$39:$B$782,F$11)+'СЕТ СН'!$F$14+СВЦЭМ!$D$10+'СЕТ СН'!$F$8*'СЕТ СН'!$F$9-'СЕТ СН'!$F$26</f>
        <v>2310.4640222799999</v>
      </c>
      <c r="G33" s="36">
        <f>SUMIFS(СВЦЭМ!$D$39:$D$782,СВЦЭМ!$A$39:$A$782,$A33,СВЦЭМ!$B$39:$B$782,G$11)+'СЕТ СН'!$F$14+СВЦЭМ!$D$10+'СЕТ СН'!$F$8*'СЕТ СН'!$F$9-'СЕТ СН'!$F$26</f>
        <v>2275.3397443700001</v>
      </c>
      <c r="H33" s="36">
        <f>SUMIFS(СВЦЭМ!$D$39:$D$782,СВЦЭМ!$A$39:$A$782,$A33,СВЦЭМ!$B$39:$B$782,H$11)+'СЕТ СН'!$F$14+СВЦЭМ!$D$10+'СЕТ СН'!$F$8*'СЕТ СН'!$F$9-'СЕТ СН'!$F$26</f>
        <v>2238.2675319599998</v>
      </c>
      <c r="I33" s="36">
        <f>SUMIFS(СВЦЭМ!$D$39:$D$782,СВЦЭМ!$A$39:$A$782,$A33,СВЦЭМ!$B$39:$B$782,I$11)+'СЕТ СН'!$F$14+СВЦЭМ!$D$10+'СЕТ СН'!$F$8*'СЕТ СН'!$F$9-'СЕТ СН'!$F$26</f>
        <v>2142.2906565499998</v>
      </c>
      <c r="J33" s="36">
        <f>SUMIFS(СВЦЭМ!$D$39:$D$782,СВЦЭМ!$A$39:$A$782,$A33,СВЦЭМ!$B$39:$B$782,J$11)+'СЕТ СН'!$F$14+СВЦЭМ!$D$10+'СЕТ СН'!$F$8*'СЕТ СН'!$F$9-'СЕТ СН'!$F$26</f>
        <v>2030.2560823199999</v>
      </c>
      <c r="K33" s="36">
        <f>SUMIFS(СВЦЭМ!$D$39:$D$782,СВЦЭМ!$A$39:$A$782,$A33,СВЦЭМ!$B$39:$B$782,K$11)+'СЕТ СН'!$F$14+СВЦЭМ!$D$10+'СЕТ СН'!$F$8*'СЕТ СН'!$F$9-'СЕТ СН'!$F$26</f>
        <v>1949.1900796399998</v>
      </c>
      <c r="L33" s="36">
        <f>SUMIFS(СВЦЭМ!$D$39:$D$782,СВЦЭМ!$A$39:$A$782,$A33,СВЦЭМ!$B$39:$B$782,L$11)+'СЕТ СН'!$F$14+СВЦЭМ!$D$10+'СЕТ СН'!$F$8*'СЕТ СН'!$F$9-'СЕТ СН'!$F$26</f>
        <v>1908.9603925599997</v>
      </c>
      <c r="M33" s="36">
        <f>SUMIFS(СВЦЭМ!$D$39:$D$782,СВЦЭМ!$A$39:$A$782,$A33,СВЦЭМ!$B$39:$B$782,M$11)+'СЕТ СН'!$F$14+СВЦЭМ!$D$10+'СЕТ СН'!$F$8*'СЕТ СН'!$F$9-'СЕТ СН'!$F$26</f>
        <v>1917.7417510899998</v>
      </c>
      <c r="N33" s="36">
        <f>SUMIFS(СВЦЭМ!$D$39:$D$782,СВЦЭМ!$A$39:$A$782,$A33,СВЦЭМ!$B$39:$B$782,N$11)+'СЕТ СН'!$F$14+СВЦЭМ!$D$10+'СЕТ СН'!$F$8*'СЕТ СН'!$F$9-'СЕТ СН'!$F$26</f>
        <v>1909.8164957799997</v>
      </c>
      <c r="O33" s="36">
        <f>SUMIFS(СВЦЭМ!$D$39:$D$782,СВЦЭМ!$A$39:$A$782,$A33,СВЦЭМ!$B$39:$B$782,O$11)+'СЕТ СН'!$F$14+СВЦЭМ!$D$10+'СЕТ СН'!$F$8*'СЕТ СН'!$F$9-'СЕТ СН'!$F$26</f>
        <v>1914.5607473299999</v>
      </c>
      <c r="P33" s="36">
        <f>SUMIFS(СВЦЭМ!$D$39:$D$782,СВЦЭМ!$A$39:$A$782,$A33,СВЦЭМ!$B$39:$B$782,P$11)+'СЕТ СН'!$F$14+СВЦЭМ!$D$10+'СЕТ СН'!$F$8*'СЕТ СН'!$F$9-'СЕТ СН'!$F$26</f>
        <v>1923.5410520999999</v>
      </c>
      <c r="Q33" s="36">
        <f>SUMIFS(СВЦЭМ!$D$39:$D$782,СВЦЭМ!$A$39:$A$782,$A33,СВЦЭМ!$B$39:$B$782,Q$11)+'СЕТ СН'!$F$14+СВЦЭМ!$D$10+'СЕТ СН'!$F$8*'СЕТ СН'!$F$9-'СЕТ СН'!$F$26</f>
        <v>1927.5688348699998</v>
      </c>
      <c r="R33" s="36">
        <f>SUMIFS(СВЦЭМ!$D$39:$D$782,СВЦЭМ!$A$39:$A$782,$A33,СВЦЭМ!$B$39:$B$782,R$11)+'СЕТ СН'!$F$14+СВЦЭМ!$D$10+'СЕТ СН'!$F$8*'СЕТ СН'!$F$9-'СЕТ СН'!$F$26</f>
        <v>1941.8474697699999</v>
      </c>
      <c r="S33" s="36">
        <f>SUMIFS(СВЦЭМ!$D$39:$D$782,СВЦЭМ!$A$39:$A$782,$A33,СВЦЭМ!$B$39:$B$782,S$11)+'СЕТ СН'!$F$14+СВЦЭМ!$D$10+'СЕТ СН'!$F$8*'СЕТ СН'!$F$9-'СЕТ СН'!$F$26</f>
        <v>1931.4253011399999</v>
      </c>
      <c r="T33" s="36">
        <f>SUMIFS(СВЦЭМ!$D$39:$D$782,СВЦЭМ!$A$39:$A$782,$A33,СВЦЭМ!$B$39:$B$782,T$11)+'СЕТ СН'!$F$14+СВЦЭМ!$D$10+'СЕТ СН'!$F$8*'СЕТ СН'!$F$9-'СЕТ СН'!$F$26</f>
        <v>1928.1918947999998</v>
      </c>
      <c r="U33" s="36">
        <f>SUMIFS(СВЦЭМ!$D$39:$D$782,СВЦЭМ!$A$39:$A$782,$A33,СВЦЭМ!$B$39:$B$782,U$11)+'СЕТ СН'!$F$14+СВЦЭМ!$D$10+'СЕТ СН'!$F$8*'СЕТ СН'!$F$9-'СЕТ СН'!$F$26</f>
        <v>1933.5968089399998</v>
      </c>
      <c r="V33" s="36">
        <f>SUMIFS(СВЦЭМ!$D$39:$D$782,СВЦЭМ!$A$39:$A$782,$A33,СВЦЭМ!$B$39:$B$782,V$11)+'СЕТ СН'!$F$14+СВЦЭМ!$D$10+'СЕТ СН'!$F$8*'СЕТ СН'!$F$9-'СЕТ СН'!$F$26</f>
        <v>1919.1522927399999</v>
      </c>
      <c r="W33" s="36">
        <f>SUMIFS(СВЦЭМ!$D$39:$D$782,СВЦЭМ!$A$39:$A$782,$A33,СВЦЭМ!$B$39:$B$782,W$11)+'СЕТ СН'!$F$14+СВЦЭМ!$D$10+'СЕТ СН'!$F$8*'СЕТ СН'!$F$9-'СЕТ СН'!$F$26</f>
        <v>1914.2202691799998</v>
      </c>
      <c r="X33" s="36">
        <f>SUMIFS(СВЦЭМ!$D$39:$D$782,СВЦЭМ!$A$39:$A$782,$A33,СВЦЭМ!$B$39:$B$782,X$11)+'СЕТ СН'!$F$14+СВЦЭМ!$D$10+'СЕТ СН'!$F$8*'СЕТ СН'!$F$9-'СЕТ СН'!$F$26</f>
        <v>1997.7818664199999</v>
      </c>
      <c r="Y33" s="36">
        <f>SUMIFS(СВЦЭМ!$D$39:$D$782,СВЦЭМ!$A$39:$A$782,$A33,СВЦЭМ!$B$39:$B$782,Y$11)+'СЕТ СН'!$F$14+СВЦЭМ!$D$10+'СЕТ СН'!$F$8*'СЕТ СН'!$F$9-'СЕТ СН'!$F$26</f>
        <v>2042.0254180399997</v>
      </c>
    </row>
    <row r="34" spans="1:27" ht="15.75" x14ac:dyDescent="0.2">
      <c r="A34" s="35">
        <f t="shared" si="0"/>
        <v>45527</v>
      </c>
      <c r="B34" s="36">
        <f>SUMIFS(СВЦЭМ!$D$39:$D$782,СВЦЭМ!$A$39:$A$782,$A34,СВЦЭМ!$B$39:$B$782,B$11)+'СЕТ СН'!$F$14+СВЦЭМ!$D$10+'СЕТ СН'!$F$8*'СЕТ СН'!$F$9-'СЕТ СН'!$F$26</f>
        <v>2213.7887169099999</v>
      </c>
      <c r="C34" s="36">
        <f>SUMIFS(СВЦЭМ!$D$39:$D$782,СВЦЭМ!$A$39:$A$782,$A34,СВЦЭМ!$B$39:$B$782,C$11)+'СЕТ СН'!$F$14+СВЦЭМ!$D$10+'СЕТ СН'!$F$8*'СЕТ СН'!$F$9-'СЕТ СН'!$F$26</f>
        <v>2334.9309119200002</v>
      </c>
      <c r="D34" s="36">
        <f>SUMIFS(СВЦЭМ!$D$39:$D$782,СВЦЭМ!$A$39:$A$782,$A34,СВЦЭМ!$B$39:$B$782,D$11)+'СЕТ СН'!$F$14+СВЦЭМ!$D$10+'СЕТ СН'!$F$8*'СЕТ СН'!$F$9-'СЕТ СН'!$F$26</f>
        <v>2365.376393</v>
      </c>
      <c r="E34" s="36">
        <f>SUMIFS(СВЦЭМ!$D$39:$D$782,СВЦЭМ!$A$39:$A$782,$A34,СВЦЭМ!$B$39:$B$782,E$11)+'СЕТ СН'!$F$14+СВЦЭМ!$D$10+'СЕТ СН'!$F$8*'СЕТ СН'!$F$9-'СЕТ СН'!$F$26</f>
        <v>2396.5330303199999</v>
      </c>
      <c r="F34" s="36">
        <f>SUMIFS(СВЦЭМ!$D$39:$D$782,СВЦЭМ!$A$39:$A$782,$A34,СВЦЭМ!$B$39:$B$782,F$11)+'СЕТ СН'!$F$14+СВЦЭМ!$D$10+'СЕТ СН'!$F$8*'СЕТ СН'!$F$9-'СЕТ СН'!$F$26</f>
        <v>2407.2591946100001</v>
      </c>
      <c r="G34" s="36">
        <f>SUMIFS(СВЦЭМ!$D$39:$D$782,СВЦЭМ!$A$39:$A$782,$A34,СВЦЭМ!$B$39:$B$782,G$11)+'СЕТ СН'!$F$14+СВЦЭМ!$D$10+'СЕТ СН'!$F$8*'СЕТ СН'!$F$9-'СЕТ СН'!$F$26</f>
        <v>2391.2192968499999</v>
      </c>
      <c r="H34" s="36">
        <f>SUMIFS(СВЦЭМ!$D$39:$D$782,СВЦЭМ!$A$39:$A$782,$A34,СВЦЭМ!$B$39:$B$782,H$11)+'СЕТ СН'!$F$14+СВЦЭМ!$D$10+'СЕТ СН'!$F$8*'СЕТ СН'!$F$9-'СЕТ СН'!$F$26</f>
        <v>2365.7396656000001</v>
      </c>
      <c r="I34" s="36">
        <f>SUMIFS(СВЦЭМ!$D$39:$D$782,СВЦЭМ!$A$39:$A$782,$A34,СВЦЭМ!$B$39:$B$782,I$11)+'СЕТ СН'!$F$14+СВЦЭМ!$D$10+'СЕТ СН'!$F$8*'СЕТ СН'!$F$9-'СЕТ СН'!$F$26</f>
        <v>2265.0003777900001</v>
      </c>
      <c r="J34" s="36">
        <f>SUMIFS(СВЦЭМ!$D$39:$D$782,СВЦЭМ!$A$39:$A$782,$A34,СВЦЭМ!$B$39:$B$782,J$11)+'СЕТ СН'!$F$14+СВЦЭМ!$D$10+'СЕТ СН'!$F$8*'СЕТ СН'!$F$9-'СЕТ СН'!$F$26</f>
        <v>2139.3305876499999</v>
      </c>
      <c r="K34" s="36">
        <f>SUMIFS(СВЦЭМ!$D$39:$D$782,СВЦЭМ!$A$39:$A$782,$A34,СВЦЭМ!$B$39:$B$782,K$11)+'СЕТ СН'!$F$14+СВЦЭМ!$D$10+'СЕТ СН'!$F$8*'СЕТ СН'!$F$9-'СЕТ СН'!$F$26</f>
        <v>2026.5977152599999</v>
      </c>
      <c r="L34" s="36">
        <f>SUMIFS(СВЦЭМ!$D$39:$D$782,СВЦЭМ!$A$39:$A$782,$A34,СВЦЭМ!$B$39:$B$782,L$11)+'СЕТ СН'!$F$14+СВЦЭМ!$D$10+'СЕТ СН'!$F$8*'СЕТ СН'!$F$9-'СЕТ СН'!$F$26</f>
        <v>2016.5340849799998</v>
      </c>
      <c r="M34" s="36">
        <f>SUMIFS(СВЦЭМ!$D$39:$D$782,СВЦЭМ!$A$39:$A$782,$A34,СВЦЭМ!$B$39:$B$782,M$11)+'СЕТ СН'!$F$14+СВЦЭМ!$D$10+'СЕТ СН'!$F$8*'СЕТ СН'!$F$9-'СЕТ СН'!$F$26</f>
        <v>2010.8999804399998</v>
      </c>
      <c r="N34" s="36">
        <f>SUMIFS(СВЦЭМ!$D$39:$D$782,СВЦЭМ!$A$39:$A$782,$A34,СВЦЭМ!$B$39:$B$782,N$11)+'СЕТ СН'!$F$14+СВЦЭМ!$D$10+'СЕТ СН'!$F$8*'СЕТ СН'!$F$9-'СЕТ СН'!$F$26</f>
        <v>2006.2859518999999</v>
      </c>
      <c r="O34" s="36">
        <f>SUMIFS(СВЦЭМ!$D$39:$D$782,СВЦЭМ!$A$39:$A$782,$A34,СВЦЭМ!$B$39:$B$782,O$11)+'СЕТ СН'!$F$14+СВЦЭМ!$D$10+'СЕТ СН'!$F$8*'СЕТ СН'!$F$9-'СЕТ СН'!$F$26</f>
        <v>2018.1381039499997</v>
      </c>
      <c r="P34" s="36">
        <f>SUMIFS(СВЦЭМ!$D$39:$D$782,СВЦЭМ!$A$39:$A$782,$A34,СВЦЭМ!$B$39:$B$782,P$11)+'СЕТ СН'!$F$14+СВЦЭМ!$D$10+'СЕТ СН'!$F$8*'СЕТ СН'!$F$9-'СЕТ СН'!$F$26</f>
        <v>2034.8427089899999</v>
      </c>
      <c r="Q34" s="36">
        <f>SUMIFS(СВЦЭМ!$D$39:$D$782,СВЦЭМ!$A$39:$A$782,$A34,СВЦЭМ!$B$39:$B$782,Q$11)+'СЕТ СН'!$F$14+СВЦЭМ!$D$10+'СЕТ СН'!$F$8*'СЕТ СН'!$F$9-'СЕТ СН'!$F$26</f>
        <v>2020.7489027699999</v>
      </c>
      <c r="R34" s="36">
        <f>SUMIFS(СВЦЭМ!$D$39:$D$782,СВЦЭМ!$A$39:$A$782,$A34,СВЦЭМ!$B$39:$B$782,R$11)+'СЕТ СН'!$F$14+СВЦЭМ!$D$10+'СЕТ СН'!$F$8*'СЕТ СН'!$F$9-'СЕТ СН'!$F$26</f>
        <v>2008.0739726399997</v>
      </c>
      <c r="S34" s="36">
        <f>SUMIFS(СВЦЭМ!$D$39:$D$782,СВЦЭМ!$A$39:$A$782,$A34,СВЦЭМ!$B$39:$B$782,S$11)+'СЕТ СН'!$F$14+СВЦЭМ!$D$10+'СЕТ СН'!$F$8*'СЕТ СН'!$F$9-'СЕТ СН'!$F$26</f>
        <v>2034.2006170699999</v>
      </c>
      <c r="T34" s="36">
        <f>SUMIFS(СВЦЭМ!$D$39:$D$782,СВЦЭМ!$A$39:$A$782,$A34,СВЦЭМ!$B$39:$B$782,T$11)+'СЕТ СН'!$F$14+СВЦЭМ!$D$10+'СЕТ СН'!$F$8*'СЕТ СН'!$F$9-'СЕТ СН'!$F$26</f>
        <v>2020.9710183599998</v>
      </c>
      <c r="U34" s="36">
        <f>SUMIFS(СВЦЭМ!$D$39:$D$782,СВЦЭМ!$A$39:$A$782,$A34,СВЦЭМ!$B$39:$B$782,U$11)+'СЕТ СН'!$F$14+СВЦЭМ!$D$10+'СЕТ СН'!$F$8*'СЕТ СН'!$F$9-'СЕТ СН'!$F$26</f>
        <v>2027.8119060399999</v>
      </c>
      <c r="V34" s="36">
        <f>SUMIFS(СВЦЭМ!$D$39:$D$782,СВЦЭМ!$A$39:$A$782,$A34,СВЦЭМ!$B$39:$B$782,V$11)+'СЕТ СН'!$F$14+СВЦЭМ!$D$10+'СЕТ СН'!$F$8*'СЕТ СН'!$F$9-'СЕТ СН'!$F$26</f>
        <v>2023.7710661899998</v>
      </c>
      <c r="W34" s="36">
        <f>SUMIFS(СВЦЭМ!$D$39:$D$782,СВЦЭМ!$A$39:$A$782,$A34,СВЦЭМ!$B$39:$B$782,W$11)+'СЕТ СН'!$F$14+СВЦЭМ!$D$10+'СЕТ СН'!$F$8*'СЕТ СН'!$F$9-'СЕТ СН'!$F$26</f>
        <v>2026.7031288699998</v>
      </c>
      <c r="X34" s="36">
        <f>SUMIFS(СВЦЭМ!$D$39:$D$782,СВЦЭМ!$A$39:$A$782,$A34,СВЦЭМ!$B$39:$B$782,X$11)+'СЕТ СН'!$F$14+СВЦЭМ!$D$10+'СЕТ СН'!$F$8*'СЕТ СН'!$F$9-'СЕТ СН'!$F$26</f>
        <v>2106.3730792799997</v>
      </c>
      <c r="Y34" s="36">
        <f>SUMIFS(СВЦЭМ!$D$39:$D$782,СВЦЭМ!$A$39:$A$782,$A34,СВЦЭМ!$B$39:$B$782,Y$11)+'СЕТ СН'!$F$14+СВЦЭМ!$D$10+'СЕТ СН'!$F$8*'СЕТ СН'!$F$9-'СЕТ СН'!$F$26</f>
        <v>2221.3799923000001</v>
      </c>
    </row>
    <row r="35" spans="1:27" ht="15.75" x14ac:dyDescent="0.2">
      <c r="A35" s="35">
        <f t="shared" si="0"/>
        <v>45528</v>
      </c>
      <c r="B35" s="36">
        <f>SUMIFS(СВЦЭМ!$D$39:$D$782,СВЦЭМ!$A$39:$A$782,$A35,СВЦЭМ!$B$39:$B$782,B$11)+'СЕТ СН'!$F$14+СВЦЭМ!$D$10+'СЕТ СН'!$F$8*'СЕТ СН'!$F$9-'СЕТ СН'!$F$26</f>
        <v>2186.47299922</v>
      </c>
      <c r="C35" s="36">
        <f>SUMIFS(СВЦЭМ!$D$39:$D$782,СВЦЭМ!$A$39:$A$782,$A35,СВЦЭМ!$B$39:$B$782,C$11)+'СЕТ СН'!$F$14+СВЦЭМ!$D$10+'СЕТ СН'!$F$8*'СЕТ СН'!$F$9-'СЕТ СН'!$F$26</f>
        <v>2265.81934976</v>
      </c>
      <c r="D35" s="36">
        <f>SUMIFS(СВЦЭМ!$D$39:$D$782,СВЦЭМ!$A$39:$A$782,$A35,СВЦЭМ!$B$39:$B$782,D$11)+'СЕТ СН'!$F$14+СВЦЭМ!$D$10+'СЕТ СН'!$F$8*'СЕТ СН'!$F$9-'СЕТ СН'!$F$26</f>
        <v>2305.6022673400003</v>
      </c>
      <c r="E35" s="36">
        <f>SUMIFS(СВЦЭМ!$D$39:$D$782,СВЦЭМ!$A$39:$A$782,$A35,СВЦЭМ!$B$39:$B$782,E$11)+'СЕТ СН'!$F$14+СВЦЭМ!$D$10+'СЕТ СН'!$F$8*'СЕТ СН'!$F$9-'СЕТ СН'!$F$26</f>
        <v>2353.31141441</v>
      </c>
      <c r="F35" s="36">
        <f>SUMIFS(СВЦЭМ!$D$39:$D$782,СВЦЭМ!$A$39:$A$782,$A35,СВЦЭМ!$B$39:$B$782,F$11)+'СЕТ СН'!$F$14+СВЦЭМ!$D$10+'СЕТ СН'!$F$8*'СЕТ СН'!$F$9-'СЕТ СН'!$F$26</f>
        <v>2359.1279846299999</v>
      </c>
      <c r="G35" s="36">
        <f>SUMIFS(СВЦЭМ!$D$39:$D$782,СВЦЭМ!$A$39:$A$782,$A35,СВЦЭМ!$B$39:$B$782,G$11)+'СЕТ СН'!$F$14+СВЦЭМ!$D$10+'СЕТ СН'!$F$8*'СЕТ СН'!$F$9-'СЕТ СН'!$F$26</f>
        <v>2337.95276053</v>
      </c>
      <c r="H35" s="36">
        <f>SUMIFS(СВЦЭМ!$D$39:$D$782,СВЦЭМ!$A$39:$A$782,$A35,СВЦЭМ!$B$39:$B$782,H$11)+'СЕТ СН'!$F$14+СВЦЭМ!$D$10+'СЕТ СН'!$F$8*'СЕТ СН'!$F$9-'СЕТ СН'!$F$26</f>
        <v>2308.5709345499999</v>
      </c>
      <c r="I35" s="36">
        <f>SUMIFS(СВЦЭМ!$D$39:$D$782,СВЦЭМ!$A$39:$A$782,$A35,СВЦЭМ!$B$39:$B$782,I$11)+'СЕТ СН'!$F$14+СВЦЭМ!$D$10+'СЕТ СН'!$F$8*'СЕТ СН'!$F$9-'СЕТ СН'!$F$26</f>
        <v>2207.39553867</v>
      </c>
      <c r="J35" s="36">
        <f>SUMIFS(СВЦЭМ!$D$39:$D$782,СВЦЭМ!$A$39:$A$782,$A35,СВЦЭМ!$B$39:$B$782,J$11)+'СЕТ СН'!$F$14+СВЦЭМ!$D$10+'СЕТ СН'!$F$8*'СЕТ СН'!$F$9-'СЕТ СН'!$F$26</f>
        <v>2093.2941672900001</v>
      </c>
      <c r="K35" s="36">
        <f>SUMIFS(СВЦЭМ!$D$39:$D$782,СВЦЭМ!$A$39:$A$782,$A35,СВЦЭМ!$B$39:$B$782,K$11)+'СЕТ СН'!$F$14+СВЦЭМ!$D$10+'СЕТ СН'!$F$8*'СЕТ СН'!$F$9-'СЕТ СН'!$F$26</f>
        <v>1966.9603463599999</v>
      </c>
      <c r="L35" s="36">
        <f>SUMIFS(СВЦЭМ!$D$39:$D$782,СВЦЭМ!$A$39:$A$782,$A35,СВЦЭМ!$B$39:$B$782,L$11)+'СЕТ СН'!$F$14+СВЦЭМ!$D$10+'СЕТ СН'!$F$8*'СЕТ СН'!$F$9-'СЕТ СН'!$F$26</f>
        <v>1930.0512067299999</v>
      </c>
      <c r="M35" s="36">
        <f>SUMIFS(СВЦЭМ!$D$39:$D$782,СВЦЭМ!$A$39:$A$782,$A35,СВЦЭМ!$B$39:$B$782,M$11)+'СЕТ СН'!$F$14+СВЦЭМ!$D$10+'СЕТ СН'!$F$8*'СЕТ СН'!$F$9-'СЕТ СН'!$F$26</f>
        <v>1957.2558175199999</v>
      </c>
      <c r="N35" s="36">
        <f>SUMIFS(СВЦЭМ!$D$39:$D$782,СВЦЭМ!$A$39:$A$782,$A35,СВЦЭМ!$B$39:$B$782,N$11)+'СЕТ СН'!$F$14+СВЦЭМ!$D$10+'СЕТ СН'!$F$8*'СЕТ СН'!$F$9-'СЕТ СН'!$F$26</f>
        <v>2057.9452107900001</v>
      </c>
      <c r="O35" s="36">
        <f>SUMIFS(СВЦЭМ!$D$39:$D$782,СВЦЭМ!$A$39:$A$782,$A35,СВЦЭМ!$B$39:$B$782,O$11)+'СЕТ СН'!$F$14+СВЦЭМ!$D$10+'СЕТ СН'!$F$8*'СЕТ СН'!$F$9-'СЕТ СН'!$F$26</f>
        <v>2044.0522703399997</v>
      </c>
      <c r="P35" s="36">
        <f>SUMIFS(СВЦЭМ!$D$39:$D$782,СВЦЭМ!$A$39:$A$782,$A35,СВЦЭМ!$B$39:$B$782,P$11)+'СЕТ СН'!$F$14+СВЦЭМ!$D$10+'СЕТ СН'!$F$8*'СЕТ СН'!$F$9-'СЕТ СН'!$F$26</f>
        <v>2051.1997928800001</v>
      </c>
      <c r="Q35" s="36">
        <f>SUMIFS(СВЦЭМ!$D$39:$D$782,СВЦЭМ!$A$39:$A$782,$A35,СВЦЭМ!$B$39:$B$782,Q$11)+'СЕТ СН'!$F$14+СВЦЭМ!$D$10+'СЕТ СН'!$F$8*'СЕТ СН'!$F$9-'СЕТ СН'!$F$26</f>
        <v>2066.85482069</v>
      </c>
      <c r="R35" s="36">
        <f>SUMIFS(СВЦЭМ!$D$39:$D$782,СВЦЭМ!$A$39:$A$782,$A35,СВЦЭМ!$B$39:$B$782,R$11)+'СЕТ СН'!$F$14+СВЦЭМ!$D$10+'СЕТ СН'!$F$8*'СЕТ СН'!$F$9-'СЕТ СН'!$F$26</f>
        <v>2068.44921419</v>
      </c>
      <c r="S35" s="36">
        <f>SUMIFS(СВЦЭМ!$D$39:$D$782,СВЦЭМ!$A$39:$A$782,$A35,СВЦЭМ!$B$39:$B$782,S$11)+'СЕТ СН'!$F$14+СВЦЭМ!$D$10+'СЕТ СН'!$F$8*'СЕТ СН'!$F$9-'СЕТ СН'!$F$26</f>
        <v>2082.8520030300001</v>
      </c>
      <c r="T35" s="36">
        <f>SUMIFS(СВЦЭМ!$D$39:$D$782,СВЦЭМ!$A$39:$A$782,$A35,СВЦЭМ!$B$39:$B$782,T$11)+'СЕТ СН'!$F$14+СВЦЭМ!$D$10+'СЕТ СН'!$F$8*'СЕТ СН'!$F$9-'СЕТ СН'!$F$26</f>
        <v>2066.35696388</v>
      </c>
      <c r="U35" s="36">
        <f>SUMIFS(СВЦЭМ!$D$39:$D$782,СВЦЭМ!$A$39:$A$782,$A35,СВЦЭМ!$B$39:$B$782,U$11)+'СЕТ СН'!$F$14+СВЦЭМ!$D$10+'СЕТ СН'!$F$8*'СЕТ СН'!$F$9-'СЕТ СН'!$F$26</f>
        <v>2083.95290032</v>
      </c>
      <c r="V35" s="36">
        <f>SUMIFS(СВЦЭМ!$D$39:$D$782,СВЦЭМ!$A$39:$A$782,$A35,СВЦЭМ!$B$39:$B$782,V$11)+'СЕТ СН'!$F$14+СВЦЭМ!$D$10+'СЕТ СН'!$F$8*'СЕТ СН'!$F$9-'СЕТ СН'!$F$26</f>
        <v>2088.4658530000002</v>
      </c>
      <c r="W35" s="36">
        <f>SUMIFS(СВЦЭМ!$D$39:$D$782,СВЦЭМ!$A$39:$A$782,$A35,СВЦЭМ!$B$39:$B$782,W$11)+'СЕТ СН'!$F$14+СВЦЭМ!$D$10+'СЕТ СН'!$F$8*'СЕТ СН'!$F$9-'СЕТ СН'!$F$26</f>
        <v>2075.18618853</v>
      </c>
      <c r="X35" s="36">
        <f>SUMIFS(СВЦЭМ!$D$39:$D$782,СВЦЭМ!$A$39:$A$782,$A35,СВЦЭМ!$B$39:$B$782,X$11)+'СЕТ СН'!$F$14+СВЦЭМ!$D$10+'СЕТ СН'!$F$8*'СЕТ СН'!$F$9-'СЕТ СН'!$F$26</f>
        <v>2124.0936469899998</v>
      </c>
      <c r="Y35" s="36">
        <f>SUMIFS(СВЦЭМ!$D$39:$D$782,СВЦЭМ!$A$39:$A$782,$A35,СВЦЭМ!$B$39:$B$782,Y$11)+'СЕТ СН'!$F$14+СВЦЭМ!$D$10+'СЕТ СН'!$F$8*'СЕТ СН'!$F$9-'СЕТ СН'!$F$26</f>
        <v>2216.2145113399997</v>
      </c>
    </row>
    <row r="36" spans="1:27" ht="15.75" x14ac:dyDescent="0.2">
      <c r="A36" s="35">
        <f t="shared" si="0"/>
        <v>45529</v>
      </c>
      <c r="B36" s="36">
        <f>SUMIFS(СВЦЭМ!$D$39:$D$782,СВЦЭМ!$A$39:$A$782,$A36,СВЦЭМ!$B$39:$B$782,B$11)+'СЕТ СН'!$F$14+СВЦЭМ!$D$10+'СЕТ СН'!$F$8*'СЕТ СН'!$F$9-'СЕТ СН'!$F$26</f>
        <v>2192.3744847499997</v>
      </c>
      <c r="C36" s="36">
        <f>SUMIFS(СВЦЭМ!$D$39:$D$782,СВЦЭМ!$A$39:$A$782,$A36,СВЦЭМ!$B$39:$B$782,C$11)+'СЕТ СН'!$F$14+СВЦЭМ!$D$10+'СЕТ СН'!$F$8*'СЕТ СН'!$F$9-'СЕТ СН'!$F$26</f>
        <v>2257.7511664500003</v>
      </c>
      <c r="D36" s="36">
        <f>SUMIFS(СВЦЭМ!$D$39:$D$782,СВЦЭМ!$A$39:$A$782,$A36,СВЦЭМ!$B$39:$B$782,D$11)+'СЕТ СН'!$F$14+СВЦЭМ!$D$10+'СЕТ СН'!$F$8*'СЕТ СН'!$F$9-'СЕТ СН'!$F$26</f>
        <v>2281.9838723799999</v>
      </c>
      <c r="E36" s="36">
        <f>SUMIFS(СВЦЭМ!$D$39:$D$782,СВЦЭМ!$A$39:$A$782,$A36,СВЦЭМ!$B$39:$B$782,E$11)+'СЕТ СН'!$F$14+СВЦЭМ!$D$10+'СЕТ СН'!$F$8*'СЕТ СН'!$F$9-'СЕТ СН'!$F$26</f>
        <v>2292.87011618</v>
      </c>
      <c r="F36" s="36">
        <f>SUMIFS(СВЦЭМ!$D$39:$D$782,СВЦЭМ!$A$39:$A$782,$A36,СВЦЭМ!$B$39:$B$782,F$11)+'СЕТ СН'!$F$14+СВЦЭМ!$D$10+'СЕТ СН'!$F$8*'СЕТ СН'!$F$9-'СЕТ СН'!$F$26</f>
        <v>2346.5441053200002</v>
      </c>
      <c r="G36" s="36">
        <f>SUMIFS(СВЦЭМ!$D$39:$D$782,СВЦЭМ!$A$39:$A$782,$A36,СВЦЭМ!$B$39:$B$782,G$11)+'СЕТ СН'!$F$14+СВЦЭМ!$D$10+'СЕТ СН'!$F$8*'СЕТ СН'!$F$9-'СЕТ СН'!$F$26</f>
        <v>2334.1602486000002</v>
      </c>
      <c r="H36" s="36">
        <f>SUMIFS(СВЦЭМ!$D$39:$D$782,СВЦЭМ!$A$39:$A$782,$A36,СВЦЭМ!$B$39:$B$782,H$11)+'СЕТ СН'!$F$14+СВЦЭМ!$D$10+'СЕТ СН'!$F$8*'СЕТ СН'!$F$9-'СЕТ СН'!$F$26</f>
        <v>2308.5897574400001</v>
      </c>
      <c r="I36" s="36">
        <f>SUMIFS(СВЦЭМ!$D$39:$D$782,СВЦЭМ!$A$39:$A$782,$A36,СВЦЭМ!$B$39:$B$782,I$11)+'СЕТ СН'!$F$14+СВЦЭМ!$D$10+'СЕТ СН'!$F$8*'СЕТ СН'!$F$9-'СЕТ СН'!$F$26</f>
        <v>2249.74764228</v>
      </c>
      <c r="J36" s="36">
        <f>SUMIFS(СВЦЭМ!$D$39:$D$782,СВЦЭМ!$A$39:$A$782,$A36,СВЦЭМ!$B$39:$B$782,J$11)+'СЕТ СН'!$F$14+СВЦЭМ!$D$10+'СЕТ СН'!$F$8*'СЕТ СН'!$F$9-'СЕТ СН'!$F$26</f>
        <v>2160.17511866</v>
      </c>
      <c r="K36" s="36">
        <f>SUMIFS(СВЦЭМ!$D$39:$D$782,СВЦЭМ!$A$39:$A$782,$A36,СВЦЭМ!$B$39:$B$782,K$11)+'СЕТ СН'!$F$14+СВЦЭМ!$D$10+'СЕТ СН'!$F$8*'СЕТ СН'!$F$9-'СЕТ СН'!$F$26</f>
        <v>2066.08552444</v>
      </c>
      <c r="L36" s="36">
        <f>SUMIFS(СВЦЭМ!$D$39:$D$782,СВЦЭМ!$A$39:$A$782,$A36,СВЦЭМ!$B$39:$B$782,L$11)+'СЕТ СН'!$F$14+СВЦЭМ!$D$10+'СЕТ СН'!$F$8*'СЕТ СН'!$F$9-'СЕТ СН'!$F$26</f>
        <v>1993.2317139999998</v>
      </c>
      <c r="M36" s="36">
        <f>SUMIFS(СВЦЭМ!$D$39:$D$782,СВЦЭМ!$A$39:$A$782,$A36,СВЦЭМ!$B$39:$B$782,M$11)+'СЕТ СН'!$F$14+СВЦЭМ!$D$10+'СЕТ СН'!$F$8*'СЕТ СН'!$F$9-'СЕТ СН'!$F$26</f>
        <v>1959.9902911899999</v>
      </c>
      <c r="N36" s="36">
        <f>SUMIFS(СВЦЭМ!$D$39:$D$782,СВЦЭМ!$A$39:$A$782,$A36,СВЦЭМ!$B$39:$B$782,N$11)+'СЕТ СН'!$F$14+СВЦЭМ!$D$10+'СЕТ СН'!$F$8*'СЕТ СН'!$F$9-'СЕТ СН'!$F$26</f>
        <v>1948.3588689299997</v>
      </c>
      <c r="O36" s="36">
        <f>SUMIFS(СВЦЭМ!$D$39:$D$782,СВЦЭМ!$A$39:$A$782,$A36,СВЦЭМ!$B$39:$B$782,O$11)+'СЕТ СН'!$F$14+СВЦЭМ!$D$10+'СЕТ СН'!$F$8*'СЕТ СН'!$F$9-'СЕТ СН'!$F$26</f>
        <v>1948.8833802499998</v>
      </c>
      <c r="P36" s="36">
        <f>SUMIFS(СВЦЭМ!$D$39:$D$782,СВЦЭМ!$A$39:$A$782,$A36,СВЦЭМ!$B$39:$B$782,P$11)+'СЕТ СН'!$F$14+СВЦЭМ!$D$10+'СЕТ СН'!$F$8*'СЕТ СН'!$F$9-'СЕТ СН'!$F$26</f>
        <v>1951.3954038099998</v>
      </c>
      <c r="Q36" s="36">
        <f>SUMIFS(СВЦЭМ!$D$39:$D$782,СВЦЭМ!$A$39:$A$782,$A36,СВЦЭМ!$B$39:$B$782,Q$11)+'СЕТ СН'!$F$14+СВЦЭМ!$D$10+'СЕТ СН'!$F$8*'СЕТ СН'!$F$9-'СЕТ СН'!$F$26</f>
        <v>1954.4547697199998</v>
      </c>
      <c r="R36" s="36">
        <f>SUMIFS(СВЦЭМ!$D$39:$D$782,СВЦЭМ!$A$39:$A$782,$A36,СВЦЭМ!$B$39:$B$782,R$11)+'СЕТ СН'!$F$14+СВЦЭМ!$D$10+'СЕТ СН'!$F$8*'СЕТ СН'!$F$9-'СЕТ СН'!$F$26</f>
        <v>1981.1703970199999</v>
      </c>
      <c r="S36" s="36">
        <f>SUMIFS(СВЦЭМ!$D$39:$D$782,СВЦЭМ!$A$39:$A$782,$A36,СВЦЭМ!$B$39:$B$782,S$11)+'СЕТ СН'!$F$14+СВЦЭМ!$D$10+'СЕТ СН'!$F$8*'СЕТ СН'!$F$9-'СЕТ СН'!$F$26</f>
        <v>1960.9369038799998</v>
      </c>
      <c r="T36" s="36">
        <f>SUMIFS(СВЦЭМ!$D$39:$D$782,СВЦЭМ!$A$39:$A$782,$A36,СВЦЭМ!$B$39:$B$782,T$11)+'СЕТ СН'!$F$14+СВЦЭМ!$D$10+'СЕТ СН'!$F$8*'СЕТ СН'!$F$9-'СЕТ СН'!$F$26</f>
        <v>1943.1239611399999</v>
      </c>
      <c r="U36" s="36">
        <f>SUMIFS(СВЦЭМ!$D$39:$D$782,СВЦЭМ!$A$39:$A$782,$A36,СВЦЭМ!$B$39:$B$782,U$11)+'СЕТ СН'!$F$14+СВЦЭМ!$D$10+'СЕТ СН'!$F$8*'СЕТ СН'!$F$9-'СЕТ СН'!$F$26</f>
        <v>1942.6468009499999</v>
      </c>
      <c r="V36" s="36">
        <f>SUMIFS(СВЦЭМ!$D$39:$D$782,СВЦЭМ!$A$39:$A$782,$A36,СВЦЭМ!$B$39:$B$782,V$11)+'СЕТ СН'!$F$14+СВЦЭМ!$D$10+'СЕТ СН'!$F$8*'СЕТ СН'!$F$9-'СЕТ СН'!$F$26</f>
        <v>1934.6112052099998</v>
      </c>
      <c r="W36" s="36">
        <f>SUMIFS(СВЦЭМ!$D$39:$D$782,СВЦЭМ!$A$39:$A$782,$A36,СВЦЭМ!$B$39:$B$782,W$11)+'СЕТ СН'!$F$14+СВЦЭМ!$D$10+'СЕТ СН'!$F$8*'СЕТ СН'!$F$9-'СЕТ СН'!$F$26</f>
        <v>1917.3561189699999</v>
      </c>
      <c r="X36" s="36">
        <f>SUMIFS(СВЦЭМ!$D$39:$D$782,СВЦЭМ!$A$39:$A$782,$A36,СВЦЭМ!$B$39:$B$782,X$11)+'СЕТ СН'!$F$14+СВЦЭМ!$D$10+'СЕТ СН'!$F$8*'СЕТ СН'!$F$9-'СЕТ СН'!$F$26</f>
        <v>2001.5308366099998</v>
      </c>
      <c r="Y36" s="36">
        <f>SUMIFS(СВЦЭМ!$D$39:$D$782,СВЦЭМ!$A$39:$A$782,$A36,СВЦЭМ!$B$39:$B$782,Y$11)+'СЕТ СН'!$F$14+СВЦЭМ!$D$10+'СЕТ СН'!$F$8*'СЕТ СН'!$F$9-'СЕТ СН'!$F$26</f>
        <v>2100.0848804100001</v>
      </c>
    </row>
    <row r="37" spans="1:27" ht="15.75" x14ac:dyDescent="0.2">
      <c r="A37" s="35">
        <f t="shared" si="0"/>
        <v>45530</v>
      </c>
      <c r="B37" s="36">
        <f>SUMIFS(СВЦЭМ!$D$39:$D$782,СВЦЭМ!$A$39:$A$782,$A37,СВЦЭМ!$B$39:$B$782,B$11)+'СЕТ СН'!$F$14+СВЦЭМ!$D$10+'СЕТ СН'!$F$8*'СЕТ СН'!$F$9-'СЕТ СН'!$F$26</f>
        <v>2197.3874530099997</v>
      </c>
      <c r="C37" s="36">
        <f>SUMIFS(СВЦЭМ!$D$39:$D$782,СВЦЭМ!$A$39:$A$782,$A37,СВЦЭМ!$B$39:$B$782,C$11)+'СЕТ СН'!$F$14+СВЦЭМ!$D$10+'СЕТ СН'!$F$8*'СЕТ СН'!$F$9-'СЕТ СН'!$F$26</f>
        <v>2299.47475437</v>
      </c>
      <c r="D37" s="36">
        <f>SUMIFS(СВЦЭМ!$D$39:$D$782,СВЦЭМ!$A$39:$A$782,$A37,СВЦЭМ!$B$39:$B$782,D$11)+'СЕТ СН'!$F$14+СВЦЭМ!$D$10+'СЕТ СН'!$F$8*'СЕТ СН'!$F$9-'СЕТ СН'!$F$26</f>
        <v>2342.6360063400002</v>
      </c>
      <c r="E37" s="36">
        <f>SUMIFS(СВЦЭМ!$D$39:$D$782,СВЦЭМ!$A$39:$A$782,$A37,СВЦЭМ!$B$39:$B$782,E$11)+'СЕТ СН'!$F$14+СВЦЭМ!$D$10+'СЕТ СН'!$F$8*'СЕТ СН'!$F$9-'СЕТ СН'!$F$26</f>
        <v>2356.5953614200002</v>
      </c>
      <c r="F37" s="36">
        <f>SUMIFS(СВЦЭМ!$D$39:$D$782,СВЦЭМ!$A$39:$A$782,$A37,СВЦЭМ!$B$39:$B$782,F$11)+'СЕТ СН'!$F$14+СВЦЭМ!$D$10+'СЕТ СН'!$F$8*'СЕТ СН'!$F$9-'СЕТ СН'!$F$26</f>
        <v>2372.7131845899999</v>
      </c>
      <c r="G37" s="36">
        <f>SUMIFS(СВЦЭМ!$D$39:$D$782,СВЦЭМ!$A$39:$A$782,$A37,СВЦЭМ!$B$39:$B$782,G$11)+'СЕТ СН'!$F$14+СВЦЭМ!$D$10+'СЕТ СН'!$F$8*'СЕТ СН'!$F$9-'СЕТ СН'!$F$26</f>
        <v>2332.9110978500003</v>
      </c>
      <c r="H37" s="36">
        <f>SUMIFS(СВЦЭМ!$D$39:$D$782,СВЦЭМ!$A$39:$A$782,$A37,СВЦЭМ!$B$39:$B$782,H$11)+'СЕТ СН'!$F$14+СВЦЭМ!$D$10+'СЕТ СН'!$F$8*'СЕТ СН'!$F$9-'СЕТ СН'!$F$26</f>
        <v>2293.72783248</v>
      </c>
      <c r="I37" s="36">
        <f>SUMIFS(СВЦЭМ!$D$39:$D$782,СВЦЭМ!$A$39:$A$782,$A37,СВЦЭМ!$B$39:$B$782,I$11)+'СЕТ СН'!$F$14+СВЦЭМ!$D$10+'СЕТ СН'!$F$8*'СЕТ СН'!$F$9-'СЕТ СН'!$F$26</f>
        <v>2190.0951838999999</v>
      </c>
      <c r="J37" s="36">
        <f>SUMIFS(СВЦЭМ!$D$39:$D$782,СВЦЭМ!$A$39:$A$782,$A37,СВЦЭМ!$B$39:$B$782,J$11)+'СЕТ СН'!$F$14+СВЦЭМ!$D$10+'СЕТ СН'!$F$8*'СЕТ СН'!$F$9-'СЕТ СН'!$F$26</f>
        <v>2067.04136582</v>
      </c>
      <c r="K37" s="36">
        <f>SUMIFS(СВЦЭМ!$D$39:$D$782,СВЦЭМ!$A$39:$A$782,$A37,СВЦЭМ!$B$39:$B$782,K$11)+'СЕТ СН'!$F$14+СВЦЭМ!$D$10+'СЕТ СН'!$F$8*'СЕТ СН'!$F$9-'СЕТ СН'!$F$26</f>
        <v>1975.8718558399999</v>
      </c>
      <c r="L37" s="36">
        <f>SUMIFS(СВЦЭМ!$D$39:$D$782,СВЦЭМ!$A$39:$A$782,$A37,СВЦЭМ!$B$39:$B$782,L$11)+'СЕТ СН'!$F$14+СВЦЭМ!$D$10+'СЕТ СН'!$F$8*'СЕТ СН'!$F$9-'СЕТ СН'!$F$26</f>
        <v>1963.3573480699997</v>
      </c>
      <c r="M37" s="36">
        <f>SUMIFS(СВЦЭМ!$D$39:$D$782,СВЦЭМ!$A$39:$A$782,$A37,СВЦЭМ!$B$39:$B$782,M$11)+'СЕТ СН'!$F$14+СВЦЭМ!$D$10+'СЕТ СН'!$F$8*'СЕТ СН'!$F$9-'СЕТ СН'!$F$26</f>
        <v>1944.6592868699997</v>
      </c>
      <c r="N37" s="36">
        <f>SUMIFS(СВЦЭМ!$D$39:$D$782,СВЦЭМ!$A$39:$A$782,$A37,СВЦЭМ!$B$39:$B$782,N$11)+'СЕТ СН'!$F$14+СВЦЭМ!$D$10+'СЕТ СН'!$F$8*'СЕТ СН'!$F$9-'СЕТ СН'!$F$26</f>
        <v>1946.3482904799998</v>
      </c>
      <c r="O37" s="36">
        <f>SUMIFS(СВЦЭМ!$D$39:$D$782,СВЦЭМ!$A$39:$A$782,$A37,СВЦЭМ!$B$39:$B$782,O$11)+'СЕТ СН'!$F$14+СВЦЭМ!$D$10+'СЕТ СН'!$F$8*'СЕТ СН'!$F$9-'СЕТ СН'!$F$26</f>
        <v>1944.2544979099998</v>
      </c>
      <c r="P37" s="36">
        <f>SUMIFS(СВЦЭМ!$D$39:$D$782,СВЦЭМ!$A$39:$A$782,$A37,СВЦЭМ!$B$39:$B$782,P$11)+'СЕТ СН'!$F$14+СВЦЭМ!$D$10+'СЕТ СН'!$F$8*'СЕТ СН'!$F$9-'СЕТ СН'!$F$26</f>
        <v>1949.9719718399999</v>
      </c>
      <c r="Q37" s="36">
        <f>SUMIFS(СВЦЭМ!$D$39:$D$782,СВЦЭМ!$A$39:$A$782,$A37,СВЦЭМ!$B$39:$B$782,Q$11)+'СЕТ СН'!$F$14+СВЦЭМ!$D$10+'СЕТ СН'!$F$8*'СЕТ СН'!$F$9-'СЕТ СН'!$F$26</f>
        <v>1946.2112312199997</v>
      </c>
      <c r="R37" s="36">
        <f>SUMIFS(СВЦЭМ!$D$39:$D$782,СВЦЭМ!$A$39:$A$782,$A37,СВЦЭМ!$B$39:$B$782,R$11)+'СЕТ СН'!$F$14+СВЦЭМ!$D$10+'СЕТ СН'!$F$8*'СЕТ СН'!$F$9-'СЕТ СН'!$F$26</f>
        <v>1949.5202814299998</v>
      </c>
      <c r="S37" s="36">
        <f>SUMIFS(СВЦЭМ!$D$39:$D$782,СВЦЭМ!$A$39:$A$782,$A37,СВЦЭМ!$B$39:$B$782,S$11)+'СЕТ СН'!$F$14+СВЦЭМ!$D$10+'СЕТ СН'!$F$8*'СЕТ СН'!$F$9-'СЕТ СН'!$F$26</f>
        <v>1965.4002062699999</v>
      </c>
      <c r="T37" s="36">
        <f>SUMIFS(СВЦЭМ!$D$39:$D$782,СВЦЭМ!$A$39:$A$782,$A37,СВЦЭМ!$B$39:$B$782,T$11)+'СЕТ СН'!$F$14+СВЦЭМ!$D$10+'СЕТ СН'!$F$8*'СЕТ СН'!$F$9-'СЕТ СН'!$F$26</f>
        <v>1949.5846272899998</v>
      </c>
      <c r="U37" s="36">
        <f>SUMIFS(СВЦЭМ!$D$39:$D$782,СВЦЭМ!$A$39:$A$782,$A37,СВЦЭМ!$B$39:$B$782,U$11)+'СЕТ СН'!$F$14+СВЦЭМ!$D$10+'СЕТ СН'!$F$8*'СЕТ СН'!$F$9-'СЕТ СН'!$F$26</f>
        <v>1951.9281155599999</v>
      </c>
      <c r="V37" s="36">
        <f>SUMIFS(СВЦЭМ!$D$39:$D$782,СВЦЭМ!$A$39:$A$782,$A37,СВЦЭМ!$B$39:$B$782,V$11)+'СЕТ СН'!$F$14+СВЦЭМ!$D$10+'СЕТ СН'!$F$8*'СЕТ СН'!$F$9-'СЕТ СН'!$F$26</f>
        <v>1940.5343591999999</v>
      </c>
      <c r="W37" s="36">
        <f>SUMIFS(СВЦЭМ!$D$39:$D$782,СВЦЭМ!$A$39:$A$782,$A37,СВЦЭМ!$B$39:$B$782,W$11)+'СЕТ СН'!$F$14+СВЦЭМ!$D$10+'СЕТ СН'!$F$8*'СЕТ СН'!$F$9-'СЕТ СН'!$F$26</f>
        <v>1942.2589370199998</v>
      </c>
      <c r="X37" s="36">
        <f>SUMIFS(СВЦЭМ!$D$39:$D$782,СВЦЭМ!$A$39:$A$782,$A37,СВЦЭМ!$B$39:$B$782,X$11)+'СЕТ СН'!$F$14+СВЦЭМ!$D$10+'СЕТ СН'!$F$8*'СЕТ СН'!$F$9-'СЕТ СН'!$F$26</f>
        <v>2017.8936965599999</v>
      </c>
      <c r="Y37" s="36">
        <f>SUMIFS(СВЦЭМ!$D$39:$D$782,СВЦЭМ!$A$39:$A$782,$A37,СВЦЭМ!$B$39:$B$782,Y$11)+'СЕТ СН'!$F$14+СВЦЭМ!$D$10+'СЕТ СН'!$F$8*'СЕТ СН'!$F$9-'СЕТ СН'!$F$26</f>
        <v>2075.0926987399998</v>
      </c>
    </row>
    <row r="38" spans="1:27" ht="15.75" x14ac:dyDescent="0.2">
      <c r="A38" s="35">
        <f t="shared" si="0"/>
        <v>45531</v>
      </c>
      <c r="B38" s="36">
        <f>SUMIFS(СВЦЭМ!$D$39:$D$782,СВЦЭМ!$A$39:$A$782,$A38,СВЦЭМ!$B$39:$B$782,B$11)+'СЕТ СН'!$F$14+СВЦЭМ!$D$10+'СЕТ СН'!$F$8*'СЕТ СН'!$F$9-'СЕТ СН'!$F$26</f>
        <v>1996.9690757499998</v>
      </c>
      <c r="C38" s="36">
        <f>SUMIFS(СВЦЭМ!$D$39:$D$782,СВЦЭМ!$A$39:$A$782,$A38,СВЦЭМ!$B$39:$B$782,C$11)+'СЕТ СН'!$F$14+СВЦЭМ!$D$10+'СЕТ СН'!$F$8*'СЕТ СН'!$F$9-'СЕТ СН'!$F$26</f>
        <v>2032.9150242399999</v>
      </c>
      <c r="D38" s="36">
        <f>SUMIFS(СВЦЭМ!$D$39:$D$782,СВЦЭМ!$A$39:$A$782,$A38,СВЦЭМ!$B$39:$B$782,D$11)+'СЕТ СН'!$F$14+СВЦЭМ!$D$10+'СЕТ СН'!$F$8*'СЕТ СН'!$F$9-'СЕТ СН'!$F$26</f>
        <v>2097.4066373199998</v>
      </c>
      <c r="E38" s="36">
        <f>SUMIFS(СВЦЭМ!$D$39:$D$782,СВЦЭМ!$A$39:$A$782,$A38,СВЦЭМ!$B$39:$B$782,E$11)+'СЕТ СН'!$F$14+СВЦЭМ!$D$10+'СЕТ СН'!$F$8*'СЕТ СН'!$F$9-'СЕТ СН'!$F$26</f>
        <v>2123.0119430199998</v>
      </c>
      <c r="F38" s="36">
        <f>SUMIFS(СВЦЭМ!$D$39:$D$782,СВЦЭМ!$A$39:$A$782,$A38,СВЦЭМ!$B$39:$B$782,F$11)+'СЕТ СН'!$F$14+СВЦЭМ!$D$10+'СЕТ СН'!$F$8*'СЕТ СН'!$F$9-'СЕТ СН'!$F$26</f>
        <v>2126.7662850799998</v>
      </c>
      <c r="G38" s="36">
        <f>SUMIFS(СВЦЭМ!$D$39:$D$782,СВЦЭМ!$A$39:$A$782,$A38,СВЦЭМ!$B$39:$B$782,G$11)+'СЕТ СН'!$F$14+СВЦЭМ!$D$10+'СЕТ СН'!$F$8*'СЕТ СН'!$F$9-'СЕТ СН'!$F$26</f>
        <v>2098.4664199499998</v>
      </c>
      <c r="H38" s="36">
        <f>SUMIFS(СВЦЭМ!$D$39:$D$782,СВЦЭМ!$A$39:$A$782,$A38,СВЦЭМ!$B$39:$B$782,H$11)+'СЕТ СН'!$F$14+СВЦЭМ!$D$10+'СЕТ СН'!$F$8*'СЕТ СН'!$F$9-'СЕТ СН'!$F$26</f>
        <v>2106.3444033199999</v>
      </c>
      <c r="I38" s="36">
        <f>SUMIFS(СВЦЭМ!$D$39:$D$782,СВЦЭМ!$A$39:$A$782,$A38,СВЦЭМ!$B$39:$B$782,I$11)+'СЕТ СН'!$F$14+СВЦЭМ!$D$10+'СЕТ СН'!$F$8*'СЕТ СН'!$F$9-'СЕТ СН'!$F$26</f>
        <v>1997.0076745999997</v>
      </c>
      <c r="J38" s="36">
        <f>SUMIFS(СВЦЭМ!$D$39:$D$782,СВЦЭМ!$A$39:$A$782,$A38,СВЦЭМ!$B$39:$B$782,J$11)+'СЕТ СН'!$F$14+СВЦЭМ!$D$10+'СЕТ СН'!$F$8*'СЕТ СН'!$F$9-'СЕТ СН'!$F$26</f>
        <v>1897.5096593699998</v>
      </c>
      <c r="K38" s="36">
        <f>SUMIFS(СВЦЭМ!$D$39:$D$782,СВЦЭМ!$A$39:$A$782,$A38,СВЦЭМ!$B$39:$B$782,K$11)+'СЕТ СН'!$F$14+СВЦЭМ!$D$10+'СЕТ СН'!$F$8*'СЕТ СН'!$F$9-'СЕТ СН'!$F$26</f>
        <v>1797.5218634099999</v>
      </c>
      <c r="L38" s="36">
        <f>SUMIFS(СВЦЭМ!$D$39:$D$782,СВЦЭМ!$A$39:$A$782,$A38,СВЦЭМ!$B$39:$B$782,L$11)+'СЕТ СН'!$F$14+СВЦЭМ!$D$10+'СЕТ СН'!$F$8*'СЕТ СН'!$F$9-'СЕТ СН'!$F$26</f>
        <v>1732.0433042199998</v>
      </c>
      <c r="M38" s="36">
        <f>SUMIFS(СВЦЭМ!$D$39:$D$782,СВЦЭМ!$A$39:$A$782,$A38,СВЦЭМ!$B$39:$B$782,M$11)+'СЕТ СН'!$F$14+СВЦЭМ!$D$10+'СЕТ СН'!$F$8*'СЕТ СН'!$F$9-'СЕТ СН'!$F$26</f>
        <v>1721.5337803999998</v>
      </c>
      <c r="N38" s="36">
        <f>SUMIFS(СВЦЭМ!$D$39:$D$782,СВЦЭМ!$A$39:$A$782,$A38,СВЦЭМ!$B$39:$B$782,N$11)+'СЕТ СН'!$F$14+СВЦЭМ!$D$10+'СЕТ СН'!$F$8*'СЕТ СН'!$F$9-'СЕТ СН'!$F$26</f>
        <v>1726.4118616899998</v>
      </c>
      <c r="O38" s="36">
        <f>SUMIFS(СВЦЭМ!$D$39:$D$782,СВЦЭМ!$A$39:$A$782,$A38,СВЦЭМ!$B$39:$B$782,O$11)+'СЕТ СН'!$F$14+СВЦЭМ!$D$10+'СЕТ СН'!$F$8*'СЕТ СН'!$F$9-'СЕТ СН'!$F$26</f>
        <v>1720.5594634299998</v>
      </c>
      <c r="P38" s="36">
        <f>SUMIFS(СВЦЭМ!$D$39:$D$782,СВЦЭМ!$A$39:$A$782,$A38,СВЦЭМ!$B$39:$B$782,P$11)+'СЕТ СН'!$F$14+СВЦЭМ!$D$10+'СЕТ СН'!$F$8*'СЕТ СН'!$F$9-'СЕТ СН'!$F$26</f>
        <v>1719.1148799899997</v>
      </c>
      <c r="Q38" s="36">
        <f>SUMIFS(СВЦЭМ!$D$39:$D$782,СВЦЭМ!$A$39:$A$782,$A38,СВЦЭМ!$B$39:$B$782,Q$11)+'СЕТ СН'!$F$14+СВЦЭМ!$D$10+'СЕТ СН'!$F$8*'СЕТ СН'!$F$9-'СЕТ СН'!$F$26</f>
        <v>1721.9105708399998</v>
      </c>
      <c r="R38" s="36">
        <f>SUMIFS(СВЦЭМ!$D$39:$D$782,СВЦЭМ!$A$39:$A$782,$A38,СВЦЭМ!$B$39:$B$782,R$11)+'СЕТ СН'!$F$14+СВЦЭМ!$D$10+'СЕТ СН'!$F$8*'СЕТ СН'!$F$9-'СЕТ СН'!$F$26</f>
        <v>1732.0751721499998</v>
      </c>
      <c r="S38" s="36">
        <f>SUMIFS(СВЦЭМ!$D$39:$D$782,СВЦЭМ!$A$39:$A$782,$A38,СВЦЭМ!$B$39:$B$782,S$11)+'СЕТ СН'!$F$14+СВЦЭМ!$D$10+'СЕТ СН'!$F$8*'СЕТ СН'!$F$9-'СЕТ СН'!$F$26</f>
        <v>1720.3094670499997</v>
      </c>
      <c r="T38" s="36">
        <f>SUMIFS(СВЦЭМ!$D$39:$D$782,СВЦЭМ!$A$39:$A$782,$A38,СВЦЭМ!$B$39:$B$782,T$11)+'СЕТ СН'!$F$14+СВЦЭМ!$D$10+'СЕТ СН'!$F$8*'СЕТ СН'!$F$9-'СЕТ СН'!$F$26</f>
        <v>1709.6428778399998</v>
      </c>
      <c r="U38" s="36">
        <f>SUMIFS(СВЦЭМ!$D$39:$D$782,СВЦЭМ!$A$39:$A$782,$A38,СВЦЭМ!$B$39:$B$782,U$11)+'СЕТ СН'!$F$14+СВЦЭМ!$D$10+'СЕТ СН'!$F$8*'СЕТ СН'!$F$9-'СЕТ СН'!$F$26</f>
        <v>1756.7662534999997</v>
      </c>
      <c r="V38" s="36">
        <f>SUMIFS(СВЦЭМ!$D$39:$D$782,СВЦЭМ!$A$39:$A$782,$A38,СВЦЭМ!$B$39:$B$782,V$11)+'СЕТ СН'!$F$14+СВЦЭМ!$D$10+'СЕТ СН'!$F$8*'СЕТ СН'!$F$9-'СЕТ СН'!$F$26</f>
        <v>1742.4686709399998</v>
      </c>
      <c r="W38" s="36">
        <f>SUMIFS(СВЦЭМ!$D$39:$D$782,СВЦЭМ!$A$39:$A$782,$A38,СВЦЭМ!$B$39:$B$782,W$11)+'СЕТ СН'!$F$14+СВЦЭМ!$D$10+'СЕТ СН'!$F$8*'СЕТ СН'!$F$9-'СЕТ СН'!$F$26</f>
        <v>1749.6974882299999</v>
      </c>
      <c r="X38" s="36">
        <f>SUMIFS(СВЦЭМ!$D$39:$D$782,СВЦЭМ!$A$39:$A$782,$A38,СВЦЭМ!$B$39:$B$782,X$11)+'СЕТ СН'!$F$14+СВЦЭМ!$D$10+'СЕТ СН'!$F$8*'СЕТ СН'!$F$9-'СЕТ СН'!$F$26</f>
        <v>1821.9967157799999</v>
      </c>
      <c r="Y38" s="36">
        <f>SUMIFS(СВЦЭМ!$D$39:$D$782,СВЦЭМ!$A$39:$A$782,$A38,СВЦЭМ!$B$39:$B$782,Y$11)+'СЕТ СН'!$F$14+СВЦЭМ!$D$10+'СЕТ СН'!$F$8*'СЕТ СН'!$F$9-'СЕТ СН'!$F$26</f>
        <v>1896.2473365499998</v>
      </c>
    </row>
    <row r="39" spans="1:27" ht="15.75" x14ac:dyDescent="0.2">
      <c r="A39" s="35">
        <f t="shared" si="0"/>
        <v>45532</v>
      </c>
      <c r="B39" s="36">
        <f>SUMIFS(СВЦЭМ!$D$39:$D$782,СВЦЭМ!$A$39:$A$782,$A39,СВЦЭМ!$B$39:$B$782,B$11)+'СЕТ СН'!$F$14+СВЦЭМ!$D$10+'СЕТ СН'!$F$8*'СЕТ СН'!$F$9-'СЕТ СН'!$F$26</f>
        <v>2042.4697228899997</v>
      </c>
      <c r="C39" s="36">
        <f>SUMIFS(СВЦЭМ!$D$39:$D$782,СВЦЭМ!$A$39:$A$782,$A39,СВЦЭМ!$B$39:$B$782,C$11)+'СЕТ СН'!$F$14+СВЦЭМ!$D$10+'СЕТ СН'!$F$8*'СЕТ СН'!$F$9-'СЕТ СН'!$F$26</f>
        <v>2091.89041791</v>
      </c>
      <c r="D39" s="36">
        <f>SUMIFS(СВЦЭМ!$D$39:$D$782,СВЦЭМ!$A$39:$A$782,$A39,СВЦЭМ!$B$39:$B$782,D$11)+'СЕТ СН'!$F$14+СВЦЭМ!$D$10+'СЕТ СН'!$F$8*'СЕТ СН'!$F$9-'СЕТ СН'!$F$26</f>
        <v>2121.0684176499999</v>
      </c>
      <c r="E39" s="36">
        <f>SUMIFS(СВЦЭМ!$D$39:$D$782,СВЦЭМ!$A$39:$A$782,$A39,СВЦЭМ!$B$39:$B$782,E$11)+'СЕТ СН'!$F$14+СВЦЭМ!$D$10+'СЕТ СН'!$F$8*'СЕТ СН'!$F$9-'СЕТ СН'!$F$26</f>
        <v>2150.5063743400001</v>
      </c>
      <c r="F39" s="36">
        <f>SUMIFS(СВЦЭМ!$D$39:$D$782,СВЦЭМ!$A$39:$A$782,$A39,СВЦЭМ!$B$39:$B$782,F$11)+'СЕТ СН'!$F$14+СВЦЭМ!$D$10+'СЕТ СН'!$F$8*'СЕТ СН'!$F$9-'СЕТ СН'!$F$26</f>
        <v>2176.9780647500002</v>
      </c>
      <c r="G39" s="36">
        <f>SUMIFS(СВЦЭМ!$D$39:$D$782,СВЦЭМ!$A$39:$A$782,$A39,СВЦЭМ!$B$39:$B$782,G$11)+'СЕТ СН'!$F$14+СВЦЭМ!$D$10+'СЕТ СН'!$F$8*'СЕТ СН'!$F$9-'СЕТ СН'!$F$26</f>
        <v>2146.8694237499999</v>
      </c>
      <c r="H39" s="36">
        <f>SUMIFS(СВЦЭМ!$D$39:$D$782,СВЦЭМ!$A$39:$A$782,$A39,СВЦЭМ!$B$39:$B$782,H$11)+'СЕТ СН'!$F$14+СВЦЭМ!$D$10+'СЕТ СН'!$F$8*'СЕТ СН'!$F$9-'СЕТ СН'!$F$26</f>
        <v>2113.1146962399998</v>
      </c>
      <c r="I39" s="36">
        <f>SUMIFS(СВЦЭМ!$D$39:$D$782,СВЦЭМ!$A$39:$A$782,$A39,СВЦЭМ!$B$39:$B$782,I$11)+'СЕТ СН'!$F$14+СВЦЭМ!$D$10+'СЕТ СН'!$F$8*'СЕТ СН'!$F$9-'СЕТ СН'!$F$26</f>
        <v>2020.4083234199998</v>
      </c>
      <c r="J39" s="36">
        <f>SUMIFS(СВЦЭМ!$D$39:$D$782,СВЦЭМ!$A$39:$A$782,$A39,СВЦЭМ!$B$39:$B$782,J$11)+'СЕТ СН'!$F$14+СВЦЭМ!$D$10+'СЕТ СН'!$F$8*'СЕТ СН'!$F$9-'СЕТ СН'!$F$26</f>
        <v>1957.8478098499997</v>
      </c>
      <c r="K39" s="36">
        <f>SUMIFS(СВЦЭМ!$D$39:$D$782,СВЦЭМ!$A$39:$A$782,$A39,СВЦЭМ!$B$39:$B$782,K$11)+'СЕТ СН'!$F$14+СВЦЭМ!$D$10+'СЕТ СН'!$F$8*'СЕТ СН'!$F$9-'СЕТ СН'!$F$26</f>
        <v>1864.0348587199999</v>
      </c>
      <c r="L39" s="36">
        <f>SUMIFS(СВЦЭМ!$D$39:$D$782,СВЦЭМ!$A$39:$A$782,$A39,СВЦЭМ!$B$39:$B$782,L$11)+'СЕТ СН'!$F$14+СВЦЭМ!$D$10+'СЕТ СН'!$F$8*'СЕТ СН'!$F$9-'СЕТ СН'!$F$26</f>
        <v>1848.7848600399998</v>
      </c>
      <c r="M39" s="36">
        <f>SUMIFS(СВЦЭМ!$D$39:$D$782,СВЦЭМ!$A$39:$A$782,$A39,СВЦЭМ!$B$39:$B$782,M$11)+'СЕТ СН'!$F$14+СВЦЭМ!$D$10+'СЕТ СН'!$F$8*'СЕТ СН'!$F$9-'СЕТ СН'!$F$26</f>
        <v>1836.8919806499998</v>
      </c>
      <c r="N39" s="36">
        <f>SUMIFS(СВЦЭМ!$D$39:$D$782,СВЦЭМ!$A$39:$A$782,$A39,СВЦЭМ!$B$39:$B$782,N$11)+'СЕТ СН'!$F$14+СВЦЭМ!$D$10+'СЕТ СН'!$F$8*'СЕТ СН'!$F$9-'СЕТ СН'!$F$26</f>
        <v>1831.5706813999998</v>
      </c>
      <c r="O39" s="36">
        <f>SUMIFS(СВЦЭМ!$D$39:$D$782,СВЦЭМ!$A$39:$A$782,$A39,СВЦЭМ!$B$39:$B$782,O$11)+'СЕТ СН'!$F$14+СВЦЭМ!$D$10+'СЕТ СН'!$F$8*'СЕТ СН'!$F$9-'СЕТ СН'!$F$26</f>
        <v>1825.7134984399997</v>
      </c>
      <c r="P39" s="36">
        <f>SUMIFS(СВЦЭМ!$D$39:$D$782,СВЦЭМ!$A$39:$A$782,$A39,СВЦЭМ!$B$39:$B$782,P$11)+'СЕТ СН'!$F$14+СВЦЭМ!$D$10+'СЕТ СН'!$F$8*'СЕТ СН'!$F$9-'СЕТ СН'!$F$26</f>
        <v>1826.2811154899998</v>
      </c>
      <c r="Q39" s="36">
        <f>SUMIFS(СВЦЭМ!$D$39:$D$782,СВЦЭМ!$A$39:$A$782,$A39,СВЦЭМ!$B$39:$B$782,Q$11)+'СЕТ СН'!$F$14+СВЦЭМ!$D$10+'СЕТ СН'!$F$8*'СЕТ СН'!$F$9-'СЕТ СН'!$F$26</f>
        <v>1833.2109058399999</v>
      </c>
      <c r="R39" s="36">
        <f>SUMIFS(СВЦЭМ!$D$39:$D$782,СВЦЭМ!$A$39:$A$782,$A39,СВЦЭМ!$B$39:$B$782,R$11)+'СЕТ СН'!$F$14+СВЦЭМ!$D$10+'СЕТ СН'!$F$8*'СЕТ СН'!$F$9-'СЕТ СН'!$F$26</f>
        <v>1842.4458057899999</v>
      </c>
      <c r="S39" s="36">
        <f>SUMIFS(СВЦЭМ!$D$39:$D$782,СВЦЭМ!$A$39:$A$782,$A39,СВЦЭМ!$B$39:$B$782,S$11)+'СЕТ СН'!$F$14+СВЦЭМ!$D$10+'СЕТ СН'!$F$8*'СЕТ СН'!$F$9-'СЕТ СН'!$F$26</f>
        <v>1818.1333808499999</v>
      </c>
      <c r="T39" s="36">
        <f>SUMIFS(СВЦЭМ!$D$39:$D$782,СВЦЭМ!$A$39:$A$782,$A39,СВЦЭМ!$B$39:$B$782,T$11)+'СЕТ СН'!$F$14+СВЦЭМ!$D$10+'СЕТ СН'!$F$8*'СЕТ СН'!$F$9-'СЕТ СН'!$F$26</f>
        <v>1808.7950150899999</v>
      </c>
      <c r="U39" s="36">
        <f>SUMIFS(СВЦЭМ!$D$39:$D$782,СВЦЭМ!$A$39:$A$782,$A39,СВЦЭМ!$B$39:$B$782,U$11)+'СЕТ СН'!$F$14+СВЦЭМ!$D$10+'СЕТ СН'!$F$8*'СЕТ СН'!$F$9-'СЕТ СН'!$F$26</f>
        <v>1819.4935787199997</v>
      </c>
      <c r="V39" s="36">
        <f>SUMIFS(СВЦЭМ!$D$39:$D$782,СВЦЭМ!$A$39:$A$782,$A39,СВЦЭМ!$B$39:$B$782,V$11)+'СЕТ СН'!$F$14+СВЦЭМ!$D$10+'СЕТ СН'!$F$8*'СЕТ СН'!$F$9-'СЕТ СН'!$F$26</f>
        <v>1794.8747753299999</v>
      </c>
      <c r="W39" s="36">
        <f>SUMIFS(СВЦЭМ!$D$39:$D$782,СВЦЭМ!$A$39:$A$782,$A39,СВЦЭМ!$B$39:$B$782,W$11)+'СЕТ СН'!$F$14+СВЦЭМ!$D$10+'СЕТ СН'!$F$8*'СЕТ СН'!$F$9-'СЕТ СН'!$F$26</f>
        <v>1804.9021476799999</v>
      </c>
      <c r="X39" s="36">
        <f>SUMIFS(СВЦЭМ!$D$39:$D$782,СВЦЭМ!$A$39:$A$782,$A39,СВЦЭМ!$B$39:$B$782,X$11)+'СЕТ СН'!$F$14+СВЦЭМ!$D$10+'СЕТ СН'!$F$8*'СЕТ СН'!$F$9-'СЕТ СН'!$F$26</f>
        <v>1881.0818901699997</v>
      </c>
      <c r="Y39" s="36">
        <f>SUMIFS(СВЦЭМ!$D$39:$D$782,СВЦЭМ!$A$39:$A$782,$A39,СВЦЭМ!$B$39:$B$782,Y$11)+'СЕТ СН'!$F$14+СВЦЭМ!$D$10+'СЕТ СН'!$F$8*'СЕТ СН'!$F$9-'СЕТ СН'!$F$26</f>
        <v>1902.4153247199997</v>
      </c>
    </row>
    <row r="40" spans="1:27" ht="15.75" x14ac:dyDescent="0.2">
      <c r="A40" s="35">
        <f t="shared" si="0"/>
        <v>45533</v>
      </c>
      <c r="B40" s="36">
        <f>SUMIFS(СВЦЭМ!$D$39:$D$782,СВЦЭМ!$A$39:$A$782,$A40,СВЦЭМ!$B$39:$B$782,B$11)+'СЕТ СН'!$F$14+СВЦЭМ!$D$10+'СЕТ СН'!$F$8*'СЕТ СН'!$F$9-'СЕТ СН'!$F$26</f>
        <v>1950.0788319199999</v>
      </c>
      <c r="C40" s="36">
        <f>SUMIFS(СВЦЭМ!$D$39:$D$782,СВЦЭМ!$A$39:$A$782,$A40,СВЦЭМ!$B$39:$B$782,C$11)+'СЕТ СН'!$F$14+СВЦЭМ!$D$10+'СЕТ СН'!$F$8*'СЕТ СН'!$F$9-'СЕТ СН'!$F$26</f>
        <v>2075.82895104</v>
      </c>
      <c r="D40" s="36">
        <f>SUMIFS(СВЦЭМ!$D$39:$D$782,СВЦЭМ!$A$39:$A$782,$A40,СВЦЭМ!$B$39:$B$782,D$11)+'СЕТ СН'!$F$14+СВЦЭМ!$D$10+'СЕТ СН'!$F$8*'СЕТ СН'!$F$9-'СЕТ СН'!$F$26</f>
        <v>2217.1164103199999</v>
      </c>
      <c r="E40" s="36">
        <f>SUMIFS(СВЦЭМ!$D$39:$D$782,СВЦЭМ!$A$39:$A$782,$A40,СВЦЭМ!$B$39:$B$782,E$11)+'СЕТ СН'!$F$14+СВЦЭМ!$D$10+'СЕТ СН'!$F$8*'СЕТ СН'!$F$9-'СЕТ СН'!$F$26</f>
        <v>2263.4707675</v>
      </c>
      <c r="F40" s="36">
        <f>SUMIFS(СВЦЭМ!$D$39:$D$782,СВЦЭМ!$A$39:$A$782,$A40,СВЦЭМ!$B$39:$B$782,F$11)+'СЕТ СН'!$F$14+СВЦЭМ!$D$10+'СЕТ СН'!$F$8*'СЕТ СН'!$F$9-'СЕТ СН'!$F$26</f>
        <v>2280.3134826700002</v>
      </c>
      <c r="G40" s="36">
        <f>SUMIFS(СВЦЭМ!$D$39:$D$782,СВЦЭМ!$A$39:$A$782,$A40,СВЦЭМ!$B$39:$B$782,G$11)+'СЕТ СН'!$F$14+СВЦЭМ!$D$10+'СЕТ СН'!$F$8*'СЕТ СН'!$F$9-'СЕТ СН'!$F$26</f>
        <v>2248.32861963</v>
      </c>
      <c r="H40" s="36">
        <f>SUMIFS(СВЦЭМ!$D$39:$D$782,СВЦЭМ!$A$39:$A$782,$A40,СВЦЭМ!$B$39:$B$782,H$11)+'СЕТ СН'!$F$14+СВЦЭМ!$D$10+'СЕТ СН'!$F$8*'СЕТ СН'!$F$9-'СЕТ СН'!$F$26</f>
        <v>2192.4654163300002</v>
      </c>
      <c r="I40" s="36">
        <f>SUMIFS(СВЦЭМ!$D$39:$D$782,СВЦЭМ!$A$39:$A$782,$A40,СВЦЭМ!$B$39:$B$782,I$11)+'СЕТ СН'!$F$14+СВЦЭМ!$D$10+'СЕТ СН'!$F$8*'СЕТ СН'!$F$9-'СЕТ СН'!$F$26</f>
        <v>2127.86508598</v>
      </c>
      <c r="J40" s="36">
        <f>SUMIFS(СВЦЭМ!$D$39:$D$782,СВЦЭМ!$A$39:$A$782,$A40,СВЦЭМ!$B$39:$B$782,J$11)+'СЕТ СН'!$F$14+СВЦЭМ!$D$10+'СЕТ СН'!$F$8*'СЕТ СН'!$F$9-'СЕТ СН'!$F$26</f>
        <v>2017.3158686799998</v>
      </c>
      <c r="K40" s="36">
        <f>SUMIFS(СВЦЭМ!$D$39:$D$782,СВЦЭМ!$A$39:$A$782,$A40,СВЦЭМ!$B$39:$B$782,K$11)+'СЕТ СН'!$F$14+СВЦЭМ!$D$10+'СЕТ СН'!$F$8*'СЕТ СН'!$F$9-'СЕТ СН'!$F$26</f>
        <v>1915.3290266299998</v>
      </c>
      <c r="L40" s="36">
        <f>SUMIFS(СВЦЭМ!$D$39:$D$782,СВЦЭМ!$A$39:$A$782,$A40,СВЦЭМ!$B$39:$B$782,L$11)+'СЕТ СН'!$F$14+СВЦЭМ!$D$10+'СЕТ СН'!$F$8*'СЕТ СН'!$F$9-'СЕТ СН'!$F$26</f>
        <v>1837.5105084399997</v>
      </c>
      <c r="M40" s="36">
        <f>SUMIFS(СВЦЭМ!$D$39:$D$782,СВЦЭМ!$A$39:$A$782,$A40,СВЦЭМ!$B$39:$B$782,M$11)+'СЕТ СН'!$F$14+СВЦЭМ!$D$10+'СЕТ СН'!$F$8*'СЕТ СН'!$F$9-'СЕТ СН'!$F$26</f>
        <v>1821.4881992999999</v>
      </c>
      <c r="N40" s="36">
        <f>SUMIFS(СВЦЭМ!$D$39:$D$782,СВЦЭМ!$A$39:$A$782,$A40,СВЦЭМ!$B$39:$B$782,N$11)+'СЕТ СН'!$F$14+СВЦЭМ!$D$10+'СЕТ СН'!$F$8*'СЕТ СН'!$F$9-'СЕТ СН'!$F$26</f>
        <v>1837.1486231499998</v>
      </c>
      <c r="O40" s="36">
        <f>SUMIFS(СВЦЭМ!$D$39:$D$782,СВЦЭМ!$A$39:$A$782,$A40,СВЦЭМ!$B$39:$B$782,O$11)+'СЕТ СН'!$F$14+СВЦЭМ!$D$10+'СЕТ СН'!$F$8*'СЕТ СН'!$F$9-'СЕТ СН'!$F$26</f>
        <v>1854.4170963099998</v>
      </c>
      <c r="P40" s="36">
        <f>SUMIFS(СВЦЭМ!$D$39:$D$782,СВЦЭМ!$A$39:$A$782,$A40,СВЦЭМ!$B$39:$B$782,P$11)+'СЕТ СН'!$F$14+СВЦЭМ!$D$10+'СЕТ СН'!$F$8*'СЕТ СН'!$F$9-'СЕТ СН'!$F$26</f>
        <v>1860.4124377999999</v>
      </c>
      <c r="Q40" s="36">
        <f>SUMIFS(СВЦЭМ!$D$39:$D$782,СВЦЭМ!$A$39:$A$782,$A40,СВЦЭМ!$B$39:$B$782,Q$11)+'СЕТ СН'!$F$14+СВЦЭМ!$D$10+'СЕТ СН'!$F$8*'СЕТ СН'!$F$9-'СЕТ СН'!$F$26</f>
        <v>1858.5307842499999</v>
      </c>
      <c r="R40" s="36">
        <f>SUMIFS(СВЦЭМ!$D$39:$D$782,СВЦЭМ!$A$39:$A$782,$A40,СВЦЭМ!$B$39:$B$782,R$11)+'СЕТ СН'!$F$14+СВЦЭМ!$D$10+'СЕТ СН'!$F$8*'СЕТ СН'!$F$9-'СЕТ СН'!$F$26</f>
        <v>1870.9014611399998</v>
      </c>
      <c r="S40" s="36">
        <f>SUMIFS(СВЦЭМ!$D$39:$D$782,СВЦЭМ!$A$39:$A$782,$A40,СВЦЭМ!$B$39:$B$782,S$11)+'СЕТ СН'!$F$14+СВЦЭМ!$D$10+'СЕТ СН'!$F$8*'СЕТ СН'!$F$9-'СЕТ СН'!$F$26</f>
        <v>1846.0357793099997</v>
      </c>
      <c r="T40" s="36">
        <f>SUMIFS(СВЦЭМ!$D$39:$D$782,СВЦЭМ!$A$39:$A$782,$A40,СВЦЭМ!$B$39:$B$782,T$11)+'СЕТ СН'!$F$14+СВЦЭМ!$D$10+'СЕТ СН'!$F$8*'СЕТ СН'!$F$9-'СЕТ СН'!$F$26</f>
        <v>1842.6524549899998</v>
      </c>
      <c r="U40" s="36">
        <f>SUMIFS(СВЦЭМ!$D$39:$D$782,СВЦЭМ!$A$39:$A$782,$A40,СВЦЭМ!$B$39:$B$782,U$11)+'СЕТ СН'!$F$14+СВЦЭМ!$D$10+'СЕТ СН'!$F$8*'СЕТ СН'!$F$9-'СЕТ СН'!$F$26</f>
        <v>1856.1602791499997</v>
      </c>
      <c r="V40" s="36">
        <f>SUMIFS(СВЦЭМ!$D$39:$D$782,СВЦЭМ!$A$39:$A$782,$A40,СВЦЭМ!$B$39:$B$782,V$11)+'СЕТ СН'!$F$14+СВЦЭМ!$D$10+'СЕТ СН'!$F$8*'СЕТ СН'!$F$9-'СЕТ СН'!$F$26</f>
        <v>1838.1224377999997</v>
      </c>
      <c r="W40" s="36">
        <f>SUMIFS(СВЦЭМ!$D$39:$D$782,СВЦЭМ!$A$39:$A$782,$A40,СВЦЭМ!$B$39:$B$782,W$11)+'СЕТ СН'!$F$14+СВЦЭМ!$D$10+'СЕТ СН'!$F$8*'СЕТ СН'!$F$9-'СЕТ СН'!$F$26</f>
        <v>1842.7022806899997</v>
      </c>
      <c r="X40" s="36">
        <f>SUMIFS(СВЦЭМ!$D$39:$D$782,СВЦЭМ!$A$39:$A$782,$A40,СВЦЭМ!$B$39:$B$782,X$11)+'СЕТ СН'!$F$14+СВЦЭМ!$D$10+'СЕТ СН'!$F$8*'СЕТ СН'!$F$9-'СЕТ СН'!$F$26</f>
        <v>1924.9187831199997</v>
      </c>
      <c r="Y40" s="36">
        <f>SUMIFS(СВЦЭМ!$D$39:$D$782,СВЦЭМ!$A$39:$A$782,$A40,СВЦЭМ!$B$39:$B$782,Y$11)+'СЕТ СН'!$F$14+СВЦЭМ!$D$10+'СЕТ СН'!$F$8*'СЕТ СН'!$F$9-'СЕТ СН'!$F$26</f>
        <v>1999.6864217399998</v>
      </c>
    </row>
    <row r="41" spans="1:27" ht="15.75" x14ac:dyDescent="0.2">
      <c r="A41" s="35">
        <f t="shared" si="0"/>
        <v>45534</v>
      </c>
      <c r="B41" s="36">
        <f>SUMIFS(СВЦЭМ!$D$39:$D$782,СВЦЭМ!$A$39:$A$782,$A41,СВЦЭМ!$B$39:$B$782,B$11)+'СЕТ СН'!$F$14+СВЦЭМ!$D$10+'СЕТ СН'!$F$8*'СЕТ СН'!$F$9-'СЕТ СН'!$F$26</f>
        <v>2080.9515968000001</v>
      </c>
      <c r="C41" s="36">
        <f>SUMIFS(СВЦЭМ!$D$39:$D$782,СВЦЭМ!$A$39:$A$782,$A41,СВЦЭМ!$B$39:$B$782,C$11)+'СЕТ СН'!$F$14+СВЦЭМ!$D$10+'СЕТ СН'!$F$8*'СЕТ СН'!$F$9-'СЕТ СН'!$F$26</f>
        <v>2161.68328273</v>
      </c>
      <c r="D41" s="36">
        <f>SUMIFS(СВЦЭМ!$D$39:$D$782,СВЦЭМ!$A$39:$A$782,$A41,СВЦЭМ!$B$39:$B$782,D$11)+'СЕТ СН'!$F$14+СВЦЭМ!$D$10+'СЕТ СН'!$F$8*'СЕТ СН'!$F$9-'СЕТ СН'!$F$26</f>
        <v>2179.9582362199999</v>
      </c>
      <c r="E41" s="36">
        <f>SUMIFS(СВЦЭМ!$D$39:$D$782,СВЦЭМ!$A$39:$A$782,$A41,СВЦЭМ!$B$39:$B$782,E$11)+'СЕТ СН'!$F$14+СВЦЭМ!$D$10+'СЕТ СН'!$F$8*'СЕТ СН'!$F$9-'СЕТ СН'!$F$26</f>
        <v>2203.54199406</v>
      </c>
      <c r="F41" s="36">
        <f>SUMIFS(СВЦЭМ!$D$39:$D$782,СВЦЭМ!$A$39:$A$782,$A41,СВЦЭМ!$B$39:$B$782,F$11)+'СЕТ СН'!$F$14+СВЦЭМ!$D$10+'СЕТ СН'!$F$8*'СЕТ СН'!$F$9-'СЕТ СН'!$F$26</f>
        <v>2197.8503362799997</v>
      </c>
      <c r="G41" s="36">
        <f>SUMIFS(СВЦЭМ!$D$39:$D$782,СВЦЭМ!$A$39:$A$782,$A41,СВЦЭМ!$B$39:$B$782,G$11)+'СЕТ СН'!$F$14+СВЦЭМ!$D$10+'СЕТ СН'!$F$8*'СЕТ СН'!$F$9-'СЕТ СН'!$F$26</f>
        <v>2191.2139354000001</v>
      </c>
      <c r="H41" s="36">
        <f>SUMIFS(СВЦЭМ!$D$39:$D$782,СВЦЭМ!$A$39:$A$782,$A41,СВЦЭМ!$B$39:$B$782,H$11)+'СЕТ СН'!$F$14+СВЦЭМ!$D$10+'СЕТ СН'!$F$8*'СЕТ СН'!$F$9-'СЕТ СН'!$F$26</f>
        <v>2154.4128833199998</v>
      </c>
      <c r="I41" s="36">
        <f>SUMIFS(СВЦЭМ!$D$39:$D$782,СВЦЭМ!$A$39:$A$782,$A41,СВЦЭМ!$B$39:$B$782,I$11)+'СЕТ СН'!$F$14+СВЦЭМ!$D$10+'СЕТ СН'!$F$8*'СЕТ СН'!$F$9-'СЕТ СН'!$F$26</f>
        <v>2049.6877975699999</v>
      </c>
      <c r="J41" s="36">
        <f>SUMIFS(СВЦЭМ!$D$39:$D$782,СВЦЭМ!$A$39:$A$782,$A41,СВЦЭМ!$B$39:$B$782,J$11)+'СЕТ СН'!$F$14+СВЦЭМ!$D$10+'СЕТ СН'!$F$8*'СЕТ СН'!$F$9-'СЕТ СН'!$F$26</f>
        <v>1941.9333305499999</v>
      </c>
      <c r="K41" s="36">
        <f>SUMIFS(СВЦЭМ!$D$39:$D$782,СВЦЭМ!$A$39:$A$782,$A41,СВЦЭМ!$B$39:$B$782,K$11)+'СЕТ СН'!$F$14+СВЦЭМ!$D$10+'СЕТ СН'!$F$8*'СЕТ СН'!$F$9-'СЕТ СН'!$F$26</f>
        <v>1857.5689382999999</v>
      </c>
      <c r="L41" s="36">
        <f>SUMIFS(СВЦЭМ!$D$39:$D$782,СВЦЭМ!$A$39:$A$782,$A41,СВЦЭМ!$B$39:$B$782,L$11)+'СЕТ СН'!$F$14+СВЦЭМ!$D$10+'СЕТ СН'!$F$8*'СЕТ СН'!$F$9-'СЕТ СН'!$F$26</f>
        <v>1824.8295888399998</v>
      </c>
      <c r="M41" s="36">
        <f>SUMIFS(СВЦЭМ!$D$39:$D$782,СВЦЭМ!$A$39:$A$782,$A41,СВЦЭМ!$B$39:$B$782,M$11)+'СЕТ СН'!$F$14+СВЦЭМ!$D$10+'СЕТ СН'!$F$8*'СЕТ СН'!$F$9-'СЕТ СН'!$F$26</f>
        <v>1836.3004159899999</v>
      </c>
      <c r="N41" s="36">
        <f>SUMIFS(СВЦЭМ!$D$39:$D$782,СВЦЭМ!$A$39:$A$782,$A41,СВЦЭМ!$B$39:$B$782,N$11)+'СЕТ СН'!$F$14+СВЦЭМ!$D$10+'СЕТ СН'!$F$8*'СЕТ СН'!$F$9-'СЕТ СН'!$F$26</f>
        <v>1834.1093087999998</v>
      </c>
      <c r="O41" s="36">
        <f>SUMIFS(СВЦЭМ!$D$39:$D$782,СВЦЭМ!$A$39:$A$782,$A41,СВЦЭМ!$B$39:$B$782,O$11)+'СЕТ СН'!$F$14+СВЦЭМ!$D$10+'СЕТ СН'!$F$8*'СЕТ СН'!$F$9-'СЕТ СН'!$F$26</f>
        <v>1843.0521401799999</v>
      </c>
      <c r="P41" s="36">
        <f>SUMIFS(СВЦЭМ!$D$39:$D$782,СВЦЭМ!$A$39:$A$782,$A41,СВЦЭМ!$B$39:$B$782,P$11)+'СЕТ СН'!$F$14+СВЦЭМ!$D$10+'СЕТ СН'!$F$8*'СЕТ СН'!$F$9-'СЕТ СН'!$F$26</f>
        <v>1844.0355185499998</v>
      </c>
      <c r="Q41" s="36">
        <f>SUMIFS(СВЦЭМ!$D$39:$D$782,СВЦЭМ!$A$39:$A$782,$A41,СВЦЭМ!$B$39:$B$782,Q$11)+'СЕТ СН'!$F$14+СВЦЭМ!$D$10+'СЕТ СН'!$F$8*'СЕТ СН'!$F$9-'СЕТ СН'!$F$26</f>
        <v>1849.8345982399999</v>
      </c>
      <c r="R41" s="36">
        <f>SUMIFS(СВЦЭМ!$D$39:$D$782,СВЦЭМ!$A$39:$A$782,$A41,СВЦЭМ!$B$39:$B$782,R$11)+'СЕТ СН'!$F$14+СВЦЭМ!$D$10+'СЕТ СН'!$F$8*'СЕТ СН'!$F$9-'СЕТ СН'!$F$26</f>
        <v>1842.7511973499998</v>
      </c>
      <c r="S41" s="36">
        <f>SUMIFS(СВЦЭМ!$D$39:$D$782,СВЦЭМ!$A$39:$A$782,$A41,СВЦЭМ!$B$39:$B$782,S$11)+'СЕТ СН'!$F$14+СВЦЭМ!$D$10+'СЕТ СН'!$F$8*'СЕТ СН'!$F$9-'СЕТ СН'!$F$26</f>
        <v>1852.9553151099999</v>
      </c>
      <c r="T41" s="36">
        <f>SUMIFS(СВЦЭМ!$D$39:$D$782,СВЦЭМ!$A$39:$A$782,$A41,СВЦЭМ!$B$39:$B$782,T$11)+'СЕТ СН'!$F$14+СВЦЭМ!$D$10+'СЕТ СН'!$F$8*'СЕТ СН'!$F$9-'СЕТ СН'!$F$26</f>
        <v>1852.7806372999999</v>
      </c>
      <c r="U41" s="36">
        <f>SUMIFS(СВЦЭМ!$D$39:$D$782,СВЦЭМ!$A$39:$A$782,$A41,СВЦЭМ!$B$39:$B$782,U$11)+'СЕТ СН'!$F$14+СВЦЭМ!$D$10+'СЕТ СН'!$F$8*'СЕТ СН'!$F$9-'СЕТ СН'!$F$26</f>
        <v>1858.2720495499998</v>
      </c>
      <c r="V41" s="36">
        <f>SUMIFS(СВЦЭМ!$D$39:$D$782,СВЦЭМ!$A$39:$A$782,$A41,СВЦЭМ!$B$39:$B$782,V$11)+'СЕТ СН'!$F$14+СВЦЭМ!$D$10+'СЕТ СН'!$F$8*'СЕТ СН'!$F$9-'СЕТ СН'!$F$26</f>
        <v>1836.7890983899999</v>
      </c>
      <c r="W41" s="36">
        <f>SUMIFS(СВЦЭМ!$D$39:$D$782,СВЦЭМ!$A$39:$A$782,$A41,СВЦЭМ!$B$39:$B$782,W$11)+'СЕТ СН'!$F$14+СВЦЭМ!$D$10+'СЕТ СН'!$F$8*'СЕТ СН'!$F$9-'СЕТ СН'!$F$26</f>
        <v>1843.3852156399998</v>
      </c>
      <c r="X41" s="36">
        <f>SUMIFS(СВЦЭМ!$D$39:$D$782,СВЦЭМ!$A$39:$A$782,$A41,СВЦЭМ!$B$39:$B$782,X$11)+'СЕТ СН'!$F$14+СВЦЭМ!$D$10+'СЕТ СН'!$F$8*'СЕТ СН'!$F$9-'СЕТ СН'!$F$26</f>
        <v>1920.6250839599998</v>
      </c>
      <c r="Y41" s="36">
        <f>SUMIFS(СВЦЭМ!$D$39:$D$782,СВЦЭМ!$A$39:$A$782,$A41,СВЦЭМ!$B$39:$B$782,Y$11)+'СЕТ СН'!$F$14+СВЦЭМ!$D$10+'СЕТ СН'!$F$8*'СЕТ СН'!$F$9-'СЕТ СН'!$F$26</f>
        <v>2000.7514765499998</v>
      </c>
    </row>
    <row r="42" spans="1:27" ht="15.75" x14ac:dyDescent="0.2">
      <c r="A42" s="35">
        <f t="shared" si="0"/>
        <v>45535</v>
      </c>
      <c r="B42" s="36">
        <f>SUMIFS(СВЦЭМ!$D$39:$D$782,СВЦЭМ!$A$39:$A$782,$A42,СВЦЭМ!$B$39:$B$782,B$11)+'СЕТ СН'!$F$14+СВЦЭМ!$D$10+'СЕТ СН'!$F$8*'СЕТ СН'!$F$9-'СЕТ СН'!$F$26</f>
        <v>2040.7385900699999</v>
      </c>
      <c r="C42" s="36">
        <f>SUMIFS(СВЦЭМ!$D$39:$D$782,СВЦЭМ!$A$39:$A$782,$A42,СВЦЭМ!$B$39:$B$782,C$11)+'СЕТ СН'!$F$14+СВЦЭМ!$D$10+'СЕТ СН'!$F$8*'СЕТ СН'!$F$9-'СЕТ СН'!$F$26</f>
        <v>2088.9048722799998</v>
      </c>
      <c r="D42" s="36">
        <f>SUMIFS(СВЦЭМ!$D$39:$D$782,СВЦЭМ!$A$39:$A$782,$A42,СВЦЭМ!$B$39:$B$782,D$11)+'СЕТ СН'!$F$14+СВЦЭМ!$D$10+'СЕТ СН'!$F$8*'СЕТ СН'!$F$9-'СЕТ СН'!$F$26</f>
        <v>2097.3398698599999</v>
      </c>
      <c r="E42" s="36">
        <f>SUMIFS(СВЦЭМ!$D$39:$D$782,СВЦЭМ!$A$39:$A$782,$A42,СВЦЭМ!$B$39:$B$782,E$11)+'СЕТ СН'!$F$14+СВЦЭМ!$D$10+'СЕТ СН'!$F$8*'СЕТ СН'!$F$9-'СЕТ СН'!$F$26</f>
        <v>2100.8701161999998</v>
      </c>
      <c r="F42" s="36">
        <f>SUMIFS(СВЦЭМ!$D$39:$D$782,СВЦЭМ!$A$39:$A$782,$A42,СВЦЭМ!$B$39:$B$782,F$11)+'СЕТ СН'!$F$14+СВЦЭМ!$D$10+'СЕТ СН'!$F$8*'СЕТ СН'!$F$9-'СЕТ СН'!$F$26</f>
        <v>2094.8906174099998</v>
      </c>
      <c r="G42" s="36">
        <f>SUMIFS(СВЦЭМ!$D$39:$D$782,СВЦЭМ!$A$39:$A$782,$A42,СВЦЭМ!$B$39:$B$782,G$11)+'СЕТ СН'!$F$14+СВЦЭМ!$D$10+'СЕТ СН'!$F$8*'СЕТ СН'!$F$9-'СЕТ СН'!$F$26</f>
        <v>2070.8670991899999</v>
      </c>
      <c r="H42" s="36">
        <f>SUMIFS(СВЦЭМ!$D$39:$D$782,СВЦЭМ!$A$39:$A$782,$A42,СВЦЭМ!$B$39:$B$782,H$11)+'СЕТ СН'!$F$14+СВЦЭМ!$D$10+'СЕТ СН'!$F$8*'СЕТ СН'!$F$9-'СЕТ СН'!$F$26</f>
        <v>2062.58825007</v>
      </c>
      <c r="I42" s="36">
        <f>SUMIFS(СВЦЭМ!$D$39:$D$782,СВЦЭМ!$A$39:$A$782,$A42,СВЦЭМ!$B$39:$B$782,I$11)+'СЕТ СН'!$F$14+СВЦЭМ!$D$10+'СЕТ СН'!$F$8*'СЕТ СН'!$F$9-'СЕТ СН'!$F$26</f>
        <v>1953.7799679099999</v>
      </c>
      <c r="J42" s="36">
        <f>SUMIFS(СВЦЭМ!$D$39:$D$782,СВЦЭМ!$A$39:$A$782,$A42,СВЦЭМ!$B$39:$B$782,J$11)+'СЕТ СН'!$F$14+СВЦЭМ!$D$10+'СЕТ СН'!$F$8*'СЕТ СН'!$F$9-'СЕТ СН'!$F$26</f>
        <v>1947.0662427499999</v>
      </c>
      <c r="K42" s="36">
        <f>SUMIFS(СВЦЭМ!$D$39:$D$782,СВЦЭМ!$A$39:$A$782,$A42,СВЦЭМ!$B$39:$B$782,K$11)+'СЕТ СН'!$F$14+СВЦЭМ!$D$10+'СЕТ СН'!$F$8*'СЕТ СН'!$F$9-'СЕТ СН'!$F$26</f>
        <v>1897.7549641599999</v>
      </c>
      <c r="L42" s="36">
        <f>SUMIFS(СВЦЭМ!$D$39:$D$782,СВЦЭМ!$A$39:$A$782,$A42,СВЦЭМ!$B$39:$B$782,L$11)+'СЕТ СН'!$F$14+СВЦЭМ!$D$10+'СЕТ СН'!$F$8*'СЕТ СН'!$F$9-'СЕТ СН'!$F$26</f>
        <v>1889.7587473699998</v>
      </c>
      <c r="M42" s="36">
        <f>SUMIFS(СВЦЭМ!$D$39:$D$782,СВЦЭМ!$A$39:$A$782,$A42,СВЦЭМ!$B$39:$B$782,M$11)+'СЕТ СН'!$F$14+СВЦЭМ!$D$10+'СЕТ СН'!$F$8*'СЕТ СН'!$F$9-'СЕТ СН'!$F$26</f>
        <v>1862.0215186799999</v>
      </c>
      <c r="N42" s="36">
        <f>SUMIFS(СВЦЭМ!$D$39:$D$782,СВЦЭМ!$A$39:$A$782,$A42,СВЦЭМ!$B$39:$B$782,N$11)+'СЕТ СН'!$F$14+СВЦЭМ!$D$10+'СЕТ СН'!$F$8*'СЕТ СН'!$F$9-'СЕТ СН'!$F$26</f>
        <v>1862.2391999899999</v>
      </c>
      <c r="O42" s="36">
        <f>SUMIFS(СВЦЭМ!$D$39:$D$782,СВЦЭМ!$A$39:$A$782,$A42,СВЦЭМ!$B$39:$B$782,O$11)+'СЕТ СН'!$F$14+СВЦЭМ!$D$10+'СЕТ СН'!$F$8*'СЕТ СН'!$F$9-'СЕТ СН'!$F$26</f>
        <v>1849.2620012499999</v>
      </c>
      <c r="P42" s="36">
        <f>SUMIFS(СВЦЭМ!$D$39:$D$782,СВЦЭМ!$A$39:$A$782,$A42,СВЦЭМ!$B$39:$B$782,P$11)+'СЕТ СН'!$F$14+СВЦЭМ!$D$10+'СЕТ СН'!$F$8*'СЕТ СН'!$F$9-'СЕТ СН'!$F$26</f>
        <v>1862.9994727499998</v>
      </c>
      <c r="Q42" s="36">
        <f>SUMIFS(СВЦЭМ!$D$39:$D$782,СВЦЭМ!$A$39:$A$782,$A42,СВЦЭМ!$B$39:$B$782,Q$11)+'СЕТ СН'!$F$14+СВЦЭМ!$D$10+'СЕТ СН'!$F$8*'СЕТ СН'!$F$9-'СЕТ СН'!$F$26</f>
        <v>1862.2386566299999</v>
      </c>
      <c r="R42" s="36">
        <f>SUMIFS(СВЦЭМ!$D$39:$D$782,СВЦЭМ!$A$39:$A$782,$A42,СВЦЭМ!$B$39:$B$782,R$11)+'СЕТ СН'!$F$14+СВЦЭМ!$D$10+'СЕТ СН'!$F$8*'СЕТ СН'!$F$9-'СЕТ СН'!$F$26</f>
        <v>1870.1764012599999</v>
      </c>
      <c r="S42" s="36">
        <f>SUMIFS(СВЦЭМ!$D$39:$D$782,СВЦЭМ!$A$39:$A$782,$A42,СВЦЭМ!$B$39:$B$782,S$11)+'СЕТ СН'!$F$14+СВЦЭМ!$D$10+'СЕТ СН'!$F$8*'СЕТ СН'!$F$9-'СЕТ СН'!$F$26</f>
        <v>1861.0547424599997</v>
      </c>
      <c r="T42" s="36">
        <f>SUMIFS(СВЦЭМ!$D$39:$D$782,СВЦЭМ!$A$39:$A$782,$A42,СВЦЭМ!$B$39:$B$782,T$11)+'СЕТ СН'!$F$14+СВЦЭМ!$D$10+'СЕТ СН'!$F$8*'СЕТ СН'!$F$9-'СЕТ СН'!$F$26</f>
        <v>1847.0469371599997</v>
      </c>
      <c r="U42" s="36">
        <f>SUMIFS(СВЦЭМ!$D$39:$D$782,СВЦЭМ!$A$39:$A$782,$A42,СВЦЭМ!$B$39:$B$782,U$11)+'СЕТ СН'!$F$14+СВЦЭМ!$D$10+'СЕТ СН'!$F$8*'СЕТ СН'!$F$9-'СЕТ СН'!$F$26</f>
        <v>1864.5490686399999</v>
      </c>
      <c r="V42" s="36">
        <f>SUMIFS(СВЦЭМ!$D$39:$D$782,СВЦЭМ!$A$39:$A$782,$A42,СВЦЭМ!$B$39:$B$782,V$11)+'СЕТ СН'!$F$14+СВЦЭМ!$D$10+'СЕТ СН'!$F$8*'СЕТ СН'!$F$9-'СЕТ СН'!$F$26</f>
        <v>1838.0939923099997</v>
      </c>
      <c r="W42" s="36">
        <f>SUMIFS(СВЦЭМ!$D$39:$D$782,СВЦЭМ!$A$39:$A$782,$A42,СВЦЭМ!$B$39:$B$782,W$11)+'СЕТ СН'!$F$14+СВЦЭМ!$D$10+'СЕТ СН'!$F$8*'СЕТ СН'!$F$9-'СЕТ СН'!$F$26</f>
        <v>1855.3117152399998</v>
      </c>
      <c r="X42" s="36">
        <f>SUMIFS(СВЦЭМ!$D$39:$D$782,СВЦЭМ!$A$39:$A$782,$A42,СВЦЭМ!$B$39:$B$782,X$11)+'СЕТ СН'!$F$14+СВЦЭМ!$D$10+'СЕТ СН'!$F$8*'СЕТ СН'!$F$9-'СЕТ СН'!$F$26</f>
        <v>1917.7531552099999</v>
      </c>
      <c r="Y42" s="36">
        <f>SUMIFS(СВЦЭМ!$D$39:$D$782,СВЦЭМ!$A$39:$A$782,$A42,СВЦЭМ!$B$39:$B$782,Y$11)+'СЕТ СН'!$F$14+СВЦЭМ!$D$10+'СЕТ СН'!$F$8*'СЕТ СН'!$F$9-'СЕТ СН'!$F$26</f>
        <v>2022.8446833899998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01.08.2024</v>
      </c>
      <c r="B48" s="36">
        <f>SUMIFS(СВЦЭМ!$D$39:$D$782,СВЦЭМ!$A$39:$A$782,$A48,СВЦЭМ!$B$39:$B$782,B$47)+'СЕТ СН'!$F$14+СВЦЭМ!$D$10+'СЕТ СН'!$F$6-'СЕТ СН'!$F$26</f>
        <v>2188.6307275899999</v>
      </c>
      <c r="C48" s="36">
        <f>SUMIFS(СВЦЭМ!$D$39:$D$782,СВЦЭМ!$A$39:$A$782,$A48,СВЦЭМ!$B$39:$B$782,C$47)+'СЕТ СН'!$F$14+СВЦЭМ!$D$10+'СЕТ СН'!$F$6-'СЕТ СН'!$F$26</f>
        <v>2299.6962696900005</v>
      </c>
      <c r="D48" s="36">
        <f>SUMIFS(СВЦЭМ!$D$39:$D$782,СВЦЭМ!$A$39:$A$782,$A48,СВЦЭМ!$B$39:$B$782,D$47)+'СЕТ СН'!$F$14+СВЦЭМ!$D$10+'СЕТ СН'!$F$6-'СЕТ СН'!$F$26</f>
        <v>2363.6788608600004</v>
      </c>
      <c r="E48" s="36">
        <f>SUMIFS(СВЦЭМ!$D$39:$D$782,СВЦЭМ!$A$39:$A$782,$A48,СВЦЭМ!$B$39:$B$782,E$47)+'СЕТ СН'!$F$14+СВЦЭМ!$D$10+'СЕТ СН'!$F$6-'СЕТ СН'!$F$26</f>
        <v>2387.9813716200001</v>
      </c>
      <c r="F48" s="36">
        <f>SUMIFS(СВЦЭМ!$D$39:$D$782,СВЦЭМ!$A$39:$A$782,$A48,СВЦЭМ!$B$39:$B$782,F$47)+'СЕТ СН'!$F$14+СВЦЭМ!$D$10+'СЕТ СН'!$F$6-'СЕТ СН'!$F$26</f>
        <v>2415.2596585000001</v>
      </c>
      <c r="G48" s="36">
        <f>SUMIFS(СВЦЭМ!$D$39:$D$782,СВЦЭМ!$A$39:$A$782,$A48,СВЦЭМ!$B$39:$B$782,G$47)+'СЕТ СН'!$F$14+СВЦЭМ!$D$10+'СЕТ СН'!$F$6-'СЕТ СН'!$F$26</f>
        <v>2398.9013345200001</v>
      </c>
      <c r="H48" s="36">
        <f>SUMIFS(СВЦЭМ!$D$39:$D$782,СВЦЭМ!$A$39:$A$782,$A48,СВЦЭМ!$B$39:$B$782,H$47)+'СЕТ СН'!$F$14+СВЦЭМ!$D$10+'СЕТ СН'!$F$6-'СЕТ СН'!$F$26</f>
        <v>2355.7409344400003</v>
      </c>
      <c r="I48" s="36">
        <f>SUMIFS(СВЦЭМ!$D$39:$D$782,СВЦЭМ!$A$39:$A$782,$A48,СВЦЭМ!$B$39:$B$782,I$47)+'СЕТ СН'!$F$14+СВЦЭМ!$D$10+'СЕТ СН'!$F$6-'СЕТ СН'!$F$26</f>
        <v>2259.1085660700001</v>
      </c>
      <c r="J48" s="36">
        <f>SUMIFS(СВЦЭМ!$D$39:$D$782,СВЦЭМ!$A$39:$A$782,$A48,СВЦЭМ!$B$39:$B$782,J$47)+'СЕТ СН'!$F$14+СВЦЭМ!$D$10+'СЕТ СН'!$F$6-'СЕТ СН'!$F$26</f>
        <v>2113.0168582799997</v>
      </c>
      <c r="K48" s="36">
        <f>SUMIFS(СВЦЭМ!$D$39:$D$782,СВЦЭМ!$A$39:$A$782,$A48,СВЦЭМ!$B$39:$B$782,K$47)+'СЕТ СН'!$F$14+СВЦЭМ!$D$10+'СЕТ СН'!$F$6-'СЕТ СН'!$F$26</f>
        <v>1997.8183782699998</v>
      </c>
      <c r="L48" s="36">
        <f>SUMIFS(СВЦЭМ!$D$39:$D$782,СВЦЭМ!$A$39:$A$782,$A48,СВЦЭМ!$B$39:$B$782,L$47)+'СЕТ СН'!$F$14+СВЦЭМ!$D$10+'СЕТ СН'!$F$6-'СЕТ СН'!$F$26</f>
        <v>1927.2380657099998</v>
      </c>
      <c r="M48" s="36">
        <f>SUMIFS(СВЦЭМ!$D$39:$D$782,СВЦЭМ!$A$39:$A$782,$A48,СВЦЭМ!$B$39:$B$782,M$47)+'СЕТ СН'!$F$14+СВЦЭМ!$D$10+'СЕТ СН'!$F$6-'СЕТ СН'!$F$26</f>
        <v>1962.86669484</v>
      </c>
      <c r="N48" s="36">
        <f>SUMIFS(СВЦЭМ!$D$39:$D$782,СВЦЭМ!$A$39:$A$782,$A48,СВЦЭМ!$B$39:$B$782,N$47)+'СЕТ СН'!$F$14+СВЦЭМ!$D$10+'СЕТ СН'!$F$6-'СЕТ СН'!$F$26</f>
        <v>2002.7670497300001</v>
      </c>
      <c r="O48" s="36">
        <f>SUMIFS(СВЦЭМ!$D$39:$D$782,СВЦЭМ!$A$39:$A$782,$A48,СВЦЭМ!$B$39:$B$782,O$47)+'СЕТ СН'!$F$14+СВЦЭМ!$D$10+'СЕТ СН'!$F$6-'СЕТ СН'!$F$26</f>
        <v>2004.3703982699999</v>
      </c>
      <c r="P48" s="36">
        <f>SUMIFS(СВЦЭМ!$D$39:$D$782,СВЦЭМ!$A$39:$A$782,$A48,СВЦЭМ!$B$39:$B$782,P$47)+'СЕТ СН'!$F$14+СВЦЭМ!$D$10+'СЕТ СН'!$F$6-'СЕТ СН'!$F$26</f>
        <v>2003.5992507999999</v>
      </c>
      <c r="Q48" s="36">
        <f>SUMIFS(СВЦЭМ!$D$39:$D$782,СВЦЭМ!$A$39:$A$782,$A48,СВЦЭМ!$B$39:$B$782,Q$47)+'СЕТ СН'!$F$14+СВЦЭМ!$D$10+'СЕТ СН'!$F$6-'СЕТ СН'!$F$26</f>
        <v>1993.3962047</v>
      </c>
      <c r="R48" s="36">
        <f>SUMIFS(СВЦЭМ!$D$39:$D$782,СВЦЭМ!$A$39:$A$782,$A48,СВЦЭМ!$B$39:$B$782,R$47)+'СЕТ СН'!$F$14+СВЦЭМ!$D$10+'СЕТ СН'!$F$6-'СЕТ СН'!$F$26</f>
        <v>2012.37682554</v>
      </c>
      <c r="S48" s="36">
        <f>SUMIFS(СВЦЭМ!$D$39:$D$782,СВЦЭМ!$A$39:$A$782,$A48,СВЦЭМ!$B$39:$B$782,S$47)+'СЕТ СН'!$F$14+СВЦЭМ!$D$10+'СЕТ СН'!$F$6-'СЕТ СН'!$F$26</f>
        <v>2012.8189726599999</v>
      </c>
      <c r="T48" s="36">
        <f>SUMIFS(СВЦЭМ!$D$39:$D$782,СВЦЭМ!$A$39:$A$782,$A48,СВЦЭМ!$B$39:$B$782,T$47)+'СЕТ СН'!$F$14+СВЦЭМ!$D$10+'СЕТ СН'!$F$6-'СЕТ СН'!$F$26</f>
        <v>2007.7483371600001</v>
      </c>
      <c r="U48" s="36">
        <f>SUMIFS(СВЦЭМ!$D$39:$D$782,СВЦЭМ!$A$39:$A$782,$A48,СВЦЭМ!$B$39:$B$782,U$47)+'СЕТ СН'!$F$14+СВЦЭМ!$D$10+'СЕТ СН'!$F$6-'СЕТ СН'!$F$26</f>
        <v>2013.5498331499998</v>
      </c>
      <c r="V48" s="36">
        <f>SUMIFS(СВЦЭМ!$D$39:$D$782,СВЦЭМ!$A$39:$A$782,$A48,СВЦЭМ!$B$39:$B$782,V$47)+'СЕТ СН'!$F$14+СВЦЭМ!$D$10+'СЕТ СН'!$F$6-'СЕТ СН'!$F$26</f>
        <v>2030.06875765</v>
      </c>
      <c r="W48" s="36">
        <f>SUMIFS(СВЦЭМ!$D$39:$D$782,СВЦЭМ!$A$39:$A$782,$A48,СВЦЭМ!$B$39:$B$782,W$47)+'СЕТ СН'!$F$14+СВЦЭМ!$D$10+'СЕТ СН'!$F$6-'СЕТ СН'!$F$26</f>
        <v>1993.3724677099999</v>
      </c>
      <c r="X48" s="36">
        <f>SUMIFS(СВЦЭМ!$D$39:$D$782,СВЦЭМ!$A$39:$A$782,$A48,СВЦЭМ!$B$39:$B$782,X$47)+'СЕТ СН'!$F$14+СВЦЭМ!$D$10+'СЕТ СН'!$F$6-'СЕТ СН'!$F$26</f>
        <v>2090.5385986699998</v>
      </c>
      <c r="Y48" s="36">
        <f>SUMIFS(СВЦЭМ!$D$39:$D$782,СВЦЭМ!$A$39:$A$782,$A48,СВЦЭМ!$B$39:$B$782,Y$47)+'СЕТ СН'!$F$14+СВЦЭМ!$D$10+'СЕТ СН'!$F$6-'СЕТ СН'!$F$26</f>
        <v>2216.1403636299997</v>
      </c>
      <c r="AA48" s="45"/>
    </row>
    <row r="49" spans="1:25" ht="15.75" x14ac:dyDescent="0.2">
      <c r="A49" s="35">
        <f>A48+1</f>
        <v>45506</v>
      </c>
      <c r="B49" s="36">
        <f>SUMIFS(СВЦЭМ!$D$39:$D$782,СВЦЭМ!$A$39:$A$782,$A49,СВЦЭМ!$B$39:$B$782,B$47)+'СЕТ СН'!$F$14+СВЦЭМ!$D$10+'СЕТ СН'!$F$6-'СЕТ СН'!$F$26</f>
        <v>2147.2276414600001</v>
      </c>
      <c r="C49" s="36">
        <f>SUMIFS(СВЦЭМ!$D$39:$D$782,СВЦЭМ!$A$39:$A$782,$A49,СВЦЭМ!$B$39:$B$782,C$47)+'СЕТ СН'!$F$14+СВЦЭМ!$D$10+'СЕТ СН'!$F$6-'СЕТ СН'!$F$26</f>
        <v>2240.1024956599999</v>
      </c>
      <c r="D49" s="36">
        <f>SUMIFS(СВЦЭМ!$D$39:$D$782,СВЦЭМ!$A$39:$A$782,$A49,СВЦЭМ!$B$39:$B$782,D$47)+'СЕТ СН'!$F$14+СВЦЭМ!$D$10+'СЕТ СН'!$F$6-'СЕТ СН'!$F$26</f>
        <v>2295.13482135</v>
      </c>
      <c r="E49" s="36">
        <f>SUMIFS(СВЦЭМ!$D$39:$D$782,СВЦЭМ!$A$39:$A$782,$A49,СВЦЭМ!$B$39:$B$782,E$47)+'СЕТ СН'!$F$14+СВЦЭМ!$D$10+'СЕТ СН'!$F$6-'СЕТ СН'!$F$26</f>
        <v>2327.8508590599999</v>
      </c>
      <c r="F49" s="36">
        <f>SUMIFS(СВЦЭМ!$D$39:$D$782,СВЦЭМ!$A$39:$A$782,$A49,СВЦЭМ!$B$39:$B$782,F$47)+'СЕТ СН'!$F$14+СВЦЭМ!$D$10+'СЕТ СН'!$F$6-'СЕТ СН'!$F$26</f>
        <v>2348.9294650800002</v>
      </c>
      <c r="G49" s="36">
        <f>SUMIFS(СВЦЭМ!$D$39:$D$782,СВЦЭМ!$A$39:$A$782,$A49,СВЦЭМ!$B$39:$B$782,G$47)+'СЕТ СН'!$F$14+СВЦЭМ!$D$10+'СЕТ СН'!$F$6-'СЕТ СН'!$F$26</f>
        <v>2331.1512393900002</v>
      </c>
      <c r="H49" s="36">
        <f>SUMIFS(СВЦЭМ!$D$39:$D$782,СВЦЭМ!$A$39:$A$782,$A49,СВЦЭМ!$B$39:$B$782,H$47)+'СЕТ СН'!$F$14+СВЦЭМ!$D$10+'СЕТ СН'!$F$6-'СЕТ СН'!$F$26</f>
        <v>2281.6661743899999</v>
      </c>
      <c r="I49" s="36">
        <f>SUMIFS(СВЦЭМ!$D$39:$D$782,СВЦЭМ!$A$39:$A$782,$A49,СВЦЭМ!$B$39:$B$782,I$47)+'СЕТ СН'!$F$14+СВЦЭМ!$D$10+'СЕТ СН'!$F$6-'СЕТ СН'!$F$26</f>
        <v>2181.8547880799997</v>
      </c>
      <c r="J49" s="36">
        <f>SUMIFS(СВЦЭМ!$D$39:$D$782,СВЦЭМ!$A$39:$A$782,$A49,СВЦЭМ!$B$39:$B$782,J$47)+'СЕТ СН'!$F$14+СВЦЭМ!$D$10+'СЕТ СН'!$F$6-'СЕТ СН'!$F$26</f>
        <v>2078.3108540200001</v>
      </c>
      <c r="K49" s="36">
        <f>SUMIFS(СВЦЭМ!$D$39:$D$782,СВЦЭМ!$A$39:$A$782,$A49,СВЦЭМ!$B$39:$B$782,K$47)+'СЕТ СН'!$F$14+СВЦЭМ!$D$10+'СЕТ СН'!$F$6-'СЕТ СН'!$F$26</f>
        <v>2001.4176587500001</v>
      </c>
      <c r="L49" s="36">
        <f>SUMIFS(СВЦЭМ!$D$39:$D$782,СВЦЭМ!$A$39:$A$782,$A49,СВЦЭМ!$B$39:$B$782,L$47)+'СЕТ СН'!$F$14+СВЦЭМ!$D$10+'СЕТ СН'!$F$6-'СЕТ СН'!$F$26</f>
        <v>1952.1593759100001</v>
      </c>
      <c r="M49" s="36">
        <f>SUMIFS(СВЦЭМ!$D$39:$D$782,СВЦЭМ!$A$39:$A$782,$A49,СВЦЭМ!$B$39:$B$782,M$47)+'СЕТ СН'!$F$14+СВЦЭМ!$D$10+'СЕТ СН'!$F$6-'СЕТ СН'!$F$26</f>
        <v>1936.7963062099998</v>
      </c>
      <c r="N49" s="36">
        <f>SUMIFS(СВЦЭМ!$D$39:$D$782,СВЦЭМ!$A$39:$A$782,$A49,СВЦЭМ!$B$39:$B$782,N$47)+'СЕТ СН'!$F$14+СВЦЭМ!$D$10+'СЕТ СН'!$F$6-'СЕТ СН'!$F$26</f>
        <v>1943.1424133299997</v>
      </c>
      <c r="O49" s="36">
        <f>SUMIFS(СВЦЭМ!$D$39:$D$782,СВЦЭМ!$A$39:$A$782,$A49,СВЦЭМ!$B$39:$B$782,O$47)+'СЕТ СН'!$F$14+СВЦЭМ!$D$10+'СЕТ СН'!$F$6-'СЕТ СН'!$F$26</f>
        <v>1947.7096958299999</v>
      </c>
      <c r="P49" s="36">
        <f>SUMIFS(СВЦЭМ!$D$39:$D$782,СВЦЭМ!$A$39:$A$782,$A49,СВЦЭМ!$B$39:$B$782,P$47)+'СЕТ СН'!$F$14+СВЦЭМ!$D$10+'СЕТ СН'!$F$6-'СЕТ СН'!$F$26</f>
        <v>1949.0730237899998</v>
      </c>
      <c r="Q49" s="36">
        <f>SUMIFS(СВЦЭМ!$D$39:$D$782,СВЦЭМ!$A$39:$A$782,$A49,СВЦЭМ!$B$39:$B$782,Q$47)+'СЕТ СН'!$F$14+СВЦЭМ!$D$10+'СЕТ СН'!$F$6-'СЕТ СН'!$F$26</f>
        <v>1946.37496586</v>
      </c>
      <c r="R49" s="36">
        <f>SUMIFS(СВЦЭМ!$D$39:$D$782,СВЦЭМ!$A$39:$A$782,$A49,СВЦЭМ!$B$39:$B$782,R$47)+'СЕТ СН'!$F$14+СВЦЭМ!$D$10+'СЕТ СН'!$F$6-'СЕТ СН'!$F$26</f>
        <v>1941.9822427599997</v>
      </c>
      <c r="S49" s="36">
        <f>SUMIFS(СВЦЭМ!$D$39:$D$782,СВЦЭМ!$A$39:$A$782,$A49,СВЦЭМ!$B$39:$B$782,S$47)+'СЕТ СН'!$F$14+СВЦЭМ!$D$10+'СЕТ СН'!$F$6-'СЕТ СН'!$F$26</f>
        <v>1941.3305950099998</v>
      </c>
      <c r="T49" s="36">
        <f>SUMIFS(СВЦЭМ!$D$39:$D$782,СВЦЭМ!$A$39:$A$782,$A49,СВЦЭМ!$B$39:$B$782,T$47)+'СЕТ СН'!$F$14+СВЦЭМ!$D$10+'СЕТ СН'!$F$6-'СЕТ СН'!$F$26</f>
        <v>1935.7110463599997</v>
      </c>
      <c r="U49" s="36">
        <f>SUMIFS(СВЦЭМ!$D$39:$D$782,СВЦЭМ!$A$39:$A$782,$A49,СВЦЭМ!$B$39:$B$782,U$47)+'СЕТ СН'!$F$14+СВЦЭМ!$D$10+'СЕТ СН'!$F$6-'СЕТ СН'!$F$26</f>
        <v>1964.6812348200001</v>
      </c>
      <c r="V49" s="36">
        <f>SUMIFS(СВЦЭМ!$D$39:$D$782,СВЦЭМ!$A$39:$A$782,$A49,СВЦЭМ!$B$39:$B$782,V$47)+'СЕТ СН'!$F$14+СВЦЭМ!$D$10+'СЕТ СН'!$F$6-'СЕТ СН'!$F$26</f>
        <v>1983.6361975</v>
      </c>
      <c r="W49" s="36">
        <f>SUMIFS(СВЦЭМ!$D$39:$D$782,СВЦЭМ!$A$39:$A$782,$A49,СВЦЭМ!$B$39:$B$782,W$47)+'СЕТ СН'!$F$14+СВЦЭМ!$D$10+'СЕТ СН'!$F$6-'СЕТ СН'!$F$26</f>
        <v>1956.11243328</v>
      </c>
      <c r="X49" s="36">
        <f>SUMIFS(СВЦЭМ!$D$39:$D$782,СВЦЭМ!$A$39:$A$782,$A49,СВЦЭМ!$B$39:$B$782,X$47)+'СЕТ СН'!$F$14+СВЦЭМ!$D$10+'СЕТ СН'!$F$6-'СЕТ СН'!$F$26</f>
        <v>1991.75463631</v>
      </c>
      <c r="Y49" s="36">
        <f>SUMIFS(СВЦЭМ!$D$39:$D$782,СВЦЭМ!$A$39:$A$782,$A49,СВЦЭМ!$B$39:$B$782,Y$47)+'СЕТ СН'!$F$14+СВЦЭМ!$D$10+'СЕТ СН'!$F$6-'СЕТ СН'!$F$26</f>
        <v>2059.4346049999999</v>
      </c>
    </row>
    <row r="50" spans="1:25" ht="15.75" x14ac:dyDescent="0.2">
      <c r="A50" s="35">
        <f t="shared" ref="A50:A78" si="1">A49+1</f>
        <v>45507</v>
      </c>
      <c r="B50" s="36">
        <f>SUMIFS(СВЦЭМ!$D$39:$D$782,СВЦЭМ!$A$39:$A$782,$A50,СВЦЭМ!$B$39:$B$782,B$47)+'СЕТ СН'!$F$14+СВЦЭМ!$D$10+'СЕТ СН'!$F$6-'СЕТ СН'!$F$26</f>
        <v>2142.82321353</v>
      </c>
      <c r="C50" s="36">
        <f>SUMIFS(СВЦЭМ!$D$39:$D$782,СВЦЭМ!$A$39:$A$782,$A50,СВЦЭМ!$B$39:$B$782,C$47)+'СЕТ СН'!$F$14+СВЦЭМ!$D$10+'СЕТ СН'!$F$6-'СЕТ СН'!$F$26</f>
        <v>2288.8052733300001</v>
      </c>
      <c r="D50" s="36">
        <f>SUMIFS(СВЦЭМ!$D$39:$D$782,СВЦЭМ!$A$39:$A$782,$A50,СВЦЭМ!$B$39:$B$782,D$47)+'СЕТ СН'!$F$14+СВЦЭМ!$D$10+'СЕТ СН'!$F$6-'СЕТ СН'!$F$26</f>
        <v>2410.5690663</v>
      </c>
      <c r="E50" s="36">
        <f>SUMIFS(СВЦЭМ!$D$39:$D$782,СВЦЭМ!$A$39:$A$782,$A50,СВЦЭМ!$B$39:$B$782,E$47)+'СЕТ СН'!$F$14+СВЦЭМ!$D$10+'СЕТ СН'!$F$6-'СЕТ СН'!$F$26</f>
        <v>2504.8007273100002</v>
      </c>
      <c r="F50" s="36">
        <f>SUMIFS(СВЦЭМ!$D$39:$D$782,СВЦЭМ!$A$39:$A$782,$A50,СВЦЭМ!$B$39:$B$782,F$47)+'СЕТ СН'!$F$14+СВЦЭМ!$D$10+'СЕТ СН'!$F$6-'СЕТ СН'!$F$26</f>
        <v>2501.8202469500002</v>
      </c>
      <c r="G50" s="36">
        <f>SUMIFS(СВЦЭМ!$D$39:$D$782,СВЦЭМ!$A$39:$A$782,$A50,СВЦЭМ!$B$39:$B$782,G$47)+'СЕТ СН'!$F$14+СВЦЭМ!$D$10+'СЕТ СН'!$F$6-'СЕТ СН'!$F$26</f>
        <v>2451.3238089700003</v>
      </c>
      <c r="H50" s="36">
        <f>SUMIFS(СВЦЭМ!$D$39:$D$782,СВЦЭМ!$A$39:$A$782,$A50,СВЦЭМ!$B$39:$B$782,H$47)+'СЕТ СН'!$F$14+СВЦЭМ!$D$10+'СЕТ СН'!$F$6-'СЕТ СН'!$F$26</f>
        <v>2423.9289779000001</v>
      </c>
      <c r="I50" s="36">
        <f>SUMIFS(СВЦЭМ!$D$39:$D$782,СВЦЭМ!$A$39:$A$782,$A50,СВЦЭМ!$B$39:$B$782,I$47)+'СЕТ СН'!$F$14+СВЦЭМ!$D$10+'СЕТ СН'!$F$6-'СЕТ СН'!$F$26</f>
        <v>2284.5506887299998</v>
      </c>
      <c r="J50" s="36">
        <f>SUMIFS(СВЦЭМ!$D$39:$D$782,СВЦЭМ!$A$39:$A$782,$A50,СВЦЭМ!$B$39:$B$782,J$47)+'СЕТ СН'!$F$14+СВЦЭМ!$D$10+'СЕТ СН'!$F$6-'СЕТ СН'!$F$26</f>
        <v>2197.32388253</v>
      </c>
      <c r="K50" s="36">
        <f>SUMIFS(СВЦЭМ!$D$39:$D$782,СВЦЭМ!$A$39:$A$782,$A50,СВЦЭМ!$B$39:$B$782,K$47)+'СЕТ СН'!$F$14+СВЦЭМ!$D$10+'СЕТ СН'!$F$6-'СЕТ СН'!$F$26</f>
        <v>2079.1650418599997</v>
      </c>
      <c r="L50" s="36">
        <f>SUMIFS(СВЦЭМ!$D$39:$D$782,СВЦЭМ!$A$39:$A$782,$A50,СВЦЭМ!$B$39:$B$782,L$47)+'СЕТ СН'!$F$14+СВЦЭМ!$D$10+'СЕТ СН'!$F$6-'СЕТ СН'!$F$26</f>
        <v>1947.9825360300001</v>
      </c>
      <c r="M50" s="36">
        <f>SUMIFS(СВЦЭМ!$D$39:$D$782,СВЦЭМ!$A$39:$A$782,$A50,СВЦЭМ!$B$39:$B$782,M$47)+'СЕТ СН'!$F$14+СВЦЭМ!$D$10+'СЕТ СН'!$F$6-'СЕТ СН'!$F$26</f>
        <v>1922.8675568499998</v>
      </c>
      <c r="N50" s="36">
        <f>SUMIFS(СВЦЭМ!$D$39:$D$782,СВЦЭМ!$A$39:$A$782,$A50,СВЦЭМ!$B$39:$B$782,N$47)+'СЕТ СН'!$F$14+СВЦЭМ!$D$10+'СЕТ СН'!$F$6-'СЕТ СН'!$F$26</f>
        <v>1929.7042364399999</v>
      </c>
      <c r="O50" s="36">
        <f>SUMIFS(СВЦЭМ!$D$39:$D$782,СВЦЭМ!$A$39:$A$782,$A50,СВЦЭМ!$B$39:$B$782,O$47)+'СЕТ СН'!$F$14+СВЦЭМ!$D$10+'СЕТ СН'!$F$6-'СЕТ СН'!$F$26</f>
        <v>1940.4633436599997</v>
      </c>
      <c r="P50" s="36">
        <f>SUMIFS(СВЦЭМ!$D$39:$D$782,СВЦЭМ!$A$39:$A$782,$A50,СВЦЭМ!$B$39:$B$782,P$47)+'СЕТ СН'!$F$14+СВЦЭМ!$D$10+'СЕТ СН'!$F$6-'СЕТ СН'!$F$26</f>
        <v>1942.41142709</v>
      </c>
      <c r="Q50" s="36">
        <f>SUMIFS(СВЦЭМ!$D$39:$D$782,СВЦЭМ!$A$39:$A$782,$A50,СВЦЭМ!$B$39:$B$782,Q$47)+'СЕТ СН'!$F$14+СВЦЭМ!$D$10+'СЕТ СН'!$F$6-'СЕТ СН'!$F$26</f>
        <v>1948.4108787299997</v>
      </c>
      <c r="R50" s="36">
        <f>SUMIFS(СВЦЭМ!$D$39:$D$782,СВЦЭМ!$A$39:$A$782,$A50,СВЦЭМ!$B$39:$B$782,R$47)+'СЕТ СН'!$F$14+СВЦЭМ!$D$10+'СЕТ СН'!$F$6-'СЕТ СН'!$F$26</f>
        <v>1977.6972947899999</v>
      </c>
      <c r="S50" s="36">
        <f>SUMIFS(СВЦЭМ!$D$39:$D$782,СВЦЭМ!$A$39:$A$782,$A50,СВЦЭМ!$B$39:$B$782,S$47)+'СЕТ СН'!$F$14+СВЦЭМ!$D$10+'СЕТ СН'!$F$6-'СЕТ СН'!$F$26</f>
        <v>1959.95271417</v>
      </c>
      <c r="T50" s="36">
        <f>SUMIFS(СВЦЭМ!$D$39:$D$782,СВЦЭМ!$A$39:$A$782,$A50,СВЦЭМ!$B$39:$B$782,T$47)+'СЕТ СН'!$F$14+СВЦЭМ!$D$10+'СЕТ СН'!$F$6-'СЕТ СН'!$F$26</f>
        <v>1946.3300103199999</v>
      </c>
      <c r="U50" s="36">
        <f>SUMIFS(СВЦЭМ!$D$39:$D$782,СВЦЭМ!$A$39:$A$782,$A50,СВЦЭМ!$B$39:$B$782,U$47)+'СЕТ СН'!$F$14+СВЦЭМ!$D$10+'СЕТ СН'!$F$6-'СЕТ СН'!$F$26</f>
        <v>1996.2556393999998</v>
      </c>
      <c r="V50" s="36">
        <f>SUMIFS(СВЦЭМ!$D$39:$D$782,СВЦЭМ!$A$39:$A$782,$A50,СВЦЭМ!$B$39:$B$782,V$47)+'СЕТ СН'!$F$14+СВЦЭМ!$D$10+'СЕТ СН'!$F$6-'СЕТ СН'!$F$26</f>
        <v>2004.9877643599998</v>
      </c>
      <c r="W50" s="36">
        <f>SUMIFS(СВЦЭМ!$D$39:$D$782,СВЦЭМ!$A$39:$A$782,$A50,СВЦЭМ!$B$39:$B$782,W$47)+'СЕТ СН'!$F$14+СВЦЭМ!$D$10+'СЕТ СН'!$F$6-'СЕТ СН'!$F$26</f>
        <v>1971.1577686800001</v>
      </c>
      <c r="X50" s="36">
        <f>SUMIFS(СВЦЭМ!$D$39:$D$782,СВЦЭМ!$A$39:$A$782,$A50,СВЦЭМ!$B$39:$B$782,X$47)+'СЕТ СН'!$F$14+СВЦЭМ!$D$10+'СЕТ СН'!$F$6-'СЕТ СН'!$F$26</f>
        <v>2056.9195011900001</v>
      </c>
      <c r="Y50" s="36">
        <f>SUMIFS(СВЦЭМ!$D$39:$D$782,СВЦЭМ!$A$39:$A$782,$A50,СВЦЭМ!$B$39:$B$782,Y$47)+'СЕТ СН'!$F$14+СВЦЭМ!$D$10+'СЕТ СН'!$F$6-'СЕТ СН'!$F$26</f>
        <v>2164.71382636</v>
      </c>
    </row>
    <row r="51" spans="1:25" ht="15.75" x14ac:dyDescent="0.2">
      <c r="A51" s="35">
        <f t="shared" si="1"/>
        <v>45508</v>
      </c>
      <c r="B51" s="36">
        <f>SUMIFS(СВЦЭМ!$D$39:$D$782,СВЦЭМ!$A$39:$A$782,$A51,СВЦЭМ!$B$39:$B$782,B$47)+'СЕТ СН'!$F$14+СВЦЭМ!$D$10+'СЕТ СН'!$F$6-'СЕТ СН'!$F$26</f>
        <v>2255.3828613800001</v>
      </c>
      <c r="C51" s="36">
        <f>SUMIFS(СВЦЭМ!$D$39:$D$782,СВЦЭМ!$A$39:$A$782,$A51,СВЦЭМ!$B$39:$B$782,C$47)+'СЕТ СН'!$F$14+СВЦЭМ!$D$10+'СЕТ СН'!$F$6-'СЕТ СН'!$F$26</f>
        <v>2302.7234898300003</v>
      </c>
      <c r="D51" s="36">
        <f>SUMIFS(СВЦЭМ!$D$39:$D$782,СВЦЭМ!$A$39:$A$782,$A51,СВЦЭМ!$B$39:$B$782,D$47)+'СЕТ СН'!$F$14+СВЦЭМ!$D$10+'СЕТ СН'!$F$6-'СЕТ СН'!$F$26</f>
        <v>2351.8094589700004</v>
      </c>
      <c r="E51" s="36">
        <f>SUMIFS(СВЦЭМ!$D$39:$D$782,СВЦЭМ!$A$39:$A$782,$A51,СВЦЭМ!$B$39:$B$782,E$47)+'СЕТ СН'!$F$14+СВЦЭМ!$D$10+'СЕТ СН'!$F$6-'СЕТ СН'!$F$26</f>
        <v>2374.5690530900001</v>
      </c>
      <c r="F51" s="36">
        <f>SUMIFS(СВЦЭМ!$D$39:$D$782,СВЦЭМ!$A$39:$A$782,$A51,СВЦЭМ!$B$39:$B$782,F$47)+'СЕТ СН'!$F$14+СВЦЭМ!$D$10+'СЕТ СН'!$F$6-'СЕТ СН'!$F$26</f>
        <v>2397.0505572000002</v>
      </c>
      <c r="G51" s="36">
        <f>SUMIFS(СВЦЭМ!$D$39:$D$782,СВЦЭМ!$A$39:$A$782,$A51,СВЦЭМ!$B$39:$B$782,G$47)+'СЕТ СН'!$F$14+СВЦЭМ!$D$10+'СЕТ СН'!$F$6-'СЕТ СН'!$F$26</f>
        <v>2388.1272417500004</v>
      </c>
      <c r="H51" s="36">
        <f>SUMIFS(СВЦЭМ!$D$39:$D$782,СВЦЭМ!$A$39:$A$782,$A51,СВЦЭМ!$B$39:$B$782,H$47)+'СЕТ СН'!$F$14+СВЦЭМ!$D$10+'СЕТ СН'!$F$6-'СЕТ СН'!$F$26</f>
        <v>2362.9650431500004</v>
      </c>
      <c r="I51" s="36">
        <f>SUMIFS(СВЦЭМ!$D$39:$D$782,СВЦЭМ!$A$39:$A$782,$A51,СВЦЭМ!$B$39:$B$782,I$47)+'СЕТ СН'!$F$14+СВЦЭМ!$D$10+'СЕТ СН'!$F$6-'СЕТ СН'!$F$26</f>
        <v>2307.5554218900002</v>
      </c>
      <c r="J51" s="36">
        <f>SUMIFS(СВЦЭМ!$D$39:$D$782,СВЦЭМ!$A$39:$A$782,$A51,СВЦЭМ!$B$39:$B$782,J$47)+'СЕТ СН'!$F$14+СВЦЭМ!$D$10+'СЕТ СН'!$F$6-'СЕТ СН'!$F$26</f>
        <v>2226.0902195599997</v>
      </c>
      <c r="K51" s="36">
        <f>SUMIFS(СВЦЭМ!$D$39:$D$782,СВЦЭМ!$A$39:$A$782,$A51,СВЦЭМ!$B$39:$B$782,K$47)+'СЕТ СН'!$F$14+СВЦЭМ!$D$10+'СЕТ СН'!$F$6-'СЕТ СН'!$F$26</f>
        <v>2095.3951064099997</v>
      </c>
      <c r="L51" s="36">
        <f>SUMIFS(СВЦЭМ!$D$39:$D$782,СВЦЭМ!$A$39:$A$782,$A51,СВЦЭМ!$B$39:$B$782,L$47)+'СЕТ СН'!$F$14+СВЦЭМ!$D$10+'СЕТ СН'!$F$6-'СЕТ СН'!$F$26</f>
        <v>1997.6827112599999</v>
      </c>
      <c r="M51" s="36">
        <f>SUMIFS(СВЦЭМ!$D$39:$D$782,СВЦЭМ!$A$39:$A$782,$A51,СВЦЭМ!$B$39:$B$782,M$47)+'СЕТ СН'!$F$14+СВЦЭМ!$D$10+'СЕТ СН'!$F$6-'СЕТ СН'!$F$26</f>
        <v>1966.3898595199998</v>
      </c>
      <c r="N51" s="36">
        <f>SUMIFS(СВЦЭМ!$D$39:$D$782,СВЦЭМ!$A$39:$A$782,$A51,СВЦЭМ!$B$39:$B$782,N$47)+'СЕТ СН'!$F$14+СВЦЭМ!$D$10+'СЕТ СН'!$F$6-'СЕТ СН'!$F$26</f>
        <v>1966.9843745099997</v>
      </c>
      <c r="O51" s="36">
        <f>SUMIFS(СВЦЭМ!$D$39:$D$782,СВЦЭМ!$A$39:$A$782,$A51,СВЦЭМ!$B$39:$B$782,O$47)+'СЕТ СН'!$F$14+СВЦЭМ!$D$10+'СЕТ СН'!$F$6-'СЕТ СН'!$F$26</f>
        <v>1984.9547853099998</v>
      </c>
      <c r="P51" s="36">
        <f>SUMIFS(СВЦЭМ!$D$39:$D$782,СВЦЭМ!$A$39:$A$782,$A51,СВЦЭМ!$B$39:$B$782,P$47)+'СЕТ СН'!$F$14+СВЦЭМ!$D$10+'СЕТ СН'!$F$6-'СЕТ СН'!$F$26</f>
        <v>2004.43275829</v>
      </c>
      <c r="Q51" s="36">
        <f>SUMIFS(СВЦЭМ!$D$39:$D$782,СВЦЭМ!$A$39:$A$782,$A51,СВЦЭМ!$B$39:$B$782,Q$47)+'СЕТ СН'!$F$14+СВЦЭМ!$D$10+'СЕТ СН'!$F$6-'СЕТ СН'!$F$26</f>
        <v>2008.3345938299999</v>
      </c>
      <c r="R51" s="36">
        <f>SUMIFS(СВЦЭМ!$D$39:$D$782,СВЦЭМ!$A$39:$A$782,$A51,СВЦЭМ!$B$39:$B$782,R$47)+'СЕТ СН'!$F$14+СВЦЭМ!$D$10+'СЕТ СН'!$F$6-'СЕТ СН'!$F$26</f>
        <v>2058.6831005399999</v>
      </c>
      <c r="S51" s="36">
        <f>SUMIFS(СВЦЭМ!$D$39:$D$782,СВЦЭМ!$A$39:$A$782,$A51,СВЦЭМ!$B$39:$B$782,S$47)+'СЕТ СН'!$F$14+СВЦЭМ!$D$10+'СЕТ СН'!$F$6-'СЕТ СН'!$F$26</f>
        <v>2034.2728327199998</v>
      </c>
      <c r="T51" s="36">
        <f>SUMIFS(СВЦЭМ!$D$39:$D$782,СВЦЭМ!$A$39:$A$782,$A51,СВЦЭМ!$B$39:$B$782,T$47)+'СЕТ СН'!$F$14+СВЦЭМ!$D$10+'СЕТ СН'!$F$6-'СЕТ СН'!$F$26</f>
        <v>2017.9590364400001</v>
      </c>
      <c r="U51" s="36">
        <f>SUMIFS(СВЦЭМ!$D$39:$D$782,СВЦЭМ!$A$39:$A$782,$A51,СВЦЭМ!$B$39:$B$782,U$47)+'СЕТ СН'!$F$14+СВЦЭМ!$D$10+'СЕТ СН'!$F$6-'СЕТ СН'!$F$26</f>
        <v>2036.4610472300001</v>
      </c>
      <c r="V51" s="36">
        <f>SUMIFS(СВЦЭМ!$D$39:$D$782,СВЦЭМ!$A$39:$A$782,$A51,СВЦЭМ!$B$39:$B$782,V$47)+'СЕТ СН'!$F$14+СВЦЭМ!$D$10+'СЕТ СН'!$F$6-'СЕТ СН'!$F$26</f>
        <v>2047.3585474399997</v>
      </c>
      <c r="W51" s="36">
        <f>SUMIFS(СВЦЭМ!$D$39:$D$782,СВЦЭМ!$A$39:$A$782,$A51,СВЦЭМ!$B$39:$B$782,W$47)+'СЕТ СН'!$F$14+СВЦЭМ!$D$10+'СЕТ СН'!$F$6-'СЕТ СН'!$F$26</f>
        <v>1998.8688790900001</v>
      </c>
      <c r="X51" s="36">
        <f>SUMIFS(СВЦЭМ!$D$39:$D$782,СВЦЭМ!$A$39:$A$782,$A51,СВЦЭМ!$B$39:$B$782,X$47)+'СЕТ СН'!$F$14+СВЦЭМ!$D$10+'СЕТ СН'!$F$6-'СЕТ СН'!$F$26</f>
        <v>2058.3232750399998</v>
      </c>
      <c r="Y51" s="36">
        <f>SUMIFS(СВЦЭМ!$D$39:$D$782,СВЦЭМ!$A$39:$A$782,$A51,СВЦЭМ!$B$39:$B$782,Y$47)+'СЕТ СН'!$F$14+СВЦЭМ!$D$10+'СЕТ СН'!$F$6-'СЕТ СН'!$F$26</f>
        <v>2190.2948136299997</v>
      </c>
    </row>
    <row r="52" spans="1:25" ht="15.75" x14ac:dyDescent="0.2">
      <c r="A52" s="35">
        <f t="shared" si="1"/>
        <v>45509</v>
      </c>
      <c r="B52" s="36">
        <f>SUMIFS(СВЦЭМ!$D$39:$D$782,СВЦЭМ!$A$39:$A$782,$A52,СВЦЭМ!$B$39:$B$782,B$47)+'СЕТ СН'!$F$14+СВЦЭМ!$D$10+'СЕТ СН'!$F$6-'СЕТ СН'!$F$26</f>
        <v>2259.7948826900001</v>
      </c>
      <c r="C52" s="36">
        <f>SUMIFS(СВЦЭМ!$D$39:$D$782,СВЦЭМ!$A$39:$A$782,$A52,СВЦЭМ!$B$39:$B$782,C$47)+'СЕТ СН'!$F$14+СВЦЭМ!$D$10+'СЕТ СН'!$F$6-'СЕТ СН'!$F$26</f>
        <v>2379.1467543500003</v>
      </c>
      <c r="D52" s="36">
        <f>SUMIFS(СВЦЭМ!$D$39:$D$782,СВЦЭМ!$A$39:$A$782,$A52,СВЦЭМ!$B$39:$B$782,D$47)+'СЕТ СН'!$F$14+СВЦЭМ!$D$10+'СЕТ СН'!$F$6-'СЕТ СН'!$F$26</f>
        <v>2468.1810820500004</v>
      </c>
      <c r="E52" s="36">
        <f>SUMIFS(СВЦЭМ!$D$39:$D$782,СВЦЭМ!$A$39:$A$782,$A52,СВЦЭМ!$B$39:$B$782,E$47)+'СЕТ СН'!$F$14+СВЦЭМ!$D$10+'СЕТ СН'!$F$6-'СЕТ СН'!$F$26</f>
        <v>2488.5872281900001</v>
      </c>
      <c r="F52" s="36">
        <f>SUMIFS(СВЦЭМ!$D$39:$D$782,СВЦЭМ!$A$39:$A$782,$A52,СВЦЭМ!$B$39:$B$782,F$47)+'СЕТ СН'!$F$14+СВЦЭМ!$D$10+'СЕТ СН'!$F$6-'СЕТ СН'!$F$26</f>
        <v>2497.0440147500003</v>
      </c>
      <c r="G52" s="36">
        <f>SUMIFS(СВЦЭМ!$D$39:$D$782,СВЦЭМ!$A$39:$A$782,$A52,СВЦЭМ!$B$39:$B$782,G$47)+'СЕТ СН'!$F$14+СВЦЭМ!$D$10+'СЕТ СН'!$F$6-'СЕТ СН'!$F$26</f>
        <v>2487.2386055500001</v>
      </c>
      <c r="H52" s="36">
        <f>SUMIFS(СВЦЭМ!$D$39:$D$782,СВЦЭМ!$A$39:$A$782,$A52,СВЦЭМ!$B$39:$B$782,H$47)+'СЕТ СН'!$F$14+СВЦЭМ!$D$10+'СЕТ СН'!$F$6-'СЕТ СН'!$F$26</f>
        <v>2430.6307184400002</v>
      </c>
      <c r="I52" s="36">
        <f>SUMIFS(СВЦЭМ!$D$39:$D$782,СВЦЭМ!$A$39:$A$782,$A52,СВЦЭМ!$B$39:$B$782,I$47)+'СЕТ СН'!$F$14+СВЦЭМ!$D$10+'СЕТ СН'!$F$6-'СЕТ СН'!$F$26</f>
        <v>2355.6037932900003</v>
      </c>
      <c r="J52" s="36">
        <f>SUMIFS(СВЦЭМ!$D$39:$D$782,СВЦЭМ!$A$39:$A$782,$A52,СВЦЭМ!$B$39:$B$782,J$47)+'СЕТ СН'!$F$14+СВЦЭМ!$D$10+'СЕТ СН'!$F$6-'СЕТ СН'!$F$26</f>
        <v>2212.9238448599999</v>
      </c>
      <c r="K52" s="36">
        <f>SUMIFS(СВЦЭМ!$D$39:$D$782,СВЦЭМ!$A$39:$A$782,$A52,СВЦЭМ!$B$39:$B$782,K$47)+'СЕТ СН'!$F$14+СВЦЭМ!$D$10+'СЕТ СН'!$F$6-'СЕТ СН'!$F$26</f>
        <v>2125.3366849899999</v>
      </c>
      <c r="L52" s="36">
        <f>SUMIFS(СВЦЭМ!$D$39:$D$782,СВЦЭМ!$A$39:$A$782,$A52,СВЦЭМ!$B$39:$B$782,L$47)+'СЕТ СН'!$F$14+СВЦЭМ!$D$10+'СЕТ СН'!$F$6-'СЕТ СН'!$F$26</f>
        <v>2076.51669971</v>
      </c>
      <c r="M52" s="36">
        <f>SUMIFS(СВЦЭМ!$D$39:$D$782,СВЦЭМ!$A$39:$A$782,$A52,СВЦЭМ!$B$39:$B$782,M$47)+'СЕТ СН'!$F$14+СВЦЭМ!$D$10+'СЕТ СН'!$F$6-'СЕТ СН'!$F$26</f>
        <v>2034.0462273200001</v>
      </c>
      <c r="N52" s="36">
        <f>SUMIFS(СВЦЭМ!$D$39:$D$782,СВЦЭМ!$A$39:$A$782,$A52,СВЦЭМ!$B$39:$B$782,N$47)+'СЕТ СН'!$F$14+СВЦЭМ!$D$10+'СЕТ СН'!$F$6-'СЕТ СН'!$F$26</f>
        <v>2044.13217614</v>
      </c>
      <c r="O52" s="36">
        <f>SUMIFS(СВЦЭМ!$D$39:$D$782,СВЦЭМ!$A$39:$A$782,$A52,СВЦЭМ!$B$39:$B$782,O$47)+'СЕТ СН'!$F$14+СВЦЭМ!$D$10+'СЕТ СН'!$F$6-'СЕТ СН'!$F$26</f>
        <v>2044.5217732900001</v>
      </c>
      <c r="P52" s="36">
        <f>SUMIFS(СВЦЭМ!$D$39:$D$782,СВЦЭМ!$A$39:$A$782,$A52,СВЦЭМ!$B$39:$B$782,P$47)+'СЕТ СН'!$F$14+СВЦЭМ!$D$10+'СЕТ СН'!$F$6-'СЕТ СН'!$F$26</f>
        <v>2024.5515777199998</v>
      </c>
      <c r="Q52" s="36">
        <f>SUMIFS(СВЦЭМ!$D$39:$D$782,СВЦЭМ!$A$39:$A$782,$A52,СВЦЭМ!$B$39:$B$782,Q$47)+'СЕТ СН'!$F$14+СВЦЭМ!$D$10+'СЕТ СН'!$F$6-'СЕТ СН'!$F$26</f>
        <v>2052.1136795699999</v>
      </c>
      <c r="R52" s="36">
        <f>SUMIFS(СВЦЭМ!$D$39:$D$782,СВЦЭМ!$A$39:$A$782,$A52,СВЦЭМ!$B$39:$B$782,R$47)+'СЕТ СН'!$F$14+СВЦЭМ!$D$10+'СЕТ СН'!$F$6-'СЕТ СН'!$F$26</f>
        <v>2061.2382896700001</v>
      </c>
      <c r="S52" s="36">
        <f>SUMIFS(СВЦЭМ!$D$39:$D$782,СВЦЭМ!$A$39:$A$782,$A52,СВЦЭМ!$B$39:$B$782,S$47)+'СЕТ СН'!$F$14+СВЦЭМ!$D$10+'СЕТ СН'!$F$6-'СЕТ СН'!$F$26</f>
        <v>2058.7604827999999</v>
      </c>
      <c r="T52" s="36">
        <f>SUMIFS(СВЦЭМ!$D$39:$D$782,СВЦЭМ!$A$39:$A$782,$A52,СВЦЭМ!$B$39:$B$782,T$47)+'СЕТ СН'!$F$14+СВЦЭМ!$D$10+'СЕТ СН'!$F$6-'СЕТ СН'!$F$26</f>
        <v>2049.3340141599997</v>
      </c>
      <c r="U52" s="36">
        <f>SUMIFS(СВЦЭМ!$D$39:$D$782,СВЦЭМ!$A$39:$A$782,$A52,СВЦЭМ!$B$39:$B$782,U$47)+'СЕТ СН'!$F$14+СВЦЭМ!$D$10+'СЕТ СН'!$F$6-'СЕТ СН'!$F$26</f>
        <v>2052.8768992</v>
      </c>
      <c r="V52" s="36">
        <f>SUMIFS(СВЦЭМ!$D$39:$D$782,СВЦЭМ!$A$39:$A$782,$A52,СВЦЭМ!$B$39:$B$782,V$47)+'СЕТ СН'!$F$14+СВЦЭМ!$D$10+'СЕТ СН'!$F$6-'СЕТ СН'!$F$26</f>
        <v>2060.1640331099998</v>
      </c>
      <c r="W52" s="36">
        <f>SUMIFS(СВЦЭМ!$D$39:$D$782,СВЦЭМ!$A$39:$A$782,$A52,СВЦЭМ!$B$39:$B$782,W$47)+'СЕТ СН'!$F$14+СВЦЭМ!$D$10+'СЕТ СН'!$F$6-'СЕТ СН'!$F$26</f>
        <v>2025.4377747999997</v>
      </c>
      <c r="X52" s="36">
        <f>SUMIFS(СВЦЭМ!$D$39:$D$782,СВЦЭМ!$A$39:$A$782,$A52,СВЦЭМ!$B$39:$B$782,X$47)+'СЕТ СН'!$F$14+СВЦЭМ!$D$10+'СЕТ СН'!$F$6-'СЕТ СН'!$F$26</f>
        <v>2081.57410914</v>
      </c>
      <c r="Y52" s="36">
        <f>SUMIFS(СВЦЭМ!$D$39:$D$782,СВЦЭМ!$A$39:$A$782,$A52,СВЦЭМ!$B$39:$B$782,Y$47)+'СЕТ СН'!$F$14+СВЦЭМ!$D$10+'СЕТ СН'!$F$6-'СЕТ СН'!$F$26</f>
        <v>2191.6115366999998</v>
      </c>
    </row>
    <row r="53" spans="1:25" ht="15.75" x14ac:dyDescent="0.2">
      <c r="A53" s="35">
        <f t="shared" si="1"/>
        <v>45510</v>
      </c>
      <c r="B53" s="36">
        <f>SUMIFS(СВЦЭМ!$D$39:$D$782,СВЦЭМ!$A$39:$A$782,$A53,СВЦЭМ!$B$39:$B$782,B$47)+'СЕТ СН'!$F$14+СВЦЭМ!$D$10+'СЕТ СН'!$F$6-'СЕТ СН'!$F$26</f>
        <v>2303.9301027500001</v>
      </c>
      <c r="C53" s="36">
        <f>SUMIFS(СВЦЭМ!$D$39:$D$782,СВЦЭМ!$A$39:$A$782,$A53,СВЦЭМ!$B$39:$B$782,C$47)+'СЕТ СН'!$F$14+СВЦЭМ!$D$10+'СЕТ СН'!$F$6-'СЕТ СН'!$F$26</f>
        <v>2390.1614601100005</v>
      </c>
      <c r="D53" s="36">
        <f>SUMIFS(СВЦЭМ!$D$39:$D$782,СВЦЭМ!$A$39:$A$782,$A53,СВЦЭМ!$B$39:$B$782,D$47)+'СЕТ СН'!$F$14+СВЦЭМ!$D$10+'СЕТ СН'!$F$6-'СЕТ СН'!$F$26</f>
        <v>2434.4409476800001</v>
      </c>
      <c r="E53" s="36">
        <f>SUMIFS(СВЦЭМ!$D$39:$D$782,СВЦЭМ!$A$39:$A$782,$A53,СВЦЭМ!$B$39:$B$782,E$47)+'СЕТ СН'!$F$14+СВЦЭМ!$D$10+'СЕТ СН'!$F$6-'СЕТ СН'!$F$26</f>
        <v>2469.8396279500002</v>
      </c>
      <c r="F53" s="36">
        <f>SUMIFS(СВЦЭМ!$D$39:$D$782,СВЦЭМ!$A$39:$A$782,$A53,СВЦЭМ!$B$39:$B$782,F$47)+'СЕТ СН'!$F$14+СВЦЭМ!$D$10+'СЕТ СН'!$F$6-'СЕТ СН'!$F$26</f>
        <v>2464.7062587</v>
      </c>
      <c r="G53" s="36">
        <f>SUMIFS(СВЦЭМ!$D$39:$D$782,СВЦЭМ!$A$39:$A$782,$A53,СВЦЭМ!$B$39:$B$782,G$47)+'СЕТ СН'!$F$14+СВЦЭМ!$D$10+'СЕТ СН'!$F$6-'СЕТ СН'!$F$26</f>
        <v>2428.5734110900003</v>
      </c>
      <c r="H53" s="36">
        <f>SUMIFS(СВЦЭМ!$D$39:$D$782,СВЦЭМ!$A$39:$A$782,$A53,СВЦЭМ!$B$39:$B$782,H$47)+'СЕТ СН'!$F$14+СВЦЭМ!$D$10+'СЕТ СН'!$F$6-'СЕТ СН'!$F$26</f>
        <v>2373.0522120700002</v>
      </c>
      <c r="I53" s="36">
        <f>SUMIFS(СВЦЭМ!$D$39:$D$782,СВЦЭМ!$A$39:$A$782,$A53,СВЦЭМ!$B$39:$B$782,I$47)+'СЕТ СН'!$F$14+СВЦЭМ!$D$10+'СЕТ СН'!$F$6-'СЕТ СН'!$F$26</f>
        <v>2277.38483855</v>
      </c>
      <c r="J53" s="36">
        <f>SUMIFS(СВЦЭМ!$D$39:$D$782,СВЦЭМ!$A$39:$A$782,$A53,СВЦЭМ!$B$39:$B$782,J$47)+'СЕТ СН'!$F$14+СВЦЭМ!$D$10+'СЕТ СН'!$F$6-'СЕТ СН'!$F$26</f>
        <v>2160.7653630899999</v>
      </c>
      <c r="K53" s="36">
        <f>SUMIFS(СВЦЭМ!$D$39:$D$782,СВЦЭМ!$A$39:$A$782,$A53,СВЦЭМ!$B$39:$B$782,K$47)+'СЕТ СН'!$F$14+СВЦЭМ!$D$10+'СЕТ СН'!$F$6-'СЕТ СН'!$F$26</f>
        <v>2073.9149833299998</v>
      </c>
      <c r="L53" s="36">
        <f>SUMIFS(СВЦЭМ!$D$39:$D$782,СВЦЭМ!$A$39:$A$782,$A53,СВЦЭМ!$B$39:$B$782,L$47)+'СЕТ СН'!$F$14+СВЦЭМ!$D$10+'СЕТ СН'!$F$6-'СЕТ СН'!$F$26</f>
        <v>2034.9171747999999</v>
      </c>
      <c r="M53" s="36">
        <f>SUMIFS(СВЦЭМ!$D$39:$D$782,СВЦЭМ!$A$39:$A$782,$A53,СВЦЭМ!$B$39:$B$782,M$47)+'СЕТ СН'!$F$14+СВЦЭМ!$D$10+'СЕТ СН'!$F$6-'СЕТ СН'!$F$26</f>
        <v>2035.68630347</v>
      </c>
      <c r="N53" s="36">
        <f>SUMIFS(СВЦЭМ!$D$39:$D$782,СВЦЭМ!$A$39:$A$782,$A53,СВЦЭМ!$B$39:$B$782,N$47)+'СЕТ СН'!$F$14+СВЦЭМ!$D$10+'СЕТ СН'!$F$6-'СЕТ СН'!$F$26</f>
        <v>2019.2340091799997</v>
      </c>
      <c r="O53" s="36">
        <f>SUMIFS(СВЦЭМ!$D$39:$D$782,СВЦЭМ!$A$39:$A$782,$A53,СВЦЭМ!$B$39:$B$782,O$47)+'СЕТ СН'!$F$14+СВЦЭМ!$D$10+'СЕТ СН'!$F$6-'СЕТ СН'!$F$26</f>
        <v>2007.3853692499997</v>
      </c>
      <c r="P53" s="36">
        <f>SUMIFS(СВЦЭМ!$D$39:$D$782,СВЦЭМ!$A$39:$A$782,$A53,СВЦЭМ!$B$39:$B$782,P$47)+'СЕТ СН'!$F$14+СВЦЭМ!$D$10+'СЕТ СН'!$F$6-'СЕТ СН'!$F$26</f>
        <v>2005.0650730499997</v>
      </c>
      <c r="Q53" s="36">
        <f>SUMIFS(СВЦЭМ!$D$39:$D$782,СВЦЭМ!$A$39:$A$782,$A53,СВЦЭМ!$B$39:$B$782,Q$47)+'СЕТ СН'!$F$14+СВЦЭМ!$D$10+'СЕТ СН'!$F$6-'СЕТ СН'!$F$26</f>
        <v>1975.5772797099999</v>
      </c>
      <c r="R53" s="36">
        <f>SUMIFS(СВЦЭМ!$D$39:$D$782,СВЦЭМ!$A$39:$A$782,$A53,СВЦЭМ!$B$39:$B$782,R$47)+'СЕТ СН'!$F$14+СВЦЭМ!$D$10+'СЕТ СН'!$F$6-'СЕТ СН'!$F$26</f>
        <v>1995.8026800600001</v>
      </c>
      <c r="S53" s="36">
        <f>SUMIFS(СВЦЭМ!$D$39:$D$782,СВЦЭМ!$A$39:$A$782,$A53,СВЦЭМ!$B$39:$B$782,S$47)+'СЕТ СН'!$F$14+СВЦЭМ!$D$10+'СЕТ СН'!$F$6-'СЕТ СН'!$F$26</f>
        <v>2001.8078548599997</v>
      </c>
      <c r="T53" s="36">
        <f>SUMIFS(СВЦЭМ!$D$39:$D$782,СВЦЭМ!$A$39:$A$782,$A53,СВЦЭМ!$B$39:$B$782,T$47)+'СЕТ СН'!$F$14+СВЦЭМ!$D$10+'СЕТ СН'!$F$6-'СЕТ СН'!$F$26</f>
        <v>1987.5469248199997</v>
      </c>
      <c r="U53" s="36">
        <f>SUMIFS(СВЦЭМ!$D$39:$D$782,СВЦЭМ!$A$39:$A$782,$A53,СВЦЭМ!$B$39:$B$782,U$47)+'СЕТ СН'!$F$14+СВЦЭМ!$D$10+'СЕТ СН'!$F$6-'СЕТ СН'!$F$26</f>
        <v>1993.4614537799998</v>
      </c>
      <c r="V53" s="36">
        <f>SUMIFS(СВЦЭМ!$D$39:$D$782,СВЦЭМ!$A$39:$A$782,$A53,СВЦЭМ!$B$39:$B$782,V$47)+'СЕТ СН'!$F$14+СВЦЭМ!$D$10+'СЕТ СН'!$F$6-'СЕТ СН'!$F$26</f>
        <v>2003.67790044</v>
      </c>
      <c r="W53" s="36">
        <f>SUMIFS(СВЦЭМ!$D$39:$D$782,СВЦЭМ!$A$39:$A$782,$A53,СВЦЭМ!$B$39:$B$782,W$47)+'СЕТ СН'!$F$14+СВЦЭМ!$D$10+'СЕТ СН'!$F$6-'СЕТ СН'!$F$26</f>
        <v>2000.3113204000001</v>
      </c>
      <c r="X53" s="36">
        <f>SUMIFS(СВЦЭМ!$D$39:$D$782,СВЦЭМ!$A$39:$A$782,$A53,СВЦЭМ!$B$39:$B$782,X$47)+'СЕТ СН'!$F$14+СВЦЭМ!$D$10+'СЕТ СН'!$F$6-'СЕТ СН'!$F$26</f>
        <v>2068.9799432199998</v>
      </c>
      <c r="Y53" s="36">
        <f>SUMIFS(СВЦЭМ!$D$39:$D$782,СВЦЭМ!$A$39:$A$782,$A53,СВЦЭМ!$B$39:$B$782,Y$47)+'СЕТ СН'!$F$14+СВЦЭМ!$D$10+'СЕТ СН'!$F$6-'СЕТ СН'!$F$26</f>
        <v>2150.14323203</v>
      </c>
    </row>
    <row r="54" spans="1:25" ht="15.75" x14ac:dyDescent="0.2">
      <c r="A54" s="35">
        <f t="shared" si="1"/>
        <v>45511</v>
      </c>
      <c r="B54" s="36">
        <f>SUMIFS(СВЦЭМ!$D$39:$D$782,СВЦЭМ!$A$39:$A$782,$A54,СВЦЭМ!$B$39:$B$782,B$47)+'СЕТ СН'!$F$14+СВЦЭМ!$D$10+'СЕТ СН'!$F$6-'СЕТ СН'!$F$26</f>
        <v>2229.2038066199998</v>
      </c>
      <c r="C54" s="36">
        <f>SUMIFS(СВЦЭМ!$D$39:$D$782,СВЦЭМ!$A$39:$A$782,$A54,СВЦЭМ!$B$39:$B$782,C$47)+'СЕТ СН'!$F$14+СВЦЭМ!$D$10+'СЕТ СН'!$F$6-'СЕТ СН'!$F$26</f>
        <v>2330.9101985400002</v>
      </c>
      <c r="D54" s="36">
        <f>SUMIFS(СВЦЭМ!$D$39:$D$782,СВЦЭМ!$A$39:$A$782,$A54,СВЦЭМ!$B$39:$B$782,D$47)+'СЕТ СН'!$F$14+СВЦЭМ!$D$10+'СЕТ СН'!$F$6-'СЕТ СН'!$F$26</f>
        <v>2400.1479792200003</v>
      </c>
      <c r="E54" s="36">
        <f>SUMIFS(СВЦЭМ!$D$39:$D$782,СВЦЭМ!$A$39:$A$782,$A54,СВЦЭМ!$B$39:$B$782,E$47)+'СЕТ СН'!$F$14+СВЦЭМ!$D$10+'СЕТ СН'!$F$6-'СЕТ СН'!$F$26</f>
        <v>2426.6709225100003</v>
      </c>
      <c r="F54" s="36">
        <f>SUMIFS(СВЦЭМ!$D$39:$D$782,СВЦЭМ!$A$39:$A$782,$A54,СВЦЭМ!$B$39:$B$782,F$47)+'СЕТ СН'!$F$14+СВЦЭМ!$D$10+'СЕТ СН'!$F$6-'СЕТ СН'!$F$26</f>
        <v>2460.7446587300001</v>
      </c>
      <c r="G54" s="36">
        <f>SUMIFS(СВЦЭМ!$D$39:$D$782,СВЦЭМ!$A$39:$A$782,$A54,СВЦЭМ!$B$39:$B$782,G$47)+'СЕТ СН'!$F$14+СВЦЭМ!$D$10+'СЕТ СН'!$F$6-'СЕТ СН'!$F$26</f>
        <v>2426.0897133800004</v>
      </c>
      <c r="H54" s="36">
        <f>SUMIFS(СВЦЭМ!$D$39:$D$782,СВЦЭМ!$A$39:$A$782,$A54,СВЦЭМ!$B$39:$B$782,H$47)+'СЕТ СН'!$F$14+СВЦЭМ!$D$10+'СЕТ СН'!$F$6-'СЕТ СН'!$F$26</f>
        <v>2386.04403172</v>
      </c>
      <c r="I54" s="36">
        <f>SUMIFS(СВЦЭМ!$D$39:$D$782,СВЦЭМ!$A$39:$A$782,$A54,СВЦЭМ!$B$39:$B$782,I$47)+'СЕТ СН'!$F$14+СВЦЭМ!$D$10+'СЕТ СН'!$F$6-'СЕТ СН'!$F$26</f>
        <v>2285.7541023899998</v>
      </c>
      <c r="J54" s="36">
        <f>SUMIFS(СВЦЭМ!$D$39:$D$782,СВЦЭМ!$A$39:$A$782,$A54,СВЦЭМ!$B$39:$B$782,J$47)+'СЕТ СН'!$F$14+СВЦЭМ!$D$10+'СЕТ СН'!$F$6-'СЕТ СН'!$F$26</f>
        <v>2174.27837499</v>
      </c>
      <c r="K54" s="36">
        <f>SUMIFS(СВЦЭМ!$D$39:$D$782,СВЦЭМ!$A$39:$A$782,$A54,СВЦЭМ!$B$39:$B$782,K$47)+'СЕТ СН'!$F$14+СВЦЭМ!$D$10+'СЕТ СН'!$F$6-'СЕТ СН'!$F$26</f>
        <v>2083.0693583299999</v>
      </c>
      <c r="L54" s="36">
        <f>SUMIFS(СВЦЭМ!$D$39:$D$782,СВЦЭМ!$A$39:$A$782,$A54,СВЦЭМ!$B$39:$B$782,L$47)+'СЕТ СН'!$F$14+СВЦЭМ!$D$10+'СЕТ СН'!$F$6-'СЕТ СН'!$F$26</f>
        <v>2060.8078962099999</v>
      </c>
      <c r="M54" s="36">
        <f>SUMIFS(СВЦЭМ!$D$39:$D$782,СВЦЭМ!$A$39:$A$782,$A54,СВЦЭМ!$B$39:$B$782,M$47)+'СЕТ СН'!$F$14+СВЦЭМ!$D$10+'СЕТ СН'!$F$6-'СЕТ СН'!$F$26</f>
        <v>2039.0094787799999</v>
      </c>
      <c r="N54" s="36">
        <f>SUMIFS(СВЦЭМ!$D$39:$D$782,СВЦЭМ!$A$39:$A$782,$A54,СВЦЭМ!$B$39:$B$782,N$47)+'СЕТ СН'!$F$14+СВЦЭМ!$D$10+'СЕТ СН'!$F$6-'СЕТ СН'!$F$26</f>
        <v>2014.4047757399999</v>
      </c>
      <c r="O54" s="36">
        <f>SUMIFS(СВЦЭМ!$D$39:$D$782,СВЦЭМ!$A$39:$A$782,$A54,СВЦЭМ!$B$39:$B$782,O$47)+'СЕТ СН'!$F$14+СВЦЭМ!$D$10+'СЕТ СН'!$F$6-'СЕТ СН'!$F$26</f>
        <v>2019.50120419</v>
      </c>
      <c r="P54" s="36">
        <f>SUMIFS(СВЦЭМ!$D$39:$D$782,СВЦЭМ!$A$39:$A$782,$A54,СВЦЭМ!$B$39:$B$782,P$47)+'СЕТ СН'!$F$14+СВЦЭМ!$D$10+'СЕТ СН'!$F$6-'СЕТ СН'!$F$26</f>
        <v>2030.5774523099999</v>
      </c>
      <c r="Q54" s="36">
        <f>SUMIFS(СВЦЭМ!$D$39:$D$782,СВЦЭМ!$A$39:$A$782,$A54,СВЦЭМ!$B$39:$B$782,Q$47)+'СЕТ СН'!$F$14+СВЦЭМ!$D$10+'СЕТ СН'!$F$6-'СЕТ СН'!$F$26</f>
        <v>2037.4177172</v>
      </c>
      <c r="R54" s="36">
        <f>SUMIFS(СВЦЭМ!$D$39:$D$782,СВЦЭМ!$A$39:$A$782,$A54,СВЦЭМ!$B$39:$B$782,R$47)+'СЕТ СН'!$F$14+СВЦЭМ!$D$10+'СЕТ СН'!$F$6-'СЕТ СН'!$F$26</f>
        <v>2049.2110153799999</v>
      </c>
      <c r="S54" s="36">
        <f>SUMIFS(СВЦЭМ!$D$39:$D$782,СВЦЭМ!$A$39:$A$782,$A54,СВЦЭМ!$B$39:$B$782,S$47)+'СЕТ СН'!$F$14+СВЦЭМ!$D$10+'СЕТ СН'!$F$6-'СЕТ СН'!$F$26</f>
        <v>2043.11453149</v>
      </c>
      <c r="T54" s="36">
        <f>SUMIFS(СВЦЭМ!$D$39:$D$782,СВЦЭМ!$A$39:$A$782,$A54,СВЦЭМ!$B$39:$B$782,T$47)+'СЕТ СН'!$F$14+СВЦЭМ!$D$10+'СЕТ СН'!$F$6-'СЕТ СН'!$F$26</f>
        <v>2031.5096533400001</v>
      </c>
      <c r="U54" s="36">
        <f>SUMIFS(СВЦЭМ!$D$39:$D$782,СВЦЭМ!$A$39:$A$782,$A54,СВЦЭМ!$B$39:$B$782,U$47)+'СЕТ СН'!$F$14+СВЦЭМ!$D$10+'СЕТ СН'!$F$6-'СЕТ СН'!$F$26</f>
        <v>2046.8024418999998</v>
      </c>
      <c r="V54" s="36">
        <f>SUMIFS(СВЦЭМ!$D$39:$D$782,СВЦЭМ!$A$39:$A$782,$A54,СВЦЭМ!$B$39:$B$782,V$47)+'СЕТ СН'!$F$14+СВЦЭМ!$D$10+'СЕТ СН'!$F$6-'СЕТ СН'!$F$26</f>
        <v>2059.9520094</v>
      </c>
      <c r="W54" s="36">
        <f>SUMIFS(СВЦЭМ!$D$39:$D$782,СВЦЭМ!$A$39:$A$782,$A54,СВЦЭМ!$B$39:$B$782,W$47)+'СЕТ СН'!$F$14+СВЦЭМ!$D$10+'СЕТ СН'!$F$6-'СЕТ СН'!$F$26</f>
        <v>2042.7453663199999</v>
      </c>
      <c r="X54" s="36">
        <f>SUMIFS(СВЦЭМ!$D$39:$D$782,СВЦЭМ!$A$39:$A$782,$A54,СВЦЭМ!$B$39:$B$782,X$47)+'СЕТ СН'!$F$14+СВЦЭМ!$D$10+'СЕТ СН'!$F$6-'СЕТ СН'!$F$26</f>
        <v>2099.51296207</v>
      </c>
      <c r="Y54" s="36">
        <f>SUMIFS(СВЦЭМ!$D$39:$D$782,СВЦЭМ!$A$39:$A$782,$A54,СВЦЭМ!$B$39:$B$782,Y$47)+'СЕТ СН'!$F$14+СВЦЭМ!$D$10+'СЕТ СН'!$F$6-'СЕТ СН'!$F$26</f>
        <v>2142.08698172</v>
      </c>
    </row>
    <row r="55" spans="1:25" ht="15.75" x14ac:dyDescent="0.2">
      <c r="A55" s="35">
        <f t="shared" si="1"/>
        <v>45512</v>
      </c>
      <c r="B55" s="36">
        <f>SUMIFS(СВЦЭМ!$D$39:$D$782,СВЦЭМ!$A$39:$A$782,$A55,СВЦЭМ!$B$39:$B$782,B$47)+'СЕТ СН'!$F$14+СВЦЭМ!$D$10+'СЕТ СН'!$F$6-'СЕТ СН'!$F$26</f>
        <v>2304.69680234</v>
      </c>
      <c r="C55" s="36">
        <f>SUMIFS(СВЦЭМ!$D$39:$D$782,СВЦЭМ!$A$39:$A$782,$A55,СВЦЭМ!$B$39:$B$782,C$47)+'СЕТ СН'!$F$14+СВЦЭМ!$D$10+'СЕТ СН'!$F$6-'СЕТ СН'!$F$26</f>
        <v>2403.3945853200003</v>
      </c>
      <c r="D55" s="36">
        <f>SUMIFS(СВЦЭМ!$D$39:$D$782,СВЦЭМ!$A$39:$A$782,$A55,СВЦЭМ!$B$39:$B$782,D$47)+'СЕТ СН'!$F$14+СВЦЭМ!$D$10+'СЕТ СН'!$F$6-'СЕТ СН'!$F$26</f>
        <v>2475.2999181</v>
      </c>
      <c r="E55" s="36">
        <f>SUMIFS(СВЦЭМ!$D$39:$D$782,СВЦЭМ!$A$39:$A$782,$A55,СВЦЭМ!$B$39:$B$782,E$47)+'СЕТ СН'!$F$14+СВЦЭМ!$D$10+'СЕТ СН'!$F$6-'СЕТ СН'!$F$26</f>
        <v>2479.3380115700002</v>
      </c>
      <c r="F55" s="36">
        <f>SUMIFS(СВЦЭМ!$D$39:$D$782,СВЦЭМ!$A$39:$A$782,$A55,СВЦЭМ!$B$39:$B$782,F$47)+'СЕТ СН'!$F$14+СВЦЭМ!$D$10+'СЕТ СН'!$F$6-'СЕТ СН'!$F$26</f>
        <v>2478.7097760000001</v>
      </c>
      <c r="G55" s="36">
        <f>SUMIFS(СВЦЭМ!$D$39:$D$782,СВЦЭМ!$A$39:$A$782,$A55,СВЦЭМ!$B$39:$B$782,G$47)+'СЕТ СН'!$F$14+СВЦЭМ!$D$10+'СЕТ СН'!$F$6-'СЕТ СН'!$F$26</f>
        <v>2478.6650471900002</v>
      </c>
      <c r="H55" s="36">
        <f>SUMIFS(СВЦЭМ!$D$39:$D$782,СВЦЭМ!$A$39:$A$782,$A55,СВЦЭМ!$B$39:$B$782,H$47)+'СЕТ СН'!$F$14+СВЦЭМ!$D$10+'СЕТ СН'!$F$6-'СЕТ СН'!$F$26</f>
        <v>2401.3391690000003</v>
      </c>
      <c r="I55" s="36">
        <f>SUMIFS(СВЦЭМ!$D$39:$D$782,СВЦЭМ!$A$39:$A$782,$A55,СВЦЭМ!$B$39:$B$782,I$47)+'СЕТ СН'!$F$14+СВЦЭМ!$D$10+'СЕТ СН'!$F$6-'СЕТ СН'!$F$26</f>
        <v>2310.4034221800002</v>
      </c>
      <c r="J55" s="36">
        <f>SUMIFS(СВЦЭМ!$D$39:$D$782,СВЦЭМ!$A$39:$A$782,$A55,СВЦЭМ!$B$39:$B$782,J$47)+'СЕТ СН'!$F$14+СВЦЭМ!$D$10+'СЕТ СН'!$F$6-'СЕТ СН'!$F$26</f>
        <v>2188.6678829100001</v>
      </c>
      <c r="K55" s="36">
        <f>SUMIFS(СВЦЭМ!$D$39:$D$782,СВЦЭМ!$A$39:$A$782,$A55,СВЦЭМ!$B$39:$B$782,K$47)+'СЕТ СН'!$F$14+СВЦЭМ!$D$10+'СЕТ СН'!$F$6-'СЕТ СН'!$F$26</f>
        <v>2125.0940823999999</v>
      </c>
      <c r="L55" s="36">
        <f>SUMIFS(СВЦЭМ!$D$39:$D$782,СВЦЭМ!$A$39:$A$782,$A55,СВЦЭМ!$B$39:$B$782,L$47)+'СЕТ СН'!$F$14+СВЦЭМ!$D$10+'СЕТ СН'!$F$6-'СЕТ СН'!$F$26</f>
        <v>2082.3058444200001</v>
      </c>
      <c r="M55" s="36">
        <f>SUMIFS(СВЦЭМ!$D$39:$D$782,СВЦЭМ!$A$39:$A$782,$A55,СВЦЭМ!$B$39:$B$782,M$47)+'СЕТ СН'!$F$14+СВЦЭМ!$D$10+'СЕТ СН'!$F$6-'СЕТ СН'!$F$26</f>
        <v>2084.2573683699998</v>
      </c>
      <c r="N55" s="36">
        <f>SUMIFS(СВЦЭМ!$D$39:$D$782,СВЦЭМ!$A$39:$A$782,$A55,СВЦЭМ!$B$39:$B$782,N$47)+'СЕТ СН'!$F$14+СВЦЭМ!$D$10+'СЕТ СН'!$F$6-'СЕТ СН'!$F$26</f>
        <v>2082.1248768699998</v>
      </c>
      <c r="O55" s="36">
        <f>SUMIFS(СВЦЭМ!$D$39:$D$782,СВЦЭМ!$A$39:$A$782,$A55,СВЦЭМ!$B$39:$B$782,O$47)+'СЕТ СН'!$F$14+СВЦЭМ!$D$10+'СЕТ СН'!$F$6-'СЕТ СН'!$F$26</f>
        <v>2086.0906053999997</v>
      </c>
      <c r="P55" s="36">
        <f>SUMIFS(СВЦЭМ!$D$39:$D$782,СВЦЭМ!$A$39:$A$782,$A55,СВЦЭМ!$B$39:$B$782,P$47)+'СЕТ СН'!$F$14+СВЦЭМ!$D$10+'СЕТ СН'!$F$6-'СЕТ СН'!$F$26</f>
        <v>2094.0797670500001</v>
      </c>
      <c r="Q55" s="36">
        <f>SUMIFS(СВЦЭМ!$D$39:$D$782,СВЦЭМ!$A$39:$A$782,$A55,СВЦЭМ!$B$39:$B$782,Q$47)+'СЕТ СН'!$F$14+СВЦЭМ!$D$10+'СЕТ СН'!$F$6-'СЕТ СН'!$F$26</f>
        <v>2101.2189602200001</v>
      </c>
      <c r="R55" s="36">
        <f>SUMIFS(СВЦЭМ!$D$39:$D$782,СВЦЭМ!$A$39:$A$782,$A55,СВЦЭМ!$B$39:$B$782,R$47)+'СЕТ СН'!$F$14+СВЦЭМ!$D$10+'СЕТ СН'!$F$6-'СЕТ СН'!$F$26</f>
        <v>2118.4875231000001</v>
      </c>
      <c r="S55" s="36">
        <f>SUMIFS(СВЦЭМ!$D$39:$D$782,СВЦЭМ!$A$39:$A$782,$A55,СВЦЭМ!$B$39:$B$782,S$47)+'СЕТ СН'!$F$14+СВЦЭМ!$D$10+'СЕТ СН'!$F$6-'СЕТ СН'!$F$26</f>
        <v>2098.7855909899999</v>
      </c>
      <c r="T55" s="36">
        <f>SUMIFS(СВЦЭМ!$D$39:$D$782,СВЦЭМ!$A$39:$A$782,$A55,СВЦЭМ!$B$39:$B$782,T$47)+'СЕТ СН'!$F$14+СВЦЭМ!$D$10+'СЕТ СН'!$F$6-'СЕТ СН'!$F$26</f>
        <v>2091.2252600299998</v>
      </c>
      <c r="U55" s="36">
        <f>SUMIFS(СВЦЭМ!$D$39:$D$782,СВЦЭМ!$A$39:$A$782,$A55,СВЦЭМ!$B$39:$B$782,U$47)+'СЕТ СН'!$F$14+СВЦЭМ!$D$10+'СЕТ СН'!$F$6-'СЕТ СН'!$F$26</f>
        <v>2103.4114460999999</v>
      </c>
      <c r="V55" s="36">
        <f>SUMIFS(СВЦЭМ!$D$39:$D$782,СВЦЭМ!$A$39:$A$782,$A55,СВЦЭМ!$B$39:$B$782,V$47)+'СЕТ СН'!$F$14+СВЦЭМ!$D$10+'СЕТ СН'!$F$6-'СЕТ СН'!$F$26</f>
        <v>2109.1907492199998</v>
      </c>
      <c r="W55" s="36">
        <f>SUMIFS(СВЦЭМ!$D$39:$D$782,СВЦЭМ!$A$39:$A$782,$A55,СВЦЭМ!$B$39:$B$782,W$47)+'СЕТ СН'!$F$14+СВЦЭМ!$D$10+'СЕТ СН'!$F$6-'СЕТ СН'!$F$26</f>
        <v>2107.7464249599998</v>
      </c>
      <c r="X55" s="36">
        <f>SUMIFS(СВЦЭМ!$D$39:$D$782,СВЦЭМ!$A$39:$A$782,$A55,СВЦЭМ!$B$39:$B$782,X$47)+'СЕТ СН'!$F$14+СВЦЭМ!$D$10+'СЕТ СН'!$F$6-'СЕТ СН'!$F$26</f>
        <v>2160.5740786799997</v>
      </c>
      <c r="Y55" s="36">
        <f>SUMIFS(СВЦЭМ!$D$39:$D$782,СВЦЭМ!$A$39:$A$782,$A55,СВЦЭМ!$B$39:$B$782,Y$47)+'СЕТ СН'!$F$14+СВЦЭМ!$D$10+'СЕТ СН'!$F$6-'СЕТ СН'!$F$26</f>
        <v>2257.34674726</v>
      </c>
    </row>
    <row r="56" spans="1:25" ht="15.75" x14ac:dyDescent="0.2">
      <c r="A56" s="35">
        <f t="shared" si="1"/>
        <v>45513</v>
      </c>
      <c r="B56" s="36">
        <f>SUMIFS(СВЦЭМ!$D$39:$D$782,СВЦЭМ!$A$39:$A$782,$A56,СВЦЭМ!$B$39:$B$782,B$47)+'СЕТ СН'!$F$14+СВЦЭМ!$D$10+'СЕТ СН'!$F$6-'СЕТ СН'!$F$26</f>
        <v>2229.3687304299997</v>
      </c>
      <c r="C56" s="36">
        <f>SUMIFS(СВЦЭМ!$D$39:$D$782,СВЦЭМ!$A$39:$A$782,$A56,СВЦЭМ!$B$39:$B$782,C$47)+'СЕТ СН'!$F$14+СВЦЭМ!$D$10+'СЕТ СН'!$F$6-'СЕТ СН'!$F$26</f>
        <v>2349.1310490200003</v>
      </c>
      <c r="D56" s="36">
        <f>SUMIFS(СВЦЭМ!$D$39:$D$782,СВЦЭМ!$A$39:$A$782,$A56,СВЦЭМ!$B$39:$B$782,D$47)+'СЕТ СН'!$F$14+СВЦЭМ!$D$10+'СЕТ СН'!$F$6-'СЕТ СН'!$F$26</f>
        <v>2471.5385765000001</v>
      </c>
      <c r="E56" s="36">
        <f>SUMIFS(СВЦЭМ!$D$39:$D$782,СВЦЭМ!$A$39:$A$782,$A56,СВЦЭМ!$B$39:$B$782,E$47)+'СЕТ СН'!$F$14+СВЦЭМ!$D$10+'СЕТ СН'!$F$6-'СЕТ СН'!$F$26</f>
        <v>2513.8326528100001</v>
      </c>
      <c r="F56" s="36">
        <f>SUMIFS(СВЦЭМ!$D$39:$D$782,СВЦЭМ!$A$39:$A$782,$A56,СВЦЭМ!$B$39:$B$782,F$47)+'СЕТ СН'!$F$14+СВЦЭМ!$D$10+'СЕТ СН'!$F$6-'СЕТ СН'!$F$26</f>
        <v>2519.7288488000004</v>
      </c>
      <c r="G56" s="36">
        <f>SUMIFS(СВЦЭМ!$D$39:$D$782,СВЦЭМ!$A$39:$A$782,$A56,СВЦЭМ!$B$39:$B$782,G$47)+'СЕТ СН'!$F$14+СВЦЭМ!$D$10+'СЕТ СН'!$F$6-'СЕТ СН'!$F$26</f>
        <v>2510.4265550600003</v>
      </c>
      <c r="H56" s="36">
        <f>SUMIFS(СВЦЭМ!$D$39:$D$782,СВЦЭМ!$A$39:$A$782,$A56,СВЦЭМ!$B$39:$B$782,H$47)+'СЕТ СН'!$F$14+СВЦЭМ!$D$10+'СЕТ СН'!$F$6-'СЕТ СН'!$F$26</f>
        <v>2473.6184089800004</v>
      </c>
      <c r="I56" s="36">
        <f>SUMIFS(СВЦЭМ!$D$39:$D$782,СВЦЭМ!$A$39:$A$782,$A56,СВЦЭМ!$B$39:$B$782,I$47)+'СЕТ СН'!$F$14+СВЦЭМ!$D$10+'СЕТ СН'!$F$6-'СЕТ СН'!$F$26</f>
        <v>2360.1974957200005</v>
      </c>
      <c r="J56" s="36">
        <f>SUMIFS(СВЦЭМ!$D$39:$D$782,СВЦЭМ!$A$39:$A$782,$A56,СВЦЭМ!$B$39:$B$782,J$47)+'СЕТ СН'!$F$14+СВЦЭМ!$D$10+'СЕТ СН'!$F$6-'СЕТ СН'!$F$26</f>
        <v>2274.6564183599999</v>
      </c>
      <c r="K56" s="36">
        <f>SUMIFS(СВЦЭМ!$D$39:$D$782,СВЦЭМ!$A$39:$A$782,$A56,СВЦЭМ!$B$39:$B$782,K$47)+'СЕТ СН'!$F$14+СВЦЭМ!$D$10+'СЕТ СН'!$F$6-'СЕТ СН'!$F$26</f>
        <v>2171.4296096999997</v>
      </c>
      <c r="L56" s="36">
        <f>SUMIFS(СВЦЭМ!$D$39:$D$782,СВЦЭМ!$A$39:$A$782,$A56,СВЦЭМ!$B$39:$B$782,L$47)+'СЕТ СН'!$F$14+СВЦЭМ!$D$10+'СЕТ СН'!$F$6-'СЕТ СН'!$F$26</f>
        <v>2151.0224329899997</v>
      </c>
      <c r="M56" s="36">
        <f>SUMIFS(СВЦЭМ!$D$39:$D$782,СВЦЭМ!$A$39:$A$782,$A56,СВЦЭМ!$B$39:$B$782,M$47)+'СЕТ СН'!$F$14+СВЦЭМ!$D$10+'СЕТ СН'!$F$6-'СЕТ СН'!$F$26</f>
        <v>2145.9543796099997</v>
      </c>
      <c r="N56" s="36">
        <f>SUMIFS(СВЦЭМ!$D$39:$D$782,СВЦЭМ!$A$39:$A$782,$A56,СВЦЭМ!$B$39:$B$782,N$47)+'СЕТ СН'!$F$14+СВЦЭМ!$D$10+'СЕТ СН'!$F$6-'СЕТ СН'!$F$26</f>
        <v>2143.1201659799999</v>
      </c>
      <c r="O56" s="36">
        <f>SUMIFS(СВЦЭМ!$D$39:$D$782,СВЦЭМ!$A$39:$A$782,$A56,СВЦЭМ!$B$39:$B$782,O$47)+'СЕТ СН'!$F$14+СВЦЭМ!$D$10+'СЕТ СН'!$F$6-'СЕТ СН'!$F$26</f>
        <v>2133.7663138799999</v>
      </c>
      <c r="P56" s="36">
        <f>SUMIFS(СВЦЭМ!$D$39:$D$782,СВЦЭМ!$A$39:$A$782,$A56,СВЦЭМ!$B$39:$B$782,P$47)+'СЕТ СН'!$F$14+СВЦЭМ!$D$10+'СЕТ СН'!$F$6-'СЕТ СН'!$F$26</f>
        <v>2152.4583245999997</v>
      </c>
      <c r="Q56" s="36">
        <f>SUMIFS(СВЦЭМ!$D$39:$D$782,СВЦЭМ!$A$39:$A$782,$A56,СВЦЭМ!$B$39:$B$782,Q$47)+'СЕТ СН'!$F$14+СВЦЭМ!$D$10+'СЕТ СН'!$F$6-'СЕТ СН'!$F$26</f>
        <v>2164.5763072099999</v>
      </c>
      <c r="R56" s="36">
        <f>SUMIFS(СВЦЭМ!$D$39:$D$782,СВЦЭМ!$A$39:$A$782,$A56,СВЦЭМ!$B$39:$B$782,R$47)+'СЕТ СН'!$F$14+СВЦЭМ!$D$10+'СЕТ СН'!$F$6-'СЕТ СН'!$F$26</f>
        <v>2171.0195603500001</v>
      </c>
      <c r="S56" s="36">
        <f>SUMIFS(СВЦЭМ!$D$39:$D$782,СВЦЭМ!$A$39:$A$782,$A56,СВЦЭМ!$B$39:$B$782,S$47)+'СЕТ СН'!$F$14+СВЦЭМ!$D$10+'СЕТ СН'!$F$6-'СЕТ СН'!$F$26</f>
        <v>2160.4664570099999</v>
      </c>
      <c r="T56" s="36">
        <f>SUMIFS(СВЦЭМ!$D$39:$D$782,СВЦЭМ!$A$39:$A$782,$A56,СВЦЭМ!$B$39:$B$782,T$47)+'СЕТ СН'!$F$14+СВЦЭМ!$D$10+'СЕТ СН'!$F$6-'СЕТ СН'!$F$26</f>
        <v>2139.71839391</v>
      </c>
      <c r="U56" s="36">
        <f>SUMIFS(СВЦЭМ!$D$39:$D$782,СВЦЭМ!$A$39:$A$782,$A56,СВЦЭМ!$B$39:$B$782,U$47)+'СЕТ СН'!$F$14+СВЦЭМ!$D$10+'СЕТ СН'!$F$6-'СЕТ СН'!$F$26</f>
        <v>2142.0264658900001</v>
      </c>
      <c r="V56" s="36">
        <f>SUMIFS(СВЦЭМ!$D$39:$D$782,СВЦЭМ!$A$39:$A$782,$A56,СВЦЭМ!$B$39:$B$782,V$47)+'СЕТ СН'!$F$14+СВЦЭМ!$D$10+'СЕТ СН'!$F$6-'СЕТ СН'!$F$26</f>
        <v>2200.9005585999998</v>
      </c>
      <c r="W56" s="36">
        <f>SUMIFS(СВЦЭМ!$D$39:$D$782,СВЦЭМ!$A$39:$A$782,$A56,СВЦЭМ!$B$39:$B$782,W$47)+'СЕТ СН'!$F$14+СВЦЭМ!$D$10+'СЕТ СН'!$F$6-'СЕТ СН'!$F$26</f>
        <v>2165.4837330199998</v>
      </c>
      <c r="X56" s="36">
        <f>SUMIFS(СВЦЭМ!$D$39:$D$782,СВЦЭМ!$A$39:$A$782,$A56,СВЦЭМ!$B$39:$B$782,X$47)+'СЕТ СН'!$F$14+СВЦЭМ!$D$10+'СЕТ СН'!$F$6-'СЕТ СН'!$F$26</f>
        <v>2248.9665630099998</v>
      </c>
      <c r="Y56" s="36">
        <f>SUMIFS(СВЦЭМ!$D$39:$D$782,СВЦЭМ!$A$39:$A$782,$A56,СВЦЭМ!$B$39:$B$782,Y$47)+'СЕТ СН'!$F$14+СВЦЭМ!$D$10+'СЕТ СН'!$F$6-'СЕТ СН'!$F$26</f>
        <v>2305.1591692000002</v>
      </c>
    </row>
    <row r="57" spans="1:25" ht="15.75" x14ac:dyDescent="0.2">
      <c r="A57" s="35">
        <f t="shared" si="1"/>
        <v>45514</v>
      </c>
      <c r="B57" s="36">
        <f>SUMIFS(СВЦЭМ!$D$39:$D$782,СВЦЭМ!$A$39:$A$782,$A57,СВЦЭМ!$B$39:$B$782,B$47)+'СЕТ СН'!$F$14+СВЦЭМ!$D$10+'СЕТ СН'!$F$6-'СЕТ СН'!$F$26</f>
        <v>2301.0602966199999</v>
      </c>
      <c r="C57" s="36">
        <f>SUMIFS(СВЦЭМ!$D$39:$D$782,СВЦЭМ!$A$39:$A$782,$A57,СВЦЭМ!$B$39:$B$782,C$47)+'СЕТ СН'!$F$14+СВЦЭМ!$D$10+'СЕТ СН'!$F$6-'СЕТ СН'!$F$26</f>
        <v>2291.6455996899999</v>
      </c>
      <c r="D57" s="36">
        <f>SUMIFS(СВЦЭМ!$D$39:$D$782,СВЦЭМ!$A$39:$A$782,$A57,СВЦЭМ!$B$39:$B$782,D$47)+'СЕТ СН'!$F$14+СВЦЭМ!$D$10+'СЕТ СН'!$F$6-'СЕТ СН'!$F$26</f>
        <v>2353.6690229300002</v>
      </c>
      <c r="E57" s="36">
        <f>SUMIFS(СВЦЭМ!$D$39:$D$782,СВЦЭМ!$A$39:$A$782,$A57,СВЦЭМ!$B$39:$B$782,E$47)+'СЕТ СН'!$F$14+СВЦЭМ!$D$10+'СЕТ СН'!$F$6-'СЕТ СН'!$F$26</f>
        <v>2399.2841005400001</v>
      </c>
      <c r="F57" s="36">
        <f>SUMIFS(СВЦЭМ!$D$39:$D$782,СВЦЭМ!$A$39:$A$782,$A57,СВЦЭМ!$B$39:$B$782,F$47)+'СЕТ СН'!$F$14+СВЦЭМ!$D$10+'СЕТ СН'!$F$6-'СЕТ СН'!$F$26</f>
        <v>2431.9049453700004</v>
      </c>
      <c r="G57" s="36">
        <f>SUMIFS(СВЦЭМ!$D$39:$D$782,СВЦЭМ!$A$39:$A$782,$A57,СВЦЭМ!$B$39:$B$782,G$47)+'СЕТ СН'!$F$14+СВЦЭМ!$D$10+'СЕТ СН'!$F$6-'СЕТ СН'!$F$26</f>
        <v>2410.1560901500002</v>
      </c>
      <c r="H57" s="36">
        <f>SUMIFS(СВЦЭМ!$D$39:$D$782,СВЦЭМ!$A$39:$A$782,$A57,СВЦЭМ!$B$39:$B$782,H$47)+'СЕТ СН'!$F$14+СВЦЭМ!$D$10+'СЕТ СН'!$F$6-'СЕТ СН'!$F$26</f>
        <v>2374.7648844900004</v>
      </c>
      <c r="I57" s="36">
        <f>SUMIFS(СВЦЭМ!$D$39:$D$782,СВЦЭМ!$A$39:$A$782,$A57,СВЦЭМ!$B$39:$B$782,I$47)+'СЕТ СН'!$F$14+СВЦЭМ!$D$10+'СЕТ СН'!$F$6-'СЕТ СН'!$F$26</f>
        <v>2297.0266383200001</v>
      </c>
      <c r="J57" s="36">
        <f>SUMIFS(СВЦЭМ!$D$39:$D$782,СВЦЭМ!$A$39:$A$782,$A57,СВЦЭМ!$B$39:$B$782,J$47)+'СЕТ СН'!$F$14+СВЦЭМ!$D$10+'СЕТ СН'!$F$6-'СЕТ СН'!$F$26</f>
        <v>2190.7049220899999</v>
      </c>
      <c r="K57" s="36">
        <f>SUMIFS(СВЦЭМ!$D$39:$D$782,СВЦЭМ!$A$39:$A$782,$A57,СВЦЭМ!$B$39:$B$782,K$47)+'СЕТ СН'!$F$14+СВЦЭМ!$D$10+'СЕТ СН'!$F$6-'СЕТ СН'!$F$26</f>
        <v>2105.55306836</v>
      </c>
      <c r="L57" s="36">
        <f>SUMIFS(СВЦЭМ!$D$39:$D$782,СВЦЭМ!$A$39:$A$782,$A57,СВЦЭМ!$B$39:$B$782,L$47)+'СЕТ СН'!$F$14+СВЦЭМ!$D$10+'СЕТ СН'!$F$6-'СЕТ СН'!$F$26</f>
        <v>2001.4021993199999</v>
      </c>
      <c r="M57" s="36">
        <f>SUMIFS(СВЦЭМ!$D$39:$D$782,СВЦЭМ!$A$39:$A$782,$A57,СВЦЭМ!$B$39:$B$782,M$47)+'СЕТ СН'!$F$14+СВЦЭМ!$D$10+'СЕТ СН'!$F$6-'СЕТ СН'!$F$26</f>
        <v>1993.6798240899998</v>
      </c>
      <c r="N57" s="36">
        <f>SUMIFS(СВЦЭМ!$D$39:$D$782,СВЦЭМ!$A$39:$A$782,$A57,СВЦЭМ!$B$39:$B$782,N$47)+'СЕТ СН'!$F$14+СВЦЭМ!$D$10+'СЕТ СН'!$F$6-'СЕТ СН'!$F$26</f>
        <v>1988.4035552599998</v>
      </c>
      <c r="O57" s="36">
        <f>SUMIFS(СВЦЭМ!$D$39:$D$782,СВЦЭМ!$A$39:$A$782,$A57,СВЦЭМ!$B$39:$B$782,O$47)+'СЕТ СН'!$F$14+СВЦЭМ!$D$10+'СЕТ СН'!$F$6-'СЕТ СН'!$F$26</f>
        <v>1979.1197577799999</v>
      </c>
      <c r="P57" s="36">
        <f>SUMIFS(СВЦЭМ!$D$39:$D$782,СВЦЭМ!$A$39:$A$782,$A57,СВЦЭМ!$B$39:$B$782,P$47)+'СЕТ СН'!$F$14+СВЦЭМ!$D$10+'СЕТ СН'!$F$6-'СЕТ СН'!$F$26</f>
        <v>1980.9450724399999</v>
      </c>
      <c r="Q57" s="36">
        <f>SUMIFS(СВЦЭМ!$D$39:$D$782,СВЦЭМ!$A$39:$A$782,$A57,СВЦЭМ!$B$39:$B$782,Q$47)+'СЕТ СН'!$F$14+СВЦЭМ!$D$10+'СЕТ СН'!$F$6-'СЕТ СН'!$F$26</f>
        <v>1990.5500153899998</v>
      </c>
      <c r="R57" s="36">
        <f>SUMIFS(СВЦЭМ!$D$39:$D$782,СВЦЭМ!$A$39:$A$782,$A57,СВЦЭМ!$B$39:$B$782,R$47)+'СЕТ СН'!$F$14+СВЦЭМ!$D$10+'СЕТ СН'!$F$6-'СЕТ СН'!$F$26</f>
        <v>2001.2090985699997</v>
      </c>
      <c r="S57" s="36">
        <f>SUMIFS(СВЦЭМ!$D$39:$D$782,СВЦЭМ!$A$39:$A$782,$A57,СВЦЭМ!$B$39:$B$782,S$47)+'СЕТ СН'!$F$14+СВЦЭМ!$D$10+'СЕТ СН'!$F$6-'СЕТ СН'!$F$26</f>
        <v>1985.1495092699997</v>
      </c>
      <c r="T57" s="36">
        <f>SUMIFS(СВЦЭМ!$D$39:$D$782,СВЦЭМ!$A$39:$A$782,$A57,СВЦЭМ!$B$39:$B$782,T$47)+'СЕТ СН'!$F$14+СВЦЭМ!$D$10+'СЕТ СН'!$F$6-'СЕТ СН'!$F$26</f>
        <v>1972.50876277</v>
      </c>
      <c r="U57" s="36">
        <f>SUMIFS(СВЦЭМ!$D$39:$D$782,СВЦЭМ!$A$39:$A$782,$A57,СВЦЭМ!$B$39:$B$782,U$47)+'СЕТ СН'!$F$14+СВЦЭМ!$D$10+'СЕТ СН'!$F$6-'СЕТ СН'!$F$26</f>
        <v>2003.6841317399999</v>
      </c>
      <c r="V57" s="36">
        <f>SUMIFS(СВЦЭМ!$D$39:$D$782,СВЦЭМ!$A$39:$A$782,$A57,СВЦЭМ!$B$39:$B$782,V$47)+'СЕТ СН'!$F$14+СВЦЭМ!$D$10+'СЕТ СН'!$F$6-'СЕТ СН'!$F$26</f>
        <v>1992.6759682399997</v>
      </c>
      <c r="W57" s="36">
        <f>SUMIFS(СВЦЭМ!$D$39:$D$782,СВЦЭМ!$A$39:$A$782,$A57,СВЦЭМ!$B$39:$B$782,W$47)+'СЕТ СН'!$F$14+СВЦЭМ!$D$10+'СЕТ СН'!$F$6-'СЕТ СН'!$F$26</f>
        <v>1971.7073164099997</v>
      </c>
      <c r="X57" s="36">
        <f>SUMIFS(СВЦЭМ!$D$39:$D$782,СВЦЭМ!$A$39:$A$782,$A57,СВЦЭМ!$B$39:$B$782,X$47)+'СЕТ СН'!$F$14+СВЦЭМ!$D$10+'СЕТ СН'!$F$6-'СЕТ СН'!$F$26</f>
        <v>2012.5440887099999</v>
      </c>
      <c r="Y57" s="36">
        <f>SUMIFS(СВЦЭМ!$D$39:$D$782,СВЦЭМ!$A$39:$A$782,$A57,СВЦЭМ!$B$39:$B$782,Y$47)+'СЕТ СН'!$F$14+СВЦЭМ!$D$10+'СЕТ СН'!$F$6-'СЕТ СН'!$F$26</f>
        <v>2142.0686791399999</v>
      </c>
    </row>
    <row r="58" spans="1:25" ht="15.75" x14ac:dyDescent="0.2">
      <c r="A58" s="35">
        <f t="shared" si="1"/>
        <v>45515</v>
      </c>
      <c r="B58" s="36">
        <f>SUMIFS(СВЦЭМ!$D$39:$D$782,СВЦЭМ!$A$39:$A$782,$A58,СВЦЭМ!$B$39:$B$782,B$47)+'СЕТ СН'!$F$14+СВЦЭМ!$D$10+'СЕТ СН'!$F$6-'СЕТ СН'!$F$26</f>
        <v>2213.65854373</v>
      </c>
      <c r="C58" s="36">
        <f>SUMIFS(СВЦЭМ!$D$39:$D$782,СВЦЭМ!$A$39:$A$782,$A58,СВЦЭМ!$B$39:$B$782,C$47)+'СЕТ СН'!$F$14+СВЦЭМ!$D$10+'СЕТ СН'!$F$6-'СЕТ СН'!$F$26</f>
        <v>2278.16052081</v>
      </c>
      <c r="D58" s="36">
        <f>SUMIFS(СВЦЭМ!$D$39:$D$782,СВЦЭМ!$A$39:$A$782,$A58,СВЦЭМ!$B$39:$B$782,D$47)+'СЕТ СН'!$F$14+СВЦЭМ!$D$10+'СЕТ СН'!$F$6-'СЕТ СН'!$F$26</f>
        <v>2333.2874737300003</v>
      </c>
      <c r="E58" s="36">
        <f>SUMIFS(СВЦЭМ!$D$39:$D$782,СВЦЭМ!$A$39:$A$782,$A58,СВЦЭМ!$B$39:$B$782,E$47)+'СЕТ СН'!$F$14+СВЦЭМ!$D$10+'СЕТ СН'!$F$6-'СЕТ СН'!$F$26</f>
        <v>2364.8456265500004</v>
      </c>
      <c r="F58" s="36">
        <f>SUMIFS(СВЦЭМ!$D$39:$D$782,СВЦЭМ!$A$39:$A$782,$A58,СВЦЭМ!$B$39:$B$782,F$47)+'СЕТ СН'!$F$14+СВЦЭМ!$D$10+'СЕТ СН'!$F$6-'СЕТ СН'!$F$26</f>
        <v>2381.3029799100004</v>
      </c>
      <c r="G58" s="36">
        <f>SUMIFS(СВЦЭМ!$D$39:$D$782,СВЦЭМ!$A$39:$A$782,$A58,СВЦЭМ!$B$39:$B$782,G$47)+'СЕТ СН'!$F$14+СВЦЭМ!$D$10+'СЕТ СН'!$F$6-'СЕТ СН'!$F$26</f>
        <v>2366.51944013</v>
      </c>
      <c r="H58" s="36">
        <f>SUMIFS(СВЦЭМ!$D$39:$D$782,СВЦЭМ!$A$39:$A$782,$A58,СВЦЭМ!$B$39:$B$782,H$47)+'СЕТ СН'!$F$14+СВЦЭМ!$D$10+'СЕТ СН'!$F$6-'СЕТ СН'!$F$26</f>
        <v>2353.1238082300001</v>
      </c>
      <c r="I58" s="36">
        <f>SUMIFS(СВЦЭМ!$D$39:$D$782,СВЦЭМ!$A$39:$A$782,$A58,СВЦЭМ!$B$39:$B$782,I$47)+'СЕТ СН'!$F$14+СВЦЭМ!$D$10+'СЕТ СН'!$F$6-'СЕТ СН'!$F$26</f>
        <v>2312.3132539000003</v>
      </c>
      <c r="J58" s="36">
        <f>SUMIFS(СВЦЭМ!$D$39:$D$782,СВЦЭМ!$A$39:$A$782,$A58,СВЦЭМ!$B$39:$B$782,J$47)+'СЕТ СН'!$F$14+СВЦЭМ!$D$10+'СЕТ СН'!$F$6-'СЕТ СН'!$F$26</f>
        <v>2234.3762898199998</v>
      </c>
      <c r="K58" s="36">
        <f>SUMIFS(СВЦЭМ!$D$39:$D$782,СВЦЭМ!$A$39:$A$782,$A58,СВЦЭМ!$B$39:$B$782,K$47)+'СЕТ СН'!$F$14+СВЦЭМ!$D$10+'СЕТ СН'!$F$6-'СЕТ СН'!$F$26</f>
        <v>2146.3475673799999</v>
      </c>
      <c r="L58" s="36">
        <f>SUMIFS(СВЦЭМ!$D$39:$D$782,СВЦЭМ!$A$39:$A$782,$A58,СВЦЭМ!$B$39:$B$782,L$47)+'СЕТ СН'!$F$14+СВЦЭМ!$D$10+'СЕТ СН'!$F$6-'СЕТ СН'!$F$26</f>
        <v>2092.2005461499998</v>
      </c>
      <c r="M58" s="36">
        <f>SUMIFS(СВЦЭМ!$D$39:$D$782,СВЦЭМ!$A$39:$A$782,$A58,СВЦЭМ!$B$39:$B$782,M$47)+'СЕТ СН'!$F$14+СВЦЭМ!$D$10+'СЕТ СН'!$F$6-'СЕТ СН'!$F$26</f>
        <v>2070.3469078899998</v>
      </c>
      <c r="N58" s="36">
        <f>SUMIFS(СВЦЭМ!$D$39:$D$782,СВЦЭМ!$A$39:$A$782,$A58,СВЦЭМ!$B$39:$B$782,N$47)+'СЕТ СН'!$F$14+СВЦЭМ!$D$10+'СЕТ СН'!$F$6-'СЕТ СН'!$F$26</f>
        <v>2037.2533064499999</v>
      </c>
      <c r="O58" s="36">
        <f>SUMIFS(СВЦЭМ!$D$39:$D$782,СВЦЭМ!$A$39:$A$782,$A58,СВЦЭМ!$B$39:$B$782,O$47)+'СЕТ СН'!$F$14+СВЦЭМ!$D$10+'СЕТ СН'!$F$6-'СЕТ СН'!$F$26</f>
        <v>2030.8700318799997</v>
      </c>
      <c r="P58" s="36">
        <f>SUMIFS(СВЦЭМ!$D$39:$D$782,СВЦЭМ!$A$39:$A$782,$A58,СВЦЭМ!$B$39:$B$782,P$47)+'СЕТ СН'!$F$14+СВЦЭМ!$D$10+'СЕТ СН'!$F$6-'СЕТ СН'!$F$26</f>
        <v>2052.3515000499997</v>
      </c>
      <c r="Q58" s="36">
        <f>SUMIFS(СВЦЭМ!$D$39:$D$782,СВЦЭМ!$A$39:$A$782,$A58,СВЦЭМ!$B$39:$B$782,Q$47)+'СЕТ СН'!$F$14+СВЦЭМ!$D$10+'СЕТ СН'!$F$6-'СЕТ СН'!$F$26</f>
        <v>2058.9871417599998</v>
      </c>
      <c r="R58" s="36">
        <f>SUMIFS(СВЦЭМ!$D$39:$D$782,СВЦЭМ!$A$39:$A$782,$A58,СВЦЭМ!$B$39:$B$782,R$47)+'СЕТ СН'!$F$14+СВЦЭМ!$D$10+'СЕТ СН'!$F$6-'СЕТ СН'!$F$26</f>
        <v>2069.9876011299998</v>
      </c>
      <c r="S58" s="36">
        <f>SUMIFS(СВЦЭМ!$D$39:$D$782,СВЦЭМ!$A$39:$A$782,$A58,СВЦЭМ!$B$39:$B$782,S$47)+'СЕТ СН'!$F$14+СВЦЭМ!$D$10+'СЕТ СН'!$F$6-'СЕТ СН'!$F$26</f>
        <v>2030.8177587199998</v>
      </c>
      <c r="T58" s="36">
        <f>SUMIFS(СВЦЭМ!$D$39:$D$782,СВЦЭМ!$A$39:$A$782,$A58,СВЦЭМ!$B$39:$B$782,T$47)+'СЕТ СН'!$F$14+СВЦЭМ!$D$10+'СЕТ СН'!$F$6-'СЕТ СН'!$F$26</f>
        <v>2009.5665972100001</v>
      </c>
      <c r="U58" s="36">
        <f>SUMIFS(СВЦЭМ!$D$39:$D$782,СВЦЭМ!$A$39:$A$782,$A58,СВЦЭМ!$B$39:$B$782,U$47)+'СЕТ СН'!$F$14+СВЦЭМ!$D$10+'СЕТ СН'!$F$6-'СЕТ СН'!$F$26</f>
        <v>2019.7212043</v>
      </c>
      <c r="V58" s="36">
        <f>SUMIFS(СВЦЭМ!$D$39:$D$782,СВЦЭМ!$A$39:$A$782,$A58,СВЦЭМ!$B$39:$B$782,V$47)+'СЕТ СН'!$F$14+СВЦЭМ!$D$10+'СЕТ СН'!$F$6-'СЕТ СН'!$F$26</f>
        <v>2017.9762456599997</v>
      </c>
      <c r="W58" s="36">
        <f>SUMIFS(СВЦЭМ!$D$39:$D$782,СВЦЭМ!$A$39:$A$782,$A58,СВЦЭМ!$B$39:$B$782,W$47)+'СЕТ СН'!$F$14+СВЦЭМ!$D$10+'СЕТ СН'!$F$6-'СЕТ СН'!$F$26</f>
        <v>2001.01172434</v>
      </c>
      <c r="X58" s="36">
        <f>SUMIFS(СВЦЭМ!$D$39:$D$782,СВЦЭМ!$A$39:$A$782,$A58,СВЦЭМ!$B$39:$B$782,X$47)+'СЕТ СН'!$F$14+СВЦЭМ!$D$10+'СЕТ СН'!$F$6-'СЕТ СН'!$F$26</f>
        <v>2076.6034839399999</v>
      </c>
      <c r="Y58" s="36">
        <f>SUMIFS(СВЦЭМ!$D$39:$D$782,СВЦЭМ!$A$39:$A$782,$A58,СВЦЭМ!$B$39:$B$782,Y$47)+'СЕТ СН'!$F$14+СВЦЭМ!$D$10+'СЕТ СН'!$F$6-'СЕТ СН'!$F$26</f>
        <v>2170.3811305499999</v>
      </c>
    </row>
    <row r="59" spans="1:25" ht="15.75" x14ac:dyDescent="0.2">
      <c r="A59" s="35">
        <f t="shared" si="1"/>
        <v>45516</v>
      </c>
      <c r="B59" s="36">
        <f>SUMIFS(СВЦЭМ!$D$39:$D$782,СВЦЭМ!$A$39:$A$782,$A59,СВЦЭМ!$B$39:$B$782,B$47)+'СЕТ СН'!$F$14+СВЦЭМ!$D$10+'СЕТ СН'!$F$6-'СЕТ СН'!$F$26</f>
        <v>2256.3949622800001</v>
      </c>
      <c r="C59" s="36">
        <f>SUMIFS(СВЦЭМ!$D$39:$D$782,СВЦЭМ!$A$39:$A$782,$A59,СВЦЭМ!$B$39:$B$782,C$47)+'СЕТ СН'!$F$14+СВЦЭМ!$D$10+'СЕТ СН'!$F$6-'СЕТ СН'!$F$26</f>
        <v>2337.2611468700002</v>
      </c>
      <c r="D59" s="36">
        <f>SUMIFS(СВЦЭМ!$D$39:$D$782,СВЦЭМ!$A$39:$A$782,$A59,СВЦЭМ!$B$39:$B$782,D$47)+'СЕТ СН'!$F$14+СВЦЭМ!$D$10+'СЕТ СН'!$F$6-'СЕТ СН'!$F$26</f>
        <v>2386.3737280600003</v>
      </c>
      <c r="E59" s="36">
        <f>SUMIFS(СВЦЭМ!$D$39:$D$782,СВЦЭМ!$A$39:$A$782,$A59,СВЦЭМ!$B$39:$B$782,E$47)+'СЕТ СН'!$F$14+СВЦЭМ!$D$10+'СЕТ СН'!$F$6-'СЕТ СН'!$F$26</f>
        <v>2412.5393402500004</v>
      </c>
      <c r="F59" s="36">
        <f>SUMIFS(СВЦЭМ!$D$39:$D$782,СВЦЭМ!$A$39:$A$782,$A59,СВЦЭМ!$B$39:$B$782,F$47)+'СЕТ СН'!$F$14+СВЦЭМ!$D$10+'СЕТ СН'!$F$6-'СЕТ СН'!$F$26</f>
        <v>2426.34262876</v>
      </c>
      <c r="G59" s="36">
        <f>SUMIFS(СВЦЭМ!$D$39:$D$782,СВЦЭМ!$A$39:$A$782,$A59,СВЦЭМ!$B$39:$B$782,G$47)+'СЕТ СН'!$F$14+СВЦЭМ!$D$10+'СЕТ СН'!$F$6-'СЕТ СН'!$F$26</f>
        <v>2413.81457894</v>
      </c>
      <c r="H59" s="36">
        <f>SUMIFS(СВЦЭМ!$D$39:$D$782,СВЦЭМ!$A$39:$A$782,$A59,СВЦЭМ!$B$39:$B$782,H$47)+'СЕТ СН'!$F$14+СВЦЭМ!$D$10+'СЕТ СН'!$F$6-'СЕТ СН'!$F$26</f>
        <v>2355.5937012500003</v>
      </c>
      <c r="I59" s="36">
        <f>SUMIFS(СВЦЭМ!$D$39:$D$782,СВЦЭМ!$A$39:$A$782,$A59,СВЦЭМ!$B$39:$B$782,I$47)+'СЕТ СН'!$F$14+СВЦЭМ!$D$10+'СЕТ СН'!$F$6-'СЕТ СН'!$F$26</f>
        <v>2260.6557363899997</v>
      </c>
      <c r="J59" s="36">
        <f>SUMIFS(СВЦЭМ!$D$39:$D$782,СВЦЭМ!$A$39:$A$782,$A59,СВЦЭМ!$B$39:$B$782,J$47)+'СЕТ СН'!$F$14+СВЦЭМ!$D$10+'СЕТ СН'!$F$6-'СЕТ СН'!$F$26</f>
        <v>2178.1823095699997</v>
      </c>
      <c r="K59" s="36">
        <f>SUMIFS(СВЦЭМ!$D$39:$D$782,СВЦЭМ!$A$39:$A$782,$A59,СВЦЭМ!$B$39:$B$782,K$47)+'СЕТ СН'!$F$14+СВЦЭМ!$D$10+'СЕТ СН'!$F$6-'СЕТ СН'!$F$26</f>
        <v>2074.6084111299997</v>
      </c>
      <c r="L59" s="36">
        <f>SUMIFS(СВЦЭМ!$D$39:$D$782,СВЦЭМ!$A$39:$A$782,$A59,СВЦЭМ!$B$39:$B$782,L$47)+'СЕТ СН'!$F$14+СВЦЭМ!$D$10+'СЕТ СН'!$F$6-'СЕТ СН'!$F$26</f>
        <v>2042.8796534200001</v>
      </c>
      <c r="M59" s="36">
        <f>SUMIFS(СВЦЭМ!$D$39:$D$782,СВЦЭМ!$A$39:$A$782,$A59,СВЦЭМ!$B$39:$B$782,M$47)+'СЕТ СН'!$F$14+СВЦЭМ!$D$10+'СЕТ СН'!$F$6-'СЕТ СН'!$F$26</f>
        <v>2029.1318389499997</v>
      </c>
      <c r="N59" s="36">
        <f>SUMIFS(СВЦЭМ!$D$39:$D$782,СВЦЭМ!$A$39:$A$782,$A59,СВЦЭМ!$B$39:$B$782,N$47)+'СЕТ СН'!$F$14+СВЦЭМ!$D$10+'СЕТ СН'!$F$6-'СЕТ СН'!$F$26</f>
        <v>2013.8721374799998</v>
      </c>
      <c r="O59" s="36">
        <f>SUMIFS(СВЦЭМ!$D$39:$D$782,СВЦЭМ!$A$39:$A$782,$A59,СВЦЭМ!$B$39:$B$782,O$47)+'СЕТ СН'!$F$14+СВЦЭМ!$D$10+'СЕТ СН'!$F$6-'СЕТ СН'!$F$26</f>
        <v>2014.2509228999998</v>
      </c>
      <c r="P59" s="36">
        <f>SUMIFS(СВЦЭМ!$D$39:$D$782,СВЦЭМ!$A$39:$A$782,$A59,СВЦЭМ!$B$39:$B$782,P$47)+'СЕТ СН'!$F$14+СВЦЭМ!$D$10+'СЕТ СН'!$F$6-'СЕТ СН'!$F$26</f>
        <v>2014.2934607699999</v>
      </c>
      <c r="Q59" s="36">
        <f>SUMIFS(СВЦЭМ!$D$39:$D$782,СВЦЭМ!$A$39:$A$782,$A59,СВЦЭМ!$B$39:$B$782,Q$47)+'СЕТ СН'!$F$14+СВЦЭМ!$D$10+'СЕТ СН'!$F$6-'СЕТ СН'!$F$26</f>
        <v>2005.2102466199999</v>
      </c>
      <c r="R59" s="36">
        <f>SUMIFS(СВЦЭМ!$D$39:$D$782,СВЦЭМ!$A$39:$A$782,$A59,СВЦЭМ!$B$39:$B$782,R$47)+'СЕТ СН'!$F$14+СВЦЭМ!$D$10+'СЕТ СН'!$F$6-'СЕТ СН'!$F$26</f>
        <v>2011.9427282399997</v>
      </c>
      <c r="S59" s="36">
        <f>SUMIFS(СВЦЭМ!$D$39:$D$782,СВЦЭМ!$A$39:$A$782,$A59,СВЦЭМ!$B$39:$B$782,S$47)+'СЕТ СН'!$F$14+СВЦЭМ!$D$10+'СЕТ СН'!$F$6-'СЕТ СН'!$F$26</f>
        <v>1969.02244531</v>
      </c>
      <c r="T59" s="36">
        <f>SUMIFS(СВЦЭМ!$D$39:$D$782,СВЦЭМ!$A$39:$A$782,$A59,СВЦЭМ!$B$39:$B$782,T$47)+'СЕТ СН'!$F$14+СВЦЭМ!$D$10+'СЕТ СН'!$F$6-'СЕТ СН'!$F$26</f>
        <v>1943.8311021599998</v>
      </c>
      <c r="U59" s="36">
        <f>SUMIFS(СВЦЭМ!$D$39:$D$782,СВЦЭМ!$A$39:$A$782,$A59,СВЦЭМ!$B$39:$B$782,U$47)+'СЕТ СН'!$F$14+СВЦЭМ!$D$10+'СЕТ СН'!$F$6-'СЕТ СН'!$F$26</f>
        <v>1955.72968842</v>
      </c>
      <c r="V59" s="36">
        <f>SUMIFS(СВЦЭМ!$D$39:$D$782,СВЦЭМ!$A$39:$A$782,$A59,СВЦЭМ!$B$39:$B$782,V$47)+'СЕТ СН'!$F$14+СВЦЭМ!$D$10+'СЕТ СН'!$F$6-'СЕТ СН'!$F$26</f>
        <v>1973.7566336499999</v>
      </c>
      <c r="W59" s="36">
        <f>SUMIFS(СВЦЭМ!$D$39:$D$782,СВЦЭМ!$A$39:$A$782,$A59,СВЦЭМ!$B$39:$B$782,W$47)+'СЕТ СН'!$F$14+СВЦЭМ!$D$10+'СЕТ СН'!$F$6-'СЕТ СН'!$F$26</f>
        <v>1964.6085611499998</v>
      </c>
      <c r="X59" s="36">
        <f>SUMIFS(СВЦЭМ!$D$39:$D$782,СВЦЭМ!$A$39:$A$782,$A59,СВЦЭМ!$B$39:$B$782,X$47)+'СЕТ СН'!$F$14+СВЦЭМ!$D$10+'СЕТ СН'!$F$6-'СЕТ СН'!$F$26</f>
        <v>2015.72401373</v>
      </c>
      <c r="Y59" s="36">
        <f>SUMIFS(СВЦЭМ!$D$39:$D$782,СВЦЭМ!$A$39:$A$782,$A59,СВЦЭМ!$B$39:$B$782,Y$47)+'СЕТ СН'!$F$14+СВЦЭМ!$D$10+'СЕТ СН'!$F$6-'СЕТ СН'!$F$26</f>
        <v>2101.09969172</v>
      </c>
    </row>
    <row r="60" spans="1:25" ht="15.75" x14ac:dyDescent="0.2">
      <c r="A60" s="35">
        <f t="shared" si="1"/>
        <v>45517</v>
      </c>
      <c r="B60" s="36">
        <f>SUMIFS(СВЦЭМ!$D$39:$D$782,СВЦЭМ!$A$39:$A$782,$A60,СВЦЭМ!$B$39:$B$782,B$47)+'СЕТ СН'!$F$14+СВЦЭМ!$D$10+'СЕТ СН'!$F$6-'СЕТ СН'!$F$26</f>
        <v>2212.11711986</v>
      </c>
      <c r="C60" s="36">
        <f>SUMIFS(СВЦЭМ!$D$39:$D$782,СВЦЭМ!$A$39:$A$782,$A60,СВЦЭМ!$B$39:$B$782,C$47)+'СЕТ СН'!$F$14+СВЦЭМ!$D$10+'СЕТ СН'!$F$6-'СЕТ СН'!$F$26</f>
        <v>2366.3784270100005</v>
      </c>
      <c r="D60" s="36">
        <f>SUMIFS(СВЦЭМ!$D$39:$D$782,СВЦЭМ!$A$39:$A$782,$A60,СВЦЭМ!$B$39:$B$782,D$47)+'СЕТ СН'!$F$14+СВЦЭМ!$D$10+'СЕТ СН'!$F$6-'СЕТ СН'!$F$26</f>
        <v>2449.9724647500002</v>
      </c>
      <c r="E60" s="36">
        <f>SUMIFS(СВЦЭМ!$D$39:$D$782,СВЦЭМ!$A$39:$A$782,$A60,СВЦЭМ!$B$39:$B$782,E$47)+'СЕТ СН'!$F$14+СВЦЭМ!$D$10+'СЕТ СН'!$F$6-'СЕТ СН'!$F$26</f>
        <v>2496.3293960300002</v>
      </c>
      <c r="F60" s="36">
        <f>SUMIFS(СВЦЭМ!$D$39:$D$782,СВЦЭМ!$A$39:$A$782,$A60,СВЦЭМ!$B$39:$B$782,F$47)+'СЕТ СН'!$F$14+СВЦЭМ!$D$10+'СЕТ СН'!$F$6-'СЕТ СН'!$F$26</f>
        <v>2501.2099993800002</v>
      </c>
      <c r="G60" s="36">
        <f>SUMIFS(СВЦЭМ!$D$39:$D$782,СВЦЭМ!$A$39:$A$782,$A60,СВЦЭМ!$B$39:$B$782,G$47)+'СЕТ СН'!$F$14+СВЦЭМ!$D$10+'СЕТ СН'!$F$6-'СЕТ СН'!$F$26</f>
        <v>2495.7930644100002</v>
      </c>
      <c r="H60" s="36">
        <f>SUMIFS(СВЦЭМ!$D$39:$D$782,СВЦЭМ!$A$39:$A$782,$A60,СВЦЭМ!$B$39:$B$782,H$47)+'СЕТ СН'!$F$14+СВЦЭМ!$D$10+'СЕТ СН'!$F$6-'СЕТ СН'!$F$26</f>
        <v>2490.2579151500004</v>
      </c>
      <c r="I60" s="36">
        <f>SUMIFS(СВЦЭМ!$D$39:$D$782,СВЦЭМ!$A$39:$A$782,$A60,СВЦЭМ!$B$39:$B$782,I$47)+'СЕТ СН'!$F$14+СВЦЭМ!$D$10+'СЕТ СН'!$F$6-'СЕТ СН'!$F$26</f>
        <v>2347.7045152200003</v>
      </c>
      <c r="J60" s="36">
        <f>SUMIFS(СВЦЭМ!$D$39:$D$782,СВЦЭМ!$A$39:$A$782,$A60,СВЦЭМ!$B$39:$B$782,J$47)+'СЕТ СН'!$F$14+СВЦЭМ!$D$10+'СЕТ СН'!$F$6-'СЕТ СН'!$F$26</f>
        <v>2209.1809202999998</v>
      </c>
      <c r="K60" s="36">
        <f>SUMIFS(СВЦЭМ!$D$39:$D$782,СВЦЭМ!$A$39:$A$782,$A60,СВЦЭМ!$B$39:$B$782,K$47)+'СЕТ СН'!$F$14+СВЦЭМ!$D$10+'СЕТ СН'!$F$6-'СЕТ СН'!$F$26</f>
        <v>2107.1139941199999</v>
      </c>
      <c r="L60" s="36">
        <f>SUMIFS(СВЦЭМ!$D$39:$D$782,СВЦЭМ!$A$39:$A$782,$A60,СВЦЭМ!$B$39:$B$782,L$47)+'СЕТ СН'!$F$14+СВЦЭМ!$D$10+'СЕТ СН'!$F$6-'СЕТ СН'!$F$26</f>
        <v>2046.3823680800001</v>
      </c>
      <c r="M60" s="36">
        <f>SUMIFS(СВЦЭМ!$D$39:$D$782,СВЦЭМ!$A$39:$A$782,$A60,СВЦЭМ!$B$39:$B$782,M$47)+'СЕТ СН'!$F$14+СВЦЭМ!$D$10+'СЕТ СН'!$F$6-'СЕТ СН'!$F$26</f>
        <v>2046.3265241399999</v>
      </c>
      <c r="N60" s="36">
        <f>SUMIFS(СВЦЭМ!$D$39:$D$782,СВЦЭМ!$A$39:$A$782,$A60,СВЦЭМ!$B$39:$B$782,N$47)+'СЕТ СН'!$F$14+СВЦЭМ!$D$10+'СЕТ СН'!$F$6-'СЕТ СН'!$F$26</f>
        <v>2047.1765448199999</v>
      </c>
      <c r="O60" s="36">
        <f>SUMIFS(СВЦЭМ!$D$39:$D$782,СВЦЭМ!$A$39:$A$782,$A60,СВЦЭМ!$B$39:$B$782,O$47)+'СЕТ СН'!$F$14+СВЦЭМ!$D$10+'СЕТ СН'!$F$6-'СЕТ СН'!$F$26</f>
        <v>2026.4206254599999</v>
      </c>
      <c r="P60" s="36">
        <f>SUMIFS(СВЦЭМ!$D$39:$D$782,СВЦЭМ!$A$39:$A$782,$A60,СВЦЭМ!$B$39:$B$782,P$47)+'СЕТ СН'!$F$14+СВЦЭМ!$D$10+'СЕТ СН'!$F$6-'СЕТ СН'!$F$26</f>
        <v>2029.7622137399999</v>
      </c>
      <c r="Q60" s="36">
        <f>SUMIFS(СВЦЭМ!$D$39:$D$782,СВЦЭМ!$A$39:$A$782,$A60,СВЦЭМ!$B$39:$B$782,Q$47)+'СЕТ СН'!$F$14+СВЦЭМ!$D$10+'СЕТ СН'!$F$6-'СЕТ СН'!$F$26</f>
        <v>2037.5949443</v>
      </c>
      <c r="R60" s="36">
        <f>SUMIFS(СВЦЭМ!$D$39:$D$782,СВЦЭМ!$A$39:$A$782,$A60,СВЦЭМ!$B$39:$B$782,R$47)+'СЕТ СН'!$F$14+СВЦЭМ!$D$10+'СЕТ СН'!$F$6-'СЕТ СН'!$F$26</f>
        <v>2059.3360798200001</v>
      </c>
      <c r="S60" s="36">
        <f>SUMIFS(СВЦЭМ!$D$39:$D$782,СВЦЭМ!$A$39:$A$782,$A60,СВЦЭМ!$B$39:$B$782,S$47)+'СЕТ СН'!$F$14+СВЦЭМ!$D$10+'СЕТ СН'!$F$6-'СЕТ СН'!$F$26</f>
        <v>2015.9438932799999</v>
      </c>
      <c r="T60" s="36">
        <f>SUMIFS(СВЦЭМ!$D$39:$D$782,СВЦЭМ!$A$39:$A$782,$A60,СВЦЭМ!$B$39:$B$782,T$47)+'СЕТ СН'!$F$14+СВЦЭМ!$D$10+'СЕТ СН'!$F$6-'СЕТ СН'!$F$26</f>
        <v>2001.4510240699997</v>
      </c>
      <c r="U60" s="36">
        <f>SUMIFS(СВЦЭМ!$D$39:$D$782,СВЦЭМ!$A$39:$A$782,$A60,СВЦЭМ!$B$39:$B$782,U$47)+'СЕТ СН'!$F$14+СВЦЭМ!$D$10+'СЕТ СН'!$F$6-'СЕТ СН'!$F$26</f>
        <v>2045.77658286</v>
      </c>
      <c r="V60" s="36">
        <f>SUMIFS(СВЦЭМ!$D$39:$D$782,СВЦЭМ!$A$39:$A$782,$A60,СВЦЭМ!$B$39:$B$782,V$47)+'СЕТ СН'!$F$14+СВЦЭМ!$D$10+'СЕТ СН'!$F$6-'СЕТ СН'!$F$26</f>
        <v>2046.7051626899997</v>
      </c>
      <c r="W60" s="36">
        <f>SUMIFS(СВЦЭМ!$D$39:$D$782,СВЦЭМ!$A$39:$A$782,$A60,СВЦЭМ!$B$39:$B$782,W$47)+'СЕТ СН'!$F$14+СВЦЭМ!$D$10+'СЕТ СН'!$F$6-'СЕТ СН'!$F$26</f>
        <v>2039.1360386299998</v>
      </c>
      <c r="X60" s="36">
        <f>SUMIFS(СВЦЭМ!$D$39:$D$782,СВЦЭМ!$A$39:$A$782,$A60,СВЦЭМ!$B$39:$B$782,X$47)+'СЕТ СН'!$F$14+СВЦЭМ!$D$10+'СЕТ СН'!$F$6-'СЕТ СН'!$F$26</f>
        <v>2123.6532359099997</v>
      </c>
      <c r="Y60" s="36">
        <f>SUMIFS(СВЦЭМ!$D$39:$D$782,СВЦЭМ!$A$39:$A$782,$A60,СВЦЭМ!$B$39:$B$782,Y$47)+'СЕТ СН'!$F$14+СВЦЭМ!$D$10+'СЕТ СН'!$F$6-'СЕТ СН'!$F$26</f>
        <v>2186.9433634899997</v>
      </c>
    </row>
    <row r="61" spans="1:25" ht="15.75" x14ac:dyDescent="0.2">
      <c r="A61" s="35">
        <f t="shared" si="1"/>
        <v>45518</v>
      </c>
      <c r="B61" s="36">
        <f>SUMIFS(СВЦЭМ!$D$39:$D$782,СВЦЭМ!$A$39:$A$782,$A61,СВЦЭМ!$B$39:$B$782,B$47)+'СЕТ СН'!$F$14+СВЦЭМ!$D$10+'СЕТ СН'!$F$6-'СЕТ СН'!$F$26</f>
        <v>2379.9988795000004</v>
      </c>
      <c r="C61" s="36">
        <f>SUMIFS(СВЦЭМ!$D$39:$D$782,СВЦЭМ!$A$39:$A$782,$A61,СВЦЭМ!$B$39:$B$782,C$47)+'СЕТ СН'!$F$14+СВЦЭМ!$D$10+'СЕТ СН'!$F$6-'СЕТ СН'!$F$26</f>
        <v>2495.8750458500003</v>
      </c>
      <c r="D61" s="36">
        <f>SUMIFS(СВЦЭМ!$D$39:$D$782,СВЦЭМ!$A$39:$A$782,$A61,СВЦЭМ!$B$39:$B$782,D$47)+'СЕТ СН'!$F$14+СВЦЭМ!$D$10+'СЕТ СН'!$F$6-'СЕТ СН'!$F$26</f>
        <v>2603.1702284900002</v>
      </c>
      <c r="E61" s="36">
        <f>SUMIFS(СВЦЭМ!$D$39:$D$782,СВЦЭМ!$A$39:$A$782,$A61,СВЦЭМ!$B$39:$B$782,E$47)+'СЕТ СН'!$F$14+СВЦЭМ!$D$10+'СЕТ СН'!$F$6-'СЕТ СН'!$F$26</f>
        <v>2683.8884613600003</v>
      </c>
      <c r="F61" s="36">
        <f>SUMIFS(СВЦЭМ!$D$39:$D$782,СВЦЭМ!$A$39:$A$782,$A61,СВЦЭМ!$B$39:$B$782,F$47)+'СЕТ СН'!$F$14+СВЦЭМ!$D$10+'СЕТ СН'!$F$6-'СЕТ СН'!$F$26</f>
        <v>2692.5788104700005</v>
      </c>
      <c r="G61" s="36">
        <f>SUMIFS(СВЦЭМ!$D$39:$D$782,СВЦЭМ!$A$39:$A$782,$A61,СВЦЭМ!$B$39:$B$782,G$47)+'СЕТ СН'!$F$14+СВЦЭМ!$D$10+'СЕТ СН'!$F$6-'СЕТ СН'!$F$26</f>
        <v>2663.2677137000001</v>
      </c>
      <c r="H61" s="36">
        <f>SUMIFS(СВЦЭМ!$D$39:$D$782,СВЦЭМ!$A$39:$A$782,$A61,СВЦЭМ!$B$39:$B$782,H$47)+'СЕТ СН'!$F$14+СВЦЭМ!$D$10+'СЕТ СН'!$F$6-'СЕТ СН'!$F$26</f>
        <v>2651.7248424600002</v>
      </c>
      <c r="I61" s="36">
        <f>SUMIFS(СВЦЭМ!$D$39:$D$782,СВЦЭМ!$A$39:$A$782,$A61,СВЦЭМ!$B$39:$B$782,I$47)+'СЕТ СН'!$F$14+СВЦЭМ!$D$10+'СЕТ СН'!$F$6-'СЕТ СН'!$F$26</f>
        <v>2569.5463093300004</v>
      </c>
      <c r="J61" s="36">
        <f>SUMIFS(СВЦЭМ!$D$39:$D$782,СВЦЭМ!$A$39:$A$782,$A61,СВЦЭМ!$B$39:$B$782,J$47)+'СЕТ СН'!$F$14+СВЦЭМ!$D$10+'СЕТ СН'!$F$6-'СЕТ СН'!$F$26</f>
        <v>2435.4270812900004</v>
      </c>
      <c r="K61" s="36">
        <f>SUMIFS(СВЦЭМ!$D$39:$D$782,СВЦЭМ!$A$39:$A$782,$A61,СВЦЭМ!$B$39:$B$782,K$47)+'СЕТ СН'!$F$14+СВЦЭМ!$D$10+'СЕТ СН'!$F$6-'СЕТ СН'!$F$26</f>
        <v>2330.8082824800003</v>
      </c>
      <c r="L61" s="36">
        <f>SUMIFS(СВЦЭМ!$D$39:$D$782,СВЦЭМ!$A$39:$A$782,$A61,СВЦЭМ!$B$39:$B$782,L$47)+'СЕТ СН'!$F$14+СВЦЭМ!$D$10+'СЕТ СН'!$F$6-'СЕТ СН'!$F$26</f>
        <v>2250.8094778899999</v>
      </c>
      <c r="M61" s="36">
        <f>SUMIFS(СВЦЭМ!$D$39:$D$782,СВЦЭМ!$A$39:$A$782,$A61,СВЦЭМ!$B$39:$B$782,M$47)+'СЕТ СН'!$F$14+СВЦЭМ!$D$10+'СЕТ СН'!$F$6-'СЕТ СН'!$F$26</f>
        <v>2226.6750778299997</v>
      </c>
      <c r="N61" s="36">
        <f>SUMIFS(СВЦЭМ!$D$39:$D$782,СВЦЭМ!$A$39:$A$782,$A61,СВЦЭМ!$B$39:$B$782,N$47)+'СЕТ СН'!$F$14+СВЦЭМ!$D$10+'СЕТ СН'!$F$6-'СЕТ СН'!$F$26</f>
        <v>2233.0438971200001</v>
      </c>
      <c r="O61" s="36">
        <f>SUMIFS(СВЦЭМ!$D$39:$D$782,СВЦЭМ!$A$39:$A$782,$A61,СВЦЭМ!$B$39:$B$782,O$47)+'СЕТ СН'!$F$14+СВЦЭМ!$D$10+'СЕТ СН'!$F$6-'СЕТ СН'!$F$26</f>
        <v>2222.22223102</v>
      </c>
      <c r="P61" s="36">
        <f>SUMIFS(СВЦЭМ!$D$39:$D$782,СВЦЭМ!$A$39:$A$782,$A61,СВЦЭМ!$B$39:$B$782,P$47)+'СЕТ СН'!$F$14+СВЦЭМ!$D$10+'СЕТ СН'!$F$6-'СЕТ СН'!$F$26</f>
        <v>2212.9250037500001</v>
      </c>
      <c r="Q61" s="36">
        <f>SUMIFS(СВЦЭМ!$D$39:$D$782,СВЦЭМ!$A$39:$A$782,$A61,СВЦЭМ!$B$39:$B$782,Q$47)+'СЕТ СН'!$F$14+СВЦЭМ!$D$10+'СЕТ СН'!$F$6-'СЕТ СН'!$F$26</f>
        <v>2217.2655730500001</v>
      </c>
      <c r="R61" s="36">
        <f>SUMIFS(СВЦЭМ!$D$39:$D$782,СВЦЭМ!$A$39:$A$782,$A61,СВЦЭМ!$B$39:$B$782,R$47)+'СЕТ СН'!$F$14+СВЦЭМ!$D$10+'СЕТ СН'!$F$6-'СЕТ СН'!$F$26</f>
        <v>2225.8556672499999</v>
      </c>
      <c r="S61" s="36">
        <f>SUMIFS(СВЦЭМ!$D$39:$D$782,СВЦЭМ!$A$39:$A$782,$A61,СВЦЭМ!$B$39:$B$782,S$47)+'СЕТ СН'!$F$14+СВЦЭМ!$D$10+'СЕТ СН'!$F$6-'СЕТ СН'!$F$26</f>
        <v>2231.37192439</v>
      </c>
      <c r="T61" s="36">
        <f>SUMIFS(СВЦЭМ!$D$39:$D$782,СВЦЭМ!$A$39:$A$782,$A61,СВЦЭМ!$B$39:$B$782,T$47)+'СЕТ СН'!$F$14+СВЦЭМ!$D$10+'СЕТ СН'!$F$6-'СЕТ СН'!$F$26</f>
        <v>2216.5702531399997</v>
      </c>
      <c r="U61" s="36">
        <f>SUMIFS(СВЦЭМ!$D$39:$D$782,СВЦЭМ!$A$39:$A$782,$A61,СВЦЭМ!$B$39:$B$782,U$47)+'СЕТ СН'!$F$14+СВЦЭМ!$D$10+'СЕТ СН'!$F$6-'СЕТ СН'!$F$26</f>
        <v>2226.6070291599999</v>
      </c>
      <c r="V61" s="36">
        <f>SUMIFS(СВЦЭМ!$D$39:$D$782,СВЦЭМ!$A$39:$A$782,$A61,СВЦЭМ!$B$39:$B$782,V$47)+'СЕТ СН'!$F$14+СВЦЭМ!$D$10+'СЕТ СН'!$F$6-'СЕТ СН'!$F$26</f>
        <v>2238.7781519199998</v>
      </c>
      <c r="W61" s="36">
        <f>SUMIFS(СВЦЭМ!$D$39:$D$782,СВЦЭМ!$A$39:$A$782,$A61,СВЦЭМ!$B$39:$B$782,W$47)+'СЕТ СН'!$F$14+СВЦЭМ!$D$10+'СЕТ СН'!$F$6-'СЕТ СН'!$F$26</f>
        <v>2226.2271710499999</v>
      </c>
      <c r="X61" s="36">
        <f>SUMIFS(СВЦЭМ!$D$39:$D$782,СВЦЭМ!$A$39:$A$782,$A61,СВЦЭМ!$B$39:$B$782,X$47)+'СЕТ СН'!$F$14+СВЦЭМ!$D$10+'СЕТ СН'!$F$6-'СЕТ СН'!$F$26</f>
        <v>2314.3570277500003</v>
      </c>
      <c r="Y61" s="36">
        <f>SUMIFS(СВЦЭМ!$D$39:$D$782,СВЦЭМ!$A$39:$A$782,$A61,СВЦЭМ!$B$39:$B$782,Y$47)+'СЕТ СН'!$F$14+СВЦЭМ!$D$10+'СЕТ СН'!$F$6-'СЕТ СН'!$F$26</f>
        <v>2433.1190305500004</v>
      </c>
    </row>
    <row r="62" spans="1:25" ht="15.75" x14ac:dyDescent="0.2">
      <c r="A62" s="35">
        <f t="shared" si="1"/>
        <v>45519</v>
      </c>
      <c r="B62" s="36">
        <f>SUMIFS(СВЦЭМ!$D$39:$D$782,СВЦЭМ!$A$39:$A$782,$A62,СВЦЭМ!$B$39:$B$782,B$47)+'СЕТ СН'!$F$14+СВЦЭМ!$D$10+'СЕТ СН'!$F$6-'СЕТ СН'!$F$26</f>
        <v>2489.8711182200004</v>
      </c>
      <c r="C62" s="36">
        <f>SUMIFS(СВЦЭМ!$D$39:$D$782,СВЦЭМ!$A$39:$A$782,$A62,СВЦЭМ!$B$39:$B$782,C$47)+'СЕТ СН'!$F$14+СВЦЭМ!$D$10+'СЕТ СН'!$F$6-'СЕТ СН'!$F$26</f>
        <v>2561.0857159300003</v>
      </c>
      <c r="D62" s="36">
        <f>SUMIFS(СВЦЭМ!$D$39:$D$782,СВЦЭМ!$A$39:$A$782,$A62,СВЦЭМ!$B$39:$B$782,D$47)+'СЕТ СН'!$F$14+СВЦЭМ!$D$10+'СЕТ СН'!$F$6-'СЕТ СН'!$F$26</f>
        <v>2609.7108572100001</v>
      </c>
      <c r="E62" s="36">
        <f>SUMIFS(СВЦЭМ!$D$39:$D$782,СВЦЭМ!$A$39:$A$782,$A62,СВЦЭМ!$B$39:$B$782,E$47)+'СЕТ СН'!$F$14+СВЦЭМ!$D$10+'СЕТ СН'!$F$6-'СЕТ СН'!$F$26</f>
        <v>2621.5230991900003</v>
      </c>
      <c r="F62" s="36">
        <f>SUMIFS(СВЦЭМ!$D$39:$D$782,СВЦЭМ!$A$39:$A$782,$A62,СВЦЭМ!$B$39:$B$782,F$47)+'СЕТ СН'!$F$14+СВЦЭМ!$D$10+'СЕТ СН'!$F$6-'СЕТ СН'!$F$26</f>
        <v>2624.4084481900004</v>
      </c>
      <c r="G62" s="36">
        <f>SUMIFS(СВЦЭМ!$D$39:$D$782,СВЦЭМ!$A$39:$A$782,$A62,СВЦЭМ!$B$39:$B$782,G$47)+'СЕТ СН'!$F$14+СВЦЭМ!$D$10+'СЕТ СН'!$F$6-'СЕТ СН'!$F$26</f>
        <v>2599.9209307800002</v>
      </c>
      <c r="H62" s="36">
        <f>SUMIFS(СВЦЭМ!$D$39:$D$782,СВЦЭМ!$A$39:$A$782,$A62,СВЦЭМ!$B$39:$B$782,H$47)+'СЕТ СН'!$F$14+СВЦЭМ!$D$10+'СЕТ СН'!$F$6-'СЕТ СН'!$F$26</f>
        <v>2556.6418618300004</v>
      </c>
      <c r="I62" s="36">
        <f>SUMIFS(СВЦЭМ!$D$39:$D$782,СВЦЭМ!$A$39:$A$782,$A62,СВЦЭМ!$B$39:$B$782,I$47)+'СЕТ СН'!$F$14+СВЦЭМ!$D$10+'СЕТ СН'!$F$6-'СЕТ СН'!$F$26</f>
        <v>2467.17252439</v>
      </c>
      <c r="J62" s="36">
        <f>SUMIFS(СВЦЭМ!$D$39:$D$782,СВЦЭМ!$A$39:$A$782,$A62,СВЦЭМ!$B$39:$B$782,J$47)+'СЕТ СН'!$F$14+СВЦЭМ!$D$10+'СЕТ СН'!$F$6-'СЕТ СН'!$F$26</f>
        <v>2392.2623590300004</v>
      </c>
      <c r="K62" s="36">
        <f>SUMIFS(СВЦЭМ!$D$39:$D$782,СВЦЭМ!$A$39:$A$782,$A62,СВЦЭМ!$B$39:$B$782,K$47)+'СЕТ СН'!$F$14+СВЦЭМ!$D$10+'СЕТ СН'!$F$6-'СЕТ СН'!$F$26</f>
        <v>2293.0211844099999</v>
      </c>
      <c r="L62" s="36">
        <f>SUMIFS(СВЦЭМ!$D$39:$D$782,СВЦЭМ!$A$39:$A$782,$A62,СВЦЭМ!$B$39:$B$782,L$47)+'СЕТ СН'!$F$14+СВЦЭМ!$D$10+'СЕТ СН'!$F$6-'СЕТ СН'!$F$26</f>
        <v>2287.2536024799997</v>
      </c>
      <c r="M62" s="36">
        <f>SUMIFS(СВЦЭМ!$D$39:$D$782,СВЦЭМ!$A$39:$A$782,$A62,СВЦЭМ!$B$39:$B$782,M$47)+'СЕТ СН'!$F$14+СВЦЭМ!$D$10+'СЕТ СН'!$F$6-'СЕТ СН'!$F$26</f>
        <v>2314.4023802500001</v>
      </c>
      <c r="N62" s="36">
        <f>SUMIFS(СВЦЭМ!$D$39:$D$782,СВЦЭМ!$A$39:$A$782,$A62,СВЦЭМ!$B$39:$B$782,N$47)+'СЕТ СН'!$F$14+СВЦЭМ!$D$10+'СЕТ СН'!$F$6-'СЕТ СН'!$F$26</f>
        <v>2303.7409384000002</v>
      </c>
      <c r="O62" s="36">
        <f>SUMIFS(СВЦЭМ!$D$39:$D$782,СВЦЭМ!$A$39:$A$782,$A62,СВЦЭМ!$B$39:$B$782,O$47)+'СЕТ СН'!$F$14+СВЦЭМ!$D$10+'СЕТ СН'!$F$6-'СЕТ СН'!$F$26</f>
        <v>2291.6440922199999</v>
      </c>
      <c r="P62" s="36">
        <f>SUMIFS(СВЦЭМ!$D$39:$D$782,СВЦЭМ!$A$39:$A$782,$A62,СВЦЭМ!$B$39:$B$782,P$47)+'СЕТ СН'!$F$14+СВЦЭМ!$D$10+'СЕТ СН'!$F$6-'СЕТ СН'!$F$26</f>
        <v>2293.7202709400003</v>
      </c>
      <c r="Q62" s="36">
        <f>SUMIFS(СВЦЭМ!$D$39:$D$782,СВЦЭМ!$A$39:$A$782,$A62,СВЦЭМ!$B$39:$B$782,Q$47)+'СЕТ СН'!$F$14+СВЦЭМ!$D$10+'СЕТ СН'!$F$6-'СЕТ СН'!$F$26</f>
        <v>2280.1888816299997</v>
      </c>
      <c r="R62" s="36">
        <f>SUMIFS(СВЦЭМ!$D$39:$D$782,СВЦЭМ!$A$39:$A$782,$A62,СВЦЭМ!$B$39:$B$782,R$47)+'СЕТ СН'!$F$14+СВЦЭМ!$D$10+'СЕТ СН'!$F$6-'СЕТ СН'!$F$26</f>
        <v>2291.5309827799997</v>
      </c>
      <c r="S62" s="36">
        <f>SUMIFS(СВЦЭМ!$D$39:$D$782,СВЦЭМ!$A$39:$A$782,$A62,СВЦЭМ!$B$39:$B$782,S$47)+'СЕТ СН'!$F$14+СВЦЭМ!$D$10+'СЕТ СН'!$F$6-'СЕТ СН'!$F$26</f>
        <v>2301.0595808800003</v>
      </c>
      <c r="T62" s="36">
        <f>SUMIFS(СВЦЭМ!$D$39:$D$782,СВЦЭМ!$A$39:$A$782,$A62,СВЦЭМ!$B$39:$B$782,T$47)+'СЕТ СН'!$F$14+СВЦЭМ!$D$10+'СЕТ СН'!$F$6-'СЕТ СН'!$F$26</f>
        <v>2270.7593140700001</v>
      </c>
      <c r="U62" s="36">
        <f>SUMIFS(СВЦЭМ!$D$39:$D$782,СВЦЭМ!$A$39:$A$782,$A62,СВЦЭМ!$B$39:$B$782,U$47)+'СЕТ СН'!$F$14+СВЦЭМ!$D$10+'СЕТ СН'!$F$6-'СЕТ СН'!$F$26</f>
        <v>2275.64528337</v>
      </c>
      <c r="V62" s="36">
        <f>SUMIFS(СВЦЭМ!$D$39:$D$782,СВЦЭМ!$A$39:$A$782,$A62,СВЦЭМ!$B$39:$B$782,V$47)+'СЕТ СН'!$F$14+СВЦЭМ!$D$10+'СЕТ СН'!$F$6-'СЕТ СН'!$F$26</f>
        <v>2297.0785391500003</v>
      </c>
      <c r="W62" s="36">
        <f>SUMIFS(СВЦЭМ!$D$39:$D$782,СВЦЭМ!$A$39:$A$782,$A62,СВЦЭМ!$B$39:$B$782,W$47)+'СЕТ СН'!$F$14+СВЦЭМ!$D$10+'СЕТ СН'!$F$6-'СЕТ СН'!$F$26</f>
        <v>2288.23383302</v>
      </c>
      <c r="X62" s="36">
        <f>SUMIFS(СВЦЭМ!$D$39:$D$782,СВЦЭМ!$A$39:$A$782,$A62,СВЦЭМ!$B$39:$B$782,X$47)+'СЕТ СН'!$F$14+СВЦЭМ!$D$10+'СЕТ СН'!$F$6-'СЕТ СН'!$F$26</f>
        <v>2379.4216690700005</v>
      </c>
      <c r="Y62" s="36">
        <f>SUMIFS(СВЦЭМ!$D$39:$D$782,СВЦЭМ!$A$39:$A$782,$A62,СВЦЭМ!$B$39:$B$782,Y$47)+'СЕТ СН'!$F$14+СВЦЭМ!$D$10+'СЕТ СН'!$F$6-'СЕТ СН'!$F$26</f>
        <v>2464.0169956100003</v>
      </c>
    </row>
    <row r="63" spans="1:25" ht="15.75" x14ac:dyDescent="0.2">
      <c r="A63" s="35">
        <f t="shared" si="1"/>
        <v>45520</v>
      </c>
      <c r="B63" s="36">
        <f>SUMIFS(СВЦЭМ!$D$39:$D$782,СВЦЭМ!$A$39:$A$782,$A63,СВЦЭМ!$B$39:$B$782,B$47)+'СЕТ СН'!$F$14+СВЦЭМ!$D$10+'СЕТ СН'!$F$6-'СЕТ СН'!$F$26</f>
        <v>2646.0393227400004</v>
      </c>
      <c r="C63" s="36">
        <f>SUMIFS(СВЦЭМ!$D$39:$D$782,СВЦЭМ!$A$39:$A$782,$A63,СВЦЭМ!$B$39:$B$782,C$47)+'СЕТ СН'!$F$14+СВЦЭМ!$D$10+'СЕТ СН'!$F$6-'СЕТ СН'!$F$26</f>
        <v>2638.0102514200003</v>
      </c>
      <c r="D63" s="36">
        <f>SUMIFS(СВЦЭМ!$D$39:$D$782,СВЦЭМ!$A$39:$A$782,$A63,СВЦЭМ!$B$39:$B$782,D$47)+'СЕТ СН'!$F$14+СВЦЭМ!$D$10+'СЕТ СН'!$F$6-'СЕТ СН'!$F$26</f>
        <v>2678.3039362400004</v>
      </c>
      <c r="E63" s="36">
        <f>SUMIFS(СВЦЭМ!$D$39:$D$782,СВЦЭМ!$A$39:$A$782,$A63,СВЦЭМ!$B$39:$B$782,E$47)+'СЕТ СН'!$F$14+СВЦЭМ!$D$10+'СЕТ СН'!$F$6-'СЕТ СН'!$F$26</f>
        <v>2601.8438525500001</v>
      </c>
      <c r="F63" s="36">
        <f>SUMIFS(СВЦЭМ!$D$39:$D$782,СВЦЭМ!$A$39:$A$782,$A63,СВЦЭМ!$B$39:$B$782,F$47)+'СЕТ СН'!$F$14+СВЦЭМ!$D$10+'СЕТ СН'!$F$6-'СЕТ СН'!$F$26</f>
        <v>2571.8345321500001</v>
      </c>
      <c r="G63" s="36">
        <f>SUMIFS(СВЦЭМ!$D$39:$D$782,СВЦЭМ!$A$39:$A$782,$A63,СВЦЭМ!$B$39:$B$782,G$47)+'СЕТ СН'!$F$14+СВЦЭМ!$D$10+'СЕТ СН'!$F$6-'СЕТ СН'!$F$26</f>
        <v>2510.5039709600001</v>
      </c>
      <c r="H63" s="36">
        <f>SUMIFS(СВЦЭМ!$D$39:$D$782,СВЦЭМ!$A$39:$A$782,$A63,СВЦЭМ!$B$39:$B$782,H$47)+'СЕТ СН'!$F$14+СВЦЭМ!$D$10+'СЕТ СН'!$F$6-'СЕТ СН'!$F$26</f>
        <v>2463.4176047400001</v>
      </c>
      <c r="I63" s="36">
        <f>SUMIFS(СВЦЭМ!$D$39:$D$782,СВЦЭМ!$A$39:$A$782,$A63,СВЦЭМ!$B$39:$B$782,I$47)+'СЕТ СН'!$F$14+СВЦЭМ!$D$10+'СЕТ СН'!$F$6-'СЕТ СН'!$F$26</f>
        <v>2356.1064326800001</v>
      </c>
      <c r="J63" s="36">
        <f>SUMIFS(СВЦЭМ!$D$39:$D$782,СВЦЭМ!$A$39:$A$782,$A63,СВЦЭМ!$B$39:$B$782,J$47)+'СЕТ СН'!$F$14+СВЦЭМ!$D$10+'СЕТ СН'!$F$6-'СЕТ СН'!$F$26</f>
        <v>2259.64050645</v>
      </c>
      <c r="K63" s="36">
        <f>SUMIFS(СВЦЭМ!$D$39:$D$782,СВЦЭМ!$A$39:$A$782,$A63,СВЦЭМ!$B$39:$B$782,K$47)+'СЕТ СН'!$F$14+СВЦЭМ!$D$10+'СЕТ СН'!$F$6-'СЕТ СН'!$F$26</f>
        <v>2132.7211807599997</v>
      </c>
      <c r="L63" s="36">
        <f>SUMIFS(СВЦЭМ!$D$39:$D$782,СВЦЭМ!$A$39:$A$782,$A63,СВЦЭМ!$B$39:$B$782,L$47)+'СЕТ СН'!$F$14+СВЦЭМ!$D$10+'СЕТ СН'!$F$6-'СЕТ СН'!$F$26</f>
        <v>2095.2762540499998</v>
      </c>
      <c r="M63" s="36">
        <f>SUMIFS(СВЦЭМ!$D$39:$D$782,СВЦЭМ!$A$39:$A$782,$A63,СВЦЭМ!$B$39:$B$782,M$47)+'СЕТ СН'!$F$14+СВЦЭМ!$D$10+'СЕТ СН'!$F$6-'СЕТ СН'!$F$26</f>
        <v>2091.22860249</v>
      </c>
      <c r="N63" s="36">
        <f>SUMIFS(СВЦЭМ!$D$39:$D$782,СВЦЭМ!$A$39:$A$782,$A63,СВЦЭМ!$B$39:$B$782,N$47)+'СЕТ СН'!$F$14+СВЦЭМ!$D$10+'СЕТ СН'!$F$6-'СЕТ СН'!$F$26</f>
        <v>2086.89291955</v>
      </c>
      <c r="O63" s="36">
        <f>SUMIFS(СВЦЭМ!$D$39:$D$782,СВЦЭМ!$A$39:$A$782,$A63,СВЦЭМ!$B$39:$B$782,O$47)+'СЕТ СН'!$F$14+СВЦЭМ!$D$10+'СЕТ СН'!$F$6-'СЕТ СН'!$F$26</f>
        <v>2108.6062724799999</v>
      </c>
      <c r="P63" s="36">
        <f>SUMIFS(СВЦЭМ!$D$39:$D$782,СВЦЭМ!$A$39:$A$782,$A63,СВЦЭМ!$B$39:$B$782,P$47)+'СЕТ СН'!$F$14+СВЦЭМ!$D$10+'СЕТ СН'!$F$6-'СЕТ СН'!$F$26</f>
        <v>2149.53703159</v>
      </c>
      <c r="Q63" s="36">
        <f>SUMIFS(СВЦЭМ!$D$39:$D$782,СВЦЭМ!$A$39:$A$782,$A63,СВЦЭМ!$B$39:$B$782,Q$47)+'СЕТ СН'!$F$14+СВЦЭМ!$D$10+'СЕТ СН'!$F$6-'СЕТ СН'!$F$26</f>
        <v>2171.1086026399998</v>
      </c>
      <c r="R63" s="36">
        <f>SUMIFS(СВЦЭМ!$D$39:$D$782,СВЦЭМ!$A$39:$A$782,$A63,СВЦЭМ!$B$39:$B$782,R$47)+'СЕТ СН'!$F$14+СВЦЭМ!$D$10+'СЕТ СН'!$F$6-'СЕТ СН'!$F$26</f>
        <v>2174.2655408999999</v>
      </c>
      <c r="S63" s="36">
        <f>SUMIFS(СВЦЭМ!$D$39:$D$782,СВЦЭМ!$A$39:$A$782,$A63,СВЦЭМ!$B$39:$B$782,S$47)+'СЕТ СН'!$F$14+СВЦЭМ!$D$10+'СЕТ СН'!$F$6-'СЕТ СН'!$F$26</f>
        <v>2085.3065627400001</v>
      </c>
      <c r="T63" s="36">
        <f>SUMIFS(СВЦЭМ!$D$39:$D$782,СВЦЭМ!$A$39:$A$782,$A63,СВЦЭМ!$B$39:$B$782,T$47)+'СЕТ СН'!$F$14+СВЦЭМ!$D$10+'СЕТ СН'!$F$6-'СЕТ СН'!$F$26</f>
        <v>2058.8576569299998</v>
      </c>
      <c r="U63" s="36">
        <f>SUMIFS(СВЦЭМ!$D$39:$D$782,СВЦЭМ!$A$39:$A$782,$A63,СВЦЭМ!$B$39:$B$782,U$47)+'СЕТ СН'!$F$14+СВЦЭМ!$D$10+'СЕТ СН'!$F$6-'СЕТ СН'!$F$26</f>
        <v>2081.01334086</v>
      </c>
      <c r="V63" s="36">
        <f>SUMIFS(СВЦЭМ!$D$39:$D$782,СВЦЭМ!$A$39:$A$782,$A63,СВЦЭМ!$B$39:$B$782,V$47)+'СЕТ СН'!$F$14+СВЦЭМ!$D$10+'СЕТ СН'!$F$6-'СЕТ СН'!$F$26</f>
        <v>2127.6961087899999</v>
      </c>
      <c r="W63" s="36">
        <f>SUMIFS(СВЦЭМ!$D$39:$D$782,СВЦЭМ!$A$39:$A$782,$A63,СВЦЭМ!$B$39:$B$782,W$47)+'СЕТ СН'!$F$14+СВЦЭМ!$D$10+'СЕТ СН'!$F$6-'СЕТ СН'!$F$26</f>
        <v>2137.22668191</v>
      </c>
      <c r="X63" s="36">
        <f>SUMIFS(СВЦЭМ!$D$39:$D$782,СВЦЭМ!$A$39:$A$782,$A63,СВЦЭМ!$B$39:$B$782,X$47)+'СЕТ СН'!$F$14+СВЦЭМ!$D$10+'СЕТ СН'!$F$6-'СЕТ СН'!$F$26</f>
        <v>2192.7820654299999</v>
      </c>
      <c r="Y63" s="36">
        <f>SUMIFS(СВЦЭМ!$D$39:$D$782,СВЦЭМ!$A$39:$A$782,$A63,СВЦЭМ!$B$39:$B$782,Y$47)+'СЕТ СН'!$F$14+СВЦЭМ!$D$10+'СЕТ СН'!$F$6-'СЕТ СН'!$F$26</f>
        <v>2263.9406825699998</v>
      </c>
    </row>
    <row r="64" spans="1:25" ht="15.75" x14ac:dyDescent="0.2">
      <c r="A64" s="35">
        <f t="shared" si="1"/>
        <v>45521</v>
      </c>
      <c r="B64" s="36">
        <f>SUMIFS(СВЦЭМ!$D$39:$D$782,СВЦЭМ!$A$39:$A$782,$A64,СВЦЭМ!$B$39:$B$782,B$47)+'СЕТ СН'!$F$14+СВЦЭМ!$D$10+'СЕТ СН'!$F$6-'СЕТ СН'!$F$26</f>
        <v>2326.97092105</v>
      </c>
      <c r="C64" s="36">
        <f>SUMIFS(СВЦЭМ!$D$39:$D$782,СВЦЭМ!$A$39:$A$782,$A64,СВЦЭМ!$B$39:$B$782,C$47)+'СЕТ СН'!$F$14+СВЦЭМ!$D$10+'СЕТ СН'!$F$6-'СЕТ СН'!$F$26</f>
        <v>2442.9861663000001</v>
      </c>
      <c r="D64" s="36">
        <f>SUMIFS(СВЦЭМ!$D$39:$D$782,СВЦЭМ!$A$39:$A$782,$A64,СВЦЭМ!$B$39:$B$782,D$47)+'СЕТ СН'!$F$14+СВЦЭМ!$D$10+'СЕТ СН'!$F$6-'СЕТ СН'!$F$26</f>
        <v>2488.8861000100001</v>
      </c>
      <c r="E64" s="36">
        <f>SUMIFS(СВЦЭМ!$D$39:$D$782,СВЦЭМ!$A$39:$A$782,$A64,СВЦЭМ!$B$39:$B$782,E$47)+'СЕТ СН'!$F$14+СВЦЭМ!$D$10+'СЕТ СН'!$F$6-'СЕТ СН'!$F$26</f>
        <v>2499.2804247500003</v>
      </c>
      <c r="F64" s="36">
        <f>SUMIFS(СВЦЭМ!$D$39:$D$782,СВЦЭМ!$A$39:$A$782,$A64,СВЦЭМ!$B$39:$B$782,F$47)+'СЕТ СН'!$F$14+СВЦЭМ!$D$10+'СЕТ СН'!$F$6-'СЕТ СН'!$F$26</f>
        <v>2517.0211617900004</v>
      </c>
      <c r="G64" s="36">
        <f>SUMIFS(СВЦЭМ!$D$39:$D$782,СВЦЭМ!$A$39:$A$782,$A64,СВЦЭМ!$B$39:$B$782,G$47)+'СЕТ СН'!$F$14+СВЦЭМ!$D$10+'СЕТ СН'!$F$6-'СЕТ СН'!$F$26</f>
        <v>2493.3047553400002</v>
      </c>
      <c r="H64" s="36">
        <f>SUMIFS(СВЦЭМ!$D$39:$D$782,СВЦЭМ!$A$39:$A$782,$A64,СВЦЭМ!$B$39:$B$782,H$47)+'СЕТ СН'!$F$14+СВЦЭМ!$D$10+'СЕТ СН'!$F$6-'СЕТ СН'!$F$26</f>
        <v>2481.8920936000004</v>
      </c>
      <c r="I64" s="36">
        <f>SUMIFS(СВЦЭМ!$D$39:$D$782,СВЦЭМ!$A$39:$A$782,$A64,СВЦЭМ!$B$39:$B$782,I$47)+'СЕТ СН'!$F$14+СВЦЭМ!$D$10+'СЕТ СН'!$F$6-'СЕТ СН'!$F$26</f>
        <v>2452.35661226</v>
      </c>
      <c r="J64" s="36">
        <f>SUMIFS(СВЦЭМ!$D$39:$D$782,СВЦЭМ!$A$39:$A$782,$A64,СВЦЭМ!$B$39:$B$782,J$47)+'СЕТ СН'!$F$14+СВЦЭМ!$D$10+'СЕТ СН'!$F$6-'СЕТ СН'!$F$26</f>
        <v>2327.4028420500003</v>
      </c>
      <c r="K64" s="36">
        <f>SUMIFS(СВЦЭМ!$D$39:$D$782,СВЦЭМ!$A$39:$A$782,$A64,СВЦЭМ!$B$39:$B$782,K$47)+'СЕТ СН'!$F$14+СВЦЭМ!$D$10+'СЕТ СН'!$F$6-'СЕТ СН'!$F$26</f>
        <v>2237.7555721399999</v>
      </c>
      <c r="L64" s="36">
        <f>SUMIFS(СВЦЭМ!$D$39:$D$782,СВЦЭМ!$A$39:$A$782,$A64,СВЦЭМ!$B$39:$B$782,L$47)+'СЕТ СН'!$F$14+СВЦЭМ!$D$10+'СЕТ СН'!$F$6-'СЕТ СН'!$F$26</f>
        <v>2160.3096446499999</v>
      </c>
      <c r="M64" s="36">
        <f>SUMIFS(СВЦЭМ!$D$39:$D$782,СВЦЭМ!$A$39:$A$782,$A64,СВЦЭМ!$B$39:$B$782,M$47)+'СЕТ СН'!$F$14+СВЦЭМ!$D$10+'СЕТ СН'!$F$6-'СЕТ СН'!$F$26</f>
        <v>2146.2516534799997</v>
      </c>
      <c r="N64" s="36">
        <f>SUMIFS(СВЦЭМ!$D$39:$D$782,СВЦЭМ!$A$39:$A$782,$A64,СВЦЭМ!$B$39:$B$782,N$47)+'СЕТ СН'!$F$14+СВЦЭМ!$D$10+'СЕТ СН'!$F$6-'СЕТ СН'!$F$26</f>
        <v>2138.73560894</v>
      </c>
      <c r="O64" s="36">
        <f>SUMIFS(СВЦЭМ!$D$39:$D$782,СВЦЭМ!$A$39:$A$782,$A64,СВЦЭМ!$B$39:$B$782,O$47)+'СЕТ СН'!$F$14+СВЦЭМ!$D$10+'СЕТ СН'!$F$6-'СЕТ СН'!$F$26</f>
        <v>2137.76761945</v>
      </c>
      <c r="P64" s="36">
        <f>SUMIFS(СВЦЭМ!$D$39:$D$782,СВЦЭМ!$A$39:$A$782,$A64,СВЦЭМ!$B$39:$B$782,P$47)+'СЕТ СН'!$F$14+СВЦЭМ!$D$10+'СЕТ СН'!$F$6-'СЕТ СН'!$F$26</f>
        <v>2137.02295168</v>
      </c>
      <c r="Q64" s="36">
        <f>SUMIFS(СВЦЭМ!$D$39:$D$782,СВЦЭМ!$A$39:$A$782,$A64,СВЦЭМ!$B$39:$B$782,Q$47)+'СЕТ СН'!$F$14+СВЦЭМ!$D$10+'СЕТ СН'!$F$6-'СЕТ СН'!$F$26</f>
        <v>2149.1186737899998</v>
      </c>
      <c r="R64" s="36">
        <f>SUMIFS(СВЦЭМ!$D$39:$D$782,СВЦЭМ!$A$39:$A$782,$A64,СВЦЭМ!$B$39:$B$782,R$47)+'СЕТ СН'!$F$14+СВЦЭМ!$D$10+'СЕТ СН'!$F$6-'СЕТ СН'!$F$26</f>
        <v>2174.8055746599998</v>
      </c>
      <c r="S64" s="36">
        <f>SUMIFS(СВЦЭМ!$D$39:$D$782,СВЦЭМ!$A$39:$A$782,$A64,СВЦЭМ!$B$39:$B$782,S$47)+'СЕТ СН'!$F$14+СВЦЭМ!$D$10+'СЕТ СН'!$F$6-'СЕТ СН'!$F$26</f>
        <v>2153.3078415699997</v>
      </c>
      <c r="T64" s="36">
        <f>SUMIFS(СВЦЭМ!$D$39:$D$782,СВЦЭМ!$A$39:$A$782,$A64,СВЦЭМ!$B$39:$B$782,T$47)+'СЕТ СН'!$F$14+СВЦЭМ!$D$10+'СЕТ СН'!$F$6-'СЕТ СН'!$F$26</f>
        <v>2136.3693361599999</v>
      </c>
      <c r="U64" s="36">
        <f>SUMIFS(СВЦЭМ!$D$39:$D$782,СВЦЭМ!$A$39:$A$782,$A64,СВЦЭМ!$B$39:$B$782,U$47)+'СЕТ СН'!$F$14+СВЦЭМ!$D$10+'СЕТ СН'!$F$6-'СЕТ СН'!$F$26</f>
        <v>2131.7983496100001</v>
      </c>
      <c r="V64" s="36">
        <f>SUMIFS(СВЦЭМ!$D$39:$D$782,СВЦЭМ!$A$39:$A$782,$A64,СВЦЭМ!$B$39:$B$782,V$47)+'СЕТ СН'!$F$14+СВЦЭМ!$D$10+'СЕТ СН'!$F$6-'СЕТ СН'!$F$26</f>
        <v>2133.1655203599998</v>
      </c>
      <c r="W64" s="36">
        <f>SUMIFS(СВЦЭМ!$D$39:$D$782,СВЦЭМ!$A$39:$A$782,$A64,СВЦЭМ!$B$39:$B$782,W$47)+'СЕТ СН'!$F$14+СВЦЭМ!$D$10+'СЕТ СН'!$F$6-'СЕТ СН'!$F$26</f>
        <v>2118.8399417999999</v>
      </c>
      <c r="X64" s="36">
        <f>SUMIFS(СВЦЭМ!$D$39:$D$782,СВЦЭМ!$A$39:$A$782,$A64,СВЦЭМ!$B$39:$B$782,X$47)+'СЕТ СН'!$F$14+СВЦЭМ!$D$10+'СЕТ СН'!$F$6-'СЕТ СН'!$F$26</f>
        <v>2181.8428924599998</v>
      </c>
      <c r="Y64" s="36">
        <f>SUMIFS(СВЦЭМ!$D$39:$D$782,СВЦЭМ!$A$39:$A$782,$A64,СВЦЭМ!$B$39:$B$782,Y$47)+'СЕТ СН'!$F$14+СВЦЭМ!$D$10+'СЕТ СН'!$F$6-'СЕТ СН'!$F$26</f>
        <v>2272.6135337000001</v>
      </c>
    </row>
    <row r="65" spans="1:25" ht="15.75" x14ac:dyDescent="0.2">
      <c r="A65" s="35">
        <f t="shared" si="1"/>
        <v>45522</v>
      </c>
      <c r="B65" s="36">
        <f>SUMIFS(СВЦЭМ!$D$39:$D$782,СВЦЭМ!$A$39:$A$782,$A65,СВЦЭМ!$B$39:$B$782,B$47)+'СЕТ СН'!$F$14+СВЦЭМ!$D$10+'СЕТ СН'!$F$6-'СЕТ СН'!$F$26</f>
        <v>2261.9417837400001</v>
      </c>
      <c r="C65" s="36">
        <f>SUMIFS(СВЦЭМ!$D$39:$D$782,СВЦЭМ!$A$39:$A$782,$A65,СВЦЭМ!$B$39:$B$782,C$47)+'СЕТ СН'!$F$14+СВЦЭМ!$D$10+'СЕТ СН'!$F$6-'СЕТ СН'!$F$26</f>
        <v>2369.5503992400004</v>
      </c>
      <c r="D65" s="36">
        <f>SUMIFS(СВЦЭМ!$D$39:$D$782,СВЦЭМ!$A$39:$A$782,$A65,СВЦЭМ!$B$39:$B$782,D$47)+'СЕТ СН'!$F$14+СВЦЭМ!$D$10+'СЕТ СН'!$F$6-'СЕТ СН'!$F$26</f>
        <v>2436.8535491900002</v>
      </c>
      <c r="E65" s="36">
        <f>SUMIFS(СВЦЭМ!$D$39:$D$782,СВЦЭМ!$A$39:$A$782,$A65,СВЦЭМ!$B$39:$B$782,E$47)+'СЕТ СН'!$F$14+СВЦЭМ!$D$10+'СЕТ СН'!$F$6-'СЕТ СН'!$F$26</f>
        <v>2464.0283460100004</v>
      </c>
      <c r="F65" s="36">
        <f>SUMIFS(СВЦЭМ!$D$39:$D$782,СВЦЭМ!$A$39:$A$782,$A65,СВЦЭМ!$B$39:$B$782,F$47)+'СЕТ СН'!$F$14+СВЦЭМ!$D$10+'СЕТ СН'!$F$6-'СЕТ СН'!$F$26</f>
        <v>2495.5900641300004</v>
      </c>
      <c r="G65" s="36">
        <f>SUMIFS(СВЦЭМ!$D$39:$D$782,СВЦЭМ!$A$39:$A$782,$A65,СВЦЭМ!$B$39:$B$782,G$47)+'СЕТ СН'!$F$14+СВЦЭМ!$D$10+'СЕТ СН'!$F$6-'СЕТ СН'!$F$26</f>
        <v>2475.8124613900004</v>
      </c>
      <c r="H65" s="36">
        <f>SUMIFS(СВЦЭМ!$D$39:$D$782,СВЦЭМ!$A$39:$A$782,$A65,СВЦЭМ!$B$39:$B$782,H$47)+'СЕТ СН'!$F$14+СВЦЭМ!$D$10+'СЕТ СН'!$F$6-'СЕТ СН'!$F$26</f>
        <v>2455.3666424900002</v>
      </c>
      <c r="I65" s="36">
        <f>SUMIFS(СВЦЭМ!$D$39:$D$782,СВЦЭМ!$A$39:$A$782,$A65,СВЦЭМ!$B$39:$B$782,I$47)+'СЕТ СН'!$F$14+СВЦЭМ!$D$10+'СЕТ СН'!$F$6-'СЕТ СН'!$F$26</f>
        <v>2392.0471415600005</v>
      </c>
      <c r="J65" s="36">
        <f>SUMIFS(СВЦЭМ!$D$39:$D$782,СВЦЭМ!$A$39:$A$782,$A65,СВЦЭМ!$B$39:$B$782,J$47)+'СЕТ СН'!$F$14+СВЦЭМ!$D$10+'СЕТ СН'!$F$6-'СЕТ СН'!$F$26</f>
        <v>2280.7577671700001</v>
      </c>
      <c r="K65" s="36">
        <f>SUMIFS(СВЦЭМ!$D$39:$D$782,СВЦЭМ!$A$39:$A$782,$A65,СВЦЭМ!$B$39:$B$782,K$47)+'СЕТ СН'!$F$14+СВЦЭМ!$D$10+'СЕТ СН'!$F$6-'СЕТ СН'!$F$26</f>
        <v>2192.1369869199998</v>
      </c>
      <c r="L65" s="36">
        <f>SUMIFS(СВЦЭМ!$D$39:$D$782,СВЦЭМ!$A$39:$A$782,$A65,СВЦЭМ!$B$39:$B$782,L$47)+'СЕТ СН'!$F$14+СВЦЭМ!$D$10+'СЕТ СН'!$F$6-'СЕТ СН'!$F$26</f>
        <v>2143.4484161299997</v>
      </c>
      <c r="M65" s="36">
        <f>SUMIFS(СВЦЭМ!$D$39:$D$782,СВЦЭМ!$A$39:$A$782,$A65,СВЦЭМ!$B$39:$B$782,M$47)+'СЕТ СН'!$F$14+СВЦЭМ!$D$10+'СЕТ СН'!$F$6-'СЕТ СН'!$F$26</f>
        <v>2122.7582786499997</v>
      </c>
      <c r="N65" s="36">
        <f>SUMIFS(СВЦЭМ!$D$39:$D$782,СВЦЭМ!$A$39:$A$782,$A65,СВЦЭМ!$B$39:$B$782,N$47)+'СЕТ СН'!$F$14+СВЦЭМ!$D$10+'СЕТ СН'!$F$6-'СЕТ СН'!$F$26</f>
        <v>2097.8864194299999</v>
      </c>
      <c r="O65" s="36">
        <f>SUMIFS(СВЦЭМ!$D$39:$D$782,СВЦЭМ!$A$39:$A$782,$A65,СВЦЭМ!$B$39:$B$782,O$47)+'СЕТ СН'!$F$14+СВЦЭМ!$D$10+'СЕТ СН'!$F$6-'СЕТ СН'!$F$26</f>
        <v>2116.9249250799999</v>
      </c>
      <c r="P65" s="36">
        <f>SUMIFS(СВЦЭМ!$D$39:$D$782,СВЦЭМ!$A$39:$A$782,$A65,СВЦЭМ!$B$39:$B$782,P$47)+'СЕТ СН'!$F$14+СВЦЭМ!$D$10+'СЕТ СН'!$F$6-'СЕТ СН'!$F$26</f>
        <v>2171.9650302999999</v>
      </c>
      <c r="Q65" s="36">
        <f>SUMIFS(СВЦЭМ!$D$39:$D$782,СВЦЭМ!$A$39:$A$782,$A65,СВЦЭМ!$B$39:$B$782,Q$47)+'СЕТ СН'!$F$14+СВЦЭМ!$D$10+'СЕТ СН'!$F$6-'СЕТ СН'!$F$26</f>
        <v>2209.0929704299997</v>
      </c>
      <c r="R65" s="36">
        <f>SUMIFS(СВЦЭМ!$D$39:$D$782,СВЦЭМ!$A$39:$A$782,$A65,СВЦЭМ!$B$39:$B$782,R$47)+'СЕТ СН'!$F$14+СВЦЭМ!$D$10+'СЕТ СН'!$F$6-'СЕТ СН'!$F$26</f>
        <v>2207.8014451099998</v>
      </c>
      <c r="S65" s="36">
        <f>SUMIFS(СВЦЭМ!$D$39:$D$782,СВЦЭМ!$A$39:$A$782,$A65,СВЦЭМ!$B$39:$B$782,S$47)+'СЕТ СН'!$F$14+СВЦЭМ!$D$10+'СЕТ СН'!$F$6-'СЕТ СН'!$F$26</f>
        <v>2210.7298327899998</v>
      </c>
      <c r="T65" s="36">
        <f>SUMIFS(СВЦЭМ!$D$39:$D$782,СВЦЭМ!$A$39:$A$782,$A65,СВЦЭМ!$B$39:$B$782,T$47)+'СЕТ СН'!$F$14+СВЦЭМ!$D$10+'СЕТ СН'!$F$6-'СЕТ СН'!$F$26</f>
        <v>2186.3569908899999</v>
      </c>
      <c r="U65" s="36">
        <f>SUMIFS(СВЦЭМ!$D$39:$D$782,СВЦЭМ!$A$39:$A$782,$A65,СВЦЭМ!$B$39:$B$782,U$47)+'СЕТ СН'!$F$14+СВЦЭМ!$D$10+'СЕТ СН'!$F$6-'СЕТ СН'!$F$26</f>
        <v>2183.44086062</v>
      </c>
      <c r="V65" s="36">
        <f>SUMIFS(СВЦЭМ!$D$39:$D$782,СВЦЭМ!$A$39:$A$782,$A65,СВЦЭМ!$B$39:$B$782,V$47)+'СЕТ СН'!$F$14+СВЦЭМ!$D$10+'СЕТ СН'!$F$6-'СЕТ СН'!$F$26</f>
        <v>2193.0995384499997</v>
      </c>
      <c r="W65" s="36">
        <f>SUMIFS(СВЦЭМ!$D$39:$D$782,СВЦЭМ!$A$39:$A$782,$A65,СВЦЭМ!$B$39:$B$782,W$47)+'СЕТ СН'!$F$14+СВЦЭМ!$D$10+'СЕТ СН'!$F$6-'СЕТ СН'!$F$26</f>
        <v>2176.84561042</v>
      </c>
      <c r="X65" s="36">
        <f>SUMIFS(СВЦЭМ!$D$39:$D$782,СВЦЭМ!$A$39:$A$782,$A65,СВЦЭМ!$B$39:$B$782,X$47)+'СЕТ СН'!$F$14+СВЦЭМ!$D$10+'СЕТ СН'!$F$6-'СЕТ СН'!$F$26</f>
        <v>2248.4087507700001</v>
      </c>
      <c r="Y65" s="36">
        <f>SUMIFS(СВЦЭМ!$D$39:$D$782,СВЦЭМ!$A$39:$A$782,$A65,СВЦЭМ!$B$39:$B$782,Y$47)+'СЕТ СН'!$F$14+СВЦЭМ!$D$10+'СЕТ СН'!$F$6-'СЕТ СН'!$F$26</f>
        <v>2333.4191064900001</v>
      </c>
    </row>
    <row r="66" spans="1:25" ht="15.75" x14ac:dyDescent="0.2">
      <c r="A66" s="35">
        <f t="shared" si="1"/>
        <v>45523</v>
      </c>
      <c r="B66" s="36">
        <f>SUMIFS(СВЦЭМ!$D$39:$D$782,СВЦЭМ!$A$39:$A$782,$A66,СВЦЭМ!$B$39:$B$782,B$47)+'СЕТ СН'!$F$14+СВЦЭМ!$D$10+'СЕТ СН'!$F$6-'СЕТ СН'!$F$26</f>
        <v>2419.1478715200001</v>
      </c>
      <c r="C66" s="36">
        <f>SUMIFS(СВЦЭМ!$D$39:$D$782,СВЦЭМ!$A$39:$A$782,$A66,СВЦЭМ!$B$39:$B$782,C$47)+'СЕТ СН'!$F$14+СВЦЭМ!$D$10+'СЕТ СН'!$F$6-'СЕТ СН'!$F$26</f>
        <v>2557.64986322</v>
      </c>
      <c r="D66" s="36">
        <f>SUMIFS(СВЦЭМ!$D$39:$D$782,СВЦЭМ!$A$39:$A$782,$A66,СВЦЭМ!$B$39:$B$782,D$47)+'СЕТ СН'!$F$14+СВЦЭМ!$D$10+'СЕТ СН'!$F$6-'СЕТ СН'!$F$26</f>
        <v>2595.09960718</v>
      </c>
      <c r="E66" s="36">
        <f>SUMIFS(СВЦЭМ!$D$39:$D$782,СВЦЭМ!$A$39:$A$782,$A66,СВЦЭМ!$B$39:$B$782,E$47)+'СЕТ СН'!$F$14+СВЦЭМ!$D$10+'СЕТ СН'!$F$6-'СЕТ СН'!$F$26</f>
        <v>2552.4683124700005</v>
      </c>
      <c r="F66" s="36">
        <f>SUMIFS(СВЦЭМ!$D$39:$D$782,СВЦЭМ!$A$39:$A$782,$A66,СВЦЭМ!$B$39:$B$782,F$47)+'СЕТ СН'!$F$14+СВЦЭМ!$D$10+'СЕТ СН'!$F$6-'СЕТ СН'!$F$26</f>
        <v>2560.3920882000002</v>
      </c>
      <c r="G66" s="36">
        <f>SUMIFS(СВЦЭМ!$D$39:$D$782,СВЦЭМ!$A$39:$A$782,$A66,СВЦЭМ!$B$39:$B$782,G$47)+'СЕТ СН'!$F$14+СВЦЭМ!$D$10+'СЕТ СН'!$F$6-'СЕТ СН'!$F$26</f>
        <v>2560.5266518200001</v>
      </c>
      <c r="H66" s="36">
        <f>SUMIFS(СВЦЭМ!$D$39:$D$782,СВЦЭМ!$A$39:$A$782,$A66,СВЦЭМ!$B$39:$B$782,H$47)+'СЕТ СН'!$F$14+СВЦЭМ!$D$10+'СЕТ СН'!$F$6-'СЕТ СН'!$F$26</f>
        <v>2572.8798648300003</v>
      </c>
      <c r="I66" s="36">
        <f>SUMIFS(СВЦЭМ!$D$39:$D$782,СВЦЭМ!$A$39:$A$782,$A66,СВЦЭМ!$B$39:$B$782,I$47)+'СЕТ СН'!$F$14+СВЦЭМ!$D$10+'СЕТ СН'!$F$6-'СЕТ СН'!$F$26</f>
        <v>2496.58148471</v>
      </c>
      <c r="J66" s="36">
        <f>SUMIFS(СВЦЭМ!$D$39:$D$782,СВЦЭМ!$A$39:$A$782,$A66,СВЦЭМ!$B$39:$B$782,J$47)+'СЕТ СН'!$F$14+СВЦЭМ!$D$10+'СЕТ СН'!$F$6-'СЕТ СН'!$F$26</f>
        <v>2300.2471426100005</v>
      </c>
      <c r="K66" s="36">
        <f>SUMIFS(СВЦЭМ!$D$39:$D$782,СВЦЭМ!$A$39:$A$782,$A66,СВЦЭМ!$B$39:$B$782,K$47)+'СЕТ СН'!$F$14+СВЦЭМ!$D$10+'СЕТ СН'!$F$6-'СЕТ СН'!$F$26</f>
        <v>2254.2207340099999</v>
      </c>
      <c r="L66" s="36">
        <f>SUMIFS(СВЦЭМ!$D$39:$D$782,СВЦЭМ!$A$39:$A$782,$A66,СВЦЭМ!$B$39:$B$782,L$47)+'СЕТ СН'!$F$14+СВЦЭМ!$D$10+'СЕТ СН'!$F$6-'СЕТ СН'!$F$26</f>
        <v>2246.8222620699999</v>
      </c>
      <c r="M66" s="36">
        <f>SUMIFS(СВЦЭМ!$D$39:$D$782,СВЦЭМ!$A$39:$A$782,$A66,СВЦЭМ!$B$39:$B$782,M$47)+'СЕТ СН'!$F$14+СВЦЭМ!$D$10+'СЕТ СН'!$F$6-'СЕТ СН'!$F$26</f>
        <v>2234.3820608999999</v>
      </c>
      <c r="N66" s="36">
        <f>SUMIFS(СВЦЭМ!$D$39:$D$782,СВЦЭМ!$A$39:$A$782,$A66,СВЦЭМ!$B$39:$B$782,N$47)+'СЕТ СН'!$F$14+СВЦЭМ!$D$10+'СЕТ СН'!$F$6-'СЕТ СН'!$F$26</f>
        <v>2222.53773757</v>
      </c>
      <c r="O66" s="36">
        <f>SUMIFS(СВЦЭМ!$D$39:$D$782,СВЦЭМ!$A$39:$A$782,$A66,СВЦЭМ!$B$39:$B$782,O$47)+'СЕТ СН'!$F$14+СВЦЭМ!$D$10+'СЕТ СН'!$F$6-'СЕТ СН'!$F$26</f>
        <v>2211.29196189</v>
      </c>
      <c r="P66" s="36">
        <f>SUMIFS(СВЦЭМ!$D$39:$D$782,СВЦЭМ!$A$39:$A$782,$A66,СВЦЭМ!$B$39:$B$782,P$47)+'СЕТ СН'!$F$14+СВЦЭМ!$D$10+'СЕТ СН'!$F$6-'СЕТ СН'!$F$26</f>
        <v>2222.0147106599998</v>
      </c>
      <c r="Q66" s="36">
        <f>SUMIFS(СВЦЭМ!$D$39:$D$782,СВЦЭМ!$A$39:$A$782,$A66,СВЦЭМ!$B$39:$B$782,Q$47)+'СЕТ СН'!$F$14+СВЦЭМ!$D$10+'СЕТ СН'!$F$6-'СЕТ СН'!$F$26</f>
        <v>2211.3237610199999</v>
      </c>
      <c r="R66" s="36">
        <f>SUMIFS(СВЦЭМ!$D$39:$D$782,СВЦЭМ!$A$39:$A$782,$A66,СВЦЭМ!$B$39:$B$782,R$47)+'СЕТ СН'!$F$14+СВЦЭМ!$D$10+'СЕТ СН'!$F$6-'СЕТ СН'!$F$26</f>
        <v>2218.3374602099998</v>
      </c>
      <c r="S66" s="36">
        <f>SUMIFS(СВЦЭМ!$D$39:$D$782,СВЦЭМ!$A$39:$A$782,$A66,СВЦЭМ!$B$39:$B$782,S$47)+'СЕТ СН'!$F$14+СВЦЭМ!$D$10+'СЕТ СН'!$F$6-'СЕТ СН'!$F$26</f>
        <v>2204.7221204499997</v>
      </c>
      <c r="T66" s="36">
        <f>SUMIFS(СВЦЭМ!$D$39:$D$782,СВЦЭМ!$A$39:$A$782,$A66,СВЦЭМ!$B$39:$B$782,T$47)+'СЕТ СН'!$F$14+СВЦЭМ!$D$10+'СЕТ СН'!$F$6-'СЕТ СН'!$F$26</f>
        <v>2166.7245249600001</v>
      </c>
      <c r="U66" s="36">
        <f>SUMIFS(СВЦЭМ!$D$39:$D$782,СВЦЭМ!$A$39:$A$782,$A66,СВЦЭМ!$B$39:$B$782,U$47)+'СЕТ СН'!$F$14+СВЦЭМ!$D$10+'СЕТ СН'!$F$6-'СЕТ СН'!$F$26</f>
        <v>2199.2451861899999</v>
      </c>
      <c r="V66" s="36">
        <f>SUMIFS(СВЦЭМ!$D$39:$D$782,СВЦЭМ!$A$39:$A$782,$A66,СВЦЭМ!$B$39:$B$782,V$47)+'СЕТ СН'!$F$14+СВЦЭМ!$D$10+'СЕТ СН'!$F$6-'СЕТ СН'!$F$26</f>
        <v>2209.6907896499997</v>
      </c>
      <c r="W66" s="36">
        <f>SUMIFS(СВЦЭМ!$D$39:$D$782,СВЦЭМ!$A$39:$A$782,$A66,СВЦЭМ!$B$39:$B$782,W$47)+'СЕТ СН'!$F$14+СВЦЭМ!$D$10+'СЕТ СН'!$F$6-'СЕТ СН'!$F$26</f>
        <v>2170.4196288200001</v>
      </c>
      <c r="X66" s="36">
        <f>SUMIFS(СВЦЭМ!$D$39:$D$782,СВЦЭМ!$A$39:$A$782,$A66,СВЦЭМ!$B$39:$B$782,X$47)+'СЕТ СН'!$F$14+СВЦЭМ!$D$10+'СЕТ СН'!$F$6-'СЕТ СН'!$F$26</f>
        <v>2227.9812671199998</v>
      </c>
      <c r="Y66" s="36">
        <f>SUMIFS(СВЦЭМ!$D$39:$D$782,СВЦЭМ!$A$39:$A$782,$A66,СВЦЭМ!$B$39:$B$782,Y$47)+'СЕТ СН'!$F$14+СВЦЭМ!$D$10+'СЕТ СН'!$F$6-'СЕТ СН'!$F$26</f>
        <v>2321.9386443500002</v>
      </c>
    </row>
    <row r="67" spans="1:25" ht="15.75" x14ac:dyDescent="0.2">
      <c r="A67" s="35">
        <f t="shared" si="1"/>
        <v>45524</v>
      </c>
      <c r="B67" s="36">
        <f>SUMIFS(СВЦЭМ!$D$39:$D$782,СВЦЭМ!$A$39:$A$782,$A67,СВЦЭМ!$B$39:$B$782,B$47)+'СЕТ СН'!$F$14+СВЦЭМ!$D$10+'СЕТ СН'!$F$6-'СЕТ СН'!$F$26</f>
        <v>2306.8947017100004</v>
      </c>
      <c r="C67" s="36">
        <f>SUMIFS(СВЦЭМ!$D$39:$D$782,СВЦЭМ!$A$39:$A$782,$A67,СВЦЭМ!$B$39:$B$782,C$47)+'СЕТ СН'!$F$14+СВЦЭМ!$D$10+'СЕТ СН'!$F$6-'СЕТ СН'!$F$26</f>
        <v>2420.1301105900002</v>
      </c>
      <c r="D67" s="36">
        <f>SUMIFS(СВЦЭМ!$D$39:$D$782,СВЦЭМ!$A$39:$A$782,$A67,СВЦЭМ!$B$39:$B$782,D$47)+'СЕТ СН'!$F$14+СВЦЭМ!$D$10+'СЕТ СН'!$F$6-'СЕТ СН'!$F$26</f>
        <v>2491.0205989900001</v>
      </c>
      <c r="E67" s="36">
        <f>SUMIFS(СВЦЭМ!$D$39:$D$782,СВЦЭМ!$A$39:$A$782,$A67,СВЦЭМ!$B$39:$B$782,E$47)+'СЕТ СН'!$F$14+СВЦЭМ!$D$10+'СЕТ СН'!$F$6-'СЕТ СН'!$F$26</f>
        <v>2526.2496388500003</v>
      </c>
      <c r="F67" s="36">
        <f>SUMIFS(СВЦЭМ!$D$39:$D$782,СВЦЭМ!$A$39:$A$782,$A67,СВЦЭМ!$B$39:$B$782,F$47)+'СЕТ СН'!$F$14+СВЦЭМ!$D$10+'СЕТ СН'!$F$6-'СЕТ СН'!$F$26</f>
        <v>2522.9971129400001</v>
      </c>
      <c r="G67" s="36">
        <f>SUMIFS(СВЦЭМ!$D$39:$D$782,СВЦЭМ!$A$39:$A$782,$A67,СВЦЭМ!$B$39:$B$782,G$47)+'СЕТ СН'!$F$14+СВЦЭМ!$D$10+'СЕТ СН'!$F$6-'СЕТ СН'!$F$26</f>
        <v>2503.6647870900001</v>
      </c>
      <c r="H67" s="36">
        <f>SUMIFS(СВЦЭМ!$D$39:$D$782,СВЦЭМ!$A$39:$A$782,$A67,СВЦЭМ!$B$39:$B$782,H$47)+'СЕТ СН'!$F$14+СВЦЭМ!$D$10+'СЕТ СН'!$F$6-'СЕТ СН'!$F$26</f>
        <v>2487.4010319100003</v>
      </c>
      <c r="I67" s="36">
        <f>SUMIFS(СВЦЭМ!$D$39:$D$782,СВЦЭМ!$A$39:$A$782,$A67,СВЦЭМ!$B$39:$B$782,I$47)+'СЕТ СН'!$F$14+СВЦЭМ!$D$10+'СЕТ СН'!$F$6-'СЕТ СН'!$F$26</f>
        <v>2359.2098091100002</v>
      </c>
      <c r="J67" s="36">
        <f>SUMIFS(СВЦЭМ!$D$39:$D$782,СВЦЭМ!$A$39:$A$782,$A67,СВЦЭМ!$B$39:$B$782,J$47)+'СЕТ СН'!$F$14+СВЦЭМ!$D$10+'СЕТ СН'!$F$6-'СЕТ СН'!$F$26</f>
        <v>2220.41813985</v>
      </c>
      <c r="K67" s="36">
        <f>SUMIFS(СВЦЭМ!$D$39:$D$782,СВЦЭМ!$A$39:$A$782,$A67,СВЦЭМ!$B$39:$B$782,K$47)+'СЕТ СН'!$F$14+СВЦЭМ!$D$10+'СЕТ СН'!$F$6-'СЕТ СН'!$F$26</f>
        <v>2107.0134056799998</v>
      </c>
      <c r="L67" s="36">
        <f>SUMIFS(СВЦЭМ!$D$39:$D$782,СВЦЭМ!$A$39:$A$782,$A67,СВЦЭМ!$B$39:$B$782,L$47)+'СЕТ СН'!$F$14+СВЦЭМ!$D$10+'СЕТ СН'!$F$6-'СЕТ СН'!$F$26</f>
        <v>2081.5262046899998</v>
      </c>
      <c r="M67" s="36">
        <f>SUMIFS(СВЦЭМ!$D$39:$D$782,СВЦЭМ!$A$39:$A$782,$A67,СВЦЭМ!$B$39:$B$782,M$47)+'СЕТ СН'!$F$14+СВЦЭМ!$D$10+'СЕТ СН'!$F$6-'СЕТ СН'!$F$26</f>
        <v>2074.2807553499997</v>
      </c>
      <c r="N67" s="36">
        <f>SUMIFS(СВЦЭМ!$D$39:$D$782,СВЦЭМ!$A$39:$A$782,$A67,СВЦЭМ!$B$39:$B$782,N$47)+'СЕТ СН'!$F$14+СВЦЭМ!$D$10+'СЕТ СН'!$F$6-'СЕТ СН'!$F$26</f>
        <v>2082.4687426099999</v>
      </c>
      <c r="O67" s="36">
        <f>SUMIFS(СВЦЭМ!$D$39:$D$782,СВЦЭМ!$A$39:$A$782,$A67,СВЦЭМ!$B$39:$B$782,O$47)+'СЕТ СН'!$F$14+СВЦЭМ!$D$10+'СЕТ СН'!$F$6-'СЕТ СН'!$F$26</f>
        <v>2055.5278296399997</v>
      </c>
      <c r="P67" s="36">
        <f>SUMIFS(СВЦЭМ!$D$39:$D$782,СВЦЭМ!$A$39:$A$782,$A67,СВЦЭМ!$B$39:$B$782,P$47)+'СЕТ СН'!$F$14+СВЦЭМ!$D$10+'СЕТ СН'!$F$6-'СЕТ СН'!$F$26</f>
        <v>2057.0792068299997</v>
      </c>
      <c r="Q67" s="36">
        <f>SUMIFS(СВЦЭМ!$D$39:$D$782,СВЦЭМ!$A$39:$A$782,$A67,СВЦЭМ!$B$39:$B$782,Q$47)+'СЕТ СН'!$F$14+СВЦЭМ!$D$10+'СЕТ СН'!$F$6-'СЕТ СН'!$F$26</f>
        <v>2052.4855829399999</v>
      </c>
      <c r="R67" s="36">
        <f>SUMIFS(СВЦЭМ!$D$39:$D$782,СВЦЭМ!$A$39:$A$782,$A67,СВЦЭМ!$B$39:$B$782,R$47)+'СЕТ СН'!$F$14+СВЦЭМ!$D$10+'СЕТ СН'!$F$6-'СЕТ СН'!$F$26</f>
        <v>2074.6078526000001</v>
      </c>
      <c r="S67" s="36">
        <f>SUMIFS(СВЦЭМ!$D$39:$D$782,СВЦЭМ!$A$39:$A$782,$A67,СВЦЭМ!$B$39:$B$782,S$47)+'СЕТ СН'!$F$14+СВЦЭМ!$D$10+'СЕТ СН'!$F$6-'СЕТ СН'!$F$26</f>
        <v>2060.1055504799997</v>
      </c>
      <c r="T67" s="36">
        <f>SUMIFS(СВЦЭМ!$D$39:$D$782,СВЦЭМ!$A$39:$A$782,$A67,СВЦЭМ!$B$39:$B$782,T$47)+'СЕТ СН'!$F$14+СВЦЭМ!$D$10+'СЕТ СН'!$F$6-'СЕТ СН'!$F$26</f>
        <v>2037.1076704799998</v>
      </c>
      <c r="U67" s="36">
        <f>SUMIFS(СВЦЭМ!$D$39:$D$782,СВЦЭМ!$A$39:$A$782,$A67,СВЦЭМ!$B$39:$B$782,U$47)+'СЕТ СН'!$F$14+СВЦЭМ!$D$10+'СЕТ СН'!$F$6-'СЕТ СН'!$F$26</f>
        <v>2059.11660717</v>
      </c>
      <c r="V67" s="36">
        <f>SUMIFS(СВЦЭМ!$D$39:$D$782,СВЦЭМ!$A$39:$A$782,$A67,СВЦЭМ!$B$39:$B$782,V$47)+'СЕТ СН'!$F$14+СВЦЭМ!$D$10+'СЕТ СН'!$F$6-'СЕТ СН'!$F$26</f>
        <v>2039.3242935499998</v>
      </c>
      <c r="W67" s="36">
        <f>SUMIFS(СВЦЭМ!$D$39:$D$782,СВЦЭМ!$A$39:$A$782,$A67,СВЦЭМ!$B$39:$B$782,W$47)+'СЕТ СН'!$F$14+СВЦЭМ!$D$10+'СЕТ СН'!$F$6-'СЕТ СН'!$F$26</f>
        <v>2036.4663728099999</v>
      </c>
      <c r="X67" s="36">
        <f>SUMIFS(СВЦЭМ!$D$39:$D$782,СВЦЭМ!$A$39:$A$782,$A67,СВЦЭМ!$B$39:$B$782,X$47)+'СЕТ СН'!$F$14+СВЦЭМ!$D$10+'СЕТ СН'!$F$6-'СЕТ СН'!$F$26</f>
        <v>2141.57196815</v>
      </c>
      <c r="Y67" s="36">
        <f>SUMIFS(СВЦЭМ!$D$39:$D$782,СВЦЭМ!$A$39:$A$782,$A67,СВЦЭМ!$B$39:$B$782,Y$47)+'СЕТ СН'!$F$14+СВЦЭМ!$D$10+'СЕТ СН'!$F$6-'СЕТ СН'!$F$26</f>
        <v>2304.1754712000002</v>
      </c>
    </row>
    <row r="68" spans="1:25" ht="15.75" x14ac:dyDescent="0.2">
      <c r="A68" s="35">
        <f t="shared" si="1"/>
        <v>45525</v>
      </c>
      <c r="B68" s="36">
        <f>SUMIFS(СВЦЭМ!$D$39:$D$782,СВЦЭМ!$A$39:$A$782,$A68,СВЦЭМ!$B$39:$B$782,B$47)+'СЕТ СН'!$F$14+СВЦЭМ!$D$10+'СЕТ СН'!$F$6-'СЕТ СН'!$F$26</f>
        <v>2524.7721797300001</v>
      </c>
      <c r="C68" s="36">
        <f>SUMIFS(СВЦЭМ!$D$39:$D$782,СВЦЭМ!$A$39:$A$782,$A68,СВЦЭМ!$B$39:$B$782,C$47)+'СЕТ СН'!$F$14+СВЦЭМ!$D$10+'СЕТ СН'!$F$6-'СЕТ СН'!$F$26</f>
        <v>2568.3584325000002</v>
      </c>
      <c r="D68" s="36">
        <f>SUMIFS(СВЦЭМ!$D$39:$D$782,СВЦЭМ!$A$39:$A$782,$A68,СВЦЭМ!$B$39:$B$782,D$47)+'СЕТ СН'!$F$14+СВЦЭМ!$D$10+'СЕТ СН'!$F$6-'СЕТ СН'!$F$26</f>
        <v>2623.0677188600002</v>
      </c>
      <c r="E68" s="36">
        <f>SUMIFS(СВЦЭМ!$D$39:$D$782,СВЦЭМ!$A$39:$A$782,$A68,СВЦЭМ!$B$39:$B$782,E$47)+'СЕТ СН'!$F$14+СВЦЭМ!$D$10+'СЕТ СН'!$F$6-'СЕТ СН'!$F$26</f>
        <v>2578.62534456</v>
      </c>
      <c r="F68" s="36">
        <f>SUMIFS(СВЦЭМ!$D$39:$D$782,СВЦЭМ!$A$39:$A$782,$A68,СВЦЭМ!$B$39:$B$782,F$47)+'СЕТ СН'!$F$14+СВЦЭМ!$D$10+'СЕТ СН'!$F$6-'СЕТ СН'!$F$26</f>
        <v>2560.6817728600004</v>
      </c>
      <c r="G68" s="36">
        <f>SUMIFS(СВЦЭМ!$D$39:$D$782,СВЦЭМ!$A$39:$A$782,$A68,СВЦЭМ!$B$39:$B$782,G$47)+'СЕТ СН'!$F$14+СВЦЭМ!$D$10+'СЕТ СН'!$F$6-'СЕТ СН'!$F$26</f>
        <v>2516.7642999000004</v>
      </c>
      <c r="H68" s="36">
        <f>SUMIFS(СВЦЭМ!$D$39:$D$782,СВЦЭМ!$A$39:$A$782,$A68,СВЦЭМ!$B$39:$B$782,H$47)+'СЕТ СН'!$F$14+СВЦЭМ!$D$10+'СЕТ СН'!$F$6-'СЕТ СН'!$F$26</f>
        <v>2504.1630539300004</v>
      </c>
      <c r="I68" s="36">
        <f>SUMIFS(СВЦЭМ!$D$39:$D$782,СВЦЭМ!$A$39:$A$782,$A68,СВЦЭМ!$B$39:$B$782,I$47)+'СЕТ СН'!$F$14+СВЦЭМ!$D$10+'СЕТ СН'!$F$6-'СЕТ СН'!$F$26</f>
        <v>2364.0506527000002</v>
      </c>
      <c r="J68" s="36">
        <f>SUMIFS(СВЦЭМ!$D$39:$D$782,СВЦЭМ!$A$39:$A$782,$A68,СВЦЭМ!$B$39:$B$782,J$47)+'СЕТ СН'!$F$14+СВЦЭМ!$D$10+'СЕТ СН'!$F$6-'СЕТ СН'!$F$26</f>
        <v>2266.4629191999998</v>
      </c>
      <c r="K68" s="36">
        <f>SUMIFS(СВЦЭМ!$D$39:$D$782,СВЦЭМ!$A$39:$A$782,$A68,СВЦЭМ!$B$39:$B$782,K$47)+'СЕТ СН'!$F$14+СВЦЭМ!$D$10+'СЕТ СН'!$F$6-'СЕТ СН'!$F$26</f>
        <v>2180.2600568499997</v>
      </c>
      <c r="L68" s="36">
        <f>SUMIFS(СВЦЭМ!$D$39:$D$782,СВЦЭМ!$A$39:$A$782,$A68,СВЦЭМ!$B$39:$B$782,L$47)+'СЕТ СН'!$F$14+СВЦЭМ!$D$10+'СЕТ СН'!$F$6-'СЕТ СН'!$F$26</f>
        <v>2163.02642857</v>
      </c>
      <c r="M68" s="36">
        <f>SUMIFS(СВЦЭМ!$D$39:$D$782,СВЦЭМ!$A$39:$A$782,$A68,СВЦЭМ!$B$39:$B$782,M$47)+'СЕТ СН'!$F$14+СВЦЭМ!$D$10+'СЕТ СН'!$F$6-'СЕТ СН'!$F$26</f>
        <v>2164.6650873200001</v>
      </c>
      <c r="N68" s="36">
        <f>SUMIFS(СВЦЭМ!$D$39:$D$782,СВЦЭМ!$A$39:$A$782,$A68,СВЦЭМ!$B$39:$B$782,N$47)+'СЕТ СН'!$F$14+СВЦЭМ!$D$10+'СЕТ СН'!$F$6-'СЕТ СН'!$F$26</f>
        <v>2155.97167382</v>
      </c>
      <c r="O68" s="36">
        <f>SUMIFS(СВЦЭМ!$D$39:$D$782,СВЦЭМ!$A$39:$A$782,$A68,СВЦЭМ!$B$39:$B$782,O$47)+'СЕТ СН'!$F$14+СВЦЭМ!$D$10+'СЕТ СН'!$F$6-'СЕТ СН'!$F$26</f>
        <v>2137.6217009399998</v>
      </c>
      <c r="P68" s="36">
        <f>SUMIFS(СВЦЭМ!$D$39:$D$782,СВЦЭМ!$A$39:$A$782,$A68,СВЦЭМ!$B$39:$B$782,P$47)+'СЕТ СН'!$F$14+СВЦЭМ!$D$10+'СЕТ СН'!$F$6-'СЕТ СН'!$F$26</f>
        <v>2180.53251099</v>
      </c>
      <c r="Q68" s="36">
        <f>SUMIFS(СВЦЭМ!$D$39:$D$782,СВЦЭМ!$A$39:$A$782,$A68,СВЦЭМ!$B$39:$B$782,Q$47)+'СЕТ СН'!$F$14+СВЦЭМ!$D$10+'СЕТ СН'!$F$6-'СЕТ СН'!$F$26</f>
        <v>2206.56708742</v>
      </c>
      <c r="R68" s="36">
        <f>SUMIFS(СВЦЭМ!$D$39:$D$782,СВЦЭМ!$A$39:$A$782,$A68,СВЦЭМ!$B$39:$B$782,R$47)+'СЕТ СН'!$F$14+СВЦЭМ!$D$10+'СЕТ СН'!$F$6-'СЕТ СН'!$F$26</f>
        <v>2200.2432001100001</v>
      </c>
      <c r="S68" s="36">
        <f>SUMIFS(СВЦЭМ!$D$39:$D$782,СВЦЭМ!$A$39:$A$782,$A68,СВЦЭМ!$B$39:$B$782,S$47)+'СЕТ СН'!$F$14+СВЦЭМ!$D$10+'СЕТ СН'!$F$6-'СЕТ СН'!$F$26</f>
        <v>2199.7140180799997</v>
      </c>
      <c r="T68" s="36">
        <f>SUMIFS(СВЦЭМ!$D$39:$D$782,СВЦЭМ!$A$39:$A$782,$A68,СВЦЭМ!$B$39:$B$782,T$47)+'СЕТ СН'!$F$14+СВЦЭМ!$D$10+'СЕТ СН'!$F$6-'СЕТ СН'!$F$26</f>
        <v>2191.43358958</v>
      </c>
      <c r="U68" s="36">
        <f>SUMIFS(СВЦЭМ!$D$39:$D$782,СВЦЭМ!$A$39:$A$782,$A68,СВЦЭМ!$B$39:$B$782,U$47)+'СЕТ СН'!$F$14+СВЦЭМ!$D$10+'СЕТ СН'!$F$6-'СЕТ СН'!$F$26</f>
        <v>2204.3274406299997</v>
      </c>
      <c r="V68" s="36">
        <f>SUMIFS(СВЦЭМ!$D$39:$D$782,СВЦЭМ!$A$39:$A$782,$A68,СВЦЭМ!$B$39:$B$782,V$47)+'СЕТ СН'!$F$14+СВЦЭМ!$D$10+'СЕТ СН'!$F$6-'СЕТ СН'!$F$26</f>
        <v>2195.3716616699999</v>
      </c>
      <c r="W68" s="36">
        <f>SUMIFS(СВЦЭМ!$D$39:$D$782,СВЦЭМ!$A$39:$A$782,$A68,СВЦЭМ!$B$39:$B$782,W$47)+'СЕТ СН'!$F$14+СВЦЭМ!$D$10+'СЕТ СН'!$F$6-'СЕТ СН'!$F$26</f>
        <v>2189.1542559099998</v>
      </c>
      <c r="X68" s="36">
        <f>SUMIFS(СВЦЭМ!$D$39:$D$782,СВЦЭМ!$A$39:$A$782,$A68,СВЦЭМ!$B$39:$B$782,X$47)+'СЕТ СН'!$F$14+СВЦЭМ!$D$10+'СЕТ СН'!$F$6-'СЕТ СН'!$F$26</f>
        <v>2210.5914084699998</v>
      </c>
      <c r="Y68" s="36">
        <f>SUMIFS(СВЦЭМ!$D$39:$D$782,СВЦЭМ!$A$39:$A$782,$A68,СВЦЭМ!$B$39:$B$782,Y$47)+'СЕТ СН'!$F$14+СВЦЭМ!$D$10+'СЕТ СН'!$F$6-'СЕТ СН'!$F$26</f>
        <v>2251.8105035499998</v>
      </c>
    </row>
    <row r="69" spans="1:25" ht="15.75" x14ac:dyDescent="0.2">
      <c r="A69" s="35">
        <f t="shared" si="1"/>
        <v>45526</v>
      </c>
      <c r="B69" s="36">
        <f>SUMIFS(СВЦЭМ!$D$39:$D$782,СВЦЭМ!$A$39:$A$782,$A69,СВЦЭМ!$B$39:$B$782,B$47)+'СЕТ СН'!$F$14+СВЦЭМ!$D$10+'СЕТ СН'!$F$6-'СЕТ СН'!$F$26</f>
        <v>2191.8253283199997</v>
      </c>
      <c r="C69" s="36">
        <f>SUMIFS(СВЦЭМ!$D$39:$D$782,СВЦЭМ!$A$39:$A$782,$A69,СВЦЭМ!$B$39:$B$782,C$47)+'СЕТ СН'!$F$14+СВЦЭМ!$D$10+'СЕТ СН'!$F$6-'СЕТ СН'!$F$26</f>
        <v>2290.4338712999997</v>
      </c>
      <c r="D69" s="36">
        <f>SUMIFS(СВЦЭМ!$D$39:$D$782,СВЦЭМ!$A$39:$A$782,$A69,СВЦЭМ!$B$39:$B$782,D$47)+'СЕТ СН'!$F$14+СВЦЭМ!$D$10+'СЕТ СН'!$F$6-'СЕТ СН'!$F$26</f>
        <v>2340.0055418200004</v>
      </c>
      <c r="E69" s="36">
        <f>SUMIFS(СВЦЭМ!$D$39:$D$782,СВЦЭМ!$A$39:$A$782,$A69,СВЦЭМ!$B$39:$B$782,E$47)+'СЕТ СН'!$F$14+СВЦЭМ!$D$10+'СЕТ СН'!$F$6-'СЕТ СН'!$F$26</f>
        <v>2376.5963965300002</v>
      </c>
      <c r="F69" s="36">
        <f>SUMIFS(СВЦЭМ!$D$39:$D$782,СВЦЭМ!$A$39:$A$782,$A69,СВЦЭМ!$B$39:$B$782,F$47)+'СЕТ СН'!$F$14+СВЦЭМ!$D$10+'СЕТ СН'!$F$6-'СЕТ СН'!$F$26</f>
        <v>2371.6693722800001</v>
      </c>
      <c r="G69" s="36">
        <f>SUMIFS(СВЦЭМ!$D$39:$D$782,СВЦЭМ!$A$39:$A$782,$A69,СВЦЭМ!$B$39:$B$782,G$47)+'СЕТ СН'!$F$14+СВЦЭМ!$D$10+'СЕТ СН'!$F$6-'СЕТ СН'!$F$26</f>
        <v>2336.5450943700002</v>
      </c>
      <c r="H69" s="36">
        <f>SUMIFS(СВЦЭМ!$D$39:$D$782,СВЦЭМ!$A$39:$A$782,$A69,СВЦЭМ!$B$39:$B$782,H$47)+'СЕТ СН'!$F$14+СВЦЭМ!$D$10+'СЕТ СН'!$F$6-'СЕТ СН'!$F$26</f>
        <v>2299.47288196</v>
      </c>
      <c r="I69" s="36">
        <f>SUMIFS(СВЦЭМ!$D$39:$D$782,СВЦЭМ!$A$39:$A$782,$A69,СВЦЭМ!$B$39:$B$782,I$47)+'СЕТ СН'!$F$14+СВЦЭМ!$D$10+'СЕТ СН'!$F$6-'СЕТ СН'!$F$26</f>
        <v>2203.4960065499999</v>
      </c>
      <c r="J69" s="36">
        <f>SUMIFS(СВЦЭМ!$D$39:$D$782,СВЦЭМ!$A$39:$A$782,$A69,СВЦЭМ!$B$39:$B$782,J$47)+'СЕТ СН'!$F$14+СВЦЭМ!$D$10+'СЕТ СН'!$F$6-'СЕТ СН'!$F$26</f>
        <v>2091.4614323199999</v>
      </c>
      <c r="K69" s="36">
        <f>SUMIFS(СВЦЭМ!$D$39:$D$782,СВЦЭМ!$A$39:$A$782,$A69,СВЦЭМ!$B$39:$B$782,K$47)+'СЕТ СН'!$F$14+СВЦЭМ!$D$10+'СЕТ СН'!$F$6-'СЕТ СН'!$F$26</f>
        <v>2010.3954296399997</v>
      </c>
      <c r="L69" s="36">
        <f>SUMIFS(СВЦЭМ!$D$39:$D$782,СВЦЭМ!$A$39:$A$782,$A69,СВЦЭМ!$B$39:$B$782,L$47)+'СЕТ СН'!$F$14+СВЦЭМ!$D$10+'СЕТ СН'!$F$6-'СЕТ СН'!$F$26</f>
        <v>1970.1657425599997</v>
      </c>
      <c r="M69" s="36">
        <f>SUMIFS(СВЦЭМ!$D$39:$D$782,СВЦЭМ!$A$39:$A$782,$A69,СВЦЭМ!$B$39:$B$782,M$47)+'СЕТ СН'!$F$14+СВЦЭМ!$D$10+'СЕТ СН'!$F$6-'СЕТ СН'!$F$26</f>
        <v>1978.9471010899997</v>
      </c>
      <c r="N69" s="36">
        <f>SUMIFS(СВЦЭМ!$D$39:$D$782,СВЦЭМ!$A$39:$A$782,$A69,СВЦЭМ!$B$39:$B$782,N$47)+'СЕТ СН'!$F$14+СВЦЭМ!$D$10+'СЕТ СН'!$F$6-'СЕТ СН'!$F$26</f>
        <v>1971.0218457799997</v>
      </c>
      <c r="O69" s="36">
        <f>SUMIFS(СВЦЭМ!$D$39:$D$782,СВЦЭМ!$A$39:$A$782,$A69,СВЦЭМ!$B$39:$B$782,O$47)+'СЕТ СН'!$F$14+СВЦЭМ!$D$10+'СЕТ СН'!$F$6-'СЕТ СН'!$F$26</f>
        <v>1975.7660973299999</v>
      </c>
      <c r="P69" s="36">
        <f>SUMIFS(СВЦЭМ!$D$39:$D$782,СВЦЭМ!$A$39:$A$782,$A69,СВЦЭМ!$B$39:$B$782,P$47)+'СЕТ СН'!$F$14+СВЦЭМ!$D$10+'СЕТ СН'!$F$6-'СЕТ СН'!$F$26</f>
        <v>1984.7464021000001</v>
      </c>
      <c r="Q69" s="36">
        <f>SUMIFS(СВЦЭМ!$D$39:$D$782,СВЦЭМ!$A$39:$A$782,$A69,СВЦЭМ!$B$39:$B$782,Q$47)+'СЕТ СН'!$F$14+СВЦЭМ!$D$10+'СЕТ СН'!$F$6-'СЕТ СН'!$F$26</f>
        <v>1988.7741848699998</v>
      </c>
      <c r="R69" s="36">
        <f>SUMIFS(СВЦЭМ!$D$39:$D$782,СВЦЭМ!$A$39:$A$782,$A69,СВЦЭМ!$B$39:$B$782,R$47)+'СЕТ СН'!$F$14+СВЦЭМ!$D$10+'СЕТ СН'!$F$6-'СЕТ СН'!$F$26</f>
        <v>2003.05281977</v>
      </c>
      <c r="S69" s="36">
        <f>SUMIFS(СВЦЭМ!$D$39:$D$782,СВЦЭМ!$A$39:$A$782,$A69,СВЦЭМ!$B$39:$B$782,S$47)+'СЕТ СН'!$F$14+СВЦЭМ!$D$10+'СЕТ СН'!$F$6-'СЕТ СН'!$F$26</f>
        <v>1992.6306511399998</v>
      </c>
      <c r="T69" s="36">
        <f>SUMIFS(СВЦЭМ!$D$39:$D$782,СВЦЭМ!$A$39:$A$782,$A69,СВЦЭМ!$B$39:$B$782,T$47)+'СЕТ СН'!$F$14+СВЦЭМ!$D$10+'СЕТ СН'!$F$6-'СЕТ СН'!$F$26</f>
        <v>1989.3972448</v>
      </c>
      <c r="U69" s="36">
        <f>SUMIFS(СВЦЭМ!$D$39:$D$782,СВЦЭМ!$A$39:$A$782,$A69,СВЦЭМ!$B$39:$B$782,U$47)+'СЕТ СН'!$F$14+СВЦЭМ!$D$10+'СЕТ СН'!$F$6-'СЕТ СН'!$F$26</f>
        <v>1994.80215894</v>
      </c>
      <c r="V69" s="36">
        <f>SUMIFS(СВЦЭМ!$D$39:$D$782,СВЦЭМ!$A$39:$A$782,$A69,СВЦЭМ!$B$39:$B$782,V$47)+'СЕТ СН'!$F$14+СВЦЭМ!$D$10+'СЕТ СН'!$F$6-'СЕТ СН'!$F$26</f>
        <v>1980.3576427399998</v>
      </c>
      <c r="W69" s="36">
        <f>SUMIFS(СВЦЭМ!$D$39:$D$782,СВЦЭМ!$A$39:$A$782,$A69,СВЦЭМ!$B$39:$B$782,W$47)+'СЕТ СН'!$F$14+СВЦЭМ!$D$10+'СЕТ СН'!$F$6-'СЕТ СН'!$F$26</f>
        <v>1975.42561918</v>
      </c>
      <c r="X69" s="36">
        <f>SUMIFS(СВЦЭМ!$D$39:$D$782,СВЦЭМ!$A$39:$A$782,$A69,СВЦЭМ!$B$39:$B$782,X$47)+'СЕТ СН'!$F$14+СВЦЭМ!$D$10+'СЕТ СН'!$F$6-'СЕТ СН'!$F$26</f>
        <v>2058.9872164200001</v>
      </c>
      <c r="Y69" s="36">
        <f>SUMIFS(СВЦЭМ!$D$39:$D$782,СВЦЭМ!$A$39:$A$782,$A69,СВЦЭМ!$B$39:$B$782,Y$47)+'СЕТ СН'!$F$14+СВЦЭМ!$D$10+'СЕТ СН'!$F$6-'СЕТ СН'!$F$26</f>
        <v>2103.2307680399999</v>
      </c>
    </row>
    <row r="70" spans="1:25" ht="15.75" x14ac:dyDescent="0.2">
      <c r="A70" s="35">
        <f t="shared" si="1"/>
        <v>45527</v>
      </c>
      <c r="B70" s="36">
        <f>SUMIFS(СВЦЭМ!$D$39:$D$782,СВЦЭМ!$A$39:$A$782,$A70,СВЦЭМ!$B$39:$B$782,B$47)+'СЕТ СН'!$F$14+СВЦЭМ!$D$10+'СЕТ СН'!$F$6-'СЕТ СН'!$F$26</f>
        <v>2274.9940669099997</v>
      </c>
      <c r="C70" s="36">
        <f>SUMIFS(СВЦЭМ!$D$39:$D$782,СВЦЭМ!$A$39:$A$782,$A70,СВЦЭМ!$B$39:$B$782,C$47)+'СЕТ СН'!$F$14+СВЦЭМ!$D$10+'СЕТ СН'!$F$6-'СЕТ СН'!$F$26</f>
        <v>2396.1362619200004</v>
      </c>
      <c r="D70" s="36">
        <f>SUMIFS(СВЦЭМ!$D$39:$D$782,СВЦЭМ!$A$39:$A$782,$A70,СВЦЭМ!$B$39:$B$782,D$47)+'СЕТ СН'!$F$14+СВЦЭМ!$D$10+'СЕТ СН'!$F$6-'СЕТ СН'!$F$26</f>
        <v>2426.5817430000002</v>
      </c>
      <c r="E70" s="36">
        <f>SUMIFS(СВЦЭМ!$D$39:$D$782,СВЦЭМ!$A$39:$A$782,$A70,СВЦЭМ!$B$39:$B$782,E$47)+'СЕТ СН'!$F$14+СВЦЭМ!$D$10+'СЕТ СН'!$F$6-'СЕТ СН'!$F$26</f>
        <v>2457.73838032</v>
      </c>
      <c r="F70" s="36">
        <f>SUMIFS(СВЦЭМ!$D$39:$D$782,СВЦЭМ!$A$39:$A$782,$A70,СВЦЭМ!$B$39:$B$782,F$47)+'СЕТ СН'!$F$14+СВЦЭМ!$D$10+'СЕТ СН'!$F$6-'СЕТ СН'!$F$26</f>
        <v>2468.4645446100003</v>
      </c>
      <c r="G70" s="36">
        <f>SUMIFS(СВЦЭМ!$D$39:$D$782,СВЦЭМ!$A$39:$A$782,$A70,СВЦЭМ!$B$39:$B$782,G$47)+'СЕТ СН'!$F$14+СВЦЭМ!$D$10+'СЕТ СН'!$F$6-'СЕТ СН'!$F$26</f>
        <v>2452.42464685</v>
      </c>
      <c r="H70" s="36">
        <f>SUMIFS(СВЦЭМ!$D$39:$D$782,СВЦЭМ!$A$39:$A$782,$A70,СВЦЭМ!$B$39:$B$782,H$47)+'СЕТ СН'!$F$14+СВЦЭМ!$D$10+'СЕТ СН'!$F$6-'СЕТ СН'!$F$26</f>
        <v>2426.9450156000003</v>
      </c>
      <c r="I70" s="36">
        <f>SUMIFS(СВЦЭМ!$D$39:$D$782,СВЦЭМ!$A$39:$A$782,$A70,СВЦЭМ!$B$39:$B$782,I$47)+'СЕТ СН'!$F$14+СВЦЭМ!$D$10+'СЕТ СН'!$F$6-'СЕТ СН'!$F$26</f>
        <v>2326.2057277900003</v>
      </c>
      <c r="J70" s="36">
        <f>SUMIFS(СВЦЭМ!$D$39:$D$782,СВЦЭМ!$A$39:$A$782,$A70,СВЦЭМ!$B$39:$B$782,J$47)+'СЕТ СН'!$F$14+СВЦЭМ!$D$10+'СЕТ СН'!$F$6-'СЕТ СН'!$F$26</f>
        <v>2200.5359376500001</v>
      </c>
      <c r="K70" s="36">
        <f>SUMIFS(СВЦЭМ!$D$39:$D$782,СВЦЭМ!$A$39:$A$782,$A70,СВЦЭМ!$B$39:$B$782,K$47)+'СЕТ СН'!$F$14+СВЦЭМ!$D$10+'СЕТ СН'!$F$6-'СЕТ СН'!$F$26</f>
        <v>2087.80306526</v>
      </c>
      <c r="L70" s="36">
        <f>SUMIFS(СВЦЭМ!$D$39:$D$782,СВЦЭМ!$A$39:$A$782,$A70,СВЦЭМ!$B$39:$B$782,L$47)+'СЕТ СН'!$F$14+СВЦЭМ!$D$10+'СЕТ СН'!$F$6-'СЕТ СН'!$F$26</f>
        <v>2077.7394349799997</v>
      </c>
      <c r="M70" s="36">
        <f>SUMIFS(СВЦЭМ!$D$39:$D$782,СВЦЭМ!$A$39:$A$782,$A70,СВЦЭМ!$B$39:$B$782,M$47)+'СЕТ СН'!$F$14+СВЦЭМ!$D$10+'СЕТ СН'!$F$6-'СЕТ СН'!$F$26</f>
        <v>2072.1053304399998</v>
      </c>
      <c r="N70" s="36">
        <f>SUMIFS(СВЦЭМ!$D$39:$D$782,СВЦЭМ!$A$39:$A$782,$A70,СВЦЭМ!$B$39:$B$782,N$47)+'СЕТ СН'!$F$14+СВЦЭМ!$D$10+'СЕТ СН'!$F$6-'СЕТ СН'!$F$26</f>
        <v>2067.4913019000001</v>
      </c>
      <c r="O70" s="36">
        <f>SUMIFS(СВЦЭМ!$D$39:$D$782,СВЦЭМ!$A$39:$A$782,$A70,СВЦЭМ!$B$39:$B$782,O$47)+'СЕТ СН'!$F$14+СВЦЭМ!$D$10+'СЕТ СН'!$F$6-'СЕТ СН'!$F$26</f>
        <v>2079.3434539499999</v>
      </c>
      <c r="P70" s="36">
        <f>SUMIFS(СВЦЭМ!$D$39:$D$782,СВЦЭМ!$A$39:$A$782,$A70,СВЦЭМ!$B$39:$B$782,P$47)+'СЕТ СН'!$F$14+СВЦЭМ!$D$10+'СЕТ СН'!$F$6-'СЕТ СН'!$F$26</f>
        <v>2096.0480589899998</v>
      </c>
      <c r="Q70" s="36">
        <f>SUMIFS(СВЦЭМ!$D$39:$D$782,СВЦЭМ!$A$39:$A$782,$A70,СВЦЭМ!$B$39:$B$782,Q$47)+'СЕТ СН'!$F$14+СВЦЭМ!$D$10+'СЕТ СН'!$F$6-'СЕТ СН'!$F$26</f>
        <v>2081.95425277</v>
      </c>
      <c r="R70" s="36">
        <f>SUMIFS(СВЦЭМ!$D$39:$D$782,СВЦЭМ!$A$39:$A$782,$A70,СВЦЭМ!$B$39:$B$782,R$47)+'СЕТ СН'!$F$14+СВЦЭМ!$D$10+'СЕТ СН'!$F$6-'СЕТ СН'!$F$26</f>
        <v>2069.2793226399999</v>
      </c>
      <c r="S70" s="36">
        <f>SUMIFS(СВЦЭМ!$D$39:$D$782,СВЦЭМ!$A$39:$A$782,$A70,СВЦЭМ!$B$39:$B$782,S$47)+'СЕТ СН'!$F$14+СВЦЭМ!$D$10+'СЕТ СН'!$F$6-'СЕТ СН'!$F$26</f>
        <v>2095.4059670699999</v>
      </c>
      <c r="T70" s="36">
        <f>SUMIFS(СВЦЭМ!$D$39:$D$782,СВЦЭМ!$A$39:$A$782,$A70,СВЦЭМ!$B$39:$B$782,T$47)+'СЕТ СН'!$F$14+СВЦЭМ!$D$10+'СЕТ СН'!$F$6-'СЕТ СН'!$F$26</f>
        <v>2082.1763683599997</v>
      </c>
      <c r="U70" s="36">
        <f>SUMIFS(СВЦЭМ!$D$39:$D$782,СВЦЭМ!$A$39:$A$782,$A70,СВЦЭМ!$B$39:$B$782,U$47)+'СЕТ СН'!$F$14+СВЦЭМ!$D$10+'СЕТ СН'!$F$6-'СЕТ СН'!$F$26</f>
        <v>2089.0172560400001</v>
      </c>
      <c r="V70" s="36">
        <f>SUMIFS(СВЦЭМ!$D$39:$D$782,СВЦЭМ!$A$39:$A$782,$A70,СВЦЭМ!$B$39:$B$782,V$47)+'СЕТ СН'!$F$14+СВЦЭМ!$D$10+'СЕТ СН'!$F$6-'СЕТ СН'!$F$26</f>
        <v>2084.9764161899998</v>
      </c>
      <c r="W70" s="36">
        <f>SUMIFS(СВЦЭМ!$D$39:$D$782,СВЦЭМ!$A$39:$A$782,$A70,СВЦЭМ!$B$39:$B$782,W$47)+'СЕТ СН'!$F$14+СВЦЭМ!$D$10+'СЕТ СН'!$F$6-'СЕТ СН'!$F$26</f>
        <v>2087.9084788699997</v>
      </c>
      <c r="X70" s="36">
        <f>SUMIFS(СВЦЭМ!$D$39:$D$782,СВЦЭМ!$A$39:$A$782,$A70,СВЦЭМ!$B$39:$B$782,X$47)+'СЕТ СН'!$F$14+СВЦЭМ!$D$10+'СЕТ СН'!$F$6-'СЕТ СН'!$F$26</f>
        <v>2167.5784292799999</v>
      </c>
      <c r="Y70" s="36">
        <f>SUMIFS(СВЦЭМ!$D$39:$D$782,СВЦЭМ!$A$39:$A$782,$A70,СВЦЭМ!$B$39:$B$782,Y$47)+'СЕТ СН'!$F$14+СВЦЭМ!$D$10+'СЕТ СН'!$F$6-'СЕТ СН'!$F$26</f>
        <v>2282.5853422999999</v>
      </c>
    </row>
    <row r="71" spans="1:25" ht="15.75" x14ac:dyDescent="0.2">
      <c r="A71" s="35">
        <f t="shared" si="1"/>
        <v>45528</v>
      </c>
      <c r="B71" s="36">
        <f>SUMIFS(СВЦЭМ!$D$39:$D$782,СВЦЭМ!$A$39:$A$782,$A71,СВЦЭМ!$B$39:$B$782,B$47)+'СЕТ СН'!$F$14+СВЦЭМ!$D$10+'СЕТ СН'!$F$6-'СЕТ СН'!$F$26</f>
        <v>2247.6783492199997</v>
      </c>
      <c r="C71" s="36">
        <f>SUMIFS(СВЦЭМ!$D$39:$D$782,СВЦЭМ!$A$39:$A$782,$A71,СВЦЭМ!$B$39:$B$782,C$47)+'СЕТ СН'!$F$14+СВЦЭМ!$D$10+'СЕТ СН'!$F$6-'СЕТ СН'!$F$26</f>
        <v>2327.0246997600002</v>
      </c>
      <c r="D71" s="36">
        <f>SUMIFS(СВЦЭМ!$D$39:$D$782,СВЦЭМ!$A$39:$A$782,$A71,СВЦЭМ!$B$39:$B$782,D$47)+'СЕТ СН'!$F$14+СВЦЭМ!$D$10+'СЕТ СН'!$F$6-'СЕТ СН'!$F$26</f>
        <v>2366.8076173400004</v>
      </c>
      <c r="E71" s="36">
        <f>SUMIFS(СВЦЭМ!$D$39:$D$782,СВЦЭМ!$A$39:$A$782,$A71,СВЦЭМ!$B$39:$B$782,E$47)+'СЕТ СН'!$F$14+СВЦЭМ!$D$10+'СЕТ СН'!$F$6-'СЕТ СН'!$F$26</f>
        <v>2414.5167644100002</v>
      </c>
      <c r="F71" s="36">
        <f>SUMIFS(СВЦЭМ!$D$39:$D$782,СВЦЭМ!$A$39:$A$782,$A71,СВЦЭМ!$B$39:$B$782,F$47)+'СЕТ СН'!$F$14+СВЦЭМ!$D$10+'СЕТ СН'!$F$6-'СЕТ СН'!$F$26</f>
        <v>2420.3333346300001</v>
      </c>
      <c r="G71" s="36">
        <f>SUMIFS(СВЦЭМ!$D$39:$D$782,СВЦЭМ!$A$39:$A$782,$A71,СВЦЭМ!$B$39:$B$782,G$47)+'СЕТ СН'!$F$14+СВЦЭМ!$D$10+'СЕТ СН'!$F$6-'СЕТ СН'!$F$26</f>
        <v>2399.1581105300002</v>
      </c>
      <c r="H71" s="36">
        <f>SUMIFS(СВЦЭМ!$D$39:$D$782,СВЦЭМ!$A$39:$A$782,$A71,СВЦЭМ!$B$39:$B$782,H$47)+'СЕТ СН'!$F$14+СВЦЭМ!$D$10+'СЕТ СН'!$F$6-'СЕТ СН'!$F$26</f>
        <v>2369.7762845500001</v>
      </c>
      <c r="I71" s="36">
        <f>SUMIFS(СВЦЭМ!$D$39:$D$782,СВЦЭМ!$A$39:$A$782,$A71,СВЦЭМ!$B$39:$B$782,I$47)+'СЕТ СН'!$F$14+СВЦЭМ!$D$10+'СЕТ СН'!$F$6-'СЕТ СН'!$F$26</f>
        <v>2268.6008886699997</v>
      </c>
      <c r="J71" s="36">
        <f>SUMIFS(СВЦЭМ!$D$39:$D$782,СВЦЭМ!$A$39:$A$782,$A71,СВЦЭМ!$B$39:$B$782,J$47)+'СЕТ СН'!$F$14+СВЦЭМ!$D$10+'СЕТ СН'!$F$6-'СЕТ СН'!$F$26</f>
        <v>2154.4995172899999</v>
      </c>
      <c r="K71" s="36">
        <f>SUMIFS(СВЦЭМ!$D$39:$D$782,СВЦЭМ!$A$39:$A$782,$A71,СВЦЭМ!$B$39:$B$782,K$47)+'СЕТ СН'!$F$14+СВЦЭМ!$D$10+'СЕТ СН'!$F$6-'СЕТ СН'!$F$26</f>
        <v>2028.1656963599999</v>
      </c>
      <c r="L71" s="36">
        <f>SUMIFS(СВЦЭМ!$D$39:$D$782,СВЦЭМ!$A$39:$A$782,$A71,СВЦЭМ!$B$39:$B$782,L$47)+'СЕТ СН'!$F$14+СВЦЭМ!$D$10+'СЕТ СН'!$F$6-'СЕТ СН'!$F$26</f>
        <v>1991.2565567299998</v>
      </c>
      <c r="M71" s="36">
        <f>SUMIFS(СВЦЭМ!$D$39:$D$782,СВЦЭМ!$A$39:$A$782,$A71,СВЦЭМ!$B$39:$B$782,M$47)+'СЕТ СН'!$F$14+СВЦЭМ!$D$10+'СЕТ СН'!$F$6-'СЕТ СН'!$F$26</f>
        <v>2018.4611675199999</v>
      </c>
      <c r="N71" s="36">
        <f>SUMIFS(СВЦЭМ!$D$39:$D$782,СВЦЭМ!$A$39:$A$782,$A71,СВЦЭМ!$B$39:$B$782,N$47)+'СЕТ СН'!$F$14+СВЦЭМ!$D$10+'СЕТ СН'!$F$6-'СЕТ СН'!$F$26</f>
        <v>2119.1505607899999</v>
      </c>
      <c r="O71" s="36">
        <f>SUMIFS(СВЦЭМ!$D$39:$D$782,СВЦЭМ!$A$39:$A$782,$A71,СВЦЭМ!$B$39:$B$782,O$47)+'СЕТ СН'!$F$14+СВЦЭМ!$D$10+'СЕТ СН'!$F$6-'СЕТ СН'!$F$26</f>
        <v>2105.2576203399999</v>
      </c>
      <c r="P71" s="36">
        <f>SUMIFS(СВЦЭМ!$D$39:$D$782,СВЦЭМ!$A$39:$A$782,$A71,СВЦЭМ!$B$39:$B$782,P$47)+'СЕТ СН'!$F$14+СВЦЭМ!$D$10+'СЕТ СН'!$F$6-'СЕТ СН'!$F$26</f>
        <v>2112.4051428799999</v>
      </c>
      <c r="Q71" s="36">
        <f>SUMIFS(СВЦЭМ!$D$39:$D$782,СВЦЭМ!$A$39:$A$782,$A71,СВЦЭМ!$B$39:$B$782,Q$47)+'СЕТ СН'!$F$14+СВЦЭМ!$D$10+'СЕТ СН'!$F$6-'СЕТ СН'!$F$26</f>
        <v>2128.0601706899997</v>
      </c>
      <c r="R71" s="36">
        <f>SUMIFS(СВЦЭМ!$D$39:$D$782,СВЦЭМ!$A$39:$A$782,$A71,СВЦЭМ!$B$39:$B$782,R$47)+'СЕТ СН'!$F$14+СВЦЭМ!$D$10+'СЕТ СН'!$F$6-'СЕТ СН'!$F$26</f>
        <v>2129.6545641899997</v>
      </c>
      <c r="S71" s="36">
        <f>SUMIFS(СВЦЭМ!$D$39:$D$782,СВЦЭМ!$A$39:$A$782,$A71,СВЦЭМ!$B$39:$B$782,S$47)+'СЕТ СН'!$F$14+СВЦЭМ!$D$10+'СЕТ СН'!$F$6-'СЕТ СН'!$F$26</f>
        <v>2144.0573530299998</v>
      </c>
      <c r="T71" s="36">
        <f>SUMIFS(СВЦЭМ!$D$39:$D$782,СВЦЭМ!$A$39:$A$782,$A71,СВЦЭМ!$B$39:$B$782,T$47)+'СЕТ СН'!$F$14+СВЦЭМ!$D$10+'СЕТ СН'!$F$6-'СЕТ СН'!$F$26</f>
        <v>2127.5623138799997</v>
      </c>
      <c r="U71" s="36">
        <f>SUMIFS(СВЦЭМ!$D$39:$D$782,СВЦЭМ!$A$39:$A$782,$A71,СВЦЭМ!$B$39:$B$782,U$47)+'СЕТ СН'!$F$14+СВЦЭМ!$D$10+'СЕТ СН'!$F$6-'СЕТ СН'!$F$26</f>
        <v>2145.1582503199998</v>
      </c>
      <c r="V71" s="36">
        <f>SUMIFS(СВЦЭМ!$D$39:$D$782,СВЦЭМ!$A$39:$A$782,$A71,СВЦЭМ!$B$39:$B$782,V$47)+'СЕТ СН'!$F$14+СВЦЭМ!$D$10+'СЕТ СН'!$F$6-'СЕТ СН'!$F$26</f>
        <v>2149.6712029999999</v>
      </c>
      <c r="W71" s="36">
        <f>SUMIFS(СВЦЭМ!$D$39:$D$782,СВЦЭМ!$A$39:$A$782,$A71,СВЦЭМ!$B$39:$B$782,W$47)+'СЕТ СН'!$F$14+СВЦЭМ!$D$10+'СЕТ СН'!$F$6-'СЕТ СН'!$F$26</f>
        <v>2136.3915385299997</v>
      </c>
      <c r="X71" s="36">
        <f>SUMIFS(СВЦЭМ!$D$39:$D$782,СВЦЭМ!$A$39:$A$782,$A71,СВЦЭМ!$B$39:$B$782,X$47)+'СЕТ СН'!$F$14+СВЦЭМ!$D$10+'СЕТ СН'!$F$6-'СЕТ СН'!$F$26</f>
        <v>2185.29899699</v>
      </c>
      <c r="Y71" s="36">
        <f>SUMIFS(СВЦЭМ!$D$39:$D$782,СВЦЭМ!$A$39:$A$782,$A71,СВЦЭМ!$B$39:$B$782,Y$47)+'СЕТ СН'!$F$14+СВЦЭМ!$D$10+'СЕТ СН'!$F$6-'СЕТ СН'!$F$26</f>
        <v>2277.4198613399999</v>
      </c>
    </row>
    <row r="72" spans="1:25" ht="15.75" x14ac:dyDescent="0.2">
      <c r="A72" s="35">
        <f t="shared" si="1"/>
        <v>45529</v>
      </c>
      <c r="B72" s="36">
        <f>SUMIFS(СВЦЭМ!$D$39:$D$782,СВЦЭМ!$A$39:$A$782,$A72,СВЦЭМ!$B$39:$B$782,B$47)+'СЕТ СН'!$F$14+СВЦЭМ!$D$10+'СЕТ СН'!$F$6-'СЕТ СН'!$F$26</f>
        <v>2253.5798347499999</v>
      </c>
      <c r="C72" s="36">
        <f>SUMIFS(СВЦЭМ!$D$39:$D$782,СВЦЭМ!$A$39:$A$782,$A72,СВЦЭМ!$B$39:$B$782,C$47)+'СЕТ СН'!$F$14+СВЦЭМ!$D$10+'СЕТ СН'!$F$6-'СЕТ СН'!$F$26</f>
        <v>2318.9565164500004</v>
      </c>
      <c r="D72" s="36">
        <f>SUMIFS(СВЦЭМ!$D$39:$D$782,СВЦЭМ!$A$39:$A$782,$A72,СВЦЭМ!$B$39:$B$782,D$47)+'СЕТ СН'!$F$14+СВЦЭМ!$D$10+'СЕТ СН'!$F$6-'СЕТ СН'!$F$26</f>
        <v>2343.18922238</v>
      </c>
      <c r="E72" s="36">
        <f>SUMIFS(СВЦЭМ!$D$39:$D$782,СВЦЭМ!$A$39:$A$782,$A72,СВЦЭМ!$B$39:$B$782,E$47)+'СЕТ СН'!$F$14+СВЦЭМ!$D$10+'СЕТ СН'!$F$6-'СЕТ СН'!$F$26</f>
        <v>2354.0754661800001</v>
      </c>
      <c r="F72" s="36">
        <f>SUMIFS(СВЦЭМ!$D$39:$D$782,СВЦЭМ!$A$39:$A$782,$A72,СВЦЭМ!$B$39:$B$782,F$47)+'СЕТ СН'!$F$14+СВЦЭМ!$D$10+'СЕТ СН'!$F$6-'СЕТ СН'!$F$26</f>
        <v>2407.7494553200004</v>
      </c>
      <c r="G72" s="36">
        <f>SUMIFS(СВЦЭМ!$D$39:$D$782,СВЦЭМ!$A$39:$A$782,$A72,СВЦЭМ!$B$39:$B$782,G$47)+'СЕТ СН'!$F$14+СВЦЭМ!$D$10+'СЕТ СН'!$F$6-'СЕТ СН'!$F$26</f>
        <v>2395.3655986000003</v>
      </c>
      <c r="H72" s="36">
        <f>SUMIFS(СВЦЭМ!$D$39:$D$782,СВЦЭМ!$A$39:$A$782,$A72,СВЦЭМ!$B$39:$B$782,H$47)+'СЕТ СН'!$F$14+СВЦЭМ!$D$10+'СЕТ СН'!$F$6-'СЕТ СН'!$F$26</f>
        <v>2369.7951074400003</v>
      </c>
      <c r="I72" s="36">
        <f>SUMIFS(СВЦЭМ!$D$39:$D$782,СВЦЭМ!$A$39:$A$782,$A72,СВЦЭМ!$B$39:$B$782,I$47)+'СЕТ СН'!$F$14+СВЦЭМ!$D$10+'СЕТ СН'!$F$6-'СЕТ СН'!$F$26</f>
        <v>2310.9529922800002</v>
      </c>
      <c r="J72" s="36">
        <f>SUMIFS(СВЦЭМ!$D$39:$D$782,СВЦЭМ!$A$39:$A$782,$A72,СВЦЭМ!$B$39:$B$782,J$47)+'СЕТ СН'!$F$14+СВЦЭМ!$D$10+'СЕТ СН'!$F$6-'СЕТ СН'!$F$26</f>
        <v>2221.3804686599997</v>
      </c>
      <c r="K72" s="36">
        <f>SUMIFS(СВЦЭМ!$D$39:$D$782,СВЦЭМ!$A$39:$A$782,$A72,СВЦЭМ!$B$39:$B$782,K$47)+'СЕТ СН'!$F$14+СВЦЭМ!$D$10+'СЕТ СН'!$F$6-'СЕТ СН'!$F$26</f>
        <v>2127.2908744399997</v>
      </c>
      <c r="L72" s="36">
        <f>SUMIFS(СВЦЭМ!$D$39:$D$782,СВЦЭМ!$A$39:$A$782,$A72,СВЦЭМ!$B$39:$B$782,L$47)+'СЕТ СН'!$F$14+СВЦЭМ!$D$10+'СЕТ СН'!$F$6-'СЕТ СН'!$F$26</f>
        <v>2054.4370639999997</v>
      </c>
      <c r="M72" s="36">
        <f>SUMIFS(СВЦЭМ!$D$39:$D$782,СВЦЭМ!$A$39:$A$782,$A72,СВЦЭМ!$B$39:$B$782,M$47)+'СЕТ СН'!$F$14+СВЦЭМ!$D$10+'СЕТ СН'!$F$6-'СЕТ СН'!$F$26</f>
        <v>2021.1956411900001</v>
      </c>
      <c r="N72" s="36">
        <f>SUMIFS(СВЦЭМ!$D$39:$D$782,СВЦЭМ!$A$39:$A$782,$A72,СВЦЭМ!$B$39:$B$782,N$47)+'СЕТ СН'!$F$14+СВЦЭМ!$D$10+'СЕТ СН'!$F$6-'СЕТ СН'!$F$26</f>
        <v>2009.5642189299997</v>
      </c>
      <c r="O72" s="36">
        <f>SUMIFS(СВЦЭМ!$D$39:$D$782,СВЦЭМ!$A$39:$A$782,$A72,СВЦЭМ!$B$39:$B$782,O$47)+'СЕТ СН'!$F$14+СВЦЭМ!$D$10+'СЕТ СН'!$F$6-'СЕТ СН'!$F$26</f>
        <v>2010.08873025</v>
      </c>
      <c r="P72" s="36">
        <f>SUMIFS(СВЦЭМ!$D$39:$D$782,СВЦЭМ!$A$39:$A$782,$A72,СВЦЭМ!$B$39:$B$782,P$47)+'СЕТ СН'!$F$14+СВЦЭМ!$D$10+'СЕТ СН'!$F$6-'СЕТ СН'!$F$26</f>
        <v>2012.6007538099998</v>
      </c>
      <c r="Q72" s="36">
        <f>SUMIFS(СВЦЭМ!$D$39:$D$782,СВЦЭМ!$A$39:$A$782,$A72,СВЦЭМ!$B$39:$B$782,Q$47)+'СЕТ СН'!$F$14+СВЦЭМ!$D$10+'СЕТ СН'!$F$6-'СЕТ СН'!$F$26</f>
        <v>2015.6601197199998</v>
      </c>
      <c r="R72" s="36">
        <f>SUMIFS(СВЦЭМ!$D$39:$D$782,СВЦЭМ!$A$39:$A$782,$A72,СВЦЭМ!$B$39:$B$782,R$47)+'СЕТ СН'!$F$14+СВЦЭМ!$D$10+'СЕТ СН'!$F$6-'СЕТ СН'!$F$26</f>
        <v>2042.3757470199998</v>
      </c>
      <c r="S72" s="36">
        <f>SUMIFS(СВЦЭМ!$D$39:$D$782,СВЦЭМ!$A$39:$A$782,$A72,СВЦЭМ!$B$39:$B$782,S$47)+'СЕТ СН'!$F$14+СВЦЭМ!$D$10+'СЕТ СН'!$F$6-'СЕТ СН'!$F$26</f>
        <v>2022.1422538799998</v>
      </c>
      <c r="T72" s="36">
        <f>SUMIFS(СВЦЭМ!$D$39:$D$782,СВЦЭМ!$A$39:$A$782,$A72,СВЦЭМ!$B$39:$B$782,T$47)+'СЕТ СН'!$F$14+СВЦЭМ!$D$10+'СЕТ СН'!$F$6-'СЕТ СН'!$F$26</f>
        <v>2004.3293111399998</v>
      </c>
      <c r="U72" s="36">
        <f>SUMIFS(СВЦЭМ!$D$39:$D$782,СВЦЭМ!$A$39:$A$782,$A72,СВЦЭМ!$B$39:$B$782,U$47)+'СЕТ СН'!$F$14+СВЦЭМ!$D$10+'СЕТ СН'!$F$6-'СЕТ СН'!$F$26</f>
        <v>2003.8521509500001</v>
      </c>
      <c r="V72" s="36">
        <f>SUMIFS(СВЦЭМ!$D$39:$D$782,СВЦЭМ!$A$39:$A$782,$A72,СВЦЭМ!$B$39:$B$782,V$47)+'СЕТ СН'!$F$14+СВЦЭМ!$D$10+'СЕТ СН'!$F$6-'СЕТ СН'!$F$26</f>
        <v>1995.8165552099999</v>
      </c>
      <c r="W72" s="36">
        <f>SUMIFS(СВЦЭМ!$D$39:$D$782,СВЦЭМ!$A$39:$A$782,$A72,СВЦЭМ!$B$39:$B$782,W$47)+'СЕТ СН'!$F$14+СВЦЭМ!$D$10+'СЕТ СН'!$F$6-'СЕТ СН'!$F$26</f>
        <v>1978.5614689700001</v>
      </c>
      <c r="X72" s="36">
        <f>SUMIFS(СВЦЭМ!$D$39:$D$782,СВЦЭМ!$A$39:$A$782,$A72,СВЦЭМ!$B$39:$B$782,X$47)+'СЕТ СН'!$F$14+СВЦЭМ!$D$10+'СЕТ СН'!$F$6-'СЕТ СН'!$F$26</f>
        <v>2062.73618661</v>
      </c>
      <c r="Y72" s="36">
        <f>SUMIFS(СВЦЭМ!$D$39:$D$782,СВЦЭМ!$A$39:$A$782,$A72,СВЦЭМ!$B$39:$B$782,Y$47)+'СЕТ СН'!$F$14+СВЦЭМ!$D$10+'СЕТ СН'!$F$6-'СЕТ СН'!$F$26</f>
        <v>2161.2902304099998</v>
      </c>
    </row>
    <row r="73" spans="1:25" ht="15.75" x14ac:dyDescent="0.2">
      <c r="A73" s="35">
        <f t="shared" si="1"/>
        <v>45530</v>
      </c>
      <c r="B73" s="36">
        <f>SUMIFS(СВЦЭМ!$D$39:$D$782,СВЦЭМ!$A$39:$A$782,$A73,СВЦЭМ!$B$39:$B$782,B$47)+'СЕТ СН'!$F$14+СВЦЭМ!$D$10+'СЕТ СН'!$F$6-'СЕТ СН'!$F$26</f>
        <v>2258.5928030099999</v>
      </c>
      <c r="C73" s="36">
        <f>SUMIFS(СВЦЭМ!$D$39:$D$782,СВЦЭМ!$A$39:$A$782,$A73,СВЦЭМ!$B$39:$B$782,C$47)+'СЕТ СН'!$F$14+СВЦЭМ!$D$10+'СЕТ СН'!$F$6-'СЕТ СН'!$F$26</f>
        <v>2360.6801043700002</v>
      </c>
      <c r="D73" s="36">
        <f>SUMIFS(СВЦЭМ!$D$39:$D$782,СВЦЭМ!$A$39:$A$782,$A73,СВЦЭМ!$B$39:$B$782,D$47)+'СЕТ СН'!$F$14+СВЦЭМ!$D$10+'СЕТ СН'!$F$6-'СЕТ СН'!$F$26</f>
        <v>2403.8413563400004</v>
      </c>
      <c r="E73" s="36">
        <f>SUMIFS(СВЦЭМ!$D$39:$D$782,СВЦЭМ!$A$39:$A$782,$A73,СВЦЭМ!$B$39:$B$782,E$47)+'СЕТ СН'!$F$14+СВЦЭМ!$D$10+'СЕТ СН'!$F$6-'СЕТ СН'!$F$26</f>
        <v>2417.8007114200004</v>
      </c>
      <c r="F73" s="36">
        <f>SUMIFS(СВЦЭМ!$D$39:$D$782,СВЦЭМ!$A$39:$A$782,$A73,СВЦЭМ!$B$39:$B$782,F$47)+'СЕТ СН'!$F$14+СВЦЭМ!$D$10+'СЕТ СН'!$F$6-'СЕТ СН'!$F$26</f>
        <v>2433.91853459</v>
      </c>
      <c r="G73" s="36">
        <f>SUMIFS(СВЦЭМ!$D$39:$D$782,СВЦЭМ!$A$39:$A$782,$A73,СВЦЭМ!$B$39:$B$782,G$47)+'СЕТ СН'!$F$14+СВЦЭМ!$D$10+'СЕТ СН'!$F$6-'СЕТ СН'!$F$26</f>
        <v>2394.1164478500004</v>
      </c>
      <c r="H73" s="36">
        <f>SUMIFS(СВЦЭМ!$D$39:$D$782,СВЦЭМ!$A$39:$A$782,$A73,СВЦЭМ!$B$39:$B$782,H$47)+'СЕТ СН'!$F$14+СВЦЭМ!$D$10+'СЕТ СН'!$F$6-'СЕТ СН'!$F$26</f>
        <v>2354.9331824800001</v>
      </c>
      <c r="I73" s="36">
        <f>SUMIFS(СВЦЭМ!$D$39:$D$782,СВЦЭМ!$A$39:$A$782,$A73,СВЦЭМ!$B$39:$B$782,I$47)+'СЕТ СН'!$F$14+СВЦЭМ!$D$10+'СЕТ СН'!$F$6-'СЕТ СН'!$F$26</f>
        <v>2251.3005339000001</v>
      </c>
      <c r="J73" s="36">
        <f>SUMIFS(СВЦЭМ!$D$39:$D$782,СВЦЭМ!$A$39:$A$782,$A73,СВЦЭМ!$B$39:$B$782,J$47)+'СЕТ СН'!$F$14+СВЦЭМ!$D$10+'СЕТ СН'!$F$6-'СЕТ СН'!$F$26</f>
        <v>2128.2467158199997</v>
      </c>
      <c r="K73" s="36">
        <f>SUMIFS(СВЦЭМ!$D$39:$D$782,СВЦЭМ!$A$39:$A$782,$A73,СВЦЭМ!$B$39:$B$782,K$47)+'СЕТ СН'!$F$14+СВЦЭМ!$D$10+'СЕТ СН'!$F$6-'СЕТ СН'!$F$26</f>
        <v>2037.0772058399998</v>
      </c>
      <c r="L73" s="36">
        <f>SUMIFS(СВЦЭМ!$D$39:$D$782,СВЦЭМ!$A$39:$A$782,$A73,СВЦЭМ!$B$39:$B$782,L$47)+'СЕТ СН'!$F$14+СВЦЭМ!$D$10+'СЕТ СН'!$F$6-'СЕТ СН'!$F$26</f>
        <v>2024.5626980699999</v>
      </c>
      <c r="M73" s="36">
        <f>SUMIFS(СВЦЭМ!$D$39:$D$782,СВЦЭМ!$A$39:$A$782,$A73,СВЦЭМ!$B$39:$B$782,M$47)+'СЕТ СН'!$F$14+СВЦЭМ!$D$10+'СЕТ СН'!$F$6-'СЕТ СН'!$F$26</f>
        <v>2005.8646368699997</v>
      </c>
      <c r="N73" s="36">
        <f>SUMIFS(СВЦЭМ!$D$39:$D$782,СВЦЭМ!$A$39:$A$782,$A73,СВЦЭМ!$B$39:$B$782,N$47)+'СЕТ СН'!$F$14+СВЦЭМ!$D$10+'СЕТ СН'!$F$6-'СЕТ СН'!$F$26</f>
        <v>2007.55364048</v>
      </c>
      <c r="O73" s="36">
        <f>SUMIFS(СВЦЭМ!$D$39:$D$782,СВЦЭМ!$A$39:$A$782,$A73,СВЦЭМ!$B$39:$B$782,O$47)+'СЕТ СН'!$F$14+СВЦЭМ!$D$10+'СЕТ СН'!$F$6-'СЕТ СН'!$F$26</f>
        <v>2005.45984791</v>
      </c>
      <c r="P73" s="36">
        <f>SUMIFS(СВЦЭМ!$D$39:$D$782,СВЦЭМ!$A$39:$A$782,$A73,СВЦЭМ!$B$39:$B$782,P$47)+'СЕТ СН'!$F$14+СВЦЭМ!$D$10+'СЕТ СН'!$F$6-'СЕТ СН'!$F$26</f>
        <v>2011.1773218399999</v>
      </c>
      <c r="Q73" s="36">
        <f>SUMIFS(СВЦЭМ!$D$39:$D$782,СВЦЭМ!$A$39:$A$782,$A73,СВЦЭМ!$B$39:$B$782,Q$47)+'СЕТ СН'!$F$14+СВЦЭМ!$D$10+'СЕТ СН'!$F$6-'СЕТ СН'!$F$26</f>
        <v>2007.4165812199999</v>
      </c>
      <c r="R73" s="36">
        <f>SUMIFS(СВЦЭМ!$D$39:$D$782,СВЦЭМ!$A$39:$A$782,$A73,СВЦЭМ!$B$39:$B$782,R$47)+'СЕТ СН'!$F$14+СВЦЭМ!$D$10+'СЕТ СН'!$F$6-'СЕТ СН'!$F$26</f>
        <v>2010.7256314299998</v>
      </c>
      <c r="S73" s="36">
        <f>SUMIFS(СВЦЭМ!$D$39:$D$782,СВЦЭМ!$A$39:$A$782,$A73,СВЦЭМ!$B$39:$B$782,S$47)+'СЕТ СН'!$F$14+СВЦЭМ!$D$10+'СЕТ СН'!$F$6-'СЕТ СН'!$F$26</f>
        <v>2026.6055562699999</v>
      </c>
      <c r="T73" s="36">
        <f>SUMIFS(СВЦЭМ!$D$39:$D$782,СВЦЭМ!$A$39:$A$782,$A73,СВЦЭМ!$B$39:$B$782,T$47)+'СЕТ СН'!$F$14+СВЦЭМ!$D$10+'СЕТ СН'!$F$6-'СЕТ СН'!$F$26</f>
        <v>2010.78997729</v>
      </c>
      <c r="U73" s="36">
        <f>SUMIFS(СВЦЭМ!$D$39:$D$782,СВЦЭМ!$A$39:$A$782,$A73,СВЦЭМ!$B$39:$B$782,U$47)+'СЕТ СН'!$F$14+СВЦЭМ!$D$10+'СЕТ СН'!$F$6-'СЕТ СН'!$F$26</f>
        <v>2013.1334655599999</v>
      </c>
      <c r="V73" s="36">
        <f>SUMIFS(СВЦЭМ!$D$39:$D$782,СВЦЭМ!$A$39:$A$782,$A73,СВЦЭМ!$B$39:$B$782,V$47)+'СЕТ СН'!$F$14+СВЦЭМ!$D$10+'СЕТ СН'!$F$6-'СЕТ СН'!$F$26</f>
        <v>2001.7397092000001</v>
      </c>
      <c r="W73" s="36">
        <f>SUMIFS(СВЦЭМ!$D$39:$D$782,СВЦЭМ!$A$39:$A$782,$A73,СВЦЭМ!$B$39:$B$782,W$47)+'СЕТ СН'!$F$14+СВЦЭМ!$D$10+'СЕТ СН'!$F$6-'СЕТ СН'!$F$26</f>
        <v>2003.46428702</v>
      </c>
      <c r="X73" s="36">
        <f>SUMIFS(СВЦЭМ!$D$39:$D$782,СВЦЭМ!$A$39:$A$782,$A73,СВЦЭМ!$B$39:$B$782,X$47)+'СЕТ СН'!$F$14+СВЦЭМ!$D$10+'СЕТ СН'!$F$6-'СЕТ СН'!$F$26</f>
        <v>2079.0990465599998</v>
      </c>
      <c r="Y73" s="36">
        <f>SUMIFS(СВЦЭМ!$D$39:$D$782,СВЦЭМ!$A$39:$A$782,$A73,СВЦЭМ!$B$39:$B$782,Y$47)+'СЕТ СН'!$F$14+СВЦЭМ!$D$10+'СЕТ СН'!$F$6-'СЕТ СН'!$F$26</f>
        <v>2136.29804874</v>
      </c>
    </row>
    <row r="74" spans="1:25" ht="15.75" x14ac:dyDescent="0.2">
      <c r="A74" s="35">
        <f t="shared" si="1"/>
        <v>45531</v>
      </c>
      <c r="B74" s="36">
        <f>SUMIFS(СВЦЭМ!$D$39:$D$782,СВЦЭМ!$A$39:$A$782,$A74,СВЦЭМ!$B$39:$B$782,B$47)+'СЕТ СН'!$F$14+СВЦЭМ!$D$10+'СЕТ СН'!$F$6-'СЕТ СН'!$F$26</f>
        <v>2058.17442575</v>
      </c>
      <c r="C74" s="36">
        <f>SUMIFS(СВЦЭМ!$D$39:$D$782,СВЦЭМ!$A$39:$A$782,$A74,СВЦЭМ!$B$39:$B$782,C$47)+'СЕТ СН'!$F$14+СВЦЭМ!$D$10+'СЕТ СН'!$F$6-'СЕТ СН'!$F$26</f>
        <v>2094.1203742399998</v>
      </c>
      <c r="D74" s="36">
        <f>SUMIFS(СВЦЭМ!$D$39:$D$782,СВЦЭМ!$A$39:$A$782,$A74,СВЦЭМ!$B$39:$B$782,D$47)+'СЕТ СН'!$F$14+СВЦЭМ!$D$10+'СЕТ СН'!$F$6-'СЕТ СН'!$F$26</f>
        <v>2158.61198732</v>
      </c>
      <c r="E74" s="36">
        <f>SUMIFS(СВЦЭМ!$D$39:$D$782,СВЦЭМ!$A$39:$A$782,$A74,СВЦЭМ!$B$39:$B$782,E$47)+'СЕТ СН'!$F$14+СВЦЭМ!$D$10+'СЕТ СН'!$F$6-'СЕТ СН'!$F$26</f>
        <v>2184.2172930199999</v>
      </c>
      <c r="F74" s="36">
        <f>SUMIFS(СВЦЭМ!$D$39:$D$782,СВЦЭМ!$A$39:$A$782,$A74,СВЦЭМ!$B$39:$B$782,F$47)+'СЕТ СН'!$F$14+СВЦЭМ!$D$10+'СЕТ СН'!$F$6-'СЕТ СН'!$F$26</f>
        <v>2187.9716350799999</v>
      </c>
      <c r="G74" s="36">
        <f>SUMIFS(СВЦЭМ!$D$39:$D$782,СВЦЭМ!$A$39:$A$782,$A74,СВЦЭМ!$B$39:$B$782,G$47)+'СЕТ СН'!$F$14+СВЦЭМ!$D$10+'СЕТ СН'!$F$6-'СЕТ СН'!$F$26</f>
        <v>2159.67176995</v>
      </c>
      <c r="H74" s="36">
        <f>SUMIFS(СВЦЭМ!$D$39:$D$782,СВЦЭМ!$A$39:$A$782,$A74,СВЦЭМ!$B$39:$B$782,H$47)+'СЕТ СН'!$F$14+СВЦЭМ!$D$10+'СЕТ СН'!$F$6-'СЕТ СН'!$F$26</f>
        <v>2167.54975332</v>
      </c>
      <c r="I74" s="36">
        <f>SUMIFS(СВЦЭМ!$D$39:$D$782,СВЦЭМ!$A$39:$A$782,$A74,СВЦЭМ!$B$39:$B$782,I$47)+'СЕТ СН'!$F$14+СВЦЭМ!$D$10+'СЕТ СН'!$F$6-'СЕТ СН'!$F$26</f>
        <v>2058.2130245999997</v>
      </c>
      <c r="J74" s="36">
        <f>SUMIFS(СВЦЭМ!$D$39:$D$782,СВЦЭМ!$A$39:$A$782,$A74,СВЦЭМ!$B$39:$B$782,J$47)+'СЕТ СН'!$F$14+СВЦЭМ!$D$10+'СЕТ СН'!$F$6-'СЕТ СН'!$F$26</f>
        <v>1958.7150093699997</v>
      </c>
      <c r="K74" s="36">
        <f>SUMIFS(СВЦЭМ!$D$39:$D$782,СВЦЭМ!$A$39:$A$782,$A74,СВЦЭМ!$B$39:$B$782,K$47)+'СЕТ СН'!$F$14+СВЦЭМ!$D$10+'СЕТ СН'!$F$6-'СЕТ СН'!$F$26</f>
        <v>1858.7272134099999</v>
      </c>
      <c r="L74" s="36">
        <f>SUMIFS(СВЦЭМ!$D$39:$D$782,СВЦЭМ!$A$39:$A$782,$A74,СВЦЭМ!$B$39:$B$782,L$47)+'СЕТ СН'!$F$14+СВЦЭМ!$D$10+'СЕТ СН'!$F$6-'СЕТ СН'!$F$26</f>
        <v>1793.2486542199999</v>
      </c>
      <c r="M74" s="36">
        <f>SUMIFS(СВЦЭМ!$D$39:$D$782,СВЦЭМ!$A$39:$A$782,$A74,СВЦЭМ!$B$39:$B$782,M$47)+'СЕТ СН'!$F$14+СВЦЭМ!$D$10+'СЕТ СН'!$F$6-'СЕТ СН'!$F$26</f>
        <v>1782.7391303999998</v>
      </c>
      <c r="N74" s="36">
        <f>SUMIFS(СВЦЭМ!$D$39:$D$782,СВЦЭМ!$A$39:$A$782,$A74,СВЦЭМ!$B$39:$B$782,N$47)+'СЕТ СН'!$F$14+СВЦЭМ!$D$10+'СЕТ СН'!$F$6-'СЕТ СН'!$F$26</f>
        <v>1787.6172116899997</v>
      </c>
      <c r="O74" s="36">
        <f>SUMIFS(СВЦЭМ!$D$39:$D$782,СВЦЭМ!$A$39:$A$782,$A74,СВЦЭМ!$B$39:$B$782,O$47)+'СЕТ СН'!$F$14+СВЦЭМ!$D$10+'СЕТ СН'!$F$6-'СЕТ СН'!$F$26</f>
        <v>1781.7648134299998</v>
      </c>
      <c r="P74" s="36">
        <f>SUMIFS(СВЦЭМ!$D$39:$D$782,СВЦЭМ!$A$39:$A$782,$A74,СВЦЭМ!$B$39:$B$782,P$47)+'СЕТ СН'!$F$14+СВЦЭМ!$D$10+'СЕТ СН'!$F$6-'СЕТ СН'!$F$26</f>
        <v>1780.3202299899999</v>
      </c>
      <c r="Q74" s="36">
        <f>SUMIFS(СВЦЭМ!$D$39:$D$782,СВЦЭМ!$A$39:$A$782,$A74,СВЦЭМ!$B$39:$B$782,Q$47)+'СЕТ СН'!$F$14+СВЦЭМ!$D$10+'СЕТ СН'!$F$6-'СЕТ СН'!$F$26</f>
        <v>1783.1159208399999</v>
      </c>
      <c r="R74" s="36">
        <f>SUMIFS(СВЦЭМ!$D$39:$D$782,СВЦЭМ!$A$39:$A$782,$A74,СВЦЭМ!$B$39:$B$782,R$47)+'СЕТ СН'!$F$14+СВЦЭМ!$D$10+'СЕТ СН'!$F$6-'СЕТ СН'!$F$26</f>
        <v>1793.2805221499998</v>
      </c>
      <c r="S74" s="36">
        <f>SUMIFS(СВЦЭМ!$D$39:$D$782,СВЦЭМ!$A$39:$A$782,$A74,СВЦЭМ!$B$39:$B$782,S$47)+'СЕТ СН'!$F$14+СВЦЭМ!$D$10+'СЕТ СН'!$F$6-'СЕТ СН'!$F$26</f>
        <v>1781.5148170499997</v>
      </c>
      <c r="T74" s="36">
        <f>SUMIFS(СВЦЭМ!$D$39:$D$782,СВЦЭМ!$A$39:$A$782,$A74,СВЦЭМ!$B$39:$B$782,T$47)+'СЕТ СН'!$F$14+СВЦЭМ!$D$10+'СЕТ СН'!$F$6-'СЕТ СН'!$F$26</f>
        <v>1770.8482278399997</v>
      </c>
      <c r="U74" s="36">
        <f>SUMIFS(СВЦЭМ!$D$39:$D$782,СВЦЭМ!$A$39:$A$782,$A74,СВЦЭМ!$B$39:$B$782,U$47)+'СЕТ СН'!$F$14+СВЦЭМ!$D$10+'СЕТ СН'!$F$6-'СЕТ СН'!$F$26</f>
        <v>1817.9716034999997</v>
      </c>
      <c r="V74" s="36">
        <f>SUMIFS(СВЦЭМ!$D$39:$D$782,СВЦЭМ!$A$39:$A$782,$A74,СВЦЭМ!$B$39:$B$782,V$47)+'СЕТ СН'!$F$14+СВЦЭМ!$D$10+'СЕТ СН'!$F$6-'СЕТ СН'!$F$26</f>
        <v>1803.67402094</v>
      </c>
      <c r="W74" s="36">
        <f>SUMIFS(СВЦЭМ!$D$39:$D$782,СВЦЭМ!$A$39:$A$782,$A74,СВЦЭМ!$B$39:$B$782,W$47)+'СЕТ СН'!$F$14+СВЦЭМ!$D$10+'СЕТ СН'!$F$6-'СЕТ СН'!$F$26</f>
        <v>1810.9028382299998</v>
      </c>
      <c r="X74" s="36">
        <f>SUMIFS(СВЦЭМ!$D$39:$D$782,СВЦЭМ!$A$39:$A$782,$A74,СВЦЭМ!$B$39:$B$782,X$47)+'СЕТ СН'!$F$14+СВЦЭМ!$D$10+'СЕТ СН'!$F$6-'СЕТ СН'!$F$26</f>
        <v>1883.2020657799999</v>
      </c>
      <c r="Y74" s="36">
        <f>SUMIFS(СВЦЭМ!$D$39:$D$782,СВЦЭМ!$A$39:$A$782,$A74,СВЦЭМ!$B$39:$B$782,Y$47)+'СЕТ СН'!$F$14+СВЦЭМ!$D$10+'СЕТ СН'!$F$6-'СЕТ СН'!$F$26</f>
        <v>1957.4526865499997</v>
      </c>
    </row>
    <row r="75" spans="1:25" ht="15.75" x14ac:dyDescent="0.2">
      <c r="A75" s="35">
        <f t="shared" si="1"/>
        <v>45532</v>
      </c>
      <c r="B75" s="36">
        <f>SUMIFS(СВЦЭМ!$D$39:$D$782,СВЦЭМ!$A$39:$A$782,$A75,СВЦЭМ!$B$39:$B$782,B$47)+'СЕТ СН'!$F$14+СВЦЭМ!$D$10+'СЕТ СН'!$F$6-'СЕТ СН'!$F$26</f>
        <v>2103.6750728899997</v>
      </c>
      <c r="C75" s="36">
        <f>SUMIFS(СВЦЭМ!$D$39:$D$782,СВЦЭМ!$A$39:$A$782,$A75,СВЦЭМ!$B$39:$B$782,C$47)+'СЕТ СН'!$F$14+СВЦЭМ!$D$10+'СЕТ СН'!$F$6-'СЕТ СН'!$F$26</f>
        <v>2153.0957679099997</v>
      </c>
      <c r="D75" s="36">
        <f>SUMIFS(СВЦЭМ!$D$39:$D$782,СВЦЭМ!$A$39:$A$782,$A75,СВЦЭМ!$B$39:$B$782,D$47)+'СЕТ СН'!$F$14+СВЦЭМ!$D$10+'СЕТ СН'!$F$6-'СЕТ СН'!$F$26</f>
        <v>2182.2737676500001</v>
      </c>
      <c r="E75" s="36">
        <f>SUMIFS(СВЦЭМ!$D$39:$D$782,СВЦЭМ!$A$39:$A$782,$A75,СВЦЭМ!$B$39:$B$782,E$47)+'СЕТ СН'!$F$14+СВЦЭМ!$D$10+'СЕТ СН'!$F$6-'СЕТ СН'!$F$26</f>
        <v>2211.7117243399998</v>
      </c>
      <c r="F75" s="36">
        <f>SUMIFS(СВЦЭМ!$D$39:$D$782,СВЦЭМ!$A$39:$A$782,$A75,СВЦЭМ!$B$39:$B$782,F$47)+'СЕТ СН'!$F$14+СВЦЭМ!$D$10+'СЕТ СН'!$F$6-'СЕТ СН'!$F$26</f>
        <v>2238.1834147499999</v>
      </c>
      <c r="G75" s="36">
        <f>SUMIFS(СВЦЭМ!$D$39:$D$782,СВЦЭМ!$A$39:$A$782,$A75,СВЦЭМ!$B$39:$B$782,G$47)+'СЕТ СН'!$F$14+СВЦЭМ!$D$10+'СЕТ СН'!$F$6-'СЕТ СН'!$F$26</f>
        <v>2208.0747737500001</v>
      </c>
      <c r="H75" s="36">
        <f>SUMIFS(СВЦЭМ!$D$39:$D$782,СВЦЭМ!$A$39:$A$782,$A75,СВЦЭМ!$B$39:$B$782,H$47)+'СЕТ СН'!$F$14+СВЦЭМ!$D$10+'СЕТ СН'!$F$6-'СЕТ СН'!$F$26</f>
        <v>2174.32004624</v>
      </c>
      <c r="I75" s="36">
        <f>SUMIFS(СВЦЭМ!$D$39:$D$782,СВЦЭМ!$A$39:$A$782,$A75,СВЦЭМ!$B$39:$B$782,I$47)+'СЕТ СН'!$F$14+СВЦЭМ!$D$10+'СЕТ СН'!$F$6-'СЕТ СН'!$F$26</f>
        <v>2081.6136734199999</v>
      </c>
      <c r="J75" s="36">
        <f>SUMIFS(СВЦЭМ!$D$39:$D$782,СВЦЭМ!$A$39:$A$782,$A75,СВЦЭМ!$B$39:$B$782,J$47)+'СЕТ СН'!$F$14+СВЦЭМ!$D$10+'СЕТ СН'!$F$6-'СЕТ СН'!$F$26</f>
        <v>2019.0531598499997</v>
      </c>
      <c r="K75" s="36">
        <f>SUMIFS(СВЦЭМ!$D$39:$D$782,СВЦЭМ!$A$39:$A$782,$A75,СВЦЭМ!$B$39:$B$782,K$47)+'СЕТ СН'!$F$14+СВЦЭМ!$D$10+'СЕТ СН'!$F$6-'СЕТ СН'!$F$26</f>
        <v>1925.2402087199998</v>
      </c>
      <c r="L75" s="36">
        <f>SUMIFS(СВЦЭМ!$D$39:$D$782,СВЦЭМ!$A$39:$A$782,$A75,СВЦЭМ!$B$39:$B$782,L$47)+'СЕТ СН'!$F$14+СВЦЭМ!$D$10+'СЕТ СН'!$F$6-'СЕТ СН'!$F$26</f>
        <v>1909.99021004</v>
      </c>
      <c r="M75" s="36">
        <f>SUMIFS(СВЦЭМ!$D$39:$D$782,СВЦЭМ!$A$39:$A$782,$A75,СВЦЭМ!$B$39:$B$782,M$47)+'СЕТ СН'!$F$14+СВЦЭМ!$D$10+'СЕТ СН'!$F$6-'СЕТ СН'!$F$26</f>
        <v>1898.09733065</v>
      </c>
      <c r="N75" s="36">
        <f>SUMIFS(СВЦЭМ!$D$39:$D$782,СВЦЭМ!$A$39:$A$782,$A75,СВЦЭМ!$B$39:$B$782,N$47)+'СЕТ СН'!$F$14+СВЦЭМ!$D$10+'СЕТ СН'!$F$6-'СЕТ СН'!$F$26</f>
        <v>1892.7760313999997</v>
      </c>
      <c r="O75" s="36">
        <f>SUMIFS(СВЦЭМ!$D$39:$D$782,СВЦЭМ!$A$39:$A$782,$A75,СВЦЭМ!$B$39:$B$782,O$47)+'СЕТ СН'!$F$14+СВЦЭМ!$D$10+'СЕТ СН'!$F$6-'СЕТ СН'!$F$26</f>
        <v>1886.9188484399997</v>
      </c>
      <c r="P75" s="36">
        <f>SUMIFS(СВЦЭМ!$D$39:$D$782,СВЦЭМ!$A$39:$A$782,$A75,СВЦЭМ!$B$39:$B$782,P$47)+'СЕТ СН'!$F$14+СВЦЭМ!$D$10+'СЕТ СН'!$F$6-'СЕТ СН'!$F$26</f>
        <v>1887.4864654899998</v>
      </c>
      <c r="Q75" s="36">
        <f>SUMIFS(СВЦЭМ!$D$39:$D$782,СВЦЭМ!$A$39:$A$782,$A75,СВЦЭМ!$B$39:$B$782,Q$47)+'СЕТ СН'!$F$14+СВЦЭМ!$D$10+'СЕТ СН'!$F$6-'СЕТ СН'!$F$26</f>
        <v>1894.4162558399998</v>
      </c>
      <c r="R75" s="36">
        <f>SUMIFS(СВЦЭМ!$D$39:$D$782,СВЦЭМ!$A$39:$A$782,$A75,СВЦЭМ!$B$39:$B$782,R$47)+'СЕТ СН'!$F$14+СВЦЭМ!$D$10+'СЕТ СН'!$F$6-'СЕТ СН'!$F$26</f>
        <v>1903.6511557899998</v>
      </c>
      <c r="S75" s="36">
        <f>SUMIFS(СВЦЭМ!$D$39:$D$782,СВЦЭМ!$A$39:$A$782,$A75,СВЦЭМ!$B$39:$B$782,S$47)+'СЕТ СН'!$F$14+СВЦЭМ!$D$10+'СЕТ СН'!$F$6-'СЕТ СН'!$F$26</f>
        <v>1879.33873085</v>
      </c>
      <c r="T75" s="36">
        <f>SUMIFS(СВЦЭМ!$D$39:$D$782,СВЦЭМ!$A$39:$A$782,$A75,СВЦЭМ!$B$39:$B$782,T$47)+'СЕТ СН'!$F$14+СВЦЭМ!$D$10+'СЕТ СН'!$F$6-'СЕТ СН'!$F$26</f>
        <v>1870.0003650899998</v>
      </c>
      <c r="U75" s="36">
        <f>SUMIFS(СВЦЭМ!$D$39:$D$782,СВЦЭМ!$A$39:$A$782,$A75,СВЦЭМ!$B$39:$B$782,U$47)+'СЕТ СН'!$F$14+СВЦЭМ!$D$10+'СЕТ СН'!$F$6-'СЕТ СН'!$F$26</f>
        <v>1880.6989287199999</v>
      </c>
      <c r="V75" s="36">
        <f>SUMIFS(СВЦЭМ!$D$39:$D$782,СВЦЭМ!$A$39:$A$782,$A75,СВЦЭМ!$B$39:$B$782,V$47)+'СЕТ СН'!$F$14+СВЦЭМ!$D$10+'СЕТ СН'!$F$6-'СЕТ СН'!$F$26</f>
        <v>1856.0801253300001</v>
      </c>
      <c r="W75" s="36">
        <f>SUMIFS(СВЦЭМ!$D$39:$D$782,СВЦЭМ!$A$39:$A$782,$A75,СВЦЭМ!$B$39:$B$782,W$47)+'СЕТ СН'!$F$14+СВЦЭМ!$D$10+'СЕТ СН'!$F$6-'СЕТ СН'!$F$26</f>
        <v>1866.1074976800001</v>
      </c>
      <c r="X75" s="36">
        <f>SUMIFS(СВЦЭМ!$D$39:$D$782,СВЦЭМ!$A$39:$A$782,$A75,СВЦЭМ!$B$39:$B$782,X$47)+'СЕТ СН'!$F$14+СВЦЭМ!$D$10+'СЕТ СН'!$F$6-'СЕТ СН'!$F$26</f>
        <v>1942.2872401699997</v>
      </c>
      <c r="Y75" s="36">
        <f>SUMIFS(СВЦЭМ!$D$39:$D$782,СВЦЭМ!$A$39:$A$782,$A75,СВЦЭМ!$B$39:$B$782,Y$47)+'СЕТ СН'!$F$14+СВЦЭМ!$D$10+'СЕТ СН'!$F$6-'СЕТ СН'!$F$26</f>
        <v>1963.6206747199999</v>
      </c>
    </row>
    <row r="76" spans="1:25" ht="15.75" x14ac:dyDescent="0.2">
      <c r="A76" s="35">
        <f t="shared" si="1"/>
        <v>45533</v>
      </c>
      <c r="B76" s="36">
        <f>SUMIFS(СВЦЭМ!$D$39:$D$782,СВЦЭМ!$A$39:$A$782,$A76,СВЦЭМ!$B$39:$B$782,B$47)+'СЕТ СН'!$F$14+СВЦЭМ!$D$10+'СЕТ СН'!$F$6-'СЕТ СН'!$F$26</f>
        <v>2011.2841819199998</v>
      </c>
      <c r="C76" s="36">
        <f>SUMIFS(СВЦЭМ!$D$39:$D$782,СВЦЭМ!$A$39:$A$782,$A76,СВЦЭМ!$B$39:$B$782,C$47)+'СЕТ СН'!$F$14+СВЦЭМ!$D$10+'СЕТ СН'!$F$6-'СЕТ СН'!$F$26</f>
        <v>2137.0343010399997</v>
      </c>
      <c r="D76" s="36">
        <f>SUMIFS(СВЦЭМ!$D$39:$D$782,СВЦЭМ!$A$39:$A$782,$A76,СВЦЭМ!$B$39:$B$782,D$47)+'СЕТ СН'!$F$14+СВЦЭМ!$D$10+'СЕТ СН'!$F$6-'СЕТ СН'!$F$26</f>
        <v>2278.3217603200001</v>
      </c>
      <c r="E76" s="36">
        <f>SUMIFS(СВЦЭМ!$D$39:$D$782,СВЦЭМ!$A$39:$A$782,$A76,СВЦЭМ!$B$39:$B$782,E$47)+'СЕТ СН'!$F$14+СВЦЭМ!$D$10+'СЕТ СН'!$F$6-'СЕТ СН'!$F$26</f>
        <v>2324.6761175000001</v>
      </c>
      <c r="F76" s="36">
        <f>SUMIFS(СВЦЭМ!$D$39:$D$782,СВЦЭМ!$A$39:$A$782,$A76,СВЦЭМ!$B$39:$B$782,F$47)+'СЕТ СН'!$F$14+СВЦЭМ!$D$10+'СЕТ СН'!$F$6-'СЕТ СН'!$F$26</f>
        <v>2341.5188326700004</v>
      </c>
      <c r="G76" s="36">
        <f>SUMIFS(СВЦЭМ!$D$39:$D$782,СВЦЭМ!$A$39:$A$782,$A76,СВЦЭМ!$B$39:$B$782,G$47)+'СЕТ СН'!$F$14+СВЦЭМ!$D$10+'СЕТ СН'!$F$6-'СЕТ СН'!$F$26</f>
        <v>2309.5339696300002</v>
      </c>
      <c r="H76" s="36">
        <f>SUMIFS(СВЦЭМ!$D$39:$D$782,СВЦЭМ!$A$39:$A$782,$A76,СВЦЭМ!$B$39:$B$782,H$47)+'СЕТ СН'!$F$14+СВЦЭМ!$D$10+'СЕТ СН'!$F$6-'СЕТ СН'!$F$26</f>
        <v>2253.6707663299999</v>
      </c>
      <c r="I76" s="36">
        <f>SUMIFS(СВЦЭМ!$D$39:$D$782,СВЦЭМ!$A$39:$A$782,$A76,СВЦЭМ!$B$39:$B$782,I$47)+'СЕТ СН'!$F$14+СВЦЭМ!$D$10+'СЕТ СН'!$F$6-'СЕТ СН'!$F$26</f>
        <v>2189.0704359799997</v>
      </c>
      <c r="J76" s="36">
        <f>SUMIFS(СВЦЭМ!$D$39:$D$782,СВЦЭМ!$A$39:$A$782,$A76,СВЦЭМ!$B$39:$B$782,J$47)+'СЕТ СН'!$F$14+СВЦЭМ!$D$10+'СЕТ СН'!$F$6-'СЕТ СН'!$F$26</f>
        <v>2078.5212186799999</v>
      </c>
      <c r="K76" s="36">
        <f>SUMIFS(СВЦЭМ!$D$39:$D$782,СВЦЭМ!$A$39:$A$782,$A76,СВЦЭМ!$B$39:$B$782,K$47)+'СЕТ СН'!$F$14+СВЦЭМ!$D$10+'СЕТ СН'!$F$6-'СЕТ СН'!$F$26</f>
        <v>1976.5343766299998</v>
      </c>
      <c r="L76" s="36">
        <f>SUMIFS(СВЦЭМ!$D$39:$D$782,СВЦЭМ!$A$39:$A$782,$A76,СВЦЭМ!$B$39:$B$782,L$47)+'СЕТ СН'!$F$14+СВЦЭМ!$D$10+'СЕТ СН'!$F$6-'СЕТ СН'!$F$26</f>
        <v>1898.7158584399999</v>
      </c>
      <c r="M76" s="36">
        <f>SUMIFS(СВЦЭМ!$D$39:$D$782,СВЦЭМ!$A$39:$A$782,$A76,СВЦЭМ!$B$39:$B$782,M$47)+'СЕТ СН'!$F$14+СВЦЭМ!$D$10+'СЕТ СН'!$F$6-'СЕТ СН'!$F$26</f>
        <v>1882.6935493000001</v>
      </c>
      <c r="N76" s="36">
        <f>SUMIFS(СВЦЭМ!$D$39:$D$782,СВЦЭМ!$A$39:$A$782,$A76,СВЦЭМ!$B$39:$B$782,N$47)+'СЕТ СН'!$F$14+СВЦЭМ!$D$10+'СЕТ СН'!$F$6-'СЕТ СН'!$F$26</f>
        <v>1898.35397315</v>
      </c>
      <c r="O76" s="36">
        <f>SUMIFS(СВЦЭМ!$D$39:$D$782,СВЦЭМ!$A$39:$A$782,$A76,СВЦЭМ!$B$39:$B$782,O$47)+'СЕТ СН'!$F$14+СВЦЭМ!$D$10+'СЕТ СН'!$F$6-'СЕТ СН'!$F$26</f>
        <v>1915.6224463099998</v>
      </c>
      <c r="P76" s="36">
        <f>SUMIFS(СВЦЭМ!$D$39:$D$782,СВЦЭМ!$A$39:$A$782,$A76,СВЦЭМ!$B$39:$B$782,P$47)+'СЕТ СН'!$F$14+СВЦЭМ!$D$10+'СЕТ СН'!$F$6-'СЕТ СН'!$F$26</f>
        <v>1921.6177877999999</v>
      </c>
      <c r="Q76" s="36">
        <f>SUMIFS(СВЦЭМ!$D$39:$D$782,СВЦЭМ!$A$39:$A$782,$A76,СВЦЭМ!$B$39:$B$782,Q$47)+'СЕТ СН'!$F$14+СВЦЭМ!$D$10+'СЕТ СН'!$F$6-'СЕТ СН'!$F$26</f>
        <v>1919.7361342499998</v>
      </c>
      <c r="R76" s="36">
        <f>SUMIFS(СВЦЭМ!$D$39:$D$782,СВЦЭМ!$A$39:$A$782,$A76,СВЦЭМ!$B$39:$B$782,R$47)+'СЕТ СН'!$F$14+СВЦЭМ!$D$10+'СЕТ СН'!$F$6-'СЕТ СН'!$F$26</f>
        <v>1932.10681114</v>
      </c>
      <c r="S76" s="36">
        <f>SUMIFS(СВЦЭМ!$D$39:$D$782,СВЦЭМ!$A$39:$A$782,$A76,СВЦЭМ!$B$39:$B$782,S$47)+'СЕТ СН'!$F$14+СВЦЭМ!$D$10+'СЕТ СН'!$F$6-'СЕТ СН'!$F$26</f>
        <v>1907.2411293099999</v>
      </c>
      <c r="T76" s="36">
        <f>SUMIFS(СВЦЭМ!$D$39:$D$782,СВЦЭМ!$A$39:$A$782,$A76,СВЦЭМ!$B$39:$B$782,T$47)+'СЕТ СН'!$F$14+СВЦЭМ!$D$10+'СЕТ СН'!$F$6-'СЕТ СН'!$F$26</f>
        <v>1903.8578049899997</v>
      </c>
      <c r="U76" s="36">
        <f>SUMIFS(СВЦЭМ!$D$39:$D$782,СВЦЭМ!$A$39:$A$782,$A76,СВЦЭМ!$B$39:$B$782,U$47)+'СЕТ СН'!$F$14+СВЦЭМ!$D$10+'СЕТ СН'!$F$6-'СЕТ СН'!$F$26</f>
        <v>1917.3656291499997</v>
      </c>
      <c r="V76" s="36">
        <f>SUMIFS(СВЦЭМ!$D$39:$D$782,СВЦЭМ!$A$39:$A$782,$A76,СВЦЭМ!$B$39:$B$782,V$47)+'СЕТ СН'!$F$14+СВЦЭМ!$D$10+'СЕТ СН'!$F$6-'СЕТ СН'!$F$26</f>
        <v>1899.3277877999999</v>
      </c>
      <c r="W76" s="36">
        <f>SUMIFS(СВЦЭМ!$D$39:$D$782,СВЦЭМ!$A$39:$A$782,$A76,СВЦЭМ!$B$39:$B$782,W$47)+'СЕТ СН'!$F$14+СВЦЭМ!$D$10+'СЕТ СН'!$F$6-'СЕТ СН'!$F$26</f>
        <v>1903.9076306899997</v>
      </c>
      <c r="X76" s="36">
        <f>SUMIFS(СВЦЭМ!$D$39:$D$782,СВЦЭМ!$A$39:$A$782,$A76,СВЦЭМ!$B$39:$B$782,X$47)+'СЕТ СН'!$F$14+СВЦЭМ!$D$10+'СЕТ СН'!$F$6-'СЕТ СН'!$F$26</f>
        <v>1986.1241331199999</v>
      </c>
      <c r="Y76" s="36">
        <f>SUMIFS(СВЦЭМ!$D$39:$D$782,СВЦЭМ!$A$39:$A$782,$A76,СВЦЭМ!$B$39:$B$782,Y$47)+'СЕТ СН'!$F$14+СВЦЭМ!$D$10+'СЕТ СН'!$F$6-'СЕТ СН'!$F$26</f>
        <v>2060.89177174</v>
      </c>
    </row>
    <row r="77" spans="1:25" ht="15.75" x14ac:dyDescent="0.2">
      <c r="A77" s="35">
        <f t="shared" si="1"/>
        <v>45534</v>
      </c>
      <c r="B77" s="36">
        <f>SUMIFS(СВЦЭМ!$D$39:$D$782,СВЦЭМ!$A$39:$A$782,$A77,СВЦЭМ!$B$39:$B$782,B$47)+'СЕТ СН'!$F$14+СВЦЭМ!$D$10+'СЕТ СН'!$F$6-'СЕТ СН'!$F$26</f>
        <v>2142.1569467999998</v>
      </c>
      <c r="C77" s="36">
        <f>SUMIFS(СВЦЭМ!$D$39:$D$782,СВЦЭМ!$A$39:$A$782,$A77,СВЦЭМ!$B$39:$B$782,C$47)+'СЕТ СН'!$F$14+СВЦЭМ!$D$10+'СЕТ СН'!$F$6-'СЕТ СН'!$F$26</f>
        <v>2222.8886327299997</v>
      </c>
      <c r="D77" s="36">
        <f>SUMIFS(СВЦЭМ!$D$39:$D$782,СВЦЭМ!$A$39:$A$782,$A77,СВЦЭМ!$B$39:$B$782,D$47)+'СЕТ СН'!$F$14+СВЦЭМ!$D$10+'СЕТ СН'!$F$6-'СЕТ СН'!$F$26</f>
        <v>2241.1635862200001</v>
      </c>
      <c r="E77" s="36">
        <f>SUMIFS(СВЦЭМ!$D$39:$D$782,СВЦЭМ!$A$39:$A$782,$A77,СВЦЭМ!$B$39:$B$782,E$47)+'СЕТ СН'!$F$14+СВЦЭМ!$D$10+'СЕТ СН'!$F$6-'СЕТ СН'!$F$26</f>
        <v>2264.7473440599997</v>
      </c>
      <c r="F77" s="36">
        <f>SUMIFS(СВЦЭМ!$D$39:$D$782,СВЦЭМ!$A$39:$A$782,$A77,СВЦЭМ!$B$39:$B$782,F$47)+'СЕТ СН'!$F$14+СВЦЭМ!$D$10+'СЕТ СН'!$F$6-'СЕТ СН'!$F$26</f>
        <v>2259.0556862799999</v>
      </c>
      <c r="G77" s="36">
        <f>SUMIFS(СВЦЭМ!$D$39:$D$782,СВЦЭМ!$A$39:$A$782,$A77,СВЦЭМ!$B$39:$B$782,G$47)+'СЕТ СН'!$F$14+СВЦЭМ!$D$10+'СЕТ СН'!$F$6-'СЕТ СН'!$F$26</f>
        <v>2252.4192853999998</v>
      </c>
      <c r="H77" s="36">
        <f>SUMIFS(СВЦЭМ!$D$39:$D$782,СВЦЭМ!$A$39:$A$782,$A77,СВЦЭМ!$B$39:$B$782,H$47)+'СЕТ СН'!$F$14+СВЦЭМ!$D$10+'СЕТ СН'!$F$6-'СЕТ СН'!$F$26</f>
        <v>2215.6182333199999</v>
      </c>
      <c r="I77" s="36">
        <f>SUMIFS(СВЦЭМ!$D$39:$D$782,СВЦЭМ!$A$39:$A$782,$A77,СВЦЭМ!$B$39:$B$782,I$47)+'СЕТ СН'!$F$14+СВЦЭМ!$D$10+'СЕТ СН'!$F$6-'СЕТ СН'!$F$26</f>
        <v>2110.8931475700001</v>
      </c>
      <c r="J77" s="36">
        <f>SUMIFS(СВЦЭМ!$D$39:$D$782,СВЦЭМ!$A$39:$A$782,$A77,СВЦЭМ!$B$39:$B$782,J$47)+'СЕТ СН'!$F$14+СВЦЭМ!$D$10+'СЕТ СН'!$F$6-'СЕТ СН'!$F$26</f>
        <v>2003.1386805500001</v>
      </c>
      <c r="K77" s="36">
        <f>SUMIFS(СВЦЭМ!$D$39:$D$782,СВЦЭМ!$A$39:$A$782,$A77,СВЦЭМ!$B$39:$B$782,K$47)+'СЕТ СН'!$F$14+СВЦЭМ!$D$10+'СЕТ СН'!$F$6-'СЕТ СН'!$F$26</f>
        <v>1918.7742883000001</v>
      </c>
      <c r="L77" s="36">
        <f>SUMIFS(СВЦЭМ!$D$39:$D$782,СВЦЭМ!$A$39:$A$782,$A77,СВЦЭМ!$B$39:$B$782,L$47)+'СЕТ СН'!$F$14+СВЦЭМ!$D$10+'СЕТ СН'!$F$6-'СЕТ СН'!$F$26</f>
        <v>1886.03493884</v>
      </c>
      <c r="M77" s="36">
        <f>SUMIFS(СВЦЭМ!$D$39:$D$782,СВЦЭМ!$A$39:$A$782,$A77,СВЦЭМ!$B$39:$B$782,M$47)+'СЕТ СН'!$F$14+СВЦЭМ!$D$10+'СЕТ СН'!$F$6-'СЕТ СН'!$F$26</f>
        <v>1897.5057659899999</v>
      </c>
      <c r="N77" s="36">
        <f>SUMIFS(СВЦЭМ!$D$39:$D$782,СВЦЭМ!$A$39:$A$782,$A77,СВЦЭМ!$B$39:$B$782,N$47)+'СЕТ СН'!$F$14+СВЦЭМ!$D$10+'СЕТ СН'!$F$6-'СЕТ СН'!$F$26</f>
        <v>1895.3146588</v>
      </c>
      <c r="O77" s="36">
        <f>SUMIFS(СВЦЭМ!$D$39:$D$782,СВЦЭМ!$A$39:$A$782,$A77,СВЦЭМ!$B$39:$B$782,O$47)+'СЕТ СН'!$F$14+СВЦЭМ!$D$10+'СЕТ СН'!$F$6-'СЕТ СН'!$F$26</f>
        <v>1904.2574901799999</v>
      </c>
      <c r="P77" s="36">
        <f>SUMIFS(СВЦЭМ!$D$39:$D$782,СВЦЭМ!$A$39:$A$782,$A77,СВЦЭМ!$B$39:$B$782,P$47)+'СЕТ СН'!$F$14+СВЦЭМ!$D$10+'СЕТ СН'!$F$6-'СЕТ СН'!$F$26</f>
        <v>1905.24086855</v>
      </c>
      <c r="Q77" s="36">
        <f>SUMIFS(СВЦЭМ!$D$39:$D$782,СВЦЭМ!$A$39:$A$782,$A77,СВЦЭМ!$B$39:$B$782,Q$47)+'СЕТ СН'!$F$14+СВЦЭМ!$D$10+'СЕТ СН'!$F$6-'СЕТ СН'!$F$26</f>
        <v>1911.0399482399998</v>
      </c>
      <c r="R77" s="36">
        <f>SUMIFS(СВЦЭМ!$D$39:$D$782,СВЦЭМ!$A$39:$A$782,$A77,СВЦЭМ!$B$39:$B$782,R$47)+'СЕТ СН'!$F$14+СВЦЭМ!$D$10+'СЕТ СН'!$F$6-'СЕТ СН'!$F$26</f>
        <v>1903.9565473499997</v>
      </c>
      <c r="S77" s="36">
        <f>SUMIFS(СВЦЭМ!$D$39:$D$782,СВЦЭМ!$A$39:$A$782,$A77,СВЦЭМ!$B$39:$B$782,S$47)+'СЕТ СН'!$F$14+СВЦЭМ!$D$10+'СЕТ СН'!$F$6-'СЕТ СН'!$F$26</f>
        <v>1914.1606651100001</v>
      </c>
      <c r="T77" s="36">
        <f>SUMIFS(СВЦЭМ!$D$39:$D$782,СВЦЭМ!$A$39:$A$782,$A77,СВЦЭМ!$B$39:$B$782,T$47)+'СЕТ СН'!$F$14+СВЦЭМ!$D$10+'СЕТ СН'!$F$6-'СЕТ СН'!$F$26</f>
        <v>1913.9859873</v>
      </c>
      <c r="U77" s="36">
        <f>SUMIFS(СВЦЭМ!$D$39:$D$782,СВЦЭМ!$A$39:$A$782,$A77,СВЦЭМ!$B$39:$B$782,U$47)+'СЕТ СН'!$F$14+СВЦЭМ!$D$10+'СЕТ СН'!$F$6-'СЕТ СН'!$F$26</f>
        <v>1919.47739955</v>
      </c>
      <c r="V77" s="36">
        <f>SUMIFS(СВЦЭМ!$D$39:$D$782,СВЦЭМ!$A$39:$A$782,$A77,СВЦЭМ!$B$39:$B$782,V$47)+'СЕТ СН'!$F$14+СВЦЭМ!$D$10+'СЕТ СН'!$F$6-'СЕТ СН'!$F$26</f>
        <v>1897.9944483899999</v>
      </c>
      <c r="W77" s="36">
        <f>SUMIFS(СВЦЭМ!$D$39:$D$782,СВЦЭМ!$A$39:$A$782,$A77,СВЦЭМ!$B$39:$B$782,W$47)+'СЕТ СН'!$F$14+СВЦЭМ!$D$10+'СЕТ СН'!$F$6-'СЕТ СН'!$F$26</f>
        <v>1904.59056564</v>
      </c>
      <c r="X77" s="36">
        <f>SUMIFS(СВЦЭМ!$D$39:$D$782,СВЦЭМ!$A$39:$A$782,$A77,СВЦЭМ!$B$39:$B$782,X$47)+'СЕТ СН'!$F$14+СВЦЭМ!$D$10+'СЕТ СН'!$F$6-'СЕТ СН'!$F$26</f>
        <v>1981.8304339599999</v>
      </c>
      <c r="Y77" s="36">
        <f>SUMIFS(СВЦЭМ!$D$39:$D$782,СВЦЭМ!$A$39:$A$782,$A77,СВЦЭМ!$B$39:$B$782,Y$47)+'СЕТ СН'!$F$14+СВЦЭМ!$D$10+'СЕТ СН'!$F$6-'СЕТ СН'!$F$26</f>
        <v>2061.9568265499997</v>
      </c>
    </row>
    <row r="78" spans="1:25" ht="15.75" x14ac:dyDescent="0.2">
      <c r="A78" s="35">
        <f t="shared" si="1"/>
        <v>45535</v>
      </c>
      <c r="B78" s="36">
        <f>SUMIFS(СВЦЭМ!$D$39:$D$782,СВЦЭМ!$A$39:$A$782,$A78,СВЦЭМ!$B$39:$B$782,B$47)+'СЕТ СН'!$F$14+СВЦЭМ!$D$10+'СЕТ СН'!$F$6-'СЕТ СН'!$F$26</f>
        <v>2101.9439400699998</v>
      </c>
      <c r="C78" s="36">
        <f>SUMIFS(СВЦЭМ!$D$39:$D$782,СВЦЭМ!$A$39:$A$782,$A78,СВЦЭМ!$B$39:$B$782,C$47)+'СЕТ СН'!$F$14+СВЦЭМ!$D$10+'СЕТ СН'!$F$6-'СЕТ СН'!$F$26</f>
        <v>2150.11022228</v>
      </c>
      <c r="D78" s="36">
        <f>SUMIFS(СВЦЭМ!$D$39:$D$782,СВЦЭМ!$A$39:$A$782,$A78,СВЦЭМ!$B$39:$B$782,D$47)+'СЕТ СН'!$F$14+СВЦЭМ!$D$10+'СЕТ СН'!$F$6-'СЕТ СН'!$F$26</f>
        <v>2158.5452198600001</v>
      </c>
      <c r="E78" s="36">
        <f>SUMIFS(СВЦЭМ!$D$39:$D$782,СВЦЭМ!$A$39:$A$782,$A78,СВЦЭМ!$B$39:$B$782,E$47)+'СЕТ СН'!$F$14+СВЦЭМ!$D$10+'СЕТ СН'!$F$6-'СЕТ СН'!$F$26</f>
        <v>2162.0754661999999</v>
      </c>
      <c r="F78" s="36">
        <f>SUMIFS(СВЦЭМ!$D$39:$D$782,СВЦЭМ!$A$39:$A$782,$A78,СВЦЭМ!$B$39:$B$782,F$47)+'СЕТ СН'!$F$14+СВЦЭМ!$D$10+'СЕТ СН'!$F$6-'СЕТ СН'!$F$26</f>
        <v>2156.09596741</v>
      </c>
      <c r="G78" s="36">
        <f>SUMIFS(СВЦЭМ!$D$39:$D$782,СВЦЭМ!$A$39:$A$782,$A78,СВЦЭМ!$B$39:$B$782,G$47)+'СЕТ СН'!$F$14+СВЦЭМ!$D$10+'СЕТ СН'!$F$6-'СЕТ СН'!$F$26</f>
        <v>2132.07244919</v>
      </c>
      <c r="H78" s="36">
        <f>SUMIFS(СВЦЭМ!$D$39:$D$782,СВЦЭМ!$A$39:$A$782,$A78,СВЦЭМ!$B$39:$B$782,H$47)+'СЕТ СН'!$F$14+СВЦЭМ!$D$10+'СЕТ СН'!$F$6-'СЕТ СН'!$F$26</f>
        <v>2123.7936000699997</v>
      </c>
      <c r="I78" s="36">
        <f>SUMIFS(СВЦЭМ!$D$39:$D$782,СВЦЭМ!$A$39:$A$782,$A78,СВЦЭМ!$B$39:$B$782,I$47)+'СЕТ СН'!$F$14+СВЦЭМ!$D$10+'СЕТ СН'!$F$6-'СЕТ СН'!$F$26</f>
        <v>2014.98531791</v>
      </c>
      <c r="J78" s="36">
        <f>SUMIFS(СВЦЭМ!$D$39:$D$782,СВЦЭМ!$A$39:$A$782,$A78,СВЦЭМ!$B$39:$B$782,J$47)+'СЕТ СН'!$F$14+СВЦЭМ!$D$10+'СЕТ СН'!$F$6-'СЕТ СН'!$F$26</f>
        <v>2008.2715927499999</v>
      </c>
      <c r="K78" s="36">
        <f>SUMIFS(СВЦЭМ!$D$39:$D$782,СВЦЭМ!$A$39:$A$782,$A78,СВЦЭМ!$B$39:$B$782,K$47)+'СЕТ СН'!$F$14+СВЦЭМ!$D$10+'СЕТ СН'!$F$6-'СЕТ СН'!$F$26</f>
        <v>1958.9603141600001</v>
      </c>
      <c r="L78" s="36">
        <f>SUMIFS(СВЦЭМ!$D$39:$D$782,СВЦЭМ!$A$39:$A$782,$A78,СВЦЭМ!$B$39:$B$782,L$47)+'СЕТ СН'!$F$14+СВЦЭМ!$D$10+'СЕТ СН'!$F$6-'СЕТ СН'!$F$26</f>
        <v>1950.9640973699998</v>
      </c>
      <c r="M78" s="36">
        <f>SUMIFS(СВЦЭМ!$D$39:$D$782,СВЦЭМ!$A$39:$A$782,$A78,СВЦЭМ!$B$39:$B$782,M$47)+'СЕТ СН'!$F$14+СВЦЭМ!$D$10+'СЕТ СН'!$F$6-'СЕТ СН'!$F$26</f>
        <v>1923.2268686799998</v>
      </c>
      <c r="N78" s="36">
        <f>SUMIFS(СВЦЭМ!$D$39:$D$782,СВЦЭМ!$A$39:$A$782,$A78,СВЦЭМ!$B$39:$B$782,N$47)+'СЕТ СН'!$F$14+СВЦЭМ!$D$10+'СЕТ СН'!$F$6-'СЕТ СН'!$F$26</f>
        <v>1923.4445499899998</v>
      </c>
      <c r="O78" s="36">
        <f>SUMIFS(СВЦЭМ!$D$39:$D$782,СВЦЭМ!$A$39:$A$782,$A78,СВЦЭМ!$B$39:$B$782,O$47)+'СЕТ СН'!$F$14+СВЦЭМ!$D$10+'СЕТ СН'!$F$6-'СЕТ СН'!$F$26</f>
        <v>1910.4673512499999</v>
      </c>
      <c r="P78" s="36">
        <f>SUMIFS(СВЦЭМ!$D$39:$D$782,СВЦЭМ!$A$39:$A$782,$A78,СВЦЭМ!$B$39:$B$782,P$47)+'СЕТ СН'!$F$14+СВЦЭМ!$D$10+'СЕТ СН'!$F$6-'СЕТ СН'!$F$26</f>
        <v>1924.2048227499999</v>
      </c>
      <c r="Q78" s="36">
        <f>SUMIFS(СВЦЭМ!$D$39:$D$782,СВЦЭМ!$A$39:$A$782,$A78,СВЦЭМ!$B$39:$B$782,Q$47)+'СЕТ СН'!$F$14+СВЦЭМ!$D$10+'СЕТ СН'!$F$6-'СЕТ СН'!$F$26</f>
        <v>1923.4440066299999</v>
      </c>
      <c r="R78" s="36">
        <f>SUMIFS(СВЦЭМ!$D$39:$D$782,СВЦЭМ!$A$39:$A$782,$A78,СВЦЭМ!$B$39:$B$782,R$47)+'СЕТ СН'!$F$14+СВЦЭМ!$D$10+'СЕТ СН'!$F$6-'СЕТ СН'!$F$26</f>
        <v>1931.3817512599999</v>
      </c>
      <c r="S78" s="36">
        <f>SUMIFS(СВЦЭМ!$D$39:$D$782,СВЦЭМ!$A$39:$A$782,$A78,СВЦЭМ!$B$39:$B$782,S$47)+'СЕТ СН'!$F$14+СВЦЭМ!$D$10+'СЕТ СН'!$F$6-'СЕТ СН'!$F$26</f>
        <v>1922.2600924599997</v>
      </c>
      <c r="T78" s="36">
        <f>SUMIFS(СВЦЭМ!$D$39:$D$782,СВЦЭМ!$A$39:$A$782,$A78,СВЦЭМ!$B$39:$B$782,T$47)+'СЕТ СН'!$F$14+СВЦЭМ!$D$10+'СЕТ СН'!$F$6-'СЕТ СН'!$F$26</f>
        <v>1908.2522871599999</v>
      </c>
      <c r="U78" s="36">
        <f>SUMIFS(СВЦЭМ!$D$39:$D$782,СВЦЭМ!$A$39:$A$782,$A78,СВЦЭМ!$B$39:$B$782,U$47)+'СЕТ СН'!$F$14+СВЦЭМ!$D$10+'СЕТ СН'!$F$6-'СЕТ СН'!$F$26</f>
        <v>1925.75441864</v>
      </c>
      <c r="V78" s="36">
        <f>SUMIFS(СВЦЭМ!$D$39:$D$782,СВЦЭМ!$A$39:$A$782,$A78,СВЦЭМ!$B$39:$B$782,V$47)+'СЕТ СН'!$F$14+СВЦЭМ!$D$10+'СЕТ СН'!$F$6-'СЕТ СН'!$F$26</f>
        <v>1899.2993423099997</v>
      </c>
      <c r="W78" s="36">
        <f>SUMIFS(СВЦЭМ!$D$39:$D$782,СВЦЭМ!$A$39:$A$782,$A78,СВЦЭМ!$B$39:$B$782,W$47)+'СЕТ СН'!$F$14+СВЦЭМ!$D$10+'СЕТ СН'!$F$6-'СЕТ СН'!$F$26</f>
        <v>1916.5170652399997</v>
      </c>
      <c r="X78" s="36">
        <f>SUMIFS(СВЦЭМ!$D$39:$D$782,СВЦЭМ!$A$39:$A$782,$A78,СВЦЭМ!$B$39:$B$782,X$47)+'СЕТ СН'!$F$14+СВЦЭМ!$D$10+'СЕТ СН'!$F$6-'СЕТ СН'!$F$26</f>
        <v>1978.9585052100001</v>
      </c>
      <c r="Y78" s="36">
        <f>SUMIFS(СВЦЭМ!$D$39:$D$782,СВЦЭМ!$A$39:$A$782,$A78,СВЦЭМ!$B$39:$B$782,Y$47)+'СЕТ СН'!$F$14+СВЦЭМ!$D$10+'СЕТ СН'!$F$6-'СЕТ СН'!$F$26</f>
        <v>2084.05003339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СН'!$G$14+СВЦЭМ!$D$10+'СЕТ СН'!$G$6-'СЕТ СН'!$G$26</f>
        <v>2383.9407275899998</v>
      </c>
      <c r="C84" s="36">
        <f>SUMIFS(СВЦЭМ!$D$39:$D$782,СВЦЭМ!$A$39:$A$782,$A84,СВЦЭМ!$B$39:$B$782,C$83)+'СЕТ СН'!$G$14+СВЦЭМ!$D$10+'СЕТ СН'!$G$6-'СЕТ СН'!$G$26</f>
        <v>2495.0062696900004</v>
      </c>
      <c r="D84" s="36">
        <f>SUMIFS(СВЦЭМ!$D$39:$D$782,СВЦЭМ!$A$39:$A$782,$A84,СВЦЭМ!$B$39:$B$782,D$83)+'СЕТ СН'!$G$14+СВЦЭМ!$D$10+'СЕТ СН'!$G$6-'СЕТ СН'!$G$26</f>
        <v>2558.9888608600004</v>
      </c>
      <c r="E84" s="36">
        <f>SUMIFS(СВЦЭМ!$D$39:$D$782,СВЦЭМ!$A$39:$A$782,$A84,СВЦЭМ!$B$39:$B$782,E$83)+'СЕТ СН'!$G$14+СВЦЭМ!$D$10+'СЕТ СН'!$G$6-'СЕТ СН'!$G$26</f>
        <v>2583.2913716200001</v>
      </c>
      <c r="F84" s="36">
        <f>SUMIFS(СВЦЭМ!$D$39:$D$782,СВЦЭМ!$A$39:$A$782,$A84,СВЦЭМ!$B$39:$B$782,F$83)+'СЕТ СН'!$G$14+СВЦЭМ!$D$10+'СЕТ СН'!$G$6-'СЕТ СН'!$G$26</f>
        <v>2610.5696585000001</v>
      </c>
      <c r="G84" s="36">
        <f>SUMIFS(СВЦЭМ!$D$39:$D$782,СВЦЭМ!$A$39:$A$782,$A84,СВЦЭМ!$B$39:$B$782,G$83)+'СЕТ СН'!$G$14+СВЦЭМ!$D$10+'СЕТ СН'!$G$6-'СЕТ СН'!$G$26</f>
        <v>2594.21133452</v>
      </c>
      <c r="H84" s="36">
        <f>SUMIFS(СВЦЭМ!$D$39:$D$782,СВЦЭМ!$A$39:$A$782,$A84,СВЦЭМ!$B$39:$B$782,H$83)+'СЕТ СН'!$G$14+СВЦЭМ!$D$10+'СЕТ СН'!$G$6-'СЕТ СН'!$G$26</f>
        <v>2551.0509344400002</v>
      </c>
      <c r="I84" s="36">
        <f>SUMIFS(СВЦЭМ!$D$39:$D$782,СВЦЭМ!$A$39:$A$782,$A84,СВЦЭМ!$B$39:$B$782,I$83)+'СЕТ СН'!$G$14+СВЦЭМ!$D$10+'СЕТ СН'!$G$6-'СЕТ СН'!$G$26</f>
        <v>2454.41856607</v>
      </c>
      <c r="J84" s="36">
        <f>SUMIFS(СВЦЭМ!$D$39:$D$782,СВЦЭМ!$A$39:$A$782,$A84,СВЦЭМ!$B$39:$B$782,J$83)+'СЕТ СН'!$G$14+СВЦЭМ!$D$10+'СЕТ СН'!$G$6-'СЕТ СН'!$G$26</f>
        <v>2308.3268582799997</v>
      </c>
      <c r="K84" s="36">
        <f>SUMIFS(СВЦЭМ!$D$39:$D$782,СВЦЭМ!$A$39:$A$782,$A84,СВЦЭМ!$B$39:$B$782,K$83)+'СЕТ СН'!$G$14+СВЦЭМ!$D$10+'СЕТ СН'!$G$6-'СЕТ СН'!$G$26</f>
        <v>2193.1283782699998</v>
      </c>
      <c r="L84" s="36">
        <f>SUMIFS(СВЦЭМ!$D$39:$D$782,СВЦЭМ!$A$39:$A$782,$A84,СВЦЭМ!$B$39:$B$782,L$83)+'СЕТ СН'!$G$14+СВЦЭМ!$D$10+'СЕТ СН'!$G$6-'СЕТ СН'!$G$26</f>
        <v>2122.5480657099997</v>
      </c>
      <c r="M84" s="36">
        <f>SUMIFS(СВЦЭМ!$D$39:$D$782,СВЦЭМ!$A$39:$A$782,$A84,СВЦЭМ!$B$39:$B$782,M$83)+'СЕТ СН'!$G$14+СВЦЭМ!$D$10+'СЕТ СН'!$G$6-'СЕТ СН'!$G$26</f>
        <v>2158.17669484</v>
      </c>
      <c r="N84" s="36">
        <f>SUMIFS(СВЦЭМ!$D$39:$D$782,СВЦЭМ!$A$39:$A$782,$A84,СВЦЭМ!$B$39:$B$782,N$83)+'СЕТ СН'!$G$14+СВЦЭМ!$D$10+'СЕТ СН'!$G$6-'СЕТ СН'!$G$26</f>
        <v>2198.07704973</v>
      </c>
      <c r="O84" s="36">
        <f>SUMIFS(СВЦЭМ!$D$39:$D$782,СВЦЭМ!$A$39:$A$782,$A84,СВЦЭМ!$B$39:$B$782,O$83)+'СЕТ СН'!$G$14+СВЦЭМ!$D$10+'СЕТ СН'!$G$6-'СЕТ СН'!$G$26</f>
        <v>2199.6803982699998</v>
      </c>
      <c r="P84" s="36">
        <f>SUMIFS(СВЦЭМ!$D$39:$D$782,СВЦЭМ!$A$39:$A$782,$A84,СВЦЭМ!$B$39:$B$782,P$83)+'СЕТ СН'!$G$14+СВЦЭМ!$D$10+'СЕТ СН'!$G$6-'СЕТ СН'!$G$26</f>
        <v>2198.9092507999999</v>
      </c>
      <c r="Q84" s="36">
        <f>SUMIFS(СВЦЭМ!$D$39:$D$782,СВЦЭМ!$A$39:$A$782,$A84,СВЦЭМ!$B$39:$B$782,Q$83)+'СЕТ СН'!$G$14+СВЦЭМ!$D$10+'СЕТ СН'!$G$6-'СЕТ СН'!$G$26</f>
        <v>2188.7062046999999</v>
      </c>
      <c r="R84" s="36">
        <f>SUMIFS(СВЦЭМ!$D$39:$D$782,СВЦЭМ!$A$39:$A$782,$A84,СВЦЭМ!$B$39:$B$782,R$83)+'СЕТ СН'!$G$14+СВЦЭМ!$D$10+'СЕТ СН'!$G$6-'СЕТ СН'!$G$26</f>
        <v>2207.68682554</v>
      </c>
      <c r="S84" s="36">
        <f>SUMIFS(СВЦЭМ!$D$39:$D$782,СВЦЭМ!$A$39:$A$782,$A84,СВЦЭМ!$B$39:$B$782,S$83)+'СЕТ СН'!$G$14+СВЦЭМ!$D$10+'СЕТ СН'!$G$6-'СЕТ СН'!$G$26</f>
        <v>2208.1289726599998</v>
      </c>
      <c r="T84" s="36">
        <f>SUMIFS(СВЦЭМ!$D$39:$D$782,СВЦЭМ!$A$39:$A$782,$A84,СВЦЭМ!$B$39:$B$782,T$83)+'СЕТ СН'!$G$14+СВЦЭМ!$D$10+'СЕТ СН'!$G$6-'СЕТ СН'!$G$26</f>
        <v>2203.0583371600001</v>
      </c>
      <c r="U84" s="36">
        <f>SUMIFS(СВЦЭМ!$D$39:$D$782,СВЦЭМ!$A$39:$A$782,$A84,СВЦЭМ!$B$39:$B$782,U$83)+'СЕТ СН'!$G$14+СВЦЭМ!$D$10+'СЕТ СН'!$G$6-'СЕТ СН'!$G$26</f>
        <v>2208.8598331499998</v>
      </c>
      <c r="V84" s="36">
        <f>SUMIFS(СВЦЭМ!$D$39:$D$782,СВЦЭМ!$A$39:$A$782,$A84,СВЦЭМ!$B$39:$B$782,V$83)+'СЕТ СН'!$G$14+СВЦЭМ!$D$10+'СЕТ СН'!$G$6-'СЕТ СН'!$G$26</f>
        <v>2225.3787576499999</v>
      </c>
      <c r="W84" s="36">
        <f>SUMIFS(СВЦЭМ!$D$39:$D$782,СВЦЭМ!$A$39:$A$782,$A84,СВЦЭМ!$B$39:$B$782,W$83)+'СЕТ СН'!$G$14+СВЦЭМ!$D$10+'СЕТ СН'!$G$6-'СЕТ СН'!$G$26</f>
        <v>2188.6824677099999</v>
      </c>
      <c r="X84" s="36">
        <f>SUMIFS(СВЦЭМ!$D$39:$D$782,СВЦЭМ!$A$39:$A$782,$A84,СВЦЭМ!$B$39:$B$782,X$83)+'СЕТ СН'!$G$14+СВЦЭМ!$D$10+'СЕТ СН'!$G$6-'СЕТ СН'!$G$26</f>
        <v>2285.8485986699998</v>
      </c>
      <c r="Y84" s="36">
        <f>SUMIFS(СВЦЭМ!$D$39:$D$782,СВЦЭМ!$A$39:$A$782,$A84,СВЦЭМ!$B$39:$B$782,Y$83)+'СЕТ СН'!$G$14+СВЦЭМ!$D$10+'СЕТ СН'!$G$6-'СЕТ СН'!$G$26</f>
        <v>2411.4503636299996</v>
      </c>
      <c r="AA84" s="45"/>
    </row>
    <row r="85" spans="1:27" ht="15.75" x14ac:dyDescent="0.2">
      <c r="A85" s="35">
        <f>A84+1</f>
        <v>45506</v>
      </c>
      <c r="B85" s="36">
        <f>SUMIFS(СВЦЭМ!$D$39:$D$782,СВЦЭМ!$A$39:$A$782,$A85,СВЦЭМ!$B$39:$B$782,B$83)+'СЕТ СН'!$G$14+СВЦЭМ!$D$10+'СЕТ СН'!$G$6-'СЕТ СН'!$G$26</f>
        <v>2342.53764146</v>
      </c>
      <c r="C85" s="36">
        <f>SUMIFS(СВЦЭМ!$D$39:$D$782,СВЦЭМ!$A$39:$A$782,$A85,СВЦЭМ!$B$39:$B$782,C$83)+'СЕТ СН'!$G$14+СВЦЭМ!$D$10+'СЕТ СН'!$G$6-'СЕТ СН'!$G$26</f>
        <v>2435.4124956599999</v>
      </c>
      <c r="D85" s="36">
        <f>SUMIFS(СВЦЭМ!$D$39:$D$782,СВЦЭМ!$A$39:$A$782,$A85,СВЦЭМ!$B$39:$B$782,D$83)+'СЕТ СН'!$G$14+СВЦЭМ!$D$10+'СЕТ СН'!$G$6-'СЕТ СН'!$G$26</f>
        <v>2490.44482135</v>
      </c>
      <c r="E85" s="36">
        <f>SUMIFS(СВЦЭМ!$D$39:$D$782,СВЦЭМ!$A$39:$A$782,$A85,СВЦЭМ!$B$39:$B$782,E$83)+'СЕТ СН'!$G$14+СВЦЭМ!$D$10+'СЕТ СН'!$G$6-'СЕТ СН'!$G$26</f>
        <v>2523.1608590599999</v>
      </c>
      <c r="F85" s="36">
        <f>SUMIFS(СВЦЭМ!$D$39:$D$782,СВЦЭМ!$A$39:$A$782,$A85,СВЦЭМ!$B$39:$B$782,F$83)+'СЕТ СН'!$G$14+СВЦЭМ!$D$10+'СЕТ СН'!$G$6-'СЕТ СН'!$G$26</f>
        <v>2544.2394650800002</v>
      </c>
      <c r="G85" s="36">
        <f>SUMIFS(СВЦЭМ!$D$39:$D$782,СВЦЭМ!$A$39:$A$782,$A85,СВЦЭМ!$B$39:$B$782,G$83)+'СЕТ СН'!$G$14+СВЦЭМ!$D$10+'СЕТ СН'!$G$6-'СЕТ СН'!$G$26</f>
        <v>2526.4612393900002</v>
      </c>
      <c r="H85" s="36">
        <f>SUMIFS(СВЦЭМ!$D$39:$D$782,СВЦЭМ!$A$39:$A$782,$A85,СВЦЭМ!$B$39:$B$782,H$83)+'СЕТ СН'!$G$14+СВЦЭМ!$D$10+'СЕТ СН'!$G$6-'СЕТ СН'!$G$26</f>
        <v>2476.9761743899999</v>
      </c>
      <c r="I85" s="36">
        <f>SUMIFS(СВЦЭМ!$D$39:$D$782,СВЦЭМ!$A$39:$A$782,$A85,СВЦЭМ!$B$39:$B$782,I$83)+'СЕТ СН'!$G$14+СВЦЭМ!$D$10+'СЕТ СН'!$G$6-'СЕТ СН'!$G$26</f>
        <v>2377.1647880799997</v>
      </c>
      <c r="J85" s="36">
        <f>SUMIFS(СВЦЭМ!$D$39:$D$782,СВЦЭМ!$A$39:$A$782,$A85,СВЦЭМ!$B$39:$B$782,J$83)+'СЕТ СН'!$G$14+СВЦЭМ!$D$10+'СЕТ СН'!$G$6-'СЕТ СН'!$G$26</f>
        <v>2273.62085402</v>
      </c>
      <c r="K85" s="36">
        <f>SUMIFS(СВЦЭМ!$D$39:$D$782,СВЦЭМ!$A$39:$A$782,$A85,СВЦЭМ!$B$39:$B$782,K$83)+'СЕТ СН'!$G$14+СВЦЭМ!$D$10+'СЕТ СН'!$G$6-'СЕТ СН'!$G$26</f>
        <v>2196.72765875</v>
      </c>
      <c r="L85" s="36">
        <f>SUMIFS(СВЦЭМ!$D$39:$D$782,СВЦЭМ!$A$39:$A$782,$A85,СВЦЭМ!$B$39:$B$782,L$83)+'СЕТ СН'!$G$14+СВЦЭМ!$D$10+'СЕТ СН'!$G$6-'СЕТ СН'!$G$26</f>
        <v>2147.4693759100001</v>
      </c>
      <c r="M85" s="36">
        <f>SUMIFS(СВЦЭМ!$D$39:$D$782,СВЦЭМ!$A$39:$A$782,$A85,СВЦЭМ!$B$39:$B$782,M$83)+'СЕТ СН'!$G$14+СВЦЭМ!$D$10+'СЕТ СН'!$G$6-'СЕТ СН'!$G$26</f>
        <v>2132.1063062099997</v>
      </c>
      <c r="N85" s="36">
        <f>SUMIFS(СВЦЭМ!$D$39:$D$782,СВЦЭМ!$A$39:$A$782,$A85,СВЦЭМ!$B$39:$B$782,N$83)+'СЕТ СН'!$G$14+СВЦЭМ!$D$10+'СЕТ СН'!$G$6-'СЕТ СН'!$G$26</f>
        <v>2138.4524133299997</v>
      </c>
      <c r="O85" s="36">
        <f>SUMIFS(СВЦЭМ!$D$39:$D$782,СВЦЭМ!$A$39:$A$782,$A85,СВЦЭМ!$B$39:$B$782,O$83)+'СЕТ СН'!$G$14+СВЦЭМ!$D$10+'СЕТ СН'!$G$6-'СЕТ СН'!$G$26</f>
        <v>2143.0196958299998</v>
      </c>
      <c r="P85" s="36">
        <f>SUMIFS(СВЦЭМ!$D$39:$D$782,СВЦЭМ!$A$39:$A$782,$A85,СВЦЭМ!$B$39:$B$782,P$83)+'СЕТ СН'!$G$14+СВЦЭМ!$D$10+'СЕТ СН'!$G$6-'СЕТ СН'!$G$26</f>
        <v>2144.3830237899997</v>
      </c>
      <c r="Q85" s="36">
        <f>SUMIFS(СВЦЭМ!$D$39:$D$782,СВЦЭМ!$A$39:$A$782,$A85,СВЦЭМ!$B$39:$B$782,Q$83)+'СЕТ СН'!$G$14+СВЦЭМ!$D$10+'СЕТ СН'!$G$6-'СЕТ СН'!$G$26</f>
        <v>2141.6849658599999</v>
      </c>
      <c r="R85" s="36">
        <f>SUMIFS(СВЦЭМ!$D$39:$D$782,СВЦЭМ!$A$39:$A$782,$A85,СВЦЭМ!$B$39:$B$782,R$83)+'СЕТ СН'!$G$14+СВЦЭМ!$D$10+'СЕТ СН'!$G$6-'СЕТ СН'!$G$26</f>
        <v>2137.2922427599997</v>
      </c>
      <c r="S85" s="36">
        <f>SUMIFS(СВЦЭМ!$D$39:$D$782,СВЦЭМ!$A$39:$A$782,$A85,СВЦЭМ!$B$39:$B$782,S$83)+'СЕТ СН'!$G$14+СВЦЭМ!$D$10+'СЕТ СН'!$G$6-'СЕТ СН'!$G$26</f>
        <v>2136.6405950099997</v>
      </c>
      <c r="T85" s="36">
        <f>SUMIFS(СВЦЭМ!$D$39:$D$782,СВЦЭМ!$A$39:$A$782,$A85,СВЦЭМ!$B$39:$B$782,T$83)+'СЕТ СН'!$G$14+СВЦЭМ!$D$10+'СЕТ СН'!$G$6-'СЕТ СН'!$G$26</f>
        <v>2131.0210463599997</v>
      </c>
      <c r="U85" s="36">
        <f>SUMIFS(СВЦЭМ!$D$39:$D$782,СВЦЭМ!$A$39:$A$782,$A85,СВЦЭМ!$B$39:$B$782,U$83)+'СЕТ СН'!$G$14+СВЦЭМ!$D$10+'СЕТ СН'!$G$6-'СЕТ СН'!$G$26</f>
        <v>2159.99123482</v>
      </c>
      <c r="V85" s="36">
        <f>SUMIFS(СВЦЭМ!$D$39:$D$782,СВЦЭМ!$A$39:$A$782,$A85,СВЦЭМ!$B$39:$B$782,V$83)+'СЕТ СН'!$G$14+СВЦЭМ!$D$10+'СЕТ СН'!$G$6-'СЕТ СН'!$G$26</f>
        <v>2178.9461974999999</v>
      </c>
      <c r="W85" s="36">
        <f>SUMIFS(СВЦЭМ!$D$39:$D$782,СВЦЭМ!$A$39:$A$782,$A85,СВЦЭМ!$B$39:$B$782,W$83)+'СЕТ СН'!$G$14+СВЦЭМ!$D$10+'СЕТ СН'!$G$6-'СЕТ СН'!$G$26</f>
        <v>2151.42243328</v>
      </c>
      <c r="X85" s="36">
        <f>SUMIFS(СВЦЭМ!$D$39:$D$782,СВЦЭМ!$A$39:$A$782,$A85,СВЦЭМ!$B$39:$B$782,X$83)+'СЕТ СН'!$G$14+СВЦЭМ!$D$10+'СЕТ СН'!$G$6-'СЕТ СН'!$G$26</f>
        <v>2187.06463631</v>
      </c>
      <c r="Y85" s="36">
        <f>SUMIFS(СВЦЭМ!$D$39:$D$782,СВЦЭМ!$A$39:$A$782,$A85,СВЦЭМ!$B$39:$B$782,Y$83)+'СЕТ СН'!$G$14+СВЦЭМ!$D$10+'СЕТ СН'!$G$6-'СЕТ СН'!$G$26</f>
        <v>2254.7446049999999</v>
      </c>
    </row>
    <row r="86" spans="1:27" ht="15.75" x14ac:dyDescent="0.2">
      <c r="A86" s="35">
        <f t="shared" ref="A86:A114" si="2">A85+1</f>
        <v>45507</v>
      </c>
      <c r="B86" s="36">
        <f>SUMIFS(СВЦЭМ!$D$39:$D$782,СВЦЭМ!$A$39:$A$782,$A86,СВЦЭМ!$B$39:$B$782,B$83)+'СЕТ СН'!$G$14+СВЦЭМ!$D$10+'СЕТ СН'!$G$6-'СЕТ СН'!$G$26</f>
        <v>2338.1332135299999</v>
      </c>
      <c r="C86" s="36">
        <f>SUMIFS(СВЦЭМ!$D$39:$D$782,СВЦЭМ!$A$39:$A$782,$A86,СВЦЭМ!$B$39:$B$782,C$83)+'СЕТ СН'!$G$14+СВЦЭМ!$D$10+'СЕТ СН'!$G$6-'СЕТ СН'!$G$26</f>
        <v>2484.11527333</v>
      </c>
      <c r="D86" s="36">
        <f>SUMIFS(СВЦЭМ!$D$39:$D$782,СВЦЭМ!$A$39:$A$782,$A86,СВЦЭМ!$B$39:$B$782,D$83)+'СЕТ СН'!$G$14+СВЦЭМ!$D$10+'СЕТ СН'!$G$6-'СЕТ СН'!$G$26</f>
        <v>2605.8790663</v>
      </c>
      <c r="E86" s="36">
        <f>SUMIFS(СВЦЭМ!$D$39:$D$782,СВЦЭМ!$A$39:$A$782,$A86,СВЦЭМ!$B$39:$B$782,E$83)+'СЕТ СН'!$G$14+СВЦЭМ!$D$10+'СЕТ СН'!$G$6-'СЕТ СН'!$G$26</f>
        <v>2700.1107273100001</v>
      </c>
      <c r="F86" s="36">
        <f>SUMIFS(СВЦЭМ!$D$39:$D$782,СВЦЭМ!$A$39:$A$782,$A86,СВЦЭМ!$B$39:$B$782,F$83)+'СЕТ СН'!$G$14+СВЦЭМ!$D$10+'СЕТ СН'!$G$6-'СЕТ СН'!$G$26</f>
        <v>2697.1302469500001</v>
      </c>
      <c r="G86" s="36">
        <f>SUMIFS(СВЦЭМ!$D$39:$D$782,СВЦЭМ!$A$39:$A$782,$A86,СВЦЭМ!$B$39:$B$782,G$83)+'СЕТ СН'!$G$14+СВЦЭМ!$D$10+'СЕТ СН'!$G$6-'СЕТ СН'!$G$26</f>
        <v>2646.6338089700002</v>
      </c>
      <c r="H86" s="36">
        <f>SUMIFS(СВЦЭМ!$D$39:$D$782,СВЦЭМ!$A$39:$A$782,$A86,СВЦЭМ!$B$39:$B$782,H$83)+'СЕТ СН'!$G$14+СВЦЭМ!$D$10+'СЕТ СН'!$G$6-'СЕТ СН'!$G$26</f>
        <v>2619.2389779</v>
      </c>
      <c r="I86" s="36">
        <f>SUMIFS(СВЦЭМ!$D$39:$D$782,СВЦЭМ!$A$39:$A$782,$A86,СВЦЭМ!$B$39:$B$782,I$83)+'СЕТ СН'!$G$14+СВЦЭМ!$D$10+'СЕТ СН'!$G$6-'СЕТ СН'!$G$26</f>
        <v>2479.8606887299998</v>
      </c>
      <c r="J86" s="36">
        <f>SUMIFS(СВЦЭМ!$D$39:$D$782,СВЦЭМ!$A$39:$A$782,$A86,СВЦЭМ!$B$39:$B$782,J$83)+'СЕТ СН'!$G$14+СВЦЭМ!$D$10+'СЕТ СН'!$G$6-'СЕТ СН'!$G$26</f>
        <v>2392.6338825299999</v>
      </c>
      <c r="K86" s="36">
        <f>SUMIFS(СВЦЭМ!$D$39:$D$782,СВЦЭМ!$A$39:$A$782,$A86,СВЦЭМ!$B$39:$B$782,K$83)+'СЕТ СН'!$G$14+СВЦЭМ!$D$10+'СЕТ СН'!$G$6-'СЕТ СН'!$G$26</f>
        <v>2274.4750418599997</v>
      </c>
      <c r="L86" s="36">
        <f>SUMIFS(СВЦЭМ!$D$39:$D$782,СВЦЭМ!$A$39:$A$782,$A86,СВЦЭМ!$B$39:$B$782,L$83)+'СЕТ СН'!$G$14+СВЦЭМ!$D$10+'СЕТ СН'!$G$6-'СЕТ СН'!$G$26</f>
        <v>2143.2925360300001</v>
      </c>
      <c r="M86" s="36">
        <f>SUMIFS(СВЦЭМ!$D$39:$D$782,СВЦЭМ!$A$39:$A$782,$A86,СВЦЭМ!$B$39:$B$782,M$83)+'СЕТ СН'!$G$14+СВЦЭМ!$D$10+'СЕТ СН'!$G$6-'СЕТ СН'!$G$26</f>
        <v>2118.1775568499997</v>
      </c>
      <c r="N86" s="36">
        <f>SUMIFS(СВЦЭМ!$D$39:$D$782,СВЦЭМ!$A$39:$A$782,$A86,СВЦЭМ!$B$39:$B$782,N$83)+'СЕТ СН'!$G$14+СВЦЭМ!$D$10+'СЕТ СН'!$G$6-'СЕТ СН'!$G$26</f>
        <v>2125.0142364399999</v>
      </c>
      <c r="O86" s="36">
        <f>SUMIFS(СВЦЭМ!$D$39:$D$782,СВЦЭМ!$A$39:$A$782,$A86,СВЦЭМ!$B$39:$B$782,O$83)+'СЕТ СН'!$G$14+СВЦЭМ!$D$10+'СЕТ СН'!$G$6-'СЕТ СН'!$G$26</f>
        <v>2135.7733436599997</v>
      </c>
      <c r="P86" s="36">
        <f>SUMIFS(СВЦЭМ!$D$39:$D$782,СВЦЭМ!$A$39:$A$782,$A86,СВЦЭМ!$B$39:$B$782,P$83)+'СЕТ СН'!$G$14+СВЦЭМ!$D$10+'СЕТ СН'!$G$6-'СЕТ СН'!$G$26</f>
        <v>2137.7214270899999</v>
      </c>
      <c r="Q86" s="36">
        <f>SUMIFS(СВЦЭМ!$D$39:$D$782,СВЦЭМ!$A$39:$A$782,$A86,СВЦЭМ!$B$39:$B$782,Q$83)+'СЕТ СН'!$G$14+СВЦЭМ!$D$10+'СЕТ СН'!$G$6-'СЕТ СН'!$G$26</f>
        <v>2143.7208787299996</v>
      </c>
      <c r="R86" s="36">
        <f>SUMIFS(СВЦЭМ!$D$39:$D$782,СВЦЭМ!$A$39:$A$782,$A86,СВЦЭМ!$B$39:$B$782,R$83)+'СЕТ СН'!$G$14+СВЦЭМ!$D$10+'СЕТ СН'!$G$6-'СЕТ СН'!$G$26</f>
        <v>2173.0072947899998</v>
      </c>
      <c r="S86" s="36">
        <f>SUMIFS(СВЦЭМ!$D$39:$D$782,СВЦЭМ!$A$39:$A$782,$A86,СВЦЭМ!$B$39:$B$782,S$83)+'СЕТ СН'!$G$14+СВЦЭМ!$D$10+'СЕТ СН'!$G$6-'СЕТ СН'!$G$26</f>
        <v>2155.26271417</v>
      </c>
      <c r="T86" s="36">
        <f>SUMIFS(СВЦЭМ!$D$39:$D$782,СВЦЭМ!$A$39:$A$782,$A86,СВЦЭМ!$B$39:$B$782,T$83)+'СЕТ СН'!$G$14+СВЦЭМ!$D$10+'СЕТ СН'!$G$6-'СЕТ СН'!$G$26</f>
        <v>2141.6400103199999</v>
      </c>
      <c r="U86" s="36">
        <f>SUMIFS(СВЦЭМ!$D$39:$D$782,СВЦЭМ!$A$39:$A$782,$A86,СВЦЭМ!$B$39:$B$782,U$83)+'СЕТ СН'!$G$14+СВЦЭМ!$D$10+'СЕТ СН'!$G$6-'СЕТ СН'!$G$26</f>
        <v>2191.5656393999998</v>
      </c>
      <c r="V86" s="36">
        <f>SUMIFS(СВЦЭМ!$D$39:$D$782,СВЦЭМ!$A$39:$A$782,$A86,СВЦЭМ!$B$39:$B$782,V$83)+'СЕТ СН'!$G$14+СВЦЭМ!$D$10+'СЕТ СН'!$G$6-'СЕТ СН'!$G$26</f>
        <v>2200.2977643599997</v>
      </c>
      <c r="W86" s="36">
        <f>SUMIFS(СВЦЭМ!$D$39:$D$782,СВЦЭМ!$A$39:$A$782,$A86,СВЦЭМ!$B$39:$B$782,W$83)+'СЕТ СН'!$G$14+СВЦЭМ!$D$10+'СЕТ СН'!$G$6-'СЕТ СН'!$G$26</f>
        <v>2166.4677686800001</v>
      </c>
      <c r="X86" s="36">
        <f>SUMIFS(СВЦЭМ!$D$39:$D$782,СВЦЭМ!$A$39:$A$782,$A86,СВЦЭМ!$B$39:$B$782,X$83)+'СЕТ СН'!$G$14+СВЦЭМ!$D$10+'СЕТ СН'!$G$6-'СЕТ СН'!$G$26</f>
        <v>2252.2295011900001</v>
      </c>
      <c r="Y86" s="36">
        <f>SUMIFS(СВЦЭМ!$D$39:$D$782,СВЦЭМ!$A$39:$A$782,$A86,СВЦЭМ!$B$39:$B$782,Y$83)+'СЕТ СН'!$G$14+СВЦЭМ!$D$10+'СЕТ СН'!$G$6-'СЕТ СН'!$G$26</f>
        <v>2360.0238263599999</v>
      </c>
    </row>
    <row r="87" spans="1:27" ht="15.75" x14ac:dyDescent="0.2">
      <c r="A87" s="35">
        <f t="shared" si="2"/>
        <v>45508</v>
      </c>
      <c r="B87" s="36">
        <f>SUMIFS(СВЦЭМ!$D$39:$D$782,СВЦЭМ!$A$39:$A$782,$A87,СВЦЭМ!$B$39:$B$782,B$83)+'СЕТ СН'!$G$14+СВЦЭМ!$D$10+'СЕТ СН'!$G$6-'СЕТ СН'!$G$26</f>
        <v>2450.6928613800001</v>
      </c>
      <c r="C87" s="36">
        <f>SUMIFS(СВЦЭМ!$D$39:$D$782,СВЦЭМ!$A$39:$A$782,$A87,СВЦЭМ!$B$39:$B$782,C$83)+'СЕТ СН'!$G$14+СВЦЭМ!$D$10+'СЕТ СН'!$G$6-'СЕТ СН'!$G$26</f>
        <v>2498.0334898300002</v>
      </c>
      <c r="D87" s="36">
        <f>SUMIFS(СВЦЭМ!$D$39:$D$782,СВЦЭМ!$A$39:$A$782,$A87,СВЦЭМ!$B$39:$B$782,D$83)+'СЕТ СН'!$G$14+СВЦЭМ!$D$10+'СЕТ СН'!$G$6-'СЕТ СН'!$G$26</f>
        <v>2547.1194589700003</v>
      </c>
      <c r="E87" s="36">
        <f>SUMIFS(СВЦЭМ!$D$39:$D$782,СВЦЭМ!$A$39:$A$782,$A87,СВЦЭМ!$B$39:$B$782,E$83)+'СЕТ СН'!$G$14+СВЦЭМ!$D$10+'СЕТ СН'!$G$6-'СЕТ СН'!$G$26</f>
        <v>2569.8790530900001</v>
      </c>
      <c r="F87" s="36">
        <f>SUMIFS(СВЦЭМ!$D$39:$D$782,СВЦЭМ!$A$39:$A$782,$A87,СВЦЭМ!$B$39:$B$782,F$83)+'СЕТ СН'!$G$14+СВЦЭМ!$D$10+'СЕТ СН'!$G$6-'СЕТ СН'!$G$26</f>
        <v>2592.3605572000001</v>
      </c>
      <c r="G87" s="36">
        <f>SUMIFS(СВЦЭМ!$D$39:$D$782,СВЦЭМ!$A$39:$A$782,$A87,СВЦЭМ!$B$39:$B$782,G$83)+'СЕТ СН'!$G$14+СВЦЭМ!$D$10+'СЕТ СН'!$G$6-'СЕТ СН'!$G$26</f>
        <v>2583.4372417500003</v>
      </c>
      <c r="H87" s="36">
        <f>SUMIFS(СВЦЭМ!$D$39:$D$782,СВЦЭМ!$A$39:$A$782,$A87,СВЦЭМ!$B$39:$B$782,H$83)+'СЕТ СН'!$G$14+СВЦЭМ!$D$10+'СЕТ СН'!$G$6-'СЕТ СН'!$G$26</f>
        <v>2558.2750431500003</v>
      </c>
      <c r="I87" s="36">
        <f>SUMIFS(СВЦЭМ!$D$39:$D$782,СВЦЭМ!$A$39:$A$782,$A87,СВЦЭМ!$B$39:$B$782,I$83)+'СЕТ СН'!$G$14+СВЦЭМ!$D$10+'СЕТ СН'!$G$6-'СЕТ СН'!$G$26</f>
        <v>2502.8654218900001</v>
      </c>
      <c r="J87" s="36">
        <f>SUMIFS(СВЦЭМ!$D$39:$D$782,СВЦЭМ!$A$39:$A$782,$A87,СВЦЭМ!$B$39:$B$782,J$83)+'СЕТ СН'!$G$14+СВЦЭМ!$D$10+'СЕТ СН'!$G$6-'СЕТ СН'!$G$26</f>
        <v>2421.4002195599996</v>
      </c>
      <c r="K87" s="36">
        <f>SUMIFS(СВЦЭМ!$D$39:$D$782,СВЦЭМ!$A$39:$A$782,$A87,СВЦЭМ!$B$39:$B$782,K$83)+'СЕТ СН'!$G$14+СВЦЭМ!$D$10+'СЕТ СН'!$G$6-'СЕТ СН'!$G$26</f>
        <v>2290.7051064099996</v>
      </c>
      <c r="L87" s="36">
        <f>SUMIFS(СВЦЭМ!$D$39:$D$782,СВЦЭМ!$A$39:$A$782,$A87,СВЦЭМ!$B$39:$B$782,L$83)+'СЕТ СН'!$G$14+СВЦЭМ!$D$10+'СЕТ СН'!$G$6-'СЕТ СН'!$G$26</f>
        <v>2192.9927112599999</v>
      </c>
      <c r="M87" s="36">
        <f>SUMIFS(СВЦЭМ!$D$39:$D$782,СВЦЭМ!$A$39:$A$782,$A87,СВЦЭМ!$B$39:$B$782,M$83)+'СЕТ СН'!$G$14+СВЦЭМ!$D$10+'СЕТ СН'!$G$6-'СЕТ СН'!$G$26</f>
        <v>2161.6998595199998</v>
      </c>
      <c r="N87" s="36">
        <f>SUMIFS(СВЦЭМ!$D$39:$D$782,СВЦЭМ!$A$39:$A$782,$A87,СВЦЭМ!$B$39:$B$782,N$83)+'СЕТ СН'!$G$14+СВЦЭМ!$D$10+'СЕТ СН'!$G$6-'СЕТ СН'!$G$26</f>
        <v>2162.2943745099997</v>
      </c>
      <c r="O87" s="36">
        <f>SUMIFS(СВЦЭМ!$D$39:$D$782,СВЦЭМ!$A$39:$A$782,$A87,СВЦЭМ!$B$39:$B$782,O$83)+'СЕТ СН'!$G$14+СВЦЭМ!$D$10+'СЕТ СН'!$G$6-'СЕТ СН'!$G$26</f>
        <v>2180.2647853099998</v>
      </c>
      <c r="P87" s="36">
        <f>SUMIFS(СВЦЭМ!$D$39:$D$782,СВЦЭМ!$A$39:$A$782,$A87,СВЦЭМ!$B$39:$B$782,P$83)+'СЕТ СН'!$G$14+СВЦЭМ!$D$10+'СЕТ СН'!$G$6-'СЕТ СН'!$G$26</f>
        <v>2199.74275829</v>
      </c>
      <c r="Q87" s="36">
        <f>SUMIFS(СВЦЭМ!$D$39:$D$782,СВЦЭМ!$A$39:$A$782,$A87,СВЦЭМ!$B$39:$B$782,Q$83)+'СЕТ СН'!$G$14+СВЦЭМ!$D$10+'СЕТ СН'!$G$6-'СЕТ СН'!$G$26</f>
        <v>2203.6445938299998</v>
      </c>
      <c r="R87" s="36">
        <f>SUMIFS(СВЦЭМ!$D$39:$D$782,СВЦЭМ!$A$39:$A$782,$A87,СВЦЭМ!$B$39:$B$782,R$83)+'СЕТ СН'!$G$14+СВЦЭМ!$D$10+'СЕТ СН'!$G$6-'СЕТ СН'!$G$26</f>
        <v>2253.9931005399999</v>
      </c>
      <c r="S87" s="36">
        <f>SUMIFS(СВЦЭМ!$D$39:$D$782,СВЦЭМ!$A$39:$A$782,$A87,СВЦЭМ!$B$39:$B$782,S$83)+'СЕТ СН'!$G$14+СВЦЭМ!$D$10+'СЕТ СН'!$G$6-'СЕТ СН'!$G$26</f>
        <v>2229.5828327199997</v>
      </c>
      <c r="T87" s="36">
        <f>SUMIFS(СВЦЭМ!$D$39:$D$782,СВЦЭМ!$A$39:$A$782,$A87,СВЦЭМ!$B$39:$B$782,T$83)+'СЕТ СН'!$G$14+СВЦЭМ!$D$10+'СЕТ СН'!$G$6-'СЕТ СН'!$G$26</f>
        <v>2213.26903644</v>
      </c>
      <c r="U87" s="36">
        <f>SUMIFS(СВЦЭМ!$D$39:$D$782,СВЦЭМ!$A$39:$A$782,$A87,СВЦЭМ!$B$39:$B$782,U$83)+'СЕТ СН'!$G$14+СВЦЭМ!$D$10+'СЕТ СН'!$G$6-'СЕТ СН'!$G$26</f>
        <v>2231.77104723</v>
      </c>
      <c r="V87" s="36">
        <f>SUMIFS(СВЦЭМ!$D$39:$D$782,СВЦЭМ!$A$39:$A$782,$A87,СВЦЭМ!$B$39:$B$782,V$83)+'СЕТ СН'!$G$14+СВЦЭМ!$D$10+'СЕТ СН'!$G$6-'СЕТ СН'!$G$26</f>
        <v>2242.6685474399997</v>
      </c>
      <c r="W87" s="36">
        <f>SUMIFS(СВЦЭМ!$D$39:$D$782,СВЦЭМ!$A$39:$A$782,$A87,СВЦЭМ!$B$39:$B$782,W$83)+'СЕТ СН'!$G$14+СВЦЭМ!$D$10+'СЕТ СН'!$G$6-'СЕТ СН'!$G$26</f>
        <v>2194.17887909</v>
      </c>
      <c r="X87" s="36">
        <f>SUMIFS(СВЦЭМ!$D$39:$D$782,СВЦЭМ!$A$39:$A$782,$A87,СВЦЭМ!$B$39:$B$782,X$83)+'СЕТ СН'!$G$14+СВЦЭМ!$D$10+'СЕТ СН'!$G$6-'СЕТ СН'!$G$26</f>
        <v>2253.6332750399997</v>
      </c>
      <c r="Y87" s="36">
        <f>SUMIFS(СВЦЭМ!$D$39:$D$782,СВЦЭМ!$A$39:$A$782,$A87,СВЦЭМ!$B$39:$B$782,Y$83)+'СЕТ СН'!$G$14+СВЦЭМ!$D$10+'СЕТ СН'!$G$6-'СЕТ СН'!$G$26</f>
        <v>2385.6048136299996</v>
      </c>
    </row>
    <row r="88" spans="1:27" ht="15.75" x14ac:dyDescent="0.2">
      <c r="A88" s="35">
        <f t="shared" si="2"/>
        <v>45509</v>
      </c>
      <c r="B88" s="36">
        <f>SUMIFS(СВЦЭМ!$D$39:$D$782,СВЦЭМ!$A$39:$A$782,$A88,СВЦЭМ!$B$39:$B$782,B$83)+'СЕТ СН'!$G$14+СВЦЭМ!$D$10+'СЕТ СН'!$G$6-'СЕТ СН'!$G$26</f>
        <v>2455.1048826900001</v>
      </c>
      <c r="C88" s="36">
        <f>SUMIFS(СВЦЭМ!$D$39:$D$782,СВЦЭМ!$A$39:$A$782,$A88,СВЦЭМ!$B$39:$B$782,C$83)+'СЕТ СН'!$G$14+СВЦЭМ!$D$10+'СЕТ СН'!$G$6-'СЕТ СН'!$G$26</f>
        <v>2574.4567543500002</v>
      </c>
      <c r="D88" s="36">
        <f>SUMIFS(СВЦЭМ!$D$39:$D$782,СВЦЭМ!$A$39:$A$782,$A88,СВЦЭМ!$B$39:$B$782,D$83)+'СЕТ СН'!$G$14+СВЦЭМ!$D$10+'СЕТ СН'!$G$6-'СЕТ СН'!$G$26</f>
        <v>2663.4910820500004</v>
      </c>
      <c r="E88" s="36">
        <f>SUMIFS(СВЦЭМ!$D$39:$D$782,СВЦЭМ!$A$39:$A$782,$A88,СВЦЭМ!$B$39:$B$782,E$83)+'СЕТ СН'!$G$14+СВЦЭМ!$D$10+'СЕТ СН'!$G$6-'СЕТ СН'!$G$26</f>
        <v>2683.8972281900001</v>
      </c>
      <c r="F88" s="36">
        <f>SUMIFS(СВЦЭМ!$D$39:$D$782,СВЦЭМ!$A$39:$A$782,$A88,СВЦЭМ!$B$39:$B$782,F$83)+'СЕТ СН'!$G$14+СВЦЭМ!$D$10+'СЕТ СН'!$G$6-'СЕТ СН'!$G$26</f>
        <v>2692.3540147500003</v>
      </c>
      <c r="G88" s="36">
        <f>SUMIFS(СВЦЭМ!$D$39:$D$782,СВЦЭМ!$A$39:$A$782,$A88,СВЦЭМ!$B$39:$B$782,G$83)+'СЕТ СН'!$G$14+СВЦЭМ!$D$10+'СЕТ СН'!$G$6-'СЕТ СН'!$G$26</f>
        <v>2682.54860555</v>
      </c>
      <c r="H88" s="36">
        <f>SUMIFS(СВЦЭМ!$D$39:$D$782,СВЦЭМ!$A$39:$A$782,$A88,СВЦЭМ!$B$39:$B$782,H$83)+'СЕТ СН'!$G$14+СВЦЭМ!$D$10+'СЕТ СН'!$G$6-'СЕТ СН'!$G$26</f>
        <v>2625.9407184400002</v>
      </c>
      <c r="I88" s="36">
        <f>SUMIFS(СВЦЭМ!$D$39:$D$782,СВЦЭМ!$A$39:$A$782,$A88,СВЦЭМ!$B$39:$B$782,I$83)+'СЕТ СН'!$G$14+СВЦЭМ!$D$10+'СЕТ СН'!$G$6-'СЕТ СН'!$G$26</f>
        <v>2550.9137932900003</v>
      </c>
      <c r="J88" s="36">
        <f>SUMIFS(СВЦЭМ!$D$39:$D$782,СВЦЭМ!$A$39:$A$782,$A88,СВЦЭМ!$B$39:$B$782,J$83)+'СЕТ СН'!$G$14+СВЦЭМ!$D$10+'СЕТ СН'!$G$6-'СЕТ СН'!$G$26</f>
        <v>2408.2338448599999</v>
      </c>
      <c r="K88" s="36">
        <f>SUMIFS(СВЦЭМ!$D$39:$D$782,СВЦЭМ!$A$39:$A$782,$A88,СВЦЭМ!$B$39:$B$782,K$83)+'СЕТ СН'!$G$14+СВЦЭМ!$D$10+'СЕТ СН'!$G$6-'СЕТ СН'!$G$26</f>
        <v>2320.6466849899998</v>
      </c>
      <c r="L88" s="36">
        <f>SUMIFS(СВЦЭМ!$D$39:$D$782,СВЦЭМ!$A$39:$A$782,$A88,СВЦЭМ!$B$39:$B$782,L$83)+'СЕТ СН'!$G$14+СВЦЭМ!$D$10+'СЕТ СН'!$G$6-'СЕТ СН'!$G$26</f>
        <v>2271.82669971</v>
      </c>
      <c r="M88" s="36">
        <f>SUMIFS(СВЦЭМ!$D$39:$D$782,СВЦЭМ!$A$39:$A$782,$A88,СВЦЭМ!$B$39:$B$782,M$83)+'СЕТ СН'!$G$14+СВЦЭМ!$D$10+'СЕТ СН'!$G$6-'СЕТ СН'!$G$26</f>
        <v>2229.35622732</v>
      </c>
      <c r="N88" s="36">
        <f>SUMIFS(СВЦЭМ!$D$39:$D$782,СВЦЭМ!$A$39:$A$782,$A88,СВЦЭМ!$B$39:$B$782,N$83)+'СЕТ СН'!$G$14+СВЦЭМ!$D$10+'СЕТ СН'!$G$6-'СЕТ СН'!$G$26</f>
        <v>2239.4421761399999</v>
      </c>
      <c r="O88" s="36">
        <f>SUMIFS(СВЦЭМ!$D$39:$D$782,СВЦЭМ!$A$39:$A$782,$A88,СВЦЭМ!$B$39:$B$782,O$83)+'СЕТ СН'!$G$14+СВЦЭМ!$D$10+'СЕТ СН'!$G$6-'СЕТ СН'!$G$26</f>
        <v>2239.83177329</v>
      </c>
      <c r="P88" s="36">
        <f>SUMIFS(СВЦЭМ!$D$39:$D$782,СВЦЭМ!$A$39:$A$782,$A88,СВЦЭМ!$B$39:$B$782,P$83)+'СЕТ СН'!$G$14+СВЦЭМ!$D$10+'СЕТ СН'!$G$6-'СЕТ СН'!$G$26</f>
        <v>2219.8615777199998</v>
      </c>
      <c r="Q88" s="36">
        <f>SUMIFS(СВЦЭМ!$D$39:$D$782,СВЦЭМ!$A$39:$A$782,$A88,СВЦЭМ!$B$39:$B$782,Q$83)+'СЕТ СН'!$G$14+СВЦЭМ!$D$10+'СЕТ СН'!$G$6-'СЕТ СН'!$G$26</f>
        <v>2247.4236795699999</v>
      </c>
      <c r="R88" s="36">
        <f>SUMIFS(СВЦЭМ!$D$39:$D$782,СВЦЭМ!$A$39:$A$782,$A88,СВЦЭМ!$B$39:$B$782,R$83)+'СЕТ СН'!$G$14+СВЦЭМ!$D$10+'СЕТ СН'!$G$6-'СЕТ СН'!$G$26</f>
        <v>2256.54828967</v>
      </c>
      <c r="S88" s="36">
        <f>SUMIFS(СВЦЭМ!$D$39:$D$782,СВЦЭМ!$A$39:$A$782,$A88,СВЦЭМ!$B$39:$B$782,S$83)+'СЕТ СН'!$G$14+СВЦЭМ!$D$10+'СЕТ СН'!$G$6-'СЕТ СН'!$G$26</f>
        <v>2254.0704827999998</v>
      </c>
      <c r="T88" s="36">
        <f>SUMIFS(СВЦЭМ!$D$39:$D$782,СВЦЭМ!$A$39:$A$782,$A88,СВЦЭМ!$B$39:$B$782,T$83)+'СЕТ СН'!$G$14+СВЦЭМ!$D$10+'СЕТ СН'!$G$6-'СЕТ СН'!$G$26</f>
        <v>2244.6440141599996</v>
      </c>
      <c r="U88" s="36">
        <f>SUMIFS(СВЦЭМ!$D$39:$D$782,СВЦЭМ!$A$39:$A$782,$A88,СВЦЭМ!$B$39:$B$782,U$83)+'СЕТ СН'!$G$14+СВЦЭМ!$D$10+'СЕТ СН'!$G$6-'СЕТ СН'!$G$26</f>
        <v>2248.1868992</v>
      </c>
      <c r="V88" s="36">
        <f>SUMIFS(СВЦЭМ!$D$39:$D$782,СВЦЭМ!$A$39:$A$782,$A88,СВЦЭМ!$B$39:$B$782,V$83)+'СЕТ СН'!$G$14+СВЦЭМ!$D$10+'СЕТ СН'!$G$6-'СЕТ СН'!$G$26</f>
        <v>2255.4740331099997</v>
      </c>
      <c r="W88" s="36">
        <f>SUMIFS(СВЦЭМ!$D$39:$D$782,СВЦЭМ!$A$39:$A$782,$A88,СВЦЭМ!$B$39:$B$782,W$83)+'СЕТ СН'!$G$14+СВЦЭМ!$D$10+'СЕТ СН'!$G$6-'СЕТ СН'!$G$26</f>
        <v>2220.7477747999997</v>
      </c>
      <c r="X88" s="36">
        <f>SUMIFS(СВЦЭМ!$D$39:$D$782,СВЦЭМ!$A$39:$A$782,$A88,СВЦЭМ!$B$39:$B$782,X$83)+'СЕТ СН'!$G$14+СВЦЭМ!$D$10+'СЕТ СН'!$G$6-'СЕТ СН'!$G$26</f>
        <v>2276.88410914</v>
      </c>
      <c r="Y88" s="36">
        <f>SUMIFS(СВЦЭМ!$D$39:$D$782,СВЦЭМ!$A$39:$A$782,$A88,СВЦЭМ!$B$39:$B$782,Y$83)+'СЕТ СН'!$G$14+СВЦЭМ!$D$10+'СЕТ СН'!$G$6-'СЕТ СН'!$G$26</f>
        <v>2386.9215366999997</v>
      </c>
    </row>
    <row r="89" spans="1:27" ht="15.75" x14ac:dyDescent="0.2">
      <c r="A89" s="35">
        <f t="shared" si="2"/>
        <v>45510</v>
      </c>
      <c r="B89" s="36">
        <f>SUMIFS(СВЦЭМ!$D$39:$D$782,СВЦЭМ!$A$39:$A$782,$A89,СВЦЭМ!$B$39:$B$782,B$83)+'СЕТ СН'!$G$14+СВЦЭМ!$D$10+'СЕТ СН'!$G$6-'СЕТ СН'!$G$26</f>
        <v>2499.24010275</v>
      </c>
      <c r="C89" s="36">
        <f>SUMIFS(СВЦЭМ!$D$39:$D$782,СВЦЭМ!$A$39:$A$782,$A89,СВЦЭМ!$B$39:$B$782,C$83)+'СЕТ СН'!$G$14+СВЦЭМ!$D$10+'СЕТ СН'!$G$6-'СЕТ СН'!$G$26</f>
        <v>2585.4714601100004</v>
      </c>
      <c r="D89" s="36">
        <f>SUMIFS(СВЦЭМ!$D$39:$D$782,СВЦЭМ!$A$39:$A$782,$A89,СВЦЭМ!$B$39:$B$782,D$83)+'СЕТ СН'!$G$14+СВЦЭМ!$D$10+'СЕТ СН'!$G$6-'СЕТ СН'!$G$26</f>
        <v>2629.7509476800001</v>
      </c>
      <c r="E89" s="36">
        <f>SUMIFS(СВЦЭМ!$D$39:$D$782,СВЦЭМ!$A$39:$A$782,$A89,СВЦЭМ!$B$39:$B$782,E$83)+'СЕТ СН'!$G$14+СВЦЭМ!$D$10+'СЕТ СН'!$G$6-'СЕТ СН'!$G$26</f>
        <v>2665.1496279500002</v>
      </c>
      <c r="F89" s="36">
        <f>SUMIFS(СВЦЭМ!$D$39:$D$782,СВЦЭМ!$A$39:$A$782,$A89,СВЦЭМ!$B$39:$B$782,F$83)+'СЕТ СН'!$G$14+СВЦЭМ!$D$10+'СЕТ СН'!$G$6-'СЕТ СН'!$G$26</f>
        <v>2660.0162587</v>
      </c>
      <c r="G89" s="36">
        <f>SUMIFS(СВЦЭМ!$D$39:$D$782,СВЦЭМ!$A$39:$A$782,$A89,СВЦЭМ!$B$39:$B$782,G$83)+'СЕТ СН'!$G$14+СВЦЭМ!$D$10+'СЕТ СН'!$G$6-'СЕТ СН'!$G$26</f>
        <v>2623.8834110900002</v>
      </c>
      <c r="H89" s="36">
        <f>SUMIFS(СВЦЭМ!$D$39:$D$782,СВЦЭМ!$A$39:$A$782,$A89,СВЦЭМ!$B$39:$B$782,H$83)+'СЕТ СН'!$G$14+СВЦЭМ!$D$10+'СЕТ СН'!$G$6-'СЕТ СН'!$G$26</f>
        <v>2568.3622120700002</v>
      </c>
      <c r="I89" s="36">
        <f>SUMIFS(СВЦЭМ!$D$39:$D$782,СВЦЭМ!$A$39:$A$782,$A89,СВЦЭМ!$B$39:$B$782,I$83)+'СЕТ СН'!$G$14+СВЦЭМ!$D$10+'СЕТ СН'!$G$6-'СЕТ СН'!$G$26</f>
        <v>2472.69483855</v>
      </c>
      <c r="J89" s="36">
        <f>SUMIFS(СВЦЭМ!$D$39:$D$782,СВЦЭМ!$A$39:$A$782,$A89,СВЦЭМ!$B$39:$B$782,J$83)+'СЕТ СН'!$G$14+СВЦЭМ!$D$10+'СЕТ СН'!$G$6-'СЕТ СН'!$G$26</f>
        <v>2356.0753630899999</v>
      </c>
      <c r="K89" s="36">
        <f>SUMIFS(СВЦЭМ!$D$39:$D$782,СВЦЭМ!$A$39:$A$782,$A89,СВЦЭМ!$B$39:$B$782,K$83)+'СЕТ СН'!$G$14+СВЦЭМ!$D$10+'СЕТ СН'!$G$6-'СЕТ СН'!$G$26</f>
        <v>2269.2249833299998</v>
      </c>
      <c r="L89" s="36">
        <f>SUMIFS(СВЦЭМ!$D$39:$D$782,СВЦЭМ!$A$39:$A$782,$A89,СВЦЭМ!$B$39:$B$782,L$83)+'СЕТ СН'!$G$14+СВЦЭМ!$D$10+'СЕТ СН'!$G$6-'СЕТ СН'!$G$26</f>
        <v>2230.2271747999998</v>
      </c>
      <c r="M89" s="36">
        <f>SUMIFS(СВЦЭМ!$D$39:$D$782,СВЦЭМ!$A$39:$A$782,$A89,СВЦЭМ!$B$39:$B$782,M$83)+'СЕТ СН'!$G$14+СВЦЭМ!$D$10+'СЕТ СН'!$G$6-'СЕТ СН'!$G$26</f>
        <v>2230.9963034699999</v>
      </c>
      <c r="N89" s="36">
        <f>SUMIFS(СВЦЭМ!$D$39:$D$782,СВЦЭМ!$A$39:$A$782,$A89,СВЦЭМ!$B$39:$B$782,N$83)+'СЕТ СН'!$G$14+СВЦЭМ!$D$10+'СЕТ СН'!$G$6-'СЕТ СН'!$G$26</f>
        <v>2214.5440091799996</v>
      </c>
      <c r="O89" s="36">
        <f>SUMIFS(СВЦЭМ!$D$39:$D$782,СВЦЭМ!$A$39:$A$782,$A89,СВЦЭМ!$B$39:$B$782,O$83)+'СЕТ СН'!$G$14+СВЦЭМ!$D$10+'СЕТ СН'!$G$6-'СЕТ СН'!$G$26</f>
        <v>2202.6953692499997</v>
      </c>
      <c r="P89" s="36">
        <f>SUMIFS(СВЦЭМ!$D$39:$D$782,СВЦЭМ!$A$39:$A$782,$A89,СВЦЭМ!$B$39:$B$782,P$83)+'СЕТ СН'!$G$14+СВЦЭМ!$D$10+'СЕТ СН'!$G$6-'СЕТ СН'!$G$26</f>
        <v>2200.3750730499996</v>
      </c>
      <c r="Q89" s="36">
        <f>SUMIFS(СВЦЭМ!$D$39:$D$782,СВЦЭМ!$A$39:$A$782,$A89,СВЦЭМ!$B$39:$B$782,Q$83)+'СЕТ СН'!$G$14+СВЦЭМ!$D$10+'СЕТ СН'!$G$6-'СЕТ СН'!$G$26</f>
        <v>2170.8872797099998</v>
      </c>
      <c r="R89" s="36">
        <f>SUMIFS(СВЦЭМ!$D$39:$D$782,СВЦЭМ!$A$39:$A$782,$A89,СВЦЭМ!$B$39:$B$782,R$83)+'СЕТ СН'!$G$14+СВЦЭМ!$D$10+'СЕТ СН'!$G$6-'СЕТ СН'!$G$26</f>
        <v>2191.11268006</v>
      </c>
      <c r="S89" s="36">
        <f>SUMIFS(СВЦЭМ!$D$39:$D$782,СВЦЭМ!$A$39:$A$782,$A89,СВЦЭМ!$B$39:$B$782,S$83)+'СЕТ СН'!$G$14+СВЦЭМ!$D$10+'СЕТ СН'!$G$6-'СЕТ СН'!$G$26</f>
        <v>2197.1178548599996</v>
      </c>
      <c r="T89" s="36">
        <f>SUMIFS(СВЦЭМ!$D$39:$D$782,СВЦЭМ!$A$39:$A$782,$A89,СВЦЭМ!$B$39:$B$782,T$83)+'СЕТ СН'!$G$14+СВЦЭМ!$D$10+'СЕТ СН'!$G$6-'СЕТ СН'!$G$26</f>
        <v>2182.8569248199997</v>
      </c>
      <c r="U89" s="36">
        <f>SUMIFS(СВЦЭМ!$D$39:$D$782,СВЦЭМ!$A$39:$A$782,$A89,СВЦЭМ!$B$39:$B$782,U$83)+'СЕТ СН'!$G$14+СВЦЭМ!$D$10+'СЕТ СН'!$G$6-'СЕТ СН'!$G$26</f>
        <v>2188.7714537799998</v>
      </c>
      <c r="V89" s="36">
        <f>SUMIFS(СВЦЭМ!$D$39:$D$782,СВЦЭМ!$A$39:$A$782,$A89,СВЦЭМ!$B$39:$B$782,V$83)+'СЕТ СН'!$G$14+СВЦЭМ!$D$10+'СЕТ СН'!$G$6-'СЕТ СН'!$G$26</f>
        <v>2198.98790044</v>
      </c>
      <c r="W89" s="36">
        <f>SUMIFS(СВЦЭМ!$D$39:$D$782,СВЦЭМ!$A$39:$A$782,$A89,СВЦЭМ!$B$39:$B$782,W$83)+'СЕТ СН'!$G$14+СВЦЭМ!$D$10+'СЕТ СН'!$G$6-'СЕТ СН'!$G$26</f>
        <v>2195.6213204000001</v>
      </c>
      <c r="X89" s="36">
        <f>SUMIFS(СВЦЭМ!$D$39:$D$782,СВЦЭМ!$A$39:$A$782,$A89,СВЦЭМ!$B$39:$B$782,X$83)+'СЕТ СН'!$G$14+СВЦЭМ!$D$10+'СЕТ СН'!$G$6-'СЕТ СН'!$G$26</f>
        <v>2264.2899432199997</v>
      </c>
      <c r="Y89" s="36">
        <f>SUMIFS(СВЦЭМ!$D$39:$D$782,СВЦЭМ!$A$39:$A$782,$A89,СВЦЭМ!$B$39:$B$782,Y$83)+'СЕТ СН'!$G$14+СВЦЭМ!$D$10+'СЕТ СН'!$G$6-'СЕТ СН'!$G$26</f>
        <v>2345.45323203</v>
      </c>
    </row>
    <row r="90" spans="1:27" ht="15.75" x14ac:dyDescent="0.2">
      <c r="A90" s="35">
        <f t="shared" si="2"/>
        <v>45511</v>
      </c>
      <c r="B90" s="36">
        <f>SUMIFS(СВЦЭМ!$D$39:$D$782,СВЦЭМ!$A$39:$A$782,$A90,СВЦЭМ!$B$39:$B$782,B$83)+'СЕТ СН'!$G$14+СВЦЭМ!$D$10+'СЕТ СН'!$G$6-'СЕТ СН'!$G$26</f>
        <v>2424.5138066199997</v>
      </c>
      <c r="C90" s="36">
        <f>SUMIFS(СВЦЭМ!$D$39:$D$782,СВЦЭМ!$A$39:$A$782,$A90,СВЦЭМ!$B$39:$B$782,C$83)+'СЕТ СН'!$G$14+СВЦЭМ!$D$10+'СЕТ СН'!$G$6-'СЕТ СН'!$G$26</f>
        <v>2526.2201985400002</v>
      </c>
      <c r="D90" s="36">
        <f>SUMIFS(СВЦЭМ!$D$39:$D$782,СВЦЭМ!$A$39:$A$782,$A90,СВЦЭМ!$B$39:$B$782,D$83)+'СЕТ СН'!$G$14+СВЦЭМ!$D$10+'СЕТ СН'!$G$6-'СЕТ СН'!$G$26</f>
        <v>2595.4579792200002</v>
      </c>
      <c r="E90" s="36">
        <f>SUMIFS(СВЦЭМ!$D$39:$D$782,СВЦЭМ!$A$39:$A$782,$A90,СВЦЭМ!$B$39:$B$782,E$83)+'СЕТ СН'!$G$14+СВЦЭМ!$D$10+'СЕТ СН'!$G$6-'СЕТ СН'!$G$26</f>
        <v>2621.9809225100003</v>
      </c>
      <c r="F90" s="36">
        <f>SUMIFS(СВЦЭМ!$D$39:$D$782,СВЦЭМ!$A$39:$A$782,$A90,СВЦЭМ!$B$39:$B$782,F$83)+'СЕТ СН'!$G$14+СВЦЭМ!$D$10+'СЕТ СН'!$G$6-'СЕТ СН'!$G$26</f>
        <v>2656.05465873</v>
      </c>
      <c r="G90" s="36">
        <f>SUMIFS(СВЦЭМ!$D$39:$D$782,СВЦЭМ!$A$39:$A$782,$A90,СВЦЭМ!$B$39:$B$782,G$83)+'СЕТ СН'!$G$14+СВЦЭМ!$D$10+'СЕТ СН'!$G$6-'СЕТ СН'!$G$26</f>
        <v>2621.3997133800003</v>
      </c>
      <c r="H90" s="36">
        <f>SUMIFS(СВЦЭМ!$D$39:$D$782,СВЦЭМ!$A$39:$A$782,$A90,СВЦЭМ!$B$39:$B$782,H$83)+'СЕТ СН'!$G$14+СВЦЭМ!$D$10+'СЕТ СН'!$G$6-'СЕТ СН'!$G$26</f>
        <v>2581.35403172</v>
      </c>
      <c r="I90" s="36">
        <f>SUMIFS(СВЦЭМ!$D$39:$D$782,СВЦЭМ!$A$39:$A$782,$A90,СВЦЭМ!$B$39:$B$782,I$83)+'СЕТ СН'!$G$14+СВЦЭМ!$D$10+'СЕТ СН'!$G$6-'СЕТ СН'!$G$26</f>
        <v>2481.0641023899998</v>
      </c>
      <c r="J90" s="36">
        <f>SUMIFS(СВЦЭМ!$D$39:$D$782,СВЦЭМ!$A$39:$A$782,$A90,СВЦЭМ!$B$39:$B$782,J$83)+'СЕТ СН'!$G$14+СВЦЭМ!$D$10+'СЕТ СН'!$G$6-'СЕТ СН'!$G$26</f>
        <v>2369.5883749899999</v>
      </c>
      <c r="K90" s="36">
        <f>SUMIFS(СВЦЭМ!$D$39:$D$782,СВЦЭМ!$A$39:$A$782,$A90,СВЦЭМ!$B$39:$B$782,K$83)+'СЕТ СН'!$G$14+СВЦЭМ!$D$10+'СЕТ СН'!$G$6-'СЕТ СН'!$G$26</f>
        <v>2278.3793583299998</v>
      </c>
      <c r="L90" s="36">
        <f>SUMIFS(СВЦЭМ!$D$39:$D$782,СВЦЭМ!$A$39:$A$782,$A90,СВЦЭМ!$B$39:$B$782,L$83)+'СЕТ СН'!$G$14+СВЦЭМ!$D$10+'СЕТ СН'!$G$6-'СЕТ СН'!$G$26</f>
        <v>2256.1178962099998</v>
      </c>
      <c r="M90" s="36">
        <f>SUMIFS(СВЦЭМ!$D$39:$D$782,СВЦЭМ!$A$39:$A$782,$A90,СВЦЭМ!$B$39:$B$782,M$83)+'СЕТ СН'!$G$14+СВЦЭМ!$D$10+'СЕТ СН'!$G$6-'СЕТ СН'!$G$26</f>
        <v>2234.3194787799998</v>
      </c>
      <c r="N90" s="36">
        <f>SUMIFS(СВЦЭМ!$D$39:$D$782,СВЦЭМ!$A$39:$A$782,$A90,СВЦЭМ!$B$39:$B$782,N$83)+'СЕТ СН'!$G$14+СВЦЭМ!$D$10+'СЕТ СН'!$G$6-'СЕТ СН'!$G$26</f>
        <v>2209.7147757399998</v>
      </c>
      <c r="O90" s="36">
        <f>SUMIFS(СВЦЭМ!$D$39:$D$782,СВЦЭМ!$A$39:$A$782,$A90,СВЦЭМ!$B$39:$B$782,O$83)+'СЕТ СН'!$G$14+СВЦЭМ!$D$10+'СЕТ СН'!$G$6-'СЕТ СН'!$G$26</f>
        <v>2214.8112041899999</v>
      </c>
      <c r="P90" s="36">
        <f>SUMIFS(СВЦЭМ!$D$39:$D$782,СВЦЭМ!$A$39:$A$782,$A90,СВЦЭМ!$B$39:$B$782,P$83)+'СЕТ СН'!$G$14+СВЦЭМ!$D$10+'СЕТ СН'!$G$6-'СЕТ СН'!$G$26</f>
        <v>2225.8874523099998</v>
      </c>
      <c r="Q90" s="36">
        <f>SUMIFS(СВЦЭМ!$D$39:$D$782,СВЦЭМ!$A$39:$A$782,$A90,СВЦЭМ!$B$39:$B$782,Q$83)+'СЕТ СН'!$G$14+СВЦЭМ!$D$10+'СЕТ СН'!$G$6-'СЕТ СН'!$G$26</f>
        <v>2232.7277171999999</v>
      </c>
      <c r="R90" s="36">
        <f>SUMIFS(СВЦЭМ!$D$39:$D$782,СВЦЭМ!$A$39:$A$782,$A90,СВЦЭМ!$B$39:$B$782,R$83)+'СЕТ СН'!$G$14+СВЦЭМ!$D$10+'СЕТ СН'!$G$6-'СЕТ СН'!$G$26</f>
        <v>2244.5210153799999</v>
      </c>
      <c r="S90" s="36">
        <f>SUMIFS(СВЦЭМ!$D$39:$D$782,СВЦЭМ!$A$39:$A$782,$A90,СВЦЭМ!$B$39:$B$782,S$83)+'СЕТ СН'!$G$14+СВЦЭМ!$D$10+'СЕТ СН'!$G$6-'СЕТ СН'!$G$26</f>
        <v>2238.4245314899999</v>
      </c>
      <c r="T90" s="36">
        <f>SUMIFS(СВЦЭМ!$D$39:$D$782,СВЦЭМ!$A$39:$A$782,$A90,СВЦЭМ!$B$39:$B$782,T$83)+'СЕТ СН'!$G$14+СВЦЭМ!$D$10+'СЕТ СН'!$G$6-'СЕТ СН'!$G$26</f>
        <v>2226.8196533400001</v>
      </c>
      <c r="U90" s="36">
        <f>SUMIFS(СВЦЭМ!$D$39:$D$782,СВЦЭМ!$A$39:$A$782,$A90,СВЦЭМ!$B$39:$B$782,U$83)+'СЕТ СН'!$G$14+СВЦЭМ!$D$10+'СЕТ СН'!$G$6-'СЕТ СН'!$G$26</f>
        <v>2242.1124418999998</v>
      </c>
      <c r="V90" s="36">
        <f>SUMIFS(СВЦЭМ!$D$39:$D$782,СВЦЭМ!$A$39:$A$782,$A90,СВЦЭМ!$B$39:$B$782,V$83)+'СЕТ СН'!$G$14+СВЦЭМ!$D$10+'СЕТ СН'!$G$6-'СЕТ СН'!$G$26</f>
        <v>2255.2620093999999</v>
      </c>
      <c r="W90" s="36">
        <f>SUMIFS(СВЦЭМ!$D$39:$D$782,СВЦЭМ!$A$39:$A$782,$A90,СВЦЭМ!$B$39:$B$782,W$83)+'СЕТ СН'!$G$14+СВЦЭМ!$D$10+'СЕТ СН'!$G$6-'СЕТ СН'!$G$26</f>
        <v>2238.0553663199998</v>
      </c>
      <c r="X90" s="36">
        <f>SUMIFS(СВЦЭМ!$D$39:$D$782,СВЦЭМ!$A$39:$A$782,$A90,СВЦЭМ!$B$39:$B$782,X$83)+'СЕТ СН'!$G$14+СВЦЭМ!$D$10+'СЕТ СН'!$G$6-'СЕТ СН'!$G$26</f>
        <v>2294.8229620699999</v>
      </c>
      <c r="Y90" s="36">
        <f>SUMIFS(СВЦЭМ!$D$39:$D$782,СВЦЭМ!$A$39:$A$782,$A90,СВЦЭМ!$B$39:$B$782,Y$83)+'СЕТ СН'!$G$14+СВЦЭМ!$D$10+'СЕТ СН'!$G$6-'СЕТ СН'!$G$26</f>
        <v>2337.39698172</v>
      </c>
    </row>
    <row r="91" spans="1:27" ht="15.75" x14ac:dyDescent="0.2">
      <c r="A91" s="35">
        <f t="shared" si="2"/>
        <v>45512</v>
      </c>
      <c r="B91" s="36">
        <f>SUMIFS(СВЦЭМ!$D$39:$D$782,СВЦЭМ!$A$39:$A$782,$A91,СВЦЭМ!$B$39:$B$782,B$83)+'СЕТ СН'!$G$14+СВЦЭМ!$D$10+'СЕТ СН'!$G$6-'СЕТ СН'!$G$26</f>
        <v>2500.0068023399999</v>
      </c>
      <c r="C91" s="36">
        <f>SUMIFS(СВЦЭМ!$D$39:$D$782,СВЦЭМ!$A$39:$A$782,$A91,СВЦЭМ!$B$39:$B$782,C$83)+'СЕТ СН'!$G$14+СВЦЭМ!$D$10+'СЕТ СН'!$G$6-'СЕТ СН'!$G$26</f>
        <v>2598.7045853200002</v>
      </c>
      <c r="D91" s="36">
        <f>SUMIFS(СВЦЭМ!$D$39:$D$782,СВЦЭМ!$A$39:$A$782,$A91,СВЦЭМ!$B$39:$B$782,D$83)+'СЕТ СН'!$G$14+СВЦЭМ!$D$10+'СЕТ СН'!$G$6-'СЕТ СН'!$G$26</f>
        <v>2670.6099181</v>
      </c>
      <c r="E91" s="36">
        <f>SUMIFS(СВЦЭМ!$D$39:$D$782,СВЦЭМ!$A$39:$A$782,$A91,СВЦЭМ!$B$39:$B$782,E$83)+'СЕТ СН'!$G$14+СВЦЭМ!$D$10+'СЕТ СН'!$G$6-'СЕТ СН'!$G$26</f>
        <v>2674.6480115700001</v>
      </c>
      <c r="F91" s="36">
        <f>SUMIFS(СВЦЭМ!$D$39:$D$782,СВЦЭМ!$A$39:$A$782,$A91,СВЦЭМ!$B$39:$B$782,F$83)+'СЕТ СН'!$G$14+СВЦЭМ!$D$10+'СЕТ СН'!$G$6-'СЕТ СН'!$G$26</f>
        <v>2674.0197760000001</v>
      </c>
      <c r="G91" s="36">
        <f>SUMIFS(СВЦЭМ!$D$39:$D$782,СВЦЭМ!$A$39:$A$782,$A91,СВЦЭМ!$B$39:$B$782,G$83)+'СЕТ СН'!$G$14+СВЦЭМ!$D$10+'СЕТ СН'!$G$6-'СЕТ СН'!$G$26</f>
        <v>2673.9750471900002</v>
      </c>
      <c r="H91" s="36">
        <f>SUMIFS(СВЦЭМ!$D$39:$D$782,СВЦЭМ!$A$39:$A$782,$A91,СВЦЭМ!$B$39:$B$782,H$83)+'СЕТ СН'!$G$14+СВЦЭМ!$D$10+'СЕТ СН'!$G$6-'СЕТ СН'!$G$26</f>
        <v>2596.6491690000003</v>
      </c>
      <c r="I91" s="36">
        <f>SUMIFS(СВЦЭМ!$D$39:$D$782,СВЦЭМ!$A$39:$A$782,$A91,СВЦЭМ!$B$39:$B$782,I$83)+'СЕТ СН'!$G$14+СВЦЭМ!$D$10+'СЕТ СН'!$G$6-'СЕТ СН'!$G$26</f>
        <v>2505.7134221800002</v>
      </c>
      <c r="J91" s="36">
        <f>SUMIFS(СВЦЭМ!$D$39:$D$782,СВЦЭМ!$A$39:$A$782,$A91,СВЦЭМ!$B$39:$B$782,J$83)+'СЕТ СН'!$G$14+СВЦЭМ!$D$10+'СЕТ СН'!$G$6-'СЕТ СН'!$G$26</f>
        <v>2383.9778829100001</v>
      </c>
      <c r="K91" s="36">
        <f>SUMIFS(СВЦЭМ!$D$39:$D$782,СВЦЭМ!$A$39:$A$782,$A91,СВЦЭМ!$B$39:$B$782,K$83)+'СЕТ СН'!$G$14+СВЦЭМ!$D$10+'СЕТ СН'!$G$6-'СЕТ СН'!$G$26</f>
        <v>2320.4040823999999</v>
      </c>
      <c r="L91" s="36">
        <f>SUMIFS(СВЦЭМ!$D$39:$D$782,СВЦЭМ!$A$39:$A$782,$A91,СВЦЭМ!$B$39:$B$782,L$83)+'СЕТ СН'!$G$14+СВЦЭМ!$D$10+'СЕТ СН'!$G$6-'СЕТ СН'!$G$26</f>
        <v>2277.61584442</v>
      </c>
      <c r="M91" s="36">
        <f>SUMIFS(СВЦЭМ!$D$39:$D$782,СВЦЭМ!$A$39:$A$782,$A91,СВЦЭМ!$B$39:$B$782,M$83)+'СЕТ СН'!$G$14+СВЦЭМ!$D$10+'СЕТ СН'!$G$6-'СЕТ СН'!$G$26</f>
        <v>2279.5673683699997</v>
      </c>
      <c r="N91" s="36">
        <f>SUMIFS(СВЦЭМ!$D$39:$D$782,СВЦЭМ!$A$39:$A$782,$A91,СВЦЭМ!$B$39:$B$782,N$83)+'СЕТ СН'!$G$14+СВЦЭМ!$D$10+'СЕТ СН'!$G$6-'СЕТ СН'!$G$26</f>
        <v>2277.4348768699997</v>
      </c>
      <c r="O91" s="36">
        <f>SUMIFS(СВЦЭМ!$D$39:$D$782,СВЦЭМ!$A$39:$A$782,$A91,СВЦЭМ!$B$39:$B$782,O$83)+'СЕТ СН'!$G$14+СВЦЭМ!$D$10+'СЕТ СН'!$G$6-'СЕТ СН'!$G$26</f>
        <v>2281.4006053999997</v>
      </c>
      <c r="P91" s="36">
        <f>SUMIFS(СВЦЭМ!$D$39:$D$782,СВЦЭМ!$A$39:$A$782,$A91,СВЦЭМ!$B$39:$B$782,P$83)+'СЕТ СН'!$G$14+СВЦЭМ!$D$10+'СЕТ СН'!$G$6-'СЕТ СН'!$G$26</f>
        <v>2289.38976705</v>
      </c>
      <c r="Q91" s="36">
        <f>SUMIFS(СВЦЭМ!$D$39:$D$782,СВЦЭМ!$A$39:$A$782,$A91,СВЦЭМ!$B$39:$B$782,Q$83)+'СЕТ СН'!$G$14+СВЦЭМ!$D$10+'СЕТ СН'!$G$6-'СЕТ СН'!$G$26</f>
        <v>2296.52896022</v>
      </c>
      <c r="R91" s="36">
        <f>SUMIFS(СВЦЭМ!$D$39:$D$782,СВЦЭМ!$A$39:$A$782,$A91,СВЦЭМ!$B$39:$B$782,R$83)+'СЕТ СН'!$G$14+СВЦЭМ!$D$10+'СЕТ СН'!$G$6-'СЕТ СН'!$G$26</f>
        <v>2313.7975231</v>
      </c>
      <c r="S91" s="36">
        <f>SUMIFS(СВЦЭМ!$D$39:$D$782,СВЦЭМ!$A$39:$A$782,$A91,СВЦЭМ!$B$39:$B$782,S$83)+'СЕТ СН'!$G$14+СВЦЭМ!$D$10+'СЕТ СН'!$G$6-'СЕТ СН'!$G$26</f>
        <v>2294.0955909899999</v>
      </c>
      <c r="T91" s="36">
        <f>SUMIFS(СВЦЭМ!$D$39:$D$782,СВЦЭМ!$A$39:$A$782,$A91,СВЦЭМ!$B$39:$B$782,T$83)+'СЕТ СН'!$G$14+СВЦЭМ!$D$10+'СЕТ СН'!$G$6-'СЕТ СН'!$G$26</f>
        <v>2286.5352600299998</v>
      </c>
      <c r="U91" s="36">
        <f>SUMIFS(СВЦЭМ!$D$39:$D$782,СВЦЭМ!$A$39:$A$782,$A91,СВЦЭМ!$B$39:$B$782,U$83)+'СЕТ СН'!$G$14+СВЦЭМ!$D$10+'СЕТ СН'!$G$6-'СЕТ СН'!$G$26</f>
        <v>2298.7214460999999</v>
      </c>
      <c r="V91" s="36">
        <f>SUMIFS(СВЦЭМ!$D$39:$D$782,СВЦЭМ!$A$39:$A$782,$A91,СВЦЭМ!$B$39:$B$782,V$83)+'СЕТ СН'!$G$14+СВЦЭМ!$D$10+'СЕТ СН'!$G$6-'СЕТ СН'!$G$26</f>
        <v>2304.5007492199998</v>
      </c>
      <c r="W91" s="36">
        <f>SUMIFS(СВЦЭМ!$D$39:$D$782,СВЦЭМ!$A$39:$A$782,$A91,СВЦЭМ!$B$39:$B$782,W$83)+'СЕТ СН'!$G$14+СВЦЭМ!$D$10+'СЕТ СН'!$G$6-'СЕТ СН'!$G$26</f>
        <v>2303.0564249599997</v>
      </c>
      <c r="X91" s="36">
        <f>SUMIFS(СВЦЭМ!$D$39:$D$782,СВЦЭМ!$A$39:$A$782,$A91,СВЦЭМ!$B$39:$B$782,X$83)+'СЕТ СН'!$G$14+СВЦЭМ!$D$10+'СЕТ СН'!$G$6-'СЕТ СН'!$G$26</f>
        <v>2355.8840786799997</v>
      </c>
      <c r="Y91" s="36">
        <f>SUMIFS(СВЦЭМ!$D$39:$D$782,СВЦЭМ!$A$39:$A$782,$A91,СВЦЭМ!$B$39:$B$782,Y$83)+'СЕТ СН'!$G$14+СВЦЭМ!$D$10+'СЕТ СН'!$G$6-'СЕТ СН'!$G$26</f>
        <v>2452.65674726</v>
      </c>
    </row>
    <row r="92" spans="1:27" ht="15.75" x14ac:dyDescent="0.2">
      <c r="A92" s="35">
        <f t="shared" si="2"/>
        <v>45513</v>
      </c>
      <c r="B92" s="36">
        <f>SUMIFS(СВЦЭМ!$D$39:$D$782,СВЦЭМ!$A$39:$A$782,$A92,СВЦЭМ!$B$39:$B$782,B$83)+'СЕТ СН'!$G$14+СВЦЭМ!$D$10+'СЕТ СН'!$G$6-'СЕТ СН'!$G$26</f>
        <v>2424.6787304299996</v>
      </c>
      <c r="C92" s="36">
        <f>SUMIFS(СВЦЭМ!$D$39:$D$782,СВЦЭМ!$A$39:$A$782,$A92,СВЦЭМ!$B$39:$B$782,C$83)+'СЕТ СН'!$G$14+СВЦЭМ!$D$10+'СЕТ СН'!$G$6-'СЕТ СН'!$G$26</f>
        <v>2544.4410490200003</v>
      </c>
      <c r="D92" s="36">
        <f>SUMIFS(СВЦЭМ!$D$39:$D$782,СВЦЭМ!$A$39:$A$782,$A92,СВЦЭМ!$B$39:$B$782,D$83)+'СЕТ СН'!$G$14+СВЦЭМ!$D$10+'СЕТ СН'!$G$6-'СЕТ СН'!$G$26</f>
        <v>2666.8485765</v>
      </c>
      <c r="E92" s="36">
        <f>SUMIFS(СВЦЭМ!$D$39:$D$782,СВЦЭМ!$A$39:$A$782,$A92,СВЦЭМ!$B$39:$B$782,E$83)+'СЕТ СН'!$G$14+СВЦЭМ!$D$10+'СЕТ СН'!$G$6-'СЕТ СН'!$G$26</f>
        <v>2709.1426528100001</v>
      </c>
      <c r="F92" s="36">
        <f>SUMIFS(СВЦЭМ!$D$39:$D$782,СВЦЭМ!$A$39:$A$782,$A92,СВЦЭМ!$B$39:$B$782,F$83)+'СЕТ СН'!$G$14+СВЦЭМ!$D$10+'СЕТ СН'!$G$6-'СЕТ СН'!$G$26</f>
        <v>2715.0388488000003</v>
      </c>
      <c r="G92" s="36">
        <f>SUMIFS(СВЦЭМ!$D$39:$D$782,СВЦЭМ!$A$39:$A$782,$A92,СВЦЭМ!$B$39:$B$782,G$83)+'СЕТ СН'!$G$14+СВЦЭМ!$D$10+'СЕТ СН'!$G$6-'СЕТ СН'!$G$26</f>
        <v>2705.7365550600002</v>
      </c>
      <c r="H92" s="36">
        <f>SUMIFS(СВЦЭМ!$D$39:$D$782,СВЦЭМ!$A$39:$A$782,$A92,СВЦЭМ!$B$39:$B$782,H$83)+'СЕТ СН'!$G$14+СВЦЭМ!$D$10+'СЕТ СН'!$G$6-'СЕТ СН'!$G$26</f>
        <v>2668.9284089800003</v>
      </c>
      <c r="I92" s="36">
        <f>SUMIFS(СВЦЭМ!$D$39:$D$782,СВЦЭМ!$A$39:$A$782,$A92,СВЦЭМ!$B$39:$B$782,I$83)+'СЕТ СН'!$G$14+СВЦЭМ!$D$10+'СЕТ СН'!$G$6-'СЕТ СН'!$G$26</f>
        <v>2555.5074957200004</v>
      </c>
      <c r="J92" s="36">
        <f>SUMIFS(СВЦЭМ!$D$39:$D$782,СВЦЭМ!$A$39:$A$782,$A92,СВЦЭМ!$B$39:$B$782,J$83)+'СЕТ СН'!$G$14+СВЦЭМ!$D$10+'СЕТ СН'!$G$6-'СЕТ СН'!$G$26</f>
        <v>2469.9664183599998</v>
      </c>
      <c r="K92" s="36">
        <f>SUMIFS(СВЦЭМ!$D$39:$D$782,СВЦЭМ!$A$39:$A$782,$A92,СВЦЭМ!$B$39:$B$782,K$83)+'СЕТ СН'!$G$14+СВЦЭМ!$D$10+'СЕТ СН'!$G$6-'СЕТ СН'!$G$26</f>
        <v>2366.7396096999996</v>
      </c>
      <c r="L92" s="36">
        <f>SUMIFS(СВЦЭМ!$D$39:$D$782,СВЦЭМ!$A$39:$A$782,$A92,СВЦЭМ!$B$39:$B$782,L$83)+'СЕТ СН'!$G$14+СВЦЭМ!$D$10+'СЕТ СН'!$G$6-'СЕТ СН'!$G$26</f>
        <v>2346.3324329899997</v>
      </c>
      <c r="M92" s="36">
        <f>SUMIFS(СВЦЭМ!$D$39:$D$782,СВЦЭМ!$A$39:$A$782,$A92,СВЦЭМ!$B$39:$B$782,M$83)+'СЕТ СН'!$G$14+СВЦЭМ!$D$10+'СЕТ СН'!$G$6-'СЕТ СН'!$G$26</f>
        <v>2341.2643796099997</v>
      </c>
      <c r="N92" s="36">
        <f>SUMIFS(СВЦЭМ!$D$39:$D$782,СВЦЭМ!$A$39:$A$782,$A92,СВЦЭМ!$B$39:$B$782,N$83)+'СЕТ СН'!$G$14+СВЦЭМ!$D$10+'СЕТ СН'!$G$6-'СЕТ СН'!$G$26</f>
        <v>2338.4301659799999</v>
      </c>
      <c r="O92" s="36">
        <f>SUMIFS(СВЦЭМ!$D$39:$D$782,СВЦЭМ!$A$39:$A$782,$A92,СВЦЭМ!$B$39:$B$782,O$83)+'СЕТ СН'!$G$14+СВЦЭМ!$D$10+'СЕТ СН'!$G$6-'СЕТ СН'!$G$26</f>
        <v>2329.0763138799998</v>
      </c>
      <c r="P92" s="36">
        <f>SUMIFS(СВЦЭМ!$D$39:$D$782,СВЦЭМ!$A$39:$A$782,$A92,СВЦЭМ!$B$39:$B$782,P$83)+'СЕТ СН'!$G$14+СВЦЭМ!$D$10+'СЕТ СН'!$G$6-'СЕТ СН'!$G$26</f>
        <v>2347.7683245999997</v>
      </c>
      <c r="Q92" s="36">
        <f>SUMIFS(СВЦЭМ!$D$39:$D$782,СВЦЭМ!$A$39:$A$782,$A92,СВЦЭМ!$B$39:$B$782,Q$83)+'СЕТ СН'!$G$14+СВЦЭМ!$D$10+'СЕТ СН'!$G$6-'СЕТ СН'!$G$26</f>
        <v>2359.8863072099998</v>
      </c>
      <c r="R92" s="36">
        <f>SUMIFS(СВЦЭМ!$D$39:$D$782,СВЦЭМ!$A$39:$A$782,$A92,СВЦЭМ!$B$39:$B$782,R$83)+'СЕТ СН'!$G$14+СВЦЭМ!$D$10+'СЕТ СН'!$G$6-'СЕТ СН'!$G$26</f>
        <v>2366.3295603500001</v>
      </c>
      <c r="S92" s="36">
        <f>SUMIFS(СВЦЭМ!$D$39:$D$782,СВЦЭМ!$A$39:$A$782,$A92,СВЦЭМ!$B$39:$B$782,S$83)+'СЕТ СН'!$G$14+СВЦЭМ!$D$10+'СЕТ СН'!$G$6-'СЕТ СН'!$G$26</f>
        <v>2355.7764570099998</v>
      </c>
      <c r="T92" s="36">
        <f>SUMIFS(СВЦЭМ!$D$39:$D$782,СВЦЭМ!$A$39:$A$782,$A92,СВЦЭМ!$B$39:$B$782,T$83)+'СЕТ СН'!$G$14+СВЦЭМ!$D$10+'СЕТ СН'!$G$6-'СЕТ СН'!$G$26</f>
        <v>2335.02839391</v>
      </c>
      <c r="U92" s="36">
        <f>SUMIFS(СВЦЭМ!$D$39:$D$782,СВЦЭМ!$A$39:$A$782,$A92,СВЦЭМ!$B$39:$B$782,U$83)+'СЕТ СН'!$G$14+СВЦЭМ!$D$10+'СЕТ СН'!$G$6-'СЕТ СН'!$G$26</f>
        <v>2337.33646589</v>
      </c>
      <c r="V92" s="36">
        <f>SUMIFS(СВЦЭМ!$D$39:$D$782,СВЦЭМ!$A$39:$A$782,$A92,СВЦЭМ!$B$39:$B$782,V$83)+'СЕТ СН'!$G$14+СВЦЭМ!$D$10+'СЕТ СН'!$G$6-'СЕТ СН'!$G$26</f>
        <v>2396.2105585999998</v>
      </c>
      <c r="W92" s="36">
        <f>SUMIFS(СВЦЭМ!$D$39:$D$782,СВЦЭМ!$A$39:$A$782,$A92,СВЦЭМ!$B$39:$B$782,W$83)+'СЕТ СН'!$G$14+СВЦЭМ!$D$10+'СЕТ СН'!$G$6-'СЕТ СН'!$G$26</f>
        <v>2360.7937330199998</v>
      </c>
      <c r="X92" s="36">
        <f>SUMIFS(СВЦЭМ!$D$39:$D$782,СВЦЭМ!$A$39:$A$782,$A92,СВЦЭМ!$B$39:$B$782,X$83)+'СЕТ СН'!$G$14+СВЦЭМ!$D$10+'СЕТ СН'!$G$6-'СЕТ СН'!$G$26</f>
        <v>2444.2765630099998</v>
      </c>
      <c r="Y92" s="36">
        <f>SUMIFS(СВЦЭМ!$D$39:$D$782,СВЦЭМ!$A$39:$A$782,$A92,СВЦЭМ!$B$39:$B$782,Y$83)+'СЕТ СН'!$G$14+СВЦЭМ!$D$10+'СЕТ СН'!$G$6-'СЕТ СН'!$G$26</f>
        <v>2500.4691692000001</v>
      </c>
    </row>
    <row r="93" spans="1:27" ht="15.75" x14ac:dyDescent="0.2">
      <c r="A93" s="35">
        <f t="shared" si="2"/>
        <v>45514</v>
      </c>
      <c r="B93" s="36">
        <f>SUMIFS(СВЦЭМ!$D$39:$D$782,СВЦЭМ!$A$39:$A$782,$A93,СВЦЭМ!$B$39:$B$782,B$83)+'СЕТ СН'!$G$14+СВЦЭМ!$D$10+'СЕТ СН'!$G$6-'СЕТ СН'!$G$26</f>
        <v>2496.3702966199999</v>
      </c>
      <c r="C93" s="36">
        <f>SUMIFS(СВЦЭМ!$D$39:$D$782,СВЦЭМ!$A$39:$A$782,$A93,СВЦЭМ!$B$39:$B$782,C$83)+'СЕТ СН'!$G$14+СВЦЭМ!$D$10+'СЕТ СН'!$G$6-'СЕТ СН'!$G$26</f>
        <v>2486.9555996899999</v>
      </c>
      <c r="D93" s="36">
        <f>SUMIFS(СВЦЭМ!$D$39:$D$782,СВЦЭМ!$A$39:$A$782,$A93,СВЦЭМ!$B$39:$B$782,D$83)+'СЕТ СН'!$G$14+СВЦЭМ!$D$10+'СЕТ СН'!$G$6-'СЕТ СН'!$G$26</f>
        <v>2548.9790229300002</v>
      </c>
      <c r="E93" s="36">
        <f>SUMIFS(СВЦЭМ!$D$39:$D$782,СВЦЭМ!$A$39:$A$782,$A93,СВЦЭМ!$B$39:$B$782,E$83)+'СЕТ СН'!$G$14+СВЦЭМ!$D$10+'СЕТ СН'!$G$6-'СЕТ СН'!$G$26</f>
        <v>2594.59410054</v>
      </c>
      <c r="F93" s="36">
        <f>SUMIFS(СВЦЭМ!$D$39:$D$782,СВЦЭМ!$A$39:$A$782,$A93,СВЦЭМ!$B$39:$B$782,F$83)+'СЕТ СН'!$G$14+СВЦЭМ!$D$10+'СЕТ СН'!$G$6-'СЕТ СН'!$G$26</f>
        <v>2627.2149453700004</v>
      </c>
      <c r="G93" s="36">
        <f>SUMIFS(СВЦЭМ!$D$39:$D$782,СВЦЭМ!$A$39:$A$782,$A93,СВЦЭМ!$B$39:$B$782,G$83)+'СЕТ СН'!$G$14+СВЦЭМ!$D$10+'СЕТ СН'!$G$6-'СЕТ СН'!$G$26</f>
        <v>2605.4660901500001</v>
      </c>
      <c r="H93" s="36">
        <f>SUMIFS(СВЦЭМ!$D$39:$D$782,СВЦЭМ!$A$39:$A$782,$A93,СВЦЭМ!$B$39:$B$782,H$83)+'СЕТ СН'!$G$14+СВЦЭМ!$D$10+'СЕТ СН'!$G$6-'СЕТ СН'!$G$26</f>
        <v>2570.0748844900004</v>
      </c>
      <c r="I93" s="36">
        <f>SUMIFS(СВЦЭМ!$D$39:$D$782,СВЦЭМ!$A$39:$A$782,$A93,СВЦЭМ!$B$39:$B$782,I$83)+'СЕТ СН'!$G$14+СВЦЭМ!$D$10+'СЕТ СН'!$G$6-'СЕТ СН'!$G$26</f>
        <v>2492.33663832</v>
      </c>
      <c r="J93" s="36">
        <f>SUMIFS(СВЦЭМ!$D$39:$D$782,СВЦЭМ!$A$39:$A$782,$A93,СВЦЭМ!$B$39:$B$782,J$83)+'СЕТ СН'!$G$14+СВЦЭМ!$D$10+'СЕТ СН'!$G$6-'СЕТ СН'!$G$26</f>
        <v>2386.0149220899998</v>
      </c>
      <c r="K93" s="36">
        <f>SUMIFS(СВЦЭМ!$D$39:$D$782,СВЦЭМ!$A$39:$A$782,$A93,СВЦЭМ!$B$39:$B$782,K$83)+'СЕТ СН'!$G$14+СВЦЭМ!$D$10+'СЕТ СН'!$G$6-'СЕТ СН'!$G$26</f>
        <v>2300.8630683599999</v>
      </c>
      <c r="L93" s="36">
        <f>SUMIFS(СВЦЭМ!$D$39:$D$782,СВЦЭМ!$A$39:$A$782,$A93,СВЦЭМ!$B$39:$B$782,L$83)+'СЕТ СН'!$G$14+СВЦЭМ!$D$10+'СЕТ СН'!$G$6-'СЕТ СН'!$G$26</f>
        <v>2196.7121993199999</v>
      </c>
      <c r="M93" s="36">
        <f>SUMIFS(СВЦЭМ!$D$39:$D$782,СВЦЭМ!$A$39:$A$782,$A93,СВЦЭМ!$B$39:$B$782,M$83)+'СЕТ СН'!$G$14+СВЦЭМ!$D$10+'СЕТ СН'!$G$6-'СЕТ СН'!$G$26</f>
        <v>2188.9898240899997</v>
      </c>
      <c r="N93" s="36">
        <f>SUMIFS(СВЦЭМ!$D$39:$D$782,СВЦЭМ!$A$39:$A$782,$A93,СВЦЭМ!$B$39:$B$782,N$83)+'СЕТ СН'!$G$14+СВЦЭМ!$D$10+'СЕТ СН'!$G$6-'СЕТ СН'!$G$26</f>
        <v>2183.7135552599998</v>
      </c>
      <c r="O93" s="36">
        <f>SUMIFS(СВЦЭМ!$D$39:$D$782,СВЦЭМ!$A$39:$A$782,$A93,СВЦЭМ!$B$39:$B$782,O$83)+'СЕТ СН'!$G$14+СВЦЭМ!$D$10+'СЕТ СН'!$G$6-'СЕТ СН'!$G$26</f>
        <v>2174.4297577799998</v>
      </c>
      <c r="P93" s="36">
        <f>SUMIFS(СВЦЭМ!$D$39:$D$782,СВЦЭМ!$A$39:$A$782,$A93,СВЦЭМ!$B$39:$B$782,P$83)+'СЕТ СН'!$G$14+СВЦЭМ!$D$10+'СЕТ СН'!$G$6-'СЕТ СН'!$G$26</f>
        <v>2176.2550724399998</v>
      </c>
      <c r="Q93" s="36">
        <f>SUMIFS(СВЦЭМ!$D$39:$D$782,СВЦЭМ!$A$39:$A$782,$A93,СВЦЭМ!$B$39:$B$782,Q$83)+'СЕТ СН'!$G$14+СВЦЭМ!$D$10+'СЕТ СН'!$G$6-'СЕТ СН'!$G$26</f>
        <v>2185.8600153899997</v>
      </c>
      <c r="R93" s="36">
        <f>SUMIFS(СВЦЭМ!$D$39:$D$782,СВЦЭМ!$A$39:$A$782,$A93,СВЦЭМ!$B$39:$B$782,R$83)+'СЕТ СН'!$G$14+СВЦЭМ!$D$10+'СЕТ СН'!$G$6-'СЕТ СН'!$G$26</f>
        <v>2196.5190985699996</v>
      </c>
      <c r="S93" s="36">
        <f>SUMIFS(СВЦЭМ!$D$39:$D$782,СВЦЭМ!$A$39:$A$782,$A93,СВЦЭМ!$B$39:$B$782,S$83)+'СЕТ СН'!$G$14+СВЦЭМ!$D$10+'СЕТ СН'!$G$6-'СЕТ СН'!$G$26</f>
        <v>2180.4595092699997</v>
      </c>
      <c r="T93" s="36">
        <f>SUMIFS(СВЦЭМ!$D$39:$D$782,СВЦЭМ!$A$39:$A$782,$A93,СВЦЭМ!$B$39:$B$782,T$83)+'СЕТ СН'!$G$14+СВЦЭМ!$D$10+'СЕТ СН'!$G$6-'СЕТ СН'!$G$26</f>
        <v>2167.8187627699999</v>
      </c>
      <c r="U93" s="36">
        <f>SUMIFS(СВЦЭМ!$D$39:$D$782,СВЦЭМ!$A$39:$A$782,$A93,СВЦЭМ!$B$39:$B$782,U$83)+'СЕТ СН'!$G$14+СВЦЭМ!$D$10+'СЕТ СН'!$G$6-'СЕТ СН'!$G$26</f>
        <v>2198.9941317399998</v>
      </c>
      <c r="V93" s="36">
        <f>SUMIFS(СВЦЭМ!$D$39:$D$782,СВЦЭМ!$A$39:$A$782,$A93,СВЦЭМ!$B$39:$B$782,V$83)+'СЕТ СН'!$G$14+СВЦЭМ!$D$10+'СЕТ СН'!$G$6-'СЕТ СН'!$G$26</f>
        <v>2187.9859682399997</v>
      </c>
      <c r="W93" s="36">
        <f>SUMIFS(СВЦЭМ!$D$39:$D$782,СВЦЭМ!$A$39:$A$782,$A93,СВЦЭМ!$B$39:$B$782,W$83)+'СЕТ СН'!$G$14+СВЦЭМ!$D$10+'СЕТ СН'!$G$6-'СЕТ СН'!$G$26</f>
        <v>2167.0173164099997</v>
      </c>
      <c r="X93" s="36">
        <f>SUMIFS(СВЦЭМ!$D$39:$D$782,СВЦЭМ!$A$39:$A$782,$A93,СВЦЭМ!$B$39:$B$782,X$83)+'СЕТ СН'!$G$14+СВЦЭМ!$D$10+'СЕТ СН'!$G$6-'СЕТ СН'!$G$26</f>
        <v>2207.8540887099998</v>
      </c>
      <c r="Y93" s="36">
        <f>SUMIFS(СВЦЭМ!$D$39:$D$782,СВЦЭМ!$A$39:$A$782,$A93,СВЦЭМ!$B$39:$B$782,Y$83)+'СЕТ СН'!$G$14+СВЦЭМ!$D$10+'СЕТ СН'!$G$6-'СЕТ СН'!$G$26</f>
        <v>2337.3786791399998</v>
      </c>
    </row>
    <row r="94" spans="1:27" ht="15.75" x14ac:dyDescent="0.2">
      <c r="A94" s="35">
        <f t="shared" si="2"/>
        <v>45515</v>
      </c>
      <c r="B94" s="36">
        <f>SUMIFS(СВЦЭМ!$D$39:$D$782,СВЦЭМ!$A$39:$A$782,$A94,СВЦЭМ!$B$39:$B$782,B$83)+'СЕТ СН'!$G$14+СВЦЭМ!$D$10+'СЕТ СН'!$G$6-'СЕТ СН'!$G$26</f>
        <v>2408.96854373</v>
      </c>
      <c r="C94" s="36">
        <f>SUMIFS(СВЦЭМ!$D$39:$D$782,СВЦЭМ!$A$39:$A$782,$A94,СВЦЭМ!$B$39:$B$782,C$83)+'СЕТ СН'!$G$14+СВЦЭМ!$D$10+'СЕТ СН'!$G$6-'СЕТ СН'!$G$26</f>
        <v>2473.4705208099999</v>
      </c>
      <c r="D94" s="36">
        <f>SUMIFS(СВЦЭМ!$D$39:$D$782,СВЦЭМ!$A$39:$A$782,$A94,СВЦЭМ!$B$39:$B$782,D$83)+'СЕТ СН'!$G$14+СВЦЭМ!$D$10+'СЕТ СН'!$G$6-'СЕТ СН'!$G$26</f>
        <v>2528.5974737300003</v>
      </c>
      <c r="E94" s="36">
        <f>SUMIFS(СВЦЭМ!$D$39:$D$782,СВЦЭМ!$A$39:$A$782,$A94,СВЦЭМ!$B$39:$B$782,E$83)+'СЕТ СН'!$G$14+СВЦЭМ!$D$10+'СЕТ СН'!$G$6-'СЕТ СН'!$G$26</f>
        <v>2560.1556265500003</v>
      </c>
      <c r="F94" s="36">
        <f>SUMIFS(СВЦЭМ!$D$39:$D$782,СВЦЭМ!$A$39:$A$782,$A94,СВЦЭМ!$B$39:$B$782,F$83)+'СЕТ СН'!$G$14+СВЦЭМ!$D$10+'СЕТ СН'!$G$6-'СЕТ СН'!$G$26</f>
        <v>2576.6129799100004</v>
      </c>
      <c r="G94" s="36">
        <f>SUMIFS(СВЦЭМ!$D$39:$D$782,СВЦЭМ!$A$39:$A$782,$A94,СВЦЭМ!$B$39:$B$782,G$83)+'СЕТ СН'!$G$14+СВЦЭМ!$D$10+'СЕТ СН'!$G$6-'СЕТ СН'!$G$26</f>
        <v>2561.82944013</v>
      </c>
      <c r="H94" s="36">
        <f>SUMIFS(СВЦЭМ!$D$39:$D$782,СВЦЭМ!$A$39:$A$782,$A94,СВЦЭМ!$B$39:$B$782,H$83)+'СЕТ СН'!$G$14+СВЦЭМ!$D$10+'СЕТ СН'!$G$6-'СЕТ СН'!$G$26</f>
        <v>2548.4338082300001</v>
      </c>
      <c r="I94" s="36">
        <f>SUMIFS(СВЦЭМ!$D$39:$D$782,СВЦЭМ!$A$39:$A$782,$A94,СВЦЭМ!$B$39:$B$782,I$83)+'СЕТ СН'!$G$14+СВЦЭМ!$D$10+'СЕТ СН'!$G$6-'СЕТ СН'!$G$26</f>
        <v>2507.6232539000002</v>
      </c>
      <c r="J94" s="36">
        <f>SUMIFS(СВЦЭМ!$D$39:$D$782,СВЦЭМ!$A$39:$A$782,$A94,СВЦЭМ!$B$39:$B$782,J$83)+'СЕТ СН'!$G$14+СВЦЭМ!$D$10+'СЕТ СН'!$G$6-'СЕТ СН'!$G$26</f>
        <v>2429.6862898199997</v>
      </c>
      <c r="K94" s="36">
        <f>SUMIFS(СВЦЭМ!$D$39:$D$782,СВЦЭМ!$A$39:$A$782,$A94,СВЦЭМ!$B$39:$B$782,K$83)+'СЕТ СН'!$G$14+СВЦЭМ!$D$10+'СЕТ СН'!$G$6-'СЕТ СН'!$G$26</f>
        <v>2341.6575673799998</v>
      </c>
      <c r="L94" s="36">
        <f>SUMIFS(СВЦЭМ!$D$39:$D$782,СВЦЭМ!$A$39:$A$782,$A94,СВЦЭМ!$B$39:$B$782,L$83)+'СЕТ СН'!$G$14+СВЦЭМ!$D$10+'СЕТ СН'!$G$6-'СЕТ СН'!$G$26</f>
        <v>2287.5105461499998</v>
      </c>
      <c r="M94" s="36">
        <f>SUMIFS(СВЦЭМ!$D$39:$D$782,СВЦЭМ!$A$39:$A$782,$A94,СВЦЭМ!$B$39:$B$782,M$83)+'СЕТ СН'!$G$14+СВЦЭМ!$D$10+'СЕТ СН'!$G$6-'СЕТ СН'!$G$26</f>
        <v>2265.6569078899997</v>
      </c>
      <c r="N94" s="36">
        <f>SUMIFS(СВЦЭМ!$D$39:$D$782,СВЦЭМ!$A$39:$A$782,$A94,СВЦЭМ!$B$39:$B$782,N$83)+'СЕТ СН'!$G$14+СВЦЭМ!$D$10+'СЕТ СН'!$G$6-'СЕТ СН'!$G$26</f>
        <v>2232.5633064499998</v>
      </c>
      <c r="O94" s="36">
        <f>SUMIFS(СВЦЭМ!$D$39:$D$782,СВЦЭМ!$A$39:$A$782,$A94,СВЦЭМ!$B$39:$B$782,O$83)+'СЕТ СН'!$G$14+СВЦЭМ!$D$10+'СЕТ СН'!$G$6-'СЕТ СН'!$G$26</f>
        <v>2226.1800318799997</v>
      </c>
      <c r="P94" s="36">
        <f>SUMIFS(СВЦЭМ!$D$39:$D$782,СВЦЭМ!$A$39:$A$782,$A94,СВЦЭМ!$B$39:$B$782,P$83)+'СЕТ СН'!$G$14+СВЦЭМ!$D$10+'СЕТ СН'!$G$6-'СЕТ СН'!$G$26</f>
        <v>2247.6615000499996</v>
      </c>
      <c r="Q94" s="36">
        <f>SUMIFS(СВЦЭМ!$D$39:$D$782,СВЦЭМ!$A$39:$A$782,$A94,СВЦЭМ!$B$39:$B$782,Q$83)+'СЕТ СН'!$G$14+СВЦЭМ!$D$10+'СЕТ СН'!$G$6-'СЕТ СН'!$G$26</f>
        <v>2254.2971417599997</v>
      </c>
      <c r="R94" s="36">
        <f>SUMIFS(СВЦЭМ!$D$39:$D$782,СВЦЭМ!$A$39:$A$782,$A94,СВЦЭМ!$B$39:$B$782,R$83)+'СЕТ СН'!$G$14+СВЦЭМ!$D$10+'СЕТ СН'!$G$6-'СЕТ СН'!$G$26</f>
        <v>2265.2976011299997</v>
      </c>
      <c r="S94" s="36">
        <f>SUMIFS(СВЦЭМ!$D$39:$D$782,СВЦЭМ!$A$39:$A$782,$A94,СВЦЭМ!$B$39:$B$782,S$83)+'СЕТ СН'!$G$14+СВЦЭМ!$D$10+'СЕТ СН'!$G$6-'СЕТ СН'!$G$26</f>
        <v>2226.1277587199997</v>
      </c>
      <c r="T94" s="36">
        <f>SUMIFS(СВЦЭМ!$D$39:$D$782,СВЦЭМ!$A$39:$A$782,$A94,СВЦЭМ!$B$39:$B$782,T$83)+'СЕТ СН'!$G$14+СВЦЭМ!$D$10+'СЕТ СН'!$G$6-'СЕТ СН'!$G$26</f>
        <v>2204.87659721</v>
      </c>
      <c r="U94" s="36">
        <f>SUMIFS(СВЦЭМ!$D$39:$D$782,СВЦЭМ!$A$39:$A$782,$A94,СВЦЭМ!$B$39:$B$782,U$83)+'СЕТ СН'!$G$14+СВЦЭМ!$D$10+'СЕТ СН'!$G$6-'СЕТ СН'!$G$26</f>
        <v>2215.0312042999999</v>
      </c>
      <c r="V94" s="36">
        <f>SUMIFS(СВЦЭМ!$D$39:$D$782,СВЦЭМ!$A$39:$A$782,$A94,СВЦЭМ!$B$39:$B$782,V$83)+'СЕТ СН'!$G$14+СВЦЭМ!$D$10+'СЕТ СН'!$G$6-'СЕТ СН'!$G$26</f>
        <v>2213.2862456599996</v>
      </c>
      <c r="W94" s="36">
        <f>SUMIFS(СВЦЭМ!$D$39:$D$782,СВЦЭМ!$A$39:$A$782,$A94,СВЦЭМ!$B$39:$B$782,W$83)+'СЕТ СН'!$G$14+СВЦЭМ!$D$10+'СЕТ СН'!$G$6-'СЕТ СН'!$G$26</f>
        <v>2196.3217243399999</v>
      </c>
      <c r="X94" s="36">
        <f>SUMIFS(СВЦЭМ!$D$39:$D$782,СВЦЭМ!$A$39:$A$782,$A94,СВЦЭМ!$B$39:$B$782,X$83)+'СЕТ СН'!$G$14+СВЦЭМ!$D$10+'СЕТ СН'!$G$6-'СЕТ СН'!$G$26</f>
        <v>2271.9134839399999</v>
      </c>
      <c r="Y94" s="36">
        <f>SUMIFS(СВЦЭМ!$D$39:$D$782,СВЦЭМ!$A$39:$A$782,$A94,СВЦЭМ!$B$39:$B$782,Y$83)+'СЕТ СН'!$G$14+СВЦЭМ!$D$10+'СЕТ СН'!$G$6-'СЕТ СН'!$G$26</f>
        <v>2365.6911305499998</v>
      </c>
    </row>
    <row r="95" spans="1:27" ht="15.75" x14ac:dyDescent="0.2">
      <c r="A95" s="35">
        <f t="shared" si="2"/>
        <v>45516</v>
      </c>
      <c r="B95" s="36">
        <f>SUMIFS(СВЦЭМ!$D$39:$D$782,СВЦЭМ!$A$39:$A$782,$A95,СВЦЭМ!$B$39:$B$782,B$83)+'СЕТ СН'!$G$14+СВЦЭМ!$D$10+'СЕТ СН'!$G$6-'СЕТ СН'!$G$26</f>
        <v>2451.70496228</v>
      </c>
      <c r="C95" s="36">
        <f>SUMIFS(СВЦЭМ!$D$39:$D$782,СВЦЭМ!$A$39:$A$782,$A95,СВЦЭМ!$B$39:$B$782,C$83)+'СЕТ СН'!$G$14+СВЦЭМ!$D$10+'СЕТ СН'!$G$6-'СЕТ СН'!$G$26</f>
        <v>2532.5711468700001</v>
      </c>
      <c r="D95" s="36">
        <f>SUMIFS(СВЦЭМ!$D$39:$D$782,СВЦЭМ!$A$39:$A$782,$A95,СВЦЭМ!$B$39:$B$782,D$83)+'СЕТ СН'!$G$14+СВЦЭМ!$D$10+'СЕТ СН'!$G$6-'СЕТ СН'!$G$26</f>
        <v>2581.6837280600002</v>
      </c>
      <c r="E95" s="36">
        <f>SUMIFS(СВЦЭМ!$D$39:$D$782,СВЦЭМ!$A$39:$A$782,$A95,СВЦЭМ!$B$39:$B$782,E$83)+'СЕТ СН'!$G$14+СВЦЭМ!$D$10+'СЕТ СН'!$G$6-'СЕТ СН'!$G$26</f>
        <v>2607.8493402500003</v>
      </c>
      <c r="F95" s="36">
        <f>SUMIFS(СВЦЭМ!$D$39:$D$782,СВЦЭМ!$A$39:$A$782,$A95,СВЦЭМ!$B$39:$B$782,F$83)+'СЕТ СН'!$G$14+СВЦЭМ!$D$10+'СЕТ СН'!$G$6-'СЕТ СН'!$G$26</f>
        <v>2621.65262876</v>
      </c>
      <c r="G95" s="36">
        <f>SUMIFS(СВЦЭМ!$D$39:$D$782,СВЦЭМ!$A$39:$A$782,$A95,СВЦЭМ!$B$39:$B$782,G$83)+'СЕТ СН'!$G$14+СВЦЭМ!$D$10+'СЕТ СН'!$G$6-'СЕТ СН'!$G$26</f>
        <v>2609.12457894</v>
      </c>
      <c r="H95" s="36">
        <f>SUMIFS(СВЦЭМ!$D$39:$D$782,СВЦЭМ!$A$39:$A$782,$A95,СВЦЭМ!$B$39:$B$782,H$83)+'СЕТ СН'!$G$14+СВЦЭМ!$D$10+'СЕТ СН'!$G$6-'СЕТ СН'!$G$26</f>
        <v>2550.9037012500003</v>
      </c>
      <c r="I95" s="36">
        <f>SUMIFS(СВЦЭМ!$D$39:$D$782,СВЦЭМ!$A$39:$A$782,$A95,СВЦЭМ!$B$39:$B$782,I$83)+'СЕТ СН'!$G$14+СВЦЭМ!$D$10+'СЕТ СН'!$G$6-'СЕТ СН'!$G$26</f>
        <v>2455.9657363899996</v>
      </c>
      <c r="J95" s="36">
        <f>SUMIFS(СВЦЭМ!$D$39:$D$782,СВЦЭМ!$A$39:$A$782,$A95,СВЦЭМ!$B$39:$B$782,J$83)+'СЕТ СН'!$G$14+СВЦЭМ!$D$10+'СЕТ СН'!$G$6-'СЕТ СН'!$G$26</f>
        <v>2373.4923095699996</v>
      </c>
      <c r="K95" s="36">
        <f>SUMIFS(СВЦЭМ!$D$39:$D$782,СВЦЭМ!$A$39:$A$782,$A95,СВЦЭМ!$B$39:$B$782,K$83)+'СЕТ СН'!$G$14+СВЦЭМ!$D$10+'СЕТ СН'!$G$6-'СЕТ СН'!$G$26</f>
        <v>2269.9184111299996</v>
      </c>
      <c r="L95" s="36">
        <f>SUMIFS(СВЦЭМ!$D$39:$D$782,СВЦЭМ!$A$39:$A$782,$A95,СВЦЭМ!$B$39:$B$782,L$83)+'СЕТ СН'!$G$14+СВЦЭМ!$D$10+'СЕТ СН'!$G$6-'СЕТ СН'!$G$26</f>
        <v>2238.18965342</v>
      </c>
      <c r="M95" s="36">
        <f>SUMIFS(СВЦЭМ!$D$39:$D$782,СВЦЭМ!$A$39:$A$782,$A95,СВЦЭМ!$B$39:$B$782,M$83)+'СЕТ СН'!$G$14+СВЦЭМ!$D$10+'СЕТ СН'!$G$6-'СЕТ СН'!$G$26</f>
        <v>2224.4418389499997</v>
      </c>
      <c r="N95" s="36">
        <f>SUMIFS(СВЦЭМ!$D$39:$D$782,СВЦЭМ!$A$39:$A$782,$A95,СВЦЭМ!$B$39:$B$782,N$83)+'СЕТ СН'!$G$14+СВЦЭМ!$D$10+'СЕТ СН'!$G$6-'СЕТ СН'!$G$26</f>
        <v>2209.1821374799997</v>
      </c>
      <c r="O95" s="36">
        <f>SUMIFS(СВЦЭМ!$D$39:$D$782,СВЦЭМ!$A$39:$A$782,$A95,СВЦЭМ!$B$39:$B$782,O$83)+'СЕТ СН'!$G$14+СВЦЭМ!$D$10+'СЕТ СН'!$G$6-'СЕТ СН'!$G$26</f>
        <v>2209.5609228999997</v>
      </c>
      <c r="P95" s="36">
        <f>SUMIFS(СВЦЭМ!$D$39:$D$782,СВЦЭМ!$A$39:$A$782,$A95,СВЦЭМ!$B$39:$B$782,P$83)+'СЕТ СН'!$G$14+СВЦЭМ!$D$10+'СЕТ СН'!$G$6-'СЕТ СН'!$G$26</f>
        <v>2209.6034607699999</v>
      </c>
      <c r="Q95" s="36">
        <f>SUMIFS(СВЦЭМ!$D$39:$D$782,СВЦЭМ!$A$39:$A$782,$A95,СВЦЭМ!$B$39:$B$782,Q$83)+'СЕТ СН'!$G$14+СВЦЭМ!$D$10+'СЕТ СН'!$G$6-'СЕТ СН'!$G$26</f>
        <v>2200.5202466199999</v>
      </c>
      <c r="R95" s="36">
        <f>SUMIFS(СВЦЭМ!$D$39:$D$782,СВЦЭМ!$A$39:$A$782,$A95,СВЦЭМ!$B$39:$B$782,R$83)+'СЕТ СН'!$G$14+СВЦЭМ!$D$10+'СЕТ СН'!$G$6-'СЕТ СН'!$G$26</f>
        <v>2207.2527282399997</v>
      </c>
      <c r="S95" s="36">
        <f>SUMIFS(СВЦЭМ!$D$39:$D$782,СВЦЭМ!$A$39:$A$782,$A95,СВЦЭМ!$B$39:$B$782,S$83)+'СЕТ СН'!$G$14+СВЦЭМ!$D$10+'СЕТ СН'!$G$6-'СЕТ СН'!$G$26</f>
        <v>2164.3324453099999</v>
      </c>
      <c r="T95" s="36">
        <f>SUMIFS(СВЦЭМ!$D$39:$D$782,СВЦЭМ!$A$39:$A$782,$A95,СВЦЭМ!$B$39:$B$782,T$83)+'СЕТ СН'!$G$14+СВЦЭМ!$D$10+'СЕТ СН'!$G$6-'СЕТ СН'!$G$26</f>
        <v>2139.1411021599997</v>
      </c>
      <c r="U95" s="36">
        <f>SUMIFS(СВЦЭМ!$D$39:$D$782,СВЦЭМ!$A$39:$A$782,$A95,СВЦЭМ!$B$39:$B$782,U$83)+'СЕТ СН'!$G$14+СВЦЭМ!$D$10+'СЕТ СН'!$G$6-'СЕТ СН'!$G$26</f>
        <v>2151.0396884199999</v>
      </c>
      <c r="V95" s="36">
        <f>SUMIFS(СВЦЭМ!$D$39:$D$782,СВЦЭМ!$A$39:$A$782,$A95,СВЦЭМ!$B$39:$B$782,V$83)+'СЕТ СН'!$G$14+СВЦЭМ!$D$10+'СЕТ СН'!$G$6-'СЕТ СН'!$G$26</f>
        <v>2169.0666336499999</v>
      </c>
      <c r="W95" s="36">
        <f>SUMIFS(СВЦЭМ!$D$39:$D$782,СВЦЭМ!$A$39:$A$782,$A95,СВЦЭМ!$B$39:$B$782,W$83)+'СЕТ СН'!$G$14+СВЦЭМ!$D$10+'СЕТ СН'!$G$6-'СЕТ СН'!$G$26</f>
        <v>2159.9185611499997</v>
      </c>
      <c r="X95" s="36">
        <f>SUMIFS(СВЦЭМ!$D$39:$D$782,СВЦЭМ!$A$39:$A$782,$A95,СВЦЭМ!$B$39:$B$782,X$83)+'СЕТ СН'!$G$14+СВЦЭМ!$D$10+'СЕТ СН'!$G$6-'СЕТ СН'!$G$26</f>
        <v>2211.03401373</v>
      </c>
      <c r="Y95" s="36">
        <f>SUMIFS(СВЦЭМ!$D$39:$D$782,СВЦЭМ!$A$39:$A$782,$A95,СВЦЭМ!$B$39:$B$782,Y$83)+'СЕТ СН'!$G$14+СВЦЭМ!$D$10+'СЕТ СН'!$G$6-'СЕТ СН'!$G$26</f>
        <v>2296.40969172</v>
      </c>
    </row>
    <row r="96" spans="1:27" ht="15.75" x14ac:dyDescent="0.2">
      <c r="A96" s="35">
        <f t="shared" si="2"/>
        <v>45517</v>
      </c>
      <c r="B96" s="36">
        <f>SUMIFS(СВЦЭМ!$D$39:$D$782,СВЦЭМ!$A$39:$A$782,$A96,СВЦЭМ!$B$39:$B$782,B$83)+'СЕТ СН'!$G$14+СВЦЭМ!$D$10+'СЕТ СН'!$G$6-'СЕТ СН'!$G$26</f>
        <v>2407.4271198599999</v>
      </c>
      <c r="C96" s="36">
        <f>SUMIFS(СВЦЭМ!$D$39:$D$782,СВЦЭМ!$A$39:$A$782,$A96,СВЦЭМ!$B$39:$B$782,C$83)+'СЕТ СН'!$G$14+СВЦЭМ!$D$10+'СЕТ СН'!$G$6-'СЕТ СН'!$G$26</f>
        <v>2561.6884270100004</v>
      </c>
      <c r="D96" s="36">
        <f>SUMIFS(СВЦЭМ!$D$39:$D$782,СВЦЭМ!$A$39:$A$782,$A96,СВЦЭМ!$B$39:$B$782,D$83)+'СЕТ СН'!$G$14+СВЦЭМ!$D$10+'СЕТ СН'!$G$6-'СЕТ СН'!$G$26</f>
        <v>2645.2824647500001</v>
      </c>
      <c r="E96" s="36">
        <f>SUMIFS(СВЦЭМ!$D$39:$D$782,СВЦЭМ!$A$39:$A$782,$A96,СВЦЭМ!$B$39:$B$782,E$83)+'СЕТ СН'!$G$14+СВЦЭМ!$D$10+'СЕТ СН'!$G$6-'СЕТ СН'!$G$26</f>
        <v>2691.6393960300002</v>
      </c>
      <c r="F96" s="36">
        <f>SUMIFS(СВЦЭМ!$D$39:$D$782,СВЦЭМ!$A$39:$A$782,$A96,СВЦЭМ!$B$39:$B$782,F$83)+'СЕТ СН'!$G$14+СВЦЭМ!$D$10+'СЕТ СН'!$G$6-'СЕТ СН'!$G$26</f>
        <v>2696.5199993800002</v>
      </c>
      <c r="G96" s="36">
        <f>SUMIFS(СВЦЭМ!$D$39:$D$782,СВЦЭМ!$A$39:$A$782,$A96,СВЦЭМ!$B$39:$B$782,G$83)+'СЕТ СН'!$G$14+СВЦЭМ!$D$10+'СЕТ СН'!$G$6-'СЕТ СН'!$G$26</f>
        <v>2691.1030644100001</v>
      </c>
      <c r="H96" s="36">
        <f>SUMIFS(СВЦЭМ!$D$39:$D$782,СВЦЭМ!$A$39:$A$782,$A96,СВЦЭМ!$B$39:$B$782,H$83)+'СЕТ СН'!$G$14+СВЦЭМ!$D$10+'СЕТ СН'!$G$6-'СЕТ СН'!$G$26</f>
        <v>2685.5679151500003</v>
      </c>
      <c r="I96" s="36">
        <f>SUMIFS(СВЦЭМ!$D$39:$D$782,СВЦЭМ!$A$39:$A$782,$A96,СВЦЭМ!$B$39:$B$782,I$83)+'СЕТ СН'!$G$14+СВЦЭМ!$D$10+'СЕТ СН'!$G$6-'СЕТ СН'!$G$26</f>
        <v>2543.0145152200002</v>
      </c>
      <c r="J96" s="36">
        <f>SUMIFS(СВЦЭМ!$D$39:$D$782,СВЦЭМ!$A$39:$A$782,$A96,СВЦЭМ!$B$39:$B$782,J$83)+'СЕТ СН'!$G$14+СВЦЭМ!$D$10+'СЕТ СН'!$G$6-'СЕТ СН'!$G$26</f>
        <v>2404.4909202999997</v>
      </c>
      <c r="K96" s="36">
        <f>SUMIFS(СВЦЭМ!$D$39:$D$782,СВЦЭМ!$A$39:$A$782,$A96,СВЦЭМ!$B$39:$B$782,K$83)+'СЕТ СН'!$G$14+СВЦЭМ!$D$10+'СЕТ СН'!$G$6-'СЕТ СН'!$G$26</f>
        <v>2302.4239941199999</v>
      </c>
      <c r="L96" s="36">
        <f>SUMIFS(СВЦЭМ!$D$39:$D$782,СВЦЭМ!$A$39:$A$782,$A96,СВЦЭМ!$B$39:$B$782,L$83)+'СЕТ СН'!$G$14+СВЦЭМ!$D$10+'СЕТ СН'!$G$6-'СЕТ СН'!$G$26</f>
        <v>2241.6923680800001</v>
      </c>
      <c r="M96" s="36">
        <f>SUMIFS(СВЦЭМ!$D$39:$D$782,СВЦЭМ!$A$39:$A$782,$A96,СВЦЭМ!$B$39:$B$782,M$83)+'СЕТ СН'!$G$14+СВЦЭМ!$D$10+'СЕТ СН'!$G$6-'СЕТ СН'!$G$26</f>
        <v>2241.6365241399999</v>
      </c>
      <c r="N96" s="36">
        <f>SUMIFS(СВЦЭМ!$D$39:$D$782,СВЦЭМ!$A$39:$A$782,$A96,СВЦЭМ!$B$39:$B$782,N$83)+'СЕТ СН'!$G$14+СВЦЭМ!$D$10+'СЕТ СН'!$G$6-'СЕТ СН'!$G$26</f>
        <v>2242.4865448199998</v>
      </c>
      <c r="O96" s="36">
        <f>SUMIFS(СВЦЭМ!$D$39:$D$782,СВЦЭМ!$A$39:$A$782,$A96,СВЦЭМ!$B$39:$B$782,O$83)+'СЕТ СН'!$G$14+СВЦЭМ!$D$10+'СЕТ СН'!$G$6-'СЕТ СН'!$G$26</f>
        <v>2221.7306254599998</v>
      </c>
      <c r="P96" s="36">
        <f>SUMIFS(СВЦЭМ!$D$39:$D$782,СВЦЭМ!$A$39:$A$782,$A96,СВЦЭМ!$B$39:$B$782,P$83)+'СЕТ СН'!$G$14+СВЦЭМ!$D$10+'СЕТ СН'!$G$6-'СЕТ СН'!$G$26</f>
        <v>2225.0722137399998</v>
      </c>
      <c r="Q96" s="36">
        <f>SUMIFS(СВЦЭМ!$D$39:$D$782,СВЦЭМ!$A$39:$A$782,$A96,СВЦЭМ!$B$39:$B$782,Q$83)+'СЕТ СН'!$G$14+СВЦЭМ!$D$10+'СЕТ СН'!$G$6-'СЕТ СН'!$G$26</f>
        <v>2232.9049442999999</v>
      </c>
      <c r="R96" s="36">
        <f>SUMIFS(СВЦЭМ!$D$39:$D$782,СВЦЭМ!$A$39:$A$782,$A96,СВЦЭМ!$B$39:$B$782,R$83)+'СЕТ СН'!$G$14+СВЦЭМ!$D$10+'СЕТ СН'!$G$6-'СЕТ СН'!$G$26</f>
        <v>2254.6460798200001</v>
      </c>
      <c r="S96" s="36">
        <f>SUMIFS(СВЦЭМ!$D$39:$D$782,СВЦЭМ!$A$39:$A$782,$A96,СВЦЭМ!$B$39:$B$782,S$83)+'СЕТ СН'!$G$14+СВЦЭМ!$D$10+'СЕТ СН'!$G$6-'СЕТ СН'!$G$26</f>
        <v>2211.2538932799998</v>
      </c>
      <c r="T96" s="36">
        <f>SUMIFS(СВЦЭМ!$D$39:$D$782,СВЦЭМ!$A$39:$A$782,$A96,СВЦЭМ!$B$39:$B$782,T$83)+'СЕТ СН'!$G$14+СВЦЭМ!$D$10+'СЕТ СН'!$G$6-'СЕТ СН'!$G$26</f>
        <v>2196.7610240699996</v>
      </c>
      <c r="U96" s="36">
        <f>SUMIFS(СВЦЭМ!$D$39:$D$782,СВЦЭМ!$A$39:$A$782,$A96,СВЦЭМ!$B$39:$B$782,U$83)+'СЕТ СН'!$G$14+СВЦЭМ!$D$10+'СЕТ СН'!$G$6-'СЕТ СН'!$G$26</f>
        <v>2241.0865828599999</v>
      </c>
      <c r="V96" s="36">
        <f>SUMIFS(СВЦЭМ!$D$39:$D$782,СВЦЭМ!$A$39:$A$782,$A96,СВЦЭМ!$B$39:$B$782,V$83)+'СЕТ СН'!$G$14+СВЦЭМ!$D$10+'СЕТ СН'!$G$6-'СЕТ СН'!$G$26</f>
        <v>2242.0151626899997</v>
      </c>
      <c r="W96" s="36">
        <f>SUMIFS(СВЦЭМ!$D$39:$D$782,СВЦЭМ!$A$39:$A$782,$A96,СВЦЭМ!$B$39:$B$782,W$83)+'СЕТ СН'!$G$14+СВЦЭМ!$D$10+'СЕТ СН'!$G$6-'СЕТ СН'!$G$26</f>
        <v>2234.4460386299997</v>
      </c>
      <c r="X96" s="36">
        <f>SUMIFS(СВЦЭМ!$D$39:$D$782,СВЦЭМ!$A$39:$A$782,$A96,СВЦЭМ!$B$39:$B$782,X$83)+'СЕТ СН'!$G$14+СВЦЭМ!$D$10+'СЕТ СН'!$G$6-'СЕТ СН'!$G$26</f>
        <v>2318.9632359099996</v>
      </c>
      <c r="Y96" s="36">
        <f>SUMIFS(СВЦЭМ!$D$39:$D$782,СВЦЭМ!$A$39:$A$782,$A96,СВЦЭМ!$B$39:$B$782,Y$83)+'СЕТ СН'!$G$14+СВЦЭМ!$D$10+'СЕТ СН'!$G$6-'СЕТ СН'!$G$26</f>
        <v>2382.2533634899996</v>
      </c>
    </row>
    <row r="97" spans="1:25" ht="15.75" x14ac:dyDescent="0.2">
      <c r="A97" s="35">
        <f t="shared" si="2"/>
        <v>45518</v>
      </c>
      <c r="B97" s="36">
        <f>SUMIFS(СВЦЭМ!$D$39:$D$782,СВЦЭМ!$A$39:$A$782,$A97,СВЦЭМ!$B$39:$B$782,B$83)+'СЕТ СН'!$G$14+СВЦЭМ!$D$10+'СЕТ СН'!$G$6-'СЕТ СН'!$G$26</f>
        <v>2575.3088795000003</v>
      </c>
      <c r="C97" s="36">
        <f>SUMIFS(СВЦЭМ!$D$39:$D$782,СВЦЭМ!$A$39:$A$782,$A97,СВЦЭМ!$B$39:$B$782,C$83)+'СЕТ СН'!$G$14+СВЦЭМ!$D$10+'СЕТ СН'!$G$6-'СЕТ СН'!$G$26</f>
        <v>2691.1850458500003</v>
      </c>
      <c r="D97" s="36">
        <f>SUMIFS(СВЦЭМ!$D$39:$D$782,СВЦЭМ!$A$39:$A$782,$A97,СВЦЭМ!$B$39:$B$782,D$83)+'СЕТ СН'!$G$14+СВЦЭМ!$D$10+'СЕТ СН'!$G$6-'СЕТ СН'!$G$26</f>
        <v>2798.4802284900002</v>
      </c>
      <c r="E97" s="36">
        <f>SUMIFS(СВЦЭМ!$D$39:$D$782,СВЦЭМ!$A$39:$A$782,$A97,СВЦЭМ!$B$39:$B$782,E$83)+'СЕТ СН'!$G$14+СВЦЭМ!$D$10+'СЕТ СН'!$G$6-'СЕТ СН'!$G$26</f>
        <v>2879.1984613600002</v>
      </c>
      <c r="F97" s="36">
        <f>SUMIFS(СВЦЭМ!$D$39:$D$782,СВЦЭМ!$A$39:$A$782,$A97,СВЦЭМ!$B$39:$B$782,F$83)+'СЕТ СН'!$G$14+СВЦЭМ!$D$10+'СЕТ СН'!$G$6-'СЕТ СН'!$G$26</f>
        <v>2887.8888104700004</v>
      </c>
      <c r="G97" s="36">
        <f>SUMIFS(СВЦЭМ!$D$39:$D$782,СВЦЭМ!$A$39:$A$782,$A97,СВЦЭМ!$B$39:$B$782,G$83)+'СЕТ СН'!$G$14+СВЦЭМ!$D$10+'СЕТ СН'!$G$6-'СЕТ СН'!$G$26</f>
        <v>2858.5777137</v>
      </c>
      <c r="H97" s="36">
        <f>SUMIFS(СВЦЭМ!$D$39:$D$782,СВЦЭМ!$A$39:$A$782,$A97,СВЦЭМ!$B$39:$B$782,H$83)+'СЕТ СН'!$G$14+СВЦЭМ!$D$10+'СЕТ СН'!$G$6-'СЕТ СН'!$G$26</f>
        <v>2847.0348424600002</v>
      </c>
      <c r="I97" s="36">
        <f>SUMIFS(СВЦЭМ!$D$39:$D$782,СВЦЭМ!$A$39:$A$782,$A97,СВЦЭМ!$B$39:$B$782,I$83)+'СЕТ СН'!$G$14+СВЦЭМ!$D$10+'СЕТ СН'!$G$6-'СЕТ СН'!$G$26</f>
        <v>2764.8563093300004</v>
      </c>
      <c r="J97" s="36">
        <f>SUMIFS(СВЦЭМ!$D$39:$D$782,СВЦЭМ!$A$39:$A$782,$A97,СВЦЭМ!$B$39:$B$782,J$83)+'СЕТ СН'!$G$14+СВЦЭМ!$D$10+'СЕТ СН'!$G$6-'СЕТ СН'!$G$26</f>
        <v>2630.7370812900003</v>
      </c>
      <c r="K97" s="36">
        <f>SUMIFS(СВЦЭМ!$D$39:$D$782,СВЦЭМ!$A$39:$A$782,$A97,СВЦЭМ!$B$39:$B$782,K$83)+'СЕТ СН'!$G$14+СВЦЭМ!$D$10+'СЕТ СН'!$G$6-'СЕТ СН'!$G$26</f>
        <v>2526.1182824800003</v>
      </c>
      <c r="L97" s="36">
        <f>SUMIFS(СВЦЭМ!$D$39:$D$782,СВЦЭМ!$A$39:$A$782,$A97,СВЦЭМ!$B$39:$B$782,L$83)+'СЕТ СН'!$G$14+СВЦЭМ!$D$10+'СЕТ СН'!$G$6-'СЕТ СН'!$G$26</f>
        <v>2446.1194778899999</v>
      </c>
      <c r="M97" s="36">
        <f>SUMIFS(СВЦЭМ!$D$39:$D$782,СВЦЭМ!$A$39:$A$782,$A97,СВЦЭМ!$B$39:$B$782,M$83)+'СЕТ СН'!$G$14+СВЦЭМ!$D$10+'СЕТ СН'!$G$6-'СЕТ СН'!$G$26</f>
        <v>2421.9850778299997</v>
      </c>
      <c r="N97" s="36">
        <f>SUMIFS(СВЦЭМ!$D$39:$D$782,СВЦЭМ!$A$39:$A$782,$A97,СВЦЭМ!$B$39:$B$782,N$83)+'СЕТ СН'!$G$14+СВЦЭМ!$D$10+'СЕТ СН'!$G$6-'СЕТ СН'!$G$26</f>
        <v>2428.3538971200001</v>
      </c>
      <c r="O97" s="36">
        <f>SUMIFS(СВЦЭМ!$D$39:$D$782,СВЦЭМ!$A$39:$A$782,$A97,СВЦЭМ!$B$39:$B$782,O$83)+'СЕТ СН'!$G$14+СВЦЭМ!$D$10+'СЕТ СН'!$G$6-'СЕТ СН'!$G$26</f>
        <v>2417.5322310199999</v>
      </c>
      <c r="P97" s="36">
        <f>SUMIFS(СВЦЭМ!$D$39:$D$782,СВЦЭМ!$A$39:$A$782,$A97,СВЦЭМ!$B$39:$B$782,P$83)+'СЕТ СН'!$G$14+СВЦЭМ!$D$10+'СЕТ СН'!$G$6-'СЕТ СН'!$G$26</f>
        <v>2408.23500375</v>
      </c>
      <c r="Q97" s="36">
        <f>SUMIFS(СВЦЭМ!$D$39:$D$782,СВЦЭМ!$A$39:$A$782,$A97,СВЦЭМ!$B$39:$B$782,Q$83)+'СЕТ СН'!$G$14+СВЦЭМ!$D$10+'СЕТ СН'!$G$6-'СЕТ СН'!$G$26</f>
        <v>2412.57557305</v>
      </c>
      <c r="R97" s="36">
        <f>SUMIFS(СВЦЭМ!$D$39:$D$782,СВЦЭМ!$A$39:$A$782,$A97,СВЦЭМ!$B$39:$B$782,R$83)+'СЕТ СН'!$G$14+СВЦЭМ!$D$10+'СЕТ СН'!$G$6-'СЕТ СН'!$G$26</f>
        <v>2421.1656672499998</v>
      </c>
      <c r="S97" s="36">
        <f>SUMIFS(СВЦЭМ!$D$39:$D$782,СВЦЭМ!$A$39:$A$782,$A97,СВЦЭМ!$B$39:$B$782,S$83)+'СЕТ СН'!$G$14+СВЦЭМ!$D$10+'СЕТ СН'!$G$6-'СЕТ СН'!$G$26</f>
        <v>2426.6819243899999</v>
      </c>
      <c r="T97" s="36">
        <f>SUMIFS(СВЦЭМ!$D$39:$D$782,СВЦЭМ!$A$39:$A$782,$A97,СВЦЭМ!$B$39:$B$782,T$83)+'СЕТ СН'!$G$14+СВЦЭМ!$D$10+'СЕТ СН'!$G$6-'СЕТ СН'!$G$26</f>
        <v>2411.8802531399997</v>
      </c>
      <c r="U97" s="36">
        <f>SUMIFS(СВЦЭМ!$D$39:$D$782,СВЦЭМ!$A$39:$A$782,$A97,СВЦЭМ!$B$39:$B$782,U$83)+'СЕТ СН'!$G$14+СВЦЭМ!$D$10+'СЕТ СН'!$G$6-'СЕТ СН'!$G$26</f>
        <v>2421.9170291599999</v>
      </c>
      <c r="V97" s="36">
        <f>SUMIFS(СВЦЭМ!$D$39:$D$782,СВЦЭМ!$A$39:$A$782,$A97,СВЦЭМ!$B$39:$B$782,V$83)+'СЕТ СН'!$G$14+СВЦЭМ!$D$10+'СЕТ СН'!$G$6-'СЕТ СН'!$G$26</f>
        <v>2434.0881519199997</v>
      </c>
      <c r="W97" s="36">
        <f>SUMIFS(СВЦЭМ!$D$39:$D$782,СВЦЭМ!$A$39:$A$782,$A97,СВЦЭМ!$B$39:$B$782,W$83)+'СЕТ СН'!$G$14+СВЦЭМ!$D$10+'СЕТ СН'!$G$6-'СЕТ СН'!$G$26</f>
        <v>2421.5371710499999</v>
      </c>
      <c r="X97" s="36">
        <f>SUMIFS(СВЦЭМ!$D$39:$D$782,СВЦЭМ!$A$39:$A$782,$A97,СВЦЭМ!$B$39:$B$782,X$83)+'СЕТ СН'!$G$14+СВЦЭМ!$D$10+'СЕТ СН'!$G$6-'СЕТ СН'!$G$26</f>
        <v>2509.6670277500002</v>
      </c>
      <c r="Y97" s="36">
        <f>SUMIFS(СВЦЭМ!$D$39:$D$782,СВЦЭМ!$A$39:$A$782,$A97,СВЦЭМ!$B$39:$B$782,Y$83)+'СЕТ СН'!$G$14+СВЦЭМ!$D$10+'СЕТ СН'!$G$6-'СЕТ СН'!$G$26</f>
        <v>2628.4290305500003</v>
      </c>
    </row>
    <row r="98" spans="1:25" ht="15.75" x14ac:dyDescent="0.2">
      <c r="A98" s="35">
        <f t="shared" si="2"/>
        <v>45519</v>
      </c>
      <c r="B98" s="36">
        <f>SUMIFS(СВЦЭМ!$D$39:$D$782,СВЦЭМ!$A$39:$A$782,$A98,СВЦЭМ!$B$39:$B$782,B$83)+'СЕТ СН'!$G$14+СВЦЭМ!$D$10+'СЕТ СН'!$G$6-'СЕТ СН'!$G$26</f>
        <v>2685.1811182200004</v>
      </c>
      <c r="C98" s="36">
        <f>SUMIFS(СВЦЭМ!$D$39:$D$782,СВЦЭМ!$A$39:$A$782,$A98,СВЦЭМ!$B$39:$B$782,C$83)+'СЕТ СН'!$G$14+СВЦЭМ!$D$10+'СЕТ СН'!$G$6-'СЕТ СН'!$G$26</f>
        <v>2756.3957159300003</v>
      </c>
      <c r="D98" s="36">
        <f>SUMIFS(СВЦЭМ!$D$39:$D$782,СВЦЭМ!$A$39:$A$782,$A98,СВЦЭМ!$B$39:$B$782,D$83)+'СЕТ СН'!$G$14+СВЦЭМ!$D$10+'СЕТ СН'!$G$6-'СЕТ СН'!$G$26</f>
        <v>2805.02085721</v>
      </c>
      <c r="E98" s="36">
        <f>SUMIFS(СВЦЭМ!$D$39:$D$782,СВЦЭМ!$A$39:$A$782,$A98,СВЦЭМ!$B$39:$B$782,E$83)+'СЕТ СН'!$G$14+СВЦЭМ!$D$10+'СЕТ СН'!$G$6-'СЕТ СН'!$G$26</f>
        <v>2816.8330991900002</v>
      </c>
      <c r="F98" s="36">
        <f>SUMIFS(СВЦЭМ!$D$39:$D$782,СВЦЭМ!$A$39:$A$782,$A98,СВЦЭМ!$B$39:$B$782,F$83)+'СЕТ СН'!$G$14+СВЦЭМ!$D$10+'СЕТ СН'!$G$6-'СЕТ СН'!$G$26</f>
        <v>2819.7184481900003</v>
      </c>
      <c r="G98" s="36">
        <f>SUMIFS(СВЦЭМ!$D$39:$D$782,СВЦЭМ!$A$39:$A$782,$A98,СВЦЭМ!$B$39:$B$782,G$83)+'СЕТ СН'!$G$14+СВЦЭМ!$D$10+'СЕТ СН'!$G$6-'СЕТ СН'!$G$26</f>
        <v>2795.2309307800001</v>
      </c>
      <c r="H98" s="36">
        <f>SUMIFS(СВЦЭМ!$D$39:$D$782,СВЦЭМ!$A$39:$A$782,$A98,СВЦЭМ!$B$39:$B$782,H$83)+'СЕТ СН'!$G$14+СВЦЭМ!$D$10+'СЕТ СН'!$G$6-'СЕТ СН'!$G$26</f>
        <v>2751.9518618300003</v>
      </c>
      <c r="I98" s="36">
        <f>SUMIFS(СВЦЭМ!$D$39:$D$782,СВЦЭМ!$A$39:$A$782,$A98,СВЦЭМ!$B$39:$B$782,I$83)+'СЕТ СН'!$G$14+СВЦЭМ!$D$10+'СЕТ СН'!$G$6-'СЕТ СН'!$G$26</f>
        <v>2662.48252439</v>
      </c>
      <c r="J98" s="36">
        <f>SUMIFS(СВЦЭМ!$D$39:$D$782,СВЦЭМ!$A$39:$A$782,$A98,СВЦЭМ!$B$39:$B$782,J$83)+'СЕТ СН'!$G$14+СВЦЭМ!$D$10+'СЕТ СН'!$G$6-'СЕТ СН'!$G$26</f>
        <v>2587.5723590300004</v>
      </c>
      <c r="K98" s="36">
        <f>SUMIFS(СВЦЭМ!$D$39:$D$782,СВЦЭМ!$A$39:$A$782,$A98,СВЦЭМ!$B$39:$B$782,K$83)+'СЕТ СН'!$G$14+СВЦЭМ!$D$10+'СЕТ СН'!$G$6-'СЕТ СН'!$G$26</f>
        <v>2488.3311844099999</v>
      </c>
      <c r="L98" s="36">
        <f>SUMIFS(СВЦЭМ!$D$39:$D$782,СВЦЭМ!$A$39:$A$782,$A98,СВЦЭМ!$B$39:$B$782,L$83)+'СЕТ СН'!$G$14+СВЦЭМ!$D$10+'СЕТ СН'!$G$6-'СЕТ СН'!$G$26</f>
        <v>2482.5636024799996</v>
      </c>
      <c r="M98" s="36">
        <f>SUMIFS(СВЦЭМ!$D$39:$D$782,СВЦЭМ!$A$39:$A$782,$A98,СВЦЭМ!$B$39:$B$782,M$83)+'СЕТ СН'!$G$14+СВЦЭМ!$D$10+'СЕТ СН'!$G$6-'СЕТ СН'!$G$26</f>
        <v>2509.71238025</v>
      </c>
      <c r="N98" s="36">
        <f>SUMIFS(СВЦЭМ!$D$39:$D$782,СВЦЭМ!$A$39:$A$782,$A98,СВЦЭМ!$B$39:$B$782,N$83)+'СЕТ СН'!$G$14+СВЦЭМ!$D$10+'СЕТ СН'!$G$6-'СЕТ СН'!$G$26</f>
        <v>2499.0509384000002</v>
      </c>
      <c r="O98" s="36">
        <f>SUMIFS(СВЦЭМ!$D$39:$D$782,СВЦЭМ!$A$39:$A$782,$A98,СВЦЭМ!$B$39:$B$782,O$83)+'СЕТ СН'!$G$14+СВЦЭМ!$D$10+'СЕТ СН'!$G$6-'СЕТ СН'!$G$26</f>
        <v>2486.9540922199999</v>
      </c>
      <c r="P98" s="36">
        <f>SUMIFS(СВЦЭМ!$D$39:$D$782,СВЦЭМ!$A$39:$A$782,$A98,СВЦЭМ!$B$39:$B$782,P$83)+'СЕТ СН'!$G$14+СВЦЭМ!$D$10+'СЕТ СН'!$G$6-'СЕТ СН'!$G$26</f>
        <v>2489.0302709400003</v>
      </c>
      <c r="Q98" s="36">
        <f>SUMIFS(СВЦЭМ!$D$39:$D$782,СВЦЭМ!$A$39:$A$782,$A98,СВЦЭМ!$B$39:$B$782,Q$83)+'СЕТ СН'!$G$14+СВЦЭМ!$D$10+'СЕТ СН'!$G$6-'СЕТ СН'!$G$26</f>
        <v>2475.4988816299997</v>
      </c>
      <c r="R98" s="36">
        <f>SUMIFS(СВЦЭМ!$D$39:$D$782,СВЦЭМ!$A$39:$A$782,$A98,СВЦЭМ!$B$39:$B$782,R$83)+'СЕТ СН'!$G$14+СВЦЭМ!$D$10+'СЕТ СН'!$G$6-'СЕТ СН'!$G$26</f>
        <v>2486.8409827799996</v>
      </c>
      <c r="S98" s="36">
        <f>SUMIFS(СВЦЭМ!$D$39:$D$782,СВЦЭМ!$A$39:$A$782,$A98,СВЦЭМ!$B$39:$B$782,S$83)+'СЕТ СН'!$G$14+СВЦЭМ!$D$10+'СЕТ СН'!$G$6-'СЕТ СН'!$G$26</f>
        <v>2496.3695808800003</v>
      </c>
      <c r="T98" s="36">
        <f>SUMIFS(СВЦЭМ!$D$39:$D$782,СВЦЭМ!$A$39:$A$782,$A98,СВЦЭМ!$B$39:$B$782,T$83)+'СЕТ СН'!$G$14+СВЦЭМ!$D$10+'СЕТ СН'!$G$6-'СЕТ СН'!$G$26</f>
        <v>2466.06931407</v>
      </c>
      <c r="U98" s="36">
        <f>SUMIFS(СВЦЭМ!$D$39:$D$782,СВЦЭМ!$A$39:$A$782,$A98,СВЦЭМ!$B$39:$B$782,U$83)+'СЕТ СН'!$G$14+СВЦЭМ!$D$10+'СЕТ СН'!$G$6-'СЕТ СН'!$G$26</f>
        <v>2470.95528337</v>
      </c>
      <c r="V98" s="36">
        <f>SUMIFS(СВЦЭМ!$D$39:$D$782,СВЦЭМ!$A$39:$A$782,$A98,СВЦЭМ!$B$39:$B$782,V$83)+'СЕТ СН'!$G$14+СВЦЭМ!$D$10+'СЕТ СН'!$G$6-'СЕТ СН'!$G$26</f>
        <v>2492.3885391500003</v>
      </c>
      <c r="W98" s="36">
        <f>SUMIFS(СВЦЭМ!$D$39:$D$782,СВЦЭМ!$A$39:$A$782,$A98,СВЦЭМ!$B$39:$B$782,W$83)+'СЕТ СН'!$G$14+СВЦЭМ!$D$10+'СЕТ СН'!$G$6-'СЕТ СН'!$G$26</f>
        <v>2483.54383302</v>
      </c>
      <c r="X98" s="36">
        <f>SUMIFS(СВЦЭМ!$D$39:$D$782,СВЦЭМ!$A$39:$A$782,$A98,СВЦЭМ!$B$39:$B$782,X$83)+'СЕТ СН'!$G$14+СВЦЭМ!$D$10+'СЕТ СН'!$G$6-'СЕТ СН'!$G$26</f>
        <v>2574.7316690700004</v>
      </c>
      <c r="Y98" s="36">
        <f>SUMIFS(СВЦЭМ!$D$39:$D$782,СВЦЭМ!$A$39:$A$782,$A98,СВЦЭМ!$B$39:$B$782,Y$83)+'СЕТ СН'!$G$14+СВЦЭМ!$D$10+'СЕТ СН'!$G$6-'СЕТ СН'!$G$26</f>
        <v>2659.3269956100003</v>
      </c>
    </row>
    <row r="99" spans="1:25" ht="15.75" x14ac:dyDescent="0.2">
      <c r="A99" s="35">
        <f t="shared" si="2"/>
        <v>45520</v>
      </c>
      <c r="B99" s="36">
        <f>SUMIFS(СВЦЭМ!$D$39:$D$782,СВЦЭМ!$A$39:$A$782,$A99,СВЦЭМ!$B$39:$B$782,B$83)+'СЕТ СН'!$G$14+СВЦЭМ!$D$10+'СЕТ СН'!$G$6-'СЕТ СН'!$G$26</f>
        <v>2841.3493227400004</v>
      </c>
      <c r="C99" s="36">
        <f>SUMIFS(СВЦЭМ!$D$39:$D$782,СВЦЭМ!$A$39:$A$782,$A99,СВЦЭМ!$B$39:$B$782,C$83)+'СЕТ СН'!$G$14+СВЦЭМ!$D$10+'СЕТ СН'!$G$6-'СЕТ СН'!$G$26</f>
        <v>2833.3202514200002</v>
      </c>
      <c r="D99" s="36">
        <f>SUMIFS(СВЦЭМ!$D$39:$D$782,СВЦЭМ!$A$39:$A$782,$A99,СВЦЭМ!$B$39:$B$782,D$83)+'СЕТ СН'!$G$14+СВЦЭМ!$D$10+'СЕТ СН'!$G$6-'СЕТ СН'!$G$26</f>
        <v>2873.6139362400004</v>
      </c>
      <c r="E99" s="36">
        <f>SUMIFS(СВЦЭМ!$D$39:$D$782,СВЦЭМ!$A$39:$A$782,$A99,СВЦЭМ!$B$39:$B$782,E$83)+'СЕТ СН'!$G$14+СВЦЭМ!$D$10+'СЕТ СН'!$G$6-'СЕТ СН'!$G$26</f>
        <v>2797.15385255</v>
      </c>
      <c r="F99" s="36">
        <f>SUMIFS(СВЦЭМ!$D$39:$D$782,СВЦЭМ!$A$39:$A$782,$A99,СВЦЭМ!$B$39:$B$782,F$83)+'СЕТ СН'!$G$14+СВЦЭМ!$D$10+'СЕТ СН'!$G$6-'СЕТ СН'!$G$26</f>
        <v>2767.14453215</v>
      </c>
      <c r="G99" s="36">
        <f>SUMIFS(СВЦЭМ!$D$39:$D$782,СВЦЭМ!$A$39:$A$782,$A99,СВЦЭМ!$B$39:$B$782,G$83)+'СЕТ СН'!$G$14+СВЦЭМ!$D$10+'СЕТ СН'!$G$6-'СЕТ СН'!$G$26</f>
        <v>2705.81397096</v>
      </c>
      <c r="H99" s="36">
        <f>SUMIFS(СВЦЭМ!$D$39:$D$782,СВЦЭМ!$A$39:$A$782,$A99,СВЦЭМ!$B$39:$B$782,H$83)+'СЕТ СН'!$G$14+СВЦЭМ!$D$10+'СЕТ СН'!$G$6-'СЕТ СН'!$G$26</f>
        <v>2658.7276047400001</v>
      </c>
      <c r="I99" s="36">
        <f>SUMIFS(СВЦЭМ!$D$39:$D$782,СВЦЭМ!$A$39:$A$782,$A99,СВЦЭМ!$B$39:$B$782,I$83)+'СЕТ СН'!$G$14+СВЦЭМ!$D$10+'СЕТ СН'!$G$6-'СЕТ СН'!$G$26</f>
        <v>2551.4164326800001</v>
      </c>
      <c r="J99" s="36">
        <f>SUMIFS(СВЦЭМ!$D$39:$D$782,СВЦЭМ!$A$39:$A$782,$A99,СВЦЭМ!$B$39:$B$782,J$83)+'СЕТ СН'!$G$14+СВЦЭМ!$D$10+'СЕТ СН'!$G$6-'СЕТ СН'!$G$26</f>
        <v>2454.9505064499999</v>
      </c>
      <c r="K99" s="36">
        <f>SUMIFS(СВЦЭМ!$D$39:$D$782,СВЦЭМ!$A$39:$A$782,$A99,СВЦЭМ!$B$39:$B$782,K$83)+'СЕТ СН'!$G$14+СВЦЭМ!$D$10+'СЕТ СН'!$G$6-'СЕТ СН'!$G$26</f>
        <v>2328.0311807599996</v>
      </c>
      <c r="L99" s="36">
        <f>SUMIFS(СВЦЭМ!$D$39:$D$782,СВЦЭМ!$A$39:$A$782,$A99,СВЦЭМ!$B$39:$B$782,L$83)+'СЕТ СН'!$G$14+СВЦЭМ!$D$10+'СЕТ СН'!$G$6-'СЕТ СН'!$G$26</f>
        <v>2290.5862540499998</v>
      </c>
      <c r="M99" s="36">
        <f>SUMIFS(СВЦЭМ!$D$39:$D$782,СВЦЭМ!$A$39:$A$782,$A99,СВЦЭМ!$B$39:$B$782,M$83)+'СЕТ СН'!$G$14+СВЦЭМ!$D$10+'СЕТ СН'!$G$6-'СЕТ СН'!$G$26</f>
        <v>2286.5386024899999</v>
      </c>
      <c r="N99" s="36">
        <f>SUMIFS(СВЦЭМ!$D$39:$D$782,СВЦЭМ!$A$39:$A$782,$A99,СВЦЭМ!$B$39:$B$782,N$83)+'СЕТ СН'!$G$14+СВЦЭМ!$D$10+'СЕТ СН'!$G$6-'СЕТ СН'!$G$26</f>
        <v>2282.2029195499999</v>
      </c>
      <c r="O99" s="36">
        <f>SUMIFS(СВЦЭМ!$D$39:$D$782,СВЦЭМ!$A$39:$A$782,$A99,СВЦЭМ!$B$39:$B$782,O$83)+'СЕТ СН'!$G$14+СВЦЭМ!$D$10+'СЕТ СН'!$G$6-'СЕТ СН'!$G$26</f>
        <v>2303.9162724799999</v>
      </c>
      <c r="P99" s="36">
        <f>SUMIFS(СВЦЭМ!$D$39:$D$782,СВЦЭМ!$A$39:$A$782,$A99,СВЦЭМ!$B$39:$B$782,P$83)+'СЕТ СН'!$G$14+СВЦЭМ!$D$10+'СЕТ СН'!$G$6-'СЕТ СН'!$G$26</f>
        <v>2344.8470315899999</v>
      </c>
      <c r="Q99" s="36">
        <f>SUMIFS(СВЦЭМ!$D$39:$D$782,СВЦЭМ!$A$39:$A$782,$A99,СВЦЭМ!$B$39:$B$782,Q$83)+'СЕТ СН'!$G$14+СВЦЭМ!$D$10+'СЕТ СН'!$G$6-'СЕТ СН'!$G$26</f>
        <v>2366.4186026399998</v>
      </c>
      <c r="R99" s="36">
        <f>SUMIFS(СВЦЭМ!$D$39:$D$782,СВЦЭМ!$A$39:$A$782,$A99,СВЦЭМ!$B$39:$B$782,R$83)+'СЕТ СН'!$G$14+СВЦЭМ!$D$10+'СЕТ СН'!$G$6-'СЕТ СН'!$G$26</f>
        <v>2369.5755408999999</v>
      </c>
      <c r="S99" s="36">
        <f>SUMIFS(СВЦЭМ!$D$39:$D$782,СВЦЭМ!$A$39:$A$782,$A99,СВЦЭМ!$B$39:$B$782,S$83)+'СЕТ СН'!$G$14+СВЦЭМ!$D$10+'СЕТ СН'!$G$6-'СЕТ СН'!$G$26</f>
        <v>2280.6165627400001</v>
      </c>
      <c r="T99" s="36">
        <f>SUMIFS(СВЦЭМ!$D$39:$D$782,СВЦЭМ!$A$39:$A$782,$A99,СВЦЭМ!$B$39:$B$782,T$83)+'СЕТ СН'!$G$14+СВЦЭМ!$D$10+'СЕТ СН'!$G$6-'СЕТ СН'!$G$26</f>
        <v>2254.1676569299998</v>
      </c>
      <c r="U99" s="36">
        <f>SUMIFS(СВЦЭМ!$D$39:$D$782,СВЦЭМ!$A$39:$A$782,$A99,СВЦЭМ!$B$39:$B$782,U$83)+'СЕТ СН'!$G$14+СВЦЭМ!$D$10+'СЕТ СН'!$G$6-'СЕТ СН'!$G$26</f>
        <v>2276.3233408599999</v>
      </c>
      <c r="V99" s="36">
        <f>SUMIFS(СВЦЭМ!$D$39:$D$782,СВЦЭМ!$A$39:$A$782,$A99,СВЦЭМ!$B$39:$B$782,V$83)+'СЕТ СН'!$G$14+СВЦЭМ!$D$10+'СЕТ СН'!$G$6-'СЕТ СН'!$G$26</f>
        <v>2323.0061087899999</v>
      </c>
      <c r="W99" s="36">
        <f>SUMIFS(СВЦЭМ!$D$39:$D$782,СВЦЭМ!$A$39:$A$782,$A99,СВЦЭМ!$B$39:$B$782,W$83)+'СЕТ СН'!$G$14+СВЦЭМ!$D$10+'СЕТ СН'!$G$6-'СЕТ СН'!$G$26</f>
        <v>2332.53668191</v>
      </c>
      <c r="X99" s="36">
        <f>SUMIFS(СВЦЭМ!$D$39:$D$782,СВЦЭМ!$A$39:$A$782,$A99,СВЦЭМ!$B$39:$B$782,X$83)+'СЕТ СН'!$G$14+СВЦЭМ!$D$10+'СЕТ СН'!$G$6-'СЕТ СН'!$G$26</f>
        <v>2388.0920654299998</v>
      </c>
      <c r="Y99" s="36">
        <f>SUMIFS(СВЦЭМ!$D$39:$D$782,СВЦЭМ!$A$39:$A$782,$A99,СВЦЭМ!$B$39:$B$782,Y$83)+'СЕТ СН'!$G$14+СВЦЭМ!$D$10+'СЕТ СН'!$G$6-'СЕТ СН'!$G$26</f>
        <v>2459.2506825699998</v>
      </c>
    </row>
    <row r="100" spans="1:25" ht="15.75" x14ac:dyDescent="0.2">
      <c r="A100" s="35">
        <f t="shared" si="2"/>
        <v>45521</v>
      </c>
      <c r="B100" s="36">
        <f>SUMIFS(СВЦЭМ!$D$39:$D$782,СВЦЭМ!$A$39:$A$782,$A100,СВЦЭМ!$B$39:$B$782,B$83)+'СЕТ СН'!$G$14+СВЦЭМ!$D$10+'СЕТ СН'!$G$6-'СЕТ СН'!$G$26</f>
        <v>2522.28092105</v>
      </c>
      <c r="C100" s="36">
        <f>SUMIFS(СВЦЭМ!$D$39:$D$782,СВЦЭМ!$A$39:$A$782,$A100,СВЦЭМ!$B$39:$B$782,C$83)+'СЕТ СН'!$G$14+СВЦЭМ!$D$10+'СЕТ СН'!$G$6-'СЕТ СН'!$G$26</f>
        <v>2638.2961663000001</v>
      </c>
      <c r="D100" s="36">
        <f>SUMIFS(СВЦЭМ!$D$39:$D$782,СВЦЭМ!$A$39:$A$782,$A100,СВЦЭМ!$B$39:$B$782,D$83)+'СЕТ СН'!$G$14+СВЦЭМ!$D$10+'СЕТ СН'!$G$6-'СЕТ СН'!$G$26</f>
        <v>2684.19610001</v>
      </c>
      <c r="E100" s="36">
        <f>SUMIFS(СВЦЭМ!$D$39:$D$782,СВЦЭМ!$A$39:$A$782,$A100,СВЦЭМ!$B$39:$B$782,E$83)+'СЕТ СН'!$G$14+СВЦЭМ!$D$10+'СЕТ СН'!$G$6-'СЕТ СН'!$G$26</f>
        <v>2694.5904247500002</v>
      </c>
      <c r="F100" s="36">
        <f>SUMIFS(СВЦЭМ!$D$39:$D$782,СВЦЭМ!$A$39:$A$782,$A100,СВЦЭМ!$B$39:$B$782,F$83)+'СЕТ СН'!$G$14+СВЦЭМ!$D$10+'СЕТ СН'!$G$6-'СЕТ СН'!$G$26</f>
        <v>2712.3311617900004</v>
      </c>
      <c r="G100" s="36">
        <f>SUMIFS(СВЦЭМ!$D$39:$D$782,СВЦЭМ!$A$39:$A$782,$A100,СВЦЭМ!$B$39:$B$782,G$83)+'СЕТ СН'!$G$14+СВЦЭМ!$D$10+'СЕТ СН'!$G$6-'СЕТ СН'!$G$26</f>
        <v>2688.6147553400001</v>
      </c>
      <c r="H100" s="36">
        <f>SUMIFS(СВЦЭМ!$D$39:$D$782,СВЦЭМ!$A$39:$A$782,$A100,СВЦЭМ!$B$39:$B$782,H$83)+'СЕТ СН'!$G$14+СВЦЭМ!$D$10+'СЕТ СН'!$G$6-'СЕТ СН'!$G$26</f>
        <v>2677.2020936000004</v>
      </c>
      <c r="I100" s="36">
        <f>SUMIFS(СВЦЭМ!$D$39:$D$782,СВЦЭМ!$A$39:$A$782,$A100,СВЦЭМ!$B$39:$B$782,I$83)+'СЕТ СН'!$G$14+СВЦЭМ!$D$10+'СЕТ СН'!$G$6-'СЕТ СН'!$G$26</f>
        <v>2647.66661226</v>
      </c>
      <c r="J100" s="36">
        <f>SUMIFS(СВЦЭМ!$D$39:$D$782,СВЦЭМ!$A$39:$A$782,$A100,СВЦЭМ!$B$39:$B$782,J$83)+'СЕТ СН'!$G$14+СВЦЭМ!$D$10+'СЕТ СН'!$G$6-'СЕТ СН'!$G$26</f>
        <v>2522.7128420500003</v>
      </c>
      <c r="K100" s="36">
        <f>SUMIFS(СВЦЭМ!$D$39:$D$782,СВЦЭМ!$A$39:$A$782,$A100,СВЦЭМ!$B$39:$B$782,K$83)+'СЕТ СН'!$G$14+СВЦЭМ!$D$10+'СЕТ СН'!$G$6-'СЕТ СН'!$G$26</f>
        <v>2433.0655721399999</v>
      </c>
      <c r="L100" s="36">
        <f>SUMIFS(СВЦЭМ!$D$39:$D$782,СВЦЭМ!$A$39:$A$782,$A100,СВЦЭМ!$B$39:$B$782,L$83)+'СЕТ СН'!$G$14+СВЦЭМ!$D$10+'СЕТ СН'!$G$6-'СЕТ СН'!$G$26</f>
        <v>2355.6196446499998</v>
      </c>
      <c r="M100" s="36">
        <f>SUMIFS(СВЦЭМ!$D$39:$D$782,СВЦЭМ!$A$39:$A$782,$A100,СВЦЭМ!$B$39:$B$782,M$83)+'СЕТ СН'!$G$14+СВЦЭМ!$D$10+'СЕТ СН'!$G$6-'СЕТ СН'!$G$26</f>
        <v>2341.5616534799997</v>
      </c>
      <c r="N100" s="36">
        <f>SUMIFS(СВЦЭМ!$D$39:$D$782,СВЦЭМ!$A$39:$A$782,$A100,СВЦЭМ!$B$39:$B$782,N$83)+'СЕТ СН'!$G$14+СВЦЭМ!$D$10+'СЕТ СН'!$G$6-'СЕТ СН'!$G$26</f>
        <v>2334.04560894</v>
      </c>
      <c r="O100" s="36">
        <f>SUMIFS(СВЦЭМ!$D$39:$D$782,СВЦЭМ!$A$39:$A$782,$A100,СВЦЭМ!$B$39:$B$782,O$83)+'СЕТ СН'!$G$14+СВЦЭМ!$D$10+'СЕТ СН'!$G$6-'СЕТ СН'!$G$26</f>
        <v>2333.0776194499999</v>
      </c>
      <c r="P100" s="36">
        <f>SUMIFS(СВЦЭМ!$D$39:$D$782,СВЦЭМ!$A$39:$A$782,$A100,СВЦЭМ!$B$39:$B$782,P$83)+'СЕТ СН'!$G$14+СВЦЭМ!$D$10+'СЕТ СН'!$G$6-'СЕТ СН'!$G$26</f>
        <v>2332.33295168</v>
      </c>
      <c r="Q100" s="36">
        <f>SUMIFS(СВЦЭМ!$D$39:$D$782,СВЦЭМ!$A$39:$A$782,$A100,СВЦЭМ!$B$39:$B$782,Q$83)+'СЕТ СН'!$G$14+СВЦЭМ!$D$10+'СЕТ СН'!$G$6-'СЕТ СН'!$G$26</f>
        <v>2344.4286737899997</v>
      </c>
      <c r="R100" s="36">
        <f>SUMIFS(СВЦЭМ!$D$39:$D$782,СВЦЭМ!$A$39:$A$782,$A100,СВЦЭМ!$B$39:$B$782,R$83)+'СЕТ СН'!$G$14+СВЦЭМ!$D$10+'СЕТ СН'!$G$6-'СЕТ СН'!$G$26</f>
        <v>2370.1155746599998</v>
      </c>
      <c r="S100" s="36">
        <f>SUMIFS(СВЦЭМ!$D$39:$D$782,СВЦЭМ!$A$39:$A$782,$A100,СВЦЭМ!$B$39:$B$782,S$83)+'СЕТ СН'!$G$14+СВЦЭМ!$D$10+'СЕТ СН'!$G$6-'СЕТ СН'!$G$26</f>
        <v>2348.6178415699997</v>
      </c>
      <c r="T100" s="36">
        <f>SUMIFS(СВЦЭМ!$D$39:$D$782,СВЦЭМ!$A$39:$A$782,$A100,СВЦЭМ!$B$39:$B$782,T$83)+'СЕТ СН'!$G$14+СВЦЭМ!$D$10+'СЕТ СН'!$G$6-'СЕТ СН'!$G$26</f>
        <v>2331.6793361599998</v>
      </c>
      <c r="U100" s="36">
        <f>SUMIFS(СВЦЭМ!$D$39:$D$782,СВЦЭМ!$A$39:$A$782,$A100,СВЦЭМ!$B$39:$B$782,U$83)+'СЕТ СН'!$G$14+СВЦЭМ!$D$10+'СЕТ СН'!$G$6-'СЕТ СН'!$G$26</f>
        <v>2327.10834961</v>
      </c>
      <c r="V100" s="36">
        <f>SUMIFS(СВЦЭМ!$D$39:$D$782,СВЦЭМ!$A$39:$A$782,$A100,СВЦЭМ!$B$39:$B$782,V$83)+'СЕТ СН'!$G$14+СВЦЭМ!$D$10+'СЕТ СН'!$G$6-'СЕТ СН'!$G$26</f>
        <v>2328.4755203599998</v>
      </c>
      <c r="W100" s="36">
        <f>SUMIFS(СВЦЭМ!$D$39:$D$782,СВЦЭМ!$A$39:$A$782,$A100,СВЦЭМ!$B$39:$B$782,W$83)+'СЕТ СН'!$G$14+СВЦЭМ!$D$10+'СЕТ СН'!$G$6-'СЕТ СН'!$G$26</f>
        <v>2314.1499417999999</v>
      </c>
      <c r="X100" s="36">
        <f>SUMIFS(СВЦЭМ!$D$39:$D$782,СВЦЭМ!$A$39:$A$782,$A100,СВЦЭМ!$B$39:$B$782,X$83)+'СЕТ СН'!$G$14+СВЦЭМ!$D$10+'СЕТ СН'!$G$6-'СЕТ СН'!$G$26</f>
        <v>2377.1528924599997</v>
      </c>
      <c r="Y100" s="36">
        <f>SUMIFS(СВЦЭМ!$D$39:$D$782,СВЦЭМ!$A$39:$A$782,$A100,СВЦЭМ!$B$39:$B$782,Y$83)+'СЕТ СН'!$G$14+СВЦЭМ!$D$10+'СЕТ СН'!$G$6-'СЕТ СН'!$G$26</f>
        <v>2467.9235337</v>
      </c>
    </row>
    <row r="101" spans="1:25" ht="15.75" x14ac:dyDescent="0.2">
      <c r="A101" s="35">
        <f t="shared" si="2"/>
        <v>45522</v>
      </c>
      <c r="B101" s="36">
        <f>SUMIFS(СВЦЭМ!$D$39:$D$782,СВЦЭМ!$A$39:$A$782,$A101,СВЦЭМ!$B$39:$B$782,B$83)+'СЕТ СН'!$G$14+СВЦЭМ!$D$10+'СЕТ СН'!$G$6-'СЕТ СН'!$G$26</f>
        <v>2457.2517837400001</v>
      </c>
      <c r="C101" s="36">
        <f>SUMIFS(СВЦЭМ!$D$39:$D$782,СВЦЭМ!$A$39:$A$782,$A101,СВЦЭМ!$B$39:$B$782,C$83)+'СЕТ СН'!$G$14+СВЦЭМ!$D$10+'СЕТ СН'!$G$6-'СЕТ СН'!$G$26</f>
        <v>2564.8603992400003</v>
      </c>
      <c r="D101" s="36">
        <f>SUMIFS(СВЦЭМ!$D$39:$D$782,СВЦЭМ!$A$39:$A$782,$A101,СВЦЭМ!$B$39:$B$782,D$83)+'СЕТ СН'!$G$14+СВЦЭМ!$D$10+'СЕТ СН'!$G$6-'СЕТ СН'!$G$26</f>
        <v>2632.1635491900001</v>
      </c>
      <c r="E101" s="36">
        <f>SUMIFS(СВЦЭМ!$D$39:$D$782,СВЦЭМ!$A$39:$A$782,$A101,СВЦЭМ!$B$39:$B$782,E$83)+'СЕТ СН'!$G$14+СВЦЭМ!$D$10+'СЕТ СН'!$G$6-'СЕТ СН'!$G$26</f>
        <v>2659.3383460100004</v>
      </c>
      <c r="F101" s="36">
        <f>SUMIFS(СВЦЭМ!$D$39:$D$782,СВЦЭМ!$A$39:$A$782,$A101,СВЦЭМ!$B$39:$B$782,F$83)+'СЕТ СН'!$G$14+СВЦЭМ!$D$10+'СЕТ СН'!$G$6-'СЕТ СН'!$G$26</f>
        <v>2690.9000641300004</v>
      </c>
      <c r="G101" s="36">
        <f>SUMIFS(СВЦЭМ!$D$39:$D$782,СВЦЭМ!$A$39:$A$782,$A101,СВЦЭМ!$B$39:$B$782,G$83)+'СЕТ СН'!$G$14+СВЦЭМ!$D$10+'СЕТ СН'!$G$6-'СЕТ СН'!$G$26</f>
        <v>2671.1224613900004</v>
      </c>
      <c r="H101" s="36">
        <f>SUMIFS(СВЦЭМ!$D$39:$D$782,СВЦЭМ!$A$39:$A$782,$A101,СВЦЭМ!$B$39:$B$782,H$83)+'СЕТ СН'!$G$14+СВЦЭМ!$D$10+'СЕТ СН'!$G$6-'СЕТ СН'!$G$26</f>
        <v>2650.6766424900002</v>
      </c>
      <c r="I101" s="36">
        <f>SUMIFS(СВЦЭМ!$D$39:$D$782,СВЦЭМ!$A$39:$A$782,$A101,СВЦЭМ!$B$39:$B$782,I$83)+'СЕТ СН'!$G$14+СВЦЭМ!$D$10+'СЕТ СН'!$G$6-'СЕТ СН'!$G$26</f>
        <v>2587.3571415600004</v>
      </c>
      <c r="J101" s="36">
        <f>SUMIFS(СВЦЭМ!$D$39:$D$782,СВЦЭМ!$A$39:$A$782,$A101,СВЦЭМ!$B$39:$B$782,J$83)+'СЕТ СН'!$G$14+СВЦЭМ!$D$10+'СЕТ СН'!$G$6-'СЕТ СН'!$G$26</f>
        <v>2476.06776717</v>
      </c>
      <c r="K101" s="36">
        <f>SUMIFS(СВЦЭМ!$D$39:$D$782,СВЦЭМ!$A$39:$A$782,$A101,СВЦЭМ!$B$39:$B$782,K$83)+'СЕТ СН'!$G$14+СВЦЭМ!$D$10+'СЕТ СН'!$G$6-'СЕТ СН'!$G$26</f>
        <v>2387.4469869199997</v>
      </c>
      <c r="L101" s="36">
        <f>SUMIFS(СВЦЭМ!$D$39:$D$782,СВЦЭМ!$A$39:$A$782,$A101,СВЦЭМ!$B$39:$B$782,L$83)+'СЕТ СН'!$G$14+СВЦЭМ!$D$10+'СЕТ СН'!$G$6-'СЕТ СН'!$G$26</f>
        <v>2338.7584161299997</v>
      </c>
      <c r="M101" s="36">
        <f>SUMIFS(СВЦЭМ!$D$39:$D$782,СВЦЭМ!$A$39:$A$782,$A101,СВЦЭМ!$B$39:$B$782,M$83)+'СЕТ СН'!$G$14+СВЦЭМ!$D$10+'СЕТ СН'!$G$6-'СЕТ СН'!$G$26</f>
        <v>2318.0682786499997</v>
      </c>
      <c r="N101" s="36">
        <f>SUMIFS(СВЦЭМ!$D$39:$D$782,СВЦЭМ!$A$39:$A$782,$A101,СВЦЭМ!$B$39:$B$782,N$83)+'СЕТ СН'!$G$14+СВЦЭМ!$D$10+'СЕТ СН'!$G$6-'СЕТ СН'!$G$26</f>
        <v>2293.1964194299999</v>
      </c>
      <c r="O101" s="36">
        <f>SUMIFS(СВЦЭМ!$D$39:$D$782,СВЦЭМ!$A$39:$A$782,$A101,СВЦЭМ!$B$39:$B$782,O$83)+'СЕТ СН'!$G$14+СВЦЭМ!$D$10+'СЕТ СН'!$G$6-'СЕТ СН'!$G$26</f>
        <v>2312.2349250799998</v>
      </c>
      <c r="P101" s="36">
        <f>SUMIFS(СВЦЭМ!$D$39:$D$782,СВЦЭМ!$A$39:$A$782,$A101,СВЦЭМ!$B$39:$B$782,P$83)+'СЕТ СН'!$G$14+СВЦЭМ!$D$10+'СЕТ СН'!$G$6-'СЕТ СН'!$G$26</f>
        <v>2367.2750302999998</v>
      </c>
      <c r="Q101" s="36">
        <f>SUMIFS(СВЦЭМ!$D$39:$D$782,СВЦЭМ!$A$39:$A$782,$A101,СВЦЭМ!$B$39:$B$782,Q$83)+'СЕТ СН'!$G$14+СВЦЭМ!$D$10+'СЕТ СН'!$G$6-'СЕТ СН'!$G$26</f>
        <v>2404.4029704299996</v>
      </c>
      <c r="R101" s="36">
        <f>SUMIFS(СВЦЭМ!$D$39:$D$782,СВЦЭМ!$A$39:$A$782,$A101,СВЦЭМ!$B$39:$B$782,R$83)+'СЕТ СН'!$G$14+СВЦЭМ!$D$10+'СЕТ СН'!$G$6-'СЕТ СН'!$G$26</f>
        <v>2403.1114451099997</v>
      </c>
      <c r="S101" s="36">
        <f>SUMIFS(СВЦЭМ!$D$39:$D$782,СВЦЭМ!$A$39:$A$782,$A101,СВЦЭМ!$B$39:$B$782,S$83)+'СЕТ СН'!$G$14+СВЦЭМ!$D$10+'СЕТ СН'!$G$6-'СЕТ СН'!$G$26</f>
        <v>2406.0398327899998</v>
      </c>
      <c r="T101" s="36">
        <f>SUMIFS(СВЦЭМ!$D$39:$D$782,СВЦЭМ!$A$39:$A$782,$A101,СВЦЭМ!$B$39:$B$782,T$83)+'СЕТ СН'!$G$14+СВЦЭМ!$D$10+'СЕТ СН'!$G$6-'СЕТ СН'!$G$26</f>
        <v>2381.6669908899999</v>
      </c>
      <c r="U101" s="36">
        <f>SUMIFS(СВЦЭМ!$D$39:$D$782,СВЦЭМ!$A$39:$A$782,$A101,СВЦЭМ!$B$39:$B$782,U$83)+'СЕТ СН'!$G$14+СВЦЭМ!$D$10+'СЕТ СН'!$G$6-'СЕТ СН'!$G$26</f>
        <v>2378.7508606199999</v>
      </c>
      <c r="V101" s="36">
        <f>SUMIFS(СВЦЭМ!$D$39:$D$782,СВЦЭМ!$A$39:$A$782,$A101,СВЦЭМ!$B$39:$B$782,V$83)+'СЕТ СН'!$G$14+СВЦЭМ!$D$10+'СЕТ СН'!$G$6-'СЕТ СН'!$G$26</f>
        <v>2388.4095384499997</v>
      </c>
      <c r="W101" s="36">
        <f>SUMIFS(СВЦЭМ!$D$39:$D$782,СВЦЭМ!$A$39:$A$782,$A101,СВЦЭМ!$B$39:$B$782,W$83)+'СЕТ СН'!$G$14+СВЦЭМ!$D$10+'СЕТ СН'!$G$6-'СЕТ СН'!$G$26</f>
        <v>2372.1556104199999</v>
      </c>
      <c r="X101" s="36">
        <f>SUMIFS(СВЦЭМ!$D$39:$D$782,СВЦЭМ!$A$39:$A$782,$A101,СВЦЭМ!$B$39:$B$782,X$83)+'СЕТ СН'!$G$14+СВЦЭМ!$D$10+'СЕТ СН'!$G$6-'СЕТ СН'!$G$26</f>
        <v>2443.71875077</v>
      </c>
      <c r="Y101" s="36">
        <f>SUMIFS(СВЦЭМ!$D$39:$D$782,СВЦЭМ!$A$39:$A$782,$A101,СВЦЭМ!$B$39:$B$782,Y$83)+'СЕТ СН'!$G$14+СВЦЭМ!$D$10+'СЕТ СН'!$G$6-'СЕТ СН'!$G$26</f>
        <v>2528.72910649</v>
      </c>
    </row>
    <row r="102" spans="1:25" ht="15.75" x14ac:dyDescent="0.2">
      <c r="A102" s="35">
        <f t="shared" si="2"/>
        <v>45523</v>
      </c>
      <c r="B102" s="36">
        <f>SUMIFS(СВЦЭМ!$D$39:$D$782,СВЦЭМ!$A$39:$A$782,$A102,СВЦЭМ!$B$39:$B$782,B$83)+'СЕТ СН'!$G$14+СВЦЭМ!$D$10+'СЕТ СН'!$G$6-'СЕТ СН'!$G$26</f>
        <v>2614.45787152</v>
      </c>
      <c r="C102" s="36">
        <f>SUMIFS(СВЦЭМ!$D$39:$D$782,СВЦЭМ!$A$39:$A$782,$A102,СВЦЭМ!$B$39:$B$782,C$83)+'СЕТ СН'!$G$14+СВЦЭМ!$D$10+'СЕТ СН'!$G$6-'СЕТ СН'!$G$26</f>
        <v>2752.95986322</v>
      </c>
      <c r="D102" s="36">
        <f>SUMIFS(СВЦЭМ!$D$39:$D$782,СВЦЭМ!$A$39:$A$782,$A102,СВЦЭМ!$B$39:$B$782,D$83)+'СЕТ СН'!$G$14+СВЦЭМ!$D$10+'СЕТ СН'!$G$6-'СЕТ СН'!$G$26</f>
        <v>2790.40960718</v>
      </c>
      <c r="E102" s="36">
        <f>SUMIFS(СВЦЭМ!$D$39:$D$782,СВЦЭМ!$A$39:$A$782,$A102,СВЦЭМ!$B$39:$B$782,E$83)+'СЕТ СН'!$G$14+СВЦЭМ!$D$10+'СЕТ СН'!$G$6-'СЕТ СН'!$G$26</f>
        <v>2747.7783124700004</v>
      </c>
      <c r="F102" s="36">
        <f>SUMIFS(СВЦЭМ!$D$39:$D$782,СВЦЭМ!$A$39:$A$782,$A102,СВЦЭМ!$B$39:$B$782,F$83)+'СЕТ СН'!$G$14+СВЦЭМ!$D$10+'СЕТ СН'!$G$6-'СЕТ СН'!$G$26</f>
        <v>2755.7020882000002</v>
      </c>
      <c r="G102" s="36">
        <f>SUMIFS(СВЦЭМ!$D$39:$D$782,СВЦЭМ!$A$39:$A$782,$A102,СВЦЭМ!$B$39:$B$782,G$83)+'СЕТ СН'!$G$14+СВЦЭМ!$D$10+'СЕТ СН'!$G$6-'СЕТ СН'!$G$26</f>
        <v>2755.83665182</v>
      </c>
      <c r="H102" s="36">
        <f>SUMIFS(СВЦЭМ!$D$39:$D$782,СВЦЭМ!$A$39:$A$782,$A102,СВЦЭМ!$B$39:$B$782,H$83)+'СЕТ СН'!$G$14+СВЦЭМ!$D$10+'СЕТ СН'!$G$6-'СЕТ СН'!$G$26</f>
        <v>2768.1898648300003</v>
      </c>
      <c r="I102" s="36">
        <f>SUMIFS(СВЦЭМ!$D$39:$D$782,СВЦЭМ!$A$39:$A$782,$A102,СВЦЭМ!$B$39:$B$782,I$83)+'СЕТ СН'!$G$14+СВЦЭМ!$D$10+'СЕТ СН'!$G$6-'СЕТ СН'!$G$26</f>
        <v>2691.89148471</v>
      </c>
      <c r="J102" s="36">
        <f>SUMIFS(СВЦЭМ!$D$39:$D$782,СВЦЭМ!$A$39:$A$782,$A102,СВЦЭМ!$B$39:$B$782,J$83)+'СЕТ СН'!$G$14+СВЦЭМ!$D$10+'СЕТ СН'!$G$6-'СЕТ СН'!$G$26</f>
        <v>2495.5571426100005</v>
      </c>
      <c r="K102" s="36">
        <f>SUMIFS(СВЦЭМ!$D$39:$D$782,СВЦЭМ!$A$39:$A$782,$A102,СВЦЭМ!$B$39:$B$782,K$83)+'СЕТ СН'!$G$14+СВЦЭМ!$D$10+'СЕТ СН'!$G$6-'СЕТ СН'!$G$26</f>
        <v>2449.5307340099998</v>
      </c>
      <c r="L102" s="36">
        <f>SUMIFS(СВЦЭМ!$D$39:$D$782,СВЦЭМ!$A$39:$A$782,$A102,СВЦЭМ!$B$39:$B$782,L$83)+'СЕТ СН'!$G$14+СВЦЭМ!$D$10+'СЕТ СН'!$G$6-'СЕТ СН'!$G$26</f>
        <v>2442.1322620699998</v>
      </c>
      <c r="M102" s="36">
        <f>SUMIFS(СВЦЭМ!$D$39:$D$782,СВЦЭМ!$A$39:$A$782,$A102,СВЦЭМ!$B$39:$B$782,M$83)+'СЕТ СН'!$G$14+СВЦЭМ!$D$10+'СЕТ СН'!$G$6-'СЕТ СН'!$G$26</f>
        <v>2429.6920608999999</v>
      </c>
      <c r="N102" s="36">
        <f>SUMIFS(СВЦЭМ!$D$39:$D$782,СВЦЭМ!$A$39:$A$782,$A102,СВЦЭМ!$B$39:$B$782,N$83)+'СЕТ СН'!$G$14+СВЦЭМ!$D$10+'СЕТ СН'!$G$6-'СЕТ СН'!$G$26</f>
        <v>2417.8477375699999</v>
      </c>
      <c r="O102" s="36">
        <f>SUMIFS(СВЦЭМ!$D$39:$D$782,СВЦЭМ!$A$39:$A$782,$A102,СВЦЭМ!$B$39:$B$782,O$83)+'СЕТ СН'!$G$14+СВЦЭМ!$D$10+'СЕТ СН'!$G$6-'СЕТ СН'!$G$26</f>
        <v>2406.60196189</v>
      </c>
      <c r="P102" s="36">
        <f>SUMIFS(СВЦЭМ!$D$39:$D$782,СВЦЭМ!$A$39:$A$782,$A102,СВЦЭМ!$B$39:$B$782,P$83)+'СЕТ СН'!$G$14+СВЦЭМ!$D$10+'СЕТ СН'!$G$6-'СЕТ СН'!$G$26</f>
        <v>2417.3247106599997</v>
      </c>
      <c r="Q102" s="36">
        <f>SUMIFS(СВЦЭМ!$D$39:$D$782,СВЦЭМ!$A$39:$A$782,$A102,СВЦЭМ!$B$39:$B$782,Q$83)+'СЕТ СН'!$G$14+СВЦЭМ!$D$10+'СЕТ СН'!$G$6-'СЕТ СН'!$G$26</f>
        <v>2406.6337610199998</v>
      </c>
      <c r="R102" s="36">
        <f>SUMIFS(СВЦЭМ!$D$39:$D$782,СВЦЭМ!$A$39:$A$782,$A102,СВЦЭМ!$B$39:$B$782,R$83)+'СЕТ СН'!$G$14+СВЦЭМ!$D$10+'СЕТ СН'!$G$6-'СЕТ СН'!$G$26</f>
        <v>2413.6474602099997</v>
      </c>
      <c r="S102" s="36">
        <f>SUMIFS(СВЦЭМ!$D$39:$D$782,СВЦЭМ!$A$39:$A$782,$A102,СВЦЭМ!$B$39:$B$782,S$83)+'СЕТ СН'!$G$14+СВЦЭМ!$D$10+'СЕТ СН'!$G$6-'СЕТ СН'!$G$26</f>
        <v>2400.0321204499996</v>
      </c>
      <c r="T102" s="36">
        <f>SUMIFS(СВЦЭМ!$D$39:$D$782,СВЦЭМ!$A$39:$A$782,$A102,СВЦЭМ!$B$39:$B$782,T$83)+'СЕТ СН'!$G$14+СВЦЭМ!$D$10+'СЕТ СН'!$G$6-'СЕТ СН'!$G$26</f>
        <v>2362.03452496</v>
      </c>
      <c r="U102" s="36">
        <f>SUMIFS(СВЦЭМ!$D$39:$D$782,СВЦЭМ!$A$39:$A$782,$A102,СВЦЭМ!$B$39:$B$782,U$83)+'СЕТ СН'!$G$14+СВЦЭМ!$D$10+'СЕТ СН'!$G$6-'СЕТ СН'!$G$26</f>
        <v>2394.5551861899999</v>
      </c>
      <c r="V102" s="36">
        <f>SUMIFS(СВЦЭМ!$D$39:$D$782,СВЦЭМ!$A$39:$A$782,$A102,СВЦЭМ!$B$39:$B$782,V$83)+'СЕТ СН'!$G$14+СВЦЭМ!$D$10+'СЕТ СН'!$G$6-'СЕТ СН'!$G$26</f>
        <v>2405.0007896499997</v>
      </c>
      <c r="W102" s="36">
        <f>SUMIFS(СВЦЭМ!$D$39:$D$782,СВЦЭМ!$A$39:$A$782,$A102,СВЦЭМ!$B$39:$B$782,W$83)+'СЕТ СН'!$G$14+СВЦЭМ!$D$10+'СЕТ СН'!$G$6-'СЕТ СН'!$G$26</f>
        <v>2365.72962882</v>
      </c>
      <c r="X102" s="36">
        <f>SUMIFS(СВЦЭМ!$D$39:$D$782,СВЦЭМ!$A$39:$A$782,$A102,СВЦЭМ!$B$39:$B$782,X$83)+'СЕТ СН'!$G$14+СВЦЭМ!$D$10+'СЕТ СН'!$G$6-'СЕТ СН'!$G$26</f>
        <v>2423.2912671199997</v>
      </c>
      <c r="Y102" s="36">
        <f>SUMIFS(СВЦЭМ!$D$39:$D$782,СВЦЭМ!$A$39:$A$782,$A102,СВЦЭМ!$B$39:$B$782,Y$83)+'СЕТ СН'!$G$14+СВЦЭМ!$D$10+'СЕТ СН'!$G$6-'СЕТ СН'!$G$26</f>
        <v>2517.2486443500002</v>
      </c>
    </row>
    <row r="103" spans="1:25" ht="15.75" x14ac:dyDescent="0.2">
      <c r="A103" s="35">
        <f t="shared" si="2"/>
        <v>45524</v>
      </c>
      <c r="B103" s="36">
        <f>SUMIFS(СВЦЭМ!$D$39:$D$782,СВЦЭМ!$A$39:$A$782,$A103,СВЦЭМ!$B$39:$B$782,B$83)+'СЕТ СН'!$G$14+СВЦЭМ!$D$10+'СЕТ СН'!$G$6-'СЕТ СН'!$G$26</f>
        <v>2502.2047017100003</v>
      </c>
      <c r="C103" s="36">
        <f>SUMIFS(СВЦЭМ!$D$39:$D$782,СВЦЭМ!$A$39:$A$782,$A103,СВЦЭМ!$B$39:$B$782,C$83)+'СЕТ СН'!$G$14+СВЦЭМ!$D$10+'СЕТ СН'!$G$6-'СЕТ СН'!$G$26</f>
        <v>2615.4401105900001</v>
      </c>
      <c r="D103" s="36">
        <f>SUMIFS(СВЦЭМ!$D$39:$D$782,СВЦЭМ!$A$39:$A$782,$A103,СВЦЭМ!$B$39:$B$782,D$83)+'СЕТ СН'!$G$14+СВЦЭМ!$D$10+'СЕТ СН'!$G$6-'СЕТ СН'!$G$26</f>
        <v>2686.33059899</v>
      </c>
      <c r="E103" s="36">
        <f>SUMIFS(СВЦЭМ!$D$39:$D$782,СВЦЭМ!$A$39:$A$782,$A103,СВЦЭМ!$B$39:$B$782,E$83)+'СЕТ СН'!$G$14+СВЦЭМ!$D$10+'СЕТ СН'!$G$6-'СЕТ СН'!$G$26</f>
        <v>2721.5596388500003</v>
      </c>
      <c r="F103" s="36">
        <f>SUMIFS(СВЦЭМ!$D$39:$D$782,СВЦЭМ!$A$39:$A$782,$A103,СВЦЭМ!$B$39:$B$782,F$83)+'СЕТ СН'!$G$14+СВЦЭМ!$D$10+'СЕТ СН'!$G$6-'СЕТ СН'!$G$26</f>
        <v>2718.30711294</v>
      </c>
      <c r="G103" s="36">
        <f>SUMIFS(СВЦЭМ!$D$39:$D$782,СВЦЭМ!$A$39:$A$782,$A103,СВЦЭМ!$B$39:$B$782,G$83)+'СЕТ СН'!$G$14+СВЦЭМ!$D$10+'СЕТ СН'!$G$6-'СЕТ СН'!$G$26</f>
        <v>2698.9747870900001</v>
      </c>
      <c r="H103" s="36">
        <f>SUMIFS(СВЦЭМ!$D$39:$D$782,СВЦЭМ!$A$39:$A$782,$A103,СВЦЭМ!$B$39:$B$782,H$83)+'СЕТ СН'!$G$14+СВЦЭМ!$D$10+'СЕТ СН'!$G$6-'СЕТ СН'!$G$26</f>
        <v>2682.7110319100002</v>
      </c>
      <c r="I103" s="36">
        <f>SUMIFS(СВЦЭМ!$D$39:$D$782,СВЦЭМ!$A$39:$A$782,$A103,СВЦЭМ!$B$39:$B$782,I$83)+'СЕТ СН'!$G$14+СВЦЭМ!$D$10+'СЕТ СН'!$G$6-'СЕТ СН'!$G$26</f>
        <v>2554.5198091100001</v>
      </c>
      <c r="J103" s="36">
        <f>SUMIFS(СВЦЭМ!$D$39:$D$782,СВЦЭМ!$A$39:$A$782,$A103,СВЦЭМ!$B$39:$B$782,J$83)+'СЕТ СН'!$G$14+СВЦЭМ!$D$10+'СЕТ СН'!$G$6-'СЕТ СН'!$G$26</f>
        <v>2415.7281398499999</v>
      </c>
      <c r="K103" s="36">
        <f>SUMIFS(СВЦЭМ!$D$39:$D$782,СВЦЭМ!$A$39:$A$782,$A103,СВЦЭМ!$B$39:$B$782,K$83)+'СЕТ СН'!$G$14+СВЦЭМ!$D$10+'СЕТ СН'!$G$6-'СЕТ СН'!$G$26</f>
        <v>2302.3234056799997</v>
      </c>
      <c r="L103" s="36">
        <f>SUMIFS(СВЦЭМ!$D$39:$D$782,СВЦЭМ!$A$39:$A$782,$A103,СВЦЭМ!$B$39:$B$782,L$83)+'СЕТ СН'!$G$14+СВЦЭМ!$D$10+'СЕТ СН'!$G$6-'СЕТ СН'!$G$26</f>
        <v>2276.8362046899997</v>
      </c>
      <c r="M103" s="36">
        <f>SUMIFS(СВЦЭМ!$D$39:$D$782,СВЦЭМ!$A$39:$A$782,$A103,СВЦЭМ!$B$39:$B$782,M$83)+'СЕТ СН'!$G$14+СВЦЭМ!$D$10+'СЕТ СН'!$G$6-'СЕТ СН'!$G$26</f>
        <v>2269.5907553499997</v>
      </c>
      <c r="N103" s="36">
        <f>SUMIFS(СВЦЭМ!$D$39:$D$782,СВЦЭМ!$A$39:$A$782,$A103,СВЦЭМ!$B$39:$B$782,N$83)+'СЕТ СН'!$G$14+СВЦЭМ!$D$10+'СЕТ СН'!$G$6-'СЕТ СН'!$G$26</f>
        <v>2277.7787426099999</v>
      </c>
      <c r="O103" s="36">
        <f>SUMIFS(СВЦЭМ!$D$39:$D$782,СВЦЭМ!$A$39:$A$782,$A103,СВЦЭМ!$B$39:$B$782,O$83)+'СЕТ СН'!$G$14+СВЦЭМ!$D$10+'СЕТ СН'!$G$6-'СЕТ СН'!$G$26</f>
        <v>2250.8378296399997</v>
      </c>
      <c r="P103" s="36">
        <f>SUMIFS(СВЦЭМ!$D$39:$D$782,СВЦЭМ!$A$39:$A$782,$A103,СВЦЭМ!$B$39:$B$782,P$83)+'СЕТ СН'!$G$14+СВЦЭМ!$D$10+'СЕТ СН'!$G$6-'СЕТ СН'!$G$26</f>
        <v>2252.3892068299997</v>
      </c>
      <c r="Q103" s="36">
        <f>SUMIFS(СВЦЭМ!$D$39:$D$782,СВЦЭМ!$A$39:$A$782,$A103,СВЦЭМ!$B$39:$B$782,Q$83)+'СЕТ СН'!$G$14+СВЦЭМ!$D$10+'СЕТ СН'!$G$6-'СЕТ СН'!$G$26</f>
        <v>2247.7955829399998</v>
      </c>
      <c r="R103" s="36">
        <f>SUMIFS(СВЦЭМ!$D$39:$D$782,СВЦЭМ!$A$39:$A$782,$A103,СВЦЭМ!$B$39:$B$782,R$83)+'СЕТ СН'!$G$14+СВЦЭМ!$D$10+'СЕТ СН'!$G$6-'СЕТ СН'!$G$26</f>
        <v>2269.9178526000001</v>
      </c>
      <c r="S103" s="36">
        <f>SUMIFS(СВЦЭМ!$D$39:$D$782,СВЦЭМ!$A$39:$A$782,$A103,СВЦЭМ!$B$39:$B$782,S$83)+'СЕТ СН'!$G$14+СВЦЭМ!$D$10+'СЕТ СН'!$G$6-'СЕТ СН'!$G$26</f>
        <v>2255.4155504799996</v>
      </c>
      <c r="T103" s="36">
        <f>SUMIFS(СВЦЭМ!$D$39:$D$782,СВЦЭМ!$A$39:$A$782,$A103,СВЦЭМ!$B$39:$B$782,T$83)+'СЕТ СН'!$G$14+СВЦЭМ!$D$10+'СЕТ СН'!$G$6-'СЕТ СН'!$G$26</f>
        <v>2232.4176704799997</v>
      </c>
      <c r="U103" s="36">
        <f>SUMIFS(СВЦЭМ!$D$39:$D$782,СВЦЭМ!$A$39:$A$782,$A103,СВЦЭМ!$B$39:$B$782,U$83)+'СЕТ СН'!$G$14+СВЦЭМ!$D$10+'СЕТ СН'!$G$6-'СЕТ СН'!$G$26</f>
        <v>2254.4266071699999</v>
      </c>
      <c r="V103" s="36">
        <f>SUMIFS(СВЦЭМ!$D$39:$D$782,СВЦЭМ!$A$39:$A$782,$A103,СВЦЭМ!$B$39:$B$782,V$83)+'СЕТ СН'!$G$14+СВЦЭМ!$D$10+'СЕТ СН'!$G$6-'СЕТ СН'!$G$26</f>
        <v>2234.6342935499997</v>
      </c>
      <c r="W103" s="36">
        <f>SUMIFS(СВЦЭМ!$D$39:$D$782,СВЦЭМ!$A$39:$A$782,$A103,СВЦЭМ!$B$39:$B$782,W$83)+'СЕТ СН'!$G$14+СВЦЭМ!$D$10+'СЕТ СН'!$G$6-'СЕТ СН'!$G$26</f>
        <v>2231.7763728099999</v>
      </c>
      <c r="X103" s="36">
        <f>SUMIFS(СВЦЭМ!$D$39:$D$782,СВЦЭМ!$A$39:$A$782,$A103,СВЦЭМ!$B$39:$B$782,X$83)+'СЕТ СН'!$G$14+СВЦЭМ!$D$10+'СЕТ СН'!$G$6-'СЕТ СН'!$G$26</f>
        <v>2336.8819681499999</v>
      </c>
      <c r="Y103" s="36">
        <f>SUMIFS(СВЦЭМ!$D$39:$D$782,СВЦЭМ!$A$39:$A$782,$A103,СВЦЭМ!$B$39:$B$782,Y$83)+'СЕТ СН'!$G$14+СВЦЭМ!$D$10+'СЕТ СН'!$G$6-'СЕТ СН'!$G$26</f>
        <v>2499.4854712000001</v>
      </c>
    </row>
    <row r="104" spans="1:25" ht="15.75" x14ac:dyDescent="0.2">
      <c r="A104" s="35">
        <f t="shared" si="2"/>
        <v>45525</v>
      </c>
      <c r="B104" s="36">
        <f>SUMIFS(СВЦЭМ!$D$39:$D$782,СВЦЭМ!$A$39:$A$782,$A104,СВЦЭМ!$B$39:$B$782,B$83)+'СЕТ СН'!$G$14+СВЦЭМ!$D$10+'СЕТ СН'!$G$6-'СЕТ СН'!$G$26</f>
        <v>2720.08217973</v>
      </c>
      <c r="C104" s="36">
        <f>SUMIFS(СВЦЭМ!$D$39:$D$782,СВЦЭМ!$A$39:$A$782,$A104,СВЦЭМ!$B$39:$B$782,C$83)+'СЕТ СН'!$G$14+СВЦЭМ!$D$10+'СЕТ СН'!$G$6-'СЕТ СН'!$G$26</f>
        <v>2763.6684325000001</v>
      </c>
      <c r="D104" s="36">
        <f>SUMIFS(СВЦЭМ!$D$39:$D$782,СВЦЭМ!$A$39:$A$782,$A104,СВЦЭМ!$B$39:$B$782,D$83)+'СЕТ СН'!$G$14+СВЦЭМ!$D$10+'СЕТ СН'!$G$6-'СЕТ СН'!$G$26</f>
        <v>2818.3777188600002</v>
      </c>
      <c r="E104" s="36">
        <f>SUMIFS(СВЦЭМ!$D$39:$D$782,СВЦЭМ!$A$39:$A$782,$A104,СВЦЭМ!$B$39:$B$782,E$83)+'СЕТ СН'!$G$14+СВЦЭМ!$D$10+'СЕТ СН'!$G$6-'СЕТ СН'!$G$26</f>
        <v>2773.93534456</v>
      </c>
      <c r="F104" s="36">
        <f>SUMIFS(СВЦЭМ!$D$39:$D$782,СВЦЭМ!$A$39:$A$782,$A104,СВЦЭМ!$B$39:$B$782,F$83)+'СЕТ СН'!$G$14+СВЦЭМ!$D$10+'СЕТ СН'!$G$6-'СЕТ СН'!$G$26</f>
        <v>2755.9917728600003</v>
      </c>
      <c r="G104" s="36">
        <f>SUMIFS(СВЦЭМ!$D$39:$D$782,СВЦЭМ!$A$39:$A$782,$A104,СВЦЭМ!$B$39:$B$782,G$83)+'СЕТ СН'!$G$14+СВЦЭМ!$D$10+'СЕТ СН'!$G$6-'СЕТ СН'!$G$26</f>
        <v>2712.0742999000004</v>
      </c>
      <c r="H104" s="36">
        <f>SUMIFS(СВЦЭМ!$D$39:$D$782,СВЦЭМ!$A$39:$A$782,$A104,СВЦЭМ!$B$39:$B$782,H$83)+'СЕТ СН'!$G$14+СВЦЭМ!$D$10+'СЕТ СН'!$G$6-'СЕТ СН'!$G$26</f>
        <v>2699.4730539300003</v>
      </c>
      <c r="I104" s="36">
        <f>SUMIFS(СВЦЭМ!$D$39:$D$782,СВЦЭМ!$A$39:$A$782,$A104,СВЦЭМ!$B$39:$B$782,I$83)+'СЕТ СН'!$G$14+СВЦЭМ!$D$10+'СЕТ СН'!$G$6-'СЕТ СН'!$G$26</f>
        <v>2559.3606527000002</v>
      </c>
      <c r="J104" s="36">
        <f>SUMIFS(СВЦЭМ!$D$39:$D$782,СВЦЭМ!$A$39:$A$782,$A104,СВЦЭМ!$B$39:$B$782,J$83)+'СЕТ СН'!$G$14+СВЦЭМ!$D$10+'СЕТ СН'!$G$6-'СЕТ СН'!$G$26</f>
        <v>2461.7729191999997</v>
      </c>
      <c r="K104" s="36">
        <f>SUMIFS(СВЦЭМ!$D$39:$D$782,СВЦЭМ!$A$39:$A$782,$A104,СВЦЭМ!$B$39:$B$782,K$83)+'СЕТ СН'!$G$14+СВЦЭМ!$D$10+'СЕТ СН'!$G$6-'СЕТ СН'!$G$26</f>
        <v>2375.5700568499997</v>
      </c>
      <c r="L104" s="36">
        <f>SUMIFS(СВЦЭМ!$D$39:$D$782,СВЦЭМ!$A$39:$A$782,$A104,СВЦЭМ!$B$39:$B$782,L$83)+'СЕТ СН'!$G$14+СВЦЭМ!$D$10+'СЕТ СН'!$G$6-'СЕТ СН'!$G$26</f>
        <v>2358.33642857</v>
      </c>
      <c r="M104" s="36">
        <f>SUMIFS(СВЦЭМ!$D$39:$D$782,СВЦЭМ!$A$39:$A$782,$A104,СВЦЭМ!$B$39:$B$782,M$83)+'СЕТ СН'!$G$14+СВЦЭМ!$D$10+'СЕТ СН'!$G$6-'СЕТ СН'!$G$26</f>
        <v>2359.9750873200001</v>
      </c>
      <c r="N104" s="36">
        <f>SUMIFS(СВЦЭМ!$D$39:$D$782,СВЦЭМ!$A$39:$A$782,$A104,СВЦЭМ!$B$39:$B$782,N$83)+'СЕТ СН'!$G$14+СВЦЭМ!$D$10+'СЕТ СН'!$G$6-'СЕТ СН'!$G$26</f>
        <v>2351.2816738199999</v>
      </c>
      <c r="O104" s="36">
        <f>SUMIFS(СВЦЭМ!$D$39:$D$782,СВЦЭМ!$A$39:$A$782,$A104,СВЦЭМ!$B$39:$B$782,O$83)+'СЕТ СН'!$G$14+СВЦЭМ!$D$10+'СЕТ СН'!$G$6-'СЕТ СН'!$G$26</f>
        <v>2332.9317009399997</v>
      </c>
      <c r="P104" s="36">
        <f>SUMIFS(СВЦЭМ!$D$39:$D$782,СВЦЭМ!$A$39:$A$782,$A104,СВЦЭМ!$B$39:$B$782,P$83)+'СЕТ СН'!$G$14+СВЦЭМ!$D$10+'СЕТ СН'!$G$6-'СЕТ СН'!$G$26</f>
        <v>2375.8425109899999</v>
      </c>
      <c r="Q104" s="36">
        <f>SUMIFS(СВЦЭМ!$D$39:$D$782,СВЦЭМ!$A$39:$A$782,$A104,СВЦЭМ!$B$39:$B$782,Q$83)+'СЕТ СН'!$G$14+СВЦЭМ!$D$10+'СЕТ СН'!$G$6-'СЕТ СН'!$G$26</f>
        <v>2401.87708742</v>
      </c>
      <c r="R104" s="36">
        <f>SUMIFS(СВЦЭМ!$D$39:$D$782,СВЦЭМ!$A$39:$A$782,$A104,СВЦЭМ!$B$39:$B$782,R$83)+'СЕТ СН'!$G$14+СВЦЭМ!$D$10+'СЕТ СН'!$G$6-'СЕТ СН'!$G$26</f>
        <v>2395.55320011</v>
      </c>
      <c r="S104" s="36">
        <f>SUMIFS(СВЦЭМ!$D$39:$D$782,СВЦЭМ!$A$39:$A$782,$A104,СВЦЭМ!$B$39:$B$782,S$83)+'СЕТ СН'!$G$14+СВЦЭМ!$D$10+'СЕТ СН'!$G$6-'СЕТ СН'!$G$26</f>
        <v>2395.0240180799997</v>
      </c>
      <c r="T104" s="36">
        <f>SUMIFS(СВЦЭМ!$D$39:$D$782,СВЦЭМ!$A$39:$A$782,$A104,СВЦЭМ!$B$39:$B$782,T$83)+'СЕТ СН'!$G$14+СВЦЭМ!$D$10+'СЕТ СН'!$G$6-'СЕТ СН'!$G$26</f>
        <v>2386.7435895799999</v>
      </c>
      <c r="U104" s="36">
        <f>SUMIFS(СВЦЭМ!$D$39:$D$782,СВЦЭМ!$A$39:$A$782,$A104,СВЦЭМ!$B$39:$B$782,U$83)+'СЕТ СН'!$G$14+СВЦЭМ!$D$10+'СЕТ СН'!$G$6-'СЕТ СН'!$G$26</f>
        <v>2399.6374406299997</v>
      </c>
      <c r="V104" s="36">
        <f>SUMIFS(СВЦЭМ!$D$39:$D$782,СВЦЭМ!$A$39:$A$782,$A104,СВЦЭМ!$B$39:$B$782,V$83)+'СЕТ СН'!$G$14+СВЦЭМ!$D$10+'СЕТ СН'!$G$6-'СЕТ СН'!$G$26</f>
        <v>2390.6816616699998</v>
      </c>
      <c r="W104" s="36">
        <f>SUMIFS(СВЦЭМ!$D$39:$D$782,СВЦЭМ!$A$39:$A$782,$A104,СВЦЭМ!$B$39:$B$782,W$83)+'СЕТ СН'!$G$14+СВЦЭМ!$D$10+'СЕТ СН'!$G$6-'СЕТ СН'!$G$26</f>
        <v>2384.4642559099998</v>
      </c>
      <c r="X104" s="36">
        <f>SUMIFS(СВЦЭМ!$D$39:$D$782,СВЦЭМ!$A$39:$A$782,$A104,СВЦЭМ!$B$39:$B$782,X$83)+'СЕТ СН'!$G$14+СВЦЭМ!$D$10+'СЕТ СН'!$G$6-'СЕТ СН'!$G$26</f>
        <v>2405.9014084699998</v>
      </c>
      <c r="Y104" s="36">
        <f>SUMIFS(СВЦЭМ!$D$39:$D$782,СВЦЭМ!$A$39:$A$782,$A104,СВЦЭМ!$B$39:$B$782,Y$83)+'СЕТ СН'!$G$14+СВЦЭМ!$D$10+'СЕТ СН'!$G$6-'СЕТ СН'!$G$26</f>
        <v>2447.1205035499997</v>
      </c>
    </row>
    <row r="105" spans="1:25" ht="15.75" x14ac:dyDescent="0.2">
      <c r="A105" s="35">
        <f t="shared" si="2"/>
        <v>45526</v>
      </c>
      <c r="B105" s="36">
        <f>SUMIFS(СВЦЭМ!$D$39:$D$782,СВЦЭМ!$A$39:$A$782,$A105,СВЦЭМ!$B$39:$B$782,B$83)+'СЕТ СН'!$G$14+СВЦЭМ!$D$10+'СЕТ СН'!$G$6-'СЕТ СН'!$G$26</f>
        <v>2387.1353283199996</v>
      </c>
      <c r="C105" s="36">
        <f>SUMIFS(СВЦЭМ!$D$39:$D$782,СВЦЭМ!$A$39:$A$782,$A105,СВЦЭМ!$B$39:$B$782,C$83)+'СЕТ СН'!$G$14+СВЦЭМ!$D$10+'СЕТ СН'!$G$6-'СЕТ СН'!$G$26</f>
        <v>2485.7438712999997</v>
      </c>
      <c r="D105" s="36">
        <f>SUMIFS(СВЦЭМ!$D$39:$D$782,СВЦЭМ!$A$39:$A$782,$A105,СВЦЭМ!$B$39:$B$782,D$83)+'СЕТ СН'!$G$14+СВЦЭМ!$D$10+'СЕТ СН'!$G$6-'СЕТ СН'!$G$26</f>
        <v>2535.3155418200004</v>
      </c>
      <c r="E105" s="36">
        <f>SUMIFS(СВЦЭМ!$D$39:$D$782,СВЦЭМ!$A$39:$A$782,$A105,СВЦЭМ!$B$39:$B$782,E$83)+'СЕТ СН'!$G$14+СВЦЭМ!$D$10+'СЕТ СН'!$G$6-'СЕТ СН'!$G$26</f>
        <v>2571.9063965300002</v>
      </c>
      <c r="F105" s="36">
        <f>SUMIFS(СВЦЭМ!$D$39:$D$782,СВЦЭМ!$A$39:$A$782,$A105,СВЦЭМ!$B$39:$B$782,F$83)+'СЕТ СН'!$G$14+СВЦЭМ!$D$10+'СЕТ СН'!$G$6-'СЕТ СН'!$G$26</f>
        <v>2566.97937228</v>
      </c>
      <c r="G105" s="36">
        <f>SUMIFS(СВЦЭМ!$D$39:$D$782,СВЦЭМ!$A$39:$A$782,$A105,СВЦЭМ!$B$39:$B$782,G$83)+'СЕТ СН'!$G$14+СВЦЭМ!$D$10+'СЕТ СН'!$G$6-'СЕТ СН'!$G$26</f>
        <v>2531.8550943700002</v>
      </c>
      <c r="H105" s="36">
        <f>SUMIFS(СВЦЭМ!$D$39:$D$782,СВЦЭМ!$A$39:$A$782,$A105,СВЦЭМ!$B$39:$B$782,H$83)+'СЕТ СН'!$G$14+СВЦЭМ!$D$10+'СЕТ СН'!$G$6-'СЕТ СН'!$G$26</f>
        <v>2494.7828819599999</v>
      </c>
      <c r="I105" s="36">
        <f>SUMIFS(СВЦЭМ!$D$39:$D$782,СВЦЭМ!$A$39:$A$782,$A105,СВЦЭМ!$B$39:$B$782,I$83)+'СЕТ СН'!$G$14+СВЦЭМ!$D$10+'СЕТ СН'!$G$6-'СЕТ СН'!$G$26</f>
        <v>2398.8060065499999</v>
      </c>
      <c r="J105" s="36">
        <f>SUMIFS(СВЦЭМ!$D$39:$D$782,СВЦЭМ!$A$39:$A$782,$A105,СВЦЭМ!$B$39:$B$782,J$83)+'СЕТ СН'!$G$14+СВЦЭМ!$D$10+'СЕТ СН'!$G$6-'СЕТ СН'!$G$26</f>
        <v>2286.7714323199998</v>
      </c>
      <c r="K105" s="36">
        <f>SUMIFS(СВЦЭМ!$D$39:$D$782,СВЦЭМ!$A$39:$A$782,$A105,СВЦЭМ!$B$39:$B$782,K$83)+'СЕТ СН'!$G$14+СВЦЭМ!$D$10+'СЕТ СН'!$G$6-'СЕТ СН'!$G$26</f>
        <v>2205.7054296399997</v>
      </c>
      <c r="L105" s="36">
        <f>SUMIFS(СВЦЭМ!$D$39:$D$782,СВЦЭМ!$A$39:$A$782,$A105,СВЦЭМ!$B$39:$B$782,L$83)+'СЕТ СН'!$G$14+СВЦЭМ!$D$10+'СЕТ СН'!$G$6-'СЕТ СН'!$G$26</f>
        <v>2165.4757425599996</v>
      </c>
      <c r="M105" s="36">
        <f>SUMIFS(СВЦЭМ!$D$39:$D$782,СВЦЭМ!$A$39:$A$782,$A105,СВЦЭМ!$B$39:$B$782,M$83)+'СЕТ СН'!$G$14+СВЦЭМ!$D$10+'СЕТ СН'!$G$6-'СЕТ СН'!$G$26</f>
        <v>2174.2571010899997</v>
      </c>
      <c r="N105" s="36">
        <f>SUMIFS(СВЦЭМ!$D$39:$D$782,СВЦЭМ!$A$39:$A$782,$A105,СВЦЭМ!$B$39:$B$782,N$83)+'СЕТ СН'!$G$14+СВЦЭМ!$D$10+'СЕТ СН'!$G$6-'СЕТ СН'!$G$26</f>
        <v>2166.3318457799996</v>
      </c>
      <c r="O105" s="36">
        <f>SUMIFS(СВЦЭМ!$D$39:$D$782,СВЦЭМ!$A$39:$A$782,$A105,СВЦЭМ!$B$39:$B$782,O$83)+'СЕТ СН'!$G$14+СВЦЭМ!$D$10+'СЕТ СН'!$G$6-'СЕТ СН'!$G$26</f>
        <v>2171.0760973299998</v>
      </c>
      <c r="P105" s="36">
        <f>SUMIFS(СВЦЭМ!$D$39:$D$782,СВЦЭМ!$A$39:$A$782,$A105,СВЦЭМ!$B$39:$B$782,P$83)+'СЕТ СН'!$G$14+СВЦЭМ!$D$10+'СЕТ СН'!$G$6-'СЕТ СН'!$G$26</f>
        <v>2180.0564021</v>
      </c>
      <c r="Q105" s="36">
        <f>SUMIFS(СВЦЭМ!$D$39:$D$782,СВЦЭМ!$A$39:$A$782,$A105,СВЦЭМ!$B$39:$B$782,Q$83)+'СЕТ СН'!$G$14+СВЦЭМ!$D$10+'СЕТ СН'!$G$6-'СЕТ СН'!$G$26</f>
        <v>2184.0841848699997</v>
      </c>
      <c r="R105" s="36">
        <f>SUMIFS(СВЦЭМ!$D$39:$D$782,СВЦЭМ!$A$39:$A$782,$A105,СВЦЭМ!$B$39:$B$782,R$83)+'СЕТ СН'!$G$14+СВЦЭМ!$D$10+'СЕТ СН'!$G$6-'СЕТ СН'!$G$26</f>
        <v>2198.36281977</v>
      </c>
      <c r="S105" s="36">
        <f>SUMIFS(СВЦЭМ!$D$39:$D$782,СВЦЭМ!$A$39:$A$782,$A105,СВЦЭМ!$B$39:$B$782,S$83)+'СЕТ СН'!$G$14+СВЦЭМ!$D$10+'СЕТ СН'!$G$6-'СЕТ СН'!$G$26</f>
        <v>2187.9406511399998</v>
      </c>
      <c r="T105" s="36">
        <f>SUMIFS(СВЦЭМ!$D$39:$D$782,СВЦЭМ!$A$39:$A$782,$A105,СВЦЭМ!$B$39:$B$782,T$83)+'СЕТ СН'!$G$14+СВЦЭМ!$D$10+'СЕТ СН'!$G$6-'СЕТ СН'!$G$26</f>
        <v>2184.7072447999999</v>
      </c>
      <c r="U105" s="36">
        <f>SUMIFS(СВЦЭМ!$D$39:$D$782,СВЦЭМ!$A$39:$A$782,$A105,СВЦЭМ!$B$39:$B$782,U$83)+'СЕТ СН'!$G$14+СВЦЭМ!$D$10+'СЕТ СН'!$G$6-'СЕТ СН'!$G$26</f>
        <v>2190.11215894</v>
      </c>
      <c r="V105" s="36">
        <f>SUMIFS(СВЦЭМ!$D$39:$D$782,СВЦЭМ!$A$39:$A$782,$A105,СВЦЭМ!$B$39:$B$782,V$83)+'СЕТ СН'!$G$14+СВЦЭМ!$D$10+'СЕТ СН'!$G$6-'СЕТ СН'!$G$26</f>
        <v>2175.6676427399998</v>
      </c>
      <c r="W105" s="36">
        <f>SUMIFS(СВЦЭМ!$D$39:$D$782,СВЦЭМ!$A$39:$A$782,$A105,СВЦЭМ!$B$39:$B$782,W$83)+'СЕТ СН'!$G$14+СВЦЭМ!$D$10+'СЕТ СН'!$G$6-'СЕТ СН'!$G$26</f>
        <v>2170.73561918</v>
      </c>
      <c r="X105" s="36">
        <f>SUMIFS(СВЦЭМ!$D$39:$D$782,СВЦЭМ!$A$39:$A$782,$A105,СВЦЭМ!$B$39:$B$782,X$83)+'СЕТ СН'!$G$14+СВЦЭМ!$D$10+'СЕТ СН'!$G$6-'СЕТ СН'!$G$26</f>
        <v>2254.29721642</v>
      </c>
      <c r="Y105" s="36">
        <f>SUMIFS(СВЦЭМ!$D$39:$D$782,СВЦЭМ!$A$39:$A$782,$A105,СВЦЭМ!$B$39:$B$782,Y$83)+'СЕТ СН'!$G$14+СВЦЭМ!$D$10+'СЕТ СН'!$G$6-'СЕТ СН'!$G$26</f>
        <v>2298.5407680399999</v>
      </c>
    </row>
    <row r="106" spans="1:25" ht="15.75" x14ac:dyDescent="0.2">
      <c r="A106" s="35">
        <f t="shared" si="2"/>
        <v>45527</v>
      </c>
      <c r="B106" s="36">
        <f>SUMIFS(СВЦЭМ!$D$39:$D$782,СВЦЭМ!$A$39:$A$782,$A106,СВЦЭМ!$B$39:$B$782,B$83)+'СЕТ СН'!$G$14+СВЦЭМ!$D$10+'СЕТ СН'!$G$6-'СЕТ СН'!$G$26</f>
        <v>2470.3040669099996</v>
      </c>
      <c r="C106" s="36">
        <f>SUMIFS(СВЦЭМ!$D$39:$D$782,СВЦЭМ!$A$39:$A$782,$A106,СВЦЭМ!$B$39:$B$782,C$83)+'СЕТ СН'!$G$14+СВЦЭМ!$D$10+'СЕТ СН'!$G$6-'СЕТ СН'!$G$26</f>
        <v>2591.4462619200003</v>
      </c>
      <c r="D106" s="36">
        <f>SUMIFS(СВЦЭМ!$D$39:$D$782,СВЦЭМ!$A$39:$A$782,$A106,СВЦЭМ!$B$39:$B$782,D$83)+'СЕТ СН'!$G$14+СВЦЭМ!$D$10+'СЕТ СН'!$G$6-'СЕТ СН'!$G$26</f>
        <v>2621.8917430000001</v>
      </c>
      <c r="E106" s="36">
        <f>SUMIFS(СВЦЭМ!$D$39:$D$782,СВЦЭМ!$A$39:$A$782,$A106,СВЦЭМ!$B$39:$B$782,E$83)+'СЕТ СН'!$G$14+СВЦЭМ!$D$10+'СЕТ СН'!$G$6-'СЕТ СН'!$G$26</f>
        <v>2653.04838032</v>
      </c>
      <c r="F106" s="36">
        <f>SUMIFS(СВЦЭМ!$D$39:$D$782,СВЦЭМ!$A$39:$A$782,$A106,СВЦЭМ!$B$39:$B$782,F$83)+'СЕТ СН'!$G$14+СВЦЭМ!$D$10+'СЕТ СН'!$G$6-'СЕТ СН'!$G$26</f>
        <v>2663.7745446100002</v>
      </c>
      <c r="G106" s="36">
        <f>SUMIFS(СВЦЭМ!$D$39:$D$782,СВЦЭМ!$A$39:$A$782,$A106,СВЦЭМ!$B$39:$B$782,G$83)+'СЕТ СН'!$G$14+СВЦЭМ!$D$10+'СЕТ СН'!$G$6-'СЕТ СН'!$G$26</f>
        <v>2647.73464685</v>
      </c>
      <c r="H106" s="36">
        <f>SUMIFS(СВЦЭМ!$D$39:$D$782,СВЦЭМ!$A$39:$A$782,$A106,СВЦЭМ!$B$39:$B$782,H$83)+'СЕТ СН'!$G$14+СВЦЭМ!$D$10+'СЕТ СН'!$G$6-'СЕТ СН'!$G$26</f>
        <v>2622.2550156000002</v>
      </c>
      <c r="I106" s="36">
        <f>SUMIFS(СВЦЭМ!$D$39:$D$782,СВЦЭМ!$A$39:$A$782,$A106,СВЦЭМ!$B$39:$B$782,I$83)+'СЕТ СН'!$G$14+СВЦЭМ!$D$10+'СЕТ СН'!$G$6-'СЕТ СН'!$G$26</f>
        <v>2521.5157277900003</v>
      </c>
      <c r="J106" s="36">
        <f>SUMIFS(СВЦЭМ!$D$39:$D$782,СВЦЭМ!$A$39:$A$782,$A106,СВЦЭМ!$B$39:$B$782,J$83)+'СЕТ СН'!$G$14+СВЦЭМ!$D$10+'СЕТ СН'!$G$6-'СЕТ СН'!$G$26</f>
        <v>2395.84593765</v>
      </c>
      <c r="K106" s="36">
        <f>SUMIFS(СВЦЭМ!$D$39:$D$782,СВЦЭМ!$A$39:$A$782,$A106,СВЦЭМ!$B$39:$B$782,K$83)+'СЕТ СН'!$G$14+СВЦЭМ!$D$10+'СЕТ СН'!$G$6-'СЕТ СН'!$G$26</f>
        <v>2283.11306526</v>
      </c>
      <c r="L106" s="36">
        <f>SUMIFS(СВЦЭМ!$D$39:$D$782,СВЦЭМ!$A$39:$A$782,$A106,СВЦЭМ!$B$39:$B$782,L$83)+'СЕТ СН'!$G$14+СВЦЭМ!$D$10+'СЕТ СН'!$G$6-'СЕТ СН'!$G$26</f>
        <v>2273.0494349799997</v>
      </c>
      <c r="M106" s="36">
        <f>SUMIFS(СВЦЭМ!$D$39:$D$782,СВЦЭМ!$A$39:$A$782,$A106,СВЦЭМ!$B$39:$B$782,M$83)+'СЕТ СН'!$G$14+СВЦЭМ!$D$10+'СЕТ СН'!$G$6-'СЕТ СН'!$G$26</f>
        <v>2267.4153304399997</v>
      </c>
      <c r="N106" s="36">
        <f>SUMIFS(СВЦЭМ!$D$39:$D$782,СВЦЭМ!$A$39:$A$782,$A106,СВЦЭМ!$B$39:$B$782,N$83)+'СЕТ СН'!$G$14+СВЦЭМ!$D$10+'СЕТ СН'!$G$6-'СЕТ СН'!$G$26</f>
        <v>2262.8013019</v>
      </c>
      <c r="O106" s="36">
        <f>SUMIFS(СВЦЭМ!$D$39:$D$782,СВЦЭМ!$A$39:$A$782,$A106,СВЦЭМ!$B$39:$B$782,O$83)+'СЕТ СН'!$G$14+СВЦЭМ!$D$10+'СЕТ СН'!$G$6-'СЕТ СН'!$G$26</f>
        <v>2274.6534539499999</v>
      </c>
      <c r="P106" s="36">
        <f>SUMIFS(СВЦЭМ!$D$39:$D$782,СВЦЭМ!$A$39:$A$782,$A106,СВЦЭМ!$B$39:$B$782,P$83)+'СЕТ СН'!$G$14+СВЦЭМ!$D$10+'СЕТ СН'!$G$6-'СЕТ СН'!$G$26</f>
        <v>2291.3580589899998</v>
      </c>
      <c r="Q106" s="36">
        <f>SUMIFS(СВЦЭМ!$D$39:$D$782,СВЦЭМ!$A$39:$A$782,$A106,СВЦЭМ!$B$39:$B$782,Q$83)+'СЕТ СН'!$G$14+СВЦЭМ!$D$10+'СЕТ СН'!$G$6-'СЕТ СН'!$G$26</f>
        <v>2277.26425277</v>
      </c>
      <c r="R106" s="36">
        <f>SUMIFS(СВЦЭМ!$D$39:$D$782,СВЦЭМ!$A$39:$A$782,$A106,СВЦЭМ!$B$39:$B$782,R$83)+'СЕТ СН'!$G$14+СВЦЭМ!$D$10+'СЕТ СН'!$G$6-'СЕТ СН'!$G$26</f>
        <v>2264.5893226399999</v>
      </c>
      <c r="S106" s="36">
        <f>SUMIFS(СВЦЭМ!$D$39:$D$782,СВЦЭМ!$A$39:$A$782,$A106,СВЦЭМ!$B$39:$B$782,S$83)+'СЕТ СН'!$G$14+СВЦЭМ!$D$10+'СЕТ СН'!$G$6-'СЕТ СН'!$G$26</f>
        <v>2290.7159670699998</v>
      </c>
      <c r="T106" s="36">
        <f>SUMIFS(СВЦЭМ!$D$39:$D$782,СВЦЭМ!$A$39:$A$782,$A106,СВЦЭМ!$B$39:$B$782,T$83)+'СЕТ СН'!$G$14+СВЦЭМ!$D$10+'СЕТ СН'!$G$6-'СЕТ СН'!$G$26</f>
        <v>2277.4863683599997</v>
      </c>
      <c r="U106" s="36">
        <f>SUMIFS(СВЦЭМ!$D$39:$D$782,СВЦЭМ!$A$39:$A$782,$A106,СВЦЭМ!$B$39:$B$782,U$83)+'СЕТ СН'!$G$14+СВЦЭМ!$D$10+'СЕТ СН'!$G$6-'СЕТ СН'!$G$26</f>
        <v>2284.3272560400001</v>
      </c>
      <c r="V106" s="36">
        <f>SUMIFS(СВЦЭМ!$D$39:$D$782,СВЦЭМ!$A$39:$A$782,$A106,СВЦЭМ!$B$39:$B$782,V$83)+'СЕТ СН'!$G$14+СВЦЭМ!$D$10+'СЕТ СН'!$G$6-'СЕТ СН'!$G$26</f>
        <v>2280.2864161899997</v>
      </c>
      <c r="W106" s="36">
        <f>SUMIFS(СВЦЭМ!$D$39:$D$782,СВЦЭМ!$A$39:$A$782,$A106,СВЦЭМ!$B$39:$B$782,W$83)+'СЕТ СН'!$G$14+СВЦЭМ!$D$10+'СЕТ СН'!$G$6-'СЕТ СН'!$G$26</f>
        <v>2283.2184788699997</v>
      </c>
      <c r="X106" s="36">
        <f>SUMIFS(СВЦЭМ!$D$39:$D$782,СВЦЭМ!$A$39:$A$782,$A106,СВЦЭМ!$B$39:$B$782,X$83)+'СЕТ СН'!$G$14+СВЦЭМ!$D$10+'СЕТ СН'!$G$6-'СЕТ СН'!$G$26</f>
        <v>2362.8884292799999</v>
      </c>
      <c r="Y106" s="36">
        <f>SUMIFS(СВЦЭМ!$D$39:$D$782,СВЦЭМ!$A$39:$A$782,$A106,СВЦЭМ!$B$39:$B$782,Y$83)+'СЕТ СН'!$G$14+СВЦЭМ!$D$10+'СЕТ СН'!$G$6-'СЕТ СН'!$G$26</f>
        <v>2477.8953422999998</v>
      </c>
    </row>
    <row r="107" spans="1:25" ht="15.75" x14ac:dyDescent="0.2">
      <c r="A107" s="35">
        <f t="shared" si="2"/>
        <v>45528</v>
      </c>
      <c r="B107" s="36">
        <f>SUMIFS(СВЦЭМ!$D$39:$D$782,СВЦЭМ!$A$39:$A$782,$A107,СВЦЭМ!$B$39:$B$782,B$83)+'СЕТ СН'!$G$14+СВЦЭМ!$D$10+'СЕТ СН'!$G$6-'СЕТ СН'!$G$26</f>
        <v>2442.9883492199997</v>
      </c>
      <c r="C107" s="36">
        <f>SUMIFS(СВЦЭМ!$D$39:$D$782,СВЦЭМ!$A$39:$A$782,$A107,СВЦЭМ!$B$39:$B$782,C$83)+'СЕТ СН'!$G$14+СВЦЭМ!$D$10+'СЕТ СН'!$G$6-'СЕТ СН'!$G$26</f>
        <v>2522.3346997600001</v>
      </c>
      <c r="D107" s="36">
        <f>SUMIFS(СВЦЭМ!$D$39:$D$782,СВЦЭМ!$A$39:$A$782,$A107,СВЦЭМ!$B$39:$B$782,D$83)+'СЕТ СН'!$G$14+СВЦЭМ!$D$10+'СЕТ СН'!$G$6-'СЕТ СН'!$G$26</f>
        <v>2562.1176173400004</v>
      </c>
      <c r="E107" s="36">
        <f>SUMIFS(СВЦЭМ!$D$39:$D$782,СВЦЭМ!$A$39:$A$782,$A107,СВЦЭМ!$B$39:$B$782,E$83)+'СЕТ СН'!$G$14+СВЦЭМ!$D$10+'СЕТ СН'!$G$6-'СЕТ СН'!$G$26</f>
        <v>2609.8267644100001</v>
      </c>
      <c r="F107" s="36">
        <f>SUMIFS(СВЦЭМ!$D$39:$D$782,СВЦЭМ!$A$39:$A$782,$A107,СВЦЭМ!$B$39:$B$782,F$83)+'СЕТ СН'!$G$14+СВЦЭМ!$D$10+'СЕТ СН'!$G$6-'СЕТ СН'!$G$26</f>
        <v>2615.64333463</v>
      </c>
      <c r="G107" s="36">
        <f>SUMIFS(СВЦЭМ!$D$39:$D$782,СВЦЭМ!$A$39:$A$782,$A107,СВЦЭМ!$B$39:$B$782,G$83)+'СЕТ СН'!$G$14+СВЦЭМ!$D$10+'СЕТ СН'!$G$6-'СЕТ СН'!$G$26</f>
        <v>2594.4681105300001</v>
      </c>
      <c r="H107" s="36">
        <f>SUMIFS(СВЦЭМ!$D$39:$D$782,СВЦЭМ!$A$39:$A$782,$A107,СВЦЭМ!$B$39:$B$782,H$83)+'СЕТ СН'!$G$14+СВЦЭМ!$D$10+'СЕТ СН'!$G$6-'СЕТ СН'!$G$26</f>
        <v>2565.0862845500001</v>
      </c>
      <c r="I107" s="36">
        <f>SUMIFS(СВЦЭМ!$D$39:$D$782,СВЦЭМ!$A$39:$A$782,$A107,СВЦЭМ!$B$39:$B$782,I$83)+'СЕТ СН'!$G$14+СВЦЭМ!$D$10+'СЕТ СН'!$G$6-'СЕТ СН'!$G$26</f>
        <v>2463.9108886699996</v>
      </c>
      <c r="J107" s="36">
        <f>SUMIFS(СВЦЭМ!$D$39:$D$782,СВЦЭМ!$A$39:$A$782,$A107,СВЦЭМ!$B$39:$B$782,J$83)+'СЕТ СН'!$G$14+СВЦЭМ!$D$10+'СЕТ СН'!$G$6-'СЕТ СН'!$G$26</f>
        <v>2349.8095172899998</v>
      </c>
      <c r="K107" s="36">
        <f>SUMIFS(СВЦЭМ!$D$39:$D$782,СВЦЭМ!$A$39:$A$782,$A107,СВЦЭМ!$B$39:$B$782,K$83)+'СЕТ СН'!$G$14+СВЦЭМ!$D$10+'СЕТ СН'!$G$6-'СЕТ СН'!$G$26</f>
        <v>2223.4756963599998</v>
      </c>
      <c r="L107" s="36">
        <f>SUMIFS(СВЦЭМ!$D$39:$D$782,СВЦЭМ!$A$39:$A$782,$A107,СВЦЭМ!$B$39:$B$782,L$83)+'СЕТ СН'!$G$14+СВЦЭМ!$D$10+'СЕТ СН'!$G$6-'СЕТ СН'!$G$26</f>
        <v>2186.5665567299998</v>
      </c>
      <c r="M107" s="36">
        <f>SUMIFS(СВЦЭМ!$D$39:$D$782,СВЦЭМ!$A$39:$A$782,$A107,СВЦЭМ!$B$39:$B$782,M$83)+'СЕТ СН'!$G$14+СВЦЭМ!$D$10+'СЕТ СН'!$G$6-'СЕТ СН'!$G$26</f>
        <v>2213.7711675199998</v>
      </c>
      <c r="N107" s="36">
        <f>SUMIFS(СВЦЭМ!$D$39:$D$782,СВЦЭМ!$A$39:$A$782,$A107,СВЦЭМ!$B$39:$B$782,N$83)+'СЕТ СН'!$G$14+СВЦЭМ!$D$10+'СЕТ СН'!$G$6-'СЕТ СН'!$G$26</f>
        <v>2314.4605607899998</v>
      </c>
      <c r="O107" s="36">
        <f>SUMIFS(СВЦЭМ!$D$39:$D$782,СВЦЭМ!$A$39:$A$782,$A107,СВЦЭМ!$B$39:$B$782,O$83)+'СЕТ СН'!$G$14+СВЦЭМ!$D$10+'СЕТ СН'!$G$6-'СЕТ СН'!$G$26</f>
        <v>2300.5676203399998</v>
      </c>
      <c r="P107" s="36">
        <f>SUMIFS(СВЦЭМ!$D$39:$D$782,СВЦЭМ!$A$39:$A$782,$A107,СВЦЭМ!$B$39:$B$782,P$83)+'СЕТ СН'!$G$14+СВЦЭМ!$D$10+'СЕТ СН'!$G$6-'СЕТ СН'!$G$26</f>
        <v>2307.7151428799998</v>
      </c>
      <c r="Q107" s="36">
        <f>SUMIFS(СВЦЭМ!$D$39:$D$782,СВЦЭМ!$A$39:$A$782,$A107,СВЦЭМ!$B$39:$B$782,Q$83)+'СЕТ СН'!$G$14+СВЦЭМ!$D$10+'СЕТ СН'!$G$6-'СЕТ СН'!$G$26</f>
        <v>2323.3701706899997</v>
      </c>
      <c r="R107" s="36">
        <f>SUMIFS(СВЦЭМ!$D$39:$D$782,СВЦЭМ!$A$39:$A$782,$A107,СВЦЭМ!$B$39:$B$782,R$83)+'СЕТ СН'!$G$14+СВЦЭМ!$D$10+'СЕТ СН'!$G$6-'СЕТ СН'!$G$26</f>
        <v>2324.9645641899997</v>
      </c>
      <c r="S107" s="36">
        <f>SUMIFS(СВЦЭМ!$D$39:$D$782,СВЦЭМ!$A$39:$A$782,$A107,СВЦЭМ!$B$39:$B$782,S$83)+'СЕТ СН'!$G$14+СВЦЭМ!$D$10+'СЕТ СН'!$G$6-'СЕТ СН'!$G$26</f>
        <v>2339.3673530299998</v>
      </c>
      <c r="T107" s="36">
        <f>SUMIFS(СВЦЭМ!$D$39:$D$782,СВЦЭМ!$A$39:$A$782,$A107,СВЦЭМ!$B$39:$B$782,T$83)+'СЕТ СН'!$G$14+СВЦЭМ!$D$10+'СЕТ СН'!$G$6-'СЕТ СН'!$G$26</f>
        <v>2322.8723138799996</v>
      </c>
      <c r="U107" s="36">
        <f>SUMIFS(СВЦЭМ!$D$39:$D$782,СВЦЭМ!$A$39:$A$782,$A107,СВЦЭМ!$B$39:$B$782,U$83)+'СЕТ СН'!$G$14+СВЦЭМ!$D$10+'СЕТ СН'!$G$6-'СЕТ СН'!$G$26</f>
        <v>2340.4682503199997</v>
      </c>
      <c r="V107" s="36">
        <f>SUMIFS(СВЦЭМ!$D$39:$D$782,СВЦЭМ!$A$39:$A$782,$A107,СВЦЭМ!$B$39:$B$782,V$83)+'СЕТ СН'!$G$14+СВЦЭМ!$D$10+'СЕТ СН'!$G$6-'СЕТ СН'!$G$26</f>
        <v>2344.9812029999998</v>
      </c>
      <c r="W107" s="36">
        <f>SUMIFS(СВЦЭМ!$D$39:$D$782,СВЦЭМ!$A$39:$A$782,$A107,СВЦЭМ!$B$39:$B$782,W$83)+'СЕТ СН'!$G$14+СВЦЭМ!$D$10+'СЕТ СН'!$G$6-'СЕТ СН'!$G$26</f>
        <v>2331.7015385299997</v>
      </c>
      <c r="X107" s="36">
        <f>SUMIFS(СВЦЭМ!$D$39:$D$782,СВЦЭМ!$A$39:$A$782,$A107,СВЦЭМ!$B$39:$B$782,X$83)+'СЕТ СН'!$G$14+СВЦЭМ!$D$10+'СЕТ СН'!$G$6-'СЕТ СН'!$G$26</f>
        <v>2380.6089969899999</v>
      </c>
      <c r="Y107" s="36">
        <f>SUMIFS(СВЦЭМ!$D$39:$D$782,СВЦЭМ!$A$39:$A$782,$A107,СВЦЭМ!$B$39:$B$782,Y$83)+'СЕТ СН'!$G$14+СВЦЭМ!$D$10+'СЕТ СН'!$G$6-'СЕТ СН'!$G$26</f>
        <v>2472.7298613399998</v>
      </c>
    </row>
    <row r="108" spans="1:25" ht="15.75" x14ac:dyDescent="0.2">
      <c r="A108" s="35">
        <f t="shared" si="2"/>
        <v>45529</v>
      </c>
      <c r="B108" s="36">
        <f>SUMIFS(СВЦЭМ!$D$39:$D$782,СВЦЭМ!$A$39:$A$782,$A108,СВЦЭМ!$B$39:$B$782,B$83)+'СЕТ СН'!$G$14+СВЦЭМ!$D$10+'СЕТ СН'!$G$6-'СЕТ СН'!$G$26</f>
        <v>2448.8898347499999</v>
      </c>
      <c r="C108" s="36">
        <f>SUMIFS(СВЦЭМ!$D$39:$D$782,СВЦЭМ!$A$39:$A$782,$A108,СВЦЭМ!$B$39:$B$782,C$83)+'СЕТ СН'!$G$14+СВЦЭМ!$D$10+'СЕТ СН'!$G$6-'СЕТ СН'!$G$26</f>
        <v>2514.2665164500004</v>
      </c>
      <c r="D108" s="36">
        <f>SUMIFS(СВЦЭМ!$D$39:$D$782,СВЦЭМ!$A$39:$A$782,$A108,СВЦЭМ!$B$39:$B$782,D$83)+'СЕТ СН'!$G$14+СВЦЭМ!$D$10+'СЕТ СН'!$G$6-'СЕТ СН'!$G$26</f>
        <v>2538.49922238</v>
      </c>
      <c r="E108" s="36">
        <f>SUMIFS(СВЦЭМ!$D$39:$D$782,СВЦЭМ!$A$39:$A$782,$A108,СВЦЭМ!$B$39:$B$782,E$83)+'СЕТ СН'!$G$14+СВЦЭМ!$D$10+'СЕТ СН'!$G$6-'СЕТ СН'!$G$26</f>
        <v>2549.3854661800001</v>
      </c>
      <c r="F108" s="36">
        <f>SUMIFS(СВЦЭМ!$D$39:$D$782,СВЦЭМ!$A$39:$A$782,$A108,СВЦЭМ!$B$39:$B$782,F$83)+'СЕТ СН'!$G$14+СВЦЭМ!$D$10+'СЕТ СН'!$G$6-'СЕТ СН'!$G$26</f>
        <v>2603.0594553200003</v>
      </c>
      <c r="G108" s="36">
        <f>SUMIFS(СВЦЭМ!$D$39:$D$782,СВЦЭМ!$A$39:$A$782,$A108,СВЦЭМ!$B$39:$B$782,G$83)+'СЕТ СН'!$G$14+СВЦЭМ!$D$10+'СЕТ СН'!$G$6-'СЕТ СН'!$G$26</f>
        <v>2590.6755986000003</v>
      </c>
      <c r="H108" s="36">
        <f>SUMIFS(СВЦЭМ!$D$39:$D$782,СВЦЭМ!$A$39:$A$782,$A108,СВЦЭМ!$B$39:$B$782,H$83)+'СЕТ СН'!$G$14+СВЦЭМ!$D$10+'СЕТ СН'!$G$6-'СЕТ СН'!$G$26</f>
        <v>2565.1051074400002</v>
      </c>
      <c r="I108" s="36">
        <f>SUMIFS(СВЦЭМ!$D$39:$D$782,СВЦЭМ!$A$39:$A$782,$A108,СВЦЭМ!$B$39:$B$782,I$83)+'СЕТ СН'!$G$14+СВЦЭМ!$D$10+'СЕТ СН'!$G$6-'СЕТ СН'!$G$26</f>
        <v>2506.2629922800002</v>
      </c>
      <c r="J108" s="36">
        <f>SUMIFS(СВЦЭМ!$D$39:$D$782,СВЦЭМ!$A$39:$A$782,$A108,СВЦЭМ!$B$39:$B$782,J$83)+'СЕТ СН'!$G$14+СВЦЭМ!$D$10+'СЕТ СН'!$G$6-'СЕТ СН'!$G$26</f>
        <v>2416.6904686599996</v>
      </c>
      <c r="K108" s="36">
        <f>SUMIFS(СВЦЭМ!$D$39:$D$782,СВЦЭМ!$A$39:$A$782,$A108,СВЦЭМ!$B$39:$B$782,K$83)+'СЕТ СН'!$G$14+СВЦЭМ!$D$10+'СЕТ СН'!$G$6-'СЕТ СН'!$G$26</f>
        <v>2322.6008744399996</v>
      </c>
      <c r="L108" s="36">
        <f>SUMIFS(СВЦЭМ!$D$39:$D$782,СВЦЭМ!$A$39:$A$782,$A108,СВЦЭМ!$B$39:$B$782,L$83)+'СЕТ СН'!$G$14+СВЦЭМ!$D$10+'СЕТ СН'!$G$6-'СЕТ СН'!$G$26</f>
        <v>2249.7470639999997</v>
      </c>
      <c r="M108" s="36">
        <f>SUMIFS(СВЦЭМ!$D$39:$D$782,СВЦЭМ!$A$39:$A$782,$A108,СВЦЭМ!$B$39:$B$782,M$83)+'СЕТ СН'!$G$14+СВЦЭМ!$D$10+'СЕТ СН'!$G$6-'СЕТ СН'!$G$26</f>
        <v>2216.50564119</v>
      </c>
      <c r="N108" s="36">
        <f>SUMIFS(СВЦЭМ!$D$39:$D$782,СВЦЭМ!$A$39:$A$782,$A108,СВЦЭМ!$B$39:$B$782,N$83)+'СЕТ СН'!$G$14+СВЦЭМ!$D$10+'СЕТ СН'!$G$6-'СЕТ СН'!$G$26</f>
        <v>2204.8742189299996</v>
      </c>
      <c r="O108" s="36">
        <f>SUMIFS(СВЦЭМ!$D$39:$D$782,СВЦЭМ!$A$39:$A$782,$A108,СВЦЭМ!$B$39:$B$782,O$83)+'СЕТ СН'!$G$14+СВЦЭМ!$D$10+'СЕТ СН'!$G$6-'СЕТ СН'!$G$26</f>
        <v>2205.39873025</v>
      </c>
      <c r="P108" s="36">
        <f>SUMIFS(СВЦЭМ!$D$39:$D$782,СВЦЭМ!$A$39:$A$782,$A108,СВЦЭМ!$B$39:$B$782,P$83)+'СЕТ СН'!$G$14+СВЦЭМ!$D$10+'СЕТ СН'!$G$6-'СЕТ СН'!$G$26</f>
        <v>2207.9107538099997</v>
      </c>
      <c r="Q108" s="36">
        <f>SUMIFS(СВЦЭМ!$D$39:$D$782,СВЦЭМ!$A$39:$A$782,$A108,СВЦЭМ!$B$39:$B$782,Q$83)+'СЕТ СН'!$G$14+СВЦЭМ!$D$10+'СЕТ СН'!$G$6-'СЕТ СН'!$G$26</f>
        <v>2210.9701197199997</v>
      </c>
      <c r="R108" s="36">
        <f>SUMIFS(СВЦЭМ!$D$39:$D$782,СВЦЭМ!$A$39:$A$782,$A108,СВЦЭМ!$B$39:$B$782,R$83)+'СЕТ СН'!$G$14+СВЦЭМ!$D$10+'СЕТ СН'!$G$6-'СЕТ СН'!$G$26</f>
        <v>2237.6857470199998</v>
      </c>
      <c r="S108" s="36">
        <f>SUMIFS(СВЦЭМ!$D$39:$D$782,СВЦЭМ!$A$39:$A$782,$A108,СВЦЭМ!$B$39:$B$782,S$83)+'СЕТ СН'!$G$14+СВЦЭМ!$D$10+'СЕТ СН'!$G$6-'СЕТ СН'!$G$26</f>
        <v>2217.4522538799997</v>
      </c>
      <c r="T108" s="36">
        <f>SUMIFS(СВЦЭМ!$D$39:$D$782,СВЦЭМ!$A$39:$A$782,$A108,СВЦЭМ!$B$39:$B$782,T$83)+'СЕТ СН'!$G$14+СВЦЭМ!$D$10+'СЕТ СН'!$G$6-'СЕТ СН'!$G$26</f>
        <v>2199.6393111399998</v>
      </c>
      <c r="U108" s="36">
        <f>SUMIFS(СВЦЭМ!$D$39:$D$782,СВЦЭМ!$A$39:$A$782,$A108,СВЦЭМ!$B$39:$B$782,U$83)+'СЕТ СН'!$G$14+СВЦЭМ!$D$10+'СЕТ СН'!$G$6-'СЕТ СН'!$G$26</f>
        <v>2199.1621509500001</v>
      </c>
      <c r="V108" s="36">
        <f>SUMIFS(СВЦЭМ!$D$39:$D$782,СВЦЭМ!$A$39:$A$782,$A108,СВЦЭМ!$B$39:$B$782,V$83)+'СЕТ СН'!$G$14+СВЦЭМ!$D$10+'СЕТ СН'!$G$6-'СЕТ СН'!$G$26</f>
        <v>2191.1265552099999</v>
      </c>
      <c r="W108" s="36">
        <f>SUMIFS(СВЦЭМ!$D$39:$D$782,СВЦЭМ!$A$39:$A$782,$A108,СВЦЭМ!$B$39:$B$782,W$83)+'СЕТ СН'!$G$14+СВЦЭМ!$D$10+'СЕТ СН'!$G$6-'СЕТ СН'!$G$26</f>
        <v>2173.87146897</v>
      </c>
      <c r="X108" s="36">
        <f>SUMIFS(СВЦЭМ!$D$39:$D$782,СВЦЭМ!$A$39:$A$782,$A108,СВЦЭМ!$B$39:$B$782,X$83)+'СЕТ СН'!$G$14+СВЦЭМ!$D$10+'СЕТ СН'!$G$6-'СЕТ СН'!$G$26</f>
        <v>2258.0461866099999</v>
      </c>
      <c r="Y108" s="36">
        <f>SUMIFS(СВЦЭМ!$D$39:$D$782,СВЦЭМ!$A$39:$A$782,$A108,СВЦЭМ!$B$39:$B$782,Y$83)+'СЕТ СН'!$G$14+СВЦЭМ!$D$10+'СЕТ СН'!$G$6-'СЕТ СН'!$G$26</f>
        <v>2356.6002304099998</v>
      </c>
    </row>
    <row r="109" spans="1:25" ht="15.75" x14ac:dyDescent="0.2">
      <c r="A109" s="35">
        <f t="shared" si="2"/>
        <v>45530</v>
      </c>
      <c r="B109" s="36">
        <f>SUMIFS(СВЦЭМ!$D$39:$D$782,СВЦЭМ!$A$39:$A$782,$A109,СВЦЭМ!$B$39:$B$782,B$83)+'СЕТ СН'!$G$14+СВЦЭМ!$D$10+'СЕТ СН'!$G$6-'СЕТ СН'!$G$26</f>
        <v>2453.9028030099998</v>
      </c>
      <c r="C109" s="36">
        <f>SUMIFS(СВЦЭМ!$D$39:$D$782,СВЦЭМ!$A$39:$A$782,$A109,СВЦЭМ!$B$39:$B$782,C$83)+'СЕТ СН'!$G$14+СВЦЭМ!$D$10+'СЕТ СН'!$G$6-'СЕТ СН'!$G$26</f>
        <v>2555.9901043700002</v>
      </c>
      <c r="D109" s="36">
        <f>SUMIFS(СВЦЭМ!$D$39:$D$782,СВЦЭМ!$A$39:$A$782,$A109,СВЦЭМ!$B$39:$B$782,D$83)+'СЕТ СН'!$G$14+СВЦЭМ!$D$10+'СЕТ СН'!$G$6-'СЕТ СН'!$G$26</f>
        <v>2599.1513563400003</v>
      </c>
      <c r="E109" s="36">
        <f>SUMIFS(СВЦЭМ!$D$39:$D$782,СВЦЭМ!$A$39:$A$782,$A109,СВЦЭМ!$B$39:$B$782,E$83)+'СЕТ СН'!$G$14+СВЦЭМ!$D$10+'СЕТ СН'!$G$6-'СЕТ СН'!$G$26</f>
        <v>2613.1107114200004</v>
      </c>
      <c r="F109" s="36">
        <f>SUMIFS(СВЦЭМ!$D$39:$D$782,СВЦЭМ!$A$39:$A$782,$A109,СВЦЭМ!$B$39:$B$782,F$83)+'СЕТ СН'!$G$14+СВЦЭМ!$D$10+'СЕТ СН'!$G$6-'СЕТ СН'!$G$26</f>
        <v>2629.22853459</v>
      </c>
      <c r="G109" s="36">
        <f>SUMIFS(СВЦЭМ!$D$39:$D$782,СВЦЭМ!$A$39:$A$782,$A109,СВЦЭМ!$B$39:$B$782,G$83)+'СЕТ СН'!$G$14+СВЦЭМ!$D$10+'СЕТ СН'!$G$6-'СЕТ СН'!$G$26</f>
        <v>2589.4264478500004</v>
      </c>
      <c r="H109" s="36">
        <f>SUMIFS(СВЦЭМ!$D$39:$D$782,СВЦЭМ!$A$39:$A$782,$A109,СВЦЭМ!$B$39:$B$782,H$83)+'СЕТ СН'!$G$14+СВЦЭМ!$D$10+'СЕТ СН'!$G$6-'СЕТ СН'!$G$26</f>
        <v>2550.2431824800001</v>
      </c>
      <c r="I109" s="36">
        <f>SUMIFS(СВЦЭМ!$D$39:$D$782,СВЦЭМ!$A$39:$A$782,$A109,СВЦЭМ!$B$39:$B$782,I$83)+'СЕТ СН'!$G$14+СВЦЭМ!$D$10+'СЕТ СН'!$G$6-'СЕТ СН'!$G$26</f>
        <v>2446.6105339000001</v>
      </c>
      <c r="J109" s="36">
        <f>SUMIFS(СВЦЭМ!$D$39:$D$782,СВЦЭМ!$A$39:$A$782,$A109,СВЦЭМ!$B$39:$B$782,J$83)+'СЕТ СН'!$G$14+СВЦЭМ!$D$10+'СЕТ СН'!$G$6-'СЕТ СН'!$G$26</f>
        <v>2323.5567158199997</v>
      </c>
      <c r="K109" s="36">
        <f>SUMIFS(СВЦЭМ!$D$39:$D$782,СВЦЭМ!$A$39:$A$782,$A109,СВЦЭМ!$B$39:$B$782,K$83)+'СЕТ СН'!$G$14+СВЦЭМ!$D$10+'СЕТ СН'!$G$6-'СЕТ СН'!$G$26</f>
        <v>2232.3872058399998</v>
      </c>
      <c r="L109" s="36">
        <f>SUMIFS(СВЦЭМ!$D$39:$D$782,СВЦЭМ!$A$39:$A$782,$A109,СВЦЭМ!$B$39:$B$782,L$83)+'СЕТ СН'!$G$14+СВЦЭМ!$D$10+'СЕТ СН'!$G$6-'СЕТ СН'!$G$26</f>
        <v>2219.8726980699998</v>
      </c>
      <c r="M109" s="36">
        <f>SUMIFS(СВЦЭМ!$D$39:$D$782,СВЦЭМ!$A$39:$A$782,$A109,СВЦЭМ!$B$39:$B$782,M$83)+'СЕТ СН'!$G$14+СВЦЭМ!$D$10+'СЕТ СН'!$G$6-'СЕТ СН'!$G$26</f>
        <v>2201.1746368699996</v>
      </c>
      <c r="N109" s="36">
        <f>SUMIFS(СВЦЭМ!$D$39:$D$782,СВЦЭМ!$A$39:$A$782,$A109,СВЦЭМ!$B$39:$B$782,N$83)+'СЕТ СН'!$G$14+СВЦЭМ!$D$10+'СЕТ СН'!$G$6-'СЕТ СН'!$G$26</f>
        <v>2202.86364048</v>
      </c>
      <c r="O109" s="36">
        <f>SUMIFS(СВЦЭМ!$D$39:$D$782,СВЦЭМ!$A$39:$A$782,$A109,СВЦЭМ!$B$39:$B$782,O$83)+'СЕТ СН'!$G$14+СВЦЭМ!$D$10+'СЕТ СН'!$G$6-'СЕТ СН'!$G$26</f>
        <v>2200.76984791</v>
      </c>
      <c r="P109" s="36">
        <f>SUMIFS(СВЦЭМ!$D$39:$D$782,СВЦЭМ!$A$39:$A$782,$A109,СВЦЭМ!$B$39:$B$782,P$83)+'СЕТ СН'!$G$14+СВЦЭМ!$D$10+'СЕТ СН'!$G$6-'СЕТ СН'!$G$26</f>
        <v>2206.4873218399998</v>
      </c>
      <c r="Q109" s="36">
        <f>SUMIFS(СВЦЭМ!$D$39:$D$782,СВЦЭМ!$A$39:$A$782,$A109,СВЦЭМ!$B$39:$B$782,Q$83)+'СЕТ СН'!$G$14+СВЦЭМ!$D$10+'СЕТ СН'!$G$6-'СЕТ СН'!$G$26</f>
        <v>2202.7265812199998</v>
      </c>
      <c r="R109" s="36">
        <f>SUMIFS(СВЦЭМ!$D$39:$D$782,СВЦЭМ!$A$39:$A$782,$A109,СВЦЭМ!$B$39:$B$782,R$83)+'СЕТ СН'!$G$14+СВЦЭМ!$D$10+'СЕТ СН'!$G$6-'СЕТ СН'!$G$26</f>
        <v>2206.0356314299997</v>
      </c>
      <c r="S109" s="36">
        <f>SUMIFS(СВЦЭМ!$D$39:$D$782,СВЦЭМ!$A$39:$A$782,$A109,СВЦЭМ!$B$39:$B$782,S$83)+'СЕТ СН'!$G$14+СВЦЭМ!$D$10+'СЕТ СН'!$G$6-'СЕТ СН'!$G$26</f>
        <v>2221.9155562699998</v>
      </c>
      <c r="T109" s="36">
        <f>SUMIFS(СВЦЭМ!$D$39:$D$782,СВЦЭМ!$A$39:$A$782,$A109,СВЦЭМ!$B$39:$B$782,T$83)+'СЕТ СН'!$G$14+СВЦЭМ!$D$10+'СЕТ СН'!$G$6-'СЕТ СН'!$G$26</f>
        <v>2206.09997729</v>
      </c>
      <c r="U109" s="36">
        <f>SUMIFS(СВЦЭМ!$D$39:$D$782,СВЦЭМ!$A$39:$A$782,$A109,СВЦЭМ!$B$39:$B$782,U$83)+'СЕТ СН'!$G$14+СВЦЭМ!$D$10+'СЕТ СН'!$G$6-'СЕТ СН'!$G$26</f>
        <v>2208.4434655599998</v>
      </c>
      <c r="V109" s="36">
        <f>SUMIFS(СВЦЭМ!$D$39:$D$782,СВЦЭМ!$A$39:$A$782,$A109,СВЦЭМ!$B$39:$B$782,V$83)+'СЕТ СН'!$G$14+СВЦЭМ!$D$10+'СЕТ СН'!$G$6-'СЕТ СН'!$G$26</f>
        <v>2197.0497092000001</v>
      </c>
      <c r="W109" s="36">
        <f>SUMIFS(СВЦЭМ!$D$39:$D$782,СВЦЭМ!$A$39:$A$782,$A109,СВЦЭМ!$B$39:$B$782,W$83)+'СЕТ СН'!$G$14+СВЦЭМ!$D$10+'СЕТ СН'!$G$6-'СЕТ СН'!$G$26</f>
        <v>2198.77428702</v>
      </c>
      <c r="X109" s="36">
        <f>SUMIFS(СВЦЭМ!$D$39:$D$782,СВЦЭМ!$A$39:$A$782,$A109,СВЦЭМ!$B$39:$B$782,X$83)+'СЕТ СН'!$G$14+СВЦЭМ!$D$10+'СЕТ СН'!$G$6-'СЕТ СН'!$G$26</f>
        <v>2274.4090465599998</v>
      </c>
      <c r="Y109" s="36">
        <f>SUMIFS(СВЦЭМ!$D$39:$D$782,СВЦЭМ!$A$39:$A$782,$A109,СВЦЭМ!$B$39:$B$782,Y$83)+'СЕТ СН'!$G$14+СВЦЭМ!$D$10+'СЕТ СН'!$G$6-'СЕТ СН'!$G$26</f>
        <v>2331.60804874</v>
      </c>
    </row>
    <row r="110" spans="1:25" ht="15.75" x14ac:dyDescent="0.2">
      <c r="A110" s="35">
        <f t="shared" si="2"/>
        <v>45531</v>
      </c>
      <c r="B110" s="36">
        <f>SUMIFS(СВЦЭМ!$D$39:$D$782,СВЦЭМ!$A$39:$A$782,$A110,СВЦЭМ!$B$39:$B$782,B$83)+'СЕТ СН'!$G$14+СВЦЭМ!$D$10+'СЕТ СН'!$G$6-'СЕТ СН'!$G$26</f>
        <v>2253.4844257499999</v>
      </c>
      <c r="C110" s="36">
        <f>SUMIFS(СВЦЭМ!$D$39:$D$782,СВЦЭМ!$A$39:$A$782,$A110,СВЦЭМ!$B$39:$B$782,C$83)+'СЕТ СН'!$G$14+СВЦЭМ!$D$10+'СЕТ СН'!$G$6-'СЕТ СН'!$G$26</f>
        <v>2289.4303742399998</v>
      </c>
      <c r="D110" s="36">
        <f>SUMIFS(СВЦЭМ!$D$39:$D$782,СВЦЭМ!$A$39:$A$782,$A110,СВЦЭМ!$B$39:$B$782,D$83)+'СЕТ СН'!$G$14+СВЦЭМ!$D$10+'СЕТ СН'!$G$6-'СЕТ СН'!$G$26</f>
        <v>2353.92198732</v>
      </c>
      <c r="E110" s="36">
        <f>SUMIFS(СВЦЭМ!$D$39:$D$782,СВЦЭМ!$A$39:$A$782,$A110,СВЦЭМ!$B$39:$B$782,E$83)+'СЕТ СН'!$G$14+СВЦЭМ!$D$10+'СЕТ СН'!$G$6-'СЕТ СН'!$G$26</f>
        <v>2379.5272930199999</v>
      </c>
      <c r="F110" s="36">
        <f>SUMIFS(СВЦЭМ!$D$39:$D$782,СВЦЭМ!$A$39:$A$782,$A110,СВЦЭМ!$B$39:$B$782,F$83)+'СЕТ СН'!$G$14+СВЦЭМ!$D$10+'СЕТ СН'!$G$6-'СЕТ СН'!$G$26</f>
        <v>2383.2816350799999</v>
      </c>
      <c r="G110" s="36">
        <f>SUMIFS(СВЦЭМ!$D$39:$D$782,СВЦЭМ!$A$39:$A$782,$A110,СВЦЭМ!$B$39:$B$782,G$83)+'СЕТ СН'!$G$14+СВЦЭМ!$D$10+'СЕТ СН'!$G$6-'СЕТ СН'!$G$26</f>
        <v>2354.9817699499999</v>
      </c>
      <c r="H110" s="36">
        <f>SUMIFS(СВЦЭМ!$D$39:$D$782,СВЦЭМ!$A$39:$A$782,$A110,СВЦЭМ!$B$39:$B$782,H$83)+'СЕТ СН'!$G$14+СВЦЭМ!$D$10+'СЕТ СН'!$G$6-'СЕТ СН'!$G$26</f>
        <v>2362.85975332</v>
      </c>
      <c r="I110" s="36">
        <f>SUMIFS(СВЦЭМ!$D$39:$D$782,СВЦЭМ!$A$39:$A$782,$A110,СВЦЭМ!$B$39:$B$782,I$83)+'СЕТ СН'!$G$14+СВЦЭМ!$D$10+'СЕТ СН'!$G$6-'СЕТ СН'!$G$26</f>
        <v>2253.5230245999996</v>
      </c>
      <c r="J110" s="36">
        <f>SUMIFS(СВЦЭМ!$D$39:$D$782,СВЦЭМ!$A$39:$A$782,$A110,СВЦЭМ!$B$39:$B$782,J$83)+'СЕТ СН'!$G$14+СВЦЭМ!$D$10+'СЕТ СН'!$G$6-'СЕТ СН'!$G$26</f>
        <v>2154.0250093699997</v>
      </c>
      <c r="K110" s="36">
        <f>SUMIFS(СВЦЭМ!$D$39:$D$782,СВЦЭМ!$A$39:$A$782,$A110,СВЦЭМ!$B$39:$B$782,K$83)+'СЕТ СН'!$G$14+СВЦЭМ!$D$10+'СЕТ СН'!$G$6-'СЕТ СН'!$G$26</f>
        <v>2054.0372134099998</v>
      </c>
      <c r="L110" s="36">
        <f>SUMIFS(СВЦЭМ!$D$39:$D$782,СВЦЭМ!$A$39:$A$782,$A110,СВЦЭМ!$B$39:$B$782,L$83)+'СЕТ СН'!$G$14+СВЦЭМ!$D$10+'СЕТ СН'!$G$6-'СЕТ СН'!$G$26</f>
        <v>1988.5586542199999</v>
      </c>
      <c r="M110" s="36">
        <f>SUMIFS(СВЦЭМ!$D$39:$D$782,СВЦЭМ!$A$39:$A$782,$A110,СВЦЭМ!$B$39:$B$782,M$83)+'СЕТ СН'!$G$14+СВЦЭМ!$D$10+'СЕТ СН'!$G$6-'СЕТ СН'!$G$26</f>
        <v>1978.0491304</v>
      </c>
      <c r="N110" s="36">
        <f>SUMIFS(СВЦЭМ!$D$39:$D$782,СВЦЭМ!$A$39:$A$782,$A110,СВЦЭМ!$B$39:$B$782,N$83)+'СЕТ СН'!$G$14+СВЦЭМ!$D$10+'СЕТ СН'!$G$6-'СЕТ СН'!$G$26</f>
        <v>1982.9272116899999</v>
      </c>
      <c r="O110" s="36">
        <f>SUMIFS(СВЦЭМ!$D$39:$D$782,СВЦЭМ!$A$39:$A$782,$A110,СВЦЭМ!$B$39:$B$782,O$83)+'СЕТ СН'!$G$14+СВЦЭМ!$D$10+'СЕТ СН'!$G$6-'СЕТ СН'!$G$26</f>
        <v>1977.0748134299999</v>
      </c>
      <c r="P110" s="36">
        <f>SUMIFS(СВЦЭМ!$D$39:$D$782,СВЦЭМ!$A$39:$A$782,$A110,СВЦЭМ!$B$39:$B$782,P$83)+'СЕТ СН'!$G$14+СВЦЭМ!$D$10+'СЕТ СН'!$G$6-'СЕТ СН'!$G$26</f>
        <v>1975.6302299899999</v>
      </c>
      <c r="Q110" s="36">
        <f>SUMIFS(СВЦЭМ!$D$39:$D$782,СВЦЭМ!$A$39:$A$782,$A110,СВЦЭМ!$B$39:$B$782,Q$83)+'СЕТ СН'!$G$14+СВЦЭМ!$D$10+'СЕТ СН'!$G$6-'СЕТ СН'!$G$26</f>
        <v>1978.4259208399999</v>
      </c>
      <c r="R110" s="36">
        <f>SUMIFS(СВЦЭМ!$D$39:$D$782,СВЦЭМ!$A$39:$A$782,$A110,СВЦЭМ!$B$39:$B$782,R$83)+'СЕТ СН'!$G$14+СВЦЭМ!$D$10+'СЕТ СН'!$G$6-'СЕТ СН'!$G$26</f>
        <v>1988.59052215</v>
      </c>
      <c r="S110" s="36">
        <f>SUMIFS(СВЦЭМ!$D$39:$D$782,СВЦЭМ!$A$39:$A$782,$A110,СВЦЭМ!$B$39:$B$782,S$83)+'СЕТ СН'!$G$14+СВЦЭМ!$D$10+'СЕТ СН'!$G$6-'СЕТ СН'!$G$26</f>
        <v>1976.8248170499999</v>
      </c>
      <c r="T110" s="36">
        <f>SUMIFS(СВЦЭМ!$D$39:$D$782,СВЦЭМ!$A$39:$A$782,$A110,СВЦЭМ!$B$39:$B$782,T$83)+'СЕТ СН'!$G$14+СВЦЭМ!$D$10+'СЕТ СН'!$G$6-'СЕТ СН'!$G$26</f>
        <v>1966.1582278399999</v>
      </c>
      <c r="U110" s="36">
        <f>SUMIFS(СВЦЭМ!$D$39:$D$782,СВЦЭМ!$A$39:$A$782,$A110,СВЦЭМ!$B$39:$B$782,U$83)+'СЕТ СН'!$G$14+СВЦЭМ!$D$10+'СЕТ СН'!$G$6-'СЕТ СН'!$G$26</f>
        <v>2013.2816034999998</v>
      </c>
      <c r="V110" s="36">
        <f>SUMIFS(СВЦЭМ!$D$39:$D$782,СВЦЭМ!$A$39:$A$782,$A110,СВЦЭМ!$B$39:$B$782,V$83)+'СЕТ СН'!$G$14+СВЦЭМ!$D$10+'СЕТ СН'!$G$6-'СЕТ СН'!$G$26</f>
        <v>1998.9840209399999</v>
      </c>
      <c r="W110" s="36">
        <f>SUMIFS(СВЦЭМ!$D$39:$D$782,СВЦЭМ!$A$39:$A$782,$A110,СВЦЭМ!$B$39:$B$782,W$83)+'СЕТ СН'!$G$14+СВЦЭМ!$D$10+'СЕТ СН'!$G$6-'СЕТ СН'!$G$26</f>
        <v>2006.21283823</v>
      </c>
      <c r="X110" s="36">
        <f>SUMIFS(СВЦЭМ!$D$39:$D$782,СВЦЭМ!$A$39:$A$782,$A110,СВЦЭМ!$B$39:$B$782,X$83)+'СЕТ СН'!$G$14+СВЦЭМ!$D$10+'СЕТ СН'!$G$6-'СЕТ СН'!$G$26</f>
        <v>2078.5120657799998</v>
      </c>
      <c r="Y110" s="36">
        <f>SUMIFS(СВЦЭМ!$D$39:$D$782,СВЦЭМ!$A$39:$A$782,$A110,СВЦЭМ!$B$39:$B$782,Y$83)+'СЕТ СН'!$G$14+СВЦЭМ!$D$10+'СЕТ СН'!$G$6-'СЕТ СН'!$G$26</f>
        <v>2152.7626865499997</v>
      </c>
    </row>
    <row r="111" spans="1:25" ht="15.75" x14ac:dyDescent="0.2">
      <c r="A111" s="35">
        <f t="shared" si="2"/>
        <v>45532</v>
      </c>
      <c r="B111" s="36">
        <f>SUMIFS(СВЦЭМ!$D$39:$D$782,СВЦЭМ!$A$39:$A$782,$A111,СВЦЭМ!$B$39:$B$782,B$83)+'СЕТ СН'!$G$14+СВЦЭМ!$D$10+'СЕТ СН'!$G$6-'СЕТ СН'!$G$26</f>
        <v>2298.9850728899996</v>
      </c>
      <c r="C111" s="36">
        <f>SUMIFS(СВЦЭМ!$D$39:$D$782,СВЦЭМ!$A$39:$A$782,$A111,СВЦЭМ!$B$39:$B$782,C$83)+'СЕТ СН'!$G$14+СВЦЭМ!$D$10+'СЕТ СН'!$G$6-'СЕТ СН'!$G$26</f>
        <v>2348.4057679099997</v>
      </c>
      <c r="D111" s="36">
        <f>SUMIFS(СВЦЭМ!$D$39:$D$782,СВЦЭМ!$A$39:$A$782,$A111,СВЦЭМ!$B$39:$B$782,D$83)+'СЕТ СН'!$G$14+СВЦЭМ!$D$10+'СЕТ СН'!$G$6-'СЕТ СН'!$G$26</f>
        <v>2377.58376765</v>
      </c>
      <c r="E111" s="36">
        <f>SUMIFS(СВЦЭМ!$D$39:$D$782,СВЦЭМ!$A$39:$A$782,$A111,СВЦЭМ!$B$39:$B$782,E$83)+'СЕТ СН'!$G$14+СВЦЭМ!$D$10+'СЕТ СН'!$G$6-'СЕТ СН'!$G$26</f>
        <v>2407.0217243399998</v>
      </c>
      <c r="F111" s="36">
        <f>SUMIFS(СВЦЭМ!$D$39:$D$782,СВЦЭМ!$A$39:$A$782,$A111,СВЦЭМ!$B$39:$B$782,F$83)+'СЕТ СН'!$G$14+СВЦЭМ!$D$10+'СЕТ СН'!$G$6-'СЕТ СН'!$G$26</f>
        <v>2433.4934147499998</v>
      </c>
      <c r="G111" s="36">
        <f>SUMIFS(СВЦЭМ!$D$39:$D$782,СВЦЭМ!$A$39:$A$782,$A111,СВЦЭМ!$B$39:$B$782,G$83)+'СЕТ СН'!$G$14+СВЦЭМ!$D$10+'СЕТ СН'!$G$6-'СЕТ СН'!$G$26</f>
        <v>2403.38477375</v>
      </c>
      <c r="H111" s="36">
        <f>SUMIFS(СВЦЭМ!$D$39:$D$782,СВЦЭМ!$A$39:$A$782,$A111,СВЦЭМ!$B$39:$B$782,H$83)+'СЕТ СН'!$G$14+СВЦЭМ!$D$10+'СЕТ СН'!$G$6-'СЕТ СН'!$G$26</f>
        <v>2369.63004624</v>
      </c>
      <c r="I111" s="36">
        <f>SUMIFS(СВЦЭМ!$D$39:$D$782,СВЦЭМ!$A$39:$A$782,$A111,СВЦЭМ!$B$39:$B$782,I$83)+'СЕТ СН'!$G$14+СВЦЭМ!$D$10+'СЕТ СН'!$G$6-'СЕТ СН'!$G$26</f>
        <v>2276.9236734199999</v>
      </c>
      <c r="J111" s="36">
        <f>SUMIFS(СВЦЭМ!$D$39:$D$782,СВЦЭМ!$A$39:$A$782,$A111,СВЦЭМ!$B$39:$B$782,J$83)+'СЕТ СН'!$G$14+СВЦЭМ!$D$10+'СЕТ СН'!$G$6-'СЕТ СН'!$G$26</f>
        <v>2214.3631598499996</v>
      </c>
      <c r="K111" s="36">
        <f>SUMIFS(СВЦЭМ!$D$39:$D$782,СВЦЭМ!$A$39:$A$782,$A111,СВЦЭМ!$B$39:$B$782,K$83)+'СЕТ СН'!$G$14+СВЦЭМ!$D$10+'СЕТ СН'!$G$6-'СЕТ СН'!$G$26</f>
        <v>2120.5502087199998</v>
      </c>
      <c r="L111" s="36">
        <f>SUMIFS(СВЦЭМ!$D$39:$D$782,СВЦЭМ!$A$39:$A$782,$A111,СВЦЭМ!$B$39:$B$782,L$83)+'СЕТ СН'!$G$14+СВЦЭМ!$D$10+'СЕТ СН'!$G$6-'СЕТ СН'!$G$26</f>
        <v>2105.3002100399999</v>
      </c>
      <c r="M111" s="36">
        <f>SUMIFS(СВЦЭМ!$D$39:$D$782,СВЦЭМ!$A$39:$A$782,$A111,СВЦЭМ!$B$39:$B$782,M$83)+'СЕТ СН'!$G$14+СВЦЭМ!$D$10+'СЕТ СН'!$G$6-'СЕТ СН'!$G$26</f>
        <v>2093.4073306499999</v>
      </c>
      <c r="N111" s="36">
        <f>SUMIFS(СВЦЭМ!$D$39:$D$782,СВЦЭМ!$A$39:$A$782,$A111,СВЦЭМ!$B$39:$B$782,N$83)+'СЕТ СН'!$G$14+СВЦЭМ!$D$10+'СЕТ СН'!$G$6-'СЕТ СН'!$G$26</f>
        <v>2088.0860313999997</v>
      </c>
      <c r="O111" s="36">
        <f>SUMIFS(СВЦЭМ!$D$39:$D$782,СВЦЭМ!$A$39:$A$782,$A111,СВЦЭМ!$B$39:$B$782,O$83)+'СЕТ СН'!$G$14+СВЦЭМ!$D$10+'СЕТ СН'!$G$6-'СЕТ СН'!$G$26</f>
        <v>2082.2288484399996</v>
      </c>
      <c r="P111" s="36">
        <f>SUMIFS(СВЦЭМ!$D$39:$D$782,СВЦЭМ!$A$39:$A$782,$A111,СВЦЭМ!$B$39:$B$782,P$83)+'СЕТ СН'!$G$14+СВЦЭМ!$D$10+'СЕТ СН'!$G$6-'СЕТ СН'!$G$26</f>
        <v>2082.7964654899997</v>
      </c>
      <c r="Q111" s="36">
        <f>SUMIFS(СВЦЭМ!$D$39:$D$782,СВЦЭМ!$A$39:$A$782,$A111,СВЦЭМ!$B$39:$B$782,Q$83)+'СЕТ СН'!$G$14+СВЦЭМ!$D$10+'СЕТ СН'!$G$6-'СЕТ СН'!$G$26</f>
        <v>2089.7262558399998</v>
      </c>
      <c r="R111" s="36">
        <f>SUMIFS(СВЦЭМ!$D$39:$D$782,СВЦЭМ!$A$39:$A$782,$A111,СВЦЭМ!$B$39:$B$782,R$83)+'СЕТ СН'!$G$14+СВЦЭМ!$D$10+'СЕТ СН'!$G$6-'СЕТ СН'!$G$26</f>
        <v>2098.9611557899998</v>
      </c>
      <c r="S111" s="36">
        <f>SUMIFS(СВЦЭМ!$D$39:$D$782,СВЦЭМ!$A$39:$A$782,$A111,СВЦЭМ!$B$39:$B$782,S$83)+'СЕТ СН'!$G$14+СВЦЭМ!$D$10+'СЕТ СН'!$G$6-'СЕТ СН'!$G$26</f>
        <v>2074.64873085</v>
      </c>
      <c r="T111" s="36">
        <f>SUMIFS(СВЦЭМ!$D$39:$D$782,СВЦЭМ!$A$39:$A$782,$A111,СВЦЭМ!$B$39:$B$782,T$83)+'СЕТ СН'!$G$14+СВЦЭМ!$D$10+'СЕТ СН'!$G$6-'СЕТ СН'!$G$26</f>
        <v>2065.3103650899998</v>
      </c>
      <c r="U111" s="36">
        <f>SUMIFS(СВЦЭМ!$D$39:$D$782,СВЦЭМ!$A$39:$A$782,$A111,СВЦЭМ!$B$39:$B$782,U$83)+'СЕТ СН'!$G$14+СВЦЭМ!$D$10+'СЕТ СН'!$G$6-'СЕТ СН'!$G$26</f>
        <v>2076.0089287199999</v>
      </c>
      <c r="V111" s="36">
        <f>SUMIFS(СВЦЭМ!$D$39:$D$782,СВЦЭМ!$A$39:$A$782,$A111,СВЦЭМ!$B$39:$B$782,V$83)+'СЕТ СН'!$G$14+СВЦЭМ!$D$10+'СЕТ СН'!$G$6-'СЕТ СН'!$G$26</f>
        <v>2051.39012533</v>
      </c>
      <c r="W111" s="36">
        <f>SUMIFS(СВЦЭМ!$D$39:$D$782,СВЦЭМ!$A$39:$A$782,$A111,СВЦЭМ!$B$39:$B$782,W$83)+'СЕТ СН'!$G$14+СВЦЭМ!$D$10+'СЕТ СН'!$G$6-'СЕТ СН'!$G$26</f>
        <v>2061.41749768</v>
      </c>
      <c r="X111" s="36">
        <f>SUMIFS(СВЦЭМ!$D$39:$D$782,СВЦЭМ!$A$39:$A$782,$A111,СВЦЭМ!$B$39:$B$782,X$83)+'СЕТ СН'!$G$14+СВЦЭМ!$D$10+'СЕТ СН'!$G$6-'СЕТ СН'!$G$26</f>
        <v>2137.5972401699996</v>
      </c>
      <c r="Y111" s="36">
        <f>SUMIFS(СВЦЭМ!$D$39:$D$782,СВЦЭМ!$A$39:$A$782,$A111,СВЦЭМ!$B$39:$B$782,Y$83)+'СЕТ СН'!$G$14+СВЦЭМ!$D$10+'СЕТ СН'!$G$6-'СЕТ СН'!$G$26</f>
        <v>2158.9306747199998</v>
      </c>
    </row>
    <row r="112" spans="1:25" ht="15.75" x14ac:dyDescent="0.2">
      <c r="A112" s="35">
        <f t="shared" si="2"/>
        <v>45533</v>
      </c>
      <c r="B112" s="36">
        <f>SUMIFS(СВЦЭМ!$D$39:$D$782,СВЦЭМ!$A$39:$A$782,$A112,СВЦЭМ!$B$39:$B$782,B$83)+'СЕТ СН'!$G$14+СВЦЭМ!$D$10+'СЕТ СН'!$G$6-'СЕТ СН'!$G$26</f>
        <v>2206.5941819199998</v>
      </c>
      <c r="C112" s="36">
        <f>SUMIFS(СВЦЭМ!$D$39:$D$782,СВЦЭМ!$A$39:$A$782,$A112,СВЦЭМ!$B$39:$B$782,C$83)+'СЕТ СН'!$G$14+СВЦЭМ!$D$10+'СЕТ СН'!$G$6-'СЕТ СН'!$G$26</f>
        <v>2332.3443010399997</v>
      </c>
      <c r="D112" s="36">
        <f>SUMIFS(СВЦЭМ!$D$39:$D$782,СВЦЭМ!$A$39:$A$782,$A112,СВЦЭМ!$B$39:$B$782,D$83)+'СЕТ СН'!$G$14+СВЦЭМ!$D$10+'СЕТ СН'!$G$6-'СЕТ СН'!$G$26</f>
        <v>2473.63176032</v>
      </c>
      <c r="E112" s="36">
        <f>SUMIFS(СВЦЭМ!$D$39:$D$782,СВЦЭМ!$A$39:$A$782,$A112,СВЦЭМ!$B$39:$B$782,E$83)+'СЕТ СН'!$G$14+СВЦЭМ!$D$10+'СЕТ СН'!$G$6-'СЕТ СН'!$G$26</f>
        <v>2519.9861175000001</v>
      </c>
      <c r="F112" s="36">
        <f>SUMIFS(СВЦЭМ!$D$39:$D$782,СВЦЭМ!$A$39:$A$782,$A112,СВЦЭМ!$B$39:$B$782,F$83)+'СЕТ СН'!$G$14+СВЦЭМ!$D$10+'СЕТ СН'!$G$6-'СЕТ СН'!$G$26</f>
        <v>2536.8288326700003</v>
      </c>
      <c r="G112" s="36">
        <f>SUMIFS(СВЦЭМ!$D$39:$D$782,СВЦЭМ!$A$39:$A$782,$A112,СВЦЭМ!$B$39:$B$782,G$83)+'СЕТ СН'!$G$14+СВЦЭМ!$D$10+'СЕТ СН'!$G$6-'СЕТ СН'!$G$26</f>
        <v>2504.8439696300002</v>
      </c>
      <c r="H112" s="36">
        <f>SUMIFS(СВЦЭМ!$D$39:$D$782,СВЦЭМ!$A$39:$A$782,$A112,СВЦЭМ!$B$39:$B$782,H$83)+'СЕТ СН'!$G$14+СВЦЭМ!$D$10+'СЕТ СН'!$G$6-'СЕТ СН'!$G$26</f>
        <v>2448.9807663299998</v>
      </c>
      <c r="I112" s="36">
        <f>SUMIFS(СВЦЭМ!$D$39:$D$782,СВЦЭМ!$A$39:$A$782,$A112,СВЦЭМ!$B$39:$B$782,I$83)+'СЕТ СН'!$G$14+СВЦЭМ!$D$10+'СЕТ СН'!$G$6-'СЕТ СН'!$G$26</f>
        <v>2384.3804359799997</v>
      </c>
      <c r="J112" s="36">
        <f>SUMIFS(СВЦЭМ!$D$39:$D$782,СВЦЭМ!$A$39:$A$782,$A112,СВЦЭМ!$B$39:$B$782,J$83)+'СЕТ СН'!$G$14+СВЦЭМ!$D$10+'СЕТ СН'!$G$6-'СЕТ СН'!$G$26</f>
        <v>2273.8312186799999</v>
      </c>
      <c r="K112" s="36">
        <f>SUMIFS(СВЦЭМ!$D$39:$D$782,СВЦЭМ!$A$39:$A$782,$A112,СВЦЭМ!$B$39:$B$782,K$83)+'СЕТ СН'!$G$14+СВЦЭМ!$D$10+'СЕТ СН'!$G$6-'СЕТ СН'!$G$26</f>
        <v>2171.8443766299997</v>
      </c>
      <c r="L112" s="36">
        <f>SUMIFS(СВЦЭМ!$D$39:$D$782,СВЦЭМ!$A$39:$A$782,$A112,СВЦЭМ!$B$39:$B$782,L$83)+'СЕТ СН'!$G$14+СВЦЭМ!$D$10+'СЕТ СН'!$G$6-'СЕТ СН'!$G$26</f>
        <v>2094.0258584399999</v>
      </c>
      <c r="M112" s="36">
        <f>SUMIFS(СВЦЭМ!$D$39:$D$782,СВЦЭМ!$A$39:$A$782,$A112,СВЦЭМ!$B$39:$B$782,M$83)+'СЕТ СН'!$G$14+СВЦЭМ!$D$10+'СЕТ СН'!$G$6-'СЕТ СН'!$G$26</f>
        <v>2078.0035493</v>
      </c>
      <c r="N112" s="36">
        <f>SUMIFS(СВЦЭМ!$D$39:$D$782,СВЦЭМ!$A$39:$A$782,$A112,СВЦЭМ!$B$39:$B$782,N$83)+'СЕТ СН'!$G$14+СВЦЭМ!$D$10+'СЕТ СН'!$G$6-'СЕТ СН'!$G$26</f>
        <v>2093.6639731499999</v>
      </c>
      <c r="O112" s="36">
        <f>SUMIFS(СВЦЭМ!$D$39:$D$782,СВЦЭМ!$A$39:$A$782,$A112,СВЦЭМ!$B$39:$B$782,O$83)+'СЕТ СН'!$G$14+СВЦЭМ!$D$10+'СЕТ СН'!$G$6-'СЕТ СН'!$G$26</f>
        <v>2110.9324463099997</v>
      </c>
      <c r="P112" s="36">
        <f>SUMIFS(СВЦЭМ!$D$39:$D$782,СВЦЭМ!$A$39:$A$782,$A112,СВЦЭМ!$B$39:$B$782,P$83)+'СЕТ СН'!$G$14+СВЦЭМ!$D$10+'СЕТ СН'!$G$6-'СЕТ СН'!$G$26</f>
        <v>2116.9277877999998</v>
      </c>
      <c r="Q112" s="36">
        <f>SUMIFS(СВЦЭМ!$D$39:$D$782,СВЦЭМ!$A$39:$A$782,$A112,СВЦЭМ!$B$39:$B$782,Q$83)+'СЕТ СН'!$G$14+СВЦЭМ!$D$10+'СЕТ СН'!$G$6-'СЕТ СН'!$G$26</f>
        <v>2115.0461342499998</v>
      </c>
      <c r="R112" s="36">
        <f>SUMIFS(СВЦЭМ!$D$39:$D$782,СВЦЭМ!$A$39:$A$782,$A112,СВЦЭМ!$B$39:$B$782,R$83)+'СЕТ СН'!$G$14+СВЦЭМ!$D$10+'СЕТ СН'!$G$6-'СЕТ СН'!$G$26</f>
        <v>2127.4168111399999</v>
      </c>
      <c r="S112" s="36">
        <f>SUMIFS(СВЦЭМ!$D$39:$D$782,СВЦЭМ!$A$39:$A$782,$A112,СВЦЭМ!$B$39:$B$782,S$83)+'СЕТ СН'!$G$14+СВЦЭМ!$D$10+'СЕТ СН'!$G$6-'СЕТ СН'!$G$26</f>
        <v>2102.5511293099999</v>
      </c>
      <c r="T112" s="36">
        <f>SUMIFS(СВЦЭМ!$D$39:$D$782,СВЦЭМ!$A$39:$A$782,$A112,СВЦЭМ!$B$39:$B$782,T$83)+'СЕТ СН'!$G$14+СВЦЭМ!$D$10+'СЕТ СН'!$G$6-'СЕТ СН'!$G$26</f>
        <v>2099.1678049899997</v>
      </c>
      <c r="U112" s="36">
        <f>SUMIFS(СВЦЭМ!$D$39:$D$782,СВЦЭМ!$A$39:$A$782,$A112,СВЦЭМ!$B$39:$B$782,U$83)+'СЕТ СН'!$G$14+СВЦЭМ!$D$10+'СЕТ СН'!$G$6-'СЕТ СН'!$G$26</f>
        <v>2112.6756291499996</v>
      </c>
      <c r="V112" s="36">
        <f>SUMIFS(СВЦЭМ!$D$39:$D$782,СВЦЭМ!$A$39:$A$782,$A112,СВЦЭМ!$B$39:$B$782,V$83)+'СЕТ СН'!$G$14+СВЦЭМ!$D$10+'СЕТ СН'!$G$6-'СЕТ СН'!$G$26</f>
        <v>2094.6377877999998</v>
      </c>
      <c r="W112" s="36">
        <f>SUMIFS(СВЦЭМ!$D$39:$D$782,СВЦЭМ!$A$39:$A$782,$A112,СВЦЭМ!$B$39:$B$782,W$83)+'СЕТ СН'!$G$14+СВЦЭМ!$D$10+'СЕТ СН'!$G$6-'СЕТ СН'!$G$26</f>
        <v>2099.2176306899996</v>
      </c>
      <c r="X112" s="36">
        <f>SUMIFS(СВЦЭМ!$D$39:$D$782,СВЦЭМ!$A$39:$A$782,$A112,СВЦЭМ!$B$39:$B$782,X$83)+'СЕТ СН'!$G$14+СВЦЭМ!$D$10+'СЕТ СН'!$G$6-'СЕТ СН'!$G$26</f>
        <v>2181.4341331199998</v>
      </c>
      <c r="Y112" s="36">
        <f>SUMIFS(СВЦЭМ!$D$39:$D$782,СВЦЭМ!$A$39:$A$782,$A112,СВЦЭМ!$B$39:$B$782,Y$83)+'СЕТ СН'!$G$14+СВЦЭМ!$D$10+'СЕТ СН'!$G$6-'СЕТ СН'!$G$26</f>
        <v>2256.2017717399999</v>
      </c>
    </row>
    <row r="113" spans="1:27" ht="15.75" x14ac:dyDescent="0.2">
      <c r="A113" s="35">
        <f t="shared" si="2"/>
        <v>45534</v>
      </c>
      <c r="B113" s="36">
        <f>SUMIFS(СВЦЭМ!$D$39:$D$782,СВЦЭМ!$A$39:$A$782,$A113,СВЦЭМ!$B$39:$B$782,B$83)+'СЕТ СН'!$G$14+СВЦЭМ!$D$10+'СЕТ СН'!$G$6-'СЕТ СН'!$G$26</f>
        <v>2337.4669467999997</v>
      </c>
      <c r="C113" s="36">
        <f>SUMIFS(СВЦЭМ!$D$39:$D$782,СВЦЭМ!$A$39:$A$782,$A113,СВЦЭМ!$B$39:$B$782,C$83)+'СЕТ СН'!$G$14+СВЦЭМ!$D$10+'СЕТ СН'!$G$6-'СЕТ СН'!$G$26</f>
        <v>2418.1986327299996</v>
      </c>
      <c r="D113" s="36">
        <f>SUMIFS(СВЦЭМ!$D$39:$D$782,СВЦЭМ!$A$39:$A$782,$A113,СВЦЭМ!$B$39:$B$782,D$83)+'СЕТ СН'!$G$14+СВЦЭМ!$D$10+'СЕТ СН'!$G$6-'СЕТ СН'!$G$26</f>
        <v>2436.47358622</v>
      </c>
      <c r="E113" s="36">
        <f>SUMIFS(СВЦЭМ!$D$39:$D$782,СВЦЭМ!$A$39:$A$782,$A113,СВЦЭМ!$B$39:$B$782,E$83)+'СЕТ СН'!$G$14+СВЦЭМ!$D$10+'СЕТ СН'!$G$6-'СЕТ СН'!$G$26</f>
        <v>2460.0573440599997</v>
      </c>
      <c r="F113" s="36">
        <f>SUMIFS(СВЦЭМ!$D$39:$D$782,СВЦЭМ!$A$39:$A$782,$A113,СВЦЭМ!$B$39:$B$782,F$83)+'СЕТ СН'!$G$14+СВЦЭМ!$D$10+'СЕТ СН'!$G$6-'СЕТ СН'!$G$26</f>
        <v>2454.3656862799999</v>
      </c>
      <c r="G113" s="36">
        <f>SUMIFS(СВЦЭМ!$D$39:$D$782,СВЦЭМ!$A$39:$A$782,$A113,СВЦЭМ!$B$39:$B$782,G$83)+'СЕТ СН'!$G$14+СВЦЭМ!$D$10+'СЕТ СН'!$G$6-'СЕТ СН'!$G$26</f>
        <v>2447.7292853999998</v>
      </c>
      <c r="H113" s="36">
        <f>SUMIFS(СВЦЭМ!$D$39:$D$782,СВЦЭМ!$A$39:$A$782,$A113,СВЦЭМ!$B$39:$B$782,H$83)+'СЕТ СН'!$G$14+СВЦЭМ!$D$10+'СЕТ СН'!$G$6-'СЕТ СН'!$G$26</f>
        <v>2410.9282333199999</v>
      </c>
      <c r="I113" s="36">
        <f>SUMIFS(СВЦЭМ!$D$39:$D$782,СВЦЭМ!$A$39:$A$782,$A113,СВЦЭМ!$B$39:$B$782,I$83)+'СЕТ СН'!$G$14+СВЦЭМ!$D$10+'СЕТ СН'!$G$6-'СЕТ СН'!$G$26</f>
        <v>2306.2031475700001</v>
      </c>
      <c r="J113" s="36">
        <f>SUMIFS(СВЦЭМ!$D$39:$D$782,СВЦЭМ!$A$39:$A$782,$A113,СВЦЭМ!$B$39:$B$782,J$83)+'СЕТ СН'!$G$14+СВЦЭМ!$D$10+'СЕТ СН'!$G$6-'СЕТ СН'!$G$26</f>
        <v>2198.4486805500001</v>
      </c>
      <c r="K113" s="36">
        <f>SUMIFS(СВЦЭМ!$D$39:$D$782,СВЦЭМ!$A$39:$A$782,$A113,СВЦЭМ!$B$39:$B$782,K$83)+'СЕТ СН'!$G$14+СВЦЭМ!$D$10+'СЕТ СН'!$G$6-'СЕТ СН'!$G$26</f>
        <v>2114.0842883</v>
      </c>
      <c r="L113" s="36">
        <f>SUMIFS(СВЦЭМ!$D$39:$D$782,СВЦЭМ!$A$39:$A$782,$A113,СВЦЭМ!$B$39:$B$782,L$83)+'СЕТ СН'!$G$14+СВЦЭМ!$D$10+'СЕТ СН'!$G$6-'СЕТ СН'!$G$26</f>
        <v>2081.3449388399999</v>
      </c>
      <c r="M113" s="36">
        <f>SUMIFS(СВЦЭМ!$D$39:$D$782,СВЦЭМ!$A$39:$A$782,$A113,СВЦЭМ!$B$39:$B$782,M$83)+'СЕТ СН'!$G$14+СВЦЭМ!$D$10+'СЕТ СН'!$G$6-'СЕТ СН'!$G$26</f>
        <v>2092.8157659899998</v>
      </c>
      <c r="N113" s="36">
        <f>SUMIFS(СВЦЭМ!$D$39:$D$782,СВЦЭМ!$A$39:$A$782,$A113,СВЦЭМ!$B$39:$B$782,N$83)+'СЕТ СН'!$G$14+СВЦЭМ!$D$10+'СЕТ СН'!$G$6-'СЕТ СН'!$G$26</f>
        <v>2090.6246587999999</v>
      </c>
      <c r="O113" s="36">
        <f>SUMIFS(СВЦЭМ!$D$39:$D$782,СВЦЭМ!$A$39:$A$782,$A113,СВЦЭМ!$B$39:$B$782,O$83)+'СЕТ СН'!$G$14+СВЦЭМ!$D$10+'СЕТ СН'!$G$6-'СЕТ СН'!$G$26</f>
        <v>2099.5674901799998</v>
      </c>
      <c r="P113" s="36">
        <f>SUMIFS(СВЦЭМ!$D$39:$D$782,СВЦЭМ!$A$39:$A$782,$A113,СВЦЭМ!$B$39:$B$782,P$83)+'СЕТ СН'!$G$14+СВЦЭМ!$D$10+'СЕТ СН'!$G$6-'СЕТ СН'!$G$26</f>
        <v>2100.5508685499999</v>
      </c>
      <c r="Q113" s="36">
        <f>SUMIFS(СВЦЭМ!$D$39:$D$782,СВЦЭМ!$A$39:$A$782,$A113,СВЦЭМ!$B$39:$B$782,Q$83)+'СЕТ СН'!$G$14+СВЦЭМ!$D$10+'СЕТ СН'!$G$6-'СЕТ СН'!$G$26</f>
        <v>2106.3499482399998</v>
      </c>
      <c r="R113" s="36">
        <f>SUMIFS(СВЦЭМ!$D$39:$D$782,СВЦЭМ!$A$39:$A$782,$A113,СВЦЭМ!$B$39:$B$782,R$83)+'СЕТ СН'!$G$14+СВЦЭМ!$D$10+'СЕТ СН'!$G$6-'СЕТ СН'!$G$26</f>
        <v>2099.2665473499997</v>
      </c>
      <c r="S113" s="36">
        <f>SUMIFS(СВЦЭМ!$D$39:$D$782,СВЦЭМ!$A$39:$A$782,$A113,СВЦЭМ!$B$39:$B$782,S$83)+'СЕТ СН'!$G$14+СВЦЭМ!$D$10+'СЕТ СН'!$G$6-'СЕТ СН'!$G$26</f>
        <v>2109.47066511</v>
      </c>
      <c r="T113" s="36">
        <f>SUMIFS(СВЦЭМ!$D$39:$D$782,СВЦЭМ!$A$39:$A$782,$A113,СВЦЭМ!$B$39:$B$782,T$83)+'СЕТ СН'!$G$14+СВЦЭМ!$D$10+'СЕТ СН'!$G$6-'СЕТ СН'!$G$26</f>
        <v>2109.2959873</v>
      </c>
      <c r="U113" s="36">
        <f>SUMIFS(СВЦЭМ!$D$39:$D$782,СВЦЭМ!$A$39:$A$782,$A113,СВЦЭМ!$B$39:$B$782,U$83)+'СЕТ СН'!$G$14+СВЦЭМ!$D$10+'СЕТ СН'!$G$6-'СЕТ СН'!$G$26</f>
        <v>2114.7873995499999</v>
      </c>
      <c r="V113" s="36">
        <f>SUMIFS(СВЦЭМ!$D$39:$D$782,СВЦЭМ!$A$39:$A$782,$A113,СВЦЭМ!$B$39:$B$782,V$83)+'СЕТ СН'!$G$14+СВЦЭМ!$D$10+'СЕТ СН'!$G$6-'СЕТ СН'!$G$26</f>
        <v>2093.3044483899998</v>
      </c>
      <c r="W113" s="36">
        <f>SUMIFS(СВЦЭМ!$D$39:$D$782,СВЦЭМ!$A$39:$A$782,$A113,СВЦЭМ!$B$39:$B$782,W$83)+'СЕТ СН'!$G$14+СВЦЭМ!$D$10+'СЕТ СН'!$G$6-'СЕТ СН'!$G$26</f>
        <v>2099.90056564</v>
      </c>
      <c r="X113" s="36">
        <f>SUMIFS(СВЦЭМ!$D$39:$D$782,СВЦЭМ!$A$39:$A$782,$A113,СВЦЭМ!$B$39:$B$782,X$83)+'СЕТ СН'!$G$14+СВЦЭМ!$D$10+'СЕТ СН'!$G$6-'СЕТ СН'!$G$26</f>
        <v>2177.1404339599999</v>
      </c>
      <c r="Y113" s="36">
        <f>SUMIFS(СВЦЭМ!$D$39:$D$782,СВЦЭМ!$A$39:$A$782,$A113,СВЦЭМ!$B$39:$B$782,Y$83)+'СЕТ СН'!$G$14+СВЦЭМ!$D$10+'СЕТ СН'!$G$6-'СЕТ СН'!$G$26</f>
        <v>2257.2668265499997</v>
      </c>
    </row>
    <row r="114" spans="1:27" ht="15.75" x14ac:dyDescent="0.2">
      <c r="A114" s="35">
        <f t="shared" si="2"/>
        <v>45535</v>
      </c>
      <c r="B114" s="36">
        <f>SUMIFS(СВЦЭМ!$D$39:$D$782,СВЦЭМ!$A$39:$A$782,$A114,СВЦЭМ!$B$39:$B$782,B$83)+'СЕТ СН'!$G$14+СВЦЭМ!$D$10+'СЕТ СН'!$G$6-'СЕТ СН'!$G$26</f>
        <v>2297.2539400699998</v>
      </c>
      <c r="C114" s="36">
        <f>SUMIFS(СВЦЭМ!$D$39:$D$782,СВЦЭМ!$A$39:$A$782,$A114,СВЦЭМ!$B$39:$B$782,C$83)+'СЕТ СН'!$G$14+СВЦЭМ!$D$10+'СЕТ СН'!$G$6-'СЕТ СН'!$G$26</f>
        <v>2345.42022228</v>
      </c>
      <c r="D114" s="36">
        <f>SUMIFS(СВЦЭМ!$D$39:$D$782,СВЦЭМ!$A$39:$A$782,$A114,СВЦЭМ!$B$39:$B$782,D$83)+'СЕТ СН'!$G$14+СВЦЭМ!$D$10+'СЕТ СН'!$G$6-'СЕТ СН'!$G$26</f>
        <v>2353.85521986</v>
      </c>
      <c r="E114" s="36">
        <f>SUMIFS(СВЦЭМ!$D$39:$D$782,СВЦЭМ!$A$39:$A$782,$A114,СВЦЭМ!$B$39:$B$782,E$83)+'СЕТ СН'!$G$14+СВЦЭМ!$D$10+'СЕТ СН'!$G$6-'СЕТ СН'!$G$26</f>
        <v>2357.3854661999999</v>
      </c>
      <c r="F114" s="36">
        <f>SUMIFS(СВЦЭМ!$D$39:$D$782,СВЦЭМ!$A$39:$A$782,$A114,СВЦЭМ!$B$39:$B$782,F$83)+'СЕТ СН'!$G$14+СВЦЭМ!$D$10+'СЕТ СН'!$G$6-'СЕТ СН'!$G$26</f>
        <v>2351.4059674099999</v>
      </c>
      <c r="G114" s="36">
        <f>SUMIFS(СВЦЭМ!$D$39:$D$782,СВЦЭМ!$A$39:$A$782,$A114,СВЦЭМ!$B$39:$B$782,G$83)+'СЕТ СН'!$G$14+СВЦЭМ!$D$10+'СЕТ СН'!$G$6-'СЕТ СН'!$G$26</f>
        <v>2327.38244919</v>
      </c>
      <c r="H114" s="36">
        <f>SUMIFS(СВЦЭМ!$D$39:$D$782,СВЦЭМ!$A$39:$A$782,$A114,СВЦЭМ!$B$39:$B$782,H$83)+'СЕТ СН'!$G$14+СВЦЭМ!$D$10+'СЕТ СН'!$G$6-'СЕТ СН'!$G$26</f>
        <v>2319.1036000699996</v>
      </c>
      <c r="I114" s="36">
        <f>SUMIFS(СВЦЭМ!$D$39:$D$782,СВЦЭМ!$A$39:$A$782,$A114,СВЦЭМ!$B$39:$B$782,I$83)+'СЕТ СН'!$G$14+СВЦЭМ!$D$10+'СЕТ СН'!$G$6-'СЕТ СН'!$G$26</f>
        <v>2210.29531791</v>
      </c>
      <c r="J114" s="36">
        <f>SUMIFS(СВЦЭМ!$D$39:$D$782,СВЦЭМ!$A$39:$A$782,$A114,СВЦЭМ!$B$39:$B$782,J$83)+'СЕТ СН'!$G$14+СВЦЭМ!$D$10+'СЕТ СН'!$G$6-'СЕТ СН'!$G$26</f>
        <v>2203.5815927499998</v>
      </c>
      <c r="K114" s="36">
        <f>SUMIFS(СВЦЭМ!$D$39:$D$782,СВЦЭМ!$A$39:$A$782,$A114,СВЦЭМ!$B$39:$B$782,K$83)+'СЕТ СН'!$G$14+СВЦЭМ!$D$10+'СЕТ СН'!$G$6-'СЕТ СН'!$G$26</f>
        <v>2154.27031416</v>
      </c>
      <c r="L114" s="36">
        <f>SUMIFS(СВЦЭМ!$D$39:$D$782,СВЦЭМ!$A$39:$A$782,$A114,СВЦЭМ!$B$39:$B$782,L$83)+'СЕТ СН'!$G$14+СВЦЭМ!$D$10+'СЕТ СН'!$G$6-'СЕТ СН'!$G$26</f>
        <v>2146.2740973699997</v>
      </c>
      <c r="M114" s="36">
        <f>SUMIFS(СВЦЭМ!$D$39:$D$782,СВЦЭМ!$A$39:$A$782,$A114,СВЦЭМ!$B$39:$B$782,M$83)+'СЕТ СН'!$G$14+СВЦЭМ!$D$10+'СЕТ СН'!$G$6-'СЕТ СН'!$G$26</f>
        <v>2118.5368686799998</v>
      </c>
      <c r="N114" s="36">
        <f>SUMIFS(СВЦЭМ!$D$39:$D$782,СВЦЭМ!$A$39:$A$782,$A114,СВЦЭМ!$B$39:$B$782,N$83)+'СЕТ СН'!$G$14+СВЦЭМ!$D$10+'СЕТ СН'!$G$6-'СЕТ СН'!$G$26</f>
        <v>2118.7545499899998</v>
      </c>
      <c r="O114" s="36">
        <f>SUMIFS(СВЦЭМ!$D$39:$D$782,СВЦЭМ!$A$39:$A$782,$A114,СВЦЭМ!$B$39:$B$782,O$83)+'СЕТ СН'!$G$14+СВЦЭМ!$D$10+'СЕТ СН'!$G$6-'СЕТ СН'!$G$26</f>
        <v>2105.7773512499998</v>
      </c>
      <c r="P114" s="36">
        <f>SUMIFS(СВЦЭМ!$D$39:$D$782,СВЦЭМ!$A$39:$A$782,$A114,СВЦЭМ!$B$39:$B$782,P$83)+'СЕТ СН'!$G$14+СВЦЭМ!$D$10+'СЕТ СН'!$G$6-'СЕТ СН'!$G$26</f>
        <v>2119.5148227499999</v>
      </c>
      <c r="Q114" s="36">
        <f>SUMIFS(СВЦЭМ!$D$39:$D$782,СВЦЭМ!$A$39:$A$782,$A114,СВЦЭМ!$B$39:$B$782,Q$83)+'СЕТ СН'!$G$14+СВЦЭМ!$D$10+'СЕТ СН'!$G$6-'СЕТ СН'!$G$26</f>
        <v>2118.7540066299998</v>
      </c>
      <c r="R114" s="36">
        <f>SUMIFS(СВЦЭМ!$D$39:$D$782,СВЦЭМ!$A$39:$A$782,$A114,СВЦЭМ!$B$39:$B$782,R$83)+'СЕТ СН'!$G$14+СВЦЭМ!$D$10+'СЕТ СН'!$G$6-'СЕТ СН'!$G$26</f>
        <v>2126.6917512599998</v>
      </c>
      <c r="S114" s="36">
        <f>SUMIFS(СВЦЭМ!$D$39:$D$782,СВЦЭМ!$A$39:$A$782,$A114,СВЦЭМ!$B$39:$B$782,S$83)+'СЕТ СН'!$G$14+СВЦЭМ!$D$10+'СЕТ СН'!$G$6-'СЕТ СН'!$G$26</f>
        <v>2117.5700924599996</v>
      </c>
      <c r="T114" s="36">
        <f>SUMIFS(СВЦЭМ!$D$39:$D$782,СВЦЭМ!$A$39:$A$782,$A114,СВЦЭМ!$B$39:$B$782,T$83)+'СЕТ СН'!$G$14+СВЦЭМ!$D$10+'СЕТ СН'!$G$6-'СЕТ СН'!$G$26</f>
        <v>2103.5622871599999</v>
      </c>
      <c r="U114" s="36">
        <f>SUMIFS(СВЦЭМ!$D$39:$D$782,СВЦЭМ!$A$39:$A$782,$A114,СВЦЭМ!$B$39:$B$782,U$83)+'СЕТ СН'!$G$14+СВЦЭМ!$D$10+'СЕТ СН'!$G$6-'СЕТ СН'!$G$26</f>
        <v>2121.06441864</v>
      </c>
      <c r="V114" s="36">
        <f>SUMIFS(СВЦЭМ!$D$39:$D$782,СВЦЭМ!$A$39:$A$782,$A114,СВЦЭМ!$B$39:$B$782,V$83)+'СЕТ СН'!$G$14+СВЦЭМ!$D$10+'СЕТ СН'!$G$6-'СЕТ СН'!$G$26</f>
        <v>2094.6093423099996</v>
      </c>
      <c r="W114" s="36">
        <f>SUMIFS(СВЦЭМ!$D$39:$D$782,СВЦЭМ!$A$39:$A$782,$A114,СВЦЭМ!$B$39:$B$782,W$83)+'СЕТ СН'!$G$14+СВЦЭМ!$D$10+'СЕТ СН'!$G$6-'СЕТ СН'!$G$26</f>
        <v>2111.8270652399997</v>
      </c>
      <c r="X114" s="36">
        <f>SUMIFS(СВЦЭМ!$D$39:$D$782,СВЦЭМ!$A$39:$A$782,$A114,СВЦЭМ!$B$39:$B$782,X$83)+'СЕТ СН'!$G$14+СВЦЭМ!$D$10+'СЕТ СН'!$G$6-'СЕТ СН'!$G$26</f>
        <v>2174.2685052100001</v>
      </c>
      <c r="Y114" s="36">
        <f>SUMIFS(СВЦЭМ!$D$39:$D$782,СВЦЭМ!$A$39:$A$782,$A114,СВЦЭМ!$B$39:$B$782,Y$83)+'СЕТ СН'!$G$14+СВЦЭМ!$D$10+'СЕТ СН'!$G$6-'СЕТ СН'!$G$26</f>
        <v>2279.3600333899999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СН'!$H$14+СВЦЭМ!$D$10+'СЕТ СН'!$H$6-'СЕТ СН'!$H$26</f>
        <v>2439.97072759</v>
      </c>
      <c r="C120" s="36">
        <f>SUMIFS(СВЦЭМ!$D$39:$D$782,СВЦЭМ!$A$39:$A$782,$A120,СВЦЭМ!$B$39:$B$782,C$119)+'СЕТ СН'!$H$14+СВЦЭМ!$D$10+'СЕТ СН'!$H$6-'СЕТ СН'!$H$26</f>
        <v>2551.0362696900002</v>
      </c>
      <c r="D120" s="36">
        <f>SUMIFS(СВЦЭМ!$D$39:$D$782,СВЦЭМ!$A$39:$A$782,$A120,СВЦЭМ!$B$39:$B$782,D$119)+'СЕТ СН'!$H$14+СВЦЭМ!$D$10+'СЕТ СН'!$H$6-'СЕТ СН'!$H$26</f>
        <v>2615.0188608600001</v>
      </c>
      <c r="E120" s="36">
        <f>SUMIFS(СВЦЭМ!$D$39:$D$782,СВЦЭМ!$A$39:$A$782,$A120,СВЦЭМ!$B$39:$B$782,E$119)+'СЕТ СН'!$H$14+СВЦЭМ!$D$10+'СЕТ СН'!$H$6-'СЕТ СН'!$H$26</f>
        <v>2639.3213716199998</v>
      </c>
      <c r="F120" s="36">
        <f>SUMIFS(СВЦЭМ!$D$39:$D$782,СВЦЭМ!$A$39:$A$782,$A120,СВЦЭМ!$B$39:$B$782,F$119)+'СЕТ СН'!$H$14+СВЦЭМ!$D$10+'СЕТ СН'!$H$6-'СЕТ СН'!$H$26</f>
        <v>2666.5996585000003</v>
      </c>
      <c r="G120" s="36">
        <f>SUMIFS(СВЦЭМ!$D$39:$D$782,СВЦЭМ!$A$39:$A$782,$A120,СВЦЭМ!$B$39:$B$782,G$119)+'СЕТ СН'!$H$14+СВЦЭМ!$D$10+'СЕТ СН'!$H$6-'СЕТ СН'!$H$26</f>
        <v>2650.2413345200002</v>
      </c>
      <c r="H120" s="36">
        <f>SUMIFS(СВЦЭМ!$D$39:$D$782,СВЦЭМ!$A$39:$A$782,$A120,СВЦЭМ!$B$39:$B$782,H$119)+'СЕТ СН'!$H$14+СВЦЭМ!$D$10+'СЕТ СН'!$H$6-'СЕТ СН'!$H$26</f>
        <v>2607.0809344400004</v>
      </c>
      <c r="I120" s="36">
        <f>SUMIFS(СВЦЭМ!$D$39:$D$782,СВЦЭМ!$A$39:$A$782,$A120,СВЦЭМ!$B$39:$B$782,I$119)+'СЕТ СН'!$H$14+СВЦЭМ!$D$10+'СЕТ СН'!$H$6-'СЕТ СН'!$H$26</f>
        <v>2510.4485660700002</v>
      </c>
      <c r="J120" s="36">
        <f>SUMIFS(СВЦЭМ!$D$39:$D$782,СВЦЭМ!$A$39:$A$782,$A120,СВЦЭМ!$B$39:$B$782,J$119)+'СЕТ СН'!$H$14+СВЦЭМ!$D$10+'СЕТ СН'!$H$6-'СЕТ СН'!$H$26</f>
        <v>2364.3568582799999</v>
      </c>
      <c r="K120" s="36">
        <f>SUMIFS(СВЦЭМ!$D$39:$D$782,СВЦЭМ!$A$39:$A$782,$A120,СВЦЭМ!$B$39:$B$782,K$119)+'СЕТ СН'!$H$14+СВЦЭМ!$D$10+'СЕТ СН'!$H$6-'СЕТ СН'!$H$26</f>
        <v>2249.15837827</v>
      </c>
      <c r="L120" s="36">
        <f>SUMIFS(СВЦЭМ!$D$39:$D$782,СВЦЭМ!$A$39:$A$782,$A120,СВЦЭМ!$B$39:$B$782,L$119)+'СЕТ СН'!$H$14+СВЦЭМ!$D$10+'СЕТ СН'!$H$6-'СЕТ СН'!$H$26</f>
        <v>2178.5780657099999</v>
      </c>
      <c r="M120" s="36">
        <f>SUMIFS(СВЦЭМ!$D$39:$D$782,СВЦЭМ!$A$39:$A$782,$A120,СВЦЭМ!$B$39:$B$782,M$119)+'СЕТ СН'!$H$14+СВЦЭМ!$D$10+'СЕТ СН'!$H$6-'СЕТ СН'!$H$26</f>
        <v>2214.2066948399997</v>
      </c>
      <c r="N120" s="36">
        <f>SUMIFS(СВЦЭМ!$D$39:$D$782,СВЦЭМ!$A$39:$A$782,$A120,СВЦЭМ!$B$39:$B$782,N$119)+'СЕТ СН'!$H$14+СВЦЭМ!$D$10+'СЕТ СН'!$H$6-'СЕТ СН'!$H$26</f>
        <v>2254.1070497299997</v>
      </c>
      <c r="O120" s="36">
        <f>SUMIFS(СВЦЭМ!$D$39:$D$782,СВЦЭМ!$A$39:$A$782,$A120,СВЦЭМ!$B$39:$B$782,O$119)+'СЕТ СН'!$H$14+СВЦЭМ!$D$10+'СЕТ СН'!$H$6-'СЕТ СН'!$H$26</f>
        <v>2255.71039827</v>
      </c>
      <c r="P120" s="36">
        <f>SUMIFS(СВЦЭМ!$D$39:$D$782,СВЦЭМ!$A$39:$A$782,$A120,СВЦЭМ!$B$39:$B$782,P$119)+'СЕТ СН'!$H$14+СВЦЭМ!$D$10+'СЕТ СН'!$H$6-'СЕТ СН'!$H$26</f>
        <v>2254.9392508000001</v>
      </c>
      <c r="Q120" s="36">
        <f>SUMIFS(СВЦЭМ!$D$39:$D$782,СВЦЭМ!$A$39:$A$782,$A120,СВЦЭМ!$B$39:$B$782,Q$119)+'СЕТ СН'!$H$14+СВЦЭМ!$D$10+'СЕТ СН'!$H$6-'СЕТ СН'!$H$26</f>
        <v>2244.7362046999997</v>
      </c>
      <c r="R120" s="36">
        <f>SUMIFS(СВЦЭМ!$D$39:$D$782,СВЦЭМ!$A$39:$A$782,$A120,СВЦЭМ!$B$39:$B$782,R$119)+'СЕТ СН'!$H$14+СВЦЭМ!$D$10+'СЕТ СН'!$H$6-'СЕТ СН'!$H$26</f>
        <v>2263.7168255400002</v>
      </c>
      <c r="S120" s="36">
        <f>SUMIFS(СВЦЭМ!$D$39:$D$782,СВЦЭМ!$A$39:$A$782,$A120,СВЦЭМ!$B$39:$B$782,S$119)+'СЕТ СН'!$H$14+СВЦЭМ!$D$10+'СЕТ СН'!$H$6-'СЕТ СН'!$H$26</f>
        <v>2264.15897266</v>
      </c>
      <c r="T120" s="36">
        <f>SUMIFS(СВЦЭМ!$D$39:$D$782,СВЦЭМ!$A$39:$A$782,$A120,СВЦЭМ!$B$39:$B$782,T$119)+'СЕТ СН'!$H$14+СВЦЭМ!$D$10+'СЕТ СН'!$H$6-'СЕТ СН'!$H$26</f>
        <v>2259.0883371600003</v>
      </c>
      <c r="U120" s="36">
        <f>SUMIFS(СВЦЭМ!$D$39:$D$782,СВЦЭМ!$A$39:$A$782,$A120,СВЦЭМ!$B$39:$B$782,U$119)+'СЕТ СН'!$H$14+СВЦЭМ!$D$10+'СЕТ СН'!$H$6-'СЕТ СН'!$H$26</f>
        <v>2264.88983315</v>
      </c>
      <c r="V120" s="36">
        <f>SUMIFS(СВЦЭМ!$D$39:$D$782,СВЦЭМ!$A$39:$A$782,$A120,СВЦЭМ!$B$39:$B$782,V$119)+'СЕТ СН'!$H$14+СВЦЭМ!$D$10+'СЕТ СН'!$H$6-'СЕТ СН'!$H$26</f>
        <v>2281.4087576499996</v>
      </c>
      <c r="W120" s="36">
        <f>SUMIFS(СВЦЭМ!$D$39:$D$782,СВЦЭМ!$A$39:$A$782,$A120,СВЦЭМ!$B$39:$B$782,W$119)+'СЕТ СН'!$H$14+СВЦЭМ!$D$10+'СЕТ СН'!$H$6-'СЕТ СН'!$H$26</f>
        <v>2244.7124677100001</v>
      </c>
      <c r="X120" s="36">
        <f>SUMIFS(СВЦЭМ!$D$39:$D$782,СВЦЭМ!$A$39:$A$782,$A120,СВЦЭМ!$B$39:$B$782,X$119)+'СЕТ СН'!$H$14+СВЦЭМ!$D$10+'СЕТ СН'!$H$6-'СЕТ СН'!$H$26</f>
        <v>2341.87859867</v>
      </c>
      <c r="Y120" s="36">
        <f>SUMIFS(СВЦЭМ!$D$39:$D$782,СВЦЭМ!$A$39:$A$782,$A120,СВЦЭМ!$B$39:$B$782,Y$119)+'СЕТ СН'!$H$14+СВЦЭМ!$D$10+'СЕТ СН'!$H$6-'СЕТ СН'!$H$26</f>
        <v>2467.4803636299998</v>
      </c>
      <c r="AA120" s="45"/>
    </row>
    <row r="121" spans="1:27" ht="15.75" x14ac:dyDescent="0.2">
      <c r="A121" s="35">
        <f>A120+1</f>
        <v>45506</v>
      </c>
      <c r="B121" s="36">
        <f>SUMIFS(СВЦЭМ!$D$39:$D$782,СВЦЭМ!$A$39:$A$782,$A121,СВЦЭМ!$B$39:$B$782,B$119)+'СЕТ СН'!$H$14+СВЦЭМ!$D$10+'СЕТ СН'!$H$6-'СЕТ СН'!$H$26</f>
        <v>2398.5676414600002</v>
      </c>
      <c r="C121" s="36">
        <f>SUMIFS(СВЦЭМ!$D$39:$D$782,СВЦЭМ!$A$39:$A$782,$A121,СВЦЭМ!$B$39:$B$782,C$119)+'СЕТ СН'!$H$14+СВЦЭМ!$D$10+'СЕТ СН'!$H$6-'СЕТ СН'!$H$26</f>
        <v>2491.4424956599996</v>
      </c>
      <c r="D121" s="36">
        <f>SUMIFS(СВЦЭМ!$D$39:$D$782,СВЦЭМ!$A$39:$A$782,$A121,СВЦЭМ!$B$39:$B$782,D$119)+'СЕТ СН'!$H$14+СВЦЭМ!$D$10+'СЕТ СН'!$H$6-'СЕТ СН'!$H$26</f>
        <v>2546.4748213499997</v>
      </c>
      <c r="E121" s="36">
        <f>SUMIFS(СВЦЭМ!$D$39:$D$782,СВЦЭМ!$A$39:$A$782,$A121,СВЦЭМ!$B$39:$B$782,E$119)+'СЕТ СН'!$H$14+СВЦЭМ!$D$10+'СЕТ СН'!$H$6-'СЕТ СН'!$H$26</f>
        <v>2579.1908590599996</v>
      </c>
      <c r="F121" s="36">
        <f>SUMIFS(СВЦЭМ!$D$39:$D$782,СВЦЭМ!$A$39:$A$782,$A121,СВЦЭМ!$B$39:$B$782,F$119)+'СЕТ СН'!$H$14+СВЦЭМ!$D$10+'СЕТ СН'!$H$6-'СЕТ СН'!$H$26</f>
        <v>2600.2694650800004</v>
      </c>
      <c r="G121" s="36">
        <f>SUMIFS(СВЦЭМ!$D$39:$D$782,СВЦЭМ!$A$39:$A$782,$A121,СВЦЭМ!$B$39:$B$782,G$119)+'СЕТ СН'!$H$14+СВЦЭМ!$D$10+'СЕТ СН'!$H$6-'СЕТ СН'!$H$26</f>
        <v>2582.4912393900004</v>
      </c>
      <c r="H121" s="36">
        <f>SUMIFS(СВЦЭМ!$D$39:$D$782,СВЦЭМ!$A$39:$A$782,$A121,СВЦЭМ!$B$39:$B$782,H$119)+'СЕТ СН'!$H$14+СВЦЭМ!$D$10+'СЕТ СН'!$H$6-'СЕТ СН'!$H$26</f>
        <v>2533.0061743899996</v>
      </c>
      <c r="I121" s="36">
        <f>SUMIFS(СВЦЭМ!$D$39:$D$782,СВЦЭМ!$A$39:$A$782,$A121,СВЦЭМ!$B$39:$B$782,I$119)+'СЕТ СН'!$H$14+СВЦЭМ!$D$10+'СЕТ СН'!$H$6-'СЕТ СН'!$H$26</f>
        <v>2433.1947880799999</v>
      </c>
      <c r="J121" s="36">
        <f>SUMIFS(СВЦЭМ!$D$39:$D$782,СВЦЭМ!$A$39:$A$782,$A121,СВЦЭМ!$B$39:$B$782,J$119)+'СЕТ СН'!$H$14+СВЦЭМ!$D$10+'СЕТ СН'!$H$6-'СЕТ СН'!$H$26</f>
        <v>2329.6508540200002</v>
      </c>
      <c r="K121" s="36">
        <f>SUMIFS(СВЦЭМ!$D$39:$D$782,СВЦЭМ!$A$39:$A$782,$A121,СВЦЭМ!$B$39:$B$782,K$119)+'СЕТ СН'!$H$14+СВЦЭМ!$D$10+'СЕТ СН'!$H$6-'СЕТ СН'!$H$26</f>
        <v>2252.7576587499998</v>
      </c>
      <c r="L121" s="36">
        <f>SUMIFS(СВЦЭМ!$D$39:$D$782,СВЦЭМ!$A$39:$A$782,$A121,СВЦЭМ!$B$39:$B$782,L$119)+'СЕТ СН'!$H$14+СВЦЭМ!$D$10+'СЕТ СН'!$H$6-'СЕТ СН'!$H$26</f>
        <v>2203.4993759099998</v>
      </c>
      <c r="M121" s="36">
        <f>SUMIFS(СВЦЭМ!$D$39:$D$782,СВЦЭМ!$A$39:$A$782,$A121,СВЦЭМ!$B$39:$B$782,M$119)+'СЕТ СН'!$H$14+СВЦЭМ!$D$10+'СЕТ СН'!$H$6-'СЕТ СН'!$H$26</f>
        <v>2188.1363062099999</v>
      </c>
      <c r="N121" s="36">
        <f>SUMIFS(СВЦЭМ!$D$39:$D$782,СВЦЭМ!$A$39:$A$782,$A121,СВЦЭМ!$B$39:$B$782,N$119)+'СЕТ СН'!$H$14+СВЦЭМ!$D$10+'СЕТ СН'!$H$6-'СЕТ СН'!$H$26</f>
        <v>2194.4824133299999</v>
      </c>
      <c r="O121" s="36">
        <f>SUMIFS(СВЦЭМ!$D$39:$D$782,СВЦЭМ!$A$39:$A$782,$A121,СВЦЭМ!$B$39:$B$782,O$119)+'СЕТ СН'!$H$14+СВЦЭМ!$D$10+'СЕТ СН'!$H$6-'СЕТ СН'!$H$26</f>
        <v>2199.04969583</v>
      </c>
      <c r="P121" s="36">
        <f>SUMIFS(СВЦЭМ!$D$39:$D$782,СВЦЭМ!$A$39:$A$782,$A121,СВЦЭМ!$B$39:$B$782,P$119)+'СЕТ СН'!$H$14+СВЦЭМ!$D$10+'СЕТ СН'!$H$6-'СЕТ СН'!$H$26</f>
        <v>2200.4130237899999</v>
      </c>
      <c r="Q121" s="36">
        <f>SUMIFS(СВЦЭМ!$D$39:$D$782,СВЦЭМ!$A$39:$A$782,$A121,СВЦЭМ!$B$39:$B$782,Q$119)+'СЕТ СН'!$H$14+СВЦЭМ!$D$10+'СЕТ СН'!$H$6-'СЕТ СН'!$H$26</f>
        <v>2197.7149658600001</v>
      </c>
      <c r="R121" s="36">
        <f>SUMIFS(СВЦЭМ!$D$39:$D$782,СВЦЭМ!$A$39:$A$782,$A121,СВЦЭМ!$B$39:$B$782,R$119)+'СЕТ СН'!$H$14+СВЦЭМ!$D$10+'СЕТ СН'!$H$6-'СЕТ СН'!$H$26</f>
        <v>2193.3222427599999</v>
      </c>
      <c r="S121" s="36">
        <f>SUMIFS(СВЦЭМ!$D$39:$D$782,СВЦЭМ!$A$39:$A$782,$A121,СВЦЭМ!$B$39:$B$782,S$119)+'СЕТ СН'!$H$14+СВЦЭМ!$D$10+'СЕТ СН'!$H$6-'СЕТ СН'!$H$26</f>
        <v>2192.6705950099999</v>
      </c>
      <c r="T121" s="36">
        <f>SUMIFS(СВЦЭМ!$D$39:$D$782,СВЦЭМ!$A$39:$A$782,$A121,СВЦЭМ!$B$39:$B$782,T$119)+'СЕТ СН'!$H$14+СВЦЭМ!$D$10+'СЕТ СН'!$H$6-'СЕТ СН'!$H$26</f>
        <v>2187.0510463599999</v>
      </c>
      <c r="U121" s="36">
        <f>SUMIFS(СВЦЭМ!$D$39:$D$782,СВЦЭМ!$A$39:$A$782,$A121,СВЦЭМ!$B$39:$B$782,U$119)+'СЕТ СН'!$H$14+СВЦЭМ!$D$10+'СЕТ СН'!$H$6-'СЕТ СН'!$H$26</f>
        <v>2216.0212348200002</v>
      </c>
      <c r="V121" s="36">
        <f>SUMIFS(СВЦЭМ!$D$39:$D$782,СВЦЭМ!$A$39:$A$782,$A121,СВЦЭМ!$B$39:$B$782,V$119)+'СЕТ СН'!$H$14+СВЦЭМ!$D$10+'СЕТ СН'!$H$6-'СЕТ СН'!$H$26</f>
        <v>2234.9761975000001</v>
      </c>
      <c r="W121" s="36">
        <f>SUMIFS(СВЦЭМ!$D$39:$D$782,СВЦЭМ!$A$39:$A$782,$A121,СВЦЭМ!$B$39:$B$782,W$119)+'СЕТ СН'!$H$14+СВЦЭМ!$D$10+'СЕТ СН'!$H$6-'СЕТ СН'!$H$26</f>
        <v>2207.4524332800002</v>
      </c>
      <c r="X121" s="36">
        <f>SUMIFS(СВЦЭМ!$D$39:$D$782,СВЦЭМ!$A$39:$A$782,$A121,СВЦЭМ!$B$39:$B$782,X$119)+'СЕТ СН'!$H$14+СВЦЭМ!$D$10+'СЕТ СН'!$H$6-'СЕТ СН'!$H$26</f>
        <v>2243.0946363100002</v>
      </c>
      <c r="Y121" s="36">
        <f>SUMIFS(СВЦЭМ!$D$39:$D$782,СВЦЭМ!$A$39:$A$782,$A121,СВЦЭМ!$B$39:$B$782,Y$119)+'СЕТ СН'!$H$14+СВЦЭМ!$D$10+'СЕТ СН'!$H$6-'СЕТ СН'!$H$26</f>
        <v>2310.7746049999996</v>
      </c>
    </row>
    <row r="122" spans="1:27" ht="15.75" x14ac:dyDescent="0.2">
      <c r="A122" s="35">
        <f t="shared" ref="A122:A150" si="3">A121+1</f>
        <v>45507</v>
      </c>
      <c r="B122" s="36">
        <f>SUMIFS(СВЦЭМ!$D$39:$D$782,СВЦЭМ!$A$39:$A$782,$A122,СВЦЭМ!$B$39:$B$782,B$119)+'СЕТ СН'!$H$14+СВЦЭМ!$D$10+'СЕТ СН'!$H$6-'СЕТ СН'!$H$26</f>
        <v>2394.1632135299997</v>
      </c>
      <c r="C122" s="36">
        <f>SUMIFS(СВЦЭМ!$D$39:$D$782,СВЦЭМ!$A$39:$A$782,$A122,СВЦЭМ!$B$39:$B$782,C$119)+'СЕТ СН'!$H$14+СВЦЭМ!$D$10+'СЕТ СН'!$H$6-'СЕТ СН'!$H$26</f>
        <v>2540.1452733300002</v>
      </c>
      <c r="D122" s="36">
        <f>SUMIFS(СВЦЭМ!$D$39:$D$782,СВЦЭМ!$A$39:$A$782,$A122,СВЦЭМ!$B$39:$B$782,D$119)+'СЕТ СН'!$H$14+СВЦЭМ!$D$10+'СЕТ СН'!$H$6-'СЕТ СН'!$H$26</f>
        <v>2661.9090662999997</v>
      </c>
      <c r="E122" s="36">
        <f>SUMIFS(СВЦЭМ!$D$39:$D$782,СВЦЭМ!$A$39:$A$782,$A122,СВЦЭМ!$B$39:$B$782,E$119)+'СЕТ СН'!$H$14+СВЦЭМ!$D$10+'СЕТ СН'!$H$6-'СЕТ СН'!$H$26</f>
        <v>2756.1407273100003</v>
      </c>
      <c r="F122" s="36">
        <f>SUMIFS(СВЦЭМ!$D$39:$D$782,СВЦЭМ!$A$39:$A$782,$A122,СВЦЭМ!$B$39:$B$782,F$119)+'СЕТ СН'!$H$14+СВЦЭМ!$D$10+'СЕТ СН'!$H$6-'СЕТ СН'!$H$26</f>
        <v>2753.1602469500003</v>
      </c>
      <c r="G122" s="36">
        <f>SUMIFS(СВЦЭМ!$D$39:$D$782,СВЦЭМ!$A$39:$A$782,$A122,СВЦЭМ!$B$39:$B$782,G$119)+'СЕТ СН'!$H$14+СВЦЭМ!$D$10+'СЕТ СН'!$H$6-'СЕТ СН'!$H$26</f>
        <v>2702.66380897</v>
      </c>
      <c r="H122" s="36">
        <f>SUMIFS(СВЦЭМ!$D$39:$D$782,СВЦЭМ!$A$39:$A$782,$A122,СВЦЭМ!$B$39:$B$782,H$119)+'СЕТ СН'!$H$14+СВЦЭМ!$D$10+'СЕТ СН'!$H$6-'СЕТ СН'!$H$26</f>
        <v>2675.2689779000002</v>
      </c>
      <c r="I122" s="36">
        <f>SUMIFS(СВЦЭМ!$D$39:$D$782,СВЦЭМ!$A$39:$A$782,$A122,СВЦЭМ!$B$39:$B$782,I$119)+'СЕТ СН'!$H$14+СВЦЭМ!$D$10+'СЕТ СН'!$H$6-'СЕТ СН'!$H$26</f>
        <v>2535.89068873</v>
      </c>
      <c r="J122" s="36">
        <f>SUMIFS(СВЦЭМ!$D$39:$D$782,СВЦЭМ!$A$39:$A$782,$A122,СВЦЭМ!$B$39:$B$782,J$119)+'СЕТ СН'!$H$14+СВЦЭМ!$D$10+'СЕТ СН'!$H$6-'СЕТ СН'!$H$26</f>
        <v>2448.6638825299997</v>
      </c>
      <c r="K122" s="36">
        <f>SUMIFS(СВЦЭМ!$D$39:$D$782,СВЦЭМ!$A$39:$A$782,$A122,СВЦЭМ!$B$39:$B$782,K$119)+'СЕТ СН'!$H$14+СВЦЭМ!$D$10+'СЕТ СН'!$H$6-'СЕТ СН'!$H$26</f>
        <v>2330.5050418599999</v>
      </c>
      <c r="L122" s="36">
        <f>SUMIFS(СВЦЭМ!$D$39:$D$782,СВЦЭМ!$A$39:$A$782,$A122,СВЦЭМ!$B$39:$B$782,L$119)+'СЕТ СН'!$H$14+СВЦЭМ!$D$10+'СЕТ СН'!$H$6-'СЕТ СН'!$H$26</f>
        <v>2199.3225360300003</v>
      </c>
      <c r="M122" s="36">
        <f>SUMIFS(СВЦЭМ!$D$39:$D$782,СВЦЭМ!$A$39:$A$782,$A122,СВЦЭМ!$B$39:$B$782,M$119)+'СЕТ СН'!$H$14+СВЦЭМ!$D$10+'СЕТ СН'!$H$6-'СЕТ СН'!$H$26</f>
        <v>2174.2075568499999</v>
      </c>
      <c r="N122" s="36">
        <f>SUMIFS(СВЦЭМ!$D$39:$D$782,СВЦЭМ!$A$39:$A$782,$A122,СВЦЭМ!$B$39:$B$782,N$119)+'СЕТ СН'!$H$14+СВЦЭМ!$D$10+'СЕТ СН'!$H$6-'СЕТ СН'!$H$26</f>
        <v>2181.0442364399996</v>
      </c>
      <c r="O122" s="36">
        <f>SUMIFS(СВЦЭМ!$D$39:$D$782,СВЦЭМ!$A$39:$A$782,$A122,СВЦЭМ!$B$39:$B$782,O$119)+'СЕТ СН'!$H$14+СВЦЭМ!$D$10+'СЕТ СН'!$H$6-'СЕТ СН'!$H$26</f>
        <v>2191.8033436599999</v>
      </c>
      <c r="P122" s="36">
        <f>SUMIFS(СВЦЭМ!$D$39:$D$782,СВЦЭМ!$A$39:$A$782,$A122,СВЦЭМ!$B$39:$B$782,P$119)+'СЕТ СН'!$H$14+СВЦЭМ!$D$10+'СЕТ СН'!$H$6-'СЕТ СН'!$H$26</f>
        <v>2193.7514270900001</v>
      </c>
      <c r="Q122" s="36">
        <f>SUMIFS(СВЦЭМ!$D$39:$D$782,СВЦЭМ!$A$39:$A$782,$A122,СВЦЭМ!$B$39:$B$782,Q$119)+'СЕТ СН'!$H$14+СВЦЭМ!$D$10+'СЕТ СН'!$H$6-'СЕТ СН'!$H$26</f>
        <v>2199.7508787299998</v>
      </c>
      <c r="R122" s="36">
        <f>SUMIFS(СВЦЭМ!$D$39:$D$782,СВЦЭМ!$A$39:$A$782,$A122,СВЦЭМ!$B$39:$B$782,R$119)+'СЕТ СН'!$H$14+СВЦЭМ!$D$10+'СЕТ СН'!$H$6-'СЕТ СН'!$H$26</f>
        <v>2229.03729479</v>
      </c>
      <c r="S122" s="36">
        <f>SUMIFS(СВЦЭМ!$D$39:$D$782,СВЦЭМ!$A$39:$A$782,$A122,СВЦЭМ!$B$39:$B$782,S$119)+'СЕТ СН'!$H$14+СВЦЭМ!$D$10+'СЕТ СН'!$H$6-'СЕТ СН'!$H$26</f>
        <v>2211.2927141700002</v>
      </c>
      <c r="T122" s="36">
        <f>SUMIFS(СВЦЭМ!$D$39:$D$782,СВЦЭМ!$A$39:$A$782,$A122,СВЦЭМ!$B$39:$B$782,T$119)+'СЕТ СН'!$H$14+СВЦЭМ!$D$10+'СЕТ СН'!$H$6-'СЕТ СН'!$H$26</f>
        <v>2197.6700103200001</v>
      </c>
      <c r="U122" s="36">
        <f>SUMIFS(СВЦЭМ!$D$39:$D$782,СВЦЭМ!$A$39:$A$782,$A122,СВЦЭМ!$B$39:$B$782,U$119)+'СЕТ СН'!$H$14+СВЦЭМ!$D$10+'СЕТ СН'!$H$6-'СЕТ СН'!$H$26</f>
        <v>2247.5956394</v>
      </c>
      <c r="V122" s="36">
        <f>SUMIFS(СВЦЭМ!$D$39:$D$782,СВЦЭМ!$A$39:$A$782,$A122,СВЦЭМ!$B$39:$B$782,V$119)+'СЕТ СН'!$H$14+СВЦЭМ!$D$10+'СЕТ СН'!$H$6-'СЕТ СН'!$H$26</f>
        <v>2256.3277643599999</v>
      </c>
      <c r="W122" s="36">
        <f>SUMIFS(СВЦЭМ!$D$39:$D$782,СВЦЭМ!$A$39:$A$782,$A122,СВЦЭМ!$B$39:$B$782,W$119)+'СЕТ СН'!$H$14+СВЦЭМ!$D$10+'СЕТ СН'!$H$6-'СЕТ СН'!$H$26</f>
        <v>2222.4977686800003</v>
      </c>
      <c r="X122" s="36">
        <f>SUMIFS(СВЦЭМ!$D$39:$D$782,СВЦЭМ!$A$39:$A$782,$A122,СВЦЭМ!$B$39:$B$782,X$119)+'СЕТ СН'!$H$14+СВЦЭМ!$D$10+'СЕТ СН'!$H$6-'СЕТ СН'!$H$26</f>
        <v>2308.2595011900003</v>
      </c>
      <c r="Y122" s="36">
        <f>SUMIFS(СВЦЭМ!$D$39:$D$782,СВЦЭМ!$A$39:$A$782,$A122,СВЦЭМ!$B$39:$B$782,Y$119)+'СЕТ СН'!$H$14+СВЦЭМ!$D$10+'СЕТ СН'!$H$6-'СЕТ СН'!$H$26</f>
        <v>2416.0538263600001</v>
      </c>
    </row>
    <row r="123" spans="1:27" ht="15.75" x14ac:dyDescent="0.2">
      <c r="A123" s="35">
        <f t="shared" si="3"/>
        <v>45508</v>
      </c>
      <c r="B123" s="36">
        <f>SUMIFS(СВЦЭМ!$D$39:$D$782,СВЦЭМ!$A$39:$A$782,$A123,СВЦЭМ!$B$39:$B$782,B$119)+'СЕТ СН'!$H$14+СВЦЭМ!$D$10+'СЕТ СН'!$H$6-'СЕТ СН'!$H$26</f>
        <v>2506.7228613799998</v>
      </c>
      <c r="C123" s="36">
        <f>SUMIFS(СВЦЭМ!$D$39:$D$782,СВЦЭМ!$A$39:$A$782,$A123,СВЦЭМ!$B$39:$B$782,C$119)+'СЕТ СН'!$H$14+СВЦЭМ!$D$10+'СЕТ СН'!$H$6-'СЕТ СН'!$H$26</f>
        <v>2554.0634898300004</v>
      </c>
      <c r="D123" s="36">
        <f>SUMIFS(СВЦЭМ!$D$39:$D$782,СВЦЭМ!$A$39:$A$782,$A123,СВЦЭМ!$B$39:$B$782,D$119)+'СЕТ СН'!$H$14+СВЦЭМ!$D$10+'СЕТ СН'!$H$6-'СЕТ СН'!$H$26</f>
        <v>2603.1494589700005</v>
      </c>
      <c r="E123" s="36">
        <f>SUMIFS(СВЦЭМ!$D$39:$D$782,СВЦЭМ!$A$39:$A$782,$A123,СВЦЭМ!$B$39:$B$782,E$119)+'СЕТ СН'!$H$14+СВЦЭМ!$D$10+'СЕТ СН'!$H$6-'СЕТ СН'!$H$26</f>
        <v>2625.9090530900003</v>
      </c>
      <c r="F123" s="36">
        <f>SUMIFS(СВЦЭМ!$D$39:$D$782,СВЦЭМ!$A$39:$A$782,$A123,СВЦЭМ!$B$39:$B$782,F$119)+'СЕТ СН'!$H$14+СВЦЭМ!$D$10+'СЕТ СН'!$H$6-'СЕТ СН'!$H$26</f>
        <v>2648.3905572000003</v>
      </c>
      <c r="G123" s="36">
        <f>SUMIFS(СВЦЭМ!$D$39:$D$782,СВЦЭМ!$A$39:$A$782,$A123,СВЦЭМ!$B$39:$B$782,G$119)+'СЕТ СН'!$H$14+СВЦЭМ!$D$10+'СЕТ СН'!$H$6-'СЕТ СН'!$H$26</f>
        <v>2639.4672417500005</v>
      </c>
      <c r="H123" s="36">
        <f>SUMIFS(СВЦЭМ!$D$39:$D$782,СВЦЭМ!$A$39:$A$782,$A123,СВЦЭМ!$B$39:$B$782,H$119)+'СЕТ СН'!$H$14+СВЦЭМ!$D$10+'СЕТ СН'!$H$6-'СЕТ СН'!$H$26</f>
        <v>2614.3050431500005</v>
      </c>
      <c r="I123" s="36">
        <f>SUMIFS(СВЦЭМ!$D$39:$D$782,СВЦЭМ!$A$39:$A$782,$A123,СВЦЭМ!$B$39:$B$782,I$119)+'СЕТ СН'!$H$14+СВЦЭМ!$D$10+'СЕТ СН'!$H$6-'СЕТ СН'!$H$26</f>
        <v>2558.8954218899999</v>
      </c>
      <c r="J123" s="36">
        <f>SUMIFS(СВЦЭМ!$D$39:$D$782,СВЦЭМ!$A$39:$A$782,$A123,СВЦЭМ!$B$39:$B$782,J$119)+'СЕТ СН'!$H$14+СВЦЭМ!$D$10+'СЕТ СН'!$H$6-'СЕТ СН'!$H$26</f>
        <v>2477.4302195599998</v>
      </c>
      <c r="K123" s="36">
        <f>SUMIFS(СВЦЭМ!$D$39:$D$782,СВЦЭМ!$A$39:$A$782,$A123,СВЦЭМ!$B$39:$B$782,K$119)+'СЕТ СН'!$H$14+СВЦЭМ!$D$10+'СЕТ СН'!$H$6-'СЕТ СН'!$H$26</f>
        <v>2346.7351064099998</v>
      </c>
      <c r="L123" s="36">
        <f>SUMIFS(СВЦЭМ!$D$39:$D$782,СВЦЭМ!$A$39:$A$782,$A123,СВЦЭМ!$B$39:$B$782,L$119)+'СЕТ СН'!$H$14+СВЦЭМ!$D$10+'СЕТ СН'!$H$6-'СЕТ СН'!$H$26</f>
        <v>2249.0227112599996</v>
      </c>
      <c r="M123" s="36">
        <f>SUMIFS(СВЦЭМ!$D$39:$D$782,СВЦЭМ!$A$39:$A$782,$A123,СВЦЭМ!$B$39:$B$782,M$119)+'СЕТ СН'!$H$14+СВЦЭМ!$D$10+'СЕТ СН'!$H$6-'СЕТ СН'!$H$26</f>
        <v>2217.72985952</v>
      </c>
      <c r="N123" s="36">
        <f>SUMIFS(СВЦЭМ!$D$39:$D$782,СВЦЭМ!$A$39:$A$782,$A123,СВЦЭМ!$B$39:$B$782,N$119)+'СЕТ СН'!$H$14+СВЦЭМ!$D$10+'СЕТ СН'!$H$6-'СЕТ СН'!$H$26</f>
        <v>2218.3243745099999</v>
      </c>
      <c r="O123" s="36">
        <f>SUMIFS(СВЦЭМ!$D$39:$D$782,СВЦЭМ!$A$39:$A$782,$A123,СВЦЭМ!$B$39:$B$782,O$119)+'СЕТ СН'!$H$14+СВЦЭМ!$D$10+'СЕТ СН'!$H$6-'СЕТ СН'!$H$26</f>
        <v>2236.29478531</v>
      </c>
      <c r="P123" s="36">
        <f>SUMIFS(СВЦЭМ!$D$39:$D$782,СВЦЭМ!$A$39:$A$782,$A123,СВЦЭМ!$B$39:$B$782,P$119)+'СЕТ СН'!$H$14+СВЦЭМ!$D$10+'СЕТ СН'!$H$6-'СЕТ СН'!$H$26</f>
        <v>2255.7727582899997</v>
      </c>
      <c r="Q123" s="36">
        <f>SUMIFS(СВЦЭМ!$D$39:$D$782,СВЦЭМ!$A$39:$A$782,$A123,СВЦЭМ!$B$39:$B$782,Q$119)+'СЕТ СН'!$H$14+СВЦЭМ!$D$10+'СЕТ СН'!$H$6-'СЕТ СН'!$H$26</f>
        <v>2259.67459383</v>
      </c>
      <c r="R123" s="36">
        <f>SUMIFS(СВЦЭМ!$D$39:$D$782,СВЦЭМ!$A$39:$A$782,$A123,СВЦЭМ!$B$39:$B$782,R$119)+'СЕТ СН'!$H$14+СВЦЭМ!$D$10+'СЕТ СН'!$H$6-'СЕТ СН'!$H$26</f>
        <v>2310.0231005400001</v>
      </c>
      <c r="S123" s="36">
        <f>SUMIFS(СВЦЭМ!$D$39:$D$782,СВЦЭМ!$A$39:$A$782,$A123,СВЦЭМ!$B$39:$B$782,S$119)+'СЕТ СН'!$H$14+СВЦЭМ!$D$10+'СЕТ СН'!$H$6-'СЕТ СН'!$H$26</f>
        <v>2285.6128327199999</v>
      </c>
      <c r="T123" s="36">
        <f>SUMIFS(СВЦЭМ!$D$39:$D$782,СВЦЭМ!$A$39:$A$782,$A123,СВЦЭМ!$B$39:$B$782,T$119)+'СЕТ СН'!$H$14+СВЦЭМ!$D$10+'СЕТ СН'!$H$6-'СЕТ СН'!$H$26</f>
        <v>2269.2990364400002</v>
      </c>
      <c r="U123" s="36">
        <f>SUMIFS(СВЦЭМ!$D$39:$D$782,СВЦЭМ!$A$39:$A$782,$A123,СВЦЭМ!$B$39:$B$782,U$119)+'СЕТ СН'!$H$14+СВЦЭМ!$D$10+'СЕТ СН'!$H$6-'СЕТ СН'!$H$26</f>
        <v>2287.8010472300002</v>
      </c>
      <c r="V123" s="36">
        <f>SUMIFS(СВЦЭМ!$D$39:$D$782,СВЦЭМ!$A$39:$A$782,$A123,СВЦЭМ!$B$39:$B$782,V$119)+'СЕТ СН'!$H$14+СВЦЭМ!$D$10+'СЕТ СН'!$H$6-'СЕТ СН'!$H$26</f>
        <v>2298.6985474399999</v>
      </c>
      <c r="W123" s="36">
        <f>SUMIFS(СВЦЭМ!$D$39:$D$782,СВЦЭМ!$A$39:$A$782,$A123,СВЦЭМ!$B$39:$B$782,W$119)+'СЕТ СН'!$H$14+СВЦЭМ!$D$10+'СЕТ СН'!$H$6-'СЕТ СН'!$H$26</f>
        <v>2250.2088790899998</v>
      </c>
      <c r="X123" s="36">
        <f>SUMIFS(СВЦЭМ!$D$39:$D$782,СВЦЭМ!$A$39:$A$782,$A123,СВЦЭМ!$B$39:$B$782,X$119)+'СЕТ СН'!$H$14+СВЦЭМ!$D$10+'СЕТ СН'!$H$6-'СЕТ СН'!$H$26</f>
        <v>2309.6632750399999</v>
      </c>
      <c r="Y123" s="36">
        <f>SUMIFS(СВЦЭМ!$D$39:$D$782,СВЦЭМ!$A$39:$A$782,$A123,СВЦЭМ!$B$39:$B$782,Y$119)+'СЕТ СН'!$H$14+СВЦЭМ!$D$10+'СЕТ СН'!$H$6-'СЕТ СН'!$H$26</f>
        <v>2441.6348136299998</v>
      </c>
    </row>
    <row r="124" spans="1:27" ht="15.75" x14ac:dyDescent="0.2">
      <c r="A124" s="35">
        <f t="shared" si="3"/>
        <v>45509</v>
      </c>
      <c r="B124" s="36">
        <f>SUMIFS(СВЦЭМ!$D$39:$D$782,СВЦЭМ!$A$39:$A$782,$A124,СВЦЭМ!$B$39:$B$782,B$119)+'СЕТ СН'!$H$14+СВЦЭМ!$D$10+'СЕТ СН'!$H$6-'СЕТ СН'!$H$26</f>
        <v>2511.1348826900003</v>
      </c>
      <c r="C124" s="36">
        <f>SUMIFS(СВЦЭМ!$D$39:$D$782,СВЦЭМ!$A$39:$A$782,$A124,СВЦЭМ!$B$39:$B$782,C$119)+'СЕТ СН'!$H$14+СВЦЭМ!$D$10+'СЕТ СН'!$H$6-'СЕТ СН'!$H$26</f>
        <v>2630.4867543500004</v>
      </c>
      <c r="D124" s="36">
        <f>SUMIFS(СВЦЭМ!$D$39:$D$782,СВЦЭМ!$A$39:$A$782,$A124,СВЦЭМ!$B$39:$B$782,D$119)+'СЕТ СН'!$H$14+СВЦЭМ!$D$10+'СЕТ СН'!$H$6-'СЕТ СН'!$H$26</f>
        <v>2719.5210820500006</v>
      </c>
      <c r="E124" s="36">
        <f>SUMIFS(СВЦЭМ!$D$39:$D$782,СВЦЭМ!$A$39:$A$782,$A124,СВЦЭМ!$B$39:$B$782,E$119)+'СЕТ СН'!$H$14+СВЦЭМ!$D$10+'СЕТ СН'!$H$6-'СЕТ СН'!$H$26</f>
        <v>2739.9272281900003</v>
      </c>
      <c r="F124" s="36">
        <f>SUMIFS(СВЦЭМ!$D$39:$D$782,СВЦЭМ!$A$39:$A$782,$A124,СВЦЭМ!$B$39:$B$782,F$119)+'СЕТ СН'!$H$14+СВЦЭМ!$D$10+'СЕТ СН'!$H$6-'СЕТ СН'!$H$26</f>
        <v>2748.3840147500005</v>
      </c>
      <c r="G124" s="36">
        <f>SUMIFS(СВЦЭМ!$D$39:$D$782,СВЦЭМ!$A$39:$A$782,$A124,СВЦЭМ!$B$39:$B$782,G$119)+'СЕТ СН'!$H$14+СВЦЭМ!$D$10+'СЕТ СН'!$H$6-'СЕТ СН'!$H$26</f>
        <v>2738.5786055500002</v>
      </c>
      <c r="H124" s="36">
        <f>SUMIFS(СВЦЭМ!$D$39:$D$782,СВЦЭМ!$A$39:$A$782,$A124,СВЦЭМ!$B$39:$B$782,H$119)+'СЕТ СН'!$H$14+СВЦЭМ!$D$10+'СЕТ СН'!$H$6-'СЕТ СН'!$H$26</f>
        <v>2681.9707184400004</v>
      </c>
      <c r="I124" s="36">
        <f>SUMIFS(СВЦЭМ!$D$39:$D$782,СВЦЭМ!$A$39:$A$782,$A124,СВЦЭМ!$B$39:$B$782,I$119)+'СЕТ СН'!$H$14+СВЦЭМ!$D$10+'СЕТ СН'!$H$6-'СЕТ СН'!$H$26</f>
        <v>2606.94379329</v>
      </c>
      <c r="J124" s="36">
        <f>SUMIFS(СВЦЭМ!$D$39:$D$782,СВЦЭМ!$A$39:$A$782,$A124,СВЦЭМ!$B$39:$B$782,J$119)+'СЕТ СН'!$H$14+СВЦЭМ!$D$10+'СЕТ СН'!$H$6-'СЕТ СН'!$H$26</f>
        <v>2464.2638448600001</v>
      </c>
      <c r="K124" s="36">
        <f>SUMIFS(СВЦЭМ!$D$39:$D$782,СВЦЭМ!$A$39:$A$782,$A124,СВЦЭМ!$B$39:$B$782,K$119)+'СЕТ СН'!$H$14+СВЦЭМ!$D$10+'СЕТ СН'!$H$6-'СЕТ СН'!$H$26</f>
        <v>2376.67668499</v>
      </c>
      <c r="L124" s="36">
        <f>SUMIFS(СВЦЭМ!$D$39:$D$782,СВЦЭМ!$A$39:$A$782,$A124,СВЦЭМ!$B$39:$B$782,L$119)+'СЕТ СН'!$H$14+СВЦЭМ!$D$10+'СЕТ СН'!$H$6-'СЕТ СН'!$H$26</f>
        <v>2327.8566997099997</v>
      </c>
      <c r="M124" s="36">
        <f>SUMIFS(СВЦЭМ!$D$39:$D$782,СВЦЭМ!$A$39:$A$782,$A124,СВЦЭМ!$B$39:$B$782,M$119)+'СЕТ СН'!$H$14+СВЦЭМ!$D$10+'СЕТ СН'!$H$6-'СЕТ СН'!$H$26</f>
        <v>2285.3862273200002</v>
      </c>
      <c r="N124" s="36">
        <f>SUMIFS(СВЦЭМ!$D$39:$D$782,СВЦЭМ!$A$39:$A$782,$A124,СВЦЭМ!$B$39:$B$782,N$119)+'СЕТ СН'!$H$14+СВЦЭМ!$D$10+'СЕТ СН'!$H$6-'СЕТ СН'!$H$26</f>
        <v>2295.4721761399996</v>
      </c>
      <c r="O124" s="36">
        <f>SUMIFS(СВЦЭМ!$D$39:$D$782,СВЦЭМ!$A$39:$A$782,$A124,СВЦЭМ!$B$39:$B$782,O$119)+'СЕТ СН'!$H$14+СВЦЭМ!$D$10+'СЕТ СН'!$H$6-'СЕТ СН'!$H$26</f>
        <v>2295.8617732900002</v>
      </c>
      <c r="P124" s="36">
        <f>SUMIFS(СВЦЭМ!$D$39:$D$782,СВЦЭМ!$A$39:$A$782,$A124,СВЦЭМ!$B$39:$B$782,P$119)+'СЕТ СН'!$H$14+СВЦЭМ!$D$10+'СЕТ СН'!$H$6-'СЕТ СН'!$H$26</f>
        <v>2275.89157772</v>
      </c>
      <c r="Q124" s="36">
        <f>SUMIFS(СВЦЭМ!$D$39:$D$782,СВЦЭМ!$A$39:$A$782,$A124,СВЦЭМ!$B$39:$B$782,Q$119)+'СЕТ СН'!$H$14+СВЦЭМ!$D$10+'СЕТ СН'!$H$6-'СЕТ СН'!$H$26</f>
        <v>2303.4536795699996</v>
      </c>
      <c r="R124" s="36">
        <f>SUMIFS(СВЦЭМ!$D$39:$D$782,СВЦЭМ!$A$39:$A$782,$A124,СВЦЭМ!$B$39:$B$782,R$119)+'СЕТ СН'!$H$14+СВЦЭМ!$D$10+'СЕТ СН'!$H$6-'СЕТ СН'!$H$26</f>
        <v>2312.5782896700002</v>
      </c>
      <c r="S124" s="36">
        <f>SUMIFS(СВЦЭМ!$D$39:$D$782,СВЦЭМ!$A$39:$A$782,$A124,СВЦЭМ!$B$39:$B$782,S$119)+'СЕТ СН'!$H$14+СВЦЭМ!$D$10+'СЕТ СН'!$H$6-'СЕТ СН'!$H$26</f>
        <v>2310.1004828</v>
      </c>
      <c r="T124" s="36">
        <f>SUMIFS(СВЦЭМ!$D$39:$D$782,СВЦЭМ!$A$39:$A$782,$A124,СВЦЭМ!$B$39:$B$782,T$119)+'СЕТ СН'!$H$14+СВЦЭМ!$D$10+'СЕТ СН'!$H$6-'СЕТ СН'!$H$26</f>
        <v>2300.6740141599998</v>
      </c>
      <c r="U124" s="36">
        <f>SUMIFS(СВЦЭМ!$D$39:$D$782,СВЦЭМ!$A$39:$A$782,$A124,СВЦЭМ!$B$39:$B$782,U$119)+'СЕТ СН'!$H$14+СВЦЭМ!$D$10+'СЕТ СН'!$H$6-'СЕТ СН'!$H$26</f>
        <v>2304.2168991999997</v>
      </c>
      <c r="V124" s="36">
        <f>SUMIFS(СВЦЭМ!$D$39:$D$782,СВЦЭМ!$A$39:$A$782,$A124,СВЦЭМ!$B$39:$B$782,V$119)+'СЕТ СН'!$H$14+СВЦЭМ!$D$10+'СЕТ СН'!$H$6-'СЕТ СН'!$H$26</f>
        <v>2311.5040331099999</v>
      </c>
      <c r="W124" s="36">
        <f>SUMIFS(СВЦЭМ!$D$39:$D$782,СВЦЭМ!$A$39:$A$782,$A124,СВЦЭМ!$B$39:$B$782,W$119)+'СЕТ СН'!$H$14+СВЦЭМ!$D$10+'СЕТ СН'!$H$6-'СЕТ СН'!$H$26</f>
        <v>2276.7777747999999</v>
      </c>
      <c r="X124" s="36">
        <f>SUMIFS(СВЦЭМ!$D$39:$D$782,СВЦЭМ!$A$39:$A$782,$A124,СВЦЭМ!$B$39:$B$782,X$119)+'СЕТ СН'!$H$14+СВЦЭМ!$D$10+'СЕТ СН'!$H$6-'СЕТ СН'!$H$26</f>
        <v>2332.9141091399997</v>
      </c>
      <c r="Y124" s="36">
        <f>SUMIFS(СВЦЭМ!$D$39:$D$782,СВЦЭМ!$A$39:$A$782,$A124,СВЦЭМ!$B$39:$B$782,Y$119)+'СЕТ СН'!$H$14+СВЦЭМ!$D$10+'СЕТ СН'!$H$6-'СЕТ СН'!$H$26</f>
        <v>2442.9515366999999</v>
      </c>
    </row>
    <row r="125" spans="1:27" ht="15.75" x14ac:dyDescent="0.2">
      <c r="A125" s="35">
        <f t="shared" si="3"/>
        <v>45510</v>
      </c>
      <c r="B125" s="36">
        <f>SUMIFS(СВЦЭМ!$D$39:$D$782,СВЦЭМ!$A$39:$A$782,$A125,СВЦЭМ!$B$39:$B$782,B$119)+'СЕТ СН'!$H$14+СВЦЭМ!$D$10+'СЕТ СН'!$H$6-'СЕТ СН'!$H$26</f>
        <v>2555.2701027499998</v>
      </c>
      <c r="C125" s="36">
        <f>SUMIFS(СВЦЭМ!$D$39:$D$782,СВЦЭМ!$A$39:$A$782,$A125,СВЦЭМ!$B$39:$B$782,C$119)+'СЕТ СН'!$H$14+СВЦЭМ!$D$10+'СЕТ СН'!$H$6-'СЕТ СН'!$H$26</f>
        <v>2641.5014601100002</v>
      </c>
      <c r="D125" s="36">
        <f>SUMIFS(СВЦЭМ!$D$39:$D$782,СВЦЭМ!$A$39:$A$782,$A125,СВЦЭМ!$B$39:$B$782,D$119)+'СЕТ СН'!$H$14+СВЦЭМ!$D$10+'СЕТ СН'!$H$6-'СЕТ СН'!$H$26</f>
        <v>2685.7809476800003</v>
      </c>
      <c r="E125" s="36">
        <f>SUMIFS(СВЦЭМ!$D$39:$D$782,СВЦЭМ!$A$39:$A$782,$A125,СВЦЭМ!$B$39:$B$782,E$119)+'СЕТ СН'!$H$14+СВЦЭМ!$D$10+'СЕТ СН'!$H$6-'СЕТ СН'!$H$26</f>
        <v>2721.1796279500004</v>
      </c>
      <c r="F125" s="36">
        <f>SUMIFS(СВЦЭМ!$D$39:$D$782,СВЦЭМ!$A$39:$A$782,$A125,СВЦЭМ!$B$39:$B$782,F$119)+'СЕТ СН'!$H$14+СВЦЭМ!$D$10+'СЕТ СН'!$H$6-'СЕТ СН'!$H$26</f>
        <v>2716.0462587000002</v>
      </c>
      <c r="G125" s="36">
        <f>SUMIFS(СВЦЭМ!$D$39:$D$782,СВЦЭМ!$A$39:$A$782,$A125,СВЦЭМ!$B$39:$B$782,G$119)+'СЕТ СН'!$H$14+СВЦЭМ!$D$10+'СЕТ СН'!$H$6-'СЕТ СН'!$H$26</f>
        <v>2679.9134110900004</v>
      </c>
      <c r="H125" s="36">
        <f>SUMIFS(СВЦЭМ!$D$39:$D$782,СВЦЭМ!$A$39:$A$782,$A125,СВЦЭМ!$B$39:$B$782,H$119)+'СЕТ СН'!$H$14+СВЦЭМ!$D$10+'СЕТ СН'!$H$6-'СЕТ СН'!$H$26</f>
        <v>2624.3922120699999</v>
      </c>
      <c r="I125" s="36">
        <f>SUMIFS(СВЦЭМ!$D$39:$D$782,СВЦЭМ!$A$39:$A$782,$A125,СВЦЭМ!$B$39:$B$782,I$119)+'СЕТ СН'!$H$14+СВЦЭМ!$D$10+'СЕТ СН'!$H$6-'СЕТ СН'!$H$26</f>
        <v>2528.7248385499997</v>
      </c>
      <c r="J125" s="36">
        <f>SUMIFS(СВЦЭМ!$D$39:$D$782,СВЦЭМ!$A$39:$A$782,$A125,СВЦЭМ!$B$39:$B$782,J$119)+'СЕТ СН'!$H$14+СВЦЭМ!$D$10+'СЕТ СН'!$H$6-'СЕТ СН'!$H$26</f>
        <v>2412.1053630899996</v>
      </c>
      <c r="K125" s="36">
        <f>SUMIFS(СВЦЭМ!$D$39:$D$782,СВЦЭМ!$A$39:$A$782,$A125,СВЦЭМ!$B$39:$B$782,K$119)+'СЕТ СН'!$H$14+СВЦЭМ!$D$10+'СЕТ СН'!$H$6-'СЕТ СН'!$H$26</f>
        <v>2325.25498333</v>
      </c>
      <c r="L125" s="36">
        <f>SUMIFS(СВЦЭМ!$D$39:$D$782,СВЦЭМ!$A$39:$A$782,$A125,СВЦЭМ!$B$39:$B$782,L$119)+'СЕТ СН'!$H$14+СВЦЭМ!$D$10+'СЕТ СН'!$H$6-'СЕТ СН'!$H$26</f>
        <v>2286.2571748</v>
      </c>
      <c r="M125" s="36">
        <f>SUMIFS(СВЦЭМ!$D$39:$D$782,СВЦЭМ!$A$39:$A$782,$A125,СВЦЭМ!$B$39:$B$782,M$119)+'СЕТ СН'!$H$14+СВЦЭМ!$D$10+'СЕТ СН'!$H$6-'СЕТ СН'!$H$26</f>
        <v>2287.0263034700001</v>
      </c>
      <c r="N125" s="36">
        <f>SUMIFS(СВЦЭМ!$D$39:$D$782,СВЦЭМ!$A$39:$A$782,$A125,СВЦЭМ!$B$39:$B$782,N$119)+'СЕТ СН'!$H$14+СВЦЭМ!$D$10+'СЕТ СН'!$H$6-'СЕТ СН'!$H$26</f>
        <v>2270.5740091799998</v>
      </c>
      <c r="O125" s="36">
        <f>SUMIFS(СВЦЭМ!$D$39:$D$782,СВЦЭМ!$A$39:$A$782,$A125,СВЦЭМ!$B$39:$B$782,O$119)+'СЕТ СН'!$H$14+СВЦЭМ!$D$10+'СЕТ СН'!$H$6-'СЕТ СН'!$H$26</f>
        <v>2258.7253692499999</v>
      </c>
      <c r="P125" s="36">
        <f>SUMIFS(СВЦЭМ!$D$39:$D$782,СВЦЭМ!$A$39:$A$782,$A125,СВЦЭМ!$B$39:$B$782,P$119)+'СЕТ СН'!$H$14+СВЦЭМ!$D$10+'СЕТ СН'!$H$6-'СЕТ СН'!$H$26</f>
        <v>2256.4050730499998</v>
      </c>
      <c r="Q125" s="36">
        <f>SUMIFS(СВЦЭМ!$D$39:$D$782,СВЦЭМ!$A$39:$A$782,$A125,СВЦЭМ!$B$39:$B$782,Q$119)+'СЕТ СН'!$H$14+СВЦЭМ!$D$10+'СЕТ СН'!$H$6-'СЕТ СН'!$H$26</f>
        <v>2226.91727971</v>
      </c>
      <c r="R125" s="36">
        <f>SUMIFS(СВЦЭМ!$D$39:$D$782,СВЦЭМ!$A$39:$A$782,$A125,СВЦЭМ!$B$39:$B$782,R$119)+'СЕТ СН'!$H$14+СВЦЭМ!$D$10+'СЕТ СН'!$H$6-'СЕТ СН'!$H$26</f>
        <v>2247.1426800600002</v>
      </c>
      <c r="S125" s="36">
        <f>SUMIFS(СВЦЭМ!$D$39:$D$782,СВЦЭМ!$A$39:$A$782,$A125,СВЦЭМ!$B$39:$B$782,S$119)+'СЕТ СН'!$H$14+СВЦЭМ!$D$10+'СЕТ СН'!$H$6-'СЕТ СН'!$H$26</f>
        <v>2253.1478548599998</v>
      </c>
      <c r="T125" s="36">
        <f>SUMIFS(СВЦЭМ!$D$39:$D$782,СВЦЭМ!$A$39:$A$782,$A125,СВЦЭМ!$B$39:$B$782,T$119)+'СЕТ СН'!$H$14+СВЦЭМ!$D$10+'СЕТ СН'!$H$6-'СЕТ СН'!$H$26</f>
        <v>2238.8869248199999</v>
      </c>
      <c r="U125" s="36">
        <f>SUMIFS(СВЦЭМ!$D$39:$D$782,СВЦЭМ!$A$39:$A$782,$A125,СВЦЭМ!$B$39:$B$782,U$119)+'СЕТ СН'!$H$14+СВЦЭМ!$D$10+'СЕТ СН'!$H$6-'СЕТ СН'!$H$26</f>
        <v>2244.80145378</v>
      </c>
      <c r="V125" s="36">
        <f>SUMIFS(СВЦЭМ!$D$39:$D$782,СВЦЭМ!$A$39:$A$782,$A125,СВЦЭМ!$B$39:$B$782,V$119)+'СЕТ СН'!$H$14+СВЦЭМ!$D$10+'СЕТ СН'!$H$6-'СЕТ СН'!$H$26</f>
        <v>2255.0179004399997</v>
      </c>
      <c r="W125" s="36">
        <f>SUMIFS(СВЦЭМ!$D$39:$D$782,СВЦЭМ!$A$39:$A$782,$A125,СВЦЭМ!$B$39:$B$782,W$119)+'СЕТ СН'!$H$14+СВЦЭМ!$D$10+'СЕТ СН'!$H$6-'СЕТ СН'!$H$26</f>
        <v>2251.6513204000003</v>
      </c>
      <c r="X125" s="36">
        <f>SUMIFS(СВЦЭМ!$D$39:$D$782,СВЦЭМ!$A$39:$A$782,$A125,СВЦЭМ!$B$39:$B$782,X$119)+'СЕТ СН'!$H$14+СВЦЭМ!$D$10+'СЕТ СН'!$H$6-'СЕТ СН'!$H$26</f>
        <v>2320.3199432199999</v>
      </c>
      <c r="Y125" s="36">
        <f>SUMIFS(СВЦЭМ!$D$39:$D$782,СВЦЭМ!$A$39:$A$782,$A125,СВЦЭМ!$B$39:$B$782,Y$119)+'СЕТ СН'!$H$14+СВЦЭМ!$D$10+'СЕТ СН'!$H$6-'СЕТ СН'!$H$26</f>
        <v>2401.4832320300002</v>
      </c>
    </row>
    <row r="126" spans="1:27" ht="15.75" x14ac:dyDescent="0.2">
      <c r="A126" s="35">
        <f t="shared" si="3"/>
        <v>45511</v>
      </c>
      <c r="B126" s="36">
        <f>SUMIFS(СВЦЭМ!$D$39:$D$782,СВЦЭМ!$A$39:$A$782,$A126,СВЦЭМ!$B$39:$B$782,B$119)+'СЕТ СН'!$H$14+СВЦЭМ!$D$10+'СЕТ СН'!$H$6-'СЕТ СН'!$H$26</f>
        <v>2480.5438066199999</v>
      </c>
      <c r="C126" s="36">
        <f>SUMIFS(СВЦЭМ!$D$39:$D$782,СВЦЭМ!$A$39:$A$782,$A126,СВЦЭМ!$B$39:$B$782,C$119)+'СЕТ СН'!$H$14+СВЦЭМ!$D$10+'СЕТ СН'!$H$6-'СЕТ СН'!$H$26</f>
        <v>2582.2501985400004</v>
      </c>
      <c r="D126" s="36">
        <f>SUMIFS(СВЦЭМ!$D$39:$D$782,СВЦЭМ!$A$39:$A$782,$A126,СВЦЭМ!$B$39:$B$782,D$119)+'СЕТ СН'!$H$14+СВЦЭМ!$D$10+'СЕТ СН'!$H$6-'СЕТ СН'!$H$26</f>
        <v>2651.4879792199999</v>
      </c>
      <c r="E126" s="36">
        <f>SUMIFS(СВЦЭМ!$D$39:$D$782,СВЦЭМ!$A$39:$A$782,$A126,СВЦЭМ!$B$39:$B$782,E$119)+'СЕТ СН'!$H$14+СВЦЭМ!$D$10+'СЕТ СН'!$H$6-'СЕТ СН'!$H$26</f>
        <v>2678.0109225100005</v>
      </c>
      <c r="F126" s="36">
        <f>SUMIFS(СВЦЭМ!$D$39:$D$782,СВЦЭМ!$A$39:$A$782,$A126,СВЦЭМ!$B$39:$B$782,F$119)+'СЕТ СН'!$H$14+СВЦЭМ!$D$10+'СЕТ СН'!$H$6-'СЕТ СН'!$H$26</f>
        <v>2712.0846587300002</v>
      </c>
      <c r="G126" s="36">
        <f>SUMIFS(СВЦЭМ!$D$39:$D$782,СВЦЭМ!$A$39:$A$782,$A126,СВЦЭМ!$B$39:$B$782,G$119)+'СЕТ СН'!$H$14+СВЦЭМ!$D$10+'СЕТ СН'!$H$6-'СЕТ СН'!$H$26</f>
        <v>2677.4297133800001</v>
      </c>
      <c r="H126" s="36">
        <f>SUMIFS(СВЦЭМ!$D$39:$D$782,СВЦЭМ!$A$39:$A$782,$A126,СВЦЭМ!$B$39:$B$782,H$119)+'СЕТ СН'!$H$14+СВЦЭМ!$D$10+'СЕТ СН'!$H$6-'СЕТ СН'!$H$26</f>
        <v>2637.3840317200002</v>
      </c>
      <c r="I126" s="36">
        <f>SUMIFS(СВЦЭМ!$D$39:$D$782,СВЦЭМ!$A$39:$A$782,$A126,СВЦЭМ!$B$39:$B$782,I$119)+'СЕТ СН'!$H$14+СВЦЭМ!$D$10+'СЕТ СН'!$H$6-'СЕТ СН'!$H$26</f>
        <v>2537.09410239</v>
      </c>
      <c r="J126" s="36">
        <f>SUMIFS(СВЦЭМ!$D$39:$D$782,СВЦЭМ!$A$39:$A$782,$A126,СВЦЭМ!$B$39:$B$782,J$119)+'СЕТ СН'!$H$14+СВЦЭМ!$D$10+'СЕТ СН'!$H$6-'СЕТ СН'!$H$26</f>
        <v>2425.6183749900001</v>
      </c>
      <c r="K126" s="36">
        <f>SUMIFS(СВЦЭМ!$D$39:$D$782,СВЦЭМ!$A$39:$A$782,$A126,СВЦЭМ!$B$39:$B$782,K$119)+'СЕТ СН'!$H$14+СВЦЭМ!$D$10+'СЕТ СН'!$H$6-'СЕТ СН'!$H$26</f>
        <v>2334.40935833</v>
      </c>
      <c r="L126" s="36">
        <f>SUMIFS(СВЦЭМ!$D$39:$D$782,СВЦЭМ!$A$39:$A$782,$A126,СВЦЭМ!$B$39:$B$782,L$119)+'СЕТ СН'!$H$14+СВЦЭМ!$D$10+'СЕТ СН'!$H$6-'СЕТ СН'!$H$26</f>
        <v>2312.14789621</v>
      </c>
      <c r="M126" s="36">
        <f>SUMIFS(СВЦЭМ!$D$39:$D$782,СВЦЭМ!$A$39:$A$782,$A126,СВЦЭМ!$B$39:$B$782,M$119)+'СЕТ СН'!$H$14+СВЦЭМ!$D$10+'СЕТ СН'!$H$6-'СЕТ СН'!$H$26</f>
        <v>2290.34947878</v>
      </c>
      <c r="N126" s="36">
        <f>SUMIFS(СВЦЭМ!$D$39:$D$782,СВЦЭМ!$A$39:$A$782,$A126,СВЦЭМ!$B$39:$B$782,N$119)+'СЕТ СН'!$H$14+СВЦЭМ!$D$10+'СЕТ СН'!$H$6-'СЕТ СН'!$H$26</f>
        <v>2265.74477574</v>
      </c>
      <c r="O126" s="36">
        <f>SUMIFS(СВЦЭМ!$D$39:$D$782,СВЦЭМ!$A$39:$A$782,$A126,СВЦЭМ!$B$39:$B$782,O$119)+'СЕТ СН'!$H$14+СВЦЭМ!$D$10+'СЕТ СН'!$H$6-'СЕТ СН'!$H$26</f>
        <v>2270.8412041900001</v>
      </c>
      <c r="P126" s="36">
        <f>SUMIFS(СВЦЭМ!$D$39:$D$782,СВЦЭМ!$A$39:$A$782,$A126,СВЦЭМ!$B$39:$B$782,P$119)+'СЕТ СН'!$H$14+СВЦЭМ!$D$10+'СЕТ СН'!$H$6-'СЕТ СН'!$H$26</f>
        <v>2281.91745231</v>
      </c>
      <c r="Q126" s="36">
        <f>SUMIFS(СВЦЭМ!$D$39:$D$782,СВЦЭМ!$A$39:$A$782,$A126,СВЦЭМ!$B$39:$B$782,Q$119)+'СЕТ СН'!$H$14+СВЦЭМ!$D$10+'СЕТ СН'!$H$6-'СЕТ СН'!$H$26</f>
        <v>2288.7577172000001</v>
      </c>
      <c r="R126" s="36">
        <f>SUMIFS(СВЦЭМ!$D$39:$D$782,СВЦЭМ!$A$39:$A$782,$A126,СВЦЭМ!$B$39:$B$782,R$119)+'СЕТ СН'!$H$14+СВЦЭМ!$D$10+'СЕТ СН'!$H$6-'СЕТ СН'!$H$26</f>
        <v>2300.5510153799996</v>
      </c>
      <c r="S126" s="36">
        <f>SUMIFS(СВЦЭМ!$D$39:$D$782,СВЦЭМ!$A$39:$A$782,$A126,СВЦЭМ!$B$39:$B$782,S$119)+'СЕТ СН'!$H$14+СВЦЭМ!$D$10+'СЕТ СН'!$H$6-'СЕТ СН'!$H$26</f>
        <v>2294.4545314899997</v>
      </c>
      <c r="T126" s="36">
        <f>SUMIFS(СВЦЭМ!$D$39:$D$782,СВЦЭМ!$A$39:$A$782,$A126,СВЦЭМ!$B$39:$B$782,T$119)+'СЕТ СН'!$H$14+СВЦЭМ!$D$10+'СЕТ СН'!$H$6-'СЕТ СН'!$H$26</f>
        <v>2282.8496533400003</v>
      </c>
      <c r="U126" s="36">
        <f>SUMIFS(СВЦЭМ!$D$39:$D$782,СВЦЭМ!$A$39:$A$782,$A126,СВЦЭМ!$B$39:$B$782,U$119)+'СЕТ СН'!$H$14+СВЦЭМ!$D$10+'СЕТ СН'!$H$6-'СЕТ СН'!$H$26</f>
        <v>2298.1424419</v>
      </c>
      <c r="V126" s="36">
        <f>SUMIFS(СВЦЭМ!$D$39:$D$782,СВЦЭМ!$A$39:$A$782,$A126,СВЦЭМ!$B$39:$B$782,V$119)+'СЕТ СН'!$H$14+СВЦЭМ!$D$10+'СЕТ СН'!$H$6-'СЕТ СН'!$H$26</f>
        <v>2311.2920094000001</v>
      </c>
      <c r="W126" s="36">
        <f>SUMIFS(СВЦЭМ!$D$39:$D$782,СВЦЭМ!$A$39:$A$782,$A126,СВЦЭМ!$B$39:$B$782,W$119)+'СЕТ СН'!$H$14+СВЦЭМ!$D$10+'СЕТ СН'!$H$6-'СЕТ СН'!$H$26</f>
        <v>2294.0853663199996</v>
      </c>
      <c r="X126" s="36">
        <f>SUMIFS(СВЦЭМ!$D$39:$D$782,СВЦЭМ!$A$39:$A$782,$A126,СВЦЭМ!$B$39:$B$782,X$119)+'СЕТ СН'!$H$14+СВЦЭМ!$D$10+'СЕТ СН'!$H$6-'СЕТ СН'!$H$26</f>
        <v>2350.8529620700001</v>
      </c>
      <c r="Y126" s="36">
        <f>SUMIFS(СВЦЭМ!$D$39:$D$782,СВЦЭМ!$A$39:$A$782,$A126,СВЦЭМ!$B$39:$B$782,Y$119)+'СЕТ СН'!$H$14+СВЦЭМ!$D$10+'СЕТ СН'!$H$6-'СЕТ СН'!$H$26</f>
        <v>2393.4269817200002</v>
      </c>
    </row>
    <row r="127" spans="1:27" ht="15.75" x14ac:dyDescent="0.2">
      <c r="A127" s="35">
        <f t="shared" si="3"/>
        <v>45512</v>
      </c>
      <c r="B127" s="36">
        <f>SUMIFS(СВЦЭМ!$D$39:$D$782,СВЦЭМ!$A$39:$A$782,$A127,СВЦЭМ!$B$39:$B$782,B$119)+'СЕТ СН'!$H$14+СВЦЭМ!$D$10+'СЕТ СН'!$H$6-'СЕТ СН'!$H$26</f>
        <v>2556.0368023399997</v>
      </c>
      <c r="C127" s="36">
        <f>SUMIFS(СВЦЭМ!$D$39:$D$782,СВЦЭМ!$A$39:$A$782,$A127,СВЦЭМ!$B$39:$B$782,C$119)+'СЕТ СН'!$H$14+СВЦЭМ!$D$10+'СЕТ СН'!$H$6-'СЕТ СН'!$H$26</f>
        <v>2654.7345853200004</v>
      </c>
      <c r="D127" s="36">
        <f>SUMIFS(СВЦЭМ!$D$39:$D$782,СВЦЭМ!$A$39:$A$782,$A127,СВЦЭМ!$B$39:$B$782,D$119)+'СЕТ СН'!$H$14+СВЦЭМ!$D$10+'СЕТ СН'!$H$6-'СЕТ СН'!$H$26</f>
        <v>2726.6399180999997</v>
      </c>
      <c r="E127" s="36">
        <f>SUMIFS(СВЦЭМ!$D$39:$D$782,СВЦЭМ!$A$39:$A$782,$A127,СВЦЭМ!$B$39:$B$782,E$119)+'СЕТ СН'!$H$14+СВЦЭМ!$D$10+'СЕТ СН'!$H$6-'СЕТ СН'!$H$26</f>
        <v>2730.6780115700003</v>
      </c>
      <c r="F127" s="36">
        <f>SUMIFS(СВЦЭМ!$D$39:$D$782,СВЦЭМ!$A$39:$A$782,$A127,СВЦЭМ!$B$39:$B$782,F$119)+'СЕТ СН'!$H$14+СВЦЭМ!$D$10+'СЕТ СН'!$H$6-'СЕТ СН'!$H$26</f>
        <v>2730.0497759999998</v>
      </c>
      <c r="G127" s="36">
        <f>SUMIFS(СВЦЭМ!$D$39:$D$782,СВЦЭМ!$A$39:$A$782,$A127,СВЦЭМ!$B$39:$B$782,G$119)+'СЕТ СН'!$H$14+СВЦЭМ!$D$10+'СЕТ СН'!$H$6-'СЕТ СН'!$H$26</f>
        <v>2730.0050471900004</v>
      </c>
      <c r="H127" s="36">
        <f>SUMIFS(СВЦЭМ!$D$39:$D$782,СВЦЭМ!$A$39:$A$782,$A127,СВЦЭМ!$B$39:$B$782,H$119)+'СЕТ СН'!$H$14+СВЦЭМ!$D$10+'СЕТ СН'!$H$6-'СЕТ СН'!$H$26</f>
        <v>2652.679169</v>
      </c>
      <c r="I127" s="36">
        <f>SUMIFS(СВЦЭМ!$D$39:$D$782,СВЦЭМ!$A$39:$A$782,$A127,СВЦЭМ!$B$39:$B$782,I$119)+'СЕТ СН'!$H$14+СВЦЭМ!$D$10+'СЕТ СН'!$H$6-'СЕТ СН'!$H$26</f>
        <v>2561.7434221800004</v>
      </c>
      <c r="J127" s="36">
        <f>SUMIFS(СВЦЭМ!$D$39:$D$782,СВЦЭМ!$A$39:$A$782,$A127,СВЦЭМ!$B$39:$B$782,J$119)+'СЕТ СН'!$H$14+СВЦЭМ!$D$10+'СЕТ СН'!$H$6-'СЕТ СН'!$H$26</f>
        <v>2440.0078829100003</v>
      </c>
      <c r="K127" s="36">
        <f>SUMIFS(СВЦЭМ!$D$39:$D$782,СВЦЭМ!$A$39:$A$782,$A127,СВЦЭМ!$B$39:$B$782,K$119)+'СЕТ СН'!$H$14+СВЦЭМ!$D$10+'СЕТ СН'!$H$6-'СЕТ СН'!$H$26</f>
        <v>2376.4340824000001</v>
      </c>
      <c r="L127" s="36">
        <f>SUMIFS(СВЦЭМ!$D$39:$D$782,СВЦЭМ!$A$39:$A$782,$A127,СВЦЭМ!$B$39:$B$782,L$119)+'СЕТ СН'!$H$14+СВЦЭМ!$D$10+'СЕТ СН'!$H$6-'СЕТ СН'!$H$26</f>
        <v>2333.6458444199998</v>
      </c>
      <c r="M127" s="36">
        <f>SUMIFS(СВЦЭМ!$D$39:$D$782,СВЦЭМ!$A$39:$A$782,$A127,СВЦЭМ!$B$39:$B$782,M$119)+'СЕТ СН'!$H$14+СВЦЭМ!$D$10+'СЕТ СН'!$H$6-'СЕТ СН'!$H$26</f>
        <v>2335.5973683699999</v>
      </c>
      <c r="N127" s="36">
        <f>SUMIFS(СВЦЭМ!$D$39:$D$782,СВЦЭМ!$A$39:$A$782,$A127,СВЦЭМ!$B$39:$B$782,N$119)+'СЕТ СН'!$H$14+СВЦЭМ!$D$10+'СЕТ СН'!$H$6-'СЕТ СН'!$H$26</f>
        <v>2333.4648768699999</v>
      </c>
      <c r="O127" s="36">
        <f>SUMIFS(СВЦЭМ!$D$39:$D$782,СВЦЭМ!$A$39:$A$782,$A127,СВЦЭМ!$B$39:$B$782,O$119)+'СЕТ СН'!$H$14+СВЦЭМ!$D$10+'СЕТ СН'!$H$6-'СЕТ СН'!$H$26</f>
        <v>2337.4306053999999</v>
      </c>
      <c r="P127" s="36">
        <f>SUMIFS(СВЦЭМ!$D$39:$D$782,СВЦЭМ!$A$39:$A$782,$A127,СВЦЭМ!$B$39:$B$782,P$119)+'СЕТ СН'!$H$14+СВЦЭМ!$D$10+'СЕТ СН'!$H$6-'СЕТ СН'!$H$26</f>
        <v>2345.4197670499998</v>
      </c>
      <c r="Q127" s="36">
        <f>SUMIFS(СВЦЭМ!$D$39:$D$782,СВЦЭМ!$A$39:$A$782,$A127,СВЦЭМ!$B$39:$B$782,Q$119)+'СЕТ СН'!$H$14+СВЦЭМ!$D$10+'СЕТ СН'!$H$6-'СЕТ СН'!$H$26</f>
        <v>2352.5589602199998</v>
      </c>
      <c r="R127" s="36">
        <f>SUMIFS(СВЦЭМ!$D$39:$D$782,СВЦЭМ!$A$39:$A$782,$A127,СВЦЭМ!$B$39:$B$782,R$119)+'СЕТ СН'!$H$14+СВЦЭМ!$D$10+'СЕТ СН'!$H$6-'СЕТ СН'!$H$26</f>
        <v>2369.8275230999998</v>
      </c>
      <c r="S127" s="36">
        <f>SUMIFS(СВЦЭМ!$D$39:$D$782,СВЦЭМ!$A$39:$A$782,$A127,СВЦЭМ!$B$39:$B$782,S$119)+'СЕТ СН'!$H$14+СВЦЭМ!$D$10+'СЕТ СН'!$H$6-'СЕТ СН'!$H$26</f>
        <v>2350.1255909900001</v>
      </c>
      <c r="T127" s="36">
        <f>SUMIFS(СВЦЭМ!$D$39:$D$782,СВЦЭМ!$A$39:$A$782,$A127,СВЦЭМ!$B$39:$B$782,T$119)+'СЕТ СН'!$H$14+СВЦЭМ!$D$10+'СЕТ СН'!$H$6-'СЕТ СН'!$H$26</f>
        <v>2342.56526003</v>
      </c>
      <c r="U127" s="36">
        <f>SUMIFS(СВЦЭМ!$D$39:$D$782,СВЦЭМ!$A$39:$A$782,$A127,СВЦЭМ!$B$39:$B$782,U$119)+'СЕТ СН'!$H$14+СВЦЭМ!$D$10+'СЕТ СН'!$H$6-'СЕТ СН'!$H$26</f>
        <v>2354.7514461000001</v>
      </c>
      <c r="V127" s="36">
        <f>SUMIFS(СВЦЭМ!$D$39:$D$782,СВЦЭМ!$A$39:$A$782,$A127,СВЦЭМ!$B$39:$B$782,V$119)+'СЕТ СН'!$H$14+СВЦЭМ!$D$10+'СЕТ СН'!$H$6-'СЕТ СН'!$H$26</f>
        <v>2360.53074922</v>
      </c>
      <c r="W127" s="36">
        <f>SUMIFS(СВЦЭМ!$D$39:$D$782,СВЦЭМ!$A$39:$A$782,$A127,СВЦЭМ!$B$39:$B$782,W$119)+'СЕТ СН'!$H$14+СВЦЭМ!$D$10+'СЕТ СН'!$H$6-'СЕТ СН'!$H$26</f>
        <v>2359.0864249599999</v>
      </c>
      <c r="X127" s="36">
        <f>SUMIFS(СВЦЭМ!$D$39:$D$782,СВЦЭМ!$A$39:$A$782,$A127,СВЦЭМ!$B$39:$B$782,X$119)+'СЕТ СН'!$H$14+СВЦЭМ!$D$10+'СЕТ СН'!$H$6-'СЕТ СН'!$H$26</f>
        <v>2411.9140786799999</v>
      </c>
      <c r="Y127" s="36">
        <f>SUMIFS(СВЦЭМ!$D$39:$D$782,СВЦЭМ!$A$39:$A$782,$A127,СВЦЭМ!$B$39:$B$782,Y$119)+'СЕТ СН'!$H$14+СВЦЭМ!$D$10+'СЕТ СН'!$H$6-'СЕТ СН'!$H$26</f>
        <v>2508.6867472599997</v>
      </c>
    </row>
    <row r="128" spans="1:27" ht="15.75" x14ac:dyDescent="0.2">
      <c r="A128" s="35">
        <f t="shared" si="3"/>
        <v>45513</v>
      </c>
      <c r="B128" s="36">
        <f>SUMIFS(СВЦЭМ!$D$39:$D$782,СВЦЭМ!$A$39:$A$782,$A128,СВЦЭМ!$B$39:$B$782,B$119)+'СЕТ СН'!$H$14+СВЦЭМ!$D$10+'СЕТ СН'!$H$6-'СЕТ СН'!$H$26</f>
        <v>2480.7087304299998</v>
      </c>
      <c r="C128" s="36">
        <f>SUMIFS(СВЦЭМ!$D$39:$D$782,СВЦЭМ!$A$39:$A$782,$A128,СВЦЭМ!$B$39:$B$782,C$119)+'СЕТ СН'!$H$14+СВЦЭМ!$D$10+'СЕТ СН'!$H$6-'СЕТ СН'!$H$26</f>
        <v>2600.4710490200005</v>
      </c>
      <c r="D128" s="36">
        <f>SUMIFS(СВЦЭМ!$D$39:$D$782,СВЦЭМ!$A$39:$A$782,$A128,СВЦЭМ!$B$39:$B$782,D$119)+'СЕТ СН'!$H$14+СВЦЭМ!$D$10+'СЕТ СН'!$H$6-'СЕТ СН'!$H$26</f>
        <v>2722.8785765000002</v>
      </c>
      <c r="E128" s="36">
        <f>SUMIFS(СВЦЭМ!$D$39:$D$782,СВЦЭМ!$A$39:$A$782,$A128,СВЦЭМ!$B$39:$B$782,E$119)+'СЕТ СН'!$H$14+СВЦЭМ!$D$10+'СЕТ СН'!$H$6-'СЕТ СН'!$H$26</f>
        <v>2765.1726528099998</v>
      </c>
      <c r="F128" s="36">
        <f>SUMIFS(СВЦЭМ!$D$39:$D$782,СВЦЭМ!$A$39:$A$782,$A128,СВЦЭМ!$B$39:$B$782,F$119)+'СЕТ СН'!$H$14+СВЦЭМ!$D$10+'СЕТ СН'!$H$6-'СЕТ СН'!$H$26</f>
        <v>2771.0688488000005</v>
      </c>
      <c r="G128" s="36">
        <f>SUMIFS(СВЦЭМ!$D$39:$D$782,СВЦЭМ!$A$39:$A$782,$A128,СВЦЭМ!$B$39:$B$782,G$119)+'СЕТ СН'!$H$14+СВЦЭМ!$D$10+'СЕТ СН'!$H$6-'СЕТ СН'!$H$26</f>
        <v>2761.7665550600004</v>
      </c>
      <c r="H128" s="36">
        <f>SUMIFS(СВЦЭМ!$D$39:$D$782,СВЦЭМ!$A$39:$A$782,$A128,СВЦЭМ!$B$39:$B$782,H$119)+'СЕТ СН'!$H$14+СВЦЭМ!$D$10+'СЕТ СН'!$H$6-'СЕТ СН'!$H$26</f>
        <v>2724.9584089800001</v>
      </c>
      <c r="I128" s="36">
        <f>SUMIFS(СВЦЭМ!$D$39:$D$782,СВЦЭМ!$A$39:$A$782,$A128,СВЦЭМ!$B$39:$B$782,I$119)+'СЕТ СН'!$H$14+СВЦЭМ!$D$10+'СЕТ СН'!$H$6-'СЕТ СН'!$H$26</f>
        <v>2611.5374957200002</v>
      </c>
      <c r="J128" s="36">
        <f>SUMIFS(СВЦЭМ!$D$39:$D$782,СВЦЭМ!$A$39:$A$782,$A128,СВЦЭМ!$B$39:$B$782,J$119)+'СЕТ СН'!$H$14+СВЦЭМ!$D$10+'СЕТ СН'!$H$6-'СЕТ СН'!$H$26</f>
        <v>2525.99641836</v>
      </c>
      <c r="K128" s="36">
        <f>SUMIFS(СВЦЭМ!$D$39:$D$782,СВЦЭМ!$A$39:$A$782,$A128,СВЦЭМ!$B$39:$B$782,K$119)+'СЕТ СН'!$H$14+СВЦЭМ!$D$10+'СЕТ СН'!$H$6-'СЕТ СН'!$H$26</f>
        <v>2422.7696096999998</v>
      </c>
      <c r="L128" s="36">
        <f>SUMIFS(СВЦЭМ!$D$39:$D$782,СВЦЭМ!$A$39:$A$782,$A128,СВЦЭМ!$B$39:$B$782,L$119)+'СЕТ СН'!$H$14+СВЦЭМ!$D$10+'СЕТ СН'!$H$6-'СЕТ СН'!$H$26</f>
        <v>2402.3624329899999</v>
      </c>
      <c r="M128" s="36">
        <f>SUMIFS(СВЦЭМ!$D$39:$D$782,СВЦЭМ!$A$39:$A$782,$A128,СВЦЭМ!$B$39:$B$782,M$119)+'СЕТ СН'!$H$14+СВЦЭМ!$D$10+'СЕТ СН'!$H$6-'СЕТ СН'!$H$26</f>
        <v>2397.2943796099999</v>
      </c>
      <c r="N128" s="36">
        <f>SUMIFS(СВЦЭМ!$D$39:$D$782,СВЦЭМ!$A$39:$A$782,$A128,СВЦЭМ!$B$39:$B$782,N$119)+'СЕТ СН'!$H$14+СВЦЭМ!$D$10+'СЕТ СН'!$H$6-'СЕТ СН'!$H$26</f>
        <v>2394.4601659800001</v>
      </c>
      <c r="O128" s="36">
        <f>SUMIFS(СВЦЭМ!$D$39:$D$782,СВЦЭМ!$A$39:$A$782,$A128,СВЦЭМ!$B$39:$B$782,O$119)+'СЕТ СН'!$H$14+СВЦЭМ!$D$10+'СЕТ СН'!$H$6-'СЕТ СН'!$H$26</f>
        <v>2385.10631388</v>
      </c>
      <c r="P128" s="36">
        <f>SUMIFS(СВЦЭМ!$D$39:$D$782,СВЦЭМ!$A$39:$A$782,$A128,СВЦЭМ!$B$39:$B$782,P$119)+'СЕТ СН'!$H$14+СВЦЭМ!$D$10+'СЕТ СН'!$H$6-'СЕТ СН'!$H$26</f>
        <v>2403.7983245999999</v>
      </c>
      <c r="Q128" s="36">
        <f>SUMIFS(СВЦЭМ!$D$39:$D$782,СВЦЭМ!$A$39:$A$782,$A128,СВЦЭМ!$B$39:$B$782,Q$119)+'СЕТ СН'!$H$14+СВЦЭМ!$D$10+'СЕТ СН'!$H$6-'СЕТ СН'!$H$26</f>
        <v>2415.91630721</v>
      </c>
      <c r="R128" s="36">
        <f>SUMIFS(СВЦЭМ!$D$39:$D$782,СВЦЭМ!$A$39:$A$782,$A128,СВЦЭМ!$B$39:$B$782,R$119)+'СЕТ СН'!$H$14+СВЦЭМ!$D$10+'СЕТ СН'!$H$6-'СЕТ СН'!$H$26</f>
        <v>2422.3595603499998</v>
      </c>
      <c r="S128" s="36">
        <f>SUMIFS(СВЦЭМ!$D$39:$D$782,СВЦЭМ!$A$39:$A$782,$A128,СВЦЭМ!$B$39:$B$782,S$119)+'СЕТ СН'!$H$14+СВЦЭМ!$D$10+'СЕТ СН'!$H$6-'СЕТ СН'!$H$26</f>
        <v>2411.80645701</v>
      </c>
      <c r="T128" s="36">
        <f>SUMIFS(СВЦЭМ!$D$39:$D$782,СВЦЭМ!$A$39:$A$782,$A128,СВЦЭМ!$B$39:$B$782,T$119)+'СЕТ СН'!$H$14+СВЦЭМ!$D$10+'СЕТ СН'!$H$6-'СЕТ СН'!$H$26</f>
        <v>2391.0583939099997</v>
      </c>
      <c r="U128" s="36">
        <f>SUMIFS(СВЦЭМ!$D$39:$D$782,СВЦЭМ!$A$39:$A$782,$A128,СВЦЭМ!$B$39:$B$782,U$119)+'СЕТ СН'!$H$14+СВЦЭМ!$D$10+'СЕТ СН'!$H$6-'СЕТ СН'!$H$26</f>
        <v>2393.3664658899997</v>
      </c>
      <c r="V128" s="36">
        <f>SUMIFS(СВЦЭМ!$D$39:$D$782,СВЦЭМ!$A$39:$A$782,$A128,СВЦЭМ!$B$39:$B$782,V$119)+'СЕТ СН'!$H$14+СВЦЭМ!$D$10+'СЕТ СН'!$H$6-'СЕТ СН'!$H$26</f>
        <v>2452.2405586</v>
      </c>
      <c r="W128" s="36">
        <f>SUMIFS(СВЦЭМ!$D$39:$D$782,СВЦЭМ!$A$39:$A$782,$A128,СВЦЭМ!$B$39:$B$782,W$119)+'СЕТ СН'!$H$14+СВЦЭМ!$D$10+'СЕТ СН'!$H$6-'СЕТ СН'!$H$26</f>
        <v>2416.82373302</v>
      </c>
      <c r="X128" s="36">
        <f>SUMIFS(СВЦЭМ!$D$39:$D$782,СВЦЭМ!$A$39:$A$782,$A128,СВЦЭМ!$B$39:$B$782,X$119)+'СЕТ СН'!$H$14+СВЦЭМ!$D$10+'СЕТ СН'!$H$6-'СЕТ СН'!$H$26</f>
        <v>2500.30656301</v>
      </c>
      <c r="Y128" s="36">
        <f>SUMIFS(СВЦЭМ!$D$39:$D$782,СВЦЭМ!$A$39:$A$782,$A128,СВЦЭМ!$B$39:$B$782,Y$119)+'СЕТ СН'!$H$14+СВЦЭМ!$D$10+'СЕТ СН'!$H$6-'СЕТ СН'!$H$26</f>
        <v>2556.4991692000003</v>
      </c>
    </row>
    <row r="129" spans="1:25" ht="15.75" x14ac:dyDescent="0.2">
      <c r="A129" s="35">
        <f t="shared" si="3"/>
        <v>45514</v>
      </c>
      <c r="B129" s="36">
        <f>SUMIFS(СВЦЭМ!$D$39:$D$782,СВЦЭМ!$A$39:$A$782,$A129,СВЦЭМ!$B$39:$B$782,B$119)+'СЕТ СН'!$H$14+СВЦЭМ!$D$10+'СЕТ СН'!$H$6-'СЕТ СН'!$H$26</f>
        <v>2552.4002966199996</v>
      </c>
      <c r="C129" s="36">
        <f>SUMIFS(СВЦЭМ!$D$39:$D$782,СВЦЭМ!$A$39:$A$782,$A129,СВЦЭМ!$B$39:$B$782,C$119)+'СЕТ СН'!$H$14+СВЦЭМ!$D$10+'СЕТ СН'!$H$6-'СЕТ СН'!$H$26</f>
        <v>2542.9855996899996</v>
      </c>
      <c r="D129" s="36">
        <f>SUMIFS(СВЦЭМ!$D$39:$D$782,СВЦЭМ!$A$39:$A$782,$A129,СВЦЭМ!$B$39:$B$782,D$119)+'СЕТ СН'!$H$14+СВЦЭМ!$D$10+'СЕТ СН'!$H$6-'СЕТ СН'!$H$26</f>
        <v>2605.0090229300004</v>
      </c>
      <c r="E129" s="36">
        <f>SUMIFS(СВЦЭМ!$D$39:$D$782,СВЦЭМ!$A$39:$A$782,$A129,СВЦЭМ!$B$39:$B$782,E$119)+'СЕТ СН'!$H$14+СВЦЭМ!$D$10+'СЕТ СН'!$H$6-'СЕТ СН'!$H$26</f>
        <v>2650.6241005399997</v>
      </c>
      <c r="F129" s="36">
        <f>SUMIFS(СВЦЭМ!$D$39:$D$782,СВЦЭМ!$A$39:$A$782,$A129,СВЦЭМ!$B$39:$B$782,F$119)+'СЕТ СН'!$H$14+СВЦЭМ!$D$10+'СЕТ СН'!$H$6-'СЕТ СН'!$H$26</f>
        <v>2683.2449453700001</v>
      </c>
      <c r="G129" s="36">
        <f>SUMIFS(СВЦЭМ!$D$39:$D$782,СВЦЭМ!$A$39:$A$782,$A129,СВЦЭМ!$B$39:$B$782,G$119)+'СЕТ СН'!$H$14+СВЦЭМ!$D$10+'СЕТ СН'!$H$6-'СЕТ СН'!$H$26</f>
        <v>2661.4960901499999</v>
      </c>
      <c r="H129" s="36">
        <f>SUMIFS(СВЦЭМ!$D$39:$D$782,СВЦЭМ!$A$39:$A$782,$A129,СВЦЭМ!$B$39:$B$782,H$119)+'СЕТ СН'!$H$14+СВЦЭМ!$D$10+'СЕТ СН'!$H$6-'СЕТ СН'!$H$26</f>
        <v>2626.1048844900006</v>
      </c>
      <c r="I129" s="36">
        <f>SUMIFS(СВЦЭМ!$D$39:$D$782,СВЦЭМ!$A$39:$A$782,$A129,СВЦЭМ!$B$39:$B$782,I$119)+'СЕТ СН'!$H$14+СВЦЭМ!$D$10+'СЕТ СН'!$H$6-'СЕТ СН'!$H$26</f>
        <v>2548.3666383199998</v>
      </c>
      <c r="J129" s="36">
        <f>SUMIFS(СВЦЭМ!$D$39:$D$782,СВЦЭМ!$A$39:$A$782,$A129,СВЦЭМ!$B$39:$B$782,J$119)+'СЕТ СН'!$H$14+СВЦЭМ!$D$10+'СЕТ СН'!$H$6-'СЕТ СН'!$H$26</f>
        <v>2442.04492209</v>
      </c>
      <c r="K129" s="36">
        <f>SUMIFS(СВЦЭМ!$D$39:$D$782,СВЦЭМ!$A$39:$A$782,$A129,СВЦЭМ!$B$39:$B$782,K$119)+'СЕТ СН'!$H$14+СВЦЭМ!$D$10+'СЕТ СН'!$H$6-'СЕТ СН'!$H$26</f>
        <v>2356.8930683600001</v>
      </c>
      <c r="L129" s="36">
        <f>SUMIFS(СВЦЭМ!$D$39:$D$782,СВЦЭМ!$A$39:$A$782,$A129,СВЦЭМ!$B$39:$B$782,L$119)+'СЕТ СН'!$H$14+СВЦЭМ!$D$10+'СЕТ СН'!$H$6-'СЕТ СН'!$H$26</f>
        <v>2252.7421993199996</v>
      </c>
      <c r="M129" s="36">
        <f>SUMIFS(СВЦЭМ!$D$39:$D$782,СВЦЭМ!$A$39:$A$782,$A129,СВЦЭМ!$B$39:$B$782,M$119)+'СЕТ СН'!$H$14+СВЦЭМ!$D$10+'СЕТ СН'!$H$6-'СЕТ СН'!$H$26</f>
        <v>2245.0198240899999</v>
      </c>
      <c r="N129" s="36">
        <f>SUMIFS(СВЦЭМ!$D$39:$D$782,СВЦЭМ!$A$39:$A$782,$A129,СВЦЭМ!$B$39:$B$782,N$119)+'СЕТ СН'!$H$14+СВЦЭМ!$D$10+'СЕТ СН'!$H$6-'СЕТ СН'!$H$26</f>
        <v>2239.74355526</v>
      </c>
      <c r="O129" s="36">
        <f>SUMIFS(СВЦЭМ!$D$39:$D$782,СВЦЭМ!$A$39:$A$782,$A129,СВЦЭМ!$B$39:$B$782,O$119)+'СЕТ СН'!$H$14+СВЦЭМ!$D$10+'СЕТ СН'!$H$6-'СЕТ СН'!$H$26</f>
        <v>2230.45975778</v>
      </c>
      <c r="P129" s="36">
        <f>SUMIFS(СВЦЭМ!$D$39:$D$782,СВЦЭМ!$A$39:$A$782,$A129,СВЦЭМ!$B$39:$B$782,P$119)+'СЕТ СН'!$H$14+СВЦЭМ!$D$10+'СЕТ СН'!$H$6-'СЕТ СН'!$H$26</f>
        <v>2232.28507244</v>
      </c>
      <c r="Q129" s="36">
        <f>SUMIFS(СВЦЭМ!$D$39:$D$782,СВЦЭМ!$A$39:$A$782,$A129,СВЦЭМ!$B$39:$B$782,Q$119)+'СЕТ СН'!$H$14+СВЦЭМ!$D$10+'СЕТ СН'!$H$6-'СЕТ СН'!$H$26</f>
        <v>2241.8900153899999</v>
      </c>
      <c r="R129" s="36">
        <f>SUMIFS(СВЦЭМ!$D$39:$D$782,СВЦЭМ!$A$39:$A$782,$A129,СВЦЭМ!$B$39:$B$782,R$119)+'СЕТ СН'!$H$14+СВЦЭМ!$D$10+'СЕТ СН'!$H$6-'СЕТ СН'!$H$26</f>
        <v>2252.5490985699998</v>
      </c>
      <c r="S129" s="36">
        <f>SUMIFS(СВЦЭМ!$D$39:$D$782,СВЦЭМ!$A$39:$A$782,$A129,СВЦЭМ!$B$39:$B$782,S$119)+'СЕТ СН'!$H$14+СВЦЭМ!$D$10+'СЕТ СН'!$H$6-'СЕТ СН'!$H$26</f>
        <v>2236.4895092699999</v>
      </c>
      <c r="T129" s="36">
        <f>SUMIFS(СВЦЭМ!$D$39:$D$782,СВЦЭМ!$A$39:$A$782,$A129,СВЦЭМ!$B$39:$B$782,T$119)+'СЕТ СН'!$H$14+СВЦЭМ!$D$10+'СЕТ СН'!$H$6-'СЕТ СН'!$H$26</f>
        <v>2223.8487627699997</v>
      </c>
      <c r="U129" s="36">
        <f>SUMIFS(СВЦЭМ!$D$39:$D$782,СВЦЭМ!$A$39:$A$782,$A129,СВЦЭМ!$B$39:$B$782,U$119)+'СЕТ СН'!$H$14+СВЦЭМ!$D$10+'СЕТ СН'!$H$6-'СЕТ СН'!$H$26</f>
        <v>2255.02413174</v>
      </c>
      <c r="V129" s="36">
        <f>SUMIFS(СВЦЭМ!$D$39:$D$782,СВЦЭМ!$A$39:$A$782,$A129,СВЦЭМ!$B$39:$B$782,V$119)+'СЕТ СН'!$H$14+СВЦЭМ!$D$10+'СЕТ СН'!$H$6-'СЕТ СН'!$H$26</f>
        <v>2244.0159682399999</v>
      </c>
      <c r="W129" s="36">
        <f>SUMIFS(СВЦЭМ!$D$39:$D$782,СВЦЭМ!$A$39:$A$782,$A129,СВЦЭМ!$B$39:$B$782,W$119)+'СЕТ СН'!$H$14+СВЦЭМ!$D$10+'СЕТ СН'!$H$6-'СЕТ СН'!$H$26</f>
        <v>2223.0473164099999</v>
      </c>
      <c r="X129" s="36">
        <f>SUMIFS(СВЦЭМ!$D$39:$D$782,СВЦЭМ!$A$39:$A$782,$A129,СВЦЭМ!$B$39:$B$782,X$119)+'СЕТ СН'!$H$14+СВЦЭМ!$D$10+'СЕТ СН'!$H$6-'СЕТ СН'!$H$26</f>
        <v>2263.88408871</v>
      </c>
      <c r="Y129" s="36">
        <f>SUMIFS(СВЦЭМ!$D$39:$D$782,СВЦЭМ!$A$39:$A$782,$A129,СВЦЭМ!$B$39:$B$782,Y$119)+'СЕТ СН'!$H$14+СВЦЭМ!$D$10+'СЕТ СН'!$H$6-'СЕТ СН'!$H$26</f>
        <v>2393.40867914</v>
      </c>
    </row>
    <row r="130" spans="1:25" ht="15.75" x14ac:dyDescent="0.2">
      <c r="A130" s="35">
        <f t="shared" si="3"/>
        <v>45515</v>
      </c>
      <c r="B130" s="36">
        <f>SUMIFS(СВЦЭМ!$D$39:$D$782,СВЦЭМ!$A$39:$A$782,$A130,СВЦЭМ!$B$39:$B$782,B$119)+'СЕТ СН'!$H$14+СВЦЭМ!$D$10+'СЕТ СН'!$H$6-'СЕТ СН'!$H$26</f>
        <v>2464.9985437300002</v>
      </c>
      <c r="C130" s="36">
        <f>SUMIFS(СВЦЭМ!$D$39:$D$782,СВЦЭМ!$A$39:$A$782,$A130,СВЦЭМ!$B$39:$B$782,C$119)+'СЕТ СН'!$H$14+СВЦЭМ!$D$10+'СЕТ СН'!$H$6-'СЕТ СН'!$H$26</f>
        <v>2529.5005208100001</v>
      </c>
      <c r="D130" s="36">
        <f>SUMIFS(СВЦЭМ!$D$39:$D$782,СВЦЭМ!$A$39:$A$782,$A130,СВЦЭМ!$B$39:$B$782,D$119)+'СЕТ СН'!$H$14+СВЦЭМ!$D$10+'СЕТ СН'!$H$6-'СЕТ СН'!$H$26</f>
        <v>2584.62747373</v>
      </c>
      <c r="E130" s="36">
        <f>SUMIFS(СВЦЭМ!$D$39:$D$782,СВЦЭМ!$A$39:$A$782,$A130,СВЦЭМ!$B$39:$B$782,E$119)+'СЕТ СН'!$H$14+СВЦЭМ!$D$10+'СЕТ СН'!$H$6-'СЕТ СН'!$H$26</f>
        <v>2616.1856265500001</v>
      </c>
      <c r="F130" s="36">
        <f>SUMIFS(СВЦЭМ!$D$39:$D$782,СВЦЭМ!$A$39:$A$782,$A130,СВЦЭМ!$B$39:$B$782,F$119)+'СЕТ СН'!$H$14+СВЦЭМ!$D$10+'СЕТ СН'!$H$6-'СЕТ СН'!$H$26</f>
        <v>2632.6429799100006</v>
      </c>
      <c r="G130" s="36">
        <f>SUMIFS(СВЦЭМ!$D$39:$D$782,СВЦЭМ!$A$39:$A$782,$A130,СВЦЭМ!$B$39:$B$782,G$119)+'СЕТ СН'!$H$14+СВЦЭМ!$D$10+'СЕТ СН'!$H$6-'СЕТ СН'!$H$26</f>
        <v>2617.8594401299997</v>
      </c>
      <c r="H130" s="36">
        <f>SUMIFS(СВЦЭМ!$D$39:$D$782,СВЦЭМ!$A$39:$A$782,$A130,СВЦЭМ!$B$39:$B$782,H$119)+'СЕТ СН'!$H$14+СВЦЭМ!$D$10+'СЕТ СН'!$H$6-'СЕТ СН'!$H$26</f>
        <v>2604.4638082299998</v>
      </c>
      <c r="I130" s="36">
        <f>SUMIFS(СВЦЭМ!$D$39:$D$782,СВЦЭМ!$A$39:$A$782,$A130,СВЦЭМ!$B$39:$B$782,I$119)+'СЕТ СН'!$H$14+СВЦЭМ!$D$10+'СЕТ СН'!$H$6-'СЕТ СН'!$H$26</f>
        <v>2563.6532539</v>
      </c>
      <c r="J130" s="36">
        <f>SUMIFS(СВЦЭМ!$D$39:$D$782,СВЦЭМ!$A$39:$A$782,$A130,СВЦЭМ!$B$39:$B$782,J$119)+'СЕТ СН'!$H$14+СВЦЭМ!$D$10+'СЕТ СН'!$H$6-'СЕТ СН'!$H$26</f>
        <v>2485.7162898199999</v>
      </c>
      <c r="K130" s="36">
        <f>SUMIFS(СВЦЭМ!$D$39:$D$782,СВЦЭМ!$A$39:$A$782,$A130,СВЦЭМ!$B$39:$B$782,K$119)+'СЕТ СН'!$H$14+СВЦЭМ!$D$10+'СЕТ СН'!$H$6-'СЕТ СН'!$H$26</f>
        <v>2397.68756738</v>
      </c>
      <c r="L130" s="36">
        <f>SUMIFS(СВЦЭМ!$D$39:$D$782,СВЦЭМ!$A$39:$A$782,$A130,СВЦЭМ!$B$39:$B$782,L$119)+'СЕТ СН'!$H$14+СВЦЭМ!$D$10+'СЕТ СН'!$H$6-'СЕТ СН'!$H$26</f>
        <v>2343.54054615</v>
      </c>
      <c r="M130" s="36">
        <f>SUMIFS(СВЦЭМ!$D$39:$D$782,СВЦЭМ!$A$39:$A$782,$A130,СВЦЭМ!$B$39:$B$782,M$119)+'СЕТ СН'!$H$14+СВЦЭМ!$D$10+'СЕТ СН'!$H$6-'СЕТ СН'!$H$26</f>
        <v>2321.6869078899999</v>
      </c>
      <c r="N130" s="36">
        <f>SUMIFS(СВЦЭМ!$D$39:$D$782,СВЦЭМ!$A$39:$A$782,$A130,СВЦЭМ!$B$39:$B$782,N$119)+'СЕТ СН'!$H$14+СВЦЭМ!$D$10+'СЕТ СН'!$H$6-'СЕТ СН'!$H$26</f>
        <v>2288.59330645</v>
      </c>
      <c r="O130" s="36">
        <f>SUMIFS(СВЦЭМ!$D$39:$D$782,СВЦЭМ!$A$39:$A$782,$A130,СВЦЭМ!$B$39:$B$782,O$119)+'СЕТ СН'!$H$14+СВЦЭМ!$D$10+'СЕТ СН'!$H$6-'СЕТ СН'!$H$26</f>
        <v>2282.2100318799999</v>
      </c>
      <c r="P130" s="36">
        <f>SUMIFS(СВЦЭМ!$D$39:$D$782,СВЦЭМ!$A$39:$A$782,$A130,СВЦЭМ!$B$39:$B$782,P$119)+'СЕТ СН'!$H$14+СВЦЭМ!$D$10+'СЕТ СН'!$H$6-'СЕТ СН'!$H$26</f>
        <v>2303.6915000499998</v>
      </c>
      <c r="Q130" s="36">
        <f>SUMIFS(СВЦЭМ!$D$39:$D$782,СВЦЭМ!$A$39:$A$782,$A130,СВЦЭМ!$B$39:$B$782,Q$119)+'СЕТ СН'!$H$14+СВЦЭМ!$D$10+'СЕТ СН'!$H$6-'СЕТ СН'!$H$26</f>
        <v>2310.3271417599999</v>
      </c>
      <c r="R130" s="36">
        <f>SUMIFS(СВЦЭМ!$D$39:$D$782,СВЦЭМ!$A$39:$A$782,$A130,СВЦЭМ!$B$39:$B$782,R$119)+'СЕТ СН'!$H$14+СВЦЭМ!$D$10+'СЕТ СН'!$H$6-'СЕТ СН'!$H$26</f>
        <v>2321.3276011299999</v>
      </c>
      <c r="S130" s="36">
        <f>SUMIFS(СВЦЭМ!$D$39:$D$782,СВЦЭМ!$A$39:$A$782,$A130,СВЦЭМ!$B$39:$B$782,S$119)+'СЕТ СН'!$H$14+СВЦЭМ!$D$10+'СЕТ СН'!$H$6-'СЕТ СН'!$H$26</f>
        <v>2282.1577587199999</v>
      </c>
      <c r="T130" s="36">
        <f>SUMIFS(СВЦЭМ!$D$39:$D$782,СВЦЭМ!$A$39:$A$782,$A130,СВЦЭМ!$B$39:$B$782,T$119)+'СЕТ СН'!$H$14+СВЦЭМ!$D$10+'СЕТ СН'!$H$6-'СЕТ СН'!$H$26</f>
        <v>2260.9065972099997</v>
      </c>
      <c r="U130" s="36">
        <f>SUMIFS(СВЦЭМ!$D$39:$D$782,СВЦЭМ!$A$39:$A$782,$A130,СВЦЭМ!$B$39:$B$782,U$119)+'СЕТ СН'!$H$14+СВЦЭМ!$D$10+'СЕТ СН'!$H$6-'СЕТ СН'!$H$26</f>
        <v>2271.0612043000001</v>
      </c>
      <c r="V130" s="36">
        <f>SUMIFS(СВЦЭМ!$D$39:$D$782,СВЦЭМ!$A$39:$A$782,$A130,СВЦЭМ!$B$39:$B$782,V$119)+'СЕТ СН'!$H$14+СВЦЭМ!$D$10+'СЕТ СН'!$H$6-'СЕТ СН'!$H$26</f>
        <v>2269.3162456599998</v>
      </c>
      <c r="W130" s="36">
        <f>SUMIFS(СВЦЭМ!$D$39:$D$782,СВЦЭМ!$A$39:$A$782,$A130,СВЦЭМ!$B$39:$B$782,W$119)+'СЕТ СН'!$H$14+СВЦЭМ!$D$10+'СЕТ СН'!$H$6-'СЕТ СН'!$H$26</f>
        <v>2252.3517243400001</v>
      </c>
      <c r="X130" s="36">
        <f>SUMIFS(СВЦЭМ!$D$39:$D$782,СВЦЭМ!$A$39:$A$782,$A130,СВЦЭМ!$B$39:$B$782,X$119)+'СЕТ СН'!$H$14+СВЦЭМ!$D$10+'СЕТ СН'!$H$6-'СЕТ СН'!$H$26</f>
        <v>2327.9434839400001</v>
      </c>
      <c r="Y130" s="36">
        <f>SUMIFS(СВЦЭМ!$D$39:$D$782,СВЦЭМ!$A$39:$A$782,$A130,СВЦЭМ!$B$39:$B$782,Y$119)+'СЕТ СН'!$H$14+СВЦЭМ!$D$10+'СЕТ СН'!$H$6-'СЕТ СН'!$H$26</f>
        <v>2421.72113055</v>
      </c>
    </row>
    <row r="131" spans="1:25" ht="15.75" x14ac:dyDescent="0.2">
      <c r="A131" s="35">
        <f t="shared" si="3"/>
        <v>45516</v>
      </c>
      <c r="B131" s="36">
        <f>SUMIFS(СВЦЭМ!$D$39:$D$782,СВЦЭМ!$A$39:$A$782,$A131,СВЦЭМ!$B$39:$B$782,B$119)+'СЕТ СН'!$H$14+СВЦЭМ!$D$10+'СЕТ СН'!$H$6-'СЕТ СН'!$H$26</f>
        <v>2507.7349622800002</v>
      </c>
      <c r="C131" s="36">
        <f>SUMIFS(СВЦЭМ!$D$39:$D$782,СВЦЭМ!$A$39:$A$782,$A131,СВЦЭМ!$B$39:$B$782,C$119)+'СЕТ СН'!$H$14+СВЦЭМ!$D$10+'СЕТ СН'!$H$6-'СЕТ СН'!$H$26</f>
        <v>2588.6011468699999</v>
      </c>
      <c r="D131" s="36">
        <f>SUMIFS(СВЦЭМ!$D$39:$D$782,СВЦЭМ!$A$39:$A$782,$A131,СВЦЭМ!$B$39:$B$782,D$119)+'СЕТ СН'!$H$14+СВЦЭМ!$D$10+'СЕТ СН'!$H$6-'СЕТ СН'!$H$26</f>
        <v>2637.71372806</v>
      </c>
      <c r="E131" s="36">
        <f>SUMIFS(СВЦЭМ!$D$39:$D$782,СВЦЭМ!$A$39:$A$782,$A131,СВЦЭМ!$B$39:$B$782,E$119)+'СЕТ СН'!$H$14+СВЦЭМ!$D$10+'СЕТ СН'!$H$6-'СЕТ СН'!$H$26</f>
        <v>2663.8793402500005</v>
      </c>
      <c r="F131" s="36">
        <f>SUMIFS(СВЦЭМ!$D$39:$D$782,СВЦЭМ!$A$39:$A$782,$A131,СВЦЭМ!$B$39:$B$782,F$119)+'СЕТ СН'!$H$14+СВЦЭМ!$D$10+'СЕТ СН'!$H$6-'СЕТ СН'!$H$26</f>
        <v>2677.6826287599997</v>
      </c>
      <c r="G131" s="36">
        <f>SUMIFS(СВЦЭМ!$D$39:$D$782,СВЦЭМ!$A$39:$A$782,$A131,СВЦЭМ!$B$39:$B$782,G$119)+'СЕТ СН'!$H$14+СВЦЭМ!$D$10+'СЕТ СН'!$H$6-'СЕТ СН'!$H$26</f>
        <v>2665.1545789399997</v>
      </c>
      <c r="H131" s="36">
        <f>SUMIFS(СВЦЭМ!$D$39:$D$782,СВЦЭМ!$A$39:$A$782,$A131,СВЦЭМ!$B$39:$B$782,H$119)+'СЕТ СН'!$H$14+СВЦЭМ!$D$10+'СЕТ СН'!$H$6-'СЕТ СН'!$H$26</f>
        <v>2606.93370125</v>
      </c>
      <c r="I131" s="36">
        <f>SUMIFS(СВЦЭМ!$D$39:$D$782,СВЦЭМ!$A$39:$A$782,$A131,СВЦЭМ!$B$39:$B$782,I$119)+'СЕТ СН'!$H$14+СВЦЭМ!$D$10+'СЕТ СН'!$H$6-'СЕТ СН'!$H$26</f>
        <v>2511.9957363899998</v>
      </c>
      <c r="J131" s="36">
        <f>SUMIFS(СВЦЭМ!$D$39:$D$782,СВЦЭМ!$A$39:$A$782,$A131,СВЦЭМ!$B$39:$B$782,J$119)+'СЕТ СН'!$H$14+СВЦЭМ!$D$10+'СЕТ СН'!$H$6-'СЕТ СН'!$H$26</f>
        <v>2429.5223095699998</v>
      </c>
      <c r="K131" s="36">
        <f>SUMIFS(СВЦЭМ!$D$39:$D$782,СВЦЭМ!$A$39:$A$782,$A131,СВЦЭМ!$B$39:$B$782,K$119)+'СЕТ СН'!$H$14+СВЦЭМ!$D$10+'СЕТ СН'!$H$6-'СЕТ СН'!$H$26</f>
        <v>2325.9484111299998</v>
      </c>
      <c r="L131" s="36">
        <f>SUMIFS(СВЦЭМ!$D$39:$D$782,СВЦЭМ!$A$39:$A$782,$A131,СВЦЭМ!$B$39:$B$782,L$119)+'СЕТ СН'!$H$14+СВЦЭМ!$D$10+'СЕТ СН'!$H$6-'СЕТ СН'!$H$26</f>
        <v>2294.2196534200002</v>
      </c>
      <c r="M131" s="36">
        <f>SUMIFS(СВЦЭМ!$D$39:$D$782,СВЦЭМ!$A$39:$A$782,$A131,СВЦЭМ!$B$39:$B$782,M$119)+'СЕТ СН'!$H$14+СВЦЭМ!$D$10+'СЕТ СН'!$H$6-'СЕТ СН'!$H$26</f>
        <v>2280.4718389499999</v>
      </c>
      <c r="N131" s="36">
        <f>SUMIFS(СВЦЭМ!$D$39:$D$782,СВЦЭМ!$A$39:$A$782,$A131,СВЦЭМ!$B$39:$B$782,N$119)+'СЕТ СН'!$H$14+СВЦЭМ!$D$10+'СЕТ СН'!$H$6-'СЕТ СН'!$H$26</f>
        <v>2265.2121374799999</v>
      </c>
      <c r="O131" s="36">
        <f>SUMIFS(СВЦЭМ!$D$39:$D$782,СВЦЭМ!$A$39:$A$782,$A131,СВЦЭМ!$B$39:$B$782,O$119)+'СЕТ СН'!$H$14+СВЦЭМ!$D$10+'СЕТ СН'!$H$6-'СЕТ СН'!$H$26</f>
        <v>2265.5909228999999</v>
      </c>
      <c r="P131" s="36">
        <f>SUMIFS(СВЦЭМ!$D$39:$D$782,СВЦЭМ!$A$39:$A$782,$A131,СВЦЭМ!$B$39:$B$782,P$119)+'СЕТ СН'!$H$14+СВЦЭМ!$D$10+'СЕТ СН'!$H$6-'СЕТ СН'!$H$26</f>
        <v>2265.6334607700001</v>
      </c>
      <c r="Q131" s="36">
        <f>SUMIFS(СВЦЭМ!$D$39:$D$782,СВЦЭМ!$A$39:$A$782,$A131,СВЦЭМ!$B$39:$B$782,Q$119)+'СЕТ СН'!$H$14+СВЦЭМ!$D$10+'СЕТ СН'!$H$6-'СЕТ СН'!$H$26</f>
        <v>2256.5502466199996</v>
      </c>
      <c r="R131" s="36">
        <f>SUMIFS(СВЦЭМ!$D$39:$D$782,СВЦЭМ!$A$39:$A$782,$A131,СВЦЭМ!$B$39:$B$782,R$119)+'СЕТ СН'!$H$14+СВЦЭМ!$D$10+'СЕТ СН'!$H$6-'СЕТ СН'!$H$26</f>
        <v>2263.2827282399999</v>
      </c>
      <c r="S131" s="36">
        <f>SUMIFS(СВЦЭМ!$D$39:$D$782,СВЦЭМ!$A$39:$A$782,$A131,СВЦЭМ!$B$39:$B$782,S$119)+'СЕТ СН'!$H$14+СВЦЭМ!$D$10+'СЕТ СН'!$H$6-'СЕТ СН'!$H$26</f>
        <v>2220.3624453100001</v>
      </c>
      <c r="T131" s="36">
        <f>SUMIFS(СВЦЭМ!$D$39:$D$782,СВЦЭМ!$A$39:$A$782,$A131,СВЦЭМ!$B$39:$B$782,T$119)+'СЕТ СН'!$H$14+СВЦЭМ!$D$10+'СЕТ СН'!$H$6-'СЕТ СН'!$H$26</f>
        <v>2195.1711021599999</v>
      </c>
      <c r="U131" s="36">
        <f>SUMIFS(СВЦЭМ!$D$39:$D$782,СВЦЭМ!$A$39:$A$782,$A131,СВЦЭМ!$B$39:$B$782,U$119)+'СЕТ СН'!$H$14+СВЦЭМ!$D$10+'СЕТ СН'!$H$6-'СЕТ СН'!$H$26</f>
        <v>2207.0696884199997</v>
      </c>
      <c r="V131" s="36">
        <f>SUMIFS(СВЦЭМ!$D$39:$D$782,СВЦЭМ!$A$39:$A$782,$A131,СВЦЭМ!$B$39:$B$782,V$119)+'СЕТ СН'!$H$14+СВЦЭМ!$D$10+'СЕТ СН'!$H$6-'СЕТ СН'!$H$26</f>
        <v>2225.0966336499996</v>
      </c>
      <c r="W131" s="36">
        <f>SUMIFS(СВЦЭМ!$D$39:$D$782,СВЦЭМ!$A$39:$A$782,$A131,СВЦЭМ!$B$39:$B$782,W$119)+'СЕТ СН'!$H$14+СВЦЭМ!$D$10+'СЕТ СН'!$H$6-'СЕТ СН'!$H$26</f>
        <v>2215.9485611499999</v>
      </c>
      <c r="X131" s="36">
        <f>SUMIFS(СВЦЭМ!$D$39:$D$782,СВЦЭМ!$A$39:$A$782,$A131,СВЦЭМ!$B$39:$B$782,X$119)+'СЕТ СН'!$H$14+СВЦЭМ!$D$10+'СЕТ СН'!$H$6-'СЕТ СН'!$H$26</f>
        <v>2267.0640137299997</v>
      </c>
      <c r="Y131" s="36">
        <f>SUMIFS(СВЦЭМ!$D$39:$D$782,СВЦЭМ!$A$39:$A$782,$A131,СВЦЭМ!$B$39:$B$782,Y$119)+'СЕТ СН'!$H$14+СВЦЭМ!$D$10+'СЕТ СН'!$H$6-'СЕТ СН'!$H$26</f>
        <v>2352.4396917200002</v>
      </c>
    </row>
    <row r="132" spans="1:25" ht="15.75" x14ac:dyDescent="0.2">
      <c r="A132" s="35">
        <f t="shared" si="3"/>
        <v>45517</v>
      </c>
      <c r="B132" s="36">
        <f>SUMIFS(СВЦЭМ!$D$39:$D$782,СВЦЭМ!$A$39:$A$782,$A132,СВЦЭМ!$B$39:$B$782,B$119)+'СЕТ СН'!$H$14+СВЦЭМ!$D$10+'СЕТ СН'!$H$6-'СЕТ СН'!$H$26</f>
        <v>2463.4571198599997</v>
      </c>
      <c r="C132" s="36">
        <f>SUMIFS(СВЦЭМ!$D$39:$D$782,СВЦЭМ!$A$39:$A$782,$A132,СВЦЭМ!$B$39:$B$782,C$119)+'СЕТ СН'!$H$14+СВЦЭМ!$D$10+'СЕТ СН'!$H$6-'СЕТ СН'!$H$26</f>
        <v>2617.7184270100006</v>
      </c>
      <c r="D132" s="36">
        <f>SUMIFS(СВЦЭМ!$D$39:$D$782,СВЦЭМ!$A$39:$A$782,$A132,СВЦЭМ!$B$39:$B$782,D$119)+'СЕТ СН'!$H$14+СВЦЭМ!$D$10+'СЕТ СН'!$H$6-'СЕТ СН'!$H$26</f>
        <v>2701.3124647499999</v>
      </c>
      <c r="E132" s="36">
        <f>SUMIFS(СВЦЭМ!$D$39:$D$782,СВЦЭМ!$A$39:$A$782,$A132,СВЦЭМ!$B$39:$B$782,E$119)+'СЕТ СН'!$H$14+СВЦЭМ!$D$10+'СЕТ СН'!$H$6-'СЕТ СН'!$H$26</f>
        <v>2747.6693960299999</v>
      </c>
      <c r="F132" s="36">
        <f>SUMIFS(СВЦЭМ!$D$39:$D$782,СВЦЭМ!$A$39:$A$782,$A132,СВЦЭМ!$B$39:$B$782,F$119)+'СЕТ СН'!$H$14+СВЦЭМ!$D$10+'СЕТ СН'!$H$6-'СЕТ СН'!$H$26</f>
        <v>2752.5499993800004</v>
      </c>
      <c r="G132" s="36">
        <f>SUMIFS(СВЦЭМ!$D$39:$D$782,СВЦЭМ!$A$39:$A$782,$A132,СВЦЭМ!$B$39:$B$782,G$119)+'СЕТ СН'!$H$14+СВЦЭМ!$D$10+'СЕТ СН'!$H$6-'СЕТ СН'!$H$26</f>
        <v>2747.1330644099999</v>
      </c>
      <c r="H132" s="36">
        <f>SUMIFS(СВЦЭМ!$D$39:$D$782,СВЦЭМ!$A$39:$A$782,$A132,СВЦЭМ!$B$39:$B$782,H$119)+'СЕТ СН'!$H$14+СВЦЭМ!$D$10+'СЕТ СН'!$H$6-'СЕТ СН'!$H$26</f>
        <v>2741.5979151500005</v>
      </c>
      <c r="I132" s="36">
        <f>SUMIFS(СВЦЭМ!$D$39:$D$782,СВЦЭМ!$A$39:$A$782,$A132,СВЦЭМ!$B$39:$B$782,I$119)+'СЕТ СН'!$H$14+СВЦЭМ!$D$10+'СЕТ СН'!$H$6-'СЕТ СН'!$H$26</f>
        <v>2599.04451522</v>
      </c>
      <c r="J132" s="36">
        <f>SUMIFS(СВЦЭМ!$D$39:$D$782,СВЦЭМ!$A$39:$A$782,$A132,СВЦЭМ!$B$39:$B$782,J$119)+'СЕТ СН'!$H$14+СВЦЭМ!$D$10+'СЕТ СН'!$H$6-'СЕТ СН'!$H$26</f>
        <v>2460.5209202999999</v>
      </c>
      <c r="K132" s="36">
        <f>SUMIFS(СВЦЭМ!$D$39:$D$782,СВЦЭМ!$A$39:$A$782,$A132,СВЦЭМ!$B$39:$B$782,K$119)+'СЕТ СН'!$H$14+СВЦЭМ!$D$10+'СЕТ СН'!$H$6-'СЕТ СН'!$H$26</f>
        <v>2358.4539941200001</v>
      </c>
      <c r="L132" s="36">
        <f>SUMIFS(СВЦЭМ!$D$39:$D$782,СВЦЭМ!$A$39:$A$782,$A132,СВЦЭМ!$B$39:$B$782,L$119)+'СЕТ СН'!$H$14+СВЦЭМ!$D$10+'СЕТ СН'!$H$6-'СЕТ СН'!$H$26</f>
        <v>2297.7223680799998</v>
      </c>
      <c r="M132" s="36">
        <f>SUMIFS(СВЦЭМ!$D$39:$D$782,СВЦЭМ!$A$39:$A$782,$A132,СВЦЭМ!$B$39:$B$782,M$119)+'СЕТ СН'!$H$14+СВЦЭМ!$D$10+'СЕТ СН'!$H$6-'СЕТ СН'!$H$26</f>
        <v>2297.6665241399996</v>
      </c>
      <c r="N132" s="36">
        <f>SUMIFS(СВЦЭМ!$D$39:$D$782,СВЦЭМ!$A$39:$A$782,$A132,СВЦЭМ!$B$39:$B$782,N$119)+'СЕТ СН'!$H$14+СВЦЭМ!$D$10+'СЕТ СН'!$H$6-'СЕТ СН'!$H$26</f>
        <v>2298.51654482</v>
      </c>
      <c r="O132" s="36">
        <f>SUMIFS(СВЦЭМ!$D$39:$D$782,СВЦЭМ!$A$39:$A$782,$A132,СВЦЭМ!$B$39:$B$782,O$119)+'СЕТ СН'!$H$14+СВЦЭМ!$D$10+'СЕТ СН'!$H$6-'СЕТ СН'!$H$26</f>
        <v>2277.76062546</v>
      </c>
      <c r="P132" s="36">
        <f>SUMIFS(СВЦЭМ!$D$39:$D$782,СВЦЭМ!$A$39:$A$782,$A132,СВЦЭМ!$B$39:$B$782,P$119)+'СЕТ СН'!$H$14+СВЦЭМ!$D$10+'СЕТ СН'!$H$6-'СЕТ СН'!$H$26</f>
        <v>2281.10221374</v>
      </c>
      <c r="Q132" s="36">
        <f>SUMIFS(СВЦЭМ!$D$39:$D$782,СВЦЭМ!$A$39:$A$782,$A132,СВЦЭМ!$B$39:$B$782,Q$119)+'СЕТ СН'!$H$14+СВЦЭМ!$D$10+'СЕТ СН'!$H$6-'СЕТ СН'!$H$26</f>
        <v>2288.9349443000001</v>
      </c>
      <c r="R132" s="36">
        <f>SUMIFS(СВЦЭМ!$D$39:$D$782,СВЦЭМ!$A$39:$A$782,$A132,СВЦЭМ!$B$39:$B$782,R$119)+'СЕТ СН'!$H$14+СВЦЭМ!$D$10+'СЕТ СН'!$H$6-'СЕТ СН'!$H$26</f>
        <v>2310.6760798200003</v>
      </c>
      <c r="S132" s="36">
        <f>SUMIFS(СВЦЭМ!$D$39:$D$782,СВЦЭМ!$A$39:$A$782,$A132,СВЦЭМ!$B$39:$B$782,S$119)+'СЕТ СН'!$H$14+СВЦЭМ!$D$10+'СЕТ СН'!$H$6-'СЕТ СН'!$H$26</f>
        <v>2267.28389328</v>
      </c>
      <c r="T132" s="36">
        <f>SUMIFS(СВЦЭМ!$D$39:$D$782,СВЦЭМ!$A$39:$A$782,$A132,СВЦЭМ!$B$39:$B$782,T$119)+'СЕТ СН'!$H$14+СВЦЭМ!$D$10+'СЕТ СН'!$H$6-'СЕТ СН'!$H$26</f>
        <v>2252.7910240699998</v>
      </c>
      <c r="U132" s="36">
        <f>SUMIFS(СВЦЭМ!$D$39:$D$782,СВЦЭМ!$A$39:$A$782,$A132,СВЦЭМ!$B$39:$B$782,U$119)+'СЕТ СН'!$H$14+СВЦЭМ!$D$10+'СЕТ СН'!$H$6-'СЕТ СН'!$H$26</f>
        <v>2297.1165828599997</v>
      </c>
      <c r="V132" s="36">
        <f>SUMIFS(СВЦЭМ!$D$39:$D$782,СВЦЭМ!$A$39:$A$782,$A132,СВЦЭМ!$B$39:$B$782,V$119)+'СЕТ СН'!$H$14+СВЦЭМ!$D$10+'СЕТ СН'!$H$6-'СЕТ СН'!$H$26</f>
        <v>2298.0451626899999</v>
      </c>
      <c r="W132" s="36">
        <f>SUMIFS(СВЦЭМ!$D$39:$D$782,СВЦЭМ!$A$39:$A$782,$A132,СВЦЭМ!$B$39:$B$782,W$119)+'СЕТ СН'!$H$14+СВЦЭМ!$D$10+'СЕТ СН'!$H$6-'СЕТ СН'!$H$26</f>
        <v>2290.4760386299999</v>
      </c>
      <c r="X132" s="36">
        <f>SUMIFS(СВЦЭМ!$D$39:$D$782,СВЦЭМ!$A$39:$A$782,$A132,СВЦЭМ!$B$39:$B$782,X$119)+'СЕТ СН'!$H$14+СВЦЭМ!$D$10+'СЕТ СН'!$H$6-'СЕТ СН'!$H$26</f>
        <v>2374.9932359099998</v>
      </c>
      <c r="Y132" s="36">
        <f>SUMIFS(СВЦЭМ!$D$39:$D$782,СВЦЭМ!$A$39:$A$782,$A132,СВЦЭМ!$B$39:$B$782,Y$119)+'СЕТ СН'!$H$14+СВЦЭМ!$D$10+'СЕТ СН'!$H$6-'СЕТ СН'!$H$26</f>
        <v>2438.2833634899998</v>
      </c>
    </row>
    <row r="133" spans="1:25" ht="15.75" x14ac:dyDescent="0.2">
      <c r="A133" s="35">
        <f t="shared" si="3"/>
        <v>45518</v>
      </c>
      <c r="B133" s="36">
        <f>SUMIFS(СВЦЭМ!$D$39:$D$782,СВЦЭМ!$A$39:$A$782,$A133,СВЦЭМ!$B$39:$B$782,B$119)+'СЕТ СН'!$H$14+СВЦЭМ!$D$10+'СЕТ СН'!$H$6-'СЕТ СН'!$H$26</f>
        <v>2631.3388795000001</v>
      </c>
      <c r="C133" s="36">
        <f>SUMIFS(СВЦЭМ!$D$39:$D$782,СВЦЭМ!$A$39:$A$782,$A133,СВЦЭМ!$B$39:$B$782,C$119)+'СЕТ СН'!$H$14+СВЦЭМ!$D$10+'СЕТ СН'!$H$6-'СЕТ СН'!$H$26</f>
        <v>2747.21504585</v>
      </c>
      <c r="D133" s="36">
        <f>SUMIFS(СВЦЭМ!$D$39:$D$782,СВЦЭМ!$A$39:$A$782,$A133,СВЦЭМ!$B$39:$B$782,D$119)+'СЕТ СН'!$H$14+СВЦЭМ!$D$10+'СЕТ СН'!$H$6-'СЕТ СН'!$H$26</f>
        <v>2854.5102284900004</v>
      </c>
      <c r="E133" s="36">
        <f>SUMIFS(СВЦЭМ!$D$39:$D$782,СВЦЭМ!$A$39:$A$782,$A133,СВЦЭМ!$B$39:$B$782,E$119)+'СЕТ СН'!$H$14+СВЦЭМ!$D$10+'СЕТ СН'!$H$6-'СЕТ СН'!$H$26</f>
        <v>2935.2284613600004</v>
      </c>
      <c r="F133" s="36">
        <f>SUMIFS(СВЦЭМ!$D$39:$D$782,СВЦЭМ!$A$39:$A$782,$A133,СВЦЭМ!$B$39:$B$782,F$119)+'СЕТ СН'!$H$14+СВЦЭМ!$D$10+'СЕТ СН'!$H$6-'СЕТ СН'!$H$26</f>
        <v>2943.9188104700006</v>
      </c>
      <c r="G133" s="36">
        <f>SUMIFS(СВЦЭМ!$D$39:$D$782,СВЦЭМ!$A$39:$A$782,$A133,СВЦЭМ!$B$39:$B$782,G$119)+'СЕТ СН'!$H$14+СВЦЭМ!$D$10+'СЕТ СН'!$H$6-'СЕТ СН'!$H$26</f>
        <v>2914.6077137000002</v>
      </c>
      <c r="H133" s="36">
        <f>SUMIFS(СВЦЭМ!$D$39:$D$782,СВЦЭМ!$A$39:$A$782,$A133,СВЦЭМ!$B$39:$B$782,H$119)+'СЕТ СН'!$H$14+СВЦЭМ!$D$10+'СЕТ СН'!$H$6-'СЕТ СН'!$H$26</f>
        <v>2903.0648424600004</v>
      </c>
      <c r="I133" s="36">
        <f>SUMIFS(СВЦЭМ!$D$39:$D$782,СВЦЭМ!$A$39:$A$782,$A133,СВЦЭМ!$B$39:$B$782,I$119)+'СЕТ СН'!$H$14+СВЦЭМ!$D$10+'СЕТ СН'!$H$6-'СЕТ СН'!$H$26</f>
        <v>2820.8863093300006</v>
      </c>
      <c r="J133" s="36">
        <f>SUMIFS(СВЦЭМ!$D$39:$D$782,СВЦЭМ!$A$39:$A$782,$A133,СВЦЭМ!$B$39:$B$782,J$119)+'СЕТ СН'!$H$14+СВЦЭМ!$D$10+'СЕТ СН'!$H$6-'СЕТ СН'!$H$26</f>
        <v>2686.7670812900005</v>
      </c>
      <c r="K133" s="36">
        <f>SUMIFS(СВЦЭМ!$D$39:$D$782,СВЦЭМ!$A$39:$A$782,$A133,СВЦЭМ!$B$39:$B$782,K$119)+'СЕТ СН'!$H$14+СВЦЭМ!$D$10+'СЕТ СН'!$H$6-'СЕТ СН'!$H$26</f>
        <v>2582.1482824800005</v>
      </c>
      <c r="L133" s="36">
        <f>SUMIFS(СВЦЭМ!$D$39:$D$782,СВЦЭМ!$A$39:$A$782,$A133,СВЦЭМ!$B$39:$B$782,L$119)+'СЕТ СН'!$H$14+СВЦЭМ!$D$10+'СЕТ СН'!$H$6-'СЕТ СН'!$H$26</f>
        <v>2502.1494778899996</v>
      </c>
      <c r="M133" s="36">
        <f>SUMIFS(СВЦЭМ!$D$39:$D$782,СВЦЭМ!$A$39:$A$782,$A133,СВЦЭМ!$B$39:$B$782,M$119)+'СЕТ СН'!$H$14+СВЦЭМ!$D$10+'СЕТ СН'!$H$6-'СЕТ СН'!$H$26</f>
        <v>2478.0150778299999</v>
      </c>
      <c r="N133" s="36">
        <f>SUMIFS(СВЦЭМ!$D$39:$D$782,СВЦЭМ!$A$39:$A$782,$A133,СВЦЭМ!$B$39:$B$782,N$119)+'СЕТ СН'!$H$14+СВЦЭМ!$D$10+'СЕТ СН'!$H$6-'СЕТ СН'!$H$26</f>
        <v>2484.3838971200003</v>
      </c>
      <c r="O133" s="36">
        <f>SUMIFS(СВЦЭМ!$D$39:$D$782,СВЦЭМ!$A$39:$A$782,$A133,СВЦЭМ!$B$39:$B$782,O$119)+'СЕТ СН'!$H$14+СВЦЭМ!$D$10+'СЕТ СН'!$H$6-'СЕТ СН'!$H$26</f>
        <v>2473.5622310199997</v>
      </c>
      <c r="P133" s="36">
        <f>SUMIFS(СВЦЭМ!$D$39:$D$782,СВЦЭМ!$A$39:$A$782,$A133,СВЦЭМ!$B$39:$B$782,P$119)+'СЕТ СН'!$H$14+СВЦЭМ!$D$10+'СЕТ СН'!$H$6-'СЕТ СН'!$H$26</f>
        <v>2464.2650037499998</v>
      </c>
      <c r="Q133" s="36">
        <f>SUMIFS(СВЦЭМ!$D$39:$D$782,СВЦЭМ!$A$39:$A$782,$A133,СВЦЭМ!$B$39:$B$782,Q$119)+'СЕТ СН'!$H$14+СВЦЭМ!$D$10+'СЕТ СН'!$H$6-'СЕТ СН'!$H$26</f>
        <v>2468.6055730500002</v>
      </c>
      <c r="R133" s="36">
        <f>SUMIFS(СВЦЭМ!$D$39:$D$782,СВЦЭМ!$A$39:$A$782,$A133,СВЦЭМ!$B$39:$B$782,R$119)+'СЕТ СН'!$H$14+СВЦЭМ!$D$10+'СЕТ СН'!$H$6-'СЕТ СН'!$H$26</f>
        <v>2477.19566725</v>
      </c>
      <c r="S133" s="36">
        <f>SUMIFS(СВЦЭМ!$D$39:$D$782,СВЦЭМ!$A$39:$A$782,$A133,СВЦЭМ!$B$39:$B$782,S$119)+'СЕТ СН'!$H$14+СВЦЭМ!$D$10+'СЕТ СН'!$H$6-'СЕТ СН'!$H$26</f>
        <v>2482.7119243899997</v>
      </c>
      <c r="T133" s="36">
        <f>SUMIFS(СВЦЭМ!$D$39:$D$782,СВЦЭМ!$A$39:$A$782,$A133,СВЦЭМ!$B$39:$B$782,T$119)+'СЕТ СН'!$H$14+СВЦЭМ!$D$10+'СЕТ СН'!$H$6-'СЕТ СН'!$H$26</f>
        <v>2467.9102531399999</v>
      </c>
      <c r="U133" s="36">
        <f>SUMIFS(СВЦЭМ!$D$39:$D$782,СВЦЭМ!$A$39:$A$782,$A133,СВЦЭМ!$B$39:$B$782,U$119)+'СЕТ СН'!$H$14+СВЦЭМ!$D$10+'СЕТ СН'!$H$6-'СЕТ СН'!$H$26</f>
        <v>2477.9470291600001</v>
      </c>
      <c r="V133" s="36">
        <f>SUMIFS(СВЦЭМ!$D$39:$D$782,СВЦЭМ!$A$39:$A$782,$A133,СВЦЭМ!$B$39:$B$782,V$119)+'СЕТ СН'!$H$14+СВЦЭМ!$D$10+'СЕТ СН'!$H$6-'СЕТ СН'!$H$26</f>
        <v>2490.1181519199999</v>
      </c>
      <c r="W133" s="36">
        <f>SUMIFS(СВЦЭМ!$D$39:$D$782,СВЦЭМ!$A$39:$A$782,$A133,СВЦЭМ!$B$39:$B$782,W$119)+'СЕТ СН'!$H$14+СВЦЭМ!$D$10+'СЕТ СН'!$H$6-'СЕТ СН'!$H$26</f>
        <v>2477.5671710500001</v>
      </c>
      <c r="X133" s="36">
        <f>SUMIFS(СВЦЭМ!$D$39:$D$782,СВЦЭМ!$A$39:$A$782,$A133,СВЦЭМ!$B$39:$B$782,X$119)+'СЕТ СН'!$H$14+СВЦЭМ!$D$10+'СЕТ СН'!$H$6-'СЕТ СН'!$H$26</f>
        <v>2565.6970277500004</v>
      </c>
      <c r="Y133" s="36">
        <f>SUMIFS(СВЦЭМ!$D$39:$D$782,СВЦЭМ!$A$39:$A$782,$A133,СВЦЭМ!$B$39:$B$782,Y$119)+'СЕТ СН'!$H$14+СВЦЭМ!$D$10+'СЕТ СН'!$H$6-'СЕТ СН'!$H$26</f>
        <v>2684.4590305500005</v>
      </c>
    </row>
    <row r="134" spans="1:25" ht="15.75" x14ac:dyDescent="0.2">
      <c r="A134" s="35">
        <f t="shared" si="3"/>
        <v>45519</v>
      </c>
      <c r="B134" s="36">
        <f>SUMIFS(СВЦЭМ!$D$39:$D$782,СВЦЭМ!$A$39:$A$782,$A134,СВЦЭМ!$B$39:$B$782,B$119)+'СЕТ СН'!$H$14+СВЦЭМ!$D$10+'СЕТ СН'!$H$6-'СЕТ СН'!$H$26</f>
        <v>2741.2111182200006</v>
      </c>
      <c r="C134" s="36">
        <f>SUMIFS(СВЦЭМ!$D$39:$D$782,СВЦЭМ!$A$39:$A$782,$A134,СВЦЭМ!$B$39:$B$782,C$119)+'СЕТ СН'!$H$14+СВЦЭМ!$D$10+'СЕТ СН'!$H$6-'СЕТ СН'!$H$26</f>
        <v>2812.4257159300005</v>
      </c>
      <c r="D134" s="36">
        <f>SUMIFS(СВЦЭМ!$D$39:$D$782,СВЦЭМ!$A$39:$A$782,$A134,СВЦЭМ!$B$39:$B$782,D$119)+'СЕТ СН'!$H$14+СВЦЭМ!$D$10+'СЕТ СН'!$H$6-'СЕТ СН'!$H$26</f>
        <v>2861.0508572099998</v>
      </c>
      <c r="E134" s="36">
        <f>SUMIFS(СВЦЭМ!$D$39:$D$782,СВЦЭМ!$A$39:$A$782,$A134,СВЦЭМ!$B$39:$B$782,E$119)+'СЕТ СН'!$H$14+СВЦЭМ!$D$10+'СЕТ СН'!$H$6-'СЕТ СН'!$H$26</f>
        <v>2872.86309919</v>
      </c>
      <c r="F134" s="36">
        <f>SUMIFS(СВЦЭМ!$D$39:$D$782,СВЦЭМ!$A$39:$A$782,$A134,СВЦЭМ!$B$39:$B$782,F$119)+'СЕТ СН'!$H$14+СВЦЭМ!$D$10+'СЕТ СН'!$H$6-'СЕТ СН'!$H$26</f>
        <v>2875.7484481900001</v>
      </c>
      <c r="G134" s="36">
        <f>SUMIFS(СВЦЭМ!$D$39:$D$782,СВЦЭМ!$A$39:$A$782,$A134,СВЦЭМ!$B$39:$B$782,G$119)+'СЕТ СН'!$H$14+СВЦЭМ!$D$10+'СЕТ СН'!$H$6-'СЕТ СН'!$H$26</f>
        <v>2851.2609307800003</v>
      </c>
      <c r="H134" s="36">
        <f>SUMIFS(СВЦЭМ!$D$39:$D$782,СВЦЭМ!$A$39:$A$782,$A134,СВЦЭМ!$B$39:$B$782,H$119)+'СЕТ СН'!$H$14+СВЦЭМ!$D$10+'СЕТ СН'!$H$6-'СЕТ СН'!$H$26</f>
        <v>2807.9818618300005</v>
      </c>
      <c r="I134" s="36">
        <f>SUMIFS(СВЦЭМ!$D$39:$D$782,СВЦЭМ!$A$39:$A$782,$A134,СВЦЭМ!$B$39:$B$782,I$119)+'СЕТ СН'!$H$14+СВЦЭМ!$D$10+'СЕТ СН'!$H$6-'СЕТ СН'!$H$26</f>
        <v>2718.5125243900002</v>
      </c>
      <c r="J134" s="36">
        <f>SUMIFS(СВЦЭМ!$D$39:$D$782,СВЦЭМ!$A$39:$A$782,$A134,СВЦЭМ!$B$39:$B$782,J$119)+'СЕТ СН'!$H$14+СВЦЭМ!$D$10+'СЕТ СН'!$H$6-'СЕТ СН'!$H$26</f>
        <v>2643.6023590300001</v>
      </c>
      <c r="K134" s="36">
        <f>SUMIFS(СВЦЭМ!$D$39:$D$782,СВЦЭМ!$A$39:$A$782,$A134,СВЦЭМ!$B$39:$B$782,K$119)+'СЕТ СН'!$H$14+СВЦЭМ!$D$10+'СЕТ СН'!$H$6-'СЕТ СН'!$H$26</f>
        <v>2544.3611844099996</v>
      </c>
      <c r="L134" s="36">
        <f>SUMIFS(СВЦЭМ!$D$39:$D$782,СВЦЭМ!$A$39:$A$782,$A134,СВЦЭМ!$B$39:$B$782,L$119)+'СЕТ СН'!$H$14+СВЦЭМ!$D$10+'СЕТ СН'!$H$6-'СЕТ СН'!$H$26</f>
        <v>2538.5936024799998</v>
      </c>
      <c r="M134" s="36">
        <f>SUMIFS(СВЦЭМ!$D$39:$D$782,СВЦЭМ!$A$39:$A$782,$A134,СВЦЭМ!$B$39:$B$782,M$119)+'СЕТ СН'!$H$14+СВЦЭМ!$D$10+'СЕТ СН'!$H$6-'СЕТ СН'!$H$26</f>
        <v>2565.7423802499998</v>
      </c>
      <c r="N134" s="36">
        <f>SUMIFS(СВЦЭМ!$D$39:$D$782,СВЦЭМ!$A$39:$A$782,$A134,СВЦЭМ!$B$39:$B$782,N$119)+'СЕТ СН'!$H$14+СВЦЭМ!$D$10+'СЕТ СН'!$H$6-'СЕТ СН'!$H$26</f>
        <v>2555.0809384000004</v>
      </c>
      <c r="O134" s="36">
        <f>SUMIFS(СВЦЭМ!$D$39:$D$782,СВЦЭМ!$A$39:$A$782,$A134,СВЦЭМ!$B$39:$B$782,O$119)+'СЕТ СН'!$H$14+СВЦЭМ!$D$10+'СЕТ СН'!$H$6-'СЕТ СН'!$H$26</f>
        <v>2542.9840922200001</v>
      </c>
      <c r="P134" s="36">
        <f>SUMIFS(СВЦЭМ!$D$39:$D$782,СВЦЭМ!$A$39:$A$782,$A134,СВЦЭМ!$B$39:$B$782,P$119)+'СЕТ СН'!$H$14+СВЦЭМ!$D$10+'СЕТ СН'!$H$6-'СЕТ СН'!$H$26</f>
        <v>2545.06027094</v>
      </c>
      <c r="Q134" s="36">
        <f>SUMIFS(СВЦЭМ!$D$39:$D$782,СВЦЭМ!$A$39:$A$782,$A134,СВЦЭМ!$B$39:$B$782,Q$119)+'СЕТ СН'!$H$14+СВЦЭМ!$D$10+'СЕТ СН'!$H$6-'СЕТ СН'!$H$26</f>
        <v>2531.5288816299999</v>
      </c>
      <c r="R134" s="36">
        <f>SUMIFS(СВЦЭМ!$D$39:$D$782,СВЦЭМ!$A$39:$A$782,$A134,СВЦЭМ!$B$39:$B$782,R$119)+'СЕТ СН'!$H$14+СВЦЭМ!$D$10+'СЕТ СН'!$H$6-'СЕТ СН'!$H$26</f>
        <v>2542.8709827799998</v>
      </c>
      <c r="S134" s="36">
        <f>SUMIFS(СВЦЭМ!$D$39:$D$782,СВЦЭМ!$A$39:$A$782,$A134,СВЦЭМ!$B$39:$B$782,S$119)+'СЕТ СН'!$H$14+СВЦЭМ!$D$10+'СЕТ СН'!$H$6-'СЕТ СН'!$H$26</f>
        <v>2552.39958088</v>
      </c>
      <c r="T134" s="36">
        <f>SUMIFS(СВЦЭМ!$D$39:$D$782,СВЦЭМ!$A$39:$A$782,$A134,СВЦЭМ!$B$39:$B$782,T$119)+'СЕТ СН'!$H$14+СВЦЭМ!$D$10+'СЕТ СН'!$H$6-'СЕТ СН'!$H$26</f>
        <v>2522.0993140700002</v>
      </c>
      <c r="U134" s="36">
        <f>SUMIFS(СВЦЭМ!$D$39:$D$782,СВЦЭМ!$A$39:$A$782,$A134,СВЦЭМ!$B$39:$B$782,U$119)+'СЕТ СН'!$H$14+СВЦЭМ!$D$10+'СЕТ СН'!$H$6-'СЕТ СН'!$H$26</f>
        <v>2526.9852833699997</v>
      </c>
      <c r="V134" s="36">
        <f>SUMIFS(СВЦЭМ!$D$39:$D$782,СВЦЭМ!$A$39:$A$782,$A134,СВЦЭМ!$B$39:$B$782,V$119)+'СЕТ СН'!$H$14+СВЦЭМ!$D$10+'СЕТ СН'!$H$6-'СЕТ СН'!$H$26</f>
        <v>2548.4185391500005</v>
      </c>
      <c r="W134" s="36">
        <f>SUMIFS(СВЦЭМ!$D$39:$D$782,СВЦЭМ!$A$39:$A$782,$A134,СВЦЭМ!$B$39:$B$782,W$119)+'СЕТ СН'!$H$14+СВЦЭМ!$D$10+'СЕТ СН'!$H$6-'СЕТ СН'!$H$26</f>
        <v>2539.5738330200002</v>
      </c>
      <c r="X134" s="36">
        <f>SUMIFS(СВЦЭМ!$D$39:$D$782,СВЦЭМ!$A$39:$A$782,$A134,СВЦЭМ!$B$39:$B$782,X$119)+'СЕТ СН'!$H$14+СВЦЭМ!$D$10+'СЕТ СН'!$H$6-'СЕТ СН'!$H$26</f>
        <v>2630.7616690700006</v>
      </c>
      <c r="Y134" s="36">
        <f>SUMIFS(СВЦЭМ!$D$39:$D$782,СВЦЭМ!$A$39:$A$782,$A134,СВЦЭМ!$B$39:$B$782,Y$119)+'СЕТ СН'!$H$14+СВЦЭМ!$D$10+'СЕТ СН'!$H$6-'СЕТ СН'!$H$26</f>
        <v>2715.35699561</v>
      </c>
    </row>
    <row r="135" spans="1:25" ht="15.75" x14ac:dyDescent="0.2">
      <c r="A135" s="35">
        <f t="shared" si="3"/>
        <v>45520</v>
      </c>
      <c r="B135" s="36">
        <f>SUMIFS(СВЦЭМ!$D$39:$D$782,СВЦЭМ!$A$39:$A$782,$A135,СВЦЭМ!$B$39:$B$782,B$119)+'СЕТ СН'!$H$14+СВЦЭМ!$D$10+'СЕТ СН'!$H$6-'СЕТ СН'!$H$26</f>
        <v>2897.3793227400001</v>
      </c>
      <c r="C135" s="36">
        <f>SUMIFS(СВЦЭМ!$D$39:$D$782,СВЦЭМ!$A$39:$A$782,$A135,СВЦЭМ!$B$39:$B$782,C$119)+'СЕТ СН'!$H$14+СВЦЭМ!$D$10+'СЕТ СН'!$H$6-'СЕТ СН'!$H$26</f>
        <v>2889.3502514199999</v>
      </c>
      <c r="D135" s="36">
        <f>SUMIFS(СВЦЭМ!$D$39:$D$782,СВЦЭМ!$A$39:$A$782,$A135,СВЦЭМ!$B$39:$B$782,D$119)+'СЕТ СН'!$H$14+СВЦЭМ!$D$10+'СЕТ СН'!$H$6-'СЕТ СН'!$H$26</f>
        <v>2929.6439362400006</v>
      </c>
      <c r="E135" s="36">
        <f>SUMIFS(СВЦЭМ!$D$39:$D$782,СВЦЭМ!$A$39:$A$782,$A135,СВЦЭМ!$B$39:$B$782,E$119)+'СЕТ СН'!$H$14+СВЦЭМ!$D$10+'СЕТ СН'!$H$6-'СЕТ СН'!$H$26</f>
        <v>2853.1838525499998</v>
      </c>
      <c r="F135" s="36">
        <f>SUMIFS(СВЦЭМ!$D$39:$D$782,СВЦЭМ!$A$39:$A$782,$A135,СВЦЭМ!$B$39:$B$782,F$119)+'СЕТ СН'!$H$14+СВЦЭМ!$D$10+'СЕТ СН'!$H$6-'СЕТ СН'!$H$26</f>
        <v>2823.1745321500002</v>
      </c>
      <c r="G135" s="36">
        <f>SUMIFS(СВЦЭМ!$D$39:$D$782,СВЦЭМ!$A$39:$A$782,$A135,СВЦЭМ!$B$39:$B$782,G$119)+'СЕТ СН'!$H$14+СВЦЭМ!$D$10+'СЕТ СН'!$H$6-'СЕТ СН'!$H$26</f>
        <v>2761.8439709599998</v>
      </c>
      <c r="H135" s="36">
        <f>SUMIFS(СВЦЭМ!$D$39:$D$782,СВЦЭМ!$A$39:$A$782,$A135,СВЦЭМ!$B$39:$B$782,H$119)+'СЕТ СН'!$H$14+СВЦЭМ!$D$10+'СЕТ СН'!$H$6-'СЕТ СН'!$H$26</f>
        <v>2714.7576047399998</v>
      </c>
      <c r="I135" s="36">
        <f>SUMIFS(СВЦЭМ!$D$39:$D$782,СВЦЭМ!$A$39:$A$782,$A135,СВЦЭМ!$B$39:$B$782,I$119)+'СЕТ СН'!$H$14+СВЦЭМ!$D$10+'СЕТ СН'!$H$6-'СЕТ СН'!$H$26</f>
        <v>2607.4464326799998</v>
      </c>
      <c r="J135" s="36">
        <f>SUMIFS(СВЦЭМ!$D$39:$D$782,СВЦЭМ!$A$39:$A$782,$A135,СВЦЭМ!$B$39:$B$782,J$119)+'СЕТ СН'!$H$14+СВЦЭМ!$D$10+'СЕТ СН'!$H$6-'СЕТ СН'!$H$26</f>
        <v>2510.9805064499997</v>
      </c>
      <c r="K135" s="36">
        <f>SUMIFS(СВЦЭМ!$D$39:$D$782,СВЦЭМ!$A$39:$A$782,$A135,СВЦЭМ!$B$39:$B$782,K$119)+'СЕТ СН'!$H$14+СВЦЭМ!$D$10+'СЕТ СН'!$H$6-'СЕТ СН'!$H$26</f>
        <v>2384.0611807599998</v>
      </c>
      <c r="L135" s="36">
        <f>SUMIFS(СВЦЭМ!$D$39:$D$782,СВЦЭМ!$A$39:$A$782,$A135,СВЦЭМ!$B$39:$B$782,L$119)+'СЕТ СН'!$H$14+СВЦЭМ!$D$10+'СЕТ СН'!$H$6-'СЕТ СН'!$H$26</f>
        <v>2346.61625405</v>
      </c>
      <c r="M135" s="36">
        <f>SUMIFS(СВЦЭМ!$D$39:$D$782,СВЦЭМ!$A$39:$A$782,$A135,СВЦЭМ!$B$39:$B$782,M$119)+'СЕТ СН'!$H$14+СВЦЭМ!$D$10+'СЕТ СН'!$H$6-'СЕТ СН'!$H$26</f>
        <v>2342.5686024899996</v>
      </c>
      <c r="N135" s="36">
        <f>SUMIFS(СВЦЭМ!$D$39:$D$782,СВЦЭМ!$A$39:$A$782,$A135,СВЦЭМ!$B$39:$B$782,N$119)+'СЕТ СН'!$H$14+СВЦЭМ!$D$10+'СЕТ СН'!$H$6-'СЕТ СН'!$H$26</f>
        <v>2338.2329195499997</v>
      </c>
      <c r="O135" s="36">
        <f>SUMIFS(СВЦЭМ!$D$39:$D$782,СВЦЭМ!$A$39:$A$782,$A135,СВЦЭМ!$B$39:$B$782,O$119)+'СЕТ СН'!$H$14+СВЦЭМ!$D$10+'СЕТ СН'!$H$6-'СЕТ СН'!$H$26</f>
        <v>2359.9462724799996</v>
      </c>
      <c r="P135" s="36">
        <f>SUMIFS(СВЦЭМ!$D$39:$D$782,СВЦЭМ!$A$39:$A$782,$A135,СВЦЭМ!$B$39:$B$782,P$119)+'СЕТ СН'!$H$14+СВЦЭМ!$D$10+'СЕТ СН'!$H$6-'СЕТ СН'!$H$26</f>
        <v>2400.8770315900001</v>
      </c>
      <c r="Q135" s="36">
        <f>SUMIFS(СВЦЭМ!$D$39:$D$782,СВЦЭМ!$A$39:$A$782,$A135,СВЦЭМ!$B$39:$B$782,Q$119)+'СЕТ СН'!$H$14+СВЦЭМ!$D$10+'СЕТ СН'!$H$6-'СЕТ СН'!$H$26</f>
        <v>2422.44860264</v>
      </c>
      <c r="R135" s="36">
        <f>SUMIFS(СВЦЭМ!$D$39:$D$782,СВЦЭМ!$A$39:$A$782,$A135,СВЦЭМ!$B$39:$B$782,R$119)+'СЕТ СН'!$H$14+СВЦЭМ!$D$10+'СЕТ СН'!$H$6-'СЕТ СН'!$H$26</f>
        <v>2425.6055409000001</v>
      </c>
      <c r="S135" s="36">
        <f>SUMIFS(СВЦЭМ!$D$39:$D$782,СВЦЭМ!$A$39:$A$782,$A135,СВЦЭМ!$B$39:$B$782,S$119)+'СЕТ СН'!$H$14+СВЦЭМ!$D$10+'СЕТ СН'!$H$6-'СЕТ СН'!$H$26</f>
        <v>2336.6465627400003</v>
      </c>
      <c r="T135" s="36">
        <f>SUMIFS(СВЦЭМ!$D$39:$D$782,СВЦЭМ!$A$39:$A$782,$A135,СВЦЭМ!$B$39:$B$782,T$119)+'СЕТ СН'!$H$14+СВЦЭМ!$D$10+'СЕТ СН'!$H$6-'СЕТ СН'!$H$26</f>
        <v>2310.19765693</v>
      </c>
      <c r="U135" s="36">
        <f>SUMIFS(СВЦЭМ!$D$39:$D$782,СВЦЭМ!$A$39:$A$782,$A135,СВЦЭМ!$B$39:$B$782,U$119)+'СЕТ СН'!$H$14+СВЦЭМ!$D$10+'СЕТ СН'!$H$6-'СЕТ СН'!$H$26</f>
        <v>2332.3533408599997</v>
      </c>
      <c r="V135" s="36">
        <f>SUMIFS(СВЦЭМ!$D$39:$D$782,СВЦЭМ!$A$39:$A$782,$A135,СВЦЭМ!$B$39:$B$782,V$119)+'СЕТ СН'!$H$14+СВЦЭМ!$D$10+'СЕТ СН'!$H$6-'СЕТ СН'!$H$26</f>
        <v>2379.0361087900001</v>
      </c>
      <c r="W135" s="36">
        <f>SUMIFS(СВЦЭМ!$D$39:$D$782,СВЦЭМ!$A$39:$A$782,$A135,СВЦЭМ!$B$39:$B$782,W$119)+'СЕТ СН'!$H$14+СВЦЭМ!$D$10+'СЕТ СН'!$H$6-'СЕТ СН'!$H$26</f>
        <v>2388.5666819099997</v>
      </c>
      <c r="X135" s="36">
        <f>SUMIFS(СВЦЭМ!$D$39:$D$782,СВЦЭМ!$A$39:$A$782,$A135,СВЦЭМ!$B$39:$B$782,X$119)+'СЕТ СН'!$H$14+СВЦЭМ!$D$10+'СЕТ СН'!$H$6-'СЕТ СН'!$H$26</f>
        <v>2444.12206543</v>
      </c>
      <c r="Y135" s="36">
        <f>SUMIFS(СВЦЭМ!$D$39:$D$782,СВЦЭМ!$A$39:$A$782,$A135,СВЦЭМ!$B$39:$B$782,Y$119)+'СЕТ СН'!$H$14+СВЦЭМ!$D$10+'СЕТ СН'!$H$6-'СЕТ СН'!$H$26</f>
        <v>2515.28068257</v>
      </c>
    </row>
    <row r="136" spans="1:25" ht="15.75" x14ac:dyDescent="0.2">
      <c r="A136" s="35">
        <f t="shared" si="3"/>
        <v>45521</v>
      </c>
      <c r="B136" s="36">
        <f>SUMIFS(СВЦЭМ!$D$39:$D$782,СВЦЭМ!$A$39:$A$782,$A136,СВЦЭМ!$B$39:$B$782,B$119)+'СЕТ СН'!$H$14+СВЦЭМ!$D$10+'СЕТ СН'!$H$6-'СЕТ СН'!$H$26</f>
        <v>2578.3109210499997</v>
      </c>
      <c r="C136" s="36">
        <f>SUMIFS(СВЦЭМ!$D$39:$D$782,СВЦЭМ!$A$39:$A$782,$A136,СВЦЭМ!$B$39:$B$782,C$119)+'СЕТ СН'!$H$14+СВЦЭМ!$D$10+'СЕТ СН'!$H$6-'СЕТ СН'!$H$26</f>
        <v>2694.3261663000003</v>
      </c>
      <c r="D136" s="36">
        <f>SUMIFS(СВЦЭМ!$D$39:$D$782,СВЦЭМ!$A$39:$A$782,$A136,СВЦЭМ!$B$39:$B$782,D$119)+'СЕТ СН'!$H$14+СВЦЭМ!$D$10+'СЕТ СН'!$H$6-'СЕТ СН'!$H$26</f>
        <v>2740.2261000099998</v>
      </c>
      <c r="E136" s="36">
        <f>SUMIFS(СВЦЭМ!$D$39:$D$782,СВЦЭМ!$A$39:$A$782,$A136,СВЦЭМ!$B$39:$B$782,E$119)+'СЕТ СН'!$H$14+СВЦЭМ!$D$10+'СЕТ СН'!$H$6-'СЕТ СН'!$H$26</f>
        <v>2750.62042475</v>
      </c>
      <c r="F136" s="36">
        <f>SUMIFS(СВЦЭМ!$D$39:$D$782,СВЦЭМ!$A$39:$A$782,$A136,СВЦЭМ!$B$39:$B$782,F$119)+'СЕТ СН'!$H$14+СВЦЭМ!$D$10+'СЕТ СН'!$H$6-'СЕТ СН'!$H$26</f>
        <v>2768.3611617900006</v>
      </c>
      <c r="G136" s="36">
        <f>SUMIFS(СВЦЭМ!$D$39:$D$782,СВЦЭМ!$A$39:$A$782,$A136,СВЦЭМ!$B$39:$B$782,G$119)+'СЕТ СН'!$H$14+СВЦЭМ!$D$10+'СЕТ СН'!$H$6-'СЕТ СН'!$H$26</f>
        <v>2744.6447553400003</v>
      </c>
      <c r="H136" s="36">
        <f>SUMIFS(СВЦЭМ!$D$39:$D$782,СВЦЭМ!$A$39:$A$782,$A136,СВЦЭМ!$B$39:$B$782,H$119)+'СЕТ СН'!$H$14+СВЦЭМ!$D$10+'СЕТ СН'!$H$6-'СЕТ СН'!$H$26</f>
        <v>2733.2320936000006</v>
      </c>
      <c r="I136" s="36">
        <f>SUMIFS(СВЦЭМ!$D$39:$D$782,СВЦЭМ!$A$39:$A$782,$A136,СВЦЭМ!$B$39:$B$782,I$119)+'СЕТ СН'!$H$14+СВЦЭМ!$D$10+'СЕТ СН'!$H$6-'СЕТ СН'!$H$26</f>
        <v>2703.6966122599997</v>
      </c>
      <c r="J136" s="36">
        <f>SUMIFS(СВЦЭМ!$D$39:$D$782,СВЦЭМ!$A$39:$A$782,$A136,СВЦЭМ!$B$39:$B$782,J$119)+'СЕТ СН'!$H$14+СВЦЭМ!$D$10+'СЕТ СН'!$H$6-'СЕТ СН'!$H$26</f>
        <v>2578.74284205</v>
      </c>
      <c r="K136" s="36">
        <f>SUMIFS(СВЦЭМ!$D$39:$D$782,СВЦЭМ!$A$39:$A$782,$A136,СВЦЭМ!$B$39:$B$782,K$119)+'СЕТ СН'!$H$14+СВЦЭМ!$D$10+'СЕТ СН'!$H$6-'СЕТ СН'!$H$26</f>
        <v>2489.0955721399996</v>
      </c>
      <c r="L136" s="36">
        <f>SUMIFS(СВЦЭМ!$D$39:$D$782,СВЦЭМ!$A$39:$A$782,$A136,СВЦЭМ!$B$39:$B$782,L$119)+'СЕТ СН'!$H$14+СВЦЭМ!$D$10+'СЕТ СН'!$H$6-'СЕТ СН'!$H$26</f>
        <v>2411.64964465</v>
      </c>
      <c r="M136" s="36">
        <f>SUMIFS(СВЦЭМ!$D$39:$D$782,СВЦЭМ!$A$39:$A$782,$A136,СВЦЭМ!$B$39:$B$782,M$119)+'СЕТ СН'!$H$14+СВЦЭМ!$D$10+'СЕТ СН'!$H$6-'СЕТ СН'!$H$26</f>
        <v>2397.5916534799999</v>
      </c>
      <c r="N136" s="36">
        <f>SUMIFS(СВЦЭМ!$D$39:$D$782,СВЦЭМ!$A$39:$A$782,$A136,СВЦЭМ!$B$39:$B$782,N$119)+'СЕТ СН'!$H$14+СВЦЭМ!$D$10+'СЕТ СН'!$H$6-'СЕТ СН'!$H$26</f>
        <v>2390.0756089400002</v>
      </c>
      <c r="O136" s="36">
        <f>SUMIFS(СВЦЭМ!$D$39:$D$782,СВЦЭМ!$A$39:$A$782,$A136,СВЦЭМ!$B$39:$B$782,O$119)+'СЕТ СН'!$H$14+СВЦЭМ!$D$10+'СЕТ СН'!$H$6-'СЕТ СН'!$H$26</f>
        <v>2389.1076194500001</v>
      </c>
      <c r="P136" s="36">
        <f>SUMIFS(СВЦЭМ!$D$39:$D$782,СВЦЭМ!$A$39:$A$782,$A136,СВЦЭМ!$B$39:$B$782,P$119)+'СЕТ СН'!$H$14+СВЦЭМ!$D$10+'СЕТ СН'!$H$6-'СЕТ СН'!$H$26</f>
        <v>2388.3629516800002</v>
      </c>
      <c r="Q136" s="36">
        <f>SUMIFS(СВЦЭМ!$D$39:$D$782,СВЦЭМ!$A$39:$A$782,$A136,СВЦЭМ!$B$39:$B$782,Q$119)+'СЕТ СН'!$H$14+СВЦЭМ!$D$10+'СЕТ СН'!$H$6-'СЕТ СН'!$H$26</f>
        <v>2400.4586737899999</v>
      </c>
      <c r="R136" s="36">
        <f>SUMIFS(СВЦЭМ!$D$39:$D$782,СВЦЭМ!$A$39:$A$782,$A136,СВЦЭМ!$B$39:$B$782,R$119)+'СЕТ СН'!$H$14+СВЦЭМ!$D$10+'СЕТ СН'!$H$6-'СЕТ СН'!$H$26</f>
        <v>2426.14557466</v>
      </c>
      <c r="S136" s="36">
        <f>SUMIFS(СВЦЭМ!$D$39:$D$782,СВЦЭМ!$A$39:$A$782,$A136,СВЦЭМ!$B$39:$B$782,S$119)+'СЕТ СН'!$H$14+СВЦЭМ!$D$10+'СЕТ СН'!$H$6-'СЕТ СН'!$H$26</f>
        <v>2404.6478415699999</v>
      </c>
      <c r="T136" s="36">
        <f>SUMIFS(СВЦЭМ!$D$39:$D$782,СВЦЭМ!$A$39:$A$782,$A136,СВЦЭМ!$B$39:$B$782,T$119)+'СЕТ СН'!$H$14+СВЦЭМ!$D$10+'СЕТ СН'!$H$6-'СЕТ СН'!$H$26</f>
        <v>2387.70933616</v>
      </c>
      <c r="U136" s="36">
        <f>SUMIFS(СВЦЭМ!$D$39:$D$782,СВЦЭМ!$A$39:$A$782,$A136,СВЦЭМ!$B$39:$B$782,U$119)+'СЕТ СН'!$H$14+СВЦЭМ!$D$10+'СЕТ СН'!$H$6-'СЕТ СН'!$H$26</f>
        <v>2383.1383496099998</v>
      </c>
      <c r="V136" s="36">
        <f>SUMIFS(СВЦЭМ!$D$39:$D$782,СВЦЭМ!$A$39:$A$782,$A136,СВЦЭМ!$B$39:$B$782,V$119)+'СЕТ СН'!$H$14+СВЦЭМ!$D$10+'СЕТ СН'!$H$6-'СЕТ СН'!$H$26</f>
        <v>2384.50552036</v>
      </c>
      <c r="W136" s="36">
        <f>SUMIFS(СВЦЭМ!$D$39:$D$782,СВЦЭМ!$A$39:$A$782,$A136,СВЦЭМ!$B$39:$B$782,W$119)+'СЕТ СН'!$H$14+СВЦЭМ!$D$10+'СЕТ СН'!$H$6-'СЕТ СН'!$H$26</f>
        <v>2370.1799418000001</v>
      </c>
      <c r="X136" s="36">
        <f>SUMIFS(СВЦЭМ!$D$39:$D$782,СВЦЭМ!$A$39:$A$782,$A136,СВЦЭМ!$B$39:$B$782,X$119)+'СЕТ СН'!$H$14+СВЦЭМ!$D$10+'СЕТ СН'!$H$6-'СЕТ СН'!$H$26</f>
        <v>2433.1828924599999</v>
      </c>
      <c r="Y136" s="36">
        <f>SUMIFS(СВЦЭМ!$D$39:$D$782,СВЦЭМ!$A$39:$A$782,$A136,СВЦЭМ!$B$39:$B$782,Y$119)+'СЕТ СН'!$H$14+СВЦЭМ!$D$10+'СЕТ СН'!$H$6-'СЕТ СН'!$H$26</f>
        <v>2523.9535336999998</v>
      </c>
    </row>
    <row r="137" spans="1:25" ht="15.75" x14ac:dyDescent="0.2">
      <c r="A137" s="35">
        <f t="shared" si="3"/>
        <v>45522</v>
      </c>
      <c r="B137" s="36">
        <f>SUMIFS(СВЦЭМ!$D$39:$D$782,СВЦЭМ!$A$39:$A$782,$A137,СВЦЭМ!$B$39:$B$782,B$119)+'СЕТ СН'!$H$14+СВЦЭМ!$D$10+'СЕТ СН'!$H$6-'СЕТ СН'!$H$26</f>
        <v>2513.2817837399998</v>
      </c>
      <c r="C137" s="36">
        <f>SUMIFS(СВЦЭМ!$D$39:$D$782,СВЦЭМ!$A$39:$A$782,$A137,СВЦЭМ!$B$39:$B$782,C$119)+'СЕТ СН'!$H$14+СВЦЭМ!$D$10+'СЕТ СН'!$H$6-'СЕТ СН'!$H$26</f>
        <v>2620.8903992400001</v>
      </c>
      <c r="D137" s="36">
        <f>SUMIFS(СВЦЭМ!$D$39:$D$782,СВЦЭМ!$A$39:$A$782,$A137,СВЦЭМ!$B$39:$B$782,D$119)+'СЕТ СН'!$H$14+СВЦЭМ!$D$10+'СЕТ СН'!$H$6-'СЕТ СН'!$H$26</f>
        <v>2688.1935491900003</v>
      </c>
      <c r="E137" s="36">
        <f>SUMIFS(СВЦЭМ!$D$39:$D$782,СВЦЭМ!$A$39:$A$782,$A137,СВЦЭМ!$B$39:$B$782,E$119)+'СЕТ СН'!$H$14+СВЦЭМ!$D$10+'СЕТ СН'!$H$6-'СЕТ СН'!$H$26</f>
        <v>2715.3683460100001</v>
      </c>
      <c r="F137" s="36">
        <f>SUMIFS(СВЦЭМ!$D$39:$D$782,СВЦЭМ!$A$39:$A$782,$A137,СВЦЭМ!$B$39:$B$782,F$119)+'СЕТ СН'!$H$14+СВЦЭМ!$D$10+'СЕТ СН'!$H$6-'СЕТ СН'!$H$26</f>
        <v>2746.9300641300006</v>
      </c>
      <c r="G137" s="36">
        <f>SUMIFS(СВЦЭМ!$D$39:$D$782,СВЦЭМ!$A$39:$A$782,$A137,СВЦЭМ!$B$39:$B$782,G$119)+'СЕТ СН'!$H$14+СВЦЭМ!$D$10+'СЕТ СН'!$H$6-'СЕТ СН'!$H$26</f>
        <v>2727.1524613900001</v>
      </c>
      <c r="H137" s="36">
        <f>SUMIFS(СВЦЭМ!$D$39:$D$782,СВЦЭМ!$A$39:$A$782,$A137,СВЦЭМ!$B$39:$B$782,H$119)+'СЕТ СН'!$H$14+СВЦЭМ!$D$10+'СЕТ СН'!$H$6-'СЕТ СН'!$H$26</f>
        <v>2706.7066424900004</v>
      </c>
      <c r="I137" s="36">
        <f>SUMIFS(СВЦЭМ!$D$39:$D$782,СВЦЭМ!$A$39:$A$782,$A137,СВЦЭМ!$B$39:$B$782,I$119)+'СЕТ СН'!$H$14+СВЦЭМ!$D$10+'СЕТ СН'!$H$6-'СЕТ СН'!$H$26</f>
        <v>2643.3871415600006</v>
      </c>
      <c r="J137" s="36">
        <f>SUMIFS(СВЦЭМ!$D$39:$D$782,СВЦЭМ!$A$39:$A$782,$A137,СВЦЭМ!$B$39:$B$782,J$119)+'СЕТ СН'!$H$14+СВЦЭМ!$D$10+'СЕТ СН'!$H$6-'СЕТ СН'!$H$26</f>
        <v>2532.0977671700002</v>
      </c>
      <c r="K137" s="36">
        <f>SUMIFS(СВЦЭМ!$D$39:$D$782,СВЦЭМ!$A$39:$A$782,$A137,СВЦЭМ!$B$39:$B$782,K$119)+'СЕТ СН'!$H$14+СВЦЭМ!$D$10+'СЕТ СН'!$H$6-'СЕТ СН'!$H$26</f>
        <v>2443.4769869199999</v>
      </c>
      <c r="L137" s="36">
        <f>SUMIFS(СВЦЭМ!$D$39:$D$782,СВЦЭМ!$A$39:$A$782,$A137,СВЦЭМ!$B$39:$B$782,L$119)+'СЕТ СН'!$H$14+СВЦЭМ!$D$10+'СЕТ СН'!$H$6-'СЕТ СН'!$H$26</f>
        <v>2394.7884161299999</v>
      </c>
      <c r="M137" s="36">
        <f>SUMIFS(СВЦЭМ!$D$39:$D$782,СВЦЭМ!$A$39:$A$782,$A137,СВЦЭМ!$B$39:$B$782,M$119)+'СЕТ СН'!$H$14+СВЦЭМ!$D$10+'СЕТ СН'!$H$6-'СЕТ СН'!$H$26</f>
        <v>2374.0982786499999</v>
      </c>
      <c r="N137" s="36">
        <f>SUMIFS(СВЦЭМ!$D$39:$D$782,СВЦЭМ!$A$39:$A$782,$A137,СВЦЭМ!$B$39:$B$782,N$119)+'СЕТ СН'!$H$14+СВЦЭМ!$D$10+'СЕТ СН'!$H$6-'СЕТ СН'!$H$26</f>
        <v>2349.2264194299996</v>
      </c>
      <c r="O137" s="36">
        <f>SUMIFS(СВЦЭМ!$D$39:$D$782,СВЦЭМ!$A$39:$A$782,$A137,СВЦЭМ!$B$39:$B$782,O$119)+'СЕТ СН'!$H$14+СВЦЭМ!$D$10+'СЕТ СН'!$H$6-'СЕТ СН'!$H$26</f>
        <v>2368.26492508</v>
      </c>
      <c r="P137" s="36">
        <f>SUMIFS(СВЦЭМ!$D$39:$D$782,СВЦЭМ!$A$39:$A$782,$A137,СВЦЭМ!$B$39:$B$782,P$119)+'СЕТ СН'!$H$14+СВЦЭМ!$D$10+'СЕТ СН'!$H$6-'СЕТ СН'!$H$26</f>
        <v>2423.3050303</v>
      </c>
      <c r="Q137" s="36">
        <f>SUMIFS(СВЦЭМ!$D$39:$D$782,СВЦЭМ!$A$39:$A$782,$A137,СВЦЭМ!$B$39:$B$782,Q$119)+'СЕТ СН'!$H$14+СВЦЭМ!$D$10+'СЕТ СН'!$H$6-'СЕТ СН'!$H$26</f>
        <v>2460.4329704299998</v>
      </c>
      <c r="R137" s="36">
        <f>SUMIFS(СВЦЭМ!$D$39:$D$782,СВЦЭМ!$A$39:$A$782,$A137,СВЦЭМ!$B$39:$B$782,R$119)+'СЕТ СН'!$H$14+СВЦЭМ!$D$10+'СЕТ СН'!$H$6-'СЕТ СН'!$H$26</f>
        <v>2459.1414451099999</v>
      </c>
      <c r="S137" s="36">
        <f>SUMIFS(СВЦЭМ!$D$39:$D$782,СВЦЭМ!$A$39:$A$782,$A137,СВЦЭМ!$B$39:$B$782,S$119)+'СЕТ СН'!$H$14+СВЦЭМ!$D$10+'СЕТ СН'!$H$6-'СЕТ СН'!$H$26</f>
        <v>2462.06983279</v>
      </c>
      <c r="T137" s="36">
        <f>SUMIFS(СВЦЭМ!$D$39:$D$782,СВЦЭМ!$A$39:$A$782,$A137,СВЦЭМ!$B$39:$B$782,T$119)+'СЕТ СН'!$H$14+СВЦЭМ!$D$10+'СЕТ СН'!$H$6-'СЕТ СН'!$H$26</f>
        <v>2437.6969908900001</v>
      </c>
      <c r="U137" s="36">
        <f>SUMIFS(СВЦЭМ!$D$39:$D$782,СВЦЭМ!$A$39:$A$782,$A137,СВЦЭМ!$B$39:$B$782,U$119)+'СЕТ СН'!$H$14+СВЦЭМ!$D$10+'СЕТ СН'!$H$6-'СЕТ СН'!$H$26</f>
        <v>2434.7808606199997</v>
      </c>
      <c r="V137" s="36">
        <f>SUMIFS(СВЦЭМ!$D$39:$D$782,СВЦЭМ!$A$39:$A$782,$A137,СВЦЭМ!$B$39:$B$782,V$119)+'СЕТ СН'!$H$14+СВЦЭМ!$D$10+'СЕТ СН'!$H$6-'СЕТ СН'!$H$26</f>
        <v>2444.4395384499999</v>
      </c>
      <c r="W137" s="36">
        <f>SUMIFS(СВЦЭМ!$D$39:$D$782,СВЦЭМ!$A$39:$A$782,$A137,СВЦЭМ!$B$39:$B$782,W$119)+'СЕТ СН'!$H$14+СВЦЭМ!$D$10+'СЕТ СН'!$H$6-'СЕТ СН'!$H$26</f>
        <v>2428.1856104199996</v>
      </c>
      <c r="X137" s="36">
        <f>SUMIFS(СВЦЭМ!$D$39:$D$782,СВЦЭМ!$A$39:$A$782,$A137,СВЦЭМ!$B$39:$B$782,X$119)+'СЕТ СН'!$H$14+СВЦЭМ!$D$10+'СЕТ СН'!$H$6-'СЕТ СН'!$H$26</f>
        <v>2499.7487507699998</v>
      </c>
      <c r="Y137" s="36">
        <f>SUMIFS(СВЦЭМ!$D$39:$D$782,СВЦЭМ!$A$39:$A$782,$A137,СВЦЭМ!$B$39:$B$782,Y$119)+'СЕТ СН'!$H$14+СВЦЭМ!$D$10+'СЕТ СН'!$H$6-'СЕТ СН'!$H$26</f>
        <v>2584.7591064899998</v>
      </c>
    </row>
    <row r="138" spans="1:25" ht="15.75" x14ac:dyDescent="0.2">
      <c r="A138" s="35">
        <f t="shared" si="3"/>
        <v>45523</v>
      </c>
      <c r="B138" s="36">
        <f>SUMIFS(СВЦЭМ!$D$39:$D$782,СВЦЭМ!$A$39:$A$782,$A138,СВЦЭМ!$B$39:$B$782,B$119)+'СЕТ СН'!$H$14+СВЦЭМ!$D$10+'СЕТ СН'!$H$6-'СЕТ СН'!$H$26</f>
        <v>2670.4878715200002</v>
      </c>
      <c r="C138" s="36">
        <f>SUMIFS(СВЦЭМ!$D$39:$D$782,СВЦЭМ!$A$39:$A$782,$A138,СВЦЭМ!$B$39:$B$782,C$119)+'СЕТ СН'!$H$14+СВЦЭМ!$D$10+'СЕТ СН'!$H$6-'СЕТ СН'!$H$26</f>
        <v>2808.9898632200002</v>
      </c>
      <c r="D138" s="36">
        <f>SUMIFS(СВЦЭМ!$D$39:$D$782,СВЦЭМ!$A$39:$A$782,$A138,СВЦЭМ!$B$39:$B$782,D$119)+'СЕТ СН'!$H$14+СВЦЭМ!$D$10+'СЕТ СН'!$H$6-'СЕТ СН'!$H$26</f>
        <v>2846.4396071800002</v>
      </c>
      <c r="E138" s="36">
        <f>SUMIFS(СВЦЭМ!$D$39:$D$782,СВЦЭМ!$A$39:$A$782,$A138,СВЦЭМ!$B$39:$B$782,E$119)+'СЕТ СН'!$H$14+СВЦЭМ!$D$10+'СЕТ СН'!$H$6-'СЕТ СН'!$H$26</f>
        <v>2803.8083124700006</v>
      </c>
      <c r="F138" s="36">
        <f>SUMIFS(СВЦЭМ!$D$39:$D$782,СВЦЭМ!$A$39:$A$782,$A138,СВЦЭМ!$B$39:$B$782,F$119)+'СЕТ СН'!$H$14+СВЦЭМ!$D$10+'СЕТ СН'!$H$6-'СЕТ СН'!$H$26</f>
        <v>2811.7320882000004</v>
      </c>
      <c r="G138" s="36">
        <f>SUMIFS(СВЦЭМ!$D$39:$D$782,СВЦЭМ!$A$39:$A$782,$A138,СВЦЭМ!$B$39:$B$782,G$119)+'СЕТ СН'!$H$14+СВЦЭМ!$D$10+'СЕТ СН'!$H$6-'СЕТ СН'!$H$26</f>
        <v>2811.8666518199998</v>
      </c>
      <c r="H138" s="36">
        <f>SUMIFS(СВЦЭМ!$D$39:$D$782,СВЦЭМ!$A$39:$A$782,$A138,СВЦЭМ!$B$39:$B$782,H$119)+'СЕТ СН'!$H$14+СВЦЭМ!$D$10+'СЕТ СН'!$H$6-'СЕТ СН'!$H$26</f>
        <v>2824.21986483</v>
      </c>
      <c r="I138" s="36">
        <f>SUMIFS(СВЦЭМ!$D$39:$D$782,СВЦЭМ!$A$39:$A$782,$A138,СВЦЭМ!$B$39:$B$782,I$119)+'СЕТ СН'!$H$14+СВЦЭМ!$D$10+'СЕТ СН'!$H$6-'СЕТ СН'!$H$26</f>
        <v>2747.9214847100002</v>
      </c>
      <c r="J138" s="36">
        <f>SUMIFS(СВЦЭМ!$D$39:$D$782,СВЦЭМ!$A$39:$A$782,$A138,СВЦЭМ!$B$39:$B$782,J$119)+'СЕТ СН'!$H$14+СВЦЭМ!$D$10+'СЕТ СН'!$H$6-'СЕТ СН'!$H$26</f>
        <v>2551.5871426100002</v>
      </c>
      <c r="K138" s="36">
        <f>SUMIFS(СВЦЭМ!$D$39:$D$782,СВЦЭМ!$A$39:$A$782,$A138,СВЦЭМ!$B$39:$B$782,K$119)+'СЕТ СН'!$H$14+СВЦЭМ!$D$10+'СЕТ СН'!$H$6-'СЕТ СН'!$H$26</f>
        <v>2505.56073401</v>
      </c>
      <c r="L138" s="36">
        <f>SUMIFS(СВЦЭМ!$D$39:$D$782,СВЦЭМ!$A$39:$A$782,$A138,СВЦЭМ!$B$39:$B$782,L$119)+'СЕТ СН'!$H$14+СВЦЭМ!$D$10+'СЕТ СН'!$H$6-'СЕТ СН'!$H$26</f>
        <v>2498.16226207</v>
      </c>
      <c r="M138" s="36">
        <f>SUMIFS(СВЦЭМ!$D$39:$D$782,СВЦЭМ!$A$39:$A$782,$A138,СВЦЭМ!$B$39:$B$782,M$119)+'СЕТ СН'!$H$14+СВЦЭМ!$D$10+'СЕТ СН'!$H$6-'СЕТ СН'!$H$26</f>
        <v>2485.7220608999996</v>
      </c>
      <c r="N138" s="36">
        <f>SUMIFS(СВЦЭМ!$D$39:$D$782,СВЦЭМ!$A$39:$A$782,$A138,СВЦЭМ!$B$39:$B$782,N$119)+'СЕТ СН'!$H$14+СВЦЭМ!$D$10+'СЕТ СН'!$H$6-'СЕТ СН'!$H$26</f>
        <v>2473.8777375700001</v>
      </c>
      <c r="O138" s="36">
        <f>SUMIFS(СВЦЭМ!$D$39:$D$782,СВЦЭМ!$A$39:$A$782,$A138,СВЦЭМ!$B$39:$B$782,O$119)+'СЕТ СН'!$H$14+СВЦЭМ!$D$10+'СЕТ СН'!$H$6-'СЕТ СН'!$H$26</f>
        <v>2462.6319618899997</v>
      </c>
      <c r="P138" s="36">
        <f>SUMIFS(СВЦЭМ!$D$39:$D$782,СВЦЭМ!$A$39:$A$782,$A138,СВЦЭМ!$B$39:$B$782,P$119)+'СЕТ СН'!$H$14+СВЦЭМ!$D$10+'СЕТ СН'!$H$6-'СЕТ СН'!$H$26</f>
        <v>2473.3547106599999</v>
      </c>
      <c r="Q138" s="36">
        <f>SUMIFS(СВЦЭМ!$D$39:$D$782,СВЦЭМ!$A$39:$A$782,$A138,СВЦЭМ!$B$39:$B$782,Q$119)+'СЕТ СН'!$H$14+СВЦЭМ!$D$10+'СЕТ СН'!$H$6-'СЕТ СН'!$H$26</f>
        <v>2462.66376102</v>
      </c>
      <c r="R138" s="36">
        <f>SUMIFS(СВЦЭМ!$D$39:$D$782,СВЦЭМ!$A$39:$A$782,$A138,СВЦЭМ!$B$39:$B$782,R$119)+'СЕТ СН'!$H$14+СВЦЭМ!$D$10+'СЕТ СН'!$H$6-'СЕТ СН'!$H$26</f>
        <v>2469.6774602099999</v>
      </c>
      <c r="S138" s="36">
        <f>SUMIFS(СВЦЭМ!$D$39:$D$782,СВЦЭМ!$A$39:$A$782,$A138,СВЦЭМ!$B$39:$B$782,S$119)+'СЕТ СН'!$H$14+СВЦЭМ!$D$10+'СЕТ СН'!$H$6-'СЕТ СН'!$H$26</f>
        <v>2456.0621204499998</v>
      </c>
      <c r="T138" s="36">
        <f>SUMIFS(СВЦЭМ!$D$39:$D$782,СВЦЭМ!$A$39:$A$782,$A138,СВЦЭМ!$B$39:$B$782,T$119)+'СЕТ СН'!$H$14+СВЦЭМ!$D$10+'СЕТ СН'!$H$6-'СЕТ СН'!$H$26</f>
        <v>2418.0645249600002</v>
      </c>
      <c r="U138" s="36">
        <f>SUMIFS(СВЦЭМ!$D$39:$D$782,СВЦЭМ!$A$39:$A$782,$A138,СВЦЭМ!$B$39:$B$782,U$119)+'СЕТ СН'!$H$14+СВЦЭМ!$D$10+'СЕТ СН'!$H$6-'СЕТ СН'!$H$26</f>
        <v>2450.5851861900001</v>
      </c>
      <c r="V138" s="36">
        <f>SUMIFS(СВЦЭМ!$D$39:$D$782,СВЦЭМ!$A$39:$A$782,$A138,СВЦЭМ!$B$39:$B$782,V$119)+'СЕТ СН'!$H$14+СВЦЭМ!$D$10+'СЕТ СН'!$H$6-'СЕТ СН'!$H$26</f>
        <v>2461.0307896499999</v>
      </c>
      <c r="W138" s="36">
        <f>SUMIFS(СВЦЭМ!$D$39:$D$782,СВЦЭМ!$A$39:$A$782,$A138,СВЦЭМ!$B$39:$B$782,W$119)+'СЕТ СН'!$H$14+СВЦЭМ!$D$10+'СЕТ СН'!$H$6-'СЕТ СН'!$H$26</f>
        <v>2421.7596288200002</v>
      </c>
      <c r="X138" s="36">
        <f>SUMIFS(СВЦЭМ!$D$39:$D$782,СВЦЭМ!$A$39:$A$782,$A138,СВЦЭМ!$B$39:$B$782,X$119)+'СЕТ СН'!$H$14+СВЦЭМ!$D$10+'СЕТ СН'!$H$6-'СЕТ СН'!$H$26</f>
        <v>2479.3212671199999</v>
      </c>
      <c r="Y138" s="36">
        <f>SUMIFS(СВЦЭМ!$D$39:$D$782,СВЦЭМ!$A$39:$A$782,$A138,СВЦЭМ!$B$39:$B$782,Y$119)+'СЕТ СН'!$H$14+СВЦЭМ!$D$10+'СЕТ СН'!$H$6-'СЕТ СН'!$H$26</f>
        <v>2573.2786443499999</v>
      </c>
    </row>
    <row r="139" spans="1:25" ht="15.75" x14ac:dyDescent="0.2">
      <c r="A139" s="35">
        <f t="shared" si="3"/>
        <v>45524</v>
      </c>
      <c r="B139" s="36">
        <f>SUMIFS(СВЦЭМ!$D$39:$D$782,СВЦЭМ!$A$39:$A$782,$A139,СВЦЭМ!$B$39:$B$782,B$119)+'СЕТ СН'!$H$14+СВЦЭМ!$D$10+'СЕТ СН'!$H$6-'СЕТ СН'!$H$26</f>
        <v>2558.2347017100001</v>
      </c>
      <c r="C139" s="36">
        <f>SUMIFS(СВЦЭМ!$D$39:$D$782,СВЦЭМ!$A$39:$A$782,$A139,СВЦЭМ!$B$39:$B$782,C$119)+'СЕТ СН'!$H$14+СВЦЭМ!$D$10+'СЕТ СН'!$H$6-'СЕТ СН'!$H$26</f>
        <v>2671.4701105900003</v>
      </c>
      <c r="D139" s="36">
        <f>SUMIFS(СВЦЭМ!$D$39:$D$782,СВЦЭМ!$A$39:$A$782,$A139,СВЦЭМ!$B$39:$B$782,D$119)+'СЕТ СН'!$H$14+СВЦЭМ!$D$10+'СЕТ СН'!$H$6-'СЕТ СН'!$H$26</f>
        <v>2742.3605989899997</v>
      </c>
      <c r="E139" s="36">
        <f>SUMIFS(СВЦЭМ!$D$39:$D$782,СВЦЭМ!$A$39:$A$782,$A139,СВЦЭМ!$B$39:$B$782,E$119)+'СЕТ СН'!$H$14+СВЦЭМ!$D$10+'СЕТ СН'!$H$6-'СЕТ СН'!$H$26</f>
        <v>2777.5896388500005</v>
      </c>
      <c r="F139" s="36">
        <f>SUMIFS(СВЦЭМ!$D$39:$D$782,СВЦЭМ!$A$39:$A$782,$A139,СВЦЭМ!$B$39:$B$782,F$119)+'СЕТ СН'!$H$14+СВЦЭМ!$D$10+'СЕТ СН'!$H$6-'СЕТ СН'!$H$26</f>
        <v>2774.3371129400002</v>
      </c>
      <c r="G139" s="36">
        <f>SUMIFS(СВЦЭМ!$D$39:$D$782,СВЦЭМ!$A$39:$A$782,$A139,СВЦЭМ!$B$39:$B$782,G$119)+'СЕТ СН'!$H$14+СВЦЭМ!$D$10+'СЕТ СН'!$H$6-'СЕТ СН'!$H$26</f>
        <v>2755.0047870899998</v>
      </c>
      <c r="H139" s="36">
        <f>SUMIFS(СВЦЭМ!$D$39:$D$782,СВЦЭМ!$A$39:$A$782,$A139,СВЦЭМ!$B$39:$B$782,H$119)+'СЕТ СН'!$H$14+СВЦЭМ!$D$10+'СЕТ СН'!$H$6-'СЕТ СН'!$H$26</f>
        <v>2738.7410319099999</v>
      </c>
      <c r="I139" s="36">
        <f>SUMIFS(СВЦЭМ!$D$39:$D$782,СВЦЭМ!$A$39:$A$782,$A139,СВЦЭМ!$B$39:$B$782,I$119)+'СЕТ СН'!$H$14+СВЦЭМ!$D$10+'СЕТ СН'!$H$6-'СЕТ СН'!$H$26</f>
        <v>2610.5498091099998</v>
      </c>
      <c r="J139" s="36">
        <f>SUMIFS(СВЦЭМ!$D$39:$D$782,СВЦЭМ!$A$39:$A$782,$A139,СВЦЭМ!$B$39:$B$782,J$119)+'СЕТ СН'!$H$14+СВЦЭМ!$D$10+'СЕТ СН'!$H$6-'СЕТ СН'!$H$26</f>
        <v>2471.7581398499997</v>
      </c>
      <c r="K139" s="36">
        <f>SUMIFS(СВЦЭМ!$D$39:$D$782,СВЦЭМ!$A$39:$A$782,$A139,СВЦЭМ!$B$39:$B$782,K$119)+'СЕТ СН'!$H$14+СВЦЭМ!$D$10+'СЕТ СН'!$H$6-'СЕТ СН'!$H$26</f>
        <v>2358.3534056799999</v>
      </c>
      <c r="L139" s="36">
        <f>SUMIFS(СВЦЭМ!$D$39:$D$782,СВЦЭМ!$A$39:$A$782,$A139,СВЦЭМ!$B$39:$B$782,L$119)+'СЕТ СН'!$H$14+СВЦЭМ!$D$10+'СЕТ СН'!$H$6-'СЕТ СН'!$H$26</f>
        <v>2332.8662046899999</v>
      </c>
      <c r="M139" s="36">
        <f>SUMIFS(СВЦЭМ!$D$39:$D$782,СВЦЭМ!$A$39:$A$782,$A139,СВЦЭМ!$B$39:$B$782,M$119)+'СЕТ СН'!$H$14+СВЦЭМ!$D$10+'СЕТ СН'!$H$6-'СЕТ СН'!$H$26</f>
        <v>2325.6207553499999</v>
      </c>
      <c r="N139" s="36">
        <f>SUMIFS(СВЦЭМ!$D$39:$D$782,СВЦЭМ!$A$39:$A$782,$A139,СВЦЭМ!$B$39:$B$782,N$119)+'СЕТ СН'!$H$14+СВЦЭМ!$D$10+'СЕТ СН'!$H$6-'СЕТ СН'!$H$26</f>
        <v>2333.8087426100001</v>
      </c>
      <c r="O139" s="36">
        <f>SUMIFS(СВЦЭМ!$D$39:$D$782,СВЦЭМ!$A$39:$A$782,$A139,СВЦЭМ!$B$39:$B$782,O$119)+'СЕТ СН'!$H$14+СВЦЭМ!$D$10+'СЕТ СН'!$H$6-'СЕТ СН'!$H$26</f>
        <v>2306.8678296399999</v>
      </c>
      <c r="P139" s="36">
        <f>SUMIFS(СВЦЭМ!$D$39:$D$782,СВЦЭМ!$A$39:$A$782,$A139,СВЦЭМ!$B$39:$B$782,P$119)+'СЕТ СН'!$H$14+СВЦЭМ!$D$10+'СЕТ СН'!$H$6-'СЕТ СН'!$H$26</f>
        <v>2308.4192068299999</v>
      </c>
      <c r="Q139" s="36">
        <f>SUMIFS(СВЦЭМ!$D$39:$D$782,СВЦЭМ!$A$39:$A$782,$A139,СВЦЭМ!$B$39:$B$782,Q$119)+'СЕТ СН'!$H$14+СВЦЭМ!$D$10+'СЕТ СН'!$H$6-'СЕТ СН'!$H$26</f>
        <v>2303.82558294</v>
      </c>
      <c r="R139" s="36">
        <f>SUMIFS(СВЦЭМ!$D$39:$D$782,СВЦЭМ!$A$39:$A$782,$A139,СВЦЭМ!$B$39:$B$782,R$119)+'СЕТ СН'!$H$14+СВЦЭМ!$D$10+'СЕТ СН'!$H$6-'СЕТ СН'!$H$26</f>
        <v>2325.9478526000003</v>
      </c>
      <c r="S139" s="36">
        <f>SUMIFS(СВЦЭМ!$D$39:$D$782,СВЦЭМ!$A$39:$A$782,$A139,СВЦЭМ!$B$39:$B$782,S$119)+'СЕТ СН'!$H$14+СВЦЭМ!$D$10+'СЕТ СН'!$H$6-'СЕТ СН'!$H$26</f>
        <v>2311.4455504799998</v>
      </c>
      <c r="T139" s="36">
        <f>SUMIFS(СВЦЭМ!$D$39:$D$782,СВЦЭМ!$A$39:$A$782,$A139,СВЦЭМ!$B$39:$B$782,T$119)+'СЕТ СН'!$H$14+СВЦЭМ!$D$10+'СЕТ СН'!$H$6-'СЕТ СН'!$H$26</f>
        <v>2288.4476704799999</v>
      </c>
      <c r="U139" s="36">
        <f>SUMIFS(СВЦЭМ!$D$39:$D$782,СВЦЭМ!$A$39:$A$782,$A139,СВЦЭМ!$B$39:$B$782,U$119)+'СЕТ СН'!$H$14+СВЦЭМ!$D$10+'СЕТ СН'!$H$6-'СЕТ СН'!$H$26</f>
        <v>2310.4566071700001</v>
      </c>
      <c r="V139" s="36">
        <f>SUMIFS(СВЦЭМ!$D$39:$D$782,СВЦЭМ!$A$39:$A$782,$A139,СВЦЭМ!$B$39:$B$782,V$119)+'СЕТ СН'!$H$14+СВЦЭМ!$D$10+'СЕТ СН'!$H$6-'СЕТ СН'!$H$26</f>
        <v>2290.6642935499999</v>
      </c>
      <c r="W139" s="36">
        <f>SUMIFS(СВЦЭМ!$D$39:$D$782,СВЦЭМ!$A$39:$A$782,$A139,СВЦЭМ!$B$39:$B$782,W$119)+'СЕТ СН'!$H$14+СВЦЭМ!$D$10+'СЕТ СН'!$H$6-'СЕТ СН'!$H$26</f>
        <v>2287.8063728099996</v>
      </c>
      <c r="X139" s="36">
        <f>SUMIFS(СВЦЭМ!$D$39:$D$782,СВЦЭМ!$A$39:$A$782,$A139,СВЦЭМ!$B$39:$B$782,X$119)+'СЕТ СН'!$H$14+СВЦЭМ!$D$10+'СЕТ СН'!$H$6-'СЕТ СН'!$H$26</f>
        <v>2392.9119681499997</v>
      </c>
      <c r="Y139" s="36">
        <f>SUMIFS(СВЦЭМ!$D$39:$D$782,СВЦЭМ!$A$39:$A$782,$A139,СВЦЭМ!$B$39:$B$782,Y$119)+'СЕТ СН'!$H$14+СВЦЭМ!$D$10+'СЕТ СН'!$H$6-'СЕТ СН'!$H$26</f>
        <v>2555.5154712000003</v>
      </c>
    </row>
    <row r="140" spans="1:25" ht="15.75" x14ac:dyDescent="0.2">
      <c r="A140" s="35">
        <f t="shared" si="3"/>
        <v>45525</v>
      </c>
      <c r="B140" s="36">
        <f>SUMIFS(СВЦЭМ!$D$39:$D$782,СВЦЭМ!$A$39:$A$782,$A140,СВЦЭМ!$B$39:$B$782,B$119)+'СЕТ СН'!$H$14+СВЦЭМ!$D$10+'СЕТ СН'!$H$6-'СЕТ СН'!$H$26</f>
        <v>2776.1121797300002</v>
      </c>
      <c r="C140" s="36">
        <f>SUMIFS(СВЦЭМ!$D$39:$D$782,СВЦЭМ!$A$39:$A$782,$A140,СВЦЭМ!$B$39:$B$782,C$119)+'СЕТ СН'!$H$14+СВЦЭМ!$D$10+'СЕТ СН'!$H$6-'СЕТ СН'!$H$26</f>
        <v>2819.6984325000003</v>
      </c>
      <c r="D140" s="36">
        <f>SUMIFS(СВЦЭМ!$D$39:$D$782,СВЦЭМ!$A$39:$A$782,$A140,СВЦЭМ!$B$39:$B$782,D$119)+'СЕТ СН'!$H$14+СВЦЭМ!$D$10+'СЕТ СН'!$H$6-'СЕТ СН'!$H$26</f>
        <v>2874.4077188600004</v>
      </c>
      <c r="E140" s="36">
        <f>SUMIFS(СВЦЭМ!$D$39:$D$782,СВЦЭМ!$A$39:$A$782,$A140,СВЦЭМ!$B$39:$B$782,E$119)+'СЕТ СН'!$H$14+СВЦЭМ!$D$10+'СЕТ СН'!$H$6-'СЕТ СН'!$H$26</f>
        <v>2829.9653445599997</v>
      </c>
      <c r="F140" s="36">
        <f>SUMIFS(СВЦЭМ!$D$39:$D$782,СВЦЭМ!$A$39:$A$782,$A140,СВЦЭМ!$B$39:$B$782,F$119)+'СЕТ СН'!$H$14+СВЦЭМ!$D$10+'СЕТ СН'!$H$6-'СЕТ СН'!$H$26</f>
        <v>2812.0217728600001</v>
      </c>
      <c r="G140" s="36">
        <f>SUMIFS(СВЦЭМ!$D$39:$D$782,СВЦЭМ!$A$39:$A$782,$A140,СВЦЭМ!$B$39:$B$782,G$119)+'СЕТ СН'!$H$14+СВЦЭМ!$D$10+'СЕТ СН'!$H$6-'СЕТ СН'!$H$26</f>
        <v>2768.1042999000001</v>
      </c>
      <c r="H140" s="36">
        <f>SUMIFS(СВЦЭМ!$D$39:$D$782,СВЦЭМ!$A$39:$A$782,$A140,СВЦЭМ!$B$39:$B$782,H$119)+'СЕТ СН'!$H$14+СВЦЭМ!$D$10+'СЕТ СН'!$H$6-'СЕТ СН'!$H$26</f>
        <v>2755.5030539300005</v>
      </c>
      <c r="I140" s="36">
        <f>SUMIFS(СВЦЭМ!$D$39:$D$782,СВЦЭМ!$A$39:$A$782,$A140,СВЦЭМ!$B$39:$B$782,I$119)+'СЕТ СН'!$H$14+СВЦЭМ!$D$10+'СЕТ СН'!$H$6-'СЕТ СН'!$H$26</f>
        <v>2615.3906526999999</v>
      </c>
      <c r="J140" s="36">
        <f>SUMIFS(СВЦЭМ!$D$39:$D$782,СВЦЭМ!$A$39:$A$782,$A140,СВЦЭМ!$B$39:$B$782,J$119)+'СЕТ СН'!$H$14+СВЦЭМ!$D$10+'СЕТ СН'!$H$6-'СЕТ СН'!$H$26</f>
        <v>2517.8029191999999</v>
      </c>
      <c r="K140" s="36">
        <f>SUMIFS(СВЦЭМ!$D$39:$D$782,СВЦЭМ!$A$39:$A$782,$A140,СВЦЭМ!$B$39:$B$782,K$119)+'СЕТ СН'!$H$14+СВЦЭМ!$D$10+'СЕТ СН'!$H$6-'СЕТ СН'!$H$26</f>
        <v>2431.6000568499999</v>
      </c>
      <c r="L140" s="36">
        <f>SUMIFS(СВЦЭМ!$D$39:$D$782,СВЦЭМ!$A$39:$A$782,$A140,СВЦЭМ!$B$39:$B$782,L$119)+'СЕТ СН'!$H$14+СВЦЭМ!$D$10+'СЕТ СН'!$H$6-'СЕТ СН'!$H$26</f>
        <v>2414.3664285699997</v>
      </c>
      <c r="M140" s="36">
        <f>SUMIFS(СВЦЭМ!$D$39:$D$782,СВЦЭМ!$A$39:$A$782,$A140,СВЦЭМ!$B$39:$B$782,M$119)+'СЕТ СН'!$H$14+СВЦЭМ!$D$10+'СЕТ СН'!$H$6-'СЕТ СН'!$H$26</f>
        <v>2416.0050873199998</v>
      </c>
      <c r="N140" s="36">
        <f>SUMIFS(СВЦЭМ!$D$39:$D$782,СВЦЭМ!$A$39:$A$782,$A140,СВЦЭМ!$B$39:$B$782,N$119)+'СЕТ СН'!$H$14+СВЦЭМ!$D$10+'СЕТ СН'!$H$6-'СЕТ СН'!$H$26</f>
        <v>2407.3116738199997</v>
      </c>
      <c r="O140" s="36">
        <f>SUMIFS(СВЦЭМ!$D$39:$D$782,СВЦЭМ!$A$39:$A$782,$A140,СВЦЭМ!$B$39:$B$782,O$119)+'СЕТ СН'!$H$14+СВЦЭМ!$D$10+'СЕТ СН'!$H$6-'СЕТ СН'!$H$26</f>
        <v>2388.9617009399999</v>
      </c>
      <c r="P140" s="36">
        <f>SUMIFS(СВЦЭМ!$D$39:$D$782,СВЦЭМ!$A$39:$A$782,$A140,СВЦЭМ!$B$39:$B$782,P$119)+'СЕТ СН'!$H$14+СВЦЭМ!$D$10+'СЕТ СН'!$H$6-'СЕТ СН'!$H$26</f>
        <v>2431.8725109899997</v>
      </c>
      <c r="Q140" s="36">
        <f>SUMIFS(СВЦЭМ!$D$39:$D$782,СВЦЭМ!$A$39:$A$782,$A140,СВЦЭМ!$B$39:$B$782,Q$119)+'СЕТ СН'!$H$14+СВЦЭМ!$D$10+'СЕТ СН'!$H$6-'СЕТ СН'!$H$26</f>
        <v>2457.9070874199997</v>
      </c>
      <c r="R140" s="36">
        <f>SUMIFS(СВЦЭМ!$D$39:$D$782,СВЦЭМ!$A$39:$A$782,$A140,СВЦЭМ!$B$39:$B$782,R$119)+'СЕТ СН'!$H$14+СВЦЭМ!$D$10+'СЕТ СН'!$H$6-'СЕТ СН'!$H$26</f>
        <v>2451.5832001099998</v>
      </c>
      <c r="S140" s="36">
        <f>SUMIFS(СВЦЭМ!$D$39:$D$782,СВЦЭМ!$A$39:$A$782,$A140,СВЦЭМ!$B$39:$B$782,S$119)+'СЕТ СН'!$H$14+СВЦЭМ!$D$10+'СЕТ СН'!$H$6-'СЕТ СН'!$H$26</f>
        <v>2451.0540180799999</v>
      </c>
      <c r="T140" s="36">
        <f>SUMIFS(СВЦЭМ!$D$39:$D$782,СВЦЭМ!$A$39:$A$782,$A140,СВЦЭМ!$B$39:$B$782,T$119)+'СЕТ СН'!$H$14+СВЦЭМ!$D$10+'СЕТ СН'!$H$6-'СЕТ СН'!$H$26</f>
        <v>2442.7735895799997</v>
      </c>
      <c r="U140" s="36">
        <f>SUMIFS(СВЦЭМ!$D$39:$D$782,СВЦЭМ!$A$39:$A$782,$A140,СВЦЭМ!$B$39:$B$782,U$119)+'СЕТ СН'!$H$14+СВЦЭМ!$D$10+'СЕТ СН'!$H$6-'СЕТ СН'!$H$26</f>
        <v>2455.6674406299999</v>
      </c>
      <c r="V140" s="36">
        <f>SUMIFS(СВЦЭМ!$D$39:$D$782,СВЦЭМ!$A$39:$A$782,$A140,СВЦЭМ!$B$39:$B$782,V$119)+'СЕТ СН'!$H$14+СВЦЭМ!$D$10+'СЕТ СН'!$H$6-'СЕТ СН'!$H$26</f>
        <v>2446.71166167</v>
      </c>
      <c r="W140" s="36">
        <f>SUMIFS(СВЦЭМ!$D$39:$D$782,СВЦЭМ!$A$39:$A$782,$A140,СВЦЭМ!$B$39:$B$782,W$119)+'СЕТ СН'!$H$14+СВЦЭМ!$D$10+'СЕТ СН'!$H$6-'СЕТ СН'!$H$26</f>
        <v>2440.49425591</v>
      </c>
      <c r="X140" s="36">
        <f>SUMIFS(СВЦЭМ!$D$39:$D$782,СВЦЭМ!$A$39:$A$782,$A140,СВЦЭМ!$B$39:$B$782,X$119)+'СЕТ СН'!$H$14+СВЦЭМ!$D$10+'СЕТ СН'!$H$6-'СЕТ СН'!$H$26</f>
        <v>2461.93140847</v>
      </c>
      <c r="Y140" s="36">
        <f>SUMIFS(СВЦЭМ!$D$39:$D$782,СВЦЭМ!$A$39:$A$782,$A140,СВЦЭМ!$B$39:$B$782,Y$119)+'СЕТ СН'!$H$14+СВЦЭМ!$D$10+'СЕТ СН'!$H$6-'СЕТ СН'!$H$26</f>
        <v>2503.1505035499999</v>
      </c>
    </row>
    <row r="141" spans="1:25" ht="15.75" x14ac:dyDescent="0.2">
      <c r="A141" s="35">
        <f t="shared" si="3"/>
        <v>45526</v>
      </c>
      <c r="B141" s="36">
        <f>SUMIFS(СВЦЭМ!$D$39:$D$782,СВЦЭМ!$A$39:$A$782,$A141,СВЦЭМ!$B$39:$B$782,B$119)+'СЕТ СН'!$H$14+СВЦЭМ!$D$10+'СЕТ СН'!$H$6-'СЕТ СН'!$H$26</f>
        <v>2443.1653283199998</v>
      </c>
      <c r="C141" s="36">
        <f>SUMIFS(СВЦЭМ!$D$39:$D$782,СВЦЭМ!$A$39:$A$782,$A141,СВЦЭМ!$B$39:$B$782,C$119)+'СЕТ СН'!$H$14+СВЦЭМ!$D$10+'СЕТ СН'!$H$6-'СЕТ СН'!$H$26</f>
        <v>2541.7738712999999</v>
      </c>
      <c r="D141" s="36">
        <f>SUMIFS(СВЦЭМ!$D$39:$D$782,СВЦЭМ!$A$39:$A$782,$A141,СВЦЭМ!$B$39:$B$782,D$119)+'СЕТ СН'!$H$14+СВЦЭМ!$D$10+'СЕТ СН'!$H$6-'СЕТ СН'!$H$26</f>
        <v>2591.3455418200001</v>
      </c>
      <c r="E141" s="36">
        <f>SUMIFS(СВЦЭМ!$D$39:$D$782,СВЦЭМ!$A$39:$A$782,$A141,СВЦЭМ!$B$39:$B$782,E$119)+'СЕТ СН'!$H$14+СВЦЭМ!$D$10+'СЕТ СН'!$H$6-'СЕТ СН'!$H$26</f>
        <v>2627.9363965299999</v>
      </c>
      <c r="F141" s="36">
        <f>SUMIFS(СВЦЭМ!$D$39:$D$782,СВЦЭМ!$A$39:$A$782,$A141,СВЦЭМ!$B$39:$B$782,F$119)+'СЕТ СН'!$H$14+СВЦЭМ!$D$10+'СЕТ СН'!$H$6-'СЕТ СН'!$H$26</f>
        <v>2623.0093722800002</v>
      </c>
      <c r="G141" s="36">
        <f>SUMIFS(СВЦЭМ!$D$39:$D$782,СВЦЭМ!$A$39:$A$782,$A141,СВЦЭМ!$B$39:$B$782,G$119)+'СЕТ СН'!$H$14+СВЦЭМ!$D$10+'СЕТ СН'!$H$6-'СЕТ СН'!$H$26</f>
        <v>2587.8850943699999</v>
      </c>
      <c r="H141" s="36">
        <f>SUMIFS(СВЦЭМ!$D$39:$D$782,СВЦЭМ!$A$39:$A$782,$A141,СВЦЭМ!$B$39:$B$782,H$119)+'СЕТ СН'!$H$14+СВЦЭМ!$D$10+'СЕТ СН'!$H$6-'СЕТ СН'!$H$26</f>
        <v>2550.8128819599997</v>
      </c>
      <c r="I141" s="36">
        <f>SUMIFS(СВЦЭМ!$D$39:$D$782,СВЦЭМ!$A$39:$A$782,$A141,СВЦЭМ!$B$39:$B$782,I$119)+'СЕТ СН'!$H$14+СВЦЭМ!$D$10+'СЕТ СН'!$H$6-'СЕТ СН'!$H$26</f>
        <v>2454.8360065500001</v>
      </c>
      <c r="J141" s="36">
        <f>SUMIFS(СВЦЭМ!$D$39:$D$782,СВЦЭМ!$A$39:$A$782,$A141,СВЦЭМ!$B$39:$B$782,J$119)+'СЕТ СН'!$H$14+СВЦЭМ!$D$10+'СЕТ СН'!$H$6-'СЕТ СН'!$H$26</f>
        <v>2342.80143232</v>
      </c>
      <c r="K141" s="36">
        <f>SUMIFS(СВЦЭМ!$D$39:$D$782,СВЦЭМ!$A$39:$A$782,$A141,СВЦЭМ!$B$39:$B$782,K$119)+'СЕТ СН'!$H$14+СВЦЭМ!$D$10+'СЕТ СН'!$H$6-'СЕТ СН'!$H$26</f>
        <v>2261.7354296399999</v>
      </c>
      <c r="L141" s="36">
        <f>SUMIFS(СВЦЭМ!$D$39:$D$782,СВЦЭМ!$A$39:$A$782,$A141,СВЦЭМ!$B$39:$B$782,L$119)+'СЕТ СН'!$H$14+СВЦЭМ!$D$10+'СЕТ СН'!$H$6-'СЕТ СН'!$H$26</f>
        <v>2221.5057425599998</v>
      </c>
      <c r="M141" s="36">
        <f>SUMIFS(СВЦЭМ!$D$39:$D$782,СВЦЭМ!$A$39:$A$782,$A141,СВЦЭМ!$B$39:$B$782,M$119)+'СЕТ СН'!$H$14+СВЦЭМ!$D$10+'СЕТ СН'!$H$6-'СЕТ СН'!$H$26</f>
        <v>2230.2871010899999</v>
      </c>
      <c r="N141" s="36">
        <f>SUMIFS(СВЦЭМ!$D$39:$D$782,СВЦЭМ!$A$39:$A$782,$A141,СВЦЭМ!$B$39:$B$782,N$119)+'СЕТ СН'!$H$14+СВЦЭМ!$D$10+'СЕТ СН'!$H$6-'СЕТ СН'!$H$26</f>
        <v>2222.3618457799998</v>
      </c>
      <c r="O141" s="36">
        <f>SUMIFS(СВЦЭМ!$D$39:$D$782,СВЦЭМ!$A$39:$A$782,$A141,СВЦЭМ!$B$39:$B$782,O$119)+'СЕТ СН'!$H$14+СВЦЭМ!$D$10+'СЕТ СН'!$H$6-'СЕТ СН'!$H$26</f>
        <v>2227.10609733</v>
      </c>
      <c r="P141" s="36">
        <f>SUMIFS(СВЦЭМ!$D$39:$D$782,СВЦЭМ!$A$39:$A$782,$A141,СВЦЭМ!$B$39:$B$782,P$119)+'СЕТ СН'!$H$14+СВЦЭМ!$D$10+'СЕТ СН'!$H$6-'СЕТ СН'!$H$26</f>
        <v>2236.0864020999998</v>
      </c>
      <c r="Q141" s="36">
        <f>SUMIFS(СВЦЭМ!$D$39:$D$782,СВЦЭМ!$A$39:$A$782,$A141,СВЦЭМ!$B$39:$B$782,Q$119)+'СЕТ СН'!$H$14+СВЦЭМ!$D$10+'СЕТ СН'!$H$6-'СЕТ СН'!$H$26</f>
        <v>2240.1141848699999</v>
      </c>
      <c r="R141" s="36">
        <f>SUMIFS(СВЦЭМ!$D$39:$D$782,СВЦЭМ!$A$39:$A$782,$A141,СВЦЭМ!$B$39:$B$782,R$119)+'СЕТ СН'!$H$14+СВЦЭМ!$D$10+'СЕТ СН'!$H$6-'СЕТ СН'!$H$26</f>
        <v>2254.3928197699997</v>
      </c>
      <c r="S141" s="36">
        <f>SUMIFS(СВЦЭМ!$D$39:$D$782,СВЦЭМ!$A$39:$A$782,$A141,СВЦЭМ!$B$39:$B$782,S$119)+'СЕТ СН'!$H$14+СВЦЭМ!$D$10+'СЕТ СН'!$H$6-'СЕТ СН'!$H$26</f>
        <v>2243.97065114</v>
      </c>
      <c r="T141" s="36">
        <f>SUMIFS(СВЦЭМ!$D$39:$D$782,СВЦЭМ!$A$39:$A$782,$A141,СВЦЭМ!$B$39:$B$782,T$119)+'СЕТ СН'!$H$14+СВЦЭМ!$D$10+'СЕТ СН'!$H$6-'СЕТ СН'!$H$26</f>
        <v>2240.7372447999996</v>
      </c>
      <c r="U141" s="36">
        <f>SUMIFS(СВЦЭМ!$D$39:$D$782,СВЦЭМ!$A$39:$A$782,$A141,СВЦЭМ!$B$39:$B$782,U$119)+'СЕТ СН'!$H$14+СВЦЭМ!$D$10+'СЕТ СН'!$H$6-'СЕТ СН'!$H$26</f>
        <v>2246.1421589399997</v>
      </c>
      <c r="V141" s="36">
        <f>SUMIFS(СВЦЭМ!$D$39:$D$782,СВЦЭМ!$A$39:$A$782,$A141,СВЦЭМ!$B$39:$B$782,V$119)+'СЕТ СН'!$H$14+СВЦЭМ!$D$10+'СЕТ СН'!$H$6-'СЕТ СН'!$H$26</f>
        <v>2231.69764274</v>
      </c>
      <c r="W141" s="36">
        <f>SUMIFS(СВЦЭМ!$D$39:$D$782,СВЦЭМ!$A$39:$A$782,$A141,СВЦЭМ!$B$39:$B$782,W$119)+'СЕТ СН'!$H$14+СВЦЭМ!$D$10+'СЕТ СН'!$H$6-'СЕТ СН'!$H$26</f>
        <v>2226.7656191799997</v>
      </c>
      <c r="X141" s="36">
        <f>SUMIFS(СВЦЭМ!$D$39:$D$782,СВЦЭМ!$A$39:$A$782,$A141,СВЦЭМ!$B$39:$B$782,X$119)+'СЕТ СН'!$H$14+СВЦЭМ!$D$10+'СЕТ СН'!$H$6-'СЕТ СН'!$H$26</f>
        <v>2310.3272164199998</v>
      </c>
      <c r="Y141" s="36">
        <f>SUMIFS(СВЦЭМ!$D$39:$D$782,СВЦЭМ!$A$39:$A$782,$A141,СВЦЭМ!$B$39:$B$782,Y$119)+'СЕТ СН'!$H$14+СВЦЭМ!$D$10+'СЕТ СН'!$H$6-'СЕТ СН'!$H$26</f>
        <v>2354.5707680400001</v>
      </c>
    </row>
    <row r="142" spans="1:25" ht="15.75" x14ac:dyDescent="0.2">
      <c r="A142" s="35">
        <f t="shared" si="3"/>
        <v>45527</v>
      </c>
      <c r="B142" s="36">
        <f>SUMIFS(СВЦЭМ!$D$39:$D$782,СВЦЭМ!$A$39:$A$782,$A142,СВЦЭМ!$B$39:$B$782,B$119)+'СЕТ СН'!$H$14+СВЦЭМ!$D$10+'СЕТ СН'!$H$6-'СЕТ СН'!$H$26</f>
        <v>2526.3340669099998</v>
      </c>
      <c r="C142" s="36">
        <f>SUMIFS(СВЦЭМ!$D$39:$D$782,СВЦЭМ!$A$39:$A$782,$A142,СВЦЭМ!$B$39:$B$782,C$119)+'СЕТ СН'!$H$14+СВЦЭМ!$D$10+'СЕТ СН'!$H$6-'СЕТ СН'!$H$26</f>
        <v>2647.4762619200001</v>
      </c>
      <c r="D142" s="36">
        <f>SUMIFS(СВЦЭМ!$D$39:$D$782,СВЦЭМ!$A$39:$A$782,$A142,СВЦЭМ!$B$39:$B$782,D$119)+'СЕТ СН'!$H$14+СВЦЭМ!$D$10+'СЕТ СН'!$H$6-'СЕТ СН'!$H$26</f>
        <v>2677.9217429999999</v>
      </c>
      <c r="E142" s="36">
        <f>SUMIFS(СВЦЭМ!$D$39:$D$782,СВЦЭМ!$A$39:$A$782,$A142,СВЦЭМ!$B$39:$B$782,E$119)+'СЕТ СН'!$H$14+СВЦЭМ!$D$10+'СЕТ СН'!$H$6-'СЕТ СН'!$H$26</f>
        <v>2709.0783803200002</v>
      </c>
      <c r="F142" s="36">
        <f>SUMIFS(СВЦЭМ!$D$39:$D$782,СВЦЭМ!$A$39:$A$782,$A142,СВЦЭМ!$B$39:$B$782,F$119)+'СЕТ СН'!$H$14+СВЦЭМ!$D$10+'СЕТ СН'!$H$6-'СЕТ СН'!$H$26</f>
        <v>2719.8045446100004</v>
      </c>
      <c r="G142" s="36">
        <f>SUMIFS(СВЦЭМ!$D$39:$D$782,СВЦЭМ!$A$39:$A$782,$A142,СВЦЭМ!$B$39:$B$782,G$119)+'СЕТ СН'!$H$14+СВЦЭМ!$D$10+'СЕТ СН'!$H$6-'СЕТ СН'!$H$26</f>
        <v>2703.7646468499997</v>
      </c>
      <c r="H142" s="36">
        <f>SUMIFS(СВЦЭМ!$D$39:$D$782,СВЦЭМ!$A$39:$A$782,$A142,СВЦЭМ!$B$39:$B$782,H$119)+'СЕТ СН'!$H$14+СВЦЭМ!$D$10+'СЕТ СН'!$H$6-'СЕТ СН'!$H$26</f>
        <v>2678.2850156000004</v>
      </c>
      <c r="I142" s="36">
        <f>SUMIFS(СВЦЭМ!$D$39:$D$782,СВЦЭМ!$A$39:$A$782,$A142,СВЦЭМ!$B$39:$B$782,I$119)+'СЕТ СН'!$H$14+СВЦЭМ!$D$10+'СЕТ СН'!$H$6-'СЕТ СН'!$H$26</f>
        <v>2577.5457277900005</v>
      </c>
      <c r="J142" s="36">
        <f>SUMIFS(СВЦЭМ!$D$39:$D$782,СВЦЭМ!$A$39:$A$782,$A142,СВЦЭМ!$B$39:$B$782,J$119)+'СЕТ СН'!$H$14+СВЦЭМ!$D$10+'СЕТ СН'!$H$6-'СЕТ СН'!$H$26</f>
        <v>2451.8759376500002</v>
      </c>
      <c r="K142" s="36">
        <f>SUMIFS(СВЦЭМ!$D$39:$D$782,СВЦЭМ!$A$39:$A$782,$A142,СВЦЭМ!$B$39:$B$782,K$119)+'СЕТ СН'!$H$14+СВЦЭМ!$D$10+'СЕТ СН'!$H$6-'СЕТ СН'!$H$26</f>
        <v>2339.1430652600002</v>
      </c>
      <c r="L142" s="36">
        <f>SUMIFS(СВЦЭМ!$D$39:$D$782,СВЦЭМ!$A$39:$A$782,$A142,СВЦЭМ!$B$39:$B$782,L$119)+'СЕТ СН'!$H$14+СВЦЭМ!$D$10+'СЕТ СН'!$H$6-'СЕТ СН'!$H$26</f>
        <v>2329.0794349799999</v>
      </c>
      <c r="M142" s="36">
        <f>SUMIFS(СВЦЭМ!$D$39:$D$782,СВЦЭМ!$A$39:$A$782,$A142,СВЦЭМ!$B$39:$B$782,M$119)+'СЕТ СН'!$H$14+СВЦЭМ!$D$10+'СЕТ СН'!$H$6-'СЕТ СН'!$H$26</f>
        <v>2323.4453304399999</v>
      </c>
      <c r="N142" s="36">
        <f>SUMIFS(СВЦЭМ!$D$39:$D$782,СВЦЭМ!$A$39:$A$782,$A142,СВЦЭМ!$B$39:$B$782,N$119)+'СЕТ СН'!$H$14+СВЦЭМ!$D$10+'СЕТ СН'!$H$6-'СЕТ СН'!$H$26</f>
        <v>2318.8313018999997</v>
      </c>
      <c r="O142" s="36">
        <f>SUMIFS(СВЦЭМ!$D$39:$D$782,СВЦЭМ!$A$39:$A$782,$A142,СВЦЭМ!$B$39:$B$782,O$119)+'СЕТ СН'!$H$14+СВЦЭМ!$D$10+'СЕТ СН'!$H$6-'СЕТ СН'!$H$26</f>
        <v>2330.6834539499996</v>
      </c>
      <c r="P142" s="36">
        <f>SUMIFS(СВЦЭМ!$D$39:$D$782,СВЦЭМ!$A$39:$A$782,$A142,СВЦЭМ!$B$39:$B$782,P$119)+'СЕТ СН'!$H$14+СВЦЭМ!$D$10+'СЕТ СН'!$H$6-'СЕТ СН'!$H$26</f>
        <v>2347.38805899</v>
      </c>
      <c r="Q142" s="36">
        <f>SUMIFS(СВЦЭМ!$D$39:$D$782,СВЦЭМ!$A$39:$A$782,$A142,СВЦЭМ!$B$39:$B$782,Q$119)+'СЕТ СН'!$H$14+СВЦЭМ!$D$10+'СЕТ СН'!$H$6-'СЕТ СН'!$H$26</f>
        <v>2333.2942527699997</v>
      </c>
      <c r="R142" s="36">
        <f>SUMIFS(СВЦЭМ!$D$39:$D$782,СВЦЭМ!$A$39:$A$782,$A142,СВЦЭМ!$B$39:$B$782,R$119)+'СЕТ СН'!$H$14+СВЦЭМ!$D$10+'СЕТ СН'!$H$6-'СЕТ СН'!$H$26</f>
        <v>2320.6193226400001</v>
      </c>
      <c r="S142" s="36">
        <f>SUMIFS(СВЦЭМ!$D$39:$D$782,СВЦЭМ!$A$39:$A$782,$A142,СВЦЭМ!$B$39:$B$782,S$119)+'СЕТ СН'!$H$14+СВЦЭМ!$D$10+'СЕТ СН'!$H$6-'СЕТ СН'!$H$26</f>
        <v>2346.74596707</v>
      </c>
      <c r="T142" s="36">
        <f>SUMIFS(СВЦЭМ!$D$39:$D$782,СВЦЭМ!$A$39:$A$782,$A142,СВЦЭМ!$B$39:$B$782,T$119)+'СЕТ СН'!$H$14+СВЦЭМ!$D$10+'СЕТ СН'!$H$6-'СЕТ СН'!$H$26</f>
        <v>2333.5163683599999</v>
      </c>
      <c r="U142" s="36">
        <f>SUMIFS(СВЦЭМ!$D$39:$D$782,СВЦЭМ!$A$39:$A$782,$A142,СВЦЭМ!$B$39:$B$782,U$119)+'СЕТ СН'!$H$14+СВЦЭМ!$D$10+'СЕТ СН'!$H$6-'СЕТ СН'!$H$26</f>
        <v>2340.3572560399998</v>
      </c>
      <c r="V142" s="36">
        <f>SUMIFS(СВЦЭМ!$D$39:$D$782,СВЦЭМ!$A$39:$A$782,$A142,СВЦЭМ!$B$39:$B$782,V$119)+'СЕТ СН'!$H$14+СВЦЭМ!$D$10+'СЕТ СН'!$H$6-'СЕТ СН'!$H$26</f>
        <v>2336.3164161899999</v>
      </c>
      <c r="W142" s="36">
        <f>SUMIFS(СВЦЭМ!$D$39:$D$782,СВЦЭМ!$A$39:$A$782,$A142,СВЦЭМ!$B$39:$B$782,W$119)+'СЕТ СН'!$H$14+СВЦЭМ!$D$10+'СЕТ СН'!$H$6-'СЕТ СН'!$H$26</f>
        <v>2339.2484788699999</v>
      </c>
      <c r="X142" s="36">
        <f>SUMIFS(СВЦЭМ!$D$39:$D$782,СВЦЭМ!$A$39:$A$782,$A142,СВЦЭМ!$B$39:$B$782,X$119)+'СЕТ СН'!$H$14+СВЦЭМ!$D$10+'СЕТ СН'!$H$6-'СЕТ СН'!$H$26</f>
        <v>2418.9184292800001</v>
      </c>
      <c r="Y142" s="36">
        <f>SUMIFS(СВЦЭМ!$D$39:$D$782,СВЦЭМ!$A$39:$A$782,$A142,СВЦЭМ!$B$39:$B$782,Y$119)+'СЕТ СН'!$H$14+СВЦЭМ!$D$10+'СЕТ СН'!$H$6-'СЕТ СН'!$H$26</f>
        <v>2533.9253423</v>
      </c>
    </row>
    <row r="143" spans="1:25" ht="15.75" x14ac:dyDescent="0.2">
      <c r="A143" s="35">
        <f t="shared" si="3"/>
        <v>45528</v>
      </c>
      <c r="B143" s="36">
        <f>SUMIFS(СВЦЭМ!$D$39:$D$782,СВЦЭМ!$A$39:$A$782,$A143,СВЦЭМ!$B$39:$B$782,B$119)+'СЕТ СН'!$H$14+СВЦЭМ!$D$10+'СЕТ СН'!$H$6-'СЕТ СН'!$H$26</f>
        <v>2499.0183492199999</v>
      </c>
      <c r="C143" s="36">
        <f>SUMIFS(СВЦЭМ!$D$39:$D$782,СВЦЭМ!$A$39:$A$782,$A143,СВЦЭМ!$B$39:$B$782,C$119)+'СЕТ СН'!$H$14+СВЦЭМ!$D$10+'СЕТ СН'!$H$6-'СЕТ СН'!$H$26</f>
        <v>2578.3646997599999</v>
      </c>
      <c r="D143" s="36">
        <f>SUMIFS(СВЦЭМ!$D$39:$D$782,СВЦЭМ!$A$39:$A$782,$A143,СВЦЭМ!$B$39:$B$782,D$119)+'СЕТ СН'!$H$14+СВЦЭМ!$D$10+'СЕТ СН'!$H$6-'СЕТ СН'!$H$26</f>
        <v>2618.1476173400006</v>
      </c>
      <c r="E143" s="36">
        <f>SUMIFS(СВЦЭМ!$D$39:$D$782,СВЦЭМ!$A$39:$A$782,$A143,СВЦЭМ!$B$39:$B$782,E$119)+'СЕТ СН'!$H$14+СВЦЭМ!$D$10+'СЕТ СН'!$H$6-'СЕТ СН'!$H$26</f>
        <v>2665.8567644100003</v>
      </c>
      <c r="F143" s="36">
        <f>SUMIFS(СВЦЭМ!$D$39:$D$782,СВЦЭМ!$A$39:$A$782,$A143,СВЦЭМ!$B$39:$B$782,F$119)+'СЕТ СН'!$H$14+СВЦЭМ!$D$10+'СЕТ СН'!$H$6-'СЕТ СН'!$H$26</f>
        <v>2671.6733346299998</v>
      </c>
      <c r="G143" s="36">
        <f>SUMIFS(СВЦЭМ!$D$39:$D$782,СВЦЭМ!$A$39:$A$782,$A143,СВЦЭМ!$B$39:$B$782,G$119)+'СЕТ СН'!$H$14+СВЦЭМ!$D$10+'СЕТ СН'!$H$6-'СЕТ СН'!$H$26</f>
        <v>2650.4981105300003</v>
      </c>
      <c r="H143" s="36">
        <f>SUMIFS(СВЦЭМ!$D$39:$D$782,СВЦЭМ!$A$39:$A$782,$A143,СВЦЭМ!$B$39:$B$782,H$119)+'СЕТ СН'!$H$14+СВЦЭМ!$D$10+'СЕТ СН'!$H$6-'СЕТ СН'!$H$26</f>
        <v>2621.1162845500003</v>
      </c>
      <c r="I143" s="36">
        <f>SUMIFS(СВЦЭМ!$D$39:$D$782,СВЦЭМ!$A$39:$A$782,$A143,СВЦЭМ!$B$39:$B$782,I$119)+'СЕТ СН'!$H$14+СВЦЭМ!$D$10+'СЕТ СН'!$H$6-'СЕТ СН'!$H$26</f>
        <v>2519.9408886699998</v>
      </c>
      <c r="J143" s="36">
        <f>SUMIFS(СВЦЭМ!$D$39:$D$782,СВЦЭМ!$A$39:$A$782,$A143,СВЦЭМ!$B$39:$B$782,J$119)+'СЕТ СН'!$H$14+СВЦЭМ!$D$10+'СЕТ СН'!$H$6-'СЕТ СН'!$H$26</f>
        <v>2405.83951729</v>
      </c>
      <c r="K143" s="36">
        <f>SUMIFS(СВЦЭМ!$D$39:$D$782,СВЦЭМ!$A$39:$A$782,$A143,СВЦЭМ!$B$39:$B$782,K$119)+'СЕТ СН'!$H$14+СВЦЭМ!$D$10+'СЕТ СН'!$H$6-'СЕТ СН'!$H$26</f>
        <v>2279.50569636</v>
      </c>
      <c r="L143" s="36">
        <f>SUMIFS(СВЦЭМ!$D$39:$D$782,СВЦЭМ!$A$39:$A$782,$A143,СВЦЭМ!$B$39:$B$782,L$119)+'СЕТ СН'!$H$14+СВЦЭМ!$D$10+'СЕТ СН'!$H$6-'СЕТ СН'!$H$26</f>
        <v>2242.59655673</v>
      </c>
      <c r="M143" s="36">
        <f>SUMIFS(СВЦЭМ!$D$39:$D$782,СВЦЭМ!$A$39:$A$782,$A143,СВЦЭМ!$B$39:$B$782,M$119)+'СЕТ СН'!$H$14+СВЦЭМ!$D$10+'СЕТ СН'!$H$6-'СЕТ СН'!$H$26</f>
        <v>2269.80116752</v>
      </c>
      <c r="N143" s="36">
        <f>SUMIFS(СВЦЭМ!$D$39:$D$782,СВЦЭМ!$A$39:$A$782,$A143,СВЦЭМ!$B$39:$B$782,N$119)+'СЕТ СН'!$H$14+СВЦЭМ!$D$10+'СЕТ СН'!$H$6-'СЕТ СН'!$H$26</f>
        <v>2370.49056079</v>
      </c>
      <c r="O143" s="36">
        <f>SUMIFS(СВЦЭМ!$D$39:$D$782,СВЦЭМ!$A$39:$A$782,$A143,СВЦЭМ!$B$39:$B$782,O$119)+'СЕТ СН'!$H$14+СВЦЭМ!$D$10+'СЕТ СН'!$H$6-'СЕТ СН'!$H$26</f>
        <v>2356.5976203399996</v>
      </c>
      <c r="P143" s="36">
        <f>SUMIFS(СВЦЭМ!$D$39:$D$782,СВЦЭМ!$A$39:$A$782,$A143,СВЦЭМ!$B$39:$B$782,P$119)+'СЕТ СН'!$H$14+СВЦЭМ!$D$10+'СЕТ СН'!$H$6-'СЕТ СН'!$H$26</f>
        <v>2363.74514288</v>
      </c>
      <c r="Q143" s="36">
        <f>SUMIFS(СВЦЭМ!$D$39:$D$782,СВЦЭМ!$A$39:$A$782,$A143,СВЦЭМ!$B$39:$B$782,Q$119)+'СЕТ СН'!$H$14+СВЦЭМ!$D$10+'СЕТ СН'!$H$6-'СЕТ СН'!$H$26</f>
        <v>2379.4001706899999</v>
      </c>
      <c r="R143" s="36">
        <f>SUMIFS(СВЦЭМ!$D$39:$D$782,СВЦЭМ!$A$39:$A$782,$A143,СВЦЭМ!$B$39:$B$782,R$119)+'СЕТ СН'!$H$14+СВЦЭМ!$D$10+'СЕТ СН'!$H$6-'СЕТ СН'!$H$26</f>
        <v>2380.9945641899999</v>
      </c>
      <c r="S143" s="36">
        <f>SUMIFS(СВЦЭМ!$D$39:$D$782,СВЦЭМ!$A$39:$A$782,$A143,СВЦЭМ!$B$39:$B$782,S$119)+'СЕТ СН'!$H$14+СВЦЭМ!$D$10+'СЕТ СН'!$H$6-'СЕТ СН'!$H$26</f>
        <v>2395.39735303</v>
      </c>
      <c r="T143" s="36">
        <f>SUMIFS(СВЦЭМ!$D$39:$D$782,СВЦЭМ!$A$39:$A$782,$A143,СВЦЭМ!$B$39:$B$782,T$119)+'СЕТ СН'!$H$14+СВЦЭМ!$D$10+'СЕТ СН'!$H$6-'СЕТ СН'!$H$26</f>
        <v>2378.9023138799998</v>
      </c>
      <c r="U143" s="36">
        <f>SUMIFS(СВЦЭМ!$D$39:$D$782,СВЦЭМ!$A$39:$A$782,$A143,СВЦЭМ!$B$39:$B$782,U$119)+'СЕТ СН'!$H$14+СВЦЭМ!$D$10+'СЕТ СН'!$H$6-'СЕТ СН'!$H$26</f>
        <v>2396.4982503199999</v>
      </c>
      <c r="V143" s="36">
        <f>SUMIFS(СВЦЭМ!$D$39:$D$782,СВЦЭМ!$A$39:$A$782,$A143,СВЦЭМ!$B$39:$B$782,V$119)+'СЕТ СН'!$H$14+СВЦЭМ!$D$10+'СЕТ СН'!$H$6-'СЕТ СН'!$H$26</f>
        <v>2401.011203</v>
      </c>
      <c r="W143" s="36">
        <f>SUMIFS(СВЦЭМ!$D$39:$D$782,СВЦЭМ!$A$39:$A$782,$A143,СВЦЭМ!$B$39:$B$782,W$119)+'СЕТ СН'!$H$14+СВЦЭМ!$D$10+'СЕТ СН'!$H$6-'СЕТ СН'!$H$26</f>
        <v>2387.7315385299999</v>
      </c>
      <c r="X143" s="36">
        <f>SUMIFS(СВЦЭМ!$D$39:$D$782,СВЦЭМ!$A$39:$A$782,$A143,СВЦЭМ!$B$39:$B$782,X$119)+'СЕТ СН'!$H$14+СВЦЭМ!$D$10+'СЕТ СН'!$H$6-'СЕТ СН'!$H$26</f>
        <v>2436.6389969900001</v>
      </c>
      <c r="Y143" s="36">
        <f>SUMIFS(СВЦЭМ!$D$39:$D$782,СВЦЭМ!$A$39:$A$782,$A143,СВЦЭМ!$B$39:$B$782,Y$119)+'СЕТ СН'!$H$14+СВЦЭМ!$D$10+'СЕТ СН'!$H$6-'СЕТ СН'!$H$26</f>
        <v>2528.7598613399996</v>
      </c>
    </row>
    <row r="144" spans="1:25" ht="15.75" x14ac:dyDescent="0.2">
      <c r="A144" s="35">
        <f t="shared" si="3"/>
        <v>45529</v>
      </c>
      <c r="B144" s="36">
        <f>SUMIFS(СВЦЭМ!$D$39:$D$782,СВЦЭМ!$A$39:$A$782,$A144,СВЦЭМ!$B$39:$B$782,B$119)+'СЕТ СН'!$H$14+СВЦЭМ!$D$10+'СЕТ СН'!$H$6-'СЕТ СН'!$H$26</f>
        <v>2504.9198347499996</v>
      </c>
      <c r="C144" s="36">
        <f>SUMIFS(СВЦЭМ!$D$39:$D$782,СВЦЭМ!$A$39:$A$782,$A144,СВЦЭМ!$B$39:$B$782,C$119)+'СЕТ СН'!$H$14+СВЦЭМ!$D$10+'СЕТ СН'!$H$6-'СЕТ СН'!$H$26</f>
        <v>2570.2965164500001</v>
      </c>
      <c r="D144" s="36">
        <f>SUMIFS(СВЦЭМ!$D$39:$D$782,СВЦЭМ!$A$39:$A$782,$A144,СВЦЭМ!$B$39:$B$782,D$119)+'СЕТ СН'!$H$14+СВЦЭМ!$D$10+'СЕТ СН'!$H$6-'СЕТ СН'!$H$26</f>
        <v>2594.5292223799997</v>
      </c>
      <c r="E144" s="36">
        <f>SUMIFS(СВЦЭМ!$D$39:$D$782,СВЦЭМ!$A$39:$A$782,$A144,СВЦЭМ!$B$39:$B$782,E$119)+'СЕТ СН'!$H$14+СВЦЭМ!$D$10+'СЕТ СН'!$H$6-'СЕТ СН'!$H$26</f>
        <v>2605.4154661800003</v>
      </c>
      <c r="F144" s="36">
        <f>SUMIFS(СВЦЭМ!$D$39:$D$782,СВЦЭМ!$A$39:$A$782,$A144,СВЦЭМ!$B$39:$B$782,F$119)+'СЕТ СН'!$H$14+СВЦЭМ!$D$10+'СЕТ СН'!$H$6-'СЕТ СН'!$H$26</f>
        <v>2659.0894553200005</v>
      </c>
      <c r="G144" s="36">
        <f>SUMIFS(СВЦЭМ!$D$39:$D$782,СВЦЭМ!$A$39:$A$782,$A144,СВЦЭМ!$B$39:$B$782,G$119)+'СЕТ СН'!$H$14+СВЦЭМ!$D$10+'СЕТ СН'!$H$6-'СЕТ СН'!$H$26</f>
        <v>2646.7055986000005</v>
      </c>
      <c r="H144" s="36">
        <f>SUMIFS(СВЦЭМ!$D$39:$D$782,СВЦЭМ!$A$39:$A$782,$A144,СВЦЭМ!$B$39:$B$782,H$119)+'СЕТ СН'!$H$14+СВЦЭМ!$D$10+'СЕТ СН'!$H$6-'СЕТ СН'!$H$26</f>
        <v>2621.13510744</v>
      </c>
      <c r="I144" s="36">
        <f>SUMIFS(СВЦЭМ!$D$39:$D$782,СВЦЭМ!$A$39:$A$782,$A144,СВЦЭМ!$B$39:$B$782,I$119)+'СЕТ СН'!$H$14+СВЦЭМ!$D$10+'СЕТ СН'!$H$6-'СЕТ СН'!$H$26</f>
        <v>2562.2929922800004</v>
      </c>
      <c r="J144" s="36">
        <f>SUMIFS(СВЦЭМ!$D$39:$D$782,СВЦЭМ!$A$39:$A$782,$A144,СВЦЭМ!$B$39:$B$782,J$119)+'СЕТ СН'!$H$14+СВЦЭМ!$D$10+'СЕТ СН'!$H$6-'СЕТ СН'!$H$26</f>
        <v>2472.7204686599998</v>
      </c>
      <c r="K144" s="36">
        <f>SUMIFS(СВЦЭМ!$D$39:$D$782,СВЦЭМ!$A$39:$A$782,$A144,СВЦЭМ!$B$39:$B$782,K$119)+'СЕТ СН'!$H$14+СВЦЭМ!$D$10+'СЕТ СН'!$H$6-'СЕТ СН'!$H$26</f>
        <v>2378.6308744399998</v>
      </c>
      <c r="L144" s="36">
        <f>SUMIFS(СВЦЭМ!$D$39:$D$782,СВЦЭМ!$A$39:$A$782,$A144,СВЦЭМ!$B$39:$B$782,L$119)+'СЕТ СН'!$H$14+СВЦЭМ!$D$10+'СЕТ СН'!$H$6-'СЕТ СН'!$H$26</f>
        <v>2305.7770639999999</v>
      </c>
      <c r="M144" s="36">
        <f>SUMIFS(СВЦЭМ!$D$39:$D$782,СВЦЭМ!$A$39:$A$782,$A144,СВЦЭМ!$B$39:$B$782,M$119)+'СЕТ СН'!$H$14+СВЦЭМ!$D$10+'СЕТ СН'!$H$6-'СЕТ СН'!$H$26</f>
        <v>2272.5356411900002</v>
      </c>
      <c r="N144" s="36">
        <f>SUMIFS(СВЦЭМ!$D$39:$D$782,СВЦЭМ!$A$39:$A$782,$A144,СВЦЭМ!$B$39:$B$782,N$119)+'СЕТ СН'!$H$14+СВЦЭМ!$D$10+'СЕТ СН'!$H$6-'СЕТ СН'!$H$26</f>
        <v>2260.9042189299998</v>
      </c>
      <c r="O144" s="36">
        <f>SUMIFS(СВЦЭМ!$D$39:$D$782,СВЦЭМ!$A$39:$A$782,$A144,СВЦЭМ!$B$39:$B$782,O$119)+'СЕТ СН'!$H$14+СВЦЭМ!$D$10+'СЕТ СН'!$H$6-'СЕТ СН'!$H$26</f>
        <v>2261.4287302499997</v>
      </c>
      <c r="P144" s="36">
        <f>SUMIFS(СВЦЭМ!$D$39:$D$782,СВЦЭМ!$A$39:$A$782,$A144,СВЦЭМ!$B$39:$B$782,P$119)+'СЕТ СН'!$H$14+СВЦЭМ!$D$10+'СЕТ СН'!$H$6-'СЕТ СН'!$H$26</f>
        <v>2263.9407538099999</v>
      </c>
      <c r="Q144" s="36">
        <f>SUMIFS(СВЦЭМ!$D$39:$D$782,СВЦЭМ!$A$39:$A$782,$A144,СВЦЭМ!$B$39:$B$782,Q$119)+'СЕТ СН'!$H$14+СВЦЭМ!$D$10+'СЕТ СН'!$H$6-'СЕТ СН'!$H$26</f>
        <v>2267.0001197199999</v>
      </c>
      <c r="R144" s="36">
        <f>SUMIFS(СВЦЭМ!$D$39:$D$782,СВЦЭМ!$A$39:$A$782,$A144,СВЦЭМ!$B$39:$B$782,R$119)+'СЕТ СН'!$H$14+СВЦЭМ!$D$10+'СЕТ СН'!$H$6-'СЕТ СН'!$H$26</f>
        <v>2293.71574702</v>
      </c>
      <c r="S144" s="36">
        <f>SUMIFS(СВЦЭМ!$D$39:$D$782,СВЦЭМ!$A$39:$A$782,$A144,СВЦЭМ!$B$39:$B$782,S$119)+'СЕТ СН'!$H$14+СВЦЭМ!$D$10+'СЕТ СН'!$H$6-'СЕТ СН'!$H$26</f>
        <v>2273.4822538799999</v>
      </c>
      <c r="T144" s="36">
        <f>SUMIFS(СВЦЭМ!$D$39:$D$782,СВЦЭМ!$A$39:$A$782,$A144,СВЦЭМ!$B$39:$B$782,T$119)+'СЕТ СН'!$H$14+СВЦЭМ!$D$10+'СЕТ СН'!$H$6-'СЕТ СН'!$H$26</f>
        <v>2255.66931114</v>
      </c>
      <c r="U144" s="36">
        <f>SUMIFS(СВЦЭМ!$D$39:$D$782,СВЦЭМ!$A$39:$A$782,$A144,СВЦЭМ!$B$39:$B$782,U$119)+'СЕТ СН'!$H$14+СВЦЭМ!$D$10+'СЕТ СН'!$H$6-'СЕТ СН'!$H$26</f>
        <v>2255.1921509499998</v>
      </c>
      <c r="V144" s="36">
        <f>SUMIFS(СВЦЭМ!$D$39:$D$782,СВЦЭМ!$A$39:$A$782,$A144,СВЦЭМ!$B$39:$B$782,V$119)+'СЕТ СН'!$H$14+СВЦЭМ!$D$10+'СЕТ СН'!$H$6-'СЕТ СН'!$H$26</f>
        <v>2247.1565552100001</v>
      </c>
      <c r="W144" s="36">
        <f>SUMIFS(СВЦЭМ!$D$39:$D$782,СВЦЭМ!$A$39:$A$782,$A144,СВЦЭМ!$B$39:$B$782,W$119)+'СЕТ СН'!$H$14+СВЦЭМ!$D$10+'СЕТ СН'!$H$6-'СЕТ СН'!$H$26</f>
        <v>2229.9014689699998</v>
      </c>
      <c r="X144" s="36">
        <f>SUMIFS(СВЦЭМ!$D$39:$D$782,СВЦЭМ!$A$39:$A$782,$A144,СВЦЭМ!$B$39:$B$782,X$119)+'СЕТ СН'!$H$14+СВЦЭМ!$D$10+'СЕТ СН'!$H$6-'СЕТ СН'!$H$26</f>
        <v>2314.0761866100001</v>
      </c>
      <c r="Y144" s="36">
        <f>SUMIFS(СВЦЭМ!$D$39:$D$782,СВЦЭМ!$A$39:$A$782,$A144,СВЦЭМ!$B$39:$B$782,Y$119)+'СЕТ СН'!$H$14+СВЦЭМ!$D$10+'СЕТ СН'!$H$6-'СЕТ СН'!$H$26</f>
        <v>2412.63023041</v>
      </c>
    </row>
    <row r="145" spans="1:27" ht="15.75" x14ac:dyDescent="0.2">
      <c r="A145" s="35">
        <f t="shared" si="3"/>
        <v>45530</v>
      </c>
      <c r="B145" s="36">
        <f>SUMIFS(СВЦЭМ!$D$39:$D$782,СВЦЭМ!$A$39:$A$782,$A145,СВЦЭМ!$B$39:$B$782,B$119)+'СЕТ СН'!$H$14+СВЦЭМ!$D$10+'СЕТ СН'!$H$6-'СЕТ СН'!$H$26</f>
        <v>2509.9328030099996</v>
      </c>
      <c r="C145" s="36">
        <f>SUMIFS(СВЦЭМ!$D$39:$D$782,СВЦЭМ!$A$39:$A$782,$A145,СВЦЭМ!$B$39:$B$782,C$119)+'СЕТ СН'!$H$14+СВЦЭМ!$D$10+'СЕТ СН'!$H$6-'СЕТ СН'!$H$26</f>
        <v>2612.0201043699999</v>
      </c>
      <c r="D145" s="36">
        <f>SUMIFS(СВЦЭМ!$D$39:$D$782,СВЦЭМ!$A$39:$A$782,$A145,СВЦЭМ!$B$39:$B$782,D$119)+'СЕТ СН'!$H$14+СВЦЭМ!$D$10+'СЕТ СН'!$H$6-'СЕТ СН'!$H$26</f>
        <v>2655.1813563400001</v>
      </c>
      <c r="E145" s="36">
        <f>SUMIFS(СВЦЭМ!$D$39:$D$782,СВЦЭМ!$A$39:$A$782,$A145,СВЦЭМ!$B$39:$B$782,E$119)+'СЕТ СН'!$H$14+СВЦЭМ!$D$10+'СЕТ СН'!$H$6-'СЕТ СН'!$H$26</f>
        <v>2669.1407114200001</v>
      </c>
      <c r="F145" s="36">
        <f>SUMIFS(СВЦЭМ!$D$39:$D$782,СВЦЭМ!$A$39:$A$782,$A145,СВЦЭМ!$B$39:$B$782,F$119)+'СЕТ СН'!$H$14+СВЦЭМ!$D$10+'СЕТ СН'!$H$6-'СЕТ СН'!$H$26</f>
        <v>2685.2585345899997</v>
      </c>
      <c r="G145" s="36">
        <f>SUMIFS(СВЦЭМ!$D$39:$D$782,СВЦЭМ!$A$39:$A$782,$A145,СВЦЭМ!$B$39:$B$782,G$119)+'СЕТ СН'!$H$14+СВЦЭМ!$D$10+'СЕТ СН'!$H$6-'СЕТ СН'!$H$26</f>
        <v>2645.4564478500006</v>
      </c>
      <c r="H145" s="36">
        <f>SUMIFS(СВЦЭМ!$D$39:$D$782,СВЦЭМ!$A$39:$A$782,$A145,СВЦЭМ!$B$39:$B$782,H$119)+'СЕТ СН'!$H$14+СВЦЭМ!$D$10+'СЕТ СН'!$H$6-'СЕТ СН'!$H$26</f>
        <v>2606.2731824800003</v>
      </c>
      <c r="I145" s="36">
        <f>SUMIFS(СВЦЭМ!$D$39:$D$782,СВЦЭМ!$A$39:$A$782,$A145,СВЦЭМ!$B$39:$B$782,I$119)+'СЕТ СН'!$H$14+СВЦЭМ!$D$10+'СЕТ СН'!$H$6-'СЕТ СН'!$H$26</f>
        <v>2502.6405339000003</v>
      </c>
      <c r="J145" s="36">
        <f>SUMIFS(СВЦЭМ!$D$39:$D$782,СВЦЭМ!$A$39:$A$782,$A145,СВЦЭМ!$B$39:$B$782,J$119)+'СЕТ СН'!$H$14+СВЦЭМ!$D$10+'СЕТ СН'!$H$6-'СЕТ СН'!$H$26</f>
        <v>2379.5867158199999</v>
      </c>
      <c r="K145" s="36">
        <f>SUMIFS(СВЦЭМ!$D$39:$D$782,СВЦЭМ!$A$39:$A$782,$A145,СВЦЭМ!$B$39:$B$782,K$119)+'СЕТ СН'!$H$14+СВЦЭМ!$D$10+'СЕТ СН'!$H$6-'СЕТ СН'!$H$26</f>
        <v>2288.41720584</v>
      </c>
      <c r="L145" s="36">
        <f>SUMIFS(СВЦЭМ!$D$39:$D$782,СВЦЭМ!$A$39:$A$782,$A145,СВЦЭМ!$B$39:$B$782,L$119)+'СЕТ СН'!$H$14+СВЦЭМ!$D$10+'СЕТ СН'!$H$6-'СЕТ СН'!$H$26</f>
        <v>2275.90269807</v>
      </c>
      <c r="M145" s="36">
        <f>SUMIFS(СВЦЭМ!$D$39:$D$782,СВЦЭМ!$A$39:$A$782,$A145,СВЦЭМ!$B$39:$B$782,M$119)+'СЕТ СН'!$H$14+СВЦЭМ!$D$10+'СЕТ СН'!$H$6-'СЕТ СН'!$H$26</f>
        <v>2257.2046368699998</v>
      </c>
      <c r="N145" s="36">
        <f>SUMIFS(СВЦЭМ!$D$39:$D$782,СВЦЭМ!$A$39:$A$782,$A145,СВЦЭМ!$B$39:$B$782,N$119)+'СЕТ СН'!$H$14+СВЦЭМ!$D$10+'СЕТ СН'!$H$6-'СЕТ СН'!$H$26</f>
        <v>2258.8936404799997</v>
      </c>
      <c r="O145" s="36">
        <f>SUMIFS(СВЦЭМ!$D$39:$D$782,СВЦЭМ!$A$39:$A$782,$A145,СВЦЭМ!$B$39:$B$782,O$119)+'СЕТ СН'!$H$14+СВЦЭМ!$D$10+'СЕТ СН'!$H$6-'СЕТ СН'!$H$26</f>
        <v>2256.7998479099997</v>
      </c>
      <c r="P145" s="36">
        <f>SUMIFS(СВЦЭМ!$D$39:$D$782,СВЦЭМ!$A$39:$A$782,$A145,СВЦЭМ!$B$39:$B$782,P$119)+'СЕТ СН'!$H$14+СВЦЭМ!$D$10+'СЕТ СН'!$H$6-'СЕТ СН'!$H$26</f>
        <v>2262.51732184</v>
      </c>
      <c r="Q145" s="36">
        <f>SUMIFS(СВЦЭМ!$D$39:$D$782,СВЦЭМ!$A$39:$A$782,$A145,СВЦЭМ!$B$39:$B$782,Q$119)+'СЕТ СН'!$H$14+СВЦЭМ!$D$10+'СЕТ СН'!$H$6-'СЕТ СН'!$H$26</f>
        <v>2258.75658122</v>
      </c>
      <c r="R145" s="36">
        <f>SUMIFS(СВЦЭМ!$D$39:$D$782,СВЦЭМ!$A$39:$A$782,$A145,СВЦЭМ!$B$39:$B$782,R$119)+'СЕТ СН'!$H$14+СВЦЭМ!$D$10+'СЕТ СН'!$H$6-'СЕТ СН'!$H$26</f>
        <v>2262.0656314299999</v>
      </c>
      <c r="S145" s="36">
        <f>SUMIFS(СВЦЭМ!$D$39:$D$782,СВЦЭМ!$A$39:$A$782,$A145,СВЦЭМ!$B$39:$B$782,S$119)+'СЕТ СН'!$H$14+СВЦЭМ!$D$10+'СЕТ СН'!$H$6-'СЕТ СН'!$H$26</f>
        <v>2277.94555627</v>
      </c>
      <c r="T145" s="36">
        <f>SUMIFS(СВЦЭМ!$D$39:$D$782,СВЦЭМ!$A$39:$A$782,$A145,СВЦЭМ!$B$39:$B$782,T$119)+'СЕТ СН'!$H$14+СВЦЭМ!$D$10+'СЕТ СН'!$H$6-'СЕТ СН'!$H$26</f>
        <v>2262.1299772900002</v>
      </c>
      <c r="U145" s="36">
        <f>SUMIFS(СВЦЭМ!$D$39:$D$782,СВЦЭМ!$A$39:$A$782,$A145,СВЦЭМ!$B$39:$B$782,U$119)+'СЕТ СН'!$H$14+СВЦЭМ!$D$10+'СЕТ СН'!$H$6-'СЕТ СН'!$H$26</f>
        <v>2264.47346556</v>
      </c>
      <c r="V145" s="36">
        <f>SUMIFS(СВЦЭМ!$D$39:$D$782,СВЦЭМ!$A$39:$A$782,$A145,СВЦЭМ!$B$39:$B$782,V$119)+'СЕТ СН'!$H$14+СВЦЭМ!$D$10+'СЕТ СН'!$H$6-'СЕТ СН'!$H$26</f>
        <v>2253.0797092000003</v>
      </c>
      <c r="W145" s="36">
        <f>SUMIFS(СВЦЭМ!$D$39:$D$782,СВЦЭМ!$A$39:$A$782,$A145,СВЦЭМ!$B$39:$B$782,W$119)+'СЕТ СН'!$H$14+СВЦЭМ!$D$10+'СЕТ СН'!$H$6-'СЕТ СН'!$H$26</f>
        <v>2254.8042870199997</v>
      </c>
      <c r="X145" s="36">
        <f>SUMIFS(СВЦЭМ!$D$39:$D$782,СВЦЭМ!$A$39:$A$782,$A145,СВЦЭМ!$B$39:$B$782,X$119)+'СЕТ СН'!$H$14+СВЦЭМ!$D$10+'СЕТ СН'!$H$6-'СЕТ СН'!$H$26</f>
        <v>2330.43904656</v>
      </c>
      <c r="Y145" s="36">
        <f>SUMIFS(СВЦЭМ!$D$39:$D$782,СВЦЭМ!$A$39:$A$782,$A145,СВЦЭМ!$B$39:$B$782,Y$119)+'СЕТ СН'!$H$14+СВЦЭМ!$D$10+'СЕТ СН'!$H$6-'СЕТ СН'!$H$26</f>
        <v>2387.6380487400002</v>
      </c>
    </row>
    <row r="146" spans="1:27" ht="15.75" x14ac:dyDescent="0.2">
      <c r="A146" s="35">
        <f t="shared" si="3"/>
        <v>45531</v>
      </c>
      <c r="B146" s="36">
        <f>SUMIFS(СВЦЭМ!$D$39:$D$782,СВЦЭМ!$A$39:$A$782,$A146,СВЦЭМ!$B$39:$B$782,B$119)+'СЕТ СН'!$H$14+СВЦЭМ!$D$10+'СЕТ СН'!$H$6-'СЕТ СН'!$H$26</f>
        <v>2309.5144257499996</v>
      </c>
      <c r="C146" s="36">
        <f>SUMIFS(СВЦЭМ!$D$39:$D$782,СВЦЭМ!$A$39:$A$782,$A146,СВЦЭМ!$B$39:$B$782,C$119)+'СЕТ СН'!$H$14+СВЦЭМ!$D$10+'СЕТ СН'!$H$6-'СЕТ СН'!$H$26</f>
        <v>2345.46037424</v>
      </c>
      <c r="D146" s="36">
        <f>SUMIFS(СВЦЭМ!$D$39:$D$782,СВЦЭМ!$A$39:$A$782,$A146,СВЦЭМ!$B$39:$B$782,D$119)+'СЕТ СН'!$H$14+СВЦЭМ!$D$10+'СЕТ СН'!$H$6-'СЕТ СН'!$H$26</f>
        <v>2409.9519873199997</v>
      </c>
      <c r="E146" s="36">
        <f>SUMIFS(СВЦЭМ!$D$39:$D$782,СВЦЭМ!$A$39:$A$782,$A146,СВЦЭМ!$B$39:$B$782,E$119)+'СЕТ СН'!$H$14+СВЦЭМ!$D$10+'СЕТ СН'!$H$6-'СЕТ СН'!$H$26</f>
        <v>2435.5572930199996</v>
      </c>
      <c r="F146" s="36">
        <f>SUMIFS(СВЦЭМ!$D$39:$D$782,СВЦЭМ!$A$39:$A$782,$A146,СВЦЭМ!$B$39:$B$782,F$119)+'СЕТ СН'!$H$14+СВЦЭМ!$D$10+'СЕТ СН'!$H$6-'СЕТ СН'!$H$26</f>
        <v>2439.3116350800001</v>
      </c>
      <c r="G146" s="36">
        <f>SUMIFS(СВЦЭМ!$D$39:$D$782,СВЦЭМ!$A$39:$A$782,$A146,СВЦЭМ!$B$39:$B$782,G$119)+'СЕТ СН'!$H$14+СВЦЭМ!$D$10+'СЕТ СН'!$H$6-'СЕТ СН'!$H$26</f>
        <v>2411.0117699499997</v>
      </c>
      <c r="H146" s="36">
        <f>SUMIFS(СВЦЭМ!$D$39:$D$782,СВЦЭМ!$A$39:$A$782,$A146,СВЦЭМ!$B$39:$B$782,H$119)+'СЕТ СН'!$H$14+СВЦЭМ!$D$10+'СЕТ СН'!$H$6-'СЕТ СН'!$H$26</f>
        <v>2418.8897533199997</v>
      </c>
      <c r="I146" s="36">
        <f>SUMIFS(СВЦЭМ!$D$39:$D$782,СВЦЭМ!$A$39:$A$782,$A146,СВЦЭМ!$B$39:$B$782,I$119)+'СЕТ СН'!$H$14+СВЦЭМ!$D$10+'СЕТ СН'!$H$6-'СЕТ СН'!$H$26</f>
        <v>2309.5530245999998</v>
      </c>
      <c r="J146" s="36">
        <f>SUMIFS(СВЦЭМ!$D$39:$D$782,СВЦЭМ!$A$39:$A$782,$A146,СВЦЭМ!$B$39:$B$782,J$119)+'СЕТ СН'!$H$14+СВЦЭМ!$D$10+'СЕТ СН'!$H$6-'СЕТ СН'!$H$26</f>
        <v>2210.0550093699999</v>
      </c>
      <c r="K146" s="36">
        <f>SUMIFS(СВЦЭМ!$D$39:$D$782,СВЦЭМ!$A$39:$A$782,$A146,СВЦЭМ!$B$39:$B$782,K$119)+'СЕТ СН'!$H$14+СВЦЭМ!$D$10+'СЕТ СН'!$H$6-'СЕТ СН'!$H$26</f>
        <v>2110.06721341</v>
      </c>
      <c r="L146" s="36">
        <f>SUMIFS(СВЦЭМ!$D$39:$D$782,СВЦЭМ!$A$39:$A$782,$A146,СВЦЭМ!$B$39:$B$782,L$119)+'СЕТ СН'!$H$14+СВЦЭМ!$D$10+'СЕТ СН'!$H$6-'СЕТ СН'!$H$26</f>
        <v>2044.5886542199999</v>
      </c>
      <c r="M146" s="36">
        <f>SUMIFS(СВЦЭМ!$D$39:$D$782,СВЦЭМ!$A$39:$A$782,$A146,СВЦЭМ!$B$39:$B$782,M$119)+'СЕТ СН'!$H$14+СВЦЭМ!$D$10+'СЕТ СН'!$H$6-'СЕТ СН'!$H$26</f>
        <v>2034.0791303999999</v>
      </c>
      <c r="N146" s="36">
        <f>SUMIFS(СВЦЭМ!$D$39:$D$782,СВЦЭМ!$A$39:$A$782,$A146,СВЦЭМ!$B$39:$B$782,N$119)+'СЕТ СН'!$H$14+СВЦЭМ!$D$10+'СЕТ СН'!$H$6-'СЕТ СН'!$H$26</f>
        <v>2038.9572116899999</v>
      </c>
      <c r="O146" s="36">
        <f>SUMIFS(СВЦЭМ!$D$39:$D$782,СВЦЭМ!$A$39:$A$782,$A146,СВЦЭМ!$B$39:$B$782,O$119)+'СЕТ СН'!$H$14+СВЦЭМ!$D$10+'СЕТ СН'!$H$6-'СЕТ СН'!$H$26</f>
        <v>2033.1048134299999</v>
      </c>
      <c r="P146" s="36">
        <f>SUMIFS(СВЦЭМ!$D$39:$D$782,СВЦЭМ!$A$39:$A$782,$A146,СВЦЭМ!$B$39:$B$782,P$119)+'СЕТ СН'!$H$14+СВЦЭМ!$D$10+'СЕТ СН'!$H$6-'СЕТ СН'!$H$26</f>
        <v>2031.6602299899998</v>
      </c>
      <c r="Q146" s="36">
        <f>SUMIFS(СВЦЭМ!$D$39:$D$782,СВЦЭМ!$A$39:$A$782,$A146,СВЦЭМ!$B$39:$B$782,Q$119)+'СЕТ СН'!$H$14+СВЦЭМ!$D$10+'СЕТ СН'!$H$6-'СЕТ СН'!$H$26</f>
        <v>2034.4559208399999</v>
      </c>
      <c r="R146" s="36">
        <f>SUMIFS(СВЦЭМ!$D$39:$D$782,СВЦЭМ!$A$39:$A$782,$A146,СВЦЭМ!$B$39:$B$782,R$119)+'СЕТ СН'!$H$14+СВЦЭМ!$D$10+'СЕТ СН'!$H$6-'СЕТ СН'!$H$26</f>
        <v>2044.6205221499999</v>
      </c>
      <c r="S146" s="36">
        <f>SUMIFS(СВЦЭМ!$D$39:$D$782,СВЦЭМ!$A$39:$A$782,$A146,СВЦЭМ!$B$39:$B$782,S$119)+'СЕТ СН'!$H$14+СВЦЭМ!$D$10+'СЕТ СН'!$H$6-'СЕТ СН'!$H$26</f>
        <v>2032.8548170499998</v>
      </c>
      <c r="T146" s="36">
        <f>SUMIFS(СВЦЭМ!$D$39:$D$782,СВЦЭМ!$A$39:$A$782,$A146,СВЦЭМ!$B$39:$B$782,T$119)+'СЕТ СН'!$H$14+СВЦЭМ!$D$10+'СЕТ СН'!$H$6-'СЕТ СН'!$H$26</f>
        <v>2022.1882278399999</v>
      </c>
      <c r="U146" s="36">
        <f>SUMIFS(СВЦЭМ!$D$39:$D$782,СВЦЭМ!$A$39:$A$782,$A146,СВЦЭМ!$B$39:$B$782,U$119)+'СЕТ СН'!$H$14+СВЦЭМ!$D$10+'СЕТ СН'!$H$6-'СЕТ СН'!$H$26</f>
        <v>2069.3116034999998</v>
      </c>
      <c r="V146" s="36">
        <f>SUMIFS(СВЦЭМ!$D$39:$D$782,СВЦЭМ!$A$39:$A$782,$A146,СВЦЭМ!$B$39:$B$782,V$119)+'СЕТ СН'!$H$14+СВЦЭМ!$D$10+'СЕТ СН'!$H$6-'СЕТ СН'!$H$26</f>
        <v>2055.0140209399997</v>
      </c>
      <c r="W146" s="36">
        <f>SUMIFS(СВЦЭМ!$D$39:$D$782,СВЦЭМ!$A$39:$A$782,$A146,СВЦЭМ!$B$39:$B$782,W$119)+'СЕТ СН'!$H$14+СВЦЭМ!$D$10+'СЕТ СН'!$H$6-'СЕТ СН'!$H$26</f>
        <v>2062.24283823</v>
      </c>
      <c r="X146" s="36">
        <f>SUMIFS(СВЦЭМ!$D$39:$D$782,СВЦЭМ!$A$39:$A$782,$A146,СВЦЭМ!$B$39:$B$782,X$119)+'СЕТ СН'!$H$14+СВЦЭМ!$D$10+'СЕТ СН'!$H$6-'СЕТ СН'!$H$26</f>
        <v>2134.54206578</v>
      </c>
      <c r="Y146" s="36">
        <f>SUMIFS(СВЦЭМ!$D$39:$D$782,СВЦЭМ!$A$39:$A$782,$A146,СВЦЭМ!$B$39:$B$782,Y$119)+'СЕТ СН'!$H$14+СВЦЭМ!$D$10+'СЕТ СН'!$H$6-'СЕТ СН'!$H$26</f>
        <v>2208.7926865499999</v>
      </c>
    </row>
    <row r="147" spans="1:27" ht="15.75" x14ac:dyDescent="0.2">
      <c r="A147" s="35">
        <f t="shared" si="3"/>
        <v>45532</v>
      </c>
      <c r="B147" s="36">
        <f>SUMIFS(СВЦЭМ!$D$39:$D$782,СВЦЭМ!$A$39:$A$782,$A147,СВЦЭМ!$B$39:$B$782,B$119)+'СЕТ СН'!$H$14+СВЦЭМ!$D$10+'СЕТ СН'!$H$6-'СЕТ СН'!$H$26</f>
        <v>2355.0150728899998</v>
      </c>
      <c r="C147" s="36">
        <f>SUMIFS(СВЦЭМ!$D$39:$D$782,СВЦЭМ!$A$39:$A$782,$A147,СВЦЭМ!$B$39:$B$782,C$119)+'СЕТ СН'!$H$14+СВЦЭМ!$D$10+'СЕТ СН'!$H$6-'СЕТ СН'!$H$26</f>
        <v>2404.4357679099999</v>
      </c>
      <c r="D147" s="36">
        <f>SUMIFS(СВЦЭМ!$D$39:$D$782,СВЦЭМ!$A$39:$A$782,$A147,СВЦЭМ!$B$39:$B$782,D$119)+'СЕТ СН'!$H$14+СВЦЭМ!$D$10+'СЕТ СН'!$H$6-'СЕТ СН'!$H$26</f>
        <v>2433.6137676500002</v>
      </c>
      <c r="E147" s="36">
        <f>SUMIFS(СВЦЭМ!$D$39:$D$782,СВЦЭМ!$A$39:$A$782,$A147,СВЦЭМ!$B$39:$B$782,E$119)+'СЕТ СН'!$H$14+СВЦЭМ!$D$10+'СЕТ СН'!$H$6-'СЕТ СН'!$H$26</f>
        <v>2463.05172434</v>
      </c>
      <c r="F147" s="36">
        <f>SUMIFS(СВЦЭМ!$D$39:$D$782,СВЦЭМ!$A$39:$A$782,$A147,СВЦЭМ!$B$39:$B$782,F$119)+'СЕТ СН'!$H$14+СВЦЭМ!$D$10+'СЕТ СН'!$H$6-'СЕТ СН'!$H$26</f>
        <v>2489.52341475</v>
      </c>
      <c r="G147" s="36">
        <f>SUMIFS(СВЦЭМ!$D$39:$D$782,СВЦЭМ!$A$39:$A$782,$A147,СВЦЭМ!$B$39:$B$782,G$119)+'СЕТ СН'!$H$14+СВЦЭМ!$D$10+'СЕТ СН'!$H$6-'СЕТ СН'!$H$26</f>
        <v>2459.4147737499998</v>
      </c>
      <c r="H147" s="36">
        <f>SUMIFS(СВЦЭМ!$D$39:$D$782,СВЦЭМ!$A$39:$A$782,$A147,СВЦЭМ!$B$39:$B$782,H$119)+'СЕТ СН'!$H$14+СВЦЭМ!$D$10+'СЕТ СН'!$H$6-'СЕТ СН'!$H$26</f>
        <v>2425.6600462400002</v>
      </c>
      <c r="I147" s="36">
        <f>SUMIFS(СВЦЭМ!$D$39:$D$782,СВЦЭМ!$A$39:$A$782,$A147,СВЦЭМ!$B$39:$B$782,I$119)+'СЕТ СН'!$H$14+СВЦЭМ!$D$10+'СЕТ СН'!$H$6-'СЕТ СН'!$H$26</f>
        <v>2332.9536734200001</v>
      </c>
      <c r="J147" s="36">
        <f>SUMIFS(СВЦЭМ!$D$39:$D$782,СВЦЭМ!$A$39:$A$782,$A147,СВЦЭМ!$B$39:$B$782,J$119)+'СЕТ СН'!$H$14+СВЦЭМ!$D$10+'СЕТ СН'!$H$6-'СЕТ СН'!$H$26</f>
        <v>2270.3931598499998</v>
      </c>
      <c r="K147" s="36">
        <f>SUMIFS(СВЦЭМ!$D$39:$D$782,СВЦЭМ!$A$39:$A$782,$A147,СВЦЭМ!$B$39:$B$782,K$119)+'СЕТ СН'!$H$14+СВЦЭМ!$D$10+'СЕТ СН'!$H$6-'СЕТ СН'!$H$26</f>
        <v>2176.58020872</v>
      </c>
      <c r="L147" s="36">
        <f>SUMIFS(СВЦЭМ!$D$39:$D$782,СВЦЭМ!$A$39:$A$782,$A147,СВЦЭМ!$B$39:$B$782,L$119)+'СЕТ СН'!$H$14+СВЦЭМ!$D$10+'СЕТ СН'!$H$6-'СЕТ СН'!$H$26</f>
        <v>2161.3302100399997</v>
      </c>
      <c r="M147" s="36">
        <f>SUMIFS(СВЦЭМ!$D$39:$D$782,СВЦЭМ!$A$39:$A$782,$A147,СВЦЭМ!$B$39:$B$782,M$119)+'СЕТ СН'!$H$14+СВЦЭМ!$D$10+'СЕТ СН'!$H$6-'СЕТ СН'!$H$26</f>
        <v>2149.4373306500001</v>
      </c>
      <c r="N147" s="36">
        <f>SUMIFS(СВЦЭМ!$D$39:$D$782,СВЦЭМ!$A$39:$A$782,$A147,СВЦЭМ!$B$39:$B$782,N$119)+'СЕТ СН'!$H$14+СВЦЭМ!$D$10+'СЕТ СН'!$H$6-'СЕТ СН'!$H$26</f>
        <v>2144.1160313999999</v>
      </c>
      <c r="O147" s="36">
        <f>SUMIFS(СВЦЭМ!$D$39:$D$782,СВЦЭМ!$A$39:$A$782,$A147,СВЦЭМ!$B$39:$B$782,O$119)+'СЕТ СН'!$H$14+СВЦЭМ!$D$10+'СЕТ СН'!$H$6-'СЕТ СН'!$H$26</f>
        <v>2138.2588484399998</v>
      </c>
      <c r="P147" s="36">
        <f>SUMIFS(СВЦЭМ!$D$39:$D$782,СВЦЭМ!$A$39:$A$782,$A147,СВЦЭМ!$B$39:$B$782,P$119)+'СЕТ СН'!$H$14+СВЦЭМ!$D$10+'СЕТ СН'!$H$6-'СЕТ СН'!$H$26</f>
        <v>2138.8264654899999</v>
      </c>
      <c r="Q147" s="36">
        <f>SUMIFS(СВЦЭМ!$D$39:$D$782,СВЦЭМ!$A$39:$A$782,$A147,СВЦЭМ!$B$39:$B$782,Q$119)+'СЕТ СН'!$H$14+СВЦЭМ!$D$10+'СЕТ СН'!$H$6-'СЕТ СН'!$H$26</f>
        <v>2145.75625584</v>
      </c>
      <c r="R147" s="36">
        <f>SUMIFS(СВЦЭМ!$D$39:$D$782,СВЦЭМ!$A$39:$A$782,$A147,СВЦЭМ!$B$39:$B$782,R$119)+'СЕТ СН'!$H$14+СВЦЭМ!$D$10+'СЕТ СН'!$H$6-'СЕТ СН'!$H$26</f>
        <v>2154.99115579</v>
      </c>
      <c r="S147" s="36">
        <f>SUMIFS(СВЦЭМ!$D$39:$D$782,СВЦЭМ!$A$39:$A$782,$A147,СВЦЭМ!$B$39:$B$782,S$119)+'СЕТ СН'!$H$14+СВЦЭМ!$D$10+'СЕТ СН'!$H$6-'СЕТ СН'!$H$26</f>
        <v>2130.6787308499997</v>
      </c>
      <c r="T147" s="36">
        <f>SUMIFS(СВЦЭМ!$D$39:$D$782,СВЦЭМ!$A$39:$A$782,$A147,СВЦЭМ!$B$39:$B$782,T$119)+'СЕТ СН'!$H$14+СВЦЭМ!$D$10+'СЕТ СН'!$H$6-'СЕТ СН'!$H$26</f>
        <v>2121.34036509</v>
      </c>
      <c r="U147" s="36">
        <f>SUMIFS(СВЦЭМ!$D$39:$D$782,СВЦЭМ!$A$39:$A$782,$A147,СВЦЭМ!$B$39:$B$782,U$119)+'СЕТ СН'!$H$14+СВЦЭМ!$D$10+'СЕТ СН'!$H$6-'СЕТ СН'!$H$26</f>
        <v>2132.0389287199996</v>
      </c>
      <c r="V147" s="36">
        <f>SUMIFS(СВЦЭМ!$D$39:$D$782,СВЦЭМ!$A$39:$A$782,$A147,СВЦЭМ!$B$39:$B$782,V$119)+'СЕТ СН'!$H$14+СВЦЭМ!$D$10+'СЕТ СН'!$H$6-'СЕТ СН'!$H$26</f>
        <v>2107.4201253299998</v>
      </c>
      <c r="W147" s="36">
        <f>SUMIFS(СВЦЭМ!$D$39:$D$782,СВЦЭМ!$A$39:$A$782,$A147,СВЦЭМ!$B$39:$B$782,W$119)+'СЕТ СН'!$H$14+СВЦЭМ!$D$10+'СЕТ СН'!$H$6-'СЕТ СН'!$H$26</f>
        <v>2117.4474976800002</v>
      </c>
      <c r="X147" s="36">
        <f>SUMIFS(СВЦЭМ!$D$39:$D$782,СВЦЭМ!$A$39:$A$782,$A147,СВЦЭМ!$B$39:$B$782,X$119)+'СЕТ СН'!$H$14+СВЦЭМ!$D$10+'СЕТ СН'!$H$6-'СЕТ СН'!$H$26</f>
        <v>2193.6272401699998</v>
      </c>
      <c r="Y147" s="36">
        <f>SUMIFS(СВЦЭМ!$D$39:$D$782,СВЦЭМ!$A$39:$A$782,$A147,СВЦЭМ!$B$39:$B$782,Y$119)+'СЕТ СН'!$H$14+СВЦЭМ!$D$10+'СЕТ СН'!$H$6-'СЕТ СН'!$H$26</f>
        <v>2214.9606747199996</v>
      </c>
    </row>
    <row r="148" spans="1:27" ht="15.75" x14ac:dyDescent="0.2">
      <c r="A148" s="35">
        <f t="shared" si="3"/>
        <v>45533</v>
      </c>
      <c r="B148" s="36">
        <f>SUMIFS(СВЦЭМ!$D$39:$D$782,СВЦЭМ!$A$39:$A$782,$A148,СВЦЭМ!$B$39:$B$782,B$119)+'СЕТ СН'!$H$14+СВЦЭМ!$D$10+'СЕТ СН'!$H$6-'СЕТ СН'!$H$26</f>
        <v>2262.62418192</v>
      </c>
      <c r="C148" s="36">
        <f>SUMIFS(СВЦЭМ!$D$39:$D$782,СВЦЭМ!$A$39:$A$782,$A148,СВЦЭМ!$B$39:$B$782,C$119)+'СЕТ СН'!$H$14+СВЦЭМ!$D$10+'СЕТ СН'!$H$6-'СЕТ СН'!$H$26</f>
        <v>2388.3743010399999</v>
      </c>
      <c r="D148" s="36">
        <f>SUMIFS(СВЦЭМ!$D$39:$D$782,СВЦЭМ!$A$39:$A$782,$A148,СВЦЭМ!$B$39:$B$782,D$119)+'СЕТ СН'!$H$14+СВЦЭМ!$D$10+'СЕТ СН'!$H$6-'СЕТ СН'!$H$26</f>
        <v>2529.6617603200002</v>
      </c>
      <c r="E148" s="36">
        <f>SUMIFS(СВЦЭМ!$D$39:$D$782,СВЦЭМ!$A$39:$A$782,$A148,СВЦЭМ!$B$39:$B$782,E$119)+'СЕТ СН'!$H$14+СВЦЭМ!$D$10+'СЕТ СН'!$H$6-'СЕТ СН'!$H$26</f>
        <v>2576.0161175000003</v>
      </c>
      <c r="F148" s="36">
        <f>SUMIFS(СВЦЭМ!$D$39:$D$782,СВЦЭМ!$A$39:$A$782,$A148,СВЦЭМ!$B$39:$B$782,F$119)+'СЕТ СН'!$H$14+СВЦЭМ!$D$10+'СЕТ СН'!$H$6-'СЕТ СН'!$H$26</f>
        <v>2592.8588326700001</v>
      </c>
      <c r="G148" s="36">
        <f>SUMIFS(СВЦЭМ!$D$39:$D$782,СВЦЭМ!$A$39:$A$782,$A148,СВЦЭМ!$B$39:$B$782,G$119)+'СЕТ СН'!$H$14+СВЦЭМ!$D$10+'СЕТ СН'!$H$6-'СЕТ СН'!$H$26</f>
        <v>2560.8739696299999</v>
      </c>
      <c r="H148" s="36">
        <f>SUMIFS(СВЦЭМ!$D$39:$D$782,СВЦЭМ!$A$39:$A$782,$A148,СВЦЭМ!$B$39:$B$782,H$119)+'СЕТ СН'!$H$14+СВЦЭМ!$D$10+'СЕТ СН'!$H$6-'СЕТ СН'!$H$26</f>
        <v>2505.01076633</v>
      </c>
      <c r="I148" s="36">
        <f>SUMIFS(СВЦЭМ!$D$39:$D$782,СВЦЭМ!$A$39:$A$782,$A148,СВЦЭМ!$B$39:$B$782,I$119)+'СЕТ СН'!$H$14+СВЦЭМ!$D$10+'СЕТ СН'!$H$6-'СЕТ СН'!$H$26</f>
        <v>2440.4104359799999</v>
      </c>
      <c r="J148" s="36">
        <f>SUMIFS(СВЦЭМ!$D$39:$D$782,СВЦЭМ!$A$39:$A$782,$A148,СВЦЭМ!$B$39:$B$782,J$119)+'СЕТ СН'!$H$14+СВЦЭМ!$D$10+'СЕТ СН'!$H$6-'СЕТ СН'!$H$26</f>
        <v>2329.8612186800001</v>
      </c>
      <c r="K148" s="36">
        <f>SUMIFS(СВЦЭМ!$D$39:$D$782,СВЦЭМ!$A$39:$A$782,$A148,СВЦЭМ!$B$39:$B$782,K$119)+'СЕТ СН'!$H$14+СВЦЭМ!$D$10+'СЕТ СН'!$H$6-'СЕТ СН'!$H$26</f>
        <v>2227.8743766299999</v>
      </c>
      <c r="L148" s="36">
        <f>SUMIFS(СВЦЭМ!$D$39:$D$782,СВЦЭМ!$A$39:$A$782,$A148,СВЦЭМ!$B$39:$B$782,L$119)+'СЕТ СН'!$H$14+СВЦЭМ!$D$10+'СЕТ СН'!$H$6-'СЕТ СН'!$H$26</f>
        <v>2150.0558584399996</v>
      </c>
      <c r="M148" s="36">
        <f>SUMIFS(СВЦЭМ!$D$39:$D$782,СВЦЭМ!$A$39:$A$782,$A148,СВЦЭМ!$B$39:$B$782,M$119)+'СЕТ СН'!$H$14+СВЦЭМ!$D$10+'СЕТ СН'!$H$6-'СЕТ СН'!$H$26</f>
        <v>2134.0335493000002</v>
      </c>
      <c r="N148" s="36">
        <f>SUMIFS(СВЦЭМ!$D$39:$D$782,СВЦЭМ!$A$39:$A$782,$A148,СВЦЭМ!$B$39:$B$782,N$119)+'СЕТ СН'!$H$14+СВЦЭМ!$D$10+'СЕТ СН'!$H$6-'СЕТ СН'!$H$26</f>
        <v>2149.6939731499997</v>
      </c>
      <c r="O148" s="36">
        <f>SUMIFS(СВЦЭМ!$D$39:$D$782,СВЦЭМ!$A$39:$A$782,$A148,СВЦЭМ!$B$39:$B$782,O$119)+'СЕТ СН'!$H$14+СВЦЭМ!$D$10+'СЕТ СН'!$H$6-'СЕТ СН'!$H$26</f>
        <v>2166.9624463099999</v>
      </c>
      <c r="P148" s="36">
        <f>SUMIFS(СВЦЭМ!$D$39:$D$782,СВЦЭМ!$A$39:$A$782,$A148,СВЦЭМ!$B$39:$B$782,P$119)+'СЕТ СН'!$H$14+СВЦЭМ!$D$10+'СЕТ СН'!$H$6-'СЕТ СН'!$H$26</f>
        <v>2172.9577878</v>
      </c>
      <c r="Q148" s="36">
        <f>SUMIFS(СВЦЭМ!$D$39:$D$782,СВЦЭМ!$A$39:$A$782,$A148,СВЦЭМ!$B$39:$B$782,Q$119)+'СЕТ СН'!$H$14+СВЦЭМ!$D$10+'СЕТ СН'!$H$6-'СЕТ СН'!$H$26</f>
        <v>2171.07613425</v>
      </c>
      <c r="R148" s="36">
        <f>SUMIFS(СВЦЭМ!$D$39:$D$782,СВЦЭМ!$A$39:$A$782,$A148,СВЦЭМ!$B$39:$B$782,R$119)+'СЕТ СН'!$H$14+СВЦЭМ!$D$10+'СЕТ СН'!$H$6-'СЕТ СН'!$H$26</f>
        <v>2183.4468111400001</v>
      </c>
      <c r="S148" s="36">
        <f>SUMIFS(СВЦЭМ!$D$39:$D$782,СВЦЭМ!$A$39:$A$782,$A148,СВЦЭМ!$B$39:$B$782,S$119)+'СЕТ СН'!$H$14+СВЦЭМ!$D$10+'СЕТ СН'!$H$6-'СЕТ СН'!$H$26</f>
        <v>2158.5811293099996</v>
      </c>
      <c r="T148" s="36">
        <f>SUMIFS(СВЦЭМ!$D$39:$D$782,СВЦЭМ!$A$39:$A$782,$A148,СВЦЭМ!$B$39:$B$782,T$119)+'СЕТ СН'!$H$14+СВЦЭМ!$D$10+'СЕТ СН'!$H$6-'СЕТ СН'!$H$26</f>
        <v>2155.1978049899999</v>
      </c>
      <c r="U148" s="36">
        <f>SUMIFS(СВЦЭМ!$D$39:$D$782,СВЦЭМ!$A$39:$A$782,$A148,СВЦЭМ!$B$39:$B$782,U$119)+'СЕТ СН'!$H$14+СВЦЭМ!$D$10+'СЕТ СН'!$H$6-'СЕТ СН'!$H$26</f>
        <v>2168.7056291499998</v>
      </c>
      <c r="V148" s="36">
        <f>SUMIFS(СВЦЭМ!$D$39:$D$782,СВЦЭМ!$A$39:$A$782,$A148,СВЦЭМ!$B$39:$B$782,V$119)+'СЕТ СН'!$H$14+СВЦЭМ!$D$10+'СЕТ СН'!$H$6-'СЕТ СН'!$H$26</f>
        <v>2150.6677878</v>
      </c>
      <c r="W148" s="36">
        <f>SUMIFS(СВЦЭМ!$D$39:$D$782,СВЦЭМ!$A$39:$A$782,$A148,СВЦЭМ!$B$39:$B$782,W$119)+'СЕТ СН'!$H$14+СВЦЭМ!$D$10+'СЕТ СН'!$H$6-'СЕТ СН'!$H$26</f>
        <v>2155.2476306899998</v>
      </c>
      <c r="X148" s="36">
        <f>SUMIFS(СВЦЭМ!$D$39:$D$782,СВЦЭМ!$A$39:$A$782,$A148,СВЦЭМ!$B$39:$B$782,X$119)+'СЕТ СН'!$H$14+СВЦЭМ!$D$10+'СЕТ СН'!$H$6-'СЕТ СН'!$H$26</f>
        <v>2237.46413312</v>
      </c>
      <c r="Y148" s="36">
        <f>SUMIFS(СВЦЭМ!$D$39:$D$782,СВЦЭМ!$A$39:$A$782,$A148,СВЦЭМ!$B$39:$B$782,Y$119)+'СЕТ СН'!$H$14+СВЦЭМ!$D$10+'СЕТ СН'!$H$6-'СЕТ СН'!$H$26</f>
        <v>2312.2317717400001</v>
      </c>
    </row>
    <row r="149" spans="1:27" ht="15.75" x14ac:dyDescent="0.2">
      <c r="A149" s="35">
        <f t="shared" si="3"/>
        <v>45534</v>
      </c>
      <c r="B149" s="36">
        <f>SUMIFS(СВЦЭМ!$D$39:$D$782,СВЦЭМ!$A$39:$A$782,$A149,СВЦЭМ!$B$39:$B$782,B$119)+'СЕТ СН'!$H$14+СВЦЭМ!$D$10+'СЕТ СН'!$H$6-'СЕТ СН'!$H$26</f>
        <v>2393.4969467999999</v>
      </c>
      <c r="C149" s="36">
        <f>SUMIFS(СВЦЭМ!$D$39:$D$782,СВЦЭМ!$A$39:$A$782,$A149,СВЦЭМ!$B$39:$B$782,C$119)+'СЕТ СН'!$H$14+СВЦЭМ!$D$10+'СЕТ СН'!$H$6-'СЕТ СН'!$H$26</f>
        <v>2474.2286327299998</v>
      </c>
      <c r="D149" s="36">
        <f>SUMIFS(СВЦЭМ!$D$39:$D$782,СВЦЭМ!$A$39:$A$782,$A149,СВЦЭМ!$B$39:$B$782,D$119)+'СЕТ СН'!$H$14+СВЦЭМ!$D$10+'СЕТ СН'!$H$6-'СЕТ СН'!$H$26</f>
        <v>2492.5035862200002</v>
      </c>
      <c r="E149" s="36">
        <f>SUMIFS(СВЦЭМ!$D$39:$D$782,СВЦЭМ!$A$39:$A$782,$A149,СВЦЭМ!$B$39:$B$782,E$119)+'СЕТ СН'!$H$14+СВЦЭМ!$D$10+'СЕТ СН'!$H$6-'СЕТ СН'!$H$26</f>
        <v>2516.0873440599999</v>
      </c>
      <c r="F149" s="36">
        <f>SUMIFS(СВЦЭМ!$D$39:$D$782,СВЦЭМ!$A$39:$A$782,$A149,СВЦЭМ!$B$39:$B$782,F$119)+'СЕТ СН'!$H$14+СВЦЭМ!$D$10+'СЕТ СН'!$H$6-'СЕТ СН'!$H$26</f>
        <v>2510.3956862799996</v>
      </c>
      <c r="G149" s="36">
        <f>SUMIFS(СВЦЭМ!$D$39:$D$782,СВЦЭМ!$A$39:$A$782,$A149,СВЦЭМ!$B$39:$B$782,G$119)+'СЕТ СН'!$H$14+СВЦЭМ!$D$10+'СЕТ СН'!$H$6-'СЕТ СН'!$H$26</f>
        <v>2503.7592854</v>
      </c>
      <c r="H149" s="36">
        <f>SUMIFS(СВЦЭМ!$D$39:$D$782,СВЦЭМ!$A$39:$A$782,$A149,СВЦЭМ!$B$39:$B$782,H$119)+'СЕТ СН'!$H$14+СВЦЭМ!$D$10+'СЕТ СН'!$H$6-'СЕТ СН'!$H$26</f>
        <v>2466.9582333199996</v>
      </c>
      <c r="I149" s="36">
        <f>SUMIFS(СВЦЭМ!$D$39:$D$782,СВЦЭМ!$A$39:$A$782,$A149,СВЦЭМ!$B$39:$B$782,I$119)+'СЕТ СН'!$H$14+СВЦЭМ!$D$10+'СЕТ СН'!$H$6-'СЕТ СН'!$H$26</f>
        <v>2362.2331475700003</v>
      </c>
      <c r="J149" s="36">
        <f>SUMIFS(СВЦЭМ!$D$39:$D$782,СВЦЭМ!$A$39:$A$782,$A149,СВЦЭМ!$B$39:$B$782,J$119)+'СЕТ СН'!$H$14+СВЦЭМ!$D$10+'СЕТ СН'!$H$6-'СЕТ СН'!$H$26</f>
        <v>2254.4786805499998</v>
      </c>
      <c r="K149" s="36">
        <f>SUMIFS(СВЦЭМ!$D$39:$D$782,СВЦЭМ!$A$39:$A$782,$A149,СВЦЭМ!$B$39:$B$782,K$119)+'СЕТ СН'!$H$14+СВЦЭМ!$D$10+'СЕТ СН'!$H$6-'СЕТ СН'!$H$26</f>
        <v>2170.1142883000002</v>
      </c>
      <c r="L149" s="36">
        <f>SUMIFS(СВЦЭМ!$D$39:$D$782,СВЦЭМ!$A$39:$A$782,$A149,СВЦЭМ!$B$39:$B$782,L$119)+'СЕТ СН'!$H$14+СВЦЭМ!$D$10+'СЕТ СН'!$H$6-'СЕТ СН'!$H$26</f>
        <v>2137.3749388400001</v>
      </c>
      <c r="M149" s="36">
        <f>SUMIFS(СВЦЭМ!$D$39:$D$782,СВЦЭМ!$A$39:$A$782,$A149,СВЦЭМ!$B$39:$B$782,M$119)+'СЕТ СН'!$H$14+СВЦЭМ!$D$10+'СЕТ СН'!$H$6-'СЕТ СН'!$H$26</f>
        <v>2148.84576599</v>
      </c>
      <c r="N149" s="36">
        <f>SUMIFS(СВЦЭМ!$D$39:$D$782,СВЦЭМ!$A$39:$A$782,$A149,СВЦЭМ!$B$39:$B$782,N$119)+'СЕТ СН'!$H$14+СВЦЭМ!$D$10+'СЕТ СН'!$H$6-'СЕТ СН'!$H$26</f>
        <v>2146.6546588000001</v>
      </c>
      <c r="O149" s="36">
        <f>SUMIFS(СВЦЭМ!$D$39:$D$782,СВЦЭМ!$A$39:$A$782,$A149,СВЦЭМ!$B$39:$B$782,O$119)+'СЕТ СН'!$H$14+СВЦЭМ!$D$10+'СЕТ СН'!$H$6-'СЕТ СН'!$H$26</f>
        <v>2155.59749018</v>
      </c>
      <c r="P149" s="36">
        <f>SUMIFS(СВЦЭМ!$D$39:$D$782,СВЦЭМ!$A$39:$A$782,$A149,СВЦЭМ!$B$39:$B$782,P$119)+'СЕТ СН'!$H$14+СВЦЭМ!$D$10+'СЕТ СН'!$H$6-'СЕТ СН'!$H$26</f>
        <v>2156.5808685499996</v>
      </c>
      <c r="Q149" s="36">
        <f>SUMIFS(СВЦЭМ!$D$39:$D$782,СВЦЭМ!$A$39:$A$782,$A149,СВЦЭМ!$B$39:$B$782,Q$119)+'СЕТ СН'!$H$14+СВЦЭМ!$D$10+'СЕТ СН'!$H$6-'СЕТ СН'!$H$26</f>
        <v>2162.37994824</v>
      </c>
      <c r="R149" s="36">
        <f>SUMIFS(СВЦЭМ!$D$39:$D$782,СВЦЭМ!$A$39:$A$782,$A149,СВЦЭМ!$B$39:$B$782,R$119)+'СЕТ СН'!$H$14+СВЦЭМ!$D$10+'СЕТ СН'!$H$6-'СЕТ СН'!$H$26</f>
        <v>2155.2965473499999</v>
      </c>
      <c r="S149" s="36">
        <f>SUMIFS(СВЦЭМ!$D$39:$D$782,СВЦЭМ!$A$39:$A$782,$A149,СВЦЭМ!$B$39:$B$782,S$119)+'СЕТ СН'!$H$14+СВЦЭМ!$D$10+'СЕТ СН'!$H$6-'СЕТ СН'!$H$26</f>
        <v>2165.5006651100002</v>
      </c>
      <c r="T149" s="36">
        <f>SUMIFS(СВЦЭМ!$D$39:$D$782,СВЦЭМ!$A$39:$A$782,$A149,СВЦЭМ!$B$39:$B$782,T$119)+'СЕТ СН'!$H$14+СВЦЭМ!$D$10+'СЕТ СН'!$H$6-'СЕТ СН'!$H$26</f>
        <v>2165.3259872999997</v>
      </c>
      <c r="U149" s="36">
        <f>SUMIFS(СВЦЭМ!$D$39:$D$782,СВЦЭМ!$A$39:$A$782,$A149,СВЦЭМ!$B$39:$B$782,U$119)+'СЕТ СН'!$H$14+СВЦЭМ!$D$10+'СЕТ СН'!$H$6-'СЕТ СН'!$H$26</f>
        <v>2170.8173995500001</v>
      </c>
      <c r="V149" s="36">
        <f>SUMIFS(СВЦЭМ!$D$39:$D$782,СВЦЭМ!$A$39:$A$782,$A149,СВЦЭМ!$B$39:$B$782,V$119)+'СЕТ СН'!$H$14+СВЦЭМ!$D$10+'СЕТ СН'!$H$6-'СЕТ СН'!$H$26</f>
        <v>2149.33444839</v>
      </c>
      <c r="W149" s="36">
        <f>SUMIFS(СВЦЭМ!$D$39:$D$782,СВЦЭМ!$A$39:$A$782,$A149,СВЦЭМ!$B$39:$B$782,W$119)+'СЕТ СН'!$H$14+СВЦЭМ!$D$10+'СЕТ СН'!$H$6-'СЕТ СН'!$H$26</f>
        <v>2155.9305656400002</v>
      </c>
      <c r="X149" s="36">
        <f>SUMIFS(СВЦЭМ!$D$39:$D$782,СВЦЭМ!$A$39:$A$782,$A149,СВЦЭМ!$B$39:$B$782,X$119)+'СЕТ СН'!$H$14+СВЦЭМ!$D$10+'СЕТ СН'!$H$6-'СЕТ СН'!$H$26</f>
        <v>2233.1704339600001</v>
      </c>
      <c r="Y149" s="36">
        <f>SUMIFS(СВЦЭМ!$D$39:$D$782,СВЦЭМ!$A$39:$A$782,$A149,СВЦЭМ!$B$39:$B$782,Y$119)+'СЕТ СН'!$H$14+СВЦЭМ!$D$10+'СЕТ СН'!$H$6-'СЕТ СН'!$H$26</f>
        <v>2313.2968265499999</v>
      </c>
    </row>
    <row r="150" spans="1:27" ht="15.75" x14ac:dyDescent="0.2">
      <c r="A150" s="35">
        <f t="shared" si="3"/>
        <v>45535</v>
      </c>
      <c r="B150" s="36">
        <f>SUMIFS(СВЦЭМ!$D$39:$D$782,СВЦЭМ!$A$39:$A$782,$A150,СВЦЭМ!$B$39:$B$782,B$119)+'СЕТ СН'!$H$14+СВЦЭМ!$D$10+'СЕТ СН'!$H$6-'СЕТ СН'!$H$26</f>
        <v>2353.28394007</v>
      </c>
      <c r="C150" s="36">
        <f>SUMIFS(СВЦЭМ!$D$39:$D$782,СВЦЭМ!$A$39:$A$782,$A150,СВЦЭМ!$B$39:$B$782,C$119)+'СЕТ СН'!$H$14+СВЦЭМ!$D$10+'СЕТ СН'!$H$6-'СЕТ СН'!$H$26</f>
        <v>2401.4502222800002</v>
      </c>
      <c r="D150" s="36">
        <f>SUMIFS(СВЦЭМ!$D$39:$D$782,СВЦЭМ!$A$39:$A$782,$A150,СВЦЭМ!$B$39:$B$782,D$119)+'СЕТ СН'!$H$14+СВЦЭМ!$D$10+'СЕТ СН'!$H$6-'СЕТ СН'!$H$26</f>
        <v>2409.8852198599998</v>
      </c>
      <c r="E150" s="36">
        <f>SUMIFS(СВЦЭМ!$D$39:$D$782,СВЦЭМ!$A$39:$A$782,$A150,СВЦЭМ!$B$39:$B$782,E$119)+'СЕТ СН'!$H$14+СВЦЭМ!$D$10+'СЕТ СН'!$H$6-'СЕТ СН'!$H$26</f>
        <v>2413.4154662000001</v>
      </c>
      <c r="F150" s="36">
        <f>SUMIFS(СВЦЭМ!$D$39:$D$782,СВЦЭМ!$A$39:$A$782,$A150,СВЦЭМ!$B$39:$B$782,F$119)+'СЕТ СН'!$H$14+СВЦЭМ!$D$10+'СЕТ СН'!$H$6-'СЕТ СН'!$H$26</f>
        <v>2407.4359674099996</v>
      </c>
      <c r="G150" s="36">
        <f>SUMIFS(СВЦЭМ!$D$39:$D$782,СВЦЭМ!$A$39:$A$782,$A150,СВЦЭМ!$B$39:$B$782,G$119)+'СЕТ СН'!$H$14+СВЦЭМ!$D$10+'СЕТ СН'!$H$6-'СЕТ СН'!$H$26</f>
        <v>2383.4124491900002</v>
      </c>
      <c r="H150" s="36">
        <f>SUMIFS(СВЦЭМ!$D$39:$D$782,СВЦЭМ!$A$39:$A$782,$A150,СВЦЭМ!$B$39:$B$782,H$119)+'СЕТ СН'!$H$14+СВЦЭМ!$D$10+'СЕТ СН'!$H$6-'СЕТ СН'!$H$26</f>
        <v>2375.1336000699998</v>
      </c>
      <c r="I150" s="36">
        <f>SUMIFS(СВЦЭМ!$D$39:$D$782,СВЦЭМ!$A$39:$A$782,$A150,СВЦЭМ!$B$39:$B$782,I$119)+'СЕТ СН'!$H$14+СВЦЭМ!$D$10+'СЕТ СН'!$H$6-'СЕТ СН'!$H$26</f>
        <v>2266.3253179100002</v>
      </c>
      <c r="J150" s="36">
        <f>SUMIFS(СВЦЭМ!$D$39:$D$782,СВЦЭМ!$A$39:$A$782,$A150,СВЦЭМ!$B$39:$B$782,J$119)+'СЕТ СН'!$H$14+СВЦЭМ!$D$10+'СЕТ СН'!$H$6-'СЕТ СН'!$H$26</f>
        <v>2259.61159275</v>
      </c>
      <c r="K150" s="36">
        <f>SUMIFS(СВЦЭМ!$D$39:$D$782,СВЦЭМ!$A$39:$A$782,$A150,СВЦЭМ!$B$39:$B$782,K$119)+'СЕТ СН'!$H$14+СВЦЭМ!$D$10+'СЕТ СН'!$H$6-'СЕТ СН'!$H$26</f>
        <v>2210.3003141600002</v>
      </c>
      <c r="L150" s="36">
        <f>SUMIFS(СВЦЭМ!$D$39:$D$782,СВЦЭМ!$A$39:$A$782,$A150,СВЦЭМ!$B$39:$B$782,L$119)+'СЕТ СН'!$H$14+СВЦЭМ!$D$10+'СЕТ СН'!$H$6-'СЕТ СН'!$H$26</f>
        <v>2202.3040973699999</v>
      </c>
      <c r="M150" s="36">
        <f>SUMIFS(СВЦЭМ!$D$39:$D$782,СВЦЭМ!$A$39:$A$782,$A150,СВЦЭМ!$B$39:$B$782,M$119)+'СЕТ СН'!$H$14+СВЦЭМ!$D$10+'СЕТ СН'!$H$6-'СЕТ СН'!$H$26</f>
        <v>2174.56686868</v>
      </c>
      <c r="N150" s="36">
        <f>SUMIFS(СВЦЭМ!$D$39:$D$782,СВЦЭМ!$A$39:$A$782,$A150,СВЦЭМ!$B$39:$B$782,N$119)+'СЕТ СН'!$H$14+СВЦЭМ!$D$10+'СЕТ СН'!$H$6-'СЕТ СН'!$H$26</f>
        <v>2174.78454999</v>
      </c>
      <c r="O150" s="36">
        <f>SUMIFS(СВЦЭМ!$D$39:$D$782,СВЦЭМ!$A$39:$A$782,$A150,СВЦЭМ!$B$39:$B$782,O$119)+'СЕТ СН'!$H$14+СВЦЭМ!$D$10+'СЕТ СН'!$H$6-'СЕТ СН'!$H$26</f>
        <v>2161.80735125</v>
      </c>
      <c r="P150" s="36">
        <f>SUMIFS(СВЦЭМ!$D$39:$D$782,СВЦЭМ!$A$39:$A$782,$A150,СВЦЭМ!$B$39:$B$782,P$119)+'СЕТ СН'!$H$14+СВЦЭМ!$D$10+'СЕТ СН'!$H$6-'СЕТ СН'!$H$26</f>
        <v>2175.5448227500001</v>
      </c>
      <c r="Q150" s="36">
        <f>SUMIFS(СВЦЭМ!$D$39:$D$782,СВЦЭМ!$A$39:$A$782,$A150,СВЦЭМ!$B$39:$B$782,Q$119)+'СЕТ СН'!$H$14+СВЦЭМ!$D$10+'СЕТ СН'!$H$6-'СЕТ СН'!$H$26</f>
        <v>2174.78400663</v>
      </c>
      <c r="R150" s="36">
        <f>SUMIFS(СВЦЭМ!$D$39:$D$782,СВЦЭМ!$A$39:$A$782,$A150,СВЦЭМ!$B$39:$B$782,R$119)+'СЕТ СН'!$H$14+СВЦЭМ!$D$10+'СЕТ СН'!$H$6-'СЕТ СН'!$H$26</f>
        <v>2182.72175126</v>
      </c>
      <c r="S150" s="36">
        <f>SUMIFS(СВЦЭМ!$D$39:$D$782,СВЦЭМ!$A$39:$A$782,$A150,СВЦЭМ!$B$39:$B$782,S$119)+'СЕТ СН'!$H$14+СВЦЭМ!$D$10+'СЕТ СН'!$H$6-'СЕТ СН'!$H$26</f>
        <v>2173.6000924599998</v>
      </c>
      <c r="T150" s="36">
        <f>SUMIFS(СВЦЭМ!$D$39:$D$782,СВЦЭМ!$A$39:$A$782,$A150,СВЦЭМ!$B$39:$B$782,T$119)+'СЕТ СН'!$H$14+СВЦЭМ!$D$10+'СЕТ СН'!$H$6-'СЕТ СН'!$H$26</f>
        <v>2159.5922871599996</v>
      </c>
      <c r="U150" s="36">
        <f>SUMIFS(СВЦЭМ!$D$39:$D$782,СВЦЭМ!$A$39:$A$782,$A150,СВЦЭМ!$B$39:$B$782,U$119)+'СЕТ СН'!$H$14+СВЦЭМ!$D$10+'СЕТ СН'!$H$6-'СЕТ СН'!$H$26</f>
        <v>2177.0944186400002</v>
      </c>
      <c r="V150" s="36">
        <f>SUMIFS(СВЦЭМ!$D$39:$D$782,СВЦЭМ!$A$39:$A$782,$A150,СВЦЭМ!$B$39:$B$782,V$119)+'СЕТ СН'!$H$14+СВЦЭМ!$D$10+'СЕТ СН'!$H$6-'СЕТ СН'!$H$26</f>
        <v>2150.6393423099998</v>
      </c>
      <c r="W150" s="36">
        <f>SUMIFS(СВЦЭМ!$D$39:$D$782,СВЦЭМ!$A$39:$A$782,$A150,СВЦЭМ!$B$39:$B$782,W$119)+'СЕТ СН'!$H$14+СВЦЭМ!$D$10+'СЕТ СН'!$H$6-'СЕТ СН'!$H$26</f>
        <v>2167.8570652399999</v>
      </c>
      <c r="X150" s="36">
        <f>SUMIFS(СВЦЭМ!$D$39:$D$782,СВЦЭМ!$A$39:$A$782,$A150,СВЦЭМ!$B$39:$B$782,X$119)+'СЕТ СН'!$H$14+СВЦЭМ!$D$10+'СЕТ СН'!$H$6-'СЕТ СН'!$H$26</f>
        <v>2230.2985052100003</v>
      </c>
      <c r="Y150" s="36">
        <f>SUMIFS(СВЦЭМ!$D$39:$D$782,СВЦЭМ!$A$39:$A$782,$A150,СВЦЭМ!$B$39:$B$782,Y$119)+'СЕТ СН'!$H$14+СВЦЭМ!$D$10+'СЕТ СН'!$H$6-'СЕТ СН'!$H$26</f>
        <v>2335.3900333900001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SUMIFS(СВЦЭМ!$D$39:$D$782,СВЦЭМ!$A$39:$A$782,$A156,СВЦЭМ!$B$39:$B$782,B$155)+'СЕТ СН'!$I$14+СВЦЭМ!$D$10+'СЕТ СН'!$I$6-'СЕТ СН'!$I$26</f>
        <v>3034.8807275899999</v>
      </c>
      <c r="C156" s="36">
        <f>SUMIFS(СВЦЭМ!$D$39:$D$782,СВЦЭМ!$A$39:$A$782,$A156,СВЦЭМ!$B$39:$B$782,C$155)+'СЕТ СН'!$I$14+СВЦЭМ!$D$10+'СЕТ СН'!$I$6-'СЕТ СН'!$I$26</f>
        <v>3145.9462696900005</v>
      </c>
      <c r="D156" s="36">
        <f>SUMIFS(СВЦЭМ!$D$39:$D$782,СВЦЭМ!$A$39:$A$782,$A156,СВЦЭМ!$B$39:$B$782,D$155)+'СЕТ СН'!$I$14+СВЦЭМ!$D$10+'СЕТ СН'!$I$6-'СЕТ СН'!$I$26</f>
        <v>3209.9288608600004</v>
      </c>
      <c r="E156" s="36">
        <f>SUMIFS(СВЦЭМ!$D$39:$D$782,СВЦЭМ!$A$39:$A$782,$A156,СВЦЭМ!$B$39:$B$782,E$155)+'СЕТ СН'!$I$14+СВЦЭМ!$D$10+'СЕТ СН'!$I$6-'СЕТ СН'!$I$26</f>
        <v>3234.2313716200001</v>
      </c>
      <c r="F156" s="36">
        <f>SUMIFS(СВЦЭМ!$D$39:$D$782,СВЦЭМ!$A$39:$A$782,$A156,СВЦЭМ!$B$39:$B$782,F$155)+'СЕТ СН'!$I$14+СВЦЭМ!$D$10+'СЕТ СН'!$I$6-'СЕТ СН'!$I$26</f>
        <v>3261.5096585000001</v>
      </c>
      <c r="G156" s="36">
        <f>SUMIFS(СВЦЭМ!$D$39:$D$782,СВЦЭМ!$A$39:$A$782,$A156,СВЦЭМ!$B$39:$B$782,G$155)+'СЕТ СН'!$I$14+СВЦЭМ!$D$10+'СЕТ СН'!$I$6-'СЕТ СН'!$I$26</f>
        <v>3245.1513345200001</v>
      </c>
      <c r="H156" s="36">
        <f>SUMIFS(СВЦЭМ!$D$39:$D$782,СВЦЭМ!$A$39:$A$782,$A156,СВЦЭМ!$B$39:$B$782,H$155)+'СЕТ СН'!$I$14+СВЦЭМ!$D$10+'СЕТ СН'!$I$6-'СЕТ СН'!$I$26</f>
        <v>3201.9909344400003</v>
      </c>
      <c r="I156" s="36">
        <f>SUMIFS(СВЦЭМ!$D$39:$D$782,СВЦЭМ!$A$39:$A$782,$A156,СВЦЭМ!$B$39:$B$782,I$155)+'СЕТ СН'!$I$14+СВЦЭМ!$D$10+'СЕТ СН'!$I$6-'СЕТ СН'!$I$26</f>
        <v>3105.3585660700001</v>
      </c>
      <c r="J156" s="36">
        <f>SUMIFS(СВЦЭМ!$D$39:$D$782,СВЦЭМ!$A$39:$A$782,$A156,СВЦЭМ!$B$39:$B$782,J$155)+'СЕТ СН'!$I$14+СВЦЭМ!$D$10+'СЕТ СН'!$I$6-'СЕТ СН'!$I$26</f>
        <v>2959.2668582799997</v>
      </c>
      <c r="K156" s="36">
        <f>SUMIFS(СВЦЭМ!$D$39:$D$782,СВЦЭМ!$A$39:$A$782,$A156,СВЦЭМ!$B$39:$B$782,K$155)+'СЕТ СН'!$I$14+СВЦЭМ!$D$10+'СЕТ СН'!$I$6-'СЕТ СН'!$I$26</f>
        <v>2844.0683782699998</v>
      </c>
      <c r="L156" s="36">
        <f>SUMIFS(СВЦЭМ!$D$39:$D$782,СВЦЭМ!$A$39:$A$782,$A156,СВЦЭМ!$B$39:$B$782,L$155)+'СЕТ СН'!$I$14+СВЦЭМ!$D$10+'СЕТ СН'!$I$6-'СЕТ СН'!$I$26</f>
        <v>2773.4880657100002</v>
      </c>
      <c r="M156" s="36">
        <f>SUMIFS(СВЦЭМ!$D$39:$D$782,СВЦЭМ!$A$39:$A$782,$A156,СВЦЭМ!$B$39:$B$782,M$155)+'СЕТ СН'!$I$14+СВЦЭМ!$D$10+'СЕТ СН'!$I$6-'СЕТ СН'!$I$26</f>
        <v>2809.11669484</v>
      </c>
      <c r="N156" s="36">
        <f>SUMIFS(СВЦЭМ!$D$39:$D$782,СВЦЭМ!$A$39:$A$782,$A156,СВЦЭМ!$B$39:$B$782,N$155)+'СЕТ СН'!$I$14+СВЦЭМ!$D$10+'СЕТ СН'!$I$6-'СЕТ СН'!$I$26</f>
        <v>2849.0170497300001</v>
      </c>
      <c r="O156" s="36">
        <f>SUMIFS(СВЦЭМ!$D$39:$D$782,СВЦЭМ!$A$39:$A$782,$A156,СВЦЭМ!$B$39:$B$782,O$155)+'СЕТ СН'!$I$14+СВЦЭМ!$D$10+'СЕТ СН'!$I$6-'СЕТ СН'!$I$26</f>
        <v>2850.6203982699999</v>
      </c>
      <c r="P156" s="36">
        <f>SUMIFS(СВЦЭМ!$D$39:$D$782,СВЦЭМ!$A$39:$A$782,$A156,СВЦЭМ!$B$39:$B$782,P$155)+'СЕТ СН'!$I$14+СВЦЭМ!$D$10+'СЕТ СН'!$I$6-'СЕТ СН'!$I$26</f>
        <v>2849.8492507999999</v>
      </c>
      <c r="Q156" s="36">
        <f>SUMIFS(СВЦЭМ!$D$39:$D$782,СВЦЭМ!$A$39:$A$782,$A156,СВЦЭМ!$B$39:$B$782,Q$155)+'СЕТ СН'!$I$14+СВЦЭМ!$D$10+'СЕТ СН'!$I$6-'СЕТ СН'!$I$26</f>
        <v>2839.6462047</v>
      </c>
      <c r="R156" s="36">
        <f>SUMIFS(СВЦЭМ!$D$39:$D$782,СВЦЭМ!$A$39:$A$782,$A156,СВЦЭМ!$B$39:$B$782,R$155)+'СЕТ СН'!$I$14+СВЦЭМ!$D$10+'СЕТ СН'!$I$6-'СЕТ СН'!$I$26</f>
        <v>2858.62682554</v>
      </c>
      <c r="S156" s="36">
        <f>SUMIFS(СВЦЭМ!$D$39:$D$782,СВЦЭМ!$A$39:$A$782,$A156,СВЦЭМ!$B$39:$B$782,S$155)+'СЕТ СН'!$I$14+СВЦЭМ!$D$10+'СЕТ СН'!$I$6-'СЕТ СН'!$I$26</f>
        <v>2859.0689726600003</v>
      </c>
      <c r="T156" s="36">
        <f>SUMIFS(СВЦЭМ!$D$39:$D$782,СВЦЭМ!$A$39:$A$782,$A156,СВЦЭМ!$B$39:$B$782,T$155)+'СЕТ СН'!$I$14+СВЦЭМ!$D$10+'СЕТ СН'!$I$6-'СЕТ СН'!$I$26</f>
        <v>2853.9983371600001</v>
      </c>
      <c r="U156" s="36">
        <f>SUMIFS(СВЦЭМ!$D$39:$D$782,СВЦЭМ!$A$39:$A$782,$A156,СВЦЭМ!$B$39:$B$782,U$155)+'СЕТ СН'!$I$14+СВЦЭМ!$D$10+'СЕТ СН'!$I$6-'СЕТ СН'!$I$26</f>
        <v>2859.7998331500003</v>
      </c>
      <c r="V156" s="36">
        <f>SUMIFS(СВЦЭМ!$D$39:$D$782,СВЦЭМ!$A$39:$A$782,$A156,СВЦЭМ!$B$39:$B$782,V$155)+'СЕТ СН'!$I$14+СВЦЭМ!$D$10+'СЕТ СН'!$I$6-'СЕТ СН'!$I$26</f>
        <v>2876.31875765</v>
      </c>
      <c r="W156" s="36">
        <f>SUMIFS(СВЦЭМ!$D$39:$D$782,СВЦЭМ!$A$39:$A$782,$A156,СВЦЭМ!$B$39:$B$782,W$155)+'СЕТ СН'!$I$14+СВЦЭМ!$D$10+'СЕТ СН'!$I$6-'СЕТ СН'!$I$26</f>
        <v>2839.6224677099999</v>
      </c>
      <c r="X156" s="36">
        <f>SUMIFS(СВЦЭМ!$D$39:$D$782,СВЦЭМ!$A$39:$A$782,$A156,СВЦЭМ!$B$39:$B$782,X$155)+'СЕТ СН'!$I$14+СВЦЭМ!$D$10+'СЕТ СН'!$I$6-'СЕТ СН'!$I$26</f>
        <v>2936.7885986700003</v>
      </c>
      <c r="Y156" s="36">
        <f>SUMIFS(СВЦЭМ!$D$39:$D$782,СВЦЭМ!$A$39:$A$782,$A156,СВЦЭМ!$B$39:$B$782,Y$155)+'СЕТ СН'!$I$14+СВЦЭМ!$D$10+'СЕТ СН'!$I$6-'СЕТ СН'!$I$26</f>
        <v>3062.3903636300001</v>
      </c>
      <c r="AA156" s="45"/>
    </row>
    <row r="157" spans="1:27" ht="15.75" x14ac:dyDescent="0.2">
      <c r="A157" s="35">
        <f>A156+1</f>
        <v>45506</v>
      </c>
      <c r="B157" s="36">
        <f>SUMIFS(СВЦЭМ!$D$39:$D$782,СВЦЭМ!$A$39:$A$782,$A157,СВЦЭМ!$B$39:$B$782,B$155)+'СЕТ СН'!$I$14+СВЦЭМ!$D$10+'СЕТ СН'!$I$6-'СЕТ СН'!$I$26</f>
        <v>2993.4776414600001</v>
      </c>
      <c r="C157" s="36">
        <f>SUMIFS(СВЦЭМ!$D$39:$D$782,СВЦЭМ!$A$39:$A$782,$A157,СВЦЭМ!$B$39:$B$782,C$155)+'СЕТ СН'!$I$14+СВЦЭМ!$D$10+'СЕТ СН'!$I$6-'СЕТ СН'!$I$26</f>
        <v>3086.3524956599999</v>
      </c>
      <c r="D157" s="36">
        <f>SUMIFS(СВЦЭМ!$D$39:$D$782,СВЦЭМ!$A$39:$A$782,$A157,СВЦЭМ!$B$39:$B$782,D$155)+'СЕТ СН'!$I$14+СВЦЭМ!$D$10+'СЕТ СН'!$I$6-'СЕТ СН'!$I$26</f>
        <v>3141.38482135</v>
      </c>
      <c r="E157" s="36">
        <f>SUMIFS(СВЦЭМ!$D$39:$D$782,СВЦЭМ!$A$39:$A$782,$A157,СВЦЭМ!$B$39:$B$782,E$155)+'СЕТ СН'!$I$14+СВЦЭМ!$D$10+'СЕТ СН'!$I$6-'СЕТ СН'!$I$26</f>
        <v>3174.1008590599999</v>
      </c>
      <c r="F157" s="36">
        <f>SUMIFS(СВЦЭМ!$D$39:$D$782,СВЦЭМ!$A$39:$A$782,$A157,СВЦЭМ!$B$39:$B$782,F$155)+'СЕТ СН'!$I$14+СВЦЭМ!$D$10+'СЕТ СН'!$I$6-'СЕТ СН'!$I$26</f>
        <v>3195.1794650800002</v>
      </c>
      <c r="G157" s="36">
        <f>SUMIFS(СВЦЭМ!$D$39:$D$782,СВЦЭМ!$A$39:$A$782,$A157,СВЦЭМ!$B$39:$B$782,G$155)+'СЕТ СН'!$I$14+СВЦЭМ!$D$10+'СЕТ СН'!$I$6-'СЕТ СН'!$I$26</f>
        <v>3177.4012393900002</v>
      </c>
      <c r="H157" s="36">
        <f>SUMIFS(СВЦЭМ!$D$39:$D$782,СВЦЭМ!$A$39:$A$782,$A157,СВЦЭМ!$B$39:$B$782,H$155)+'СЕТ СН'!$I$14+СВЦЭМ!$D$10+'СЕТ СН'!$I$6-'СЕТ СН'!$I$26</f>
        <v>3127.9161743899999</v>
      </c>
      <c r="I157" s="36">
        <f>SUMIFS(СВЦЭМ!$D$39:$D$782,СВЦЭМ!$A$39:$A$782,$A157,СВЦЭМ!$B$39:$B$782,I$155)+'СЕТ СН'!$I$14+СВЦЭМ!$D$10+'СЕТ СН'!$I$6-'СЕТ СН'!$I$26</f>
        <v>3028.1047880799997</v>
      </c>
      <c r="J157" s="36">
        <f>SUMIFS(СВЦЭМ!$D$39:$D$782,СВЦЭМ!$A$39:$A$782,$A157,СВЦЭМ!$B$39:$B$782,J$155)+'СЕТ СН'!$I$14+СВЦЭМ!$D$10+'СЕТ СН'!$I$6-'СЕТ СН'!$I$26</f>
        <v>2924.5608540200001</v>
      </c>
      <c r="K157" s="36">
        <f>SUMIFS(СВЦЭМ!$D$39:$D$782,СВЦЭМ!$A$39:$A$782,$A157,СВЦЭМ!$B$39:$B$782,K$155)+'СЕТ СН'!$I$14+СВЦЭМ!$D$10+'СЕТ СН'!$I$6-'СЕТ СН'!$I$26</f>
        <v>2847.6676587500001</v>
      </c>
      <c r="L157" s="36">
        <f>SUMIFS(СВЦЭМ!$D$39:$D$782,СВЦЭМ!$A$39:$A$782,$A157,СВЦЭМ!$B$39:$B$782,L$155)+'СЕТ СН'!$I$14+СВЦЭМ!$D$10+'СЕТ СН'!$I$6-'СЕТ СН'!$I$26</f>
        <v>2798.4093759100001</v>
      </c>
      <c r="M157" s="36">
        <f>SUMIFS(СВЦЭМ!$D$39:$D$782,СВЦЭМ!$A$39:$A$782,$A157,СВЦЭМ!$B$39:$B$782,M$155)+'СЕТ СН'!$I$14+СВЦЭМ!$D$10+'СЕТ СН'!$I$6-'СЕТ СН'!$I$26</f>
        <v>2783.0463062099998</v>
      </c>
      <c r="N157" s="36">
        <f>SUMIFS(СВЦЭМ!$D$39:$D$782,СВЦЭМ!$A$39:$A$782,$A157,СВЦЭМ!$B$39:$B$782,N$155)+'СЕТ СН'!$I$14+СВЦЭМ!$D$10+'СЕТ СН'!$I$6-'СЕТ СН'!$I$26</f>
        <v>2789.3924133299997</v>
      </c>
      <c r="O157" s="36">
        <f>SUMIFS(СВЦЭМ!$D$39:$D$782,СВЦЭМ!$A$39:$A$782,$A157,СВЦЭМ!$B$39:$B$782,O$155)+'СЕТ СН'!$I$14+СВЦЭМ!$D$10+'СЕТ СН'!$I$6-'СЕТ СН'!$I$26</f>
        <v>2793.9596958299999</v>
      </c>
      <c r="P157" s="36">
        <f>SUMIFS(СВЦЭМ!$D$39:$D$782,СВЦЭМ!$A$39:$A$782,$A157,СВЦЭМ!$B$39:$B$782,P$155)+'СЕТ СН'!$I$14+СВЦЭМ!$D$10+'СЕТ СН'!$I$6-'СЕТ СН'!$I$26</f>
        <v>2795.3230237899998</v>
      </c>
      <c r="Q157" s="36">
        <f>SUMIFS(СВЦЭМ!$D$39:$D$782,СВЦЭМ!$A$39:$A$782,$A157,СВЦЭМ!$B$39:$B$782,Q$155)+'СЕТ СН'!$I$14+СВЦЭМ!$D$10+'СЕТ СН'!$I$6-'СЕТ СН'!$I$26</f>
        <v>2792.62496586</v>
      </c>
      <c r="R157" s="36">
        <f>SUMIFS(СВЦЭМ!$D$39:$D$782,СВЦЭМ!$A$39:$A$782,$A157,СВЦЭМ!$B$39:$B$782,R$155)+'СЕТ СН'!$I$14+СВЦЭМ!$D$10+'СЕТ СН'!$I$6-'СЕТ СН'!$I$26</f>
        <v>2788.2322427600002</v>
      </c>
      <c r="S157" s="36">
        <f>SUMIFS(СВЦЭМ!$D$39:$D$782,СВЦЭМ!$A$39:$A$782,$A157,СВЦЭМ!$B$39:$B$782,S$155)+'СЕТ СН'!$I$14+СВЦЭМ!$D$10+'СЕТ СН'!$I$6-'СЕТ СН'!$I$26</f>
        <v>2787.5805950100003</v>
      </c>
      <c r="T157" s="36">
        <f>SUMIFS(СВЦЭМ!$D$39:$D$782,СВЦЭМ!$A$39:$A$782,$A157,СВЦЭМ!$B$39:$B$782,T$155)+'СЕТ СН'!$I$14+СВЦЭМ!$D$10+'СЕТ СН'!$I$6-'СЕТ СН'!$I$26</f>
        <v>2781.9610463600002</v>
      </c>
      <c r="U157" s="36">
        <f>SUMIFS(СВЦЭМ!$D$39:$D$782,СВЦЭМ!$A$39:$A$782,$A157,СВЦЭМ!$B$39:$B$782,U$155)+'СЕТ СН'!$I$14+СВЦЭМ!$D$10+'СЕТ СН'!$I$6-'СЕТ СН'!$I$26</f>
        <v>2810.9312348200001</v>
      </c>
      <c r="V157" s="36">
        <f>SUMIFS(СВЦЭМ!$D$39:$D$782,СВЦЭМ!$A$39:$A$782,$A157,СВЦЭМ!$B$39:$B$782,V$155)+'СЕТ СН'!$I$14+СВЦЭМ!$D$10+'СЕТ СН'!$I$6-'СЕТ СН'!$I$26</f>
        <v>2829.8861975</v>
      </c>
      <c r="W157" s="36">
        <f>SUMIFS(СВЦЭМ!$D$39:$D$782,СВЦЭМ!$A$39:$A$782,$A157,СВЦЭМ!$B$39:$B$782,W$155)+'СЕТ СН'!$I$14+СВЦЭМ!$D$10+'СЕТ СН'!$I$6-'СЕТ СН'!$I$26</f>
        <v>2802.36243328</v>
      </c>
      <c r="X157" s="36">
        <f>SUMIFS(СВЦЭМ!$D$39:$D$782,СВЦЭМ!$A$39:$A$782,$A157,СВЦЭМ!$B$39:$B$782,X$155)+'СЕТ СН'!$I$14+СВЦЭМ!$D$10+'СЕТ СН'!$I$6-'СЕТ СН'!$I$26</f>
        <v>2838.00463631</v>
      </c>
      <c r="Y157" s="36">
        <f>SUMIFS(СВЦЭМ!$D$39:$D$782,СВЦЭМ!$A$39:$A$782,$A157,СВЦЭМ!$B$39:$B$782,Y$155)+'СЕТ СН'!$I$14+СВЦЭМ!$D$10+'СЕТ СН'!$I$6-'СЕТ СН'!$I$26</f>
        <v>2905.6846049999999</v>
      </c>
    </row>
    <row r="158" spans="1:27" ht="15.75" x14ac:dyDescent="0.2">
      <c r="A158" s="35">
        <f t="shared" ref="A158:A186" si="4">A157+1</f>
        <v>45507</v>
      </c>
      <c r="B158" s="36">
        <f>SUMIFS(СВЦЭМ!$D$39:$D$782,СВЦЭМ!$A$39:$A$782,$A158,СВЦЭМ!$B$39:$B$782,B$155)+'СЕТ СН'!$I$14+СВЦЭМ!$D$10+'СЕТ СН'!$I$6-'СЕТ СН'!$I$26</f>
        <v>2989.07321353</v>
      </c>
      <c r="C158" s="36">
        <f>SUMIFS(СВЦЭМ!$D$39:$D$782,СВЦЭМ!$A$39:$A$782,$A158,СВЦЭМ!$B$39:$B$782,C$155)+'СЕТ СН'!$I$14+СВЦЭМ!$D$10+'СЕТ СН'!$I$6-'СЕТ СН'!$I$26</f>
        <v>3135.0552733300001</v>
      </c>
      <c r="D158" s="36">
        <f>SUMIFS(СВЦЭМ!$D$39:$D$782,СВЦЭМ!$A$39:$A$782,$A158,СВЦЭМ!$B$39:$B$782,D$155)+'СЕТ СН'!$I$14+СВЦЭМ!$D$10+'СЕТ СН'!$I$6-'СЕТ СН'!$I$26</f>
        <v>3256.8190663</v>
      </c>
      <c r="E158" s="36">
        <f>SUMIFS(СВЦЭМ!$D$39:$D$782,СВЦЭМ!$A$39:$A$782,$A158,СВЦЭМ!$B$39:$B$782,E$155)+'СЕТ СН'!$I$14+СВЦЭМ!$D$10+'СЕТ СН'!$I$6-'СЕТ СН'!$I$26</f>
        <v>3351.0507273100002</v>
      </c>
      <c r="F158" s="36">
        <f>SUMIFS(СВЦЭМ!$D$39:$D$782,СВЦЭМ!$A$39:$A$782,$A158,СВЦЭМ!$B$39:$B$782,F$155)+'СЕТ СН'!$I$14+СВЦЭМ!$D$10+'СЕТ СН'!$I$6-'СЕТ СН'!$I$26</f>
        <v>3348.0702469500002</v>
      </c>
      <c r="G158" s="36">
        <f>SUMIFS(СВЦЭМ!$D$39:$D$782,СВЦЭМ!$A$39:$A$782,$A158,СВЦЭМ!$B$39:$B$782,G$155)+'СЕТ СН'!$I$14+СВЦЭМ!$D$10+'СЕТ СН'!$I$6-'СЕТ СН'!$I$26</f>
        <v>3297.5738089700003</v>
      </c>
      <c r="H158" s="36">
        <f>SUMIFS(СВЦЭМ!$D$39:$D$782,СВЦЭМ!$A$39:$A$782,$A158,СВЦЭМ!$B$39:$B$782,H$155)+'СЕТ СН'!$I$14+СВЦЭМ!$D$10+'СЕТ СН'!$I$6-'СЕТ СН'!$I$26</f>
        <v>3270.1789779000001</v>
      </c>
      <c r="I158" s="36">
        <f>SUMIFS(СВЦЭМ!$D$39:$D$782,СВЦЭМ!$A$39:$A$782,$A158,СВЦЭМ!$B$39:$B$782,I$155)+'СЕТ СН'!$I$14+СВЦЭМ!$D$10+'СЕТ СН'!$I$6-'СЕТ СН'!$I$26</f>
        <v>3130.8006887299998</v>
      </c>
      <c r="J158" s="36">
        <f>SUMIFS(СВЦЭМ!$D$39:$D$782,СВЦЭМ!$A$39:$A$782,$A158,СВЦЭМ!$B$39:$B$782,J$155)+'СЕТ СН'!$I$14+СВЦЭМ!$D$10+'СЕТ СН'!$I$6-'СЕТ СН'!$I$26</f>
        <v>3043.57388253</v>
      </c>
      <c r="K158" s="36">
        <f>SUMIFS(СВЦЭМ!$D$39:$D$782,СВЦЭМ!$A$39:$A$782,$A158,СВЦЭМ!$B$39:$B$782,K$155)+'СЕТ СН'!$I$14+СВЦЭМ!$D$10+'СЕТ СН'!$I$6-'СЕТ СН'!$I$26</f>
        <v>2925.4150418600002</v>
      </c>
      <c r="L158" s="36">
        <f>SUMIFS(СВЦЭМ!$D$39:$D$782,СВЦЭМ!$A$39:$A$782,$A158,СВЦЭМ!$B$39:$B$782,L$155)+'СЕТ СН'!$I$14+СВЦЭМ!$D$10+'СЕТ СН'!$I$6-'СЕТ СН'!$I$26</f>
        <v>2794.2325360300001</v>
      </c>
      <c r="M158" s="36">
        <f>SUMIFS(СВЦЭМ!$D$39:$D$782,СВЦЭМ!$A$39:$A$782,$A158,СВЦЭМ!$B$39:$B$782,M$155)+'СЕТ СН'!$I$14+СВЦЭМ!$D$10+'СЕТ СН'!$I$6-'СЕТ СН'!$I$26</f>
        <v>2769.1175568500003</v>
      </c>
      <c r="N158" s="36">
        <f>SUMIFS(СВЦЭМ!$D$39:$D$782,СВЦЭМ!$A$39:$A$782,$A158,СВЦЭМ!$B$39:$B$782,N$155)+'СЕТ СН'!$I$14+СВЦЭМ!$D$10+'СЕТ СН'!$I$6-'СЕТ СН'!$I$26</f>
        <v>2775.9542364399999</v>
      </c>
      <c r="O158" s="36">
        <f>SUMIFS(СВЦЭМ!$D$39:$D$782,СВЦЭМ!$A$39:$A$782,$A158,СВЦЭМ!$B$39:$B$782,O$155)+'СЕТ СН'!$I$14+СВЦЭМ!$D$10+'СЕТ СН'!$I$6-'СЕТ СН'!$I$26</f>
        <v>2786.7133436599997</v>
      </c>
      <c r="P158" s="36">
        <f>SUMIFS(СВЦЭМ!$D$39:$D$782,СВЦЭМ!$A$39:$A$782,$A158,СВЦЭМ!$B$39:$B$782,P$155)+'СЕТ СН'!$I$14+СВЦЭМ!$D$10+'СЕТ СН'!$I$6-'СЕТ СН'!$I$26</f>
        <v>2788.66142709</v>
      </c>
      <c r="Q158" s="36">
        <f>SUMIFS(СВЦЭМ!$D$39:$D$782,СВЦЭМ!$A$39:$A$782,$A158,СВЦЭМ!$B$39:$B$782,Q$155)+'СЕТ СН'!$I$14+СВЦЭМ!$D$10+'СЕТ СН'!$I$6-'СЕТ СН'!$I$26</f>
        <v>2794.6608787300001</v>
      </c>
      <c r="R158" s="36">
        <f>SUMIFS(СВЦЭМ!$D$39:$D$782,СВЦЭМ!$A$39:$A$782,$A158,СВЦЭМ!$B$39:$B$782,R$155)+'СЕТ СН'!$I$14+СВЦЭМ!$D$10+'СЕТ СН'!$I$6-'СЕТ СН'!$I$26</f>
        <v>2823.9472947900003</v>
      </c>
      <c r="S158" s="36">
        <f>SUMIFS(СВЦЭМ!$D$39:$D$782,СВЦЭМ!$A$39:$A$782,$A158,СВЦЭМ!$B$39:$B$782,S$155)+'СЕТ СН'!$I$14+СВЦЭМ!$D$10+'СЕТ СН'!$I$6-'СЕТ СН'!$I$26</f>
        <v>2806.20271417</v>
      </c>
      <c r="T158" s="36">
        <f>SUMIFS(СВЦЭМ!$D$39:$D$782,СВЦЭМ!$A$39:$A$782,$A158,СВЦЭМ!$B$39:$B$782,T$155)+'СЕТ СН'!$I$14+СВЦЭМ!$D$10+'СЕТ СН'!$I$6-'СЕТ СН'!$I$26</f>
        <v>2792.5800103199999</v>
      </c>
      <c r="U158" s="36">
        <f>SUMIFS(СВЦЭМ!$D$39:$D$782,СВЦЭМ!$A$39:$A$782,$A158,СВЦЭМ!$B$39:$B$782,U$155)+'СЕТ СН'!$I$14+СВЦЭМ!$D$10+'СЕТ СН'!$I$6-'СЕТ СН'!$I$26</f>
        <v>2842.5056394000003</v>
      </c>
      <c r="V158" s="36">
        <f>SUMIFS(СВЦЭМ!$D$39:$D$782,СВЦЭМ!$A$39:$A$782,$A158,СВЦЭМ!$B$39:$B$782,V$155)+'СЕТ СН'!$I$14+СВЦЭМ!$D$10+'СЕТ СН'!$I$6-'СЕТ СН'!$I$26</f>
        <v>2851.2377643600003</v>
      </c>
      <c r="W158" s="36">
        <f>SUMIFS(СВЦЭМ!$D$39:$D$782,СВЦЭМ!$A$39:$A$782,$A158,СВЦЭМ!$B$39:$B$782,W$155)+'СЕТ СН'!$I$14+СВЦЭМ!$D$10+'СЕТ СН'!$I$6-'СЕТ СН'!$I$26</f>
        <v>2817.4077686800001</v>
      </c>
      <c r="X158" s="36">
        <f>SUMIFS(СВЦЭМ!$D$39:$D$782,СВЦЭМ!$A$39:$A$782,$A158,СВЦЭМ!$B$39:$B$782,X$155)+'СЕТ СН'!$I$14+СВЦЭМ!$D$10+'СЕТ СН'!$I$6-'СЕТ СН'!$I$26</f>
        <v>2903.1695011900001</v>
      </c>
      <c r="Y158" s="36">
        <f>SUMIFS(СВЦЭМ!$D$39:$D$782,СВЦЭМ!$A$39:$A$782,$A158,СВЦЭМ!$B$39:$B$782,Y$155)+'СЕТ СН'!$I$14+СВЦЭМ!$D$10+'СЕТ СН'!$I$6-'СЕТ СН'!$I$26</f>
        <v>3010.96382636</v>
      </c>
    </row>
    <row r="159" spans="1:27" ht="15.75" x14ac:dyDescent="0.2">
      <c r="A159" s="35">
        <f t="shared" si="4"/>
        <v>45508</v>
      </c>
      <c r="B159" s="36">
        <f>SUMIFS(СВЦЭМ!$D$39:$D$782,СВЦЭМ!$A$39:$A$782,$A159,СВЦЭМ!$B$39:$B$782,B$155)+'СЕТ СН'!$I$14+СВЦЭМ!$D$10+'СЕТ СН'!$I$6-'СЕТ СН'!$I$26</f>
        <v>3101.6328613800001</v>
      </c>
      <c r="C159" s="36">
        <f>SUMIFS(СВЦЭМ!$D$39:$D$782,СВЦЭМ!$A$39:$A$782,$A159,СВЦЭМ!$B$39:$B$782,C$155)+'СЕТ СН'!$I$14+СВЦЭМ!$D$10+'СЕТ СН'!$I$6-'СЕТ СН'!$I$26</f>
        <v>3148.9734898300003</v>
      </c>
      <c r="D159" s="36">
        <f>SUMIFS(СВЦЭМ!$D$39:$D$782,СВЦЭМ!$A$39:$A$782,$A159,СВЦЭМ!$B$39:$B$782,D$155)+'СЕТ СН'!$I$14+СВЦЭМ!$D$10+'СЕТ СН'!$I$6-'СЕТ СН'!$I$26</f>
        <v>3198.0594589700004</v>
      </c>
      <c r="E159" s="36">
        <f>SUMIFS(СВЦЭМ!$D$39:$D$782,СВЦЭМ!$A$39:$A$782,$A159,СВЦЭМ!$B$39:$B$782,E$155)+'СЕТ СН'!$I$14+СВЦЭМ!$D$10+'СЕТ СН'!$I$6-'СЕТ СН'!$I$26</f>
        <v>3220.8190530900001</v>
      </c>
      <c r="F159" s="36">
        <f>SUMIFS(СВЦЭМ!$D$39:$D$782,СВЦЭМ!$A$39:$A$782,$A159,СВЦЭМ!$B$39:$B$782,F$155)+'СЕТ СН'!$I$14+СВЦЭМ!$D$10+'СЕТ СН'!$I$6-'СЕТ СН'!$I$26</f>
        <v>3243.3005572000002</v>
      </c>
      <c r="G159" s="36">
        <f>SUMIFS(СВЦЭМ!$D$39:$D$782,СВЦЭМ!$A$39:$A$782,$A159,СВЦЭМ!$B$39:$B$782,G$155)+'СЕТ СН'!$I$14+СВЦЭМ!$D$10+'СЕТ СН'!$I$6-'СЕТ СН'!$I$26</f>
        <v>3234.3772417500004</v>
      </c>
      <c r="H159" s="36">
        <f>SUMIFS(СВЦЭМ!$D$39:$D$782,СВЦЭМ!$A$39:$A$782,$A159,СВЦЭМ!$B$39:$B$782,H$155)+'СЕТ СН'!$I$14+СВЦЭМ!$D$10+'СЕТ СН'!$I$6-'СЕТ СН'!$I$26</f>
        <v>3209.2150431500004</v>
      </c>
      <c r="I159" s="36">
        <f>SUMIFS(СВЦЭМ!$D$39:$D$782,СВЦЭМ!$A$39:$A$782,$A159,СВЦЭМ!$B$39:$B$782,I$155)+'СЕТ СН'!$I$14+СВЦЭМ!$D$10+'СЕТ СН'!$I$6-'СЕТ СН'!$I$26</f>
        <v>3153.8054218900002</v>
      </c>
      <c r="J159" s="36">
        <f>SUMIFS(СВЦЭМ!$D$39:$D$782,СВЦЭМ!$A$39:$A$782,$A159,СВЦЭМ!$B$39:$B$782,J$155)+'СЕТ СН'!$I$14+СВЦЭМ!$D$10+'СЕТ СН'!$I$6-'СЕТ СН'!$I$26</f>
        <v>3072.3402195600002</v>
      </c>
      <c r="K159" s="36">
        <f>SUMIFS(СВЦЭМ!$D$39:$D$782,СВЦЭМ!$A$39:$A$782,$A159,СВЦЭМ!$B$39:$B$782,K$155)+'СЕТ СН'!$I$14+СВЦЭМ!$D$10+'СЕТ СН'!$I$6-'СЕТ СН'!$I$26</f>
        <v>2941.6451064100002</v>
      </c>
      <c r="L159" s="36">
        <f>SUMIFS(СВЦЭМ!$D$39:$D$782,СВЦЭМ!$A$39:$A$782,$A159,СВЦЭМ!$B$39:$B$782,L$155)+'СЕТ СН'!$I$14+СВЦЭМ!$D$10+'СЕТ СН'!$I$6-'СЕТ СН'!$I$26</f>
        <v>2843.9327112599999</v>
      </c>
      <c r="M159" s="36">
        <f>SUMIFS(СВЦЭМ!$D$39:$D$782,СВЦЭМ!$A$39:$A$782,$A159,СВЦЭМ!$B$39:$B$782,M$155)+'СЕТ СН'!$I$14+СВЦЭМ!$D$10+'СЕТ СН'!$I$6-'СЕТ СН'!$I$26</f>
        <v>2812.6398595199998</v>
      </c>
      <c r="N159" s="36">
        <f>SUMIFS(СВЦЭМ!$D$39:$D$782,СВЦЭМ!$A$39:$A$782,$A159,СВЦЭМ!$B$39:$B$782,N$155)+'СЕТ СН'!$I$14+СВЦЭМ!$D$10+'СЕТ СН'!$I$6-'СЕТ СН'!$I$26</f>
        <v>2813.2343745099997</v>
      </c>
      <c r="O159" s="36">
        <f>SUMIFS(СВЦЭМ!$D$39:$D$782,СВЦЭМ!$A$39:$A$782,$A159,СВЦЭМ!$B$39:$B$782,O$155)+'СЕТ СН'!$I$14+СВЦЭМ!$D$10+'СЕТ СН'!$I$6-'СЕТ СН'!$I$26</f>
        <v>2831.2047853100003</v>
      </c>
      <c r="P159" s="36">
        <f>SUMIFS(СВЦЭМ!$D$39:$D$782,СВЦЭМ!$A$39:$A$782,$A159,СВЦЭМ!$B$39:$B$782,P$155)+'СЕТ СН'!$I$14+СВЦЭМ!$D$10+'СЕТ СН'!$I$6-'СЕТ СН'!$I$26</f>
        <v>2850.68275829</v>
      </c>
      <c r="Q159" s="36">
        <f>SUMIFS(СВЦЭМ!$D$39:$D$782,СВЦЭМ!$A$39:$A$782,$A159,СВЦЭМ!$B$39:$B$782,Q$155)+'СЕТ СН'!$I$14+СВЦЭМ!$D$10+'СЕТ СН'!$I$6-'СЕТ СН'!$I$26</f>
        <v>2854.5845938299999</v>
      </c>
      <c r="R159" s="36">
        <f>SUMIFS(СВЦЭМ!$D$39:$D$782,СВЦЭМ!$A$39:$A$782,$A159,СВЦЭМ!$B$39:$B$782,R$155)+'СЕТ СН'!$I$14+СВЦЭМ!$D$10+'СЕТ СН'!$I$6-'СЕТ СН'!$I$26</f>
        <v>2904.9331005399999</v>
      </c>
      <c r="S159" s="36">
        <f>SUMIFS(СВЦЭМ!$D$39:$D$782,СВЦЭМ!$A$39:$A$782,$A159,СВЦЭМ!$B$39:$B$782,S$155)+'СЕТ СН'!$I$14+СВЦЭМ!$D$10+'СЕТ СН'!$I$6-'СЕТ СН'!$I$26</f>
        <v>2880.5228327200002</v>
      </c>
      <c r="T159" s="36">
        <f>SUMIFS(СВЦЭМ!$D$39:$D$782,СВЦЭМ!$A$39:$A$782,$A159,СВЦЭМ!$B$39:$B$782,T$155)+'СЕТ СН'!$I$14+СВЦЭМ!$D$10+'СЕТ СН'!$I$6-'СЕТ СН'!$I$26</f>
        <v>2864.2090364400001</v>
      </c>
      <c r="U159" s="36">
        <f>SUMIFS(СВЦЭМ!$D$39:$D$782,СВЦЭМ!$A$39:$A$782,$A159,СВЦЭМ!$B$39:$B$782,U$155)+'СЕТ СН'!$I$14+СВЦЭМ!$D$10+'СЕТ СН'!$I$6-'СЕТ СН'!$I$26</f>
        <v>2882.7110472300001</v>
      </c>
      <c r="V159" s="36">
        <f>SUMIFS(СВЦЭМ!$D$39:$D$782,СВЦЭМ!$A$39:$A$782,$A159,СВЦЭМ!$B$39:$B$782,V$155)+'СЕТ СН'!$I$14+СВЦЭМ!$D$10+'СЕТ СН'!$I$6-'СЕТ СН'!$I$26</f>
        <v>2893.6085474399997</v>
      </c>
      <c r="W159" s="36">
        <f>SUMIFS(СВЦЭМ!$D$39:$D$782,СВЦЭМ!$A$39:$A$782,$A159,СВЦЭМ!$B$39:$B$782,W$155)+'СЕТ СН'!$I$14+СВЦЭМ!$D$10+'СЕТ СН'!$I$6-'СЕТ СН'!$I$26</f>
        <v>2845.1188790900001</v>
      </c>
      <c r="X159" s="36">
        <f>SUMIFS(СВЦЭМ!$D$39:$D$782,СВЦЭМ!$A$39:$A$782,$A159,СВЦЭМ!$B$39:$B$782,X$155)+'СЕТ СН'!$I$14+СВЦЭМ!$D$10+'СЕТ СН'!$I$6-'СЕТ СН'!$I$26</f>
        <v>2904.5732750400002</v>
      </c>
      <c r="Y159" s="36">
        <f>SUMIFS(СВЦЭМ!$D$39:$D$782,СВЦЭМ!$A$39:$A$782,$A159,СВЦЭМ!$B$39:$B$782,Y$155)+'СЕТ СН'!$I$14+СВЦЭМ!$D$10+'СЕТ СН'!$I$6-'СЕТ СН'!$I$26</f>
        <v>3036.5448136300001</v>
      </c>
    </row>
    <row r="160" spans="1:27" ht="15.75" x14ac:dyDescent="0.2">
      <c r="A160" s="35">
        <f t="shared" si="4"/>
        <v>45509</v>
      </c>
      <c r="B160" s="36">
        <f>SUMIFS(СВЦЭМ!$D$39:$D$782,СВЦЭМ!$A$39:$A$782,$A160,СВЦЭМ!$B$39:$B$782,B$155)+'СЕТ СН'!$I$14+СВЦЭМ!$D$10+'СЕТ СН'!$I$6-'СЕТ СН'!$I$26</f>
        <v>3106.0448826900001</v>
      </c>
      <c r="C160" s="36">
        <f>SUMIFS(СВЦЭМ!$D$39:$D$782,СВЦЭМ!$A$39:$A$782,$A160,СВЦЭМ!$B$39:$B$782,C$155)+'СЕТ СН'!$I$14+СВЦЭМ!$D$10+'СЕТ СН'!$I$6-'СЕТ СН'!$I$26</f>
        <v>3225.3967543500003</v>
      </c>
      <c r="D160" s="36">
        <f>SUMIFS(СВЦЭМ!$D$39:$D$782,СВЦЭМ!$A$39:$A$782,$A160,СВЦЭМ!$B$39:$B$782,D$155)+'СЕТ СН'!$I$14+СВЦЭМ!$D$10+'СЕТ СН'!$I$6-'СЕТ СН'!$I$26</f>
        <v>3314.4310820500004</v>
      </c>
      <c r="E160" s="36">
        <f>SUMIFS(СВЦЭМ!$D$39:$D$782,СВЦЭМ!$A$39:$A$782,$A160,СВЦЭМ!$B$39:$B$782,E$155)+'СЕТ СН'!$I$14+СВЦЭМ!$D$10+'СЕТ СН'!$I$6-'СЕТ СН'!$I$26</f>
        <v>3334.8372281900001</v>
      </c>
      <c r="F160" s="36">
        <f>SUMIFS(СВЦЭМ!$D$39:$D$782,СВЦЭМ!$A$39:$A$782,$A160,СВЦЭМ!$B$39:$B$782,F$155)+'СЕТ СН'!$I$14+СВЦЭМ!$D$10+'СЕТ СН'!$I$6-'СЕТ СН'!$I$26</f>
        <v>3343.2940147500003</v>
      </c>
      <c r="G160" s="36">
        <f>SUMIFS(СВЦЭМ!$D$39:$D$782,СВЦЭМ!$A$39:$A$782,$A160,СВЦЭМ!$B$39:$B$782,G$155)+'СЕТ СН'!$I$14+СВЦЭМ!$D$10+'СЕТ СН'!$I$6-'СЕТ СН'!$I$26</f>
        <v>3333.4886055500001</v>
      </c>
      <c r="H160" s="36">
        <f>SUMIFS(СВЦЭМ!$D$39:$D$782,СВЦЭМ!$A$39:$A$782,$A160,СВЦЭМ!$B$39:$B$782,H$155)+'СЕТ СН'!$I$14+СВЦЭМ!$D$10+'СЕТ СН'!$I$6-'СЕТ СН'!$I$26</f>
        <v>3276.8807184400002</v>
      </c>
      <c r="I160" s="36">
        <f>SUMIFS(СВЦЭМ!$D$39:$D$782,СВЦЭМ!$A$39:$A$782,$A160,СВЦЭМ!$B$39:$B$782,I$155)+'СЕТ СН'!$I$14+СВЦЭМ!$D$10+'СЕТ СН'!$I$6-'СЕТ СН'!$I$26</f>
        <v>3201.8537932900003</v>
      </c>
      <c r="J160" s="36">
        <f>SUMIFS(СВЦЭМ!$D$39:$D$782,СВЦЭМ!$A$39:$A$782,$A160,СВЦЭМ!$B$39:$B$782,J$155)+'СЕТ СН'!$I$14+СВЦЭМ!$D$10+'СЕТ СН'!$I$6-'СЕТ СН'!$I$26</f>
        <v>3059.1738448599999</v>
      </c>
      <c r="K160" s="36">
        <f>SUMIFS(СВЦЭМ!$D$39:$D$782,СВЦЭМ!$A$39:$A$782,$A160,СВЦЭМ!$B$39:$B$782,K$155)+'СЕТ СН'!$I$14+СВЦЭМ!$D$10+'СЕТ СН'!$I$6-'СЕТ СН'!$I$26</f>
        <v>2971.5866849900003</v>
      </c>
      <c r="L160" s="36">
        <f>SUMIFS(СВЦЭМ!$D$39:$D$782,СВЦЭМ!$A$39:$A$782,$A160,СВЦЭМ!$B$39:$B$782,L$155)+'СЕТ СН'!$I$14+СВЦЭМ!$D$10+'СЕТ СН'!$I$6-'СЕТ СН'!$I$26</f>
        <v>2922.76669971</v>
      </c>
      <c r="M160" s="36">
        <f>SUMIFS(СВЦЭМ!$D$39:$D$782,СВЦЭМ!$A$39:$A$782,$A160,СВЦЭМ!$B$39:$B$782,M$155)+'СЕТ СН'!$I$14+СВЦЭМ!$D$10+'СЕТ СН'!$I$6-'СЕТ СН'!$I$26</f>
        <v>2880.2962273200001</v>
      </c>
      <c r="N160" s="36">
        <f>SUMIFS(СВЦЭМ!$D$39:$D$782,СВЦЭМ!$A$39:$A$782,$A160,СВЦЭМ!$B$39:$B$782,N$155)+'СЕТ СН'!$I$14+СВЦЭМ!$D$10+'СЕТ СН'!$I$6-'СЕТ СН'!$I$26</f>
        <v>2890.38217614</v>
      </c>
      <c r="O160" s="36">
        <f>SUMIFS(СВЦЭМ!$D$39:$D$782,СВЦЭМ!$A$39:$A$782,$A160,СВЦЭМ!$B$39:$B$782,O$155)+'СЕТ СН'!$I$14+СВЦЭМ!$D$10+'СЕТ СН'!$I$6-'СЕТ СН'!$I$26</f>
        <v>2890.7717732900001</v>
      </c>
      <c r="P160" s="36">
        <f>SUMIFS(СВЦЭМ!$D$39:$D$782,СВЦЭМ!$A$39:$A$782,$A160,СВЦЭМ!$B$39:$B$782,P$155)+'СЕТ СН'!$I$14+СВЦЭМ!$D$10+'СЕТ СН'!$I$6-'СЕТ СН'!$I$26</f>
        <v>2870.8015777199998</v>
      </c>
      <c r="Q160" s="36">
        <f>SUMIFS(СВЦЭМ!$D$39:$D$782,СВЦЭМ!$A$39:$A$782,$A160,СВЦЭМ!$B$39:$B$782,Q$155)+'СЕТ СН'!$I$14+СВЦЭМ!$D$10+'СЕТ СН'!$I$6-'СЕТ СН'!$I$26</f>
        <v>2898.3636795699999</v>
      </c>
      <c r="R160" s="36">
        <f>SUMIFS(СВЦЭМ!$D$39:$D$782,СВЦЭМ!$A$39:$A$782,$A160,СВЦЭМ!$B$39:$B$782,R$155)+'СЕТ СН'!$I$14+СВЦЭМ!$D$10+'СЕТ СН'!$I$6-'СЕТ СН'!$I$26</f>
        <v>2907.4882896700001</v>
      </c>
      <c r="S160" s="36">
        <f>SUMIFS(СВЦЭМ!$D$39:$D$782,СВЦЭМ!$A$39:$A$782,$A160,СВЦЭМ!$B$39:$B$782,S$155)+'СЕТ СН'!$I$14+СВЦЭМ!$D$10+'СЕТ СН'!$I$6-'СЕТ СН'!$I$26</f>
        <v>2905.0104828000003</v>
      </c>
      <c r="T160" s="36">
        <f>SUMIFS(СВЦЭМ!$D$39:$D$782,СВЦЭМ!$A$39:$A$782,$A160,СВЦЭМ!$B$39:$B$782,T$155)+'СЕТ СН'!$I$14+СВЦЭМ!$D$10+'СЕТ СН'!$I$6-'СЕТ СН'!$I$26</f>
        <v>2895.5840141600002</v>
      </c>
      <c r="U160" s="36">
        <f>SUMIFS(СВЦЭМ!$D$39:$D$782,СВЦЭМ!$A$39:$A$782,$A160,СВЦЭМ!$B$39:$B$782,U$155)+'СЕТ СН'!$I$14+СВЦЭМ!$D$10+'СЕТ СН'!$I$6-'СЕТ СН'!$I$26</f>
        <v>2899.1268992</v>
      </c>
      <c r="V160" s="36">
        <f>SUMIFS(СВЦЭМ!$D$39:$D$782,СВЦЭМ!$A$39:$A$782,$A160,СВЦЭМ!$B$39:$B$782,V$155)+'СЕТ СН'!$I$14+СВЦЭМ!$D$10+'СЕТ СН'!$I$6-'СЕТ СН'!$I$26</f>
        <v>2906.4140331099998</v>
      </c>
      <c r="W160" s="36">
        <f>SUMIFS(СВЦЭМ!$D$39:$D$782,СВЦЭМ!$A$39:$A$782,$A160,СВЦЭМ!$B$39:$B$782,W$155)+'СЕТ СН'!$I$14+СВЦЭМ!$D$10+'СЕТ СН'!$I$6-'СЕТ СН'!$I$26</f>
        <v>2871.6877747999997</v>
      </c>
      <c r="X160" s="36">
        <f>SUMIFS(СВЦЭМ!$D$39:$D$782,СВЦЭМ!$A$39:$A$782,$A160,СВЦЭМ!$B$39:$B$782,X$155)+'СЕТ СН'!$I$14+СВЦЭМ!$D$10+'СЕТ СН'!$I$6-'СЕТ СН'!$I$26</f>
        <v>2927.82410914</v>
      </c>
      <c r="Y160" s="36">
        <f>SUMIFS(СВЦЭМ!$D$39:$D$782,СВЦЭМ!$A$39:$A$782,$A160,СВЦЭМ!$B$39:$B$782,Y$155)+'СЕТ СН'!$I$14+СВЦЭМ!$D$10+'СЕТ СН'!$I$6-'СЕТ СН'!$I$26</f>
        <v>3037.8615367000002</v>
      </c>
    </row>
    <row r="161" spans="1:25" ht="15.75" x14ac:dyDescent="0.2">
      <c r="A161" s="35">
        <f t="shared" si="4"/>
        <v>45510</v>
      </c>
      <c r="B161" s="36">
        <f>SUMIFS(СВЦЭМ!$D$39:$D$782,СВЦЭМ!$A$39:$A$782,$A161,СВЦЭМ!$B$39:$B$782,B$155)+'СЕТ СН'!$I$14+СВЦЭМ!$D$10+'СЕТ СН'!$I$6-'СЕТ СН'!$I$26</f>
        <v>3150.1801027500001</v>
      </c>
      <c r="C161" s="36">
        <f>SUMIFS(СВЦЭМ!$D$39:$D$782,СВЦЭМ!$A$39:$A$782,$A161,СВЦЭМ!$B$39:$B$782,C$155)+'СЕТ СН'!$I$14+СВЦЭМ!$D$10+'СЕТ СН'!$I$6-'СЕТ СН'!$I$26</f>
        <v>3236.4114601100005</v>
      </c>
      <c r="D161" s="36">
        <f>SUMIFS(СВЦЭМ!$D$39:$D$782,СВЦЭМ!$A$39:$A$782,$A161,СВЦЭМ!$B$39:$B$782,D$155)+'СЕТ СН'!$I$14+СВЦЭМ!$D$10+'СЕТ СН'!$I$6-'СЕТ СН'!$I$26</f>
        <v>3280.6909476800001</v>
      </c>
      <c r="E161" s="36">
        <f>SUMIFS(СВЦЭМ!$D$39:$D$782,СВЦЭМ!$A$39:$A$782,$A161,СВЦЭМ!$B$39:$B$782,E$155)+'СЕТ СН'!$I$14+СВЦЭМ!$D$10+'СЕТ СН'!$I$6-'СЕТ СН'!$I$26</f>
        <v>3316.0896279500002</v>
      </c>
      <c r="F161" s="36">
        <f>SUMIFS(СВЦЭМ!$D$39:$D$782,СВЦЭМ!$A$39:$A$782,$A161,СВЦЭМ!$B$39:$B$782,F$155)+'СЕТ СН'!$I$14+СВЦЭМ!$D$10+'СЕТ СН'!$I$6-'СЕТ СН'!$I$26</f>
        <v>3310.9562587</v>
      </c>
      <c r="G161" s="36">
        <f>SUMIFS(СВЦЭМ!$D$39:$D$782,СВЦЭМ!$A$39:$A$782,$A161,СВЦЭМ!$B$39:$B$782,G$155)+'СЕТ СН'!$I$14+СВЦЭМ!$D$10+'СЕТ СН'!$I$6-'СЕТ СН'!$I$26</f>
        <v>3274.8234110900003</v>
      </c>
      <c r="H161" s="36">
        <f>SUMIFS(СВЦЭМ!$D$39:$D$782,СВЦЭМ!$A$39:$A$782,$A161,СВЦЭМ!$B$39:$B$782,H$155)+'СЕТ СН'!$I$14+СВЦЭМ!$D$10+'СЕТ СН'!$I$6-'СЕТ СН'!$I$26</f>
        <v>3219.3022120700002</v>
      </c>
      <c r="I161" s="36">
        <f>SUMIFS(СВЦЭМ!$D$39:$D$782,СВЦЭМ!$A$39:$A$782,$A161,СВЦЭМ!$B$39:$B$782,I$155)+'СЕТ СН'!$I$14+СВЦЭМ!$D$10+'СЕТ СН'!$I$6-'СЕТ СН'!$I$26</f>
        <v>3123.63483855</v>
      </c>
      <c r="J161" s="36">
        <f>SUMIFS(СВЦЭМ!$D$39:$D$782,СВЦЭМ!$A$39:$A$782,$A161,СВЦЭМ!$B$39:$B$782,J$155)+'СЕТ СН'!$I$14+СВЦЭМ!$D$10+'СЕТ СН'!$I$6-'СЕТ СН'!$I$26</f>
        <v>3007.0153630899999</v>
      </c>
      <c r="K161" s="36">
        <f>SUMIFS(СВЦЭМ!$D$39:$D$782,СВЦЭМ!$A$39:$A$782,$A161,СВЦЭМ!$B$39:$B$782,K$155)+'СЕТ СН'!$I$14+СВЦЭМ!$D$10+'СЕТ СН'!$I$6-'СЕТ СН'!$I$26</f>
        <v>2920.1649833299998</v>
      </c>
      <c r="L161" s="36">
        <f>SUMIFS(СВЦЭМ!$D$39:$D$782,СВЦЭМ!$A$39:$A$782,$A161,СВЦЭМ!$B$39:$B$782,L$155)+'СЕТ СН'!$I$14+СВЦЭМ!$D$10+'СЕТ СН'!$I$6-'СЕТ СН'!$I$26</f>
        <v>2881.1671747999999</v>
      </c>
      <c r="M161" s="36">
        <f>SUMIFS(СВЦЭМ!$D$39:$D$782,СВЦЭМ!$A$39:$A$782,$A161,СВЦЭМ!$B$39:$B$782,M$155)+'СЕТ СН'!$I$14+СВЦЭМ!$D$10+'СЕТ СН'!$I$6-'СЕТ СН'!$I$26</f>
        <v>2881.93630347</v>
      </c>
      <c r="N161" s="36">
        <f>SUMIFS(СВЦЭМ!$D$39:$D$782,СВЦЭМ!$A$39:$A$782,$A161,СВЦЭМ!$B$39:$B$782,N$155)+'СЕТ СН'!$I$14+СВЦЭМ!$D$10+'СЕТ СН'!$I$6-'СЕТ СН'!$I$26</f>
        <v>2865.4840091799997</v>
      </c>
      <c r="O161" s="36">
        <f>SUMIFS(СВЦЭМ!$D$39:$D$782,СВЦЭМ!$A$39:$A$782,$A161,СВЦЭМ!$B$39:$B$782,O$155)+'СЕТ СН'!$I$14+СВЦЭМ!$D$10+'СЕТ СН'!$I$6-'СЕТ СН'!$I$26</f>
        <v>2853.6353692499997</v>
      </c>
      <c r="P161" s="36">
        <f>SUMIFS(СВЦЭМ!$D$39:$D$782,СВЦЭМ!$A$39:$A$782,$A161,СВЦЭМ!$B$39:$B$782,P$155)+'СЕТ СН'!$I$14+СВЦЭМ!$D$10+'СЕТ СН'!$I$6-'СЕТ СН'!$I$26</f>
        <v>2851.3150730500001</v>
      </c>
      <c r="Q161" s="36">
        <f>SUMIFS(СВЦЭМ!$D$39:$D$782,СВЦЭМ!$A$39:$A$782,$A161,СВЦЭМ!$B$39:$B$782,Q$155)+'СЕТ СН'!$I$14+СВЦЭМ!$D$10+'СЕТ СН'!$I$6-'СЕТ СН'!$I$26</f>
        <v>2821.8272797099999</v>
      </c>
      <c r="R161" s="36">
        <f>SUMIFS(СВЦЭМ!$D$39:$D$782,СВЦЭМ!$A$39:$A$782,$A161,СВЦЭМ!$B$39:$B$782,R$155)+'СЕТ СН'!$I$14+СВЦЭМ!$D$10+'СЕТ СН'!$I$6-'СЕТ СН'!$I$26</f>
        <v>2842.0526800600001</v>
      </c>
      <c r="S161" s="36">
        <f>SUMIFS(СВЦЭМ!$D$39:$D$782,СВЦЭМ!$A$39:$A$782,$A161,СВЦЭМ!$B$39:$B$782,S$155)+'СЕТ СН'!$I$14+СВЦЭМ!$D$10+'СЕТ СН'!$I$6-'СЕТ СН'!$I$26</f>
        <v>2848.0578548599997</v>
      </c>
      <c r="T161" s="36">
        <f>SUMIFS(СВЦЭМ!$D$39:$D$782,СВЦЭМ!$A$39:$A$782,$A161,СВЦЭМ!$B$39:$B$782,T$155)+'СЕТ СН'!$I$14+СВЦЭМ!$D$10+'СЕТ СН'!$I$6-'СЕТ СН'!$I$26</f>
        <v>2833.7969248199997</v>
      </c>
      <c r="U161" s="36">
        <f>SUMIFS(СВЦЭМ!$D$39:$D$782,СВЦЭМ!$A$39:$A$782,$A161,СВЦЭМ!$B$39:$B$782,U$155)+'СЕТ СН'!$I$14+СВЦЭМ!$D$10+'СЕТ СН'!$I$6-'СЕТ СН'!$I$26</f>
        <v>2839.7114537799998</v>
      </c>
      <c r="V161" s="36">
        <f>SUMIFS(СВЦЭМ!$D$39:$D$782,СВЦЭМ!$A$39:$A$782,$A161,СВЦЭМ!$B$39:$B$782,V$155)+'СЕТ СН'!$I$14+СВЦЭМ!$D$10+'СЕТ СН'!$I$6-'СЕТ СН'!$I$26</f>
        <v>2849.92790044</v>
      </c>
      <c r="W161" s="36">
        <f>SUMIFS(СВЦЭМ!$D$39:$D$782,СВЦЭМ!$A$39:$A$782,$A161,СВЦЭМ!$B$39:$B$782,W$155)+'СЕТ СН'!$I$14+СВЦЭМ!$D$10+'СЕТ СН'!$I$6-'СЕТ СН'!$I$26</f>
        <v>2846.5613204000001</v>
      </c>
      <c r="X161" s="36">
        <f>SUMIFS(СВЦЭМ!$D$39:$D$782,СВЦЭМ!$A$39:$A$782,$A161,СВЦЭМ!$B$39:$B$782,X$155)+'СЕТ СН'!$I$14+СВЦЭМ!$D$10+'СЕТ СН'!$I$6-'СЕТ СН'!$I$26</f>
        <v>2915.2299432199998</v>
      </c>
      <c r="Y161" s="36">
        <f>SUMIFS(СВЦЭМ!$D$39:$D$782,СВЦЭМ!$A$39:$A$782,$A161,СВЦЭМ!$B$39:$B$782,Y$155)+'СЕТ СН'!$I$14+СВЦЭМ!$D$10+'СЕТ СН'!$I$6-'СЕТ СН'!$I$26</f>
        <v>2996.39323203</v>
      </c>
    </row>
    <row r="162" spans="1:25" ht="15.75" x14ac:dyDescent="0.2">
      <c r="A162" s="35">
        <f t="shared" si="4"/>
        <v>45511</v>
      </c>
      <c r="B162" s="36">
        <f>SUMIFS(СВЦЭМ!$D$39:$D$782,СВЦЭМ!$A$39:$A$782,$A162,СВЦЭМ!$B$39:$B$782,B$155)+'СЕТ СН'!$I$14+СВЦЭМ!$D$10+'СЕТ СН'!$I$6-'СЕТ СН'!$I$26</f>
        <v>3075.4538066200003</v>
      </c>
      <c r="C162" s="36">
        <f>SUMIFS(СВЦЭМ!$D$39:$D$782,СВЦЭМ!$A$39:$A$782,$A162,СВЦЭМ!$B$39:$B$782,C$155)+'СЕТ СН'!$I$14+СВЦЭМ!$D$10+'СЕТ СН'!$I$6-'СЕТ СН'!$I$26</f>
        <v>3177.1601985400002</v>
      </c>
      <c r="D162" s="36">
        <f>SUMIFS(СВЦЭМ!$D$39:$D$782,СВЦЭМ!$A$39:$A$782,$A162,СВЦЭМ!$B$39:$B$782,D$155)+'СЕТ СН'!$I$14+СВЦЭМ!$D$10+'СЕТ СН'!$I$6-'СЕТ СН'!$I$26</f>
        <v>3246.3979792200003</v>
      </c>
      <c r="E162" s="36">
        <f>SUMIFS(СВЦЭМ!$D$39:$D$782,СВЦЭМ!$A$39:$A$782,$A162,СВЦЭМ!$B$39:$B$782,E$155)+'СЕТ СН'!$I$14+СВЦЭМ!$D$10+'СЕТ СН'!$I$6-'СЕТ СН'!$I$26</f>
        <v>3272.9209225100003</v>
      </c>
      <c r="F162" s="36">
        <f>SUMIFS(СВЦЭМ!$D$39:$D$782,СВЦЭМ!$A$39:$A$782,$A162,СВЦЭМ!$B$39:$B$782,F$155)+'СЕТ СН'!$I$14+СВЦЭМ!$D$10+'СЕТ СН'!$I$6-'СЕТ СН'!$I$26</f>
        <v>3306.9946587300001</v>
      </c>
      <c r="G162" s="36">
        <f>SUMIFS(СВЦЭМ!$D$39:$D$782,СВЦЭМ!$A$39:$A$782,$A162,СВЦЭМ!$B$39:$B$782,G$155)+'СЕТ СН'!$I$14+СВЦЭМ!$D$10+'СЕТ СН'!$I$6-'СЕТ СН'!$I$26</f>
        <v>3272.3397133800004</v>
      </c>
      <c r="H162" s="36">
        <f>SUMIFS(СВЦЭМ!$D$39:$D$782,СВЦЭМ!$A$39:$A$782,$A162,СВЦЭМ!$B$39:$B$782,H$155)+'СЕТ СН'!$I$14+СВЦЭМ!$D$10+'СЕТ СН'!$I$6-'СЕТ СН'!$I$26</f>
        <v>3232.29403172</v>
      </c>
      <c r="I162" s="36">
        <f>SUMIFS(СВЦЭМ!$D$39:$D$782,СВЦЭМ!$A$39:$A$782,$A162,СВЦЭМ!$B$39:$B$782,I$155)+'СЕТ СН'!$I$14+СВЦЭМ!$D$10+'СЕТ СН'!$I$6-'СЕТ СН'!$I$26</f>
        <v>3132.0041023900003</v>
      </c>
      <c r="J162" s="36">
        <f>SUMIFS(СВЦЭМ!$D$39:$D$782,СВЦЭМ!$A$39:$A$782,$A162,СВЦЭМ!$B$39:$B$782,J$155)+'СЕТ СН'!$I$14+СВЦЭМ!$D$10+'СЕТ СН'!$I$6-'СЕТ СН'!$I$26</f>
        <v>3020.52837499</v>
      </c>
      <c r="K162" s="36">
        <f>SUMIFS(СВЦЭМ!$D$39:$D$782,СВЦЭМ!$A$39:$A$782,$A162,СВЦЭМ!$B$39:$B$782,K$155)+'СЕТ СН'!$I$14+СВЦЭМ!$D$10+'СЕТ СН'!$I$6-'СЕТ СН'!$I$26</f>
        <v>2929.3193583299999</v>
      </c>
      <c r="L162" s="36">
        <f>SUMIFS(СВЦЭМ!$D$39:$D$782,СВЦЭМ!$A$39:$A$782,$A162,СВЦЭМ!$B$39:$B$782,L$155)+'СЕТ СН'!$I$14+СВЦЭМ!$D$10+'СЕТ СН'!$I$6-'СЕТ СН'!$I$26</f>
        <v>2907.0578962099999</v>
      </c>
      <c r="M162" s="36">
        <f>SUMIFS(СВЦЭМ!$D$39:$D$782,СВЦЭМ!$A$39:$A$782,$A162,СВЦЭМ!$B$39:$B$782,M$155)+'СЕТ СН'!$I$14+СВЦЭМ!$D$10+'СЕТ СН'!$I$6-'СЕТ СН'!$I$26</f>
        <v>2885.2594787799999</v>
      </c>
      <c r="N162" s="36">
        <f>SUMIFS(СВЦЭМ!$D$39:$D$782,СВЦЭМ!$A$39:$A$782,$A162,СВЦЭМ!$B$39:$B$782,N$155)+'СЕТ СН'!$I$14+СВЦЭМ!$D$10+'СЕТ СН'!$I$6-'СЕТ СН'!$I$26</f>
        <v>2860.6547757400003</v>
      </c>
      <c r="O162" s="36">
        <f>SUMIFS(СВЦЭМ!$D$39:$D$782,СВЦЭМ!$A$39:$A$782,$A162,СВЦЭМ!$B$39:$B$782,O$155)+'СЕТ СН'!$I$14+СВЦЭМ!$D$10+'СЕТ СН'!$I$6-'СЕТ СН'!$I$26</f>
        <v>2865.75120419</v>
      </c>
      <c r="P162" s="36">
        <f>SUMIFS(СВЦЭМ!$D$39:$D$782,СВЦЭМ!$A$39:$A$782,$A162,СВЦЭМ!$B$39:$B$782,P$155)+'СЕТ СН'!$I$14+СВЦЭМ!$D$10+'СЕТ СН'!$I$6-'СЕТ СН'!$I$26</f>
        <v>2876.8274523099999</v>
      </c>
      <c r="Q162" s="36">
        <f>SUMIFS(СВЦЭМ!$D$39:$D$782,СВЦЭМ!$A$39:$A$782,$A162,СВЦЭМ!$B$39:$B$782,Q$155)+'СЕТ СН'!$I$14+СВЦЭМ!$D$10+'СЕТ СН'!$I$6-'СЕТ СН'!$I$26</f>
        <v>2883.6677172</v>
      </c>
      <c r="R162" s="36">
        <f>SUMIFS(СВЦЭМ!$D$39:$D$782,СВЦЭМ!$A$39:$A$782,$A162,СВЦЭМ!$B$39:$B$782,R$155)+'СЕТ СН'!$I$14+СВЦЭМ!$D$10+'СЕТ СН'!$I$6-'СЕТ СН'!$I$26</f>
        <v>2895.4610153799999</v>
      </c>
      <c r="S162" s="36">
        <f>SUMIFS(СВЦЭМ!$D$39:$D$782,СВЦЭМ!$A$39:$A$782,$A162,СВЦЭМ!$B$39:$B$782,S$155)+'СЕТ СН'!$I$14+СВЦЭМ!$D$10+'СЕТ СН'!$I$6-'СЕТ СН'!$I$26</f>
        <v>2889.36453149</v>
      </c>
      <c r="T162" s="36">
        <f>SUMIFS(СВЦЭМ!$D$39:$D$782,СВЦЭМ!$A$39:$A$782,$A162,СВЦЭМ!$B$39:$B$782,T$155)+'СЕТ СН'!$I$14+СВЦЭМ!$D$10+'СЕТ СН'!$I$6-'СЕТ СН'!$I$26</f>
        <v>2877.7596533400001</v>
      </c>
      <c r="U162" s="36">
        <f>SUMIFS(СВЦЭМ!$D$39:$D$782,СВЦЭМ!$A$39:$A$782,$A162,СВЦЭМ!$B$39:$B$782,U$155)+'СЕТ СН'!$I$14+СВЦЭМ!$D$10+'СЕТ СН'!$I$6-'СЕТ СН'!$I$26</f>
        <v>2893.0524419000003</v>
      </c>
      <c r="V162" s="36">
        <f>SUMIFS(СВЦЭМ!$D$39:$D$782,СВЦЭМ!$A$39:$A$782,$A162,СВЦЭМ!$B$39:$B$782,V$155)+'СЕТ СН'!$I$14+СВЦЭМ!$D$10+'СЕТ СН'!$I$6-'СЕТ СН'!$I$26</f>
        <v>2906.2020094</v>
      </c>
      <c r="W162" s="36">
        <f>SUMIFS(СВЦЭМ!$D$39:$D$782,СВЦЭМ!$A$39:$A$782,$A162,СВЦЭМ!$B$39:$B$782,W$155)+'СЕТ СН'!$I$14+СВЦЭМ!$D$10+'СЕТ СН'!$I$6-'СЕТ СН'!$I$26</f>
        <v>2888.9953663199999</v>
      </c>
      <c r="X162" s="36">
        <f>SUMIFS(СВЦЭМ!$D$39:$D$782,СВЦЭМ!$A$39:$A$782,$A162,СВЦЭМ!$B$39:$B$782,X$155)+'СЕТ СН'!$I$14+СВЦЭМ!$D$10+'СЕТ СН'!$I$6-'СЕТ СН'!$I$26</f>
        <v>2945.76296207</v>
      </c>
      <c r="Y162" s="36">
        <f>SUMIFS(СВЦЭМ!$D$39:$D$782,СВЦЭМ!$A$39:$A$782,$A162,СВЦЭМ!$B$39:$B$782,Y$155)+'СЕТ СН'!$I$14+СВЦЭМ!$D$10+'СЕТ СН'!$I$6-'СЕТ СН'!$I$26</f>
        <v>2988.33698172</v>
      </c>
    </row>
    <row r="163" spans="1:25" ht="15.75" x14ac:dyDescent="0.2">
      <c r="A163" s="35">
        <f t="shared" si="4"/>
        <v>45512</v>
      </c>
      <c r="B163" s="36">
        <f>SUMIFS(СВЦЭМ!$D$39:$D$782,СВЦЭМ!$A$39:$A$782,$A163,СВЦЭМ!$B$39:$B$782,B$155)+'СЕТ СН'!$I$14+СВЦЭМ!$D$10+'СЕТ СН'!$I$6-'СЕТ СН'!$I$26</f>
        <v>3150.94680234</v>
      </c>
      <c r="C163" s="36">
        <f>SUMIFS(СВЦЭМ!$D$39:$D$782,СВЦЭМ!$A$39:$A$782,$A163,СВЦЭМ!$B$39:$B$782,C$155)+'СЕТ СН'!$I$14+СВЦЭМ!$D$10+'СЕТ СН'!$I$6-'СЕТ СН'!$I$26</f>
        <v>3249.6445853200003</v>
      </c>
      <c r="D163" s="36">
        <f>SUMIFS(СВЦЭМ!$D$39:$D$782,СВЦЭМ!$A$39:$A$782,$A163,СВЦЭМ!$B$39:$B$782,D$155)+'СЕТ СН'!$I$14+СВЦЭМ!$D$10+'СЕТ СН'!$I$6-'СЕТ СН'!$I$26</f>
        <v>3321.5499181</v>
      </c>
      <c r="E163" s="36">
        <f>SUMIFS(СВЦЭМ!$D$39:$D$782,СВЦЭМ!$A$39:$A$782,$A163,СВЦЭМ!$B$39:$B$782,E$155)+'СЕТ СН'!$I$14+СВЦЭМ!$D$10+'СЕТ СН'!$I$6-'СЕТ СН'!$I$26</f>
        <v>3325.5880115700002</v>
      </c>
      <c r="F163" s="36">
        <f>SUMIFS(СВЦЭМ!$D$39:$D$782,СВЦЭМ!$A$39:$A$782,$A163,СВЦЭМ!$B$39:$B$782,F$155)+'СЕТ СН'!$I$14+СВЦЭМ!$D$10+'СЕТ СН'!$I$6-'СЕТ СН'!$I$26</f>
        <v>3324.9597760000001</v>
      </c>
      <c r="G163" s="36">
        <f>SUMIFS(СВЦЭМ!$D$39:$D$782,СВЦЭМ!$A$39:$A$782,$A163,СВЦЭМ!$B$39:$B$782,G$155)+'СЕТ СН'!$I$14+СВЦЭМ!$D$10+'СЕТ СН'!$I$6-'СЕТ СН'!$I$26</f>
        <v>3324.9150471900002</v>
      </c>
      <c r="H163" s="36">
        <f>SUMIFS(СВЦЭМ!$D$39:$D$782,СВЦЭМ!$A$39:$A$782,$A163,СВЦЭМ!$B$39:$B$782,H$155)+'СЕТ СН'!$I$14+СВЦЭМ!$D$10+'СЕТ СН'!$I$6-'СЕТ СН'!$I$26</f>
        <v>3247.5891690000003</v>
      </c>
      <c r="I163" s="36">
        <f>SUMIFS(СВЦЭМ!$D$39:$D$782,СВЦЭМ!$A$39:$A$782,$A163,СВЦЭМ!$B$39:$B$782,I$155)+'СЕТ СН'!$I$14+СВЦЭМ!$D$10+'СЕТ СН'!$I$6-'СЕТ СН'!$I$26</f>
        <v>3156.6534221800002</v>
      </c>
      <c r="J163" s="36">
        <f>SUMIFS(СВЦЭМ!$D$39:$D$782,СВЦЭМ!$A$39:$A$782,$A163,СВЦЭМ!$B$39:$B$782,J$155)+'СЕТ СН'!$I$14+СВЦЭМ!$D$10+'СЕТ СН'!$I$6-'СЕТ СН'!$I$26</f>
        <v>3034.9178829100001</v>
      </c>
      <c r="K163" s="36">
        <f>SUMIFS(СВЦЭМ!$D$39:$D$782,СВЦЭМ!$A$39:$A$782,$A163,СВЦЭМ!$B$39:$B$782,K$155)+'СЕТ СН'!$I$14+СВЦЭМ!$D$10+'СЕТ СН'!$I$6-'СЕТ СН'!$I$26</f>
        <v>2971.3440823999999</v>
      </c>
      <c r="L163" s="36">
        <f>SUMIFS(СВЦЭМ!$D$39:$D$782,СВЦЭМ!$A$39:$A$782,$A163,СВЦЭМ!$B$39:$B$782,L$155)+'СЕТ СН'!$I$14+СВЦЭМ!$D$10+'СЕТ СН'!$I$6-'СЕТ СН'!$I$26</f>
        <v>2928.5558444200001</v>
      </c>
      <c r="M163" s="36">
        <f>SUMIFS(СВЦЭМ!$D$39:$D$782,СВЦЭМ!$A$39:$A$782,$A163,СВЦЭМ!$B$39:$B$782,M$155)+'СЕТ СН'!$I$14+СВЦЭМ!$D$10+'СЕТ СН'!$I$6-'СЕТ СН'!$I$26</f>
        <v>2930.5073683700002</v>
      </c>
      <c r="N163" s="36">
        <f>SUMIFS(СВЦЭМ!$D$39:$D$782,СВЦЭМ!$A$39:$A$782,$A163,СВЦЭМ!$B$39:$B$782,N$155)+'СЕТ СН'!$I$14+СВЦЭМ!$D$10+'СЕТ СН'!$I$6-'СЕТ СН'!$I$26</f>
        <v>2928.3748768699998</v>
      </c>
      <c r="O163" s="36">
        <f>SUMIFS(СВЦЭМ!$D$39:$D$782,СВЦЭМ!$A$39:$A$782,$A163,СВЦЭМ!$B$39:$B$782,O$155)+'СЕТ СН'!$I$14+СВЦЭМ!$D$10+'СЕТ СН'!$I$6-'СЕТ СН'!$I$26</f>
        <v>2932.3406053999997</v>
      </c>
      <c r="P163" s="36">
        <f>SUMIFS(СВЦЭМ!$D$39:$D$782,СВЦЭМ!$A$39:$A$782,$A163,СВЦЭМ!$B$39:$B$782,P$155)+'СЕТ СН'!$I$14+СВЦЭМ!$D$10+'СЕТ СН'!$I$6-'СЕТ СН'!$I$26</f>
        <v>2940.3297670500001</v>
      </c>
      <c r="Q163" s="36">
        <f>SUMIFS(СВЦЭМ!$D$39:$D$782,СВЦЭМ!$A$39:$A$782,$A163,СВЦЭМ!$B$39:$B$782,Q$155)+'СЕТ СН'!$I$14+СВЦЭМ!$D$10+'СЕТ СН'!$I$6-'СЕТ СН'!$I$26</f>
        <v>2947.4689602200001</v>
      </c>
      <c r="R163" s="36">
        <f>SUMIFS(СВЦЭМ!$D$39:$D$782,СВЦЭМ!$A$39:$A$782,$A163,СВЦЭМ!$B$39:$B$782,R$155)+'СЕТ СН'!$I$14+СВЦЭМ!$D$10+'СЕТ СН'!$I$6-'СЕТ СН'!$I$26</f>
        <v>2964.7375231000001</v>
      </c>
      <c r="S163" s="36">
        <f>SUMIFS(СВЦЭМ!$D$39:$D$782,СВЦЭМ!$A$39:$A$782,$A163,СВЦЭМ!$B$39:$B$782,S$155)+'СЕТ СН'!$I$14+СВЦЭМ!$D$10+'СЕТ СН'!$I$6-'СЕТ СН'!$I$26</f>
        <v>2945.0355909899999</v>
      </c>
      <c r="T163" s="36">
        <f>SUMIFS(СВЦЭМ!$D$39:$D$782,СВЦЭМ!$A$39:$A$782,$A163,СВЦЭМ!$B$39:$B$782,T$155)+'СЕТ СН'!$I$14+СВЦЭМ!$D$10+'СЕТ СН'!$I$6-'СЕТ СН'!$I$26</f>
        <v>2937.4752600299998</v>
      </c>
      <c r="U163" s="36">
        <f>SUMIFS(СВЦЭМ!$D$39:$D$782,СВЦЭМ!$A$39:$A$782,$A163,СВЦЭМ!$B$39:$B$782,U$155)+'СЕТ СН'!$I$14+СВЦЭМ!$D$10+'СЕТ СН'!$I$6-'СЕТ СН'!$I$26</f>
        <v>2949.6614460999999</v>
      </c>
      <c r="V163" s="36">
        <f>SUMIFS(СВЦЭМ!$D$39:$D$782,СВЦЭМ!$A$39:$A$782,$A163,СВЦЭМ!$B$39:$B$782,V$155)+'СЕТ СН'!$I$14+СВЦЭМ!$D$10+'СЕТ СН'!$I$6-'СЕТ СН'!$I$26</f>
        <v>2955.4407492199998</v>
      </c>
      <c r="W163" s="36">
        <f>SUMIFS(СВЦЭМ!$D$39:$D$782,СВЦЭМ!$A$39:$A$782,$A163,СВЦЭМ!$B$39:$B$782,W$155)+'СЕТ СН'!$I$14+СВЦЭМ!$D$10+'СЕТ СН'!$I$6-'СЕТ СН'!$I$26</f>
        <v>2953.9964249599998</v>
      </c>
      <c r="X163" s="36">
        <f>SUMIFS(СВЦЭМ!$D$39:$D$782,СВЦЭМ!$A$39:$A$782,$A163,СВЦЭМ!$B$39:$B$782,X$155)+'СЕТ СН'!$I$14+СВЦЭМ!$D$10+'СЕТ СН'!$I$6-'СЕТ СН'!$I$26</f>
        <v>3006.8240786799997</v>
      </c>
      <c r="Y163" s="36">
        <f>SUMIFS(СВЦЭМ!$D$39:$D$782,СВЦЭМ!$A$39:$A$782,$A163,СВЦЭМ!$B$39:$B$782,Y$155)+'СЕТ СН'!$I$14+СВЦЭМ!$D$10+'СЕТ СН'!$I$6-'СЕТ СН'!$I$26</f>
        <v>3103.59674726</v>
      </c>
    </row>
    <row r="164" spans="1:25" ht="15.75" x14ac:dyDescent="0.2">
      <c r="A164" s="35">
        <f t="shared" si="4"/>
        <v>45513</v>
      </c>
      <c r="B164" s="36">
        <f>SUMIFS(СВЦЭМ!$D$39:$D$782,СВЦЭМ!$A$39:$A$782,$A164,СВЦЭМ!$B$39:$B$782,B$155)+'СЕТ СН'!$I$14+СВЦЭМ!$D$10+'СЕТ СН'!$I$6-'СЕТ СН'!$I$26</f>
        <v>3075.6187304300001</v>
      </c>
      <c r="C164" s="36">
        <f>SUMIFS(СВЦЭМ!$D$39:$D$782,СВЦЭМ!$A$39:$A$782,$A164,СВЦЭМ!$B$39:$B$782,C$155)+'СЕТ СН'!$I$14+СВЦЭМ!$D$10+'СЕТ СН'!$I$6-'СЕТ СН'!$I$26</f>
        <v>3195.3810490200003</v>
      </c>
      <c r="D164" s="36">
        <f>SUMIFS(СВЦЭМ!$D$39:$D$782,СВЦЭМ!$A$39:$A$782,$A164,СВЦЭМ!$B$39:$B$782,D$155)+'СЕТ СН'!$I$14+СВЦЭМ!$D$10+'СЕТ СН'!$I$6-'СЕТ СН'!$I$26</f>
        <v>3317.7885765000001</v>
      </c>
      <c r="E164" s="36">
        <f>SUMIFS(СВЦЭМ!$D$39:$D$782,СВЦЭМ!$A$39:$A$782,$A164,СВЦЭМ!$B$39:$B$782,E$155)+'СЕТ СН'!$I$14+СВЦЭМ!$D$10+'СЕТ СН'!$I$6-'СЕТ СН'!$I$26</f>
        <v>3360.0826528100001</v>
      </c>
      <c r="F164" s="36">
        <f>SUMIFS(СВЦЭМ!$D$39:$D$782,СВЦЭМ!$A$39:$A$782,$A164,СВЦЭМ!$B$39:$B$782,F$155)+'СЕТ СН'!$I$14+СВЦЭМ!$D$10+'СЕТ СН'!$I$6-'СЕТ СН'!$I$26</f>
        <v>3365.9788488000004</v>
      </c>
      <c r="G164" s="36">
        <f>SUMIFS(СВЦЭМ!$D$39:$D$782,СВЦЭМ!$A$39:$A$782,$A164,СВЦЭМ!$B$39:$B$782,G$155)+'СЕТ СН'!$I$14+СВЦЭМ!$D$10+'СЕТ СН'!$I$6-'СЕТ СН'!$I$26</f>
        <v>3356.6765550600003</v>
      </c>
      <c r="H164" s="36">
        <f>SUMIFS(СВЦЭМ!$D$39:$D$782,СВЦЭМ!$A$39:$A$782,$A164,СВЦЭМ!$B$39:$B$782,H$155)+'СЕТ СН'!$I$14+СВЦЭМ!$D$10+'СЕТ СН'!$I$6-'СЕТ СН'!$I$26</f>
        <v>3319.8684089800004</v>
      </c>
      <c r="I164" s="36">
        <f>SUMIFS(СВЦЭМ!$D$39:$D$782,СВЦЭМ!$A$39:$A$782,$A164,СВЦЭМ!$B$39:$B$782,I$155)+'СЕТ СН'!$I$14+СВЦЭМ!$D$10+'СЕТ СН'!$I$6-'СЕТ СН'!$I$26</f>
        <v>3206.4474957200005</v>
      </c>
      <c r="J164" s="36">
        <f>SUMIFS(СВЦЭМ!$D$39:$D$782,СВЦЭМ!$A$39:$A$782,$A164,СВЦЭМ!$B$39:$B$782,J$155)+'СЕТ СН'!$I$14+СВЦЭМ!$D$10+'СЕТ СН'!$I$6-'СЕТ СН'!$I$26</f>
        <v>3120.9064183600003</v>
      </c>
      <c r="K164" s="36">
        <f>SUMIFS(СВЦЭМ!$D$39:$D$782,СВЦЭМ!$A$39:$A$782,$A164,СВЦЭМ!$B$39:$B$782,K$155)+'СЕТ СН'!$I$14+СВЦЭМ!$D$10+'СЕТ СН'!$I$6-'СЕТ СН'!$I$26</f>
        <v>3017.6796096999997</v>
      </c>
      <c r="L164" s="36">
        <f>SUMIFS(СВЦЭМ!$D$39:$D$782,СВЦЭМ!$A$39:$A$782,$A164,СВЦЭМ!$B$39:$B$782,L$155)+'СЕТ СН'!$I$14+СВЦЭМ!$D$10+'СЕТ СН'!$I$6-'СЕТ СН'!$I$26</f>
        <v>2997.2724329900002</v>
      </c>
      <c r="M164" s="36">
        <f>SUMIFS(СВЦЭМ!$D$39:$D$782,СВЦЭМ!$A$39:$A$782,$A164,СВЦЭМ!$B$39:$B$782,M$155)+'СЕТ СН'!$I$14+СВЦЭМ!$D$10+'СЕТ СН'!$I$6-'СЕТ СН'!$I$26</f>
        <v>2992.2043796099997</v>
      </c>
      <c r="N164" s="36">
        <f>SUMIFS(СВЦЭМ!$D$39:$D$782,СВЦЭМ!$A$39:$A$782,$A164,СВЦЭМ!$B$39:$B$782,N$155)+'СЕТ СН'!$I$14+СВЦЭМ!$D$10+'СЕТ СН'!$I$6-'СЕТ СН'!$I$26</f>
        <v>2989.3701659799999</v>
      </c>
      <c r="O164" s="36">
        <f>SUMIFS(СВЦЭМ!$D$39:$D$782,СВЦЭМ!$A$39:$A$782,$A164,СВЦЭМ!$B$39:$B$782,O$155)+'СЕТ СН'!$I$14+СВЦЭМ!$D$10+'СЕТ СН'!$I$6-'СЕТ СН'!$I$26</f>
        <v>2980.0163138799999</v>
      </c>
      <c r="P164" s="36">
        <f>SUMIFS(СВЦЭМ!$D$39:$D$782,СВЦЭМ!$A$39:$A$782,$A164,СВЦЭМ!$B$39:$B$782,P$155)+'СЕТ СН'!$I$14+СВЦЭМ!$D$10+'СЕТ СН'!$I$6-'СЕТ СН'!$I$26</f>
        <v>2998.7083246000002</v>
      </c>
      <c r="Q164" s="36">
        <f>SUMIFS(СВЦЭМ!$D$39:$D$782,СВЦЭМ!$A$39:$A$782,$A164,СВЦЭМ!$B$39:$B$782,Q$155)+'СЕТ СН'!$I$14+СВЦЭМ!$D$10+'СЕТ СН'!$I$6-'СЕТ СН'!$I$26</f>
        <v>3010.8263072099999</v>
      </c>
      <c r="R164" s="36">
        <f>SUMIFS(СВЦЭМ!$D$39:$D$782,СВЦЭМ!$A$39:$A$782,$A164,СВЦЭМ!$B$39:$B$782,R$155)+'СЕТ СН'!$I$14+СВЦЭМ!$D$10+'СЕТ СН'!$I$6-'СЕТ СН'!$I$26</f>
        <v>3017.2695603500001</v>
      </c>
      <c r="S164" s="36">
        <f>SUMIFS(СВЦЭМ!$D$39:$D$782,СВЦЭМ!$A$39:$A$782,$A164,СВЦЭМ!$B$39:$B$782,S$155)+'СЕТ СН'!$I$14+СВЦЭМ!$D$10+'СЕТ СН'!$I$6-'СЕТ СН'!$I$26</f>
        <v>3006.7164570100003</v>
      </c>
      <c r="T164" s="36">
        <f>SUMIFS(СВЦЭМ!$D$39:$D$782,СВЦЭМ!$A$39:$A$782,$A164,СВЦЭМ!$B$39:$B$782,T$155)+'СЕТ СН'!$I$14+СВЦЭМ!$D$10+'СЕТ СН'!$I$6-'СЕТ СН'!$I$26</f>
        <v>2985.96839391</v>
      </c>
      <c r="U164" s="36">
        <f>SUMIFS(СВЦЭМ!$D$39:$D$782,СВЦЭМ!$A$39:$A$782,$A164,СВЦЭМ!$B$39:$B$782,U$155)+'СЕТ СН'!$I$14+СВЦЭМ!$D$10+'СЕТ СН'!$I$6-'СЕТ СН'!$I$26</f>
        <v>2988.2764658900001</v>
      </c>
      <c r="V164" s="36">
        <f>SUMIFS(СВЦЭМ!$D$39:$D$782,СВЦЭМ!$A$39:$A$782,$A164,СВЦЭМ!$B$39:$B$782,V$155)+'СЕТ СН'!$I$14+СВЦЭМ!$D$10+'СЕТ СН'!$I$6-'СЕТ СН'!$I$26</f>
        <v>3047.1505586000003</v>
      </c>
      <c r="W164" s="36">
        <f>SUMIFS(СВЦЭМ!$D$39:$D$782,СВЦЭМ!$A$39:$A$782,$A164,СВЦЭМ!$B$39:$B$782,W$155)+'СЕТ СН'!$I$14+СВЦЭМ!$D$10+'СЕТ СН'!$I$6-'СЕТ СН'!$I$26</f>
        <v>3011.7337330199998</v>
      </c>
      <c r="X164" s="36">
        <f>SUMIFS(СВЦЭМ!$D$39:$D$782,СВЦЭМ!$A$39:$A$782,$A164,СВЦЭМ!$B$39:$B$782,X$155)+'СЕТ СН'!$I$14+СВЦЭМ!$D$10+'СЕТ СН'!$I$6-'СЕТ СН'!$I$26</f>
        <v>3095.2165630099998</v>
      </c>
      <c r="Y164" s="36">
        <f>SUMIFS(СВЦЭМ!$D$39:$D$782,СВЦЭМ!$A$39:$A$782,$A164,СВЦЭМ!$B$39:$B$782,Y$155)+'СЕТ СН'!$I$14+СВЦЭМ!$D$10+'СЕТ СН'!$I$6-'СЕТ СН'!$I$26</f>
        <v>3151.4091692000002</v>
      </c>
    </row>
    <row r="165" spans="1:25" ht="15.75" x14ac:dyDescent="0.2">
      <c r="A165" s="35">
        <f t="shared" si="4"/>
        <v>45514</v>
      </c>
      <c r="B165" s="36">
        <f>SUMIFS(СВЦЭМ!$D$39:$D$782,СВЦЭМ!$A$39:$A$782,$A165,СВЦЭМ!$B$39:$B$782,B$155)+'СЕТ СН'!$I$14+СВЦЭМ!$D$10+'СЕТ СН'!$I$6-'СЕТ СН'!$I$26</f>
        <v>3147.3102966199999</v>
      </c>
      <c r="C165" s="36">
        <f>SUMIFS(СВЦЭМ!$D$39:$D$782,СВЦЭМ!$A$39:$A$782,$A165,СВЦЭМ!$B$39:$B$782,C$155)+'СЕТ СН'!$I$14+СВЦЭМ!$D$10+'СЕТ СН'!$I$6-'СЕТ СН'!$I$26</f>
        <v>3137.8955996899999</v>
      </c>
      <c r="D165" s="36">
        <f>SUMIFS(СВЦЭМ!$D$39:$D$782,СВЦЭМ!$A$39:$A$782,$A165,СВЦЭМ!$B$39:$B$782,D$155)+'СЕТ СН'!$I$14+СВЦЭМ!$D$10+'СЕТ СН'!$I$6-'СЕТ СН'!$I$26</f>
        <v>3199.9190229300002</v>
      </c>
      <c r="E165" s="36">
        <f>SUMIFS(СВЦЭМ!$D$39:$D$782,СВЦЭМ!$A$39:$A$782,$A165,СВЦЭМ!$B$39:$B$782,E$155)+'СЕТ СН'!$I$14+СВЦЭМ!$D$10+'СЕТ СН'!$I$6-'СЕТ СН'!$I$26</f>
        <v>3245.5341005400001</v>
      </c>
      <c r="F165" s="36">
        <f>SUMIFS(СВЦЭМ!$D$39:$D$782,СВЦЭМ!$A$39:$A$782,$A165,СВЦЭМ!$B$39:$B$782,F$155)+'СЕТ СН'!$I$14+СВЦЭМ!$D$10+'СЕТ СН'!$I$6-'СЕТ СН'!$I$26</f>
        <v>3278.1549453700004</v>
      </c>
      <c r="G165" s="36">
        <f>SUMIFS(СВЦЭМ!$D$39:$D$782,СВЦЭМ!$A$39:$A$782,$A165,СВЦЭМ!$B$39:$B$782,G$155)+'СЕТ СН'!$I$14+СВЦЭМ!$D$10+'СЕТ СН'!$I$6-'СЕТ СН'!$I$26</f>
        <v>3256.4060901500002</v>
      </c>
      <c r="H165" s="36">
        <f>SUMIFS(СВЦЭМ!$D$39:$D$782,СВЦЭМ!$A$39:$A$782,$A165,СВЦЭМ!$B$39:$B$782,H$155)+'СЕТ СН'!$I$14+СВЦЭМ!$D$10+'СЕТ СН'!$I$6-'СЕТ СН'!$I$26</f>
        <v>3221.0148844900004</v>
      </c>
      <c r="I165" s="36">
        <f>SUMIFS(СВЦЭМ!$D$39:$D$782,СВЦЭМ!$A$39:$A$782,$A165,СВЦЭМ!$B$39:$B$782,I$155)+'СЕТ СН'!$I$14+СВЦЭМ!$D$10+'СЕТ СН'!$I$6-'СЕТ СН'!$I$26</f>
        <v>3143.2766383200001</v>
      </c>
      <c r="J165" s="36">
        <f>SUMIFS(СВЦЭМ!$D$39:$D$782,СВЦЭМ!$A$39:$A$782,$A165,СВЦЭМ!$B$39:$B$782,J$155)+'СЕТ СН'!$I$14+СВЦЭМ!$D$10+'СЕТ СН'!$I$6-'СЕТ СН'!$I$26</f>
        <v>3036.9549220899999</v>
      </c>
      <c r="K165" s="36">
        <f>SUMIFS(СВЦЭМ!$D$39:$D$782,СВЦЭМ!$A$39:$A$782,$A165,СВЦЭМ!$B$39:$B$782,K$155)+'СЕТ СН'!$I$14+СВЦЭМ!$D$10+'СЕТ СН'!$I$6-'СЕТ СН'!$I$26</f>
        <v>2951.80306836</v>
      </c>
      <c r="L165" s="36">
        <f>SUMIFS(СВЦЭМ!$D$39:$D$782,СВЦЭМ!$A$39:$A$782,$A165,СВЦЭМ!$B$39:$B$782,L$155)+'СЕТ СН'!$I$14+СВЦЭМ!$D$10+'СЕТ СН'!$I$6-'СЕТ СН'!$I$26</f>
        <v>2847.6521993199999</v>
      </c>
      <c r="M165" s="36">
        <f>SUMIFS(СВЦЭМ!$D$39:$D$782,СВЦЭМ!$A$39:$A$782,$A165,СВЦЭМ!$B$39:$B$782,M$155)+'СЕТ СН'!$I$14+СВЦЭМ!$D$10+'СЕТ СН'!$I$6-'СЕТ СН'!$I$26</f>
        <v>2839.9298240899998</v>
      </c>
      <c r="N165" s="36">
        <f>SUMIFS(СВЦЭМ!$D$39:$D$782,СВЦЭМ!$A$39:$A$782,$A165,СВЦЭМ!$B$39:$B$782,N$155)+'СЕТ СН'!$I$14+СВЦЭМ!$D$10+'СЕТ СН'!$I$6-'СЕТ СН'!$I$26</f>
        <v>2834.6535552599998</v>
      </c>
      <c r="O165" s="36">
        <f>SUMIFS(СВЦЭМ!$D$39:$D$782,СВЦЭМ!$A$39:$A$782,$A165,СВЦЭМ!$B$39:$B$782,O$155)+'СЕТ СН'!$I$14+СВЦЭМ!$D$10+'СЕТ СН'!$I$6-'СЕТ СН'!$I$26</f>
        <v>2825.3697577800003</v>
      </c>
      <c r="P165" s="36">
        <f>SUMIFS(СВЦЭМ!$D$39:$D$782,СВЦЭМ!$A$39:$A$782,$A165,СВЦЭМ!$B$39:$B$782,P$155)+'СЕТ СН'!$I$14+СВЦЭМ!$D$10+'СЕТ СН'!$I$6-'СЕТ СН'!$I$26</f>
        <v>2827.1950724400003</v>
      </c>
      <c r="Q165" s="36">
        <f>SUMIFS(СВЦЭМ!$D$39:$D$782,СВЦЭМ!$A$39:$A$782,$A165,СВЦЭМ!$B$39:$B$782,Q$155)+'СЕТ СН'!$I$14+СВЦЭМ!$D$10+'СЕТ СН'!$I$6-'СЕТ СН'!$I$26</f>
        <v>2836.8000153900002</v>
      </c>
      <c r="R165" s="36">
        <f>SUMIFS(СВЦЭМ!$D$39:$D$782,СВЦЭМ!$A$39:$A$782,$A165,СВЦЭМ!$B$39:$B$782,R$155)+'СЕТ СН'!$I$14+СВЦЭМ!$D$10+'СЕТ СН'!$I$6-'СЕТ СН'!$I$26</f>
        <v>2847.4590985699997</v>
      </c>
      <c r="S165" s="36">
        <f>SUMIFS(СВЦЭМ!$D$39:$D$782,СВЦЭМ!$A$39:$A$782,$A165,СВЦЭМ!$B$39:$B$782,S$155)+'СЕТ СН'!$I$14+СВЦЭМ!$D$10+'СЕТ СН'!$I$6-'СЕТ СН'!$I$26</f>
        <v>2831.3995092699997</v>
      </c>
      <c r="T165" s="36">
        <f>SUMIFS(СВЦЭМ!$D$39:$D$782,СВЦЭМ!$A$39:$A$782,$A165,СВЦЭМ!$B$39:$B$782,T$155)+'СЕТ СН'!$I$14+СВЦЭМ!$D$10+'СЕТ СН'!$I$6-'СЕТ СН'!$I$26</f>
        <v>2818.75876277</v>
      </c>
      <c r="U165" s="36">
        <f>SUMIFS(СВЦЭМ!$D$39:$D$782,СВЦЭМ!$A$39:$A$782,$A165,СВЦЭМ!$B$39:$B$782,U$155)+'СЕТ СН'!$I$14+СВЦЭМ!$D$10+'СЕТ СН'!$I$6-'СЕТ СН'!$I$26</f>
        <v>2849.9341317400003</v>
      </c>
      <c r="V165" s="36">
        <f>SUMIFS(СВЦЭМ!$D$39:$D$782,СВЦЭМ!$A$39:$A$782,$A165,СВЦЭМ!$B$39:$B$782,V$155)+'СЕТ СН'!$I$14+СВЦЭМ!$D$10+'СЕТ СН'!$I$6-'СЕТ СН'!$I$26</f>
        <v>2838.9259682399997</v>
      </c>
      <c r="W165" s="36">
        <f>SUMIFS(СВЦЭМ!$D$39:$D$782,СВЦЭМ!$A$39:$A$782,$A165,СВЦЭМ!$B$39:$B$782,W$155)+'СЕТ СН'!$I$14+СВЦЭМ!$D$10+'СЕТ СН'!$I$6-'СЕТ СН'!$I$26</f>
        <v>2817.9573164100002</v>
      </c>
      <c r="X165" s="36">
        <f>SUMIFS(СВЦЭМ!$D$39:$D$782,СВЦЭМ!$A$39:$A$782,$A165,СВЦЭМ!$B$39:$B$782,X$155)+'СЕТ СН'!$I$14+СВЦЭМ!$D$10+'СЕТ СН'!$I$6-'СЕТ СН'!$I$26</f>
        <v>2858.7940887100003</v>
      </c>
      <c r="Y165" s="36">
        <f>SUMIFS(СВЦЭМ!$D$39:$D$782,СВЦЭМ!$A$39:$A$782,$A165,СВЦЭМ!$B$39:$B$782,Y$155)+'СЕТ СН'!$I$14+СВЦЭМ!$D$10+'СЕТ СН'!$I$6-'СЕТ СН'!$I$26</f>
        <v>2988.3186791400003</v>
      </c>
    </row>
    <row r="166" spans="1:25" ht="15.75" x14ac:dyDescent="0.2">
      <c r="A166" s="35">
        <f t="shared" si="4"/>
        <v>45515</v>
      </c>
      <c r="B166" s="36">
        <f>SUMIFS(СВЦЭМ!$D$39:$D$782,СВЦЭМ!$A$39:$A$782,$A166,СВЦЭМ!$B$39:$B$782,B$155)+'СЕТ СН'!$I$14+СВЦЭМ!$D$10+'СЕТ СН'!$I$6-'СЕТ СН'!$I$26</f>
        <v>3059.90854373</v>
      </c>
      <c r="C166" s="36">
        <f>SUMIFS(СВЦЭМ!$D$39:$D$782,СВЦЭМ!$A$39:$A$782,$A166,СВЦЭМ!$B$39:$B$782,C$155)+'СЕТ СН'!$I$14+СВЦЭМ!$D$10+'СЕТ СН'!$I$6-'СЕТ СН'!$I$26</f>
        <v>3124.41052081</v>
      </c>
      <c r="D166" s="36">
        <f>SUMIFS(СВЦЭМ!$D$39:$D$782,СВЦЭМ!$A$39:$A$782,$A166,СВЦЭМ!$B$39:$B$782,D$155)+'СЕТ СН'!$I$14+СВЦЭМ!$D$10+'СЕТ СН'!$I$6-'СЕТ СН'!$I$26</f>
        <v>3179.5374737300003</v>
      </c>
      <c r="E166" s="36">
        <f>SUMIFS(СВЦЭМ!$D$39:$D$782,СВЦЭМ!$A$39:$A$782,$A166,СВЦЭМ!$B$39:$B$782,E$155)+'СЕТ СН'!$I$14+СВЦЭМ!$D$10+'СЕТ СН'!$I$6-'СЕТ СН'!$I$26</f>
        <v>3211.0956265500004</v>
      </c>
      <c r="F166" s="36">
        <f>SUMIFS(СВЦЭМ!$D$39:$D$782,СВЦЭМ!$A$39:$A$782,$A166,СВЦЭМ!$B$39:$B$782,F$155)+'СЕТ СН'!$I$14+СВЦЭМ!$D$10+'СЕТ СН'!$I$6-'СЕТ СН'!$I$26</f>
        <v>3227.5529799100004</v>
      </c>
      <c r="G166" s="36">
        <f>SUMIFS(СВЦЭМ!$D$39:$D$782,СВЦЭМ!$A$39:$A$782,$A166,СВЦЭМ!$B$39:$B$782,G$155)+'СЕТ СН'!$I$14+СВЦЭМ!$D$10+'СЕТ СН'!$I$6-'СЕТ СН'!$I$26</f>
        <v>3212.76944013</v>
      </c>
      <c r="H166" s="36">
        <f>SUMIFS(СВЦЭМ!$D$39:$D$782,СВЦЭМ!$A$39:$A$782,$A166,СВЦЭМ!$B$39:$B$782,H$155)+'СЕТ СН'!$I$14+СВЦЭМ!$D$10+'СЕТ СН'!$I$6-'СЕТ СН'!$I$26</f>
        <v>3199.3738082300001</v>
      </c>
      <c r="I166" s="36">
        <f>SUMIFS(СВЦЭМ!$D$39:$D$782,СВЦЭМ!$A$39:$A$782,$A166,СВЦЭМ!$B$39:$B$782,I$155)+'СЕТ СН'!$I$14+СВЦЭМ!$D$10+'СЕТ СН'!$I$6-'СЕТ СН'!$I$26</f>
        <v>3158.5632539000003</v>
      </c>
      <c r="J166" s="36">
        <f>SUMIFS(СВЦЭМ!$D$39:$D$782,СВЦЭМ!$A$39:$A$782,$A166,СВЦЭМ!$B$39:$B$782,J$155)+'СЕТ СН'!$I$14+СВЦЭМ!$D$10+'СЕТ СН'!$I$6-'СЕТ СН'!$I$26</f>
        <v>3080.6262898200002</v>
      </c>
      <c r="K166" s="36">
        <f>SUMIFS(СВЦЭМ!$D$39:$D$782,СВЦЭМ!$A$39:$A$782,$A166,СВЦЭМ!$B$39:$B$782,K$155)+'СЕТ СН'!$I$14+СВЦЭМ!$D$10+'СЕТ СН'!$I$6-'СЕТ СН'!$I$26</f>
        <v>2992.5975673800003</v>
      </c>
      <c r="L166" s="36">
        <f>SUMIFS(СВЦЭМ!$D$39:$D$782,СВЦЭМ!$A$39:$A$782,$A166,СВЦЭМ!$B$39:$B$782,L$155)+'СЕТ СН'!$I$14+СВЦЭМ!$D$10+'СЕТ СН'!$I$6-'СЕТ СН'!$I$26</f>
        <v>2938.4505461500003</v>
      </c>
      <c r="M166" s="36">
        <f>SUMIFS(СВЦЭМ!$D$39:$D$782,СВЦЭМ!$A$39:$A$782,$A166,СВЦЭМ!$B$39:$B$782,M$155)+'СЕТ СН'!$I$14+СВЦЭМ!$D$10+'СЕТ СН'!$I$6-'СЕТ СН'!$I$26</f>
        <v>2916.5969078899998</v>
      </c>
      <c r="N166" s="36">
        <f>SUMIFS(СВЦЭМ!$D$39:$D$782,СВЦЭМ!$A$39:$A$782,$A166,СВЦЭМ!$B$39:$B$782,N$155)+'СЕТ СН'!$I$14+СВЦЭМ!$D$10+'СЕТ СН'!$I$6-'СЕТ СН'!$I$26</f>
        <v>2883.5033064500003</v>
      </c>
      <c r="O166" s="36">
        <f>SUMIFS(СВЦЭМ!$D$39:$D$782,СВЦЭМ!$A$39:$A$782,$A166,СВЦЭМ!$B$39:$B$782,O$155)+'СЕТ СН'!$I$14+СВЦЭМ!$D$10+'СЕТ СН'!$I$6-'СЕТ СН'!$I$26</f>
        <v>2877.1200318800002</v>
      </c>
      <c r="P166" s="36">
        <f>SUMIFS(СВЦЭМ!$D$39:$D$782,СВЦЭМ!$A$39:$A$782,$A166,СВЦЭМ!$B$39:$B$782,P$155)+'СЕТ СН'!$I$14+СВЦЭМ!$D$10+'СЕТ СН'!$I$6-'СЕТ СН'!$I$26</f>
        <v>2898.6015000500001</v>
      </c>
      <c r="Q166" s="36">
        <f>SUMIFS(СВЦЭМ!$D$39:$D$782,СВЦЭМ!$A$39:$A$782,$A166,СВЦЭМ!$B$39:$B$782,Q$155)+'СЕТ СН'!$I$14+СВЦЭМ!$D$10+'СЕТ СН'!$I$6-'СЕТ СН'!$I$26</f>
        <v>2905.2371417599998</v>
      </c>
      <c r="R166" s="36">
        <f>SUMIFS(СВЦЭМ!$D$39:$D$782,СВЦЭМ!$A$39:$A$782,$A166,СВЦЭМ!$B$39:$B$782,R$155)+'СЕТ СН'!$I$14+СВЦЭМ!$D$10+'СЕТ СН'!$I$6-'СЕТ СН'!$I$26</f>
        <v>2916.2376011300003</v>
      </c>
      <c r="S166" s="36">
        <f>SUMIFS(СВЦЭМ!$D$39:$D$782,СВЦЭМ!$A$39:$A$782,$A166,СВЦЭМ!$B$39:$B$782,S$155)+'СЕТ СН'!$I$14+СВЦЭМ!$D$10+'СЕТ СН'!$I$6-'СЕТ СН'!$I$26</f>
        <v>2877.0677587199998</v>
      </c>
      <c r="T166" s="36">
        <f>SUMIFS(СВЦЭМ!$D$39:$D$782,СВЦЭМ!$A$39:$A$782,$A166,СВЦЭМ!$B$39:$B$782,T$155)+'СЕТ СН'!$I$14+СВЦЭМ!$D$10+'СЕТ СН'!$I$6-'СЕТ СН'!$I$26</f>
        <v>2855.8165972100001</v>
      </c>
      <c r="U166" s="36">
        <f>SUMIFS(СВЦЭМ!$D$39:$D$782,СВЦЭМ!$A$39:$A$782,$A166,СВЦЭМ!$B$39:$B$782,U$155)+'СЕТ СН'!$I$14+СВЦЭМ!$D$10+'СЕТ СН'!$I$6-'СЕТ СН'!$I$26</f>
        <v>2865.9712043</v>
      </c>
      <c r="V166" s="36">
        <f>SUMIFS(СВЦЭМ!$D$39:$D$782,СВЦЭМ!$A$39:$A$782,$A166,СВЦЭМ!$B$39:$B$782,V$155)+'СЕТ СН'!$I$14+СВЦЭМ!$D$10+'СЕТ СН'!$I$6-'СЕТ СН'!$I$26</f>
        <v>2864.2262456600001</v>
      </c>
      <c r="W166" s="36">
        <f>SUMIFS(СВЦЭМ!$D$39:$D$782,СВЦЭМ!$A$39:$A$782,$A166,СВЦЭМ!$B$39:$B$782,W$155)+'СЕТ СН'!$I$14+СВЦЭМ!$D$10+'СЕТ СН'!$I$6-'СЕТ СН'!$I$26</f>
        <v>2847.26172434</v>
      </c>
      <c r="X166" s="36">
        <f>SUMIFS(СВЦЭМ!$D$39:$D$782,СВЦЭМ!$A$39:$A$782,$A166,СВЦЭМ!$B$39:$B$782,X$155)+'СЕТ СН'!$I$14+СВЦЭМ!$D$10+'СЕТ СН'!$I$6-'СЕТ СН'!$I$26</f>
        <v>2922.8534839399999</v>
      </c>
      <c r="Y166" s="36">
        <f>SUMIFS(СВЦЭМ!$D$39:$D$782,СВЦЭМ!$A$39:$A$782,$A166,СВЦЭМ!$B$39:$B$782,Y$155)+'СЕТ СН'!$I$14+СВЦЭМ!$D$10+'СЕТ СН'!$I$6-'СЕТ СН'!$I$26</f>
        <v>3016.6311305500003</v>
      </c>
    </row>
    <row r="167" spans="1:25" ht="15.75" x14ac:dyDescent="0.2">
      <c r="A167" s="35">
        <f t="shared" si="4"/>
        <v>45516</v>
      </c>
      <c r="B167" s="36">
        <f>SUMIFS(СВЦЭМ!$D$39:$D$782,СВЦЭМ!$A$39:$A$782,$A167,СВЦЭМ!$B$39:$B$782,B$155)+'СЕТ СН'!$I$14+СВЦЭМ!$D$10+'СЕТ СН'!$I$6-'СЕТ СН'!$I$26</f>
        <v>3102.6449622800001</v>
      </c>
      <c r="C167" s="36">
        <f>SUMIFS(СВЦЭМ!$D$39:$D$782,СВЦЭМ!$A$39:$A$782,$A167,СВЦЭМ!$B$39:$B$782,C$155)+'СЕТ СН'!$I$14+СВЦЭМ!$D$10+'СЕТ СН'!$I$6-'СЕТ СН'!$I$26</f>
        <v>3183.5111468700002</v>
      </c>
      <c r="D167" s="36">
        <f>SUMIFS(СВЦЭМ!$D$39:$D$782,СВЦЭМ!$A$39:$A$782,$A167,СВЦЭМ!$B$39:$B$782,D$155)+'СЕТ СН'!$I$14+СВЦЭМ!$D$10+'СЕТ СН'!$I$6-'СЕТ СН'!$I$26</f>
        <v>3232.6237280600003</v>
      </c>
      <c r="E167" s="36">
        <f>SUMIFS(СВЦЭМ!$D$39:$D$782,СВЦЭМ!$A$39:$A$782,$A167,СВЦЭМ!$B$39:$B$782,E$155)+'СЕТ СН'!$I$14+СВЦЭМ!$D$10+'СЕТ СН'!$I$6-'СЕТ СН'!$I$26</f>
        <v>3258.7893402500004</v>
      </c>
      <c r="F167" s="36">
        <f>SUMIFS(СВЦЭМ!$D$39:$D$782,СВЦЭМ!$A$39:$A$782,$A167,СВЦЭМ!$B$39:$B$782,F$155)+'СЕТ СН'!$I$14+СВЦЭМ!$D$10+'СЕТ СН'!$I$6-'СЕТ СН'!$I$26</f>
        <v>3272.59262876</v>
      </c>
      <c r="G167" s="36">
        <f>SUMIFS(СВЦЭМ!$D$39:$D$782,СВЦЭМ!$A$39:$A$782,$A167,СВЦЭМ!$B$39:$B$782,G$155)+'СЕТ СН'!$I$14+СВЦЭМ!$D$10+'СЕТ СН'!$I$6-'СЕТ СН'!$I$26</f>
        <v>3260.06457894</v>
      </c>
      <c r="H167" s="36">
        <f>SUMIFS(СВЦЭМ!$D$39:$D$782,СВЦЭМ!$A$39:$A$782,$A167,СВЦЭМ!$B$39:$B$782,H$155)+'СЕТ СН'!$I$14+СВЦЭМ!$D$10+'СЕТ СН'!$I$6-'СЕТ СН'!$I$26</f>
        <v>3201.8437012500003</v>
      </c>
      <c r="I167" s="36">
        <f>SUMIFS(СВЦЭМ!$D$39:$D$782,СВЦЭМ!$A$39:$A$782,$A167,СВЦЭМ!$B$39:$B$782,I$155)+'СЕТ СН'!$I$14+СВЦЭМ!$D$10+'СЕТ СН'!$I$6-'СЕТ СН'!$I$26</f>
        <v>3106.9057363900001</v>
      </c>
      <c r="J167" s="36">
        <f>SUMIFS(СВЦЭМ!$D$39:$D$782,СВЦЭМ!$A$39:$A$782,$A167,СВЦЭМ!$B$39:$B$782,J$155)+'СЕТ СН'!$I$14+СВЦЭМ!$D$10+'СЕТ СН'!$I$6-'СЕТ СН'!$I$26</f>
        <v>3024.4323095700001</v>
      </c>
      <c r="K167" s="36">
        <f>SUMIFS(СВЦЭМ!$D$39:$D$782,СВЦЭМ!$A$39:$A$782,$A167,СВЦЭМ!$B$39:$B$782,K$155)+'СЕТ СН'!$I$14+СВЦЭМ!$D$10+'СЕТ СН'!$I$6-'СЕТ СН'!$I$26</f>
        <v>2920.8584111299997</v>
      </c>
      <c r="L167" s="36">
        <f>SUMIFS(СВЦЭМ!$D$39:$D$782,СВЦЭМ!$A$39:$A$782,$A167,СВЦЭМ!$B$39:$B$782,L$155)+'СЕТ СН'!$I$14+СВЦЭМ!$D$10+'СЕТ СН'!$I$6-'СЕТ СН'!$I$26</f>
        <v>2889.1296534200001</v>
      </c>
      <c r="M167" s="36">
        <f>SUMIFS(СВЦЭМ!$D$39:$D$782,СВЦЭМ!$A$39:$A$782,$A167,СВЦЭМ!$B$39:$B$782,M$155)+'СЕТ СН'!$I$14+СВЦЭМ!$D$10+'СЕТ СН'!$I$6-'СЕТ СН'!$I$26</f>
        <v>2875.3818389500002</v>
      </c>
      <c r="N167" s="36">
        <f>SUMIFS(СВЦЭМ!$D$39:$D$782,СВЦЭМ!$A$39:$A$782,$A167,СВЦЭМ!$B$39:$B$782,N$155)+'СЕТ СН'!$I$14+СВЦЭМ!$D$10+'СЕТ СН'!$I$6-'СЕТ СН'!$I$26</f>
        <v>2860.1221374799998</v>
      </c>
      <c r="O167" s="36">
        <f>SUMIFS(СВЦЭМ!$D$39:$D$782,СВЦЭМ!$A$39:$A$782,$A167,СВЦЭМ!$B$39:$B$782,O$155)+'СЕТ СН'!$I$14+СВЦЭМ!$D$10+'СЕТ СН'!$I$6-'СЕТ СН'!$I$26</f>
        <v>2860.5009228999998</v>
      </c>
      <c r="P167" s="36">
        <f>SUMIFS(СВЦЭМ!$D$39:$D$782,СВЦЭМ!$A$39:$A$782,$A167,СВЦЭМ!$B$39:$B$782,P$155)+'СЕТ СН'!$I$14+СВЦЭМ!$D$10+'СЕТ СН'!$I$6-'СЕТ СН'!$I$26</f>
        <v>2860.5434607699999</v>
      </c>
      <c r="Q167" s="36">
        <f>SUMIFS(СВЦЭМ!$D$39:$D$782,СВЦЭМ!$A$39:$A$782,$A167,СВЦЭМ!$B$39:$B$782,Q$155)+'СЕТ СН'!$I$14+СВЦЭМ!$D$10+'СЕТ СН'!$I$6-'СЕТ СН'!$I$26</f>
        <v>2851.4602466199999</v>
      </c>
      <c r="R167" s="36">
        <f>SUMIFS(СВЦЭМ!$D$39:$D$782,СВЦЭМ!$A$39:$A$782,$A167,СВЦЭМ!$B$39:$B$782,R$155)+'СЕТ СН'!$I$14+СВЦЭМ!$D$10+'СЕТ СН'!$I$6-'СЕТ СН'!$I$26</f>
        <v>2858.1927282400002</v>
      </c>
      <c r="S167" s="36">
        <f>SUMIFS(СВЦЭМ!$D$39:$D$782,СВЦЭМ!$A$39:$A$782,$A167,СВЦЭМ!$B$39:$B$782,S$155)+'СЕТ СН'!$I$14+СВЦЭМ!$D$10+'СЕТ СН'!$I$6-'СЕТ СН'!$I$26</f>
        <v>2815.27244531</v>
      </c>
      <c r="T167" s="36">
        <f>SUMIFS(СВЦЭМ!$D$39:$D$782,СВЦЭМ!$A$39:$A$782,$A167,СВЦЭМ!$B$39:$B$782,T$155)+'СЕТ СН'!$I$14+СВЦЭМ!$D$10+'СЕТ СН'!$I$6-'СЕТ СН'!$I$26</f>
        <v>2790.0811021600002</v>
      </c>
      <c r="U167" s="36">
        <f>SUMIFS(СВЦЭМ!$D$39:$D$782,СВЦЭМ!$A$39:$A$782,$A167,СВЦЭМ!$B$39:$B$782,U$155)+'СЕТ СН'!$I$14+СВЦЭМ!$D$10+'СЕТ СН'!$I$6-'СЕТ СН'!$I$26</f>
        <v>2801.97968842</v>
      </c>
      <c r="V167" s="36">
        <f>SUMIFS(СВЦЭМ!$D$39:$D$782,СВЦЭМ!$A$39:$A$782,$A167,СВЦЭМ!$B$39:$B$782,V$155)+'СЕТ СН'!$I$14+СВЦЭМ!$D$10+'СЕТ СН'!$I$6-'СЕТ СН'!$I$26</f>
        <v>2820.0066336499999</v>
      </c>
      <c r="W167" s="36">
        <f>SUMIFS(СВЦЭМ!$D$39:$D$782,СВЦЭМ!$A$39:$A$782,$A167,СВЦЭМ!$B$39:$B$782,W$155)+'СЕТ СН'!$I$14+СВЦЭМ!$D$10+'СЕТ СН'!$I$6-'СЕТ СН'!$I$26</f>
        <v>2810.8585611500002</v>
      </c>
      <c r="X167" s="36">
        <f>SUMIFS(СВЦЭМ!$D$39:$D$782,СВЦЭМ!$A$39:$A$782,$A167,СВЦЭМ!$B$39:$B$782,X$155)+'СЕТ СН'!$I$14+СВЦЭМ!$D$10+'СЕТ СН'!$I$6-'СЕТ СН'!$I$26</f>
        <v>2861.97401373</v>
      </c>
      <c r="Y167" s="36">
        <f>SUMIFS(СВЦЭМ!$D$39:$D$782,СВЦЭМ!$A$39:$A$782,$A167,СВЦЭМ!$B$39:$B$782,Y$155)+'СЕТ СН'!$I$14+СВЦЭМ!$D$10+'СЕТ СН'!$I$6-'СЕТ СН'!$I$26</f>
        <v>2947.34969172</v>
      </c>
    </row>
    <row r="168" spans="1:25" ht="15.75" x14ac:dyDescent="0.2">
      <c r="A168" s="35">
        <f t="shared" si="4"/>
        <v>45517</v>
      </c>
      <c r="B168" s="36">
        <f>SUMIFS(СВЦЭМ!$D$39:$D$782,СВЦЭМ!$A$39:$A$782,$A168,СВЦЭМ!$B$39:$B$782,B$155)+'СЕТ СН'!$I$14+СВЦЭМ!$D$10+'СЕТ СН'!$I$6-'СЕТ СН'!$I$26</f>
        <v>3058.36711986</v>
      </c>
      <c r="C168" s="36">
        <f>SUMIFS(СВЦЭМ!$D$39:$D$782,СВЦЭМ!$A$39:$A$782,$A168,СВЦЭМ!$B$39:$B$782,C$155)+'СЕТ СН'!$I$14+СВЦЭМ!$D$10+'СЕТ СН'!$I$6-'СЕТ СН'!$I$26</f>
        <v>3212.6284270100005</v>
      </c>
      <c r="D168" s="36">
        <f>SUMIFS(СВЦЭМ!$D$39:$D$782,СВЦЭМ!$A$39:$A$782,$A168,СВЦЭМ!$B$39:$B$782,D$155)+'СЕТ СН'!$I$14+СВЦЭМ!$D$10+'СЕТ СН'!$I$6-'СЕТ СН'!$I$26</f>
        <v>3296.2224647500002</v>
      </c>
      <c r="E168" s="36">
        <f>SUMIFS(СВЦЭМ!$D$39:$D$782,СВЦЭМ!$A$39:$A$782,$A168,СВЦЭМ!$B$39:$B$782,E$155)+'СЕТ СН'!$I$14+СВЦЭМ!$D$10+'СЕТ СН'!$I$6-'СЕТ СН'!$I$26</f>
        <v>3342.5793960300002</v>
      </c>
      <c r="F168" s="36">
        <f>SUMIFS(СВЦЭМ!$D$39:$D$782,СВЦЭМ!$A$39:$A$782,$A168,СВЦЭМ!$B$39:$B$782,F$155)+'СЕТ СН'!$I$14+СВЦЭМ!$D$10+'СЕТ СН'!$I$6-'СЕТ СН'!$I$26</f>
        <v>3347.4599993800002</v>
      </c>
      <c r="G168" s="36">
        <f>SUMIFS(СВЦЭМ!$D$39:$D$782,СВЦЭМ!$A$39:$A$782,$A168,СВЦЭМ!$B$39:$B$782,G$155)+'СЕТ СН'!$I$14+СВЦЭМ!$D$10+'СЕТ СН'!$I$6-'СЕТ СН'!$I$26</f>
        <v>3342.0430644100002</v>
      </c>
      <c r="H168" s="36">
        <f>SUMIFS(СВЦЭМ!$D$39:$D$782,СВЦЭМ!$A$39:$A$782,$A168,СВЦЭМ!$B$39:$B$782,H$155)+'СЕТ СН'!$I$14+СВЦЭМ!$D$10+'СЕТ СН'!$I$6-'СЕТ СН'!$I$26</f>
        <v>3336.5079151500004</v>
      </c>
      <c r="I168" s="36">
        <f>SUMIFS(СВЦЭМ!$D$39:$D$782,СВЦЭМ!$A$39:$A$782,$A168,СВЦЭМ!$B$39:$B$782,I$155)+'СЕТ СН'!$I$14+СВЦЭМ!$D$10+'СЕТ СН'!$I$6-'СЕТ СН'!$I$26</f>
        <v>3193.9545152200003</v>
      </c>
      <c r="J168" s="36">
        <f>SUMIFS(СВЦЭМ!$D$39:$D$782,СВЦЭМ!$A$39:$A$782,$A168,СВЦЭМ!$B$39:$B$782,J$155)+'СЕТ СН'!$I$14+СВЦЭМ!$D$10+'СЕТ СН'!$I$6-'СЕТ СН'!$I$26</f>
        <v>3055.4309203000003</v>
      </c>
      <c r="K168" s="36">
        <f>SUMIFS(СВЦЭМ!$D$39:$D$782,СВЦЭМ!$A$39:$A$782,$A168,СВЦЭМ!$B$39:$B$782,K$155)+'СЕТ СН'!$I$14+СВЦЭМ!$D$10+'СЕТ СН'!$I$6-'СЕТ СН'!$I$26</f>
        <v>2953.3639941199999</v>
      </c>
      <c r="L168" s="36">
        <f>SUMIFS(СВЦЭМ!$D$39:$D$782,СВЦЭМ!$A$39:$A$782,$A168,СВЦЭМ!$B$39:$B$782,L$155)+'СЕТ СН'!$I$14+СВЦЭМ!$D$10+'СЕТ СН'!$I$6-'СЕТ СН'!$I$26</f>
        <v>2892.6323680800001</v>
      </c>
      <c r="M168" s="36">
        <f>SUMIFS(СВЦЭМ!$D$39:$D$782,СВЦЭМ!$A$39:$A$782,$A168,СВЦЭМ!$B$39:$B$782,M$155)+'СЕТ СН'!$I$14+СВЦЭМ!$D$10+'СЕТ СН'!$I$6-'СЕТ СН'!$I$26</f>
        <v>2892.5765241399999</v>
      </c>
      <c r="N168" s="36">
        <f>SUMIFS(СВЦЭМ!$D$39:$D$782,СВЦЭМ!$A$39:$A$782,$A168,СВЦЭМ!$B$39:$B$782,N$155)+'СЕТ СН'!$I$14+СВЦЭМ!$D$10+'СЕТ СН'!$I$6-'СЕТ СН'!$I$26</f>
        <v>2893.4265448200003</v>
      </c>
      <c r="O168" s="36">
        <f>SUMIFS(СВЦЭМ!$D$39:$D$782,СВЦЭМ!$A$39:$A$782,$A168,СВЦЭМ!$B$39:$B$782,O$155)+'СЕТ СН'!$I$14+СВЦЭМ!$D$10+'СЕТ СН'!$I$6-'СЕТ СН'!$I$26</f>
        <v>2872.6706254600003</v>
      </c>
      <c r="P168" s="36">
        <f>SUMIFS(СВЦЭМ!$D$39:$D$782,СВЦЭМ!$A$39:$A$782,$A168,СВЦЭМ!$B$39:$B$782,P$155)+'СЕТ СН'!$I$14+СВЦЭМ!$D$10+'СЕТ СН'!$I$6-'СЕТ СН'!$I$26</f>
        <v>2876.0122137400003</v>
      </c>
      <c r="Q168" s="36">
        <f>SUMIFS(СВЦЭМ!$D$39:$D$782,СВЦЭМ!$A$39:$A$782,$A168,СВЦЭМ!$B$39:$B$782,Q$155)+'СЕТ СН'!$I$14+СВЦЭМ!$D$10+'СЕТ СН'!$I$6-'СЕТ СН'!$I$26</f>
        <v>2883.8449443</v>
      </c>
      <c r="R168" s="36">
        <f>SUMIFS(СВЦЭМ!$D$39:$D$782,СВЦЭМ!$A$39:$A$782,$A168,СВЦЭМ!$B$39:$B$782,R$155)+'СЕТ СН'!$I$14+СВЦЭМ!$D$10+'СЕТ СН'!$I$6-'СЕТ СН'!$I$26</f>
        <v>2905.5860798200001</v>
      </c>
      <c r="S168" s="36">
        <f>SUMIFS(СВЦЭМ!$D$39:$D$782,СВЦЭМ!$A$39:$A$782,$A168,СВЦЭМ!$B$39:$B$782,S$155)+'СЕТ СН'!$I$14+СВЦЭМ!$D$10+'СЕТ СН'!$I$6-'СЕТ СН'!$I$26</f>
        <v>2862.1938932800003</v>
      </c>
      <c r="T168" s="36">
        <f>SUMIFS(СВЦЭМ!$D$39:$D$782,СВЦЭМ!$A$39:$A$782,$A168,СВЦЭМ!$B$39:$B$782,T$155)+'СЕТ СН'!$I$14+СВЦЭМ!$D$10+'СЕТ СН'!$I$6-'СЕТ СН'!$I$26</f>
        <v>2847.7010240700001</v>
      </c>
      <c r="U168" s="36">
        <f>SUMIFS(СВЦЭМ!$D$39:$D$782,СВЦЭМ!$A$39:$A$782,$A168,СВЦЭМ!$B$39:$B$782,U$155)+'СЕТ СН'!$I$14+СВЦЭМ!$D$10+'СЕТ СН'!$I$6-'СЕТ СН'!$I$26</f>
        <v>2892.02658286</v>
      </c>
      <c r="V168" s="36">
        <f>SUMIFS(СВЦЭМ!$D$39:$D$782,СВЦЭМ!$A$39:$A$782,$A168,СВЦЭМ!$B$39:$B$782,V$155)+'СЕТ СН'!$I$14+СВЦЭМ!$D$10+'СЕТ СН'!$I$6-'СЕТ СН'!$I$26</f>
        <v>2892.9551626900002</v>
      </c>
      <c r="W168" s="36">
        <f>SUMIFS(СВЦЭМ!$D$39:$D$782,СВЦЭМ!$A$39:$A$782,$A168,СВЦЭМ!$B$39:$B$782,W$155)+'СЕТ СН'!$I$14+СВЦЭМ!$D$10+'СЕТ СН'!$I$6-'СЕТ СН'!$I$26</f>
        <v>2885.3860386300003</v>
      </c>
      <c r="X168" s="36">
        <f>SUMIFS(СВЦЭМ!$D$39:$D$782,СВЦЭМ!$A$39:$A$782,$A168,СВЦЭМ!$B$39:$B$782,X$155)+'СЕТ СН'!$I$14+СВЦЭМ!$D$10+'СЕТ СН'!$I$6-'СЕТ СН'!$I$26</f>
        <v>2969.9032359100001</v>
      </c>
      <c r="Y168" s="36">
        <f>SUMIFS(СВЦЭМ!$D$39:$D$782,СВЦЭМ!$A$39:$A$782,$A168,СВЦЭМ!$B$39:$B$782,Y$155)+'СЕТ СН'!$I$14+СВЦЭМ!$D$10+'СЕТ СН'!$I$6-'СЕТ СН'!$I$26</f>
        <v>3033.1933634899997</v>
      </c>
    </row>
    <row r="169" spans="1:25" ht="15.75" x14ac:dyDescent="0.2">
      <c r="A169" s="35">
        <f t="shared" si="4"/>
        <v>45518</v>
      </c>
      <c r="B169" s="36">
        <f>SUMIFS(СВЦЭМ!$D$39:$D$782,СВЦЭМ!$A$39:$A$782,$A169,СВЦЭМ!$B$39:$B$782,B$155)+'СЕТ СН'!$I$14+СВЦЭМ!$D$10+'СЕТ СН'!$I$6-'СЕТ СН'!$I$26</f>
        <v>3226.2488795000004</v>
      </c>
      <c r="C169" s="36">
        <f>SUMIFS(СВЦЭМ!$D$39:$D$782,СВЦЭМ!$A$39:$A$782,$A169,СВЦЭМ!$B$39:$B$782,C$155)+'СЕТ СН'!$I$14+СВЦЭМ!$D$10+'СЕТ СН'!$I$6-'СЕТ СН'!$I$26</f>
        <v>3342.1250458500003</v>
      </c>
      <c r="D169" s="36">
        <f>SUMIFS(СВЦЭМ!$D$39:$D$782,СВЦЭМ!$A$39:$A$782,$A169,СВЦЭМ!$B$39:$B$782,D$155)+'СЕТ СН'!$I$14+СВЦЭМ!$D$10+'СЕТ СН'!$I$6-'СЕТ СН'!$I$26</f>
        <v>3449.4202284900002</v>
      </c>
      <c r="E169" s="36">
        <f>SUMIFS(СВЦЭМ!$D$39:$D$782,СВЦЭМ!$A$39:$A$782,$A169,СВЦЭМ!$B$39:$B$782,E$155)+'СЕТ СН'!$I$14+СВЦЭМ!$D$10+'СЕТ СН'!$I$6-'СЕТ СН'!$I$26</f>
        <v>3530.1384613600003</v>
      </c>
      <c r="F169" s="36">
        <f>SUMIFS(СВЦЭМ!$D$39:$D$782,СВЦЭМ!$A$39:$A$782,$A169,СВЦЭМ!$B$39:$B$782,F$155)+'СЕТ СН'!$I$14+СВЦЭМ!$D$10+'СЕТ СН'!$I$6-'СЕТ СН'!$I$26</f>
        <v>3538.8288104700005</v>
      </c>
      <c r="G169" s="36">
        <f>SUMIFS(СВЦЭМ!$D$39:$D$782,СВЦЭМ!$A$39:$A$782,$A169,СВЦЭМ!$B$39:$B$782,G$155)+'СЕТ СН'!$I$14+СВЦЭМ!$D$10+'СЕТ СН'!$I$6-'СЕТ СН'!$I$26</f>
        <v>3509.5177137000001</v>
      </c>
      <c r="H169" s="36">
        <f>SUMIFS(СВЦЭМ!$D$39:$D$782,СВЦЭМ!$A$39:$A$782,$A169,СВЦЭМ!$B$39:$B$782,H$155)+'СЕТ СН'!$I$14+СВЦЭМ!$D$10+'СЕТ СН'!$I$6-'СЕТ СН'!$I$26</f>
        <v>3497.9748424600002</v>
      </c>
      <c r="I169" s="36">
        <f>SUMIFS(СВЦЭМ!$D$39:$D$782,СВЦЭМ!$A$39:$A$782,$A169,СВЦЭМ!$B$39:$B$782,I$155)+'СЕТ СН'!$I$14+СВЦЭМ!$D$10+'СЕТ СН'!$I$6-'СЕТ СН'!$I$26</f>
        <v>3415.7963093300004</v>
      </c>
      <c r="J169" s="36">
        <f>SUMIFS(СВЦЭМ!$D$39:$D$782,СВЦЭМ!$A$39:$A$782,$A169,СВЦЭМ!$B$39:$B$782,J$155)+'СЕТ СН'!$I$14+СВЦЭМ!$D$10+'СЕТ СН'!$I$6-'СЕТ СН'!$I$26</f>
        <v>3281.6770812900004</v>
      </c>
      <c r="K169" s="36">
        <f>SUMIFS(СВЦЭМ!$D$39:$D$782,СВЦЭМ!$A$39:$A$782,$A169,СВЦЭМ!$B$39:$B$782,K$155)+'СЕТ СН'!$I$14+СВЦЭМ!$D$10+'СЕТ СН'!$I$6-'СЕТ СН'!$I$26</f>
        <v>3177.0582824800003</v>
      </c>
      <c r="L169" s="36">
        <f>SUMIFS(СВЦЭМ!$D$39:$D$782,СВЦЭМ!$A$39:$A$782,$A169,СВЦЭМ!$B$39:$B$782,L$155)+'СЕТ СН'!$I$14+СВЦЭМ!$D$10+'СЕТ СН'!$I$6-'СЕТ СН'!$I$26</f>
        <v>3097.0594778899999</v>
      </c>
      <c r="M169" s="36">
        <f>SUMIFS(СВЦЭМ!$D$39:$D$782,СВЦЭМ!$A$39:$A$782,$A169,СВЦЭМ!$B$39:$B$782,M$155)+'СЕТ СН'!$I$14+СВЦЭМ!$D$10+'СЕТ СН'!$I$6-'СЕТ СН'!$I$26</f>
        <v>3072.9250778300002</v>
      </c>
      <c r="N169" s="36">
        <f>SUMIFS(СВЦЭМ!$D$39:$D$782,СВЦЭМ!$A$39:$A$782,$A169,СВЦЭМ!$B$39:$B$782,N$155)+'СЕТ СН'!$I$14+СВЦЭМ!$D$10+'СЕТ СН'!$I$6-'СЕТ СН'!$I$26</f>
        <v>3079.2938971200001</v>
      </c>
      <c r="O169" s="36">
        <f>SUMIFS(СВЦЭМ!$D$39:$D$782,СВЦЭМ!$A$39:$A$782,$A169,СВЦЭМ!$B$39:$B$782,O$155)+'СЕТ СН'!$I$14+СВЦЭМ!$D$10+'СЕТ СН'!$I$6-'СЕТ СН'!$I$26</f>
        <v>3068.47223102</v>
      </c>
      <c r="P169" s="36">
        <f>SUMIFS(СВЦЭМ!$D$39:$D$782,СВЦЭМ!$A$39:$A$782,$A169,СВЦЭМ!$B$39:$B$782,P$155)+'СЕТ СН'!$I$14+СВЦЭМ!$D$10+'СЕТ СН'!$I$6-'СЕТ СН'!$I$26</f>
        <v>3059.1750037500001</v>
      </c>
      <c r="Q169" s="36">
        <f>SUMIFS(СВЦЭМ!$D$39:$D$782,СВЦЭМ!$A$39:$A$782,$A169,СВЦЭМ!$B$39:$B$782,Q$155)+'СЕТ СН'!$I$14+СВЦЭМ!$D$10+'СЕТ СН'!$I$6-'СЕТ СН'!$I$26</f>
        <v>3063.5155730500001</v>
      </c>
      <c r="R169" s="36">
        <f>SUMIFS(СВЦЭМ!$D$39:$D$782,СВЦЭМ!$A$39:$A$782,$A169,СВЦЭМ!$B$39:$B$782,R$155)+'СЕТ СН'!$I$14+СВЦЭМ!$D$10+'СЕТ СН'!$I$6-'СЕТ СН'!$I$26</f>
        <v>3072.1056672499999</v>
      </c>
      <c r="S169" s="36">
        <f>SUMIFS(СВЦЭМ!$D$39:$D$782,СВЦЭМ!$A$39:$A$782,$A169,СВЦЭМ!$B$39:$B$782,S$155)+'СЕТ СН'!$I$14+СВЦЭМ!$D$10+'СЕТ СН'!$I$6-'СЕТ СН'!$I$26</f>
        <v>3077.62192439</v>
      </c>
      <c r="T169" s="36">
        <f>SUMIFS(СВЦЭМ!$D$39:$D$782,СВЦЭМ!$A$39:$A$782,$A169,СВЦЭМ!$B$39:$B$782,T$155)+'СЕТ СН'!$I$14+СВЦЭМ!$D$10+'СЕТ СН'!$I$6-'СЕТ СН'!$I$26</f>
        <v>3062.8202531400002</v>
      </c>
      <c r="U169" s="36">
        <f>SUMIFS(СВЦЭМ!$D$39:$D$782,СВЦЭМ!$A$39:$A$782,$A169,СВЦЭМ!$B$39:$B$782,U$155)+'СЕТ СН'!$I$14+СВЦЭМ!$D$10+'СЕТ СН'!$I$6-'СЕТ СН'!$I$26</f>
        <v>3072.8570291599999</v>
      </c>
      <c r="V169" s="36">
        <f>SUMIFS(СВЦЭМ!$D$39:$D$782,СВЦЭМ!$A$39:$A$782,$A169,СВЦЭМ!$B$39:$B$782,V$155)+'СЕТ СН'!$I$14+СВЦЭМ!$D$10+'СЕТ СН'!$I$6-'СЕТ СН'!$I$26</f>
        <v>3085.0281519199998</v>
      </c>
      <c r="W169" s="36">
        <f>SUMIFS(СВЦЭМ!$D$39:$D$782,СВЦЭМ!$A$39:$A$782,$A169,СВЦЭМ!$B$39:$B$782,W$155)+'СЕТ СН'!$I$14+СВЦЭМ!$D$10+'СЕТ СН'!$I$6-'СЕТ СН'!$I$26</f>
        <v>3072.4771710499999</v>
      </c>
      <c r="X169" s="36">
        <f>SUMIFS(СВЦЭМ!$D$39:$D$782,СВЦЭМ!$A$39:$A$782,$A169,СВЦЭМ!$B$39:$B$782,X$155)+'СЕТ СН'!$I$14+СВЦЭМ!$D$10+'СЕТ СН'!$I$6-'СЕТ СН'!$I$26</f>
        <v>3160.6070277500003</v>
      </c>
      <c r="Y169" s="36">
        <f>SUMIFS(СВЦЭМ!$D$39:$D$782,СВЦЭМ!$A$39:$A$782,$A169,СВЦЭМ!$B$39:$B$782,Y$155)+'СЕТ СН'!$I$14+СВЦЭМ!$D$10+'СЕТ СН'!$I$6-'СЕТ СН'!$I$26</f>
        <v>3279.3690305500004</v>
      </c>
    </row>
    <row r="170" spans="1:25" ht="15.75" x14ac:dyDescent="0.2">
      <c r="A170" s="35">
        <f t="shared" si="4"/>
        <v>45519</v>
      </c>
      <c r="B170" s="36">
        <f>SUMIFS(СВЦЭМ!$D$39:$D$782,СВЦЭМ!$A$39:$A$782,$A170,СВЦЭМ!$B$39:$B$782,B$155)+'СЕТ СН'!$I$14+СВЦЭМ!$D$10+'СЕТ СН'!$I$6-'СЕТ СН'!$I$26</f>
        <v>3336.1211182200004</v>
      </c>
      <c r="C170" s="36">
        <f>SUMIFS(СВЦЭМ!$D$39:$D$782,СВЦЭМ!$A$39:$A$782,$A170,СВЦЭМ!$B$39:$B$782,C$155)+'СЕТ СН'!$I$14+СВЦЭМ!$D$10+'СЕТ СН'!$I$6-'СЕТ СН'!$I$26</f>
        <v>3407.3357159300003</v>
      </c>
      <c r="D170" s="36">
        <f>SUMIFS(СВЦЭМ!$D$39:$D$782,СВЦЭМ!$A$39:$A$782,$A170,СВЦЭМ!$B$39:$B$782,D$155)+'СЕТ СН'!$I$14+СВЦЭМ!$D$10+'СЕТ СН'!$I$6-'СЕТ СН'!$I$26</f>
        <v>3455.9608572100001</v>
      </c>
      <c r="E170" s="36">
        <f>SUMIFS(СВЦЭМ!$D$39:$D$782,СВЦЭМ!$A$39:$A$782,$A170,СВЦЭМ!$B$39:$B$782,E$155)+'СЕТ СН'!$I$14+СВЦЭМ!$D$10+'СЕТ СН'!$I$6-'СЕТ СН'!$I$26</f>
        <v>3467.7730991900003</v>
      </c>
      <c r="F170" s="36">
        <f>SUMIFS(СВЦЭМ!$D$39:$D$782,СВЦЭМ!$A$39:$A$782,$A170,СВЦЭМ!$B$39:$B$782,F$155)+'СЕТ СН'!$I$14+СВЦЭМ!$D$10+'СЕТ СН'!$I$6-'СЕТ СН'!$I$26</f>
        <v>3470.6584481900004</v>
      </c>
      <c r="G170" s="36">
        <f>SUMIFS(СВЦЭМ!$D$39:$D$782,СВЦЭМ!$A$39:$A$782,$A170,СВЦЭМ!$B$39:$B$782,G$155)+'СЕТ СН'!$I$14+СВЦЭМ!$D$10+'СЕТ СН'!$I$6-'СЕТ СН'!$I$26</f>
        <v>3446.1709307800002</v>
      </c>
      <c r="H170" s="36">
        <f>SUMIFS(СВЦЭМ!$D$39:$D$782,СВЦЭМ!$A$39:$A$782,$A170,СВЦЭМ!$B$39:$B$782,H$155)+'СЕТ СН'!$I$14+СВЦЭМ!$D$10+'СЕТ СН'!$I$6-'СЕТ СН'!$I$26</f>
        <v>3402.8918618300004</v>
      </c>
      <c r="I170" s="36">
        <f>SUMIFS(СВЦЭМ!$D$39:$D$782,СВЦЭМ!$A$39:$A$782,$A170,СВЦЭМ!$B$39:$B$782,I$155)+'СЕТ СН'!$I$14+СВЦЭМ!$D$10+'СЕТ СН'!$I$6-'СЕТ СН'!$I$26</f>
        <v>3313.42252439</v>
      </c>
      <c r="J170" s="36">
        <f>SUMIFS(СВЦЭМ!$D$39:$D$782,СВЦЭМ!$A$39:$A$782,$A170,СВЦЭМ!$B$39:$B$782,J$155)+'СЕТ СН'!$I$14+СВЦЭМ!$D$10+'СЕТ СН'!$I$6-'СЕТ СН'!$I$26</f>
        <v>3238.5123590300004</v>
      </c>
      <c r="K170" s="36">
        <f>SUMIFS(СВЦЭМ!$D$39:$D$782,СВЦЭМ!$A$39:$A$782,$A170,СВЦЭМ!$B$39:$B$782,K$155)+'СЕТ СН'!$I$14+СВЦЭМ!$D$10+'СЕТ СН'!$I$6-'СЕТ СН'!$I$26</f>
        <v>3139.2711844099999</v>
      </c>
      <c r="L170" s="36">
        <f>SUMIFS(СВЦЭМ!$D$39:$D$782,СВЦЭМ!$A$39:$A$782,$A170,СВЦЭМ!$B$39:$B$782,L$155)+'СЕТ СН'!$I$14+СВЦЭМ!$D$10+'СЕТ СН'!$I$6-'СЕТ СН'!$I$26</f>
        <v>3133.5036024800002</v>
      </c>
      <c r="M170" s="36">
        <f>SUMIFS(СВЦЭМ!$D$39:$D$782,СВЦЭМ!$A$39:$A$782,$A170,СВЦЭМ!$B$39:$B$782,M$155)+'СЕТ СН'!$I$14+СВЦЭМ!$D$10+'СЕТ СН'!$I$6-'СЕТ СН'!$I$26</f>
        <v>3160.6523802500001</v>
      </c>
      <c r="N170" s="36">
        <f>SUMIFS(СВЦЭМ!$D$39:$D$782,СВЦЭМ!$A$39:$A$782,$A170,СВЦЭМ!$B$39:$B$782,N$155)+'СЕТ СН'!$I$14+СВЦЭМ!$D$10+'СЕТ СН'!$I$6-'СЕТ СН'!$I$26</f>
        <v>3149.9909384000002</v>
      </c>
      <c r="O170" s="36">
        <f>SUMIFS(СВЦЭМ!$D$39:$D$782,СВЦЭМ!$A$39:$A$782,$A170,СВЦЭМ!$B$39:$B$782,O$155)+'СЕТ СН'!$I$14+СВЦЭМ!$D$10+'СЕТ СН'!$I$6-'СЕТ СН'!$I$26</f>
        <v>3137.8940922199999</v>
      </c>
      <c r="P170" s="36">
        <f>SUMIFS(СВЦЭМ!$D$39:$D$782,СВЦЭМ!$A$39:$A$782,$A170,СВЦЭМ!$B$39:$B$782,P$155)+'СЕТ СН'!$I$14+СВЦЭМ!$D$10+'СЕТ СН'!$I$6-'СЕТ СН'!$I$26</f>
        <v>3139.9702709400003</v>
      </c>
      <c r="Q170" s="36">
        <f>SUMIFS(СВЦЭМ!$D$39:$D$782,СВЦЭМ!$A$39:$A$782,$A170,СВЦЭМ!$B$39:$B$782,Q$155)+'СЕТ СН'!$I$14+СВЦЭМ!$D$10+'СЕТ СН'!$I$6-'СЕТ СН'!$I$26</f>
        <v>3126.4388816299997</v>
      </c>
      <c r="R170" s="36">
        <f>SUMIFS(СВЦЭМ!$D$39:$D$782,СВЦЭМ!$A$39:$A$782,$A170,СВЦЭМ!$B$39:$B$782,R$155)+'СЕТ СН'!$I$14+СВЦЭМ!$D$10+'СЕТ СН'!$I$6-'СЕТ СН'!$I$26</f>
        <v>3137.7809827800002</v>
      </c>
      <c r="S170" s="36">
        <f>SUMIFS(СВЦЭМ!$D$39:$D$782,СВЦЭМ!$A$39:$A$782,$A170,СВЦЭМ!$B$39:$B$782,S$155)+'СЕТ СН'!$I$14+СВЦЭМ!$D$10+'СЕТ СН'!$I$6-'СЕТ СН'!$I$26</f>
        <v>3147.3095808800003</v>
      </c>
      <c r="T170" s="36">
        <f>SUMIFS(СВЦЭМ!$D$39:$D$782,СВЦЭМ!$A$39:$A$782,$A170,СВЦЭМ!$B$39:$B$782,T$155)+'СЕТ СН'!$I$14+СВЦЭМ!$D$10+'СЕТ СН'!$I$6-'СЕТ СН'!$I$26</f>
        <v>3117.0093140700001</v>
      </c>
      <c r="U170" s="36">
        <f>SUMIFS(СВЦЭМ!$D$39:$D$782,СВЦЭМ!$A$39:$A$782,$A170,СВЦЭМ!$B$39:$B$782,U$155)+'СЕТ СН'!$I$14+СВЦЭМ!$D$10+'СЕТ СН'!$I$6-'СЕТ СН'!$I$26</f>
        <v>3121.89528337</v>
      </c>
      <c r="V170" s="36">
        <f>SUMIFS(СВЦЭМ!$D$39:$D$782,СВЦЭМ!$A$39:$A$782,$A170,СВЦЭМ!$B$39:$B$782,V$155)+'СЕТ СН'!$I$14+СВЦЭМ!$D$10+'СЕТ СН'!$I$6-'СЕТ СН'!$I$26</f>
        <v>3143.3285391500003</v>
      </c>
      <c r="W170" s="36">
        <f>SUMIFS(СВЦЭМ!$D$39:$D$782,СВЦЭМ!$A$39:$A$782,$A170,СВЦЭМ!$B$39:$B$782,W$155)+'СЕТ СН'!$I$14+СВЦЭМ!$D$10+'СЕТ СН'!$I$6-'СЕТ СН'!$I$26</f>
        <v>3134.48383302</v>
      </c>
      <c r="X170" s="36">
        <f>SUMIFS(СВЦЭМ!$D$39:$D$782,СВЦЭМ!$A$39:$A$782,$A170,СВЦЭМ!$B$39:$B$782,X$155)+'СЕТ СН'!$I$14+СВЦЭМ!$D$10+'СЕТ СН'!$I$6-'СЕТ СН'!$I$26</f>
        <v>3225.6716690700005</v>
      </c>
      <c r="Y170" s="36">
        <f>SUMIFS(СВЦЭМ!$D$39:$D$782,СВЦЭМ!$A$39:$A$782,$A170,СВЦЭМ!$B$39:$B$782,Y$155)+'СЕТ СН'!$I$14+СВЦЭМ!$D$10+'СЕТ СН'!$I$6-'СЕТ СН'!$I$26</f>
        <v>3310.2669956100003</v>
      </c>
    </row>
    <row r="171" spans="1:25" ht="15.75" x14ac:dyDescent="0.2">
      <c r="A171" s="35">
        <f t="shared" si="4"/>
        <v>45520</v>
      </c>
      <c r="B171" s="36">
        <f>SUMIFS(СВЦЭМ!$D$39:$D$782,СВЦЭМ!$A$39:$A$782,$A171,СВЦЭМ!$B$39:$B$782,B$155)+'СЕТ СН'!$I$14+СВЦЭМ!$D$10+'СЕТ СН'!$I$6-'СЕТ СН'!$I$26</f>
        <v>3492.2893227400004</v>
      </c>
      <c r="C171" s="36">
        <f>SUMIFS(СВЦЭМ!$D$39:$D$782,СВЦЭМ!$A$39:$A$782,$A171,СВЦЭМ!$B$39:$B$782,C$155)+'СЕТ СН'!$I$14+СВЦЭМ!$D$10+'СЕТ СН'!$I$6-'СЕТ СН'!$I$26</f>
        <v>3484.2602514200003</v>
      </c>
      <c r="D171" s="36">
        <f>SUMIFS(СВЦЭМ!$D$39:$D$782,СВЦЭМ!$A$39:$A$782,$A171,СВЦЭМ!$B$39:$B$782,D$155)+'СЕТ СН'!$I$14+СВЦЭМ!$D$10+'СЕТ СН'!$I$6-'СЕТ СН'!$I$26</f>
        <v>3524.5539362400004</v>
      </c>
      <c r="E171" s="36">
        <f>SUMIFS(СВЦЭМ!$D$39:$D$782,СВЦЭМ!$A$39:$A$782,$A171,СВЦЭМ!$B$39:$B$782,E$155)+'СЕТ СН'!$I$14+СВЦЭМ!$D$10+'СЕТ СН'!$I$6-'СЕТ СН'!$I$26</f>
        <v>3448.0938525500001</v>
      </c>
      <c r="F171" s="36">
        <f>SUMIFS(СВЦЭМ!$D$39:$D$782,СВЦЭМ!$A$39:$A$782,$A171,СВЦЭМ!$B$39:$B$782,F$155)+'СЕТ СН'!$I$14+СВЦЭМ!$D$10+'СЕТ СН'!$I$6-'СЕТ СН'!$I$26</f>
        <v>3418.0845321500001</v>
      </c>
      <c r="G171" s="36">
        <f>SUMIFS(СВЦЭМ!$D$39:$D$782,СВЦЭМ!$A$39:$A$782,$A171,СВЦЭМ!$B$39:$B$782,G$155)+'СЕТ СН'!$I$14+СВЦЭМ!$D$10+'СЕТ СН'!$I$6-'СЕТ СН'!$I$26</f>
        <v>3356.7539709600001</v>
      </c>
      <c r="H171" s="36">
        <f>SUMIFS(СВЦЭМ!$D$39:$D$782,СВЦЭМ!$A$39:$A$782,$A171,СВЦЭМ!$B$39:$B$782,H$155)+'СЕТ СН'!$I$14+СВЦЭМ!$D$10+'СЕТ СН'!$I$6-'СЕТ СН'!$I$26</f>
        <v>3309.6676047400001</v>
      </c>
      <c r="I171" s="36">
        <f>SUMIFS(СВЦЭМ!$D$39:$D$782,СВЦЭМ!$A$39:$A$782,$A171,СВЦЭМ!$B$39:$B$782,I$155)+'СЕТ СН'!$I$14+СВЦЭМ!$D$10+'СЕТ СН'!$I$6-'СЕТ СН'!$I$26</f>
        <v>3202.3564326800001</v>
      </c>
      <c r="J171" s="36">
        <f>SUMIFS(СВЦЭМ!$D$39:$D$782,СВЦЭМ!$A$39:$A$782,$A171,СВЦЭМ!$B$39:$B$782,J$155)+'СЕТ СН'!$I$14+СВЦЭМ!$D$10+'СЕТ СН'!$I$6-'СЕТ СН'!$I$26</f>
        <v>3105.89050645</v>
      </c>
      <c r="K171" s="36">
        <f>SUMIFS(СВЦЭМ!$D$39:$D$782,СВЦЭМ!$A$39:$A$782,$A171,СВЦЭМ!$B$39:$B$782,K$155)+'СЕТ СН'!$I$14+СВЦЭМ!$D$10+'СЕТ СН'!$I$6-'СЕТ СН'!$I$26</f>
        <v>2978.9711807599997</v>
      </c>
      <c r="L171" s="36">
        <f>SUMIFS(СВЦЭМ!$D$39:$D$782,СВЦЭМ!$A$39:$A$782,$A171,СВЦЭМ!$B$39:$B$782,L$155)+'СЕТ СН'!$I$14+СВЦЭМ!$D$10+'СЕТ СН'!$I$6-'СЕТ СН'!$I$26</f>
        <v>2941.5262540499998</v>
      </c>
      <c r="M171" s="36">
        <f>SUMIFS(СВЦЭМ!$D$39:$D$782,СВЦЭМ!$A$39:$A$782,$A171,СВЦЭМ!$B$39:$B$782,M$155)+'СЕТ СН'!$I$14+СВЦЭМ!$D$10+'СЕТ СН'!$I$6-'СЕТ СН'!$I$26</f>
        <v>2937.47860249</v>
      </c>
      <c r="N171" s="36">
        <f>SUMIFS(СВЦЭМ!$D$39:$D$782,СВЦЭМ!$A$39:$A$782,$A171,СВЦЭМ!$B$39:$B$782,N$155)+'СЕТ СН'!$I$14+СВЦЭМ!$D$10+'СЕТ СН'!$I$6-'СЕТ СН'!$I$26</f>
        <v>2933.14291955</v>
      </c>
      <c r="O171" s="36">
        <f>SUMIFS(СВЦЭМ!$D$39:$D$782,СВЦЭМ!$A$39:$A$782,$A171,СВЦЭМ!$B$39:$B$782,O$155)+'СЕТ СН'!$I$14+СВЦЭМ!$D$10+'СЕТ СН'!$I$6-'СЕТ СН'!$I$26</f>
        <v>2954.8562724799999</v>
      </c>
      <c r="P171" s="36">
        <f>SUMIFS(СВЦЭМ!$D$39:$D$782,СВЦЭМ!$A$39:$A$782,$A171,СВЦЭМ!$B$39:$B$782,P$155)+'СЕТ СН'!$I$14+СВЦЭМ!$D$10+'СЕТ СН'!$I$6-'СЕТ СН'!$I$26</f>
        <v>2995.78703159</v>
      </c>
      <c r="Q171" s="36">
        <f>SUMIFS(СВЦЭМ!$D$39:$D$782,СВЦЭМ!$A$39:$A$782,$A171,СВЦЭМ!$B$39:$B$782,Q$155)+'СЕТ СН'!$I$14+СВЦЭМ!$D$10+'СЕТ СН'!$I$6-'СЕТ СН'!$I$26</f>
        <v>3017.3586026399998</v>
      </c>
      <c r="R171" s="36">
        <f>SUMIFS(СВЦЭМ!$D$39:$D$782,СВЦЭМ!$A$39:$A$782,$A171,СВЦЭМ!$B$39:$B$782,R$155)+'СЕТ СН'!$I$14+СВЦЭМ!$D$10+'СЕТ СН'!$I$6-'СЕТ СН'!$I$26</f>
        <v>3020.5155408999999</v>
      </c>
      <c r="S171" s="36">
        <f>SUMIFS(СВЦЭМ!$D$39:$D$782,СВЦЭМ!$A$39:$A$782,$A171,СВЦЭМ!$B$39:$B$782,S$155)+'СЕТ СН'!$I$14+СВЦЭМ!$D$10+'СЕТ СН'!$I$6-'СЕТ СН'!$I$26</f>
        <v>2931.5565627400001</v>
      </c>
      <c r="T171" s="36">
        <f>SUMIFS(СВЦЭМ!$D$39:$D$782,СВЦЭМ!$A$39:$A$782,$A171,СВЦЭМ!$B$39:$B$782,T$155)+'СЕТ СН'!$I$14+СВЦЭМ!$D$10+'СЕТ СН'!$I$6-'СЕТ СН'!$I$26</f>
        <v>2905.1076569300003</v>
      </c>
      <c r="U171" s="36">
        <f>SUMIFS(СВЦЭМ!$D$39:$D$782,СВЦЭМ!$A$39:$A$782,$A171,СВЦЭМ!$B$39:$B$782,U$155)+'СЕТ СН'!$I$14+СВЦЭМ!$D$10+'СЕТ СН'!$I$6-'СЕТ СН'!$I$26</f>
        <v>2927.26334086</v>
      </c>
      <c r="V171" s="36">
        <f>SUMIFS(СВЦЭМ!$D$39:$D$782,СВЦЭМ!$A$39:$A$782,$A171,СВЦЭМ!$B$39:$B$782,V$155)+'СЕТ СН'!$I$14+СВЦЭМ!$D$10+'СЕТ СН'!$I$6-'СЕТ СН'!$I$26</f>
        <v>2973.9461087899999</v>
      </c>
      <c r="W171" s="36">
        <f>SUMIFS(СВЦЭМ!$D$39:$D$782,СВЦЭМ!$A$39:$A$782,$A171,СВЦЭМ!$B$39:$B$782,W$155)+'СЕТ СН'!$I$14+СВЦЭМ!$D$10+'СЕТ СН'!$I$6-'СЕТ СН'!$I$26</f>
        <v>2983.47668191</v>
      </c>
      <c r="X171" s="36">
        <f>SUMIFS(СВЦЭМ!$D$39:$D$782,СВЦЭМ!$A$39:$A$782,$A171,СВЦЭМ!$B$39:$B$782,X$155)+'СЕТ СН'!$I$14+СВЦЭМ!$D$10+'СЕТ СН'!$I$6-'СЕТ СН'!$I$26</f>
        <v>3039.0320654300003</v>
      </c>
      <c r="Y171" s="36">
        <f>SUMIFS(СВЦЭМ!$D$39:$D$782,СВЦЭМ!$A$39:$A$782,$A171,СВЦЭМ!$B$39:$B$782,Y$155)+'СЕТ СН'!$I$14+СВЦЭМ!$D$10+'СЕТ СН'!$I$6-'СЕТ СН'!$I$26</f>
        <v>3110.1906825699998</v>
      </c>
    </row>
    <row r="172" spans="1:25" ht="15.75" x14ac:dyDescent="0.2">
      <c r="A172" s="35">
        <f t="shared" si="4"/>
        <v>45521</v>
      </c>
      <c r="B172" s="36">
        <f>SUMIFS(СВЦЭМ!$D$39:$D$782,СВЦЭМ!$A$39:$A$782,$A172,СВЦЭМ!$B$39:$B$782,B$155)+'СЕТ СН'!$I$14+СВЦЭМ!$D$10+'СЕТ СН'!$I$6-'СЕТ СН'!$I$26</f>
        <v>3173.22092105</v>
      </c>
      <c r="C172" s="36">
        <f>SUMIFS(СВЦЭМ!$D$39:$D$782,СВЦЭМ!$A$39:$A$782,$A172,СВЦЭМ!$B$39:$B$782,C$155)+'СЕТ СН'!$I$14+СВЦЭМ!$D$10+'СЕТ СН'!$I$6-'СЕТ СН'!$I$26</f>
        <v>3289.2361663000001</v>
      </c>
      <c r="D172" s="36">
        <f>SUMIFS(СВЦЭМ!$D$39:$D$782,СВЦЭМ!$A$39:$A$782,$A172,СВЦЭМ!$B$39:$B$782,D$155)+'СЕТ СН'!$I$14+СВЦЭМ!$D$10+'СЕТ СН'!$I$6-'СЕТ СН'!$I$26</f>
        <v>3335.1361000100001</v>
      </c>
      <c r="E172" s="36">
        <f>SUMIFS(СВЦЭМ!$D$39:$D$782,СВЦЭМ!$A$39:$A$782,$A172,СВЦЭМ!$B$39:$B$782,E$155)+'СЕТ СН'!$I$14+СВЦЭМ!$D$10+'СЕТ СН'!$I$6-'СЕТ СН'!$I$26</f>
        <v>3345.5304247500003</v>
      </c>
      <c r="F172" s="36">
        <f>SUMIFS(СВЦЭМ!$D$39:$D$782,СВЦЭМ!$A$39:$A$782,$A172,СВЦЭМ!$B$39:$B$782,F$155)+'СЕТ СН'!$I$14+СВЦЭМ!$D$10+'СЕТ СН'!$I$6-'СЕТ СН'!$I$26</f>
        <v>3363.2711617900004</v>
      </c>
      <c r="G172" s="36">
        <f>SUMIFS(СВЦЭМ!$D$39:$D$782,СВЦЭМ!$A$39:$A$782,$A172,СВЦЭМ!$B$39:$B$782,G$155)+'СЕТ СН'!$I$14+СВЦЭМ!$D$10+'СЕТ СН'!$I$6-'СЕТ СН'!$I$26</f>
        <v>3339.5547553400002</v>
      </c>
      <c r="H172" s="36">
        <f>SUMIFS(СВЦЭМ!$D$39:$D$782,СВЦЭМ!$A$39:$A$782,$A172,СВЦЭМ!$B$39:$B$782,H$155)+'СЕТ СН'!$I$14+СВЦЭМ!$D$10+'СЕТ СН'!$I$6-'СЕТ СН'!$I$26</f>
        <v>3328.1420936000004</v>
      </c>
      <c r="I172" s="36">
        <f>SUMIFS(СВЦЭМ!$D$39:$D$782,СВЦЭМ!$A$39:$A$782,$A172,СВЦЭМ!$B$39:$B$782,I$155)+'СЕТ СН'!$I$14+СВЦЭМ!$D$10+'СЕТ СН'!$I$6-'СЕТ СН'!$I$26</f>
        <v>3298.60661226</v>
      </c>
      <c r="J172" s="36">
        <f>SUMIFS(СВЦЭМ!$D$39:$D$782,СВЦЭМ!$A$39:$A$782,$A172,СВЦЭМ!$B$39:$B$782,J$155)+'СЕТ СН'!$I$14+СВЦЭМ!$D$10+'СЕТ СН'!$I$6-'СЕТ СН'!$I$26</f>
        <v>3173.6528420500003</v>
      </c>
      <c r="K172" s="36">
        <f>SUMIFS(СВЦЭМ!$D$39:$D$782,СВЦЭМ!$A$39:$A$782,$A172,СВЦЭМ!$B$39:$B$782,K$155)+'СЕТ СН'!$I$14+СВЦЭМ!$D$10+'СЕТ СН'!$I$6-'СЕТ СН'!$I$26</f>
        <v>3084.0055721399999</v>
      </c>
      <c r="L172" s="36">
        <f>SUMIFS(СВЦЭМ!$D$39:$D$782,СВЦЭМ!$A$39:$A$782,$A172,СВЦЭМ!$B$39:$B$782,L$155)+'СЕТ СН'!$I$14+СВЦЭМ!$D$10+'СЕТ СН'!$I$6-'СЕТ СН'!$I$26</f>
        <v>3006.5596446500003</v>
      </c>
      <c r="M172" s="36">
        <f>SUMIFS(СВЦЭМ!$D$39:$D$782,СВЦЭМ!$A$39:$A$782,$A172,СВЦЭМ!$B$39:$B$782,M$155)+'СЕТ СН'!$I$14+СВЦЭМ!$D$10+'СЕТ СН'!$I$6-'СЕТ СН'!$I$26</f>
        <v>2992.5016534799997</v>
      </c>
      <c r="N172" s="36">
        <f>SUMIFS(СВЦЭМ!$D$39:$D$782,СВЦЭМ!$A$39:$A$782,$A172,СВЦЭМ!$B$39:$B$782,N$155)+'СЕТ СН'!$I$14+СВЦЭМ!$D$10+'СЕТ СН'!$I$6-'СЕТ СН'!$I$26</f>
        <v>2984.98560894</v>
      </c>
      <c r="O172" s="36">
        <f>SUMIFS(СВЦЭМ!$D$39:$D$782,СВЦЭМ!$A$39:$A$782,$A172,СВЦЭМ!$B$39:$B$782,O$155)+'СЕТ СН'!$I$14+СВЦЭМ!$D$10+'СЕТ СН'!$I$6-'СЕТ СН'!$I$26</f>
        <v>2984.01761945</v>
      </c>
      <c r="P172" s="36">
        <f>SUMIFS(СВЦЭМ!$D$39:$D$782,СВЦЭМ!$A$39:$A$782,$A172,СВЦЭМ!$B$39:$B$782,P$155)+'СЕТ СН'!$I$14+СВЦЭМ!$D$10+'СЕТ СН'!$I$6-'СЕТ СН'!$I$26</f>
        <v>2983.27295168</v>
      </c>
      <c r="Q172" s="36">
        <f>SUMIFS(СВЦЭМ!$D$39:$D$782,СВЦЭМ!$A$39:$A$782,$A172,СВЦЭМ!$B$39:$B$782,Q$155)+'СЕТ СН'!$I$14+СВЦЭМ!$D$10+'СЕТ СН'!$I$6-'СЕТ СН'!$I$26</f>
        <v>2995.3686737899998</v>
      </c>
      <c r="R172" s="36">
        <f>SUMIFS(СВЦЭМ!$D$39:$D$782,СВЦЭМ!$A$39:$A$782,$A172,СВЦЭМ!$B$39:$B$782,R$155)+'СЕТ СН'!$I$14+СВЦЭМ!$D$10+'СЕТ СН'!$I$6-'СЕТ СН'!$I$26</f>
        <v>3021.0555746600003</v>
      </c>
      <c r="S172" s="36">
        <f>SUMIFS(СВЦЭМ!$D$39:$D$782,СВЦЭМ!$A$39:$A$782,$A172,СВЦЭМ!$B$39:$B$782,S$155)+'СЕТ СН'!$I$14+СВЦЭМ!$D$10+'СЕТ СН'!$I$6-'СЕТ СН'!$I$26</f>
        <v>2999.5578415700002</v>
      </c>
      <c r="T172" s="36">
        <f>SUMIFS(СВЦЭМ!$D$39:$D$782,СВЦЭМ!$A$39:$A$782,$A172,СВЦЭМ!$B$39:$B$782,T$155)+'СЕТ СН'!$I$14+СВЦЭМ!$D$10+'СЕТ СН'!$I$6-'СЕТ СН'!$I$26</f>
        <v>2982.6193361599999</v>
      </c>
      <c r="U172" s="36">
        <f>SUMIFS(СВЦЭМ!$D$39:$D$782,СВЦЭМ!$A$39:$A$782,$A172,СВЦЭМ!$B$39:$B$782,U$155)+'СЕТ СН'!$I$14+СВЦЭМ!$D$10+'СЕТ СН'!$I$6-'СЕТ СН'!$I$26</f>
        <v>2978.0483496100001</v>
      </c>
      <c r="V172" s="36">
        <f>SUMIFS(СВЦЭМ!$D$39:$D$782,СВЦЭМ!$A$39:$A$782,$A172,СВЦЭМ!$B$39:$B$782,V$155)+'СЕТ СН'!$I$14+СВЦЭМ!$D$10+'СЕТ СН'!$I$6-'СЕТ СН'!$I$26</f>
        <v>2979.4155203600003</v>
      </c>
      <c r="W172" s="36">
        <f>SUMIFS(СВЦЭМ!$D$39:$D$782,СВЦЭМ!$A$39:$A$782,$A172,СВЦЭМ!$B$39:$B$782,W$155)+'СЕТ СН'!$I$14+СВЦЭМ!$D$10+'СЕТ СН'!$I$6-'СЕТ СН'!$I$26</f>
        <v>2965.0899417999999</v>
      </c>
      <c r="X172" s="36">
        <f>SUMIFS(СВЦЭМ!$D$39:$D$782,СВЦЭМ!$A$39:$A$782,$A172,СВЦЭМ!$B$39:$B$782,X$155)+'СЕТ СН'!$I$14+СВЦЭМ!$D$10+'СЕТ СН'!$I$6-'СЕТ СН'!$I$26</f>
        <v>3028.0928924600003</v>
      </c>
      <c r="Y172" s="36">
        <f>SUMIFS(СВЦЭМ!$D$39:$D$782,СВЦЭМ!$A$39:$A$782,$A172,СВЦЭМ!$B$39:$B$782,Y$155)+'СЕТ СН'!$I$14+СВЦЭМ!$D$10+'СЕТ СН'!$I$6-'СЕТ СН'!$I$26</f>
        <v>3118.8635337000001</v>
      </c>
    </row>
    <row r="173" spans="1:25" ht="15.75" x14ac:dyDescent="0.2">
      <c r="A173" s="35">
        <f t="shared" si="4"/>
        <v>45522</v>
      </c>
      <c r="B173" s="36">
        <f>SUMIFS(СВЦЭМ!$D$39:$D$782,СВЦЭМ!$A$39:$A$782,$A173,СВЦЭМ!$B$39:$B$782,B$155)+'СЕТ СН'!$I$14+СВЦЭМ!$D$10+'СЕТ СН'!$I$6-'СЕТ СН'!$I$26</f>
        <v>3108.1917837400001</v>
      </c>
      <c r="C173" s="36">
        <f>SUMIFS(СВЦЭМ!$D$39:$D$782,СВЦЭМ!$A$39:$A$782,$A173,СВЦЭМ!$B$39:$B$782,C$155)+'СЕТ СН'!$I$14+СВЦЭМ!$D$10+'СЕТ СН'!$I$6-'СЕТ СН'!$I$26</f>
        <v>3215.8003992400004</v>
      </c>
      <c r="D173" s="36">
        <f>SUMIFS(СВЦЭМ!$D$39:$D$782,СВЦЭМ!$A$39:$A$782,$A173,СВЦЭМ!$B$39:$B$782,D$155)+'СЕТ СН'!$I$14+СВЦЭМ!$D$10+'СЕТ СН'!$I$6-'СЕТ СН'!$I$26</f>
        <v>3283.1035491900002</v>
      </c>
      <c r="E173" s="36">
        <f>SUMIFS(СВЦЭМ!$D$39:$D$782,СВЦЭМ!$A$39:$A$782,$A173,СВЦЭМ!$B$39:$B$782,E$155)+'СЕТ СН'!$I$14+СВЦЭМ!$D$10+'СЕТ СН'!$I$6-'СЕТ СН'!$I$26</f>
        <v>3310.2783460100004</v>
      </c>
      <c r="F173" s="36">
        <f>SUMIFS(СВЦЭМ!$D$39:$D$782,СВЦЭМ!$A$39:$A$782,$A173,СВЦЭМ!$B$39:$B$782,F$155)+'СЕТ СН'!$I$14+СВЦЭМ!$D$10+'СЕТ СН'!$I$6-'СЕТ СН'!$I$26</f>
        <v>3341.8400641300004</v>
      </c>
      <c r="G173" s="36">
        <f>SUMIFS(СВЦЭМ!$D$39:$D$782,СВЦЭМ!$A$39:$A$782,$A173,СВЦЭМ!$B$39:$B$782,G$155)+'СЕТ СН'!$I$14+СВЦЭМ!$D$10+'СЕТ СН'!$I$6-'СЕТ СН'!$I$26</f>
        <v>3322.0624613900004</v>
      </c>
      <c r="H173" s="36">
        <f>SUMIFS(СВЦЭМ!$D$39:$D$782,СВЦЭМ!$A$39:$A$782,$A173,СВЦЭМ!$B$39:$B$782,H$155)+'СЕТ СН'!$I$14+СВЦЭМ!$D$10+'СЕТ СН'!$I$6-'СЕТ СН'!$I$26</f>
        <v>3301.6166424900002</v>
      </c>
      <c r="I173" s="36">
        <f>SUMIFS(СВЦЭМ!$D$39:$D$782,СВЦЭМ!$A$39:$A$782,$A173,СВЦЭМ!$B$39:$B$782,I$155)+'СЕТ СН'!$I$14+СВЦЭМ!$D$10+'СЕТ СН'!$I$6-'СЕТ СН'!$I$26</f>
        <v>3238.2971415600005</v>
      </c>
      <c r="J173" s="36">
        <f>SUMIFS(СВЦЭМ!$D$39:$D$782,СВЦЭМ!$A$39:$A$782,$A173,СВЦЭМ!$B$39:$B$782,J$155)+'СЕТ СН'!$I$14+СВЦЭМ!$D$10+'СЕТ СН'!$I$6-'СЕТ СН'!$I$26</f>
        <v>3127.0077671700001</v>
      </c>
      <c r="K173" s="36">
        <f>SUMIFS(СВЦЭМ!$D$39:$D$782,СВЦЭМ!$A$39:$A$782,$A173,СВЦЭМ!$B$39:$B$782,K$155)+'СЕТ СН'!$I$14+СВЦЭМ!$D$10+'СЕТ СН'!$I$6-'СЕТ СН'!$I$26</f>
        <v>3038.3869869199998</v>
      </c>
      <c r="L173" s="36">
        <f>SUMIFS(СВЦЭМ!$D$39:$D$782,СВЦЭМ!$A$39:$A$782,$A173,СВЦЭМ!$B$39:$B$782,L$155)+'СЕТ СН'!$I$14+СВЦЭМ!$D$10+'СЕТ СН'!$I$6-'СЕТ СН'!$I$26</f>
        <v>2989.6984161299997</v>
      </c>
      <c r="M173" s="36">
        <f>SUMIFS(СВЦЭМ!$D$39:$D$782,СВЦЭМ!$A$39:$A$782,$A173,СВЦЭМ!$B$39:$B$782,M$155)+'СЕТ СН'!$I$14+СВЦЭМ!$D$10+'СЕТ СН'!$I$6-'СЕТ СН'!$I$26</f>
        <v>2969.0082786499997</v>
      </c>
      <c r="N173" s="36">
        <f>SUMIFS(СВЦЭМ!$D$39:$D$782,СВЦЭМ!$A$39:$A$782,$A173,СВЦЭМ!$B$39:$B$782,N$155)+'СЕТ СН'!$I$14+СВЦЭМ!$D$10+'СЕТ СН'!$I$6-'СЕТ СН'!$I$26</f>
        <v>2944.1364194299999</v>
      </c>
      <c r="O173" s="36">
        <f>SUMIFS(СВЦЭМ!$D$39:$D$782,СВЦЭМ!$A$39:$A$782,$A173,СВЦЭМ!$B$39:$B$782,O$155)+'СЕТ СН'!$I$14+СВЦЭМ!$D$10+'СЕТ СН'!$I$6-'СЕТ СН'!$I$26</f>
        <v>2963.1749250800003</v>
      </c>
      <c r="P173" s="36">
        <f>SUMIFS(СВЦЭМ!$D$39:$D$782,СВЦЭМ!$A$39:$A$782,$A173,СВЦЭМ!$B$39:$B$782,P$155)+'СЕТ СН'!$I$14+СВЦЭМ!$D$10+'СЕТ СН'!$I$6-'СЕТ СН'!$I$26</f>
        <v>3018.2150302999999</v>
      </c>
      <c r="Q173" s="36">
        <f>SUMIFS(СВЦЭМ!$D$39:$D$782,СВЦЭМ!$A$39:$A$782,$A173,СВЦЭМ!$B$39:$B$782,Q$155)+'СЕТ СН'!$I$14+СВЦЭМ!$D$10+'СЕТ СН'!$I$6-'СЕТ СН'!$I$26</f>
        <v>3055.3429704299997</v>
      </c>
      <c r="R173" s="36">
        <f>SUMIFS(СВЦЭМ!$D$39:$D$782,СВЦЭМ!$A$39:$A$782,$A173,СВЦЭМ!$B$39:$B$782,R$155)+'СЕТ СН'!$I$14+СВЦЭМ!$D$10+'СЕТ СН'!$I$6-'СЕТ СН'!$I$26</f>
        <v>3054.0514451099998</v>
      </c>
      <c r="S173" s="36">
        <f>SUMIFS(СВЦЭМ!$D$39:$D$782,СВЦЭМ!$A$39:$A$782,$A173,СВЦЭМ!$B$39:$B$782,S$155)+'СЕТ СН'!$I$14+СВЦЭМ!$D$10+'СЕТ СН'!$I$6-'СЕТ СН'!$I$26</f>
        <v>3056.9798327899998</v>
      </c>
      <c r="T173" s="36">
        <f>SUMIFS(СВЦЭМ!$D$39:$D$782,СВЦЭМ!$A$39:$A$782,$A173,СВЦЭМ!$B$39:$B$782,T$155)+'СЕТ СН'!$I$14+СВЦЭМ!$D$10+'СЕТ СН'!$I$6-'СЕТ СН'!$I$26</f>
        <v>3032.6069908899999</v>
      </c>
      <c r="U173" s="36">
        <f>SUMIFS(СВЦЭМ!$D$39:$D$782,СВЦЭМ!$A$39:$A$782,$A173,СВЦЭМ!$B$39:$B$782,U$155)+'СЕТ СН'!$I$14+СВЦЭМ!$D$10+'СЕТ СН'!$I$6-'СЕТ СН'!$I$26</f>
        <v>3029.69086062</v>
      </c>
      <c r="V173" s="36">
        <f>SUMIFS(СВЦЭМ!$D$39:$D$782,СВЦЭМ!$A$39:$A$782,$A173,СВЦЭМ!$B$39:$B$782,V$155)+'СЕТ СН'!$I$14+СВЦЭМ!$D$10+'СЕТ СН'!$I$6-'СЕТ СН'!$I$26</f>
        <v>3039.3495384500002</v>
      </c>
      <c r="W173" s="36">
        <f>SUMIFS(СВЦЭМ!$D$39:$D$782,СВЦЭМ!$A$39:$A$782,$A173,СВЦЭМ!$B$39:$B$782,W$155)+'СЕТ СН'!$I$14+СВЦЭМ!$D$10+'СЕТ СН'!$I$6-'СЕТ СН'!$I$26</f>
        <v>3023.09561042</v>
      </c>
      <c r="X173" s="36">
        <f>SUMIFS(СВЦЭМ!$D$39:$D$782,СВЦЭМ!$A$39:$A$782,$A173,СВЦЭМ!$B$39:$B$782,X$155)+'СЕТ СН'!$I$14+СВЦЭМ!$D$10+'СЕТ СН'!$I$6-'СЕТ СН'!$I$26</f>
        <v>3094.6587507700001</v>
      </c>
      <c r="Y173" s="36">
        <f>SUMIFS(СВЦЭМ!$D$39:$D$782,СВЦЭМ!$A$39:$A$782,$A173,СВЦЭМ!$B$39:$B$782,Y$155)+'СЕТ СН'!$I$14+СВЦЭМ!$D$10+'СЕТ СН'!$I$6-'СЕТ СН'!$I$26</f>
        <v>3179.6691064900001</v>
      </c>
    </row>
    <row r="174" spans="1:25" ht="15.75" x14ac:dyDescent="0.2">
      <c r="A174" s="35">
        <f t="shared" si="4"/>
        <v>45523</v>
      </c>
      <c r="B174" s="36">
        <f>SUMIFS(СВЦЭМ!$D$39:$D$782,СВЦЭМ!$A$39:$A$782,$A174,СВЦЭМ!$B$39:$B$782,B$155)+'СЕТ СН'!$I$14+СВЦЭМ!$D$10+'СЕТ СН'!$I$6-'СЕТ СН'!$I$26</f>
        <v>3265.3978715200001</v>
      </c>
      <c r="C174" s="36">
        <f>SUMIFS(СВЦЭМ!$D$39:$D$782,СВЦЭМ!$A$39:$A$782,$A174,СВЦЭМ!$B$39:$B$782,C$155)+'СЕТ СН'!$I$14+СВЦЭМ!$D$10+'СЕТ СН'!$I$6-'СЕТ СН'!$I$26</f>
        <v>3403.89986322</v>
      </c>
      <c r="D174" s="36">
        <f>SUMIFS(СВЦЭМ!$D$39:$D$782,СВЦЭМ!$A$39:$A$782,$A174,СВЦЭМ!$B$39:$B$782,D$155)+'СЕТ СН'!$I$14+СВЦЭМ!$D$10+'СЕТ СН'!$I$6-'СЕТ СН'!$I$26</f>
        <v>3441.34960718</v>
      </c>
      <c r="E174" s="36">
        <f>SUMIFS(СВЦЭМ!$D$39:$D$782,СВЦЭМ!$A$39:$A$782,$A174,СВЦЭМ!$B$39:$B$782,E$155)+'СЕТ СН'!$I$14+СВЦЭМ!$D$10+'СЕТ СН'!$I$6-'СЕТ СН'!$I$26</f>
        <v>3398.7183124700005</v>
      </c>
      <c r="F174" s="36">
        <f>SUMIFS(СВЦЭМ!$D$39:$D$782,СВЦЭМ!$A$39:$A$782,$A174,СВЦЭМ!$B$39:$B$782,F$155)+'СЕТ СН'!$I$14+СВЦЭМ!$D$10+'СЕТ СН'!$I$6-'СЕТ СН'!$I$26</f>
        <v>3406.6420882000002</v>
      </c>
      <c r="G174" s="36">
        <f>SUMIFS(СВЦЭМ!$D$39:$D$782,СВЦЭМ!$A$39:$A$782,$A174,СВЦЭМ!$B$39:$B$782,G$155)+'СЕТ СН'!$I$14+СВЦЭМ!$D$10+'СЕТ СН'!$I$6-'СЕТ СН'!$I$26</f>
        <v>3406.7766518200001</v>
      </c>
      <c r="H174" s="36">
        <f>SUMIFS(СВЦЭМ!$D$39:$D$782,СВЦЭМ!$A$39:$A$782,$A174,СВЦЭМ!$B$39:$B$782,H$155)+'СЕТ СН'!$I$14+СВЦЭМ!$D$10+'СЕТ СН'!$I$6-'СЕТ СН'!$I$26</f>
        <v>3419.1298648300003</v>
      </c>
      <c r="I174" s="36">
        <f>SUMIFS(СВЦЭМ!$D$39:$D$782,СВЦЭМ!$A$39:$A$782,$A174,СВЦЭМ!$B$39:$B$782,I$155)+'СЕТ СН'!$I$14+СВЦЭМ!$D$10+'СЕТ СН'!$I$6-'СЕТ СН'!$I$26</f>
        <v>3342.83148471</v>
      </c>
      <c r="J174" s="36">
        <f>SUMIFS(СВЦЭМ!$D$39:$D$782,СВЦЭМ!$A$39:$A$782,$A174,СВЦЭМ!$B$39:$B$782,J$155)+'СЕТ СН'!$I$14+СВЦЭМ!$D$10+'СЕТ СН'!$I$6-'СЕТ СН'!$I$26</f>
        <v>3146.4971426100005</v>
      </c>
      <c r="K174" s="36">
        <f>SUMIFS(СВЦЭМ!$D$39:$D$782,СВЦЭМ!$A$39:$A$782,$A174,СВЦЭМ!$B$39:$B$782,K$155)+'СЕТ СН'!$I$14+СВЦЭМ!$D$10+'СЕТ СН'!$I$6-'СЕТ СН'!$I$26</f>
        <v>3100.4707340100003</v>
      </c>
      <c r="L174" s="36">
        <f>SUMIFS(СВЦЭМ!$D$39:$D$782,СВЦЭМ!$A$39:$A$782,$A174,СВЦЭМ!$B$39:$B$782,L$155)+'СЕТ СН'!$I$14+СВЦЭМ!$D$10+'СЕТ СН'!$I$6-'СЕТ СН'!$I$26</f>
        <v>3093.0722620699999</v>
      </c>
      <c r="M174" s="36">
        <f>SUMIFS(СВЦЭМ!$D$39:$D$782,СВЦЭМ!$A$39:$A$782,$A174,СВЦЭМ!$B$39:$B$782,M$155)+'СЕТ СН'!$I$14+СВЦЭМ!$D$10+'СЕТ СН'!$I$6-'СЕТ СН'!$I$26</f>
        <v>3080.6320608999999</v>
      </c>
      <c r="N174" s="36">
        <f>SUMIFS(СВЦЭМ!$D$39:$D$782,СВЦЭМ!$A$39:$A$782,$A174,СВЦЭМ!$B$39:$B$782,N$155)+'СЕТ СН'!$I$14+СВЦЭМ!$D$10+'СЕТ СН'!$I$6-'СЕТ СН'!$I$26</f>
        <v>3068.78773757</v>
      </c>
      <c r="O174" s="36">
        <f>SUMIFS(СВЦЭМ!$D$39:$D$782,СВЦЭМ!$A$39:$A$782,$A174,СВЦЭМ!$B$39:$B$782,O$155)+'СЕТ СН'!$I$14+СВЦЭМ!$D$10+'СЕТ СН'!$I$6-'СЕТ СН'!$I$26</f>
        <v>3057.54196189</v>
      </c>
      <c r="P174" s="36">
        <f>SUMIFS(СВЦЭМ!$D$39:$D$782,СВЦЭМ!$A$39:$A$782,$A174,СВЦЭМ!$B$39:$B$782,P$155)+'СЕТ СН'!$I$14+СВЦЭМ!$D$10+'СЕТ СН'!$I$6-'СЕТ СН'!$I$26</f>
        <v>3068.2647106599998</v>
      </c>
      <c r="Q174" s="36">
        <f>SUMIFS(СВЦЭМ!$D$39:$D$782,СВЦЭМ!$A$39:$A$782,$A174,СВЦЭМ!$B$39:$B$782,Q$155)+'СЕТ СН'!$I$14+СВЦЭМ!$D$10+'СЕТ СН'!$I$6-'СЕТ СН'!$I$26</f>
        <v>3057.5737610200003</v>
      </c>
      <c r="R174" s="36">
        <f>SUMIFS(СВЦЭМ!$D$39:$D$782,СВЦЭМ!$A$39:$A$782,$A174,СВЦЭМ!$B$39:$B$782,R$155)+'СЕТ СН'!$I$14+СВЦЭМ!$D$10+'СЕТ СН'!$I$6-'СЕТ СН'!$I$26</f>
        <v>3064.5874602100002</v>
      </c>
      <c r="S174" s="36">
        <f>SUMIFS(СВЦЭМ!$D$39:$D$782,СВЦЭМ!$A$39:$A$782,$A174,СВЦЭМ!$B$39:$B$782,S$155)+'СЕТ СН'!$I$14+СВЦЭМ!$D$10+'СЕТ СН'!$I$6-'СЕТ СН'!$I$26</f>
        <v>3050.9721204500001</v>
      </c>
      <c r="T174" s="36">
        <f>SUMIFS(СВЦЭМ!$D$39:$D$782,СВЦЭМ!$A$39:$A$782,$A174,СВЦЭМ!$B$39:$B$782,T$155)+'СЕТ СН'!$I$14+СВЦЭМ!$D$10+'СЕТ СН'!$I$6-'СЕТ СН'!$I$26</f>
        <v>3012.9745249600001</v>
      </c>
      <c r="U174" s="36">
        <f>SUMIFS(СВЦЭМ!$D$39:$D$782,СВЦЭМ!$A$39:$A$782,$A174,СВЦЭМ!$B$39:$B$782,U$155)+'СЕТ СН'!$I$14+СВЦЭМ!$D$10+'СЕТ СН'!$I$6-'СЕТ СН'!$I$26</f>
        <v>3045.4951861899999</v>
      </c>
      <c r="V174" s="36">
        <f>SUMIFS(СВЦЭМ!$D$39:$D$782,СВЦЭМ!$A$39:$A$782,$A174,СВЦЭМ!$B$39:$B$782,V$155)+'СЕТ СН'!$I$14+СВЦЭМ!$D$10+'СЕТ СН'!$I$6-'СЕТ СН'!$I$26</f>
        <v>3055.9407896499997</v>
      </c>
      <c r="W174" s="36">
        <f>SUMIFS(СВЦЭМ!$D$39:$D$782,СВЦЭМ!$A$39:$A$782,$A174,СВЦЭМ!$B$39:$B$782,W$155)+'СЕТ СН'!$I$14+СВЦЭМ!$D$10+'СЕТ СН'!$I$6-'СЕТ СН'!$I$26</f>
        <v>3016.6696288200001</v>
      </c>
      <c r="X174" s="36">
        <f>SUMIFS(СВЦЭМ!$D$39:$D$782,СВЦЭМ!$A$39:$A$782,$A174,СВЦЭМ!$B$39:$B$782,X$155)+'СЕТ СН'!$I$14+СВЦЭМ!$D$10+'СЕТ СН'!$I$6-'СЕТ СН'!$I$26</f>
        <v>3074.2312671199998</v>
      </c>
      <c r="Y174" s="36">
        <f>SUMIFS(СВЦЭМ!$D$39:$D$782,СВЦЭМ!$A$39:$A$782,$A174,СВЦЭМ!$B$39:$B$782,Y$155)+'СЕТ СН'!$I$14+СВЦЭМ!$D$10+'СЕТ СН'!$I$6-'СЕТ СН'!$I$26</f>
        <v>3168.1886443500002</v>
      </c>
    </row>
    <row r="175" spans="1:25" ht="15.75" x14ac:dyDescent="0.2">
      <c r="A175" s="35">
        <f t="shared" si="4"/>
        <v>45524</v>
      </c>
      <c r="B175" s="36">
        <f>SUMIFS(СВЦЭМ!$D$39:$D$782,СВЦЭМ!$A$39:$A$782,$A175,СВЦЭМ!$B$39:$B$782,B$155)+'СЕТ СН'!$I$14+СВЦЭМ!$D$10+'СЕТ СН'!$I$6-'СЕТ СН'!$I$26</f>
        <v>3153.1447017100004</v>
      </c>
      <c r="C175" s="36">
        <f>SUMIFS(СВЦЭМ!$D$39:$D$782,СВЦЭМ!$A$39:$A$782,$A175,СВЦЭМ!$B$39:$B$782,C$155)+'СЕТ СН'!$I$14+СВЦЭМ!$D$10+'СЕТ СН'!$I$6-'СЕТ СН'!$I$26</f>
        <v>3266.3801105900002</v>
      </c>
      <c r="D175" s="36">
        <f>SUMIFS(СВЦЭМ!$D$39:$D$782,СВЦЭМ!$A$39:$A$782,$A175,СВЦЭМ!$B$39:$B$782,D$155)+'СЕТ СН'!$I$14+СВЦЭМ!$D$10+'СЕТ СН'!$I$6-'СЕТ СН'!$I$26</f>
        <v>3337.2705989900001</v>
      </c>
      <c r="E175" s="36">
        <f>SUMIFS(СВЦЭМ!$D$39:$D$782,СВЦЭМ!$A$39:$A$782,$A175,СВЦЭМ!$B$39:$B$782,E$155)+'СЕТ СН'!$I$14+СВЦЭМ!$D$10+'СЕТ СН'!$I$6-'СЕТ СН'!$I$26</f>
        <v>3372.4996388500003</v>
      </c>
      <c r="F175" s="36">
        <f>SUMIFS(СВЦЭМ!$D$39:$D$782,СВЦЭМ!$A$39:$A$782,$A175,СВЦЭМ!$B$39:$B$782,F$155)+'СЕТ СН'!$I$14+СВЦЭМ!$D$10+'СЕТ СН'!$I$6-'СЕТ СН'!$I$26</f>
        <v>3369.2471129400001</v>
      </c>
      <c r="G175" s="36">
        <f>SUMIFS(СВЦЭМ!$D$39:$D$782,СВЦЭМ!$A$39:$A$782,$A175,СВЦЭМ!$B$39:$B$782,G$155)+'СЕТ СН'!$I$14+СВЦЭМ!$D$10+'СЕТ СН'!$I$6-'СЕТ СН'!$I$26</f>
        <v>3349.9147870900001</v>
      </c>
      <c r="H175" s="36">
        <f>SUMIFS(СВЦЭМ!$D$39:$D$782,СВЦЭМ!$A$39:$A$782,$A175,СВЦЭМ!$B$39:$B$782,H$155)+'СЕТ СН'!$I$14+СВЦЭМ!$D$10+'СЕТ СН'!$I$6-'СЕТ СН'!$I$26</f>
        <v>3333.6510319100003</v>
      </c>
      <c r="I175" s="36">
        <f>SUMIFS(СВЦЭМ!$D$39:$D$782,СВЦЭМ!$A$39:$A$782,$A175,СВЦЭМ!$B$39:$B$782,I$155)+'СЕТ СН'!$I$14+СВЦЭМ!$D$10+'СЕТ СН'!$I$6-'СЕТ СН'!$I$26</f>
        <v>3205.4598091100002</v>
      </c>
      <c r="J175" s="36">
        <f>SUMIFS(СВЦЭМ!$D$39:$D$782,СВЦЭМ!$A$39:$A$782,$A175,СВЦЭМ!$B$39:$B$782,J$155)+'СЕТ СН'!$I$14+СВЦЭМ!$D$10+'СЕТ СН'!$I$6-'СЕТ СН'!$I$26</f>
        <v>3066.66813985</v>
      </c>
      <c r="K175" s="36">
        <f>SUMIFS(СВЦЭМ!$D$39:$D$782,СВЦЭМ!$A$39:$A$782,$A175,СВЦЭМ!$B$39:$B$782,K$155)+'СЕТ СН'!$I$14+СВЦЭМ!$D$10+'СЕТ СН'!$I$6-'СЕТ СН'!$I$26</f>
        <v>2953.2634056799998</v>
      </c>
      <c r="L175" s="36">
        <f>SUMIFS(СВЦЭМ!$D$39:$D$782,СВЦЭМ!$A$39:$A$782,$A175,СВЦЭМ!$B$39:$B$782,L$155)+'СЕТ СН'!$I$14+СВЦЭМ!$D$10+'СЕТ СН'!$I$6-'СЕТ СН'!$I$26</f>
        <v>2927.7762046899998</v>
      </c>
      <c r="M175" s="36">
        <f>SUMIFS(СВЦЭМ!$D$39:$D$782,СВЦЭМ!$A$39:$A$782,$A175,СВЦЭМ!$B$39:$B$782,M$155)+'СЕТ СН'!$I$14+СВЦЭМ!$D$10+'СЕТ СН'!$I$6-'СЕТ СН'!$I$26</f>
        <v>2920.5307553499997</v>
      </c>
      <c r="N175" s="36">
        <f>SUMIFS(СВЦЭМ!$D$39:$D$782,СВЦЭМ!$A$39:$A$782,$A175,СВЦЭМ!$B$39:$B$782,N$155)+'СЕТ СН'!$I$14+СВЦЭМ!$D$10+'СЕТ СН'!$I$6-'СЕТ СН'!$I$26</f>
        <v>2928.7187426099999</v>
      </c>
      <c r="O175" s="36">
        <f>SUMIFS(СВЦЭМ!$D$39:$D$782,СВЦЭМ!$A$39:$A$782,$A175,СВЦЭМ!$B$39:$B$782,O$155)+'СЕТ СН'!$I$14+СВЦЭМ!$D$10+'СЕТ СН'!$I$6-'СЕТ СН'!$I$26</f>
        <v>2901.7778296400002</v>
      </c>
      <c r="P175" s="36">
        <f>SUMIFS(СВЦЭМ!$D$39:$D$782,СВЦЭМ!$A$39:$A$782,$A175,СВЦЭМ!$B$39:$B$782,P$155)+'СЕТ СН'!$I$14+СВЦЭМ!$D$10+'СЕТ СН'!$I$6-'СЕТ СН'!$I$26</f>
        <v>2903.3292068299997</v>
      </c>
      <c r="Q175" s="36">
        <f>SUMIFS(СВЦЭМ!$D$39:$D$782,СВЦЭМ!$A$39:$A$782,$A175,СВЦЭМ!$B$39:$B$782,Q$155)+'СЕТ СН'!$I$14+СВЦЭМ!$D$10+'СЕТ СН'!$I$6-'СЕТ СН'!$I$26</f>
        <v>2898.7355829400003</v>
      </c>
      <c r="R175" s="36">
        <f>SUMIFS(СВЦЭМ!$D$39:$D$782,СВЦЭМ!$A$39:$A$782,$A175,СВЦЭМ!$B$39:$B$782,R$155)+'СЕТ СН'!$I$14+СВЦЭМ!$D$10+'СЕТ СН'!$I$6-'СЕТ СН'!$I$26</f>
        <v>2920.8578526000001</v>
      </c>
      <c r="S175" s="36">
        <f>SUMIFS(СВЦЭМ!$D$39:$D$782,СВЦЭМ!$A$39:$A$782,$A175,СВЦЭМ!$B$39:$B$782,S$155)+'СЕТ СН'!$I$14+СВЦЭМ!$D$10+'СЕТ СН'!$I$6-'СЕТ СН'!$I$26</f>
        <v>2906.3555504799997</v>
      </c>
      <c r="T175" s="36">
        <f>SUMIFS(СВЦЭМ!$D$39:$D$782,СВЦЭМ!$A$39:$A$782,$A175,СВЦЭМ!$B$39:$B$782,T$155)+'СЕТ СН'!$I$14+СВЦЭМ!$D$10+'СЕТ СН'!$I$6-'СЕТ СН'!$I$26</f>
        <v>2883.3576704799998</v>
      </c>
      <c r="U175" s="36">
        <f>SUMIFS(СВЦЭМ!$D$39:$D$782,СВЦЭМ!$A$39:$A$782,$A175,СВЦЭМ!$B$39:$B$782,U$155)+'СЕТ СН'!$I$14+СВЦЭМ!$D$10+'СЕТ СН'!$I$6-'СЕТ СН'!$I$26</f>
        <v>2905.36660717</v>
      </c>
      <c r="V175" s="36">
        <f>SUMIFS(СВЦЭМ!$D$39:$D$782,СВЦЭМ!$A$39:$A$782,$A175,СВЦЭМ!$B$39:$B$782,V$155)+'СЕТ СН'!$I$14+СВЦЭМ!$D$10+'СЕТ СН'!$I$6-'СЕТ СН'!$I$26</f>
        <v>2885.5742935500002</v>
      </c>
      <c r="W175" s="36">
        <f>SUMIFS(СВЦЭМ!$D$39:$D$782,СВЦЭМ!$A$39:$A$782,$A175,СВЦЭМ!$B$39:$B$782,W$155)+'СЕТ СН'!$I$14+СВЦЭМ!$D$10+'СЕТ СН'!$I$6-'СЕТ СН'!$I$26</f>
        <v>2882.7163728099999</v>
      </c>
      <c r="X175" s="36">
        <f>SUMIFS(СВЦЭМ!$D$39:$D$782,СВЦЭМ!$A$39:$A$782,$A175,СВЦЭМ!$B$39:$B$782,X$155)+'СЕТ СН'!$I$14+СВЦЭМ!$D$10+'СЕТ СН'!$I$6-'СЕТ СН'!$I$26</f>
        <v>2987.82196815</v>
      </c>
      <c r="Y175" s="36">
        <f>SUMIFS(СВЦЭМ!$D$39:$D$782,СВЦЭМ!$A$39:$A$782,$A175,СВЦЭМ!$B$39:$B$782,Y$155)+'СЕТ СН'!$I$14+СВЦЭМ!$D$10+'СЕТ СН'!$I$6-'СЕТ СН'!$I$26</f>
        <v>3150.4254712000002</v>
      </c>
    </row>
    <row r="176" spans="1:25" ht="15.75" x14ac:dyDescent="0.2">
      <c r="A176" s="35">
        <f t="shared" si="4"/>
        <v>45525</v>
      </c>
      <c r="B176" s="36">
        <f>SUMIFS(СВЦЭМ!$D$39:$D$782,СВЦЭМ!$A$39:$A$782,$A176,СВЦЭМ!$B$39:$B$782,B$155)+'СЕТ СН'!$I$14+СВЦЭМ!$D$10+'СЕТ СН'!$I$6-'СЕТ СН'!$I$26</f>
        <v>3371.0221797300001</v>
      </c>
      <c r="C176" s="36">
        <f>SUMIFS(СВЦЭМ!$D$39:$D$782,СВЦЭМ!$A$39:$A$782,$A176,СВЦЭМ!$B$39:$B$782,C$155)+'СЕТ СН'!$I$14+СВЦЭМ!$D$10+'СЕТ СН'!$I$6-'СЕТ СН'!$I$26</f>
        <v>3414.6084325000002</v>
      </c>
      <c r="D176" s="36">
        <f>SUMIFS(СВЦЭМ!$D$39:$D$782,СВЦЭМ!$A$39:$A$782,$A176,СВЦЭМ!$B$39:$B$782,D$155)+'СЕТ СН'!$I$14+СВЦЭМ!$D$10+'СЕТ СН'!$I$6-'СЕТ СН'!$I$26</f>
        <v>3469.3177188600002</v>
      </c>
      <c r="E176" s="36">
        <f>SUMIFS(СВЦЭМ!$D$39:$D$782,СВЦЭМ!$A$39:$A$782,$A176,СВЦЭМ!$B$39:$B$782,E$155)+'СЕТ СН'!$I$14+СВЦЭМ!$D$10+'СЕТ СН'!$I$6-'СЕТ СН'!$I$26</f>
        <v>3424.87534456</v>
      </c>
      <c r="F176" s="36">
        <f>SUMIFS(СВЦЭМ!$D$39:$D$782,СВЦЭМ!$A$39:$A$782,$A176,СВЦЭМ!$B$39:$B$782,F$155)+'СЕТ СН'!$I$14+СВЦЭМ!$D$10+'СЕТ СН'!$I$6-'СЕТ СН'!$I$26</f>
        <v>3406.9317728600004</v>
      </c>
      <c r="G176" s="36">
        <f>SUMIFS(СВЦЭМ!$D$39:$D$782,СВЦЭМ!$A$39:$A$782,$A176,СВЦЭМ!$B$39:$B$782,G$155)+'СЕТ СН'!$I$14+СВЦЭМ!$D$10+'СЕТ СН'!$I$6-'СЕТ СН'!$I$26</f>
        <v>3363.0142999000004</v>
      </c>
      <c r="H176" s="36">
        <f>SUMIFS(СВЦЭМ!$D$39:$D$782,СВЦЭМ!$A$39:$A$782,$A176,СВЦЭМ!$B$39:$B$782,H$155)+'СЕТ СН'!$I$14+СВЦЭМ!$D$10+'СЕТ СН'!$I$6-'СЕТ СН'!$I$26</f>
        <v>3350.4130539300004</v>
      </c>
      <c r="I176" s="36">
        <f>SUMIFS(СВЦЭМ!$D$39:$D$782,СВЦЭМ!$A$39:$A$782,$A176,СВЦЭМ!$B$39:$B$782,I$155)+'СЕТ СН'!$I$14+СВЦЭМ!$D$10+'СЕТ СН'!$I$6-'СЕТ СН'!$I$26</f>
        <v>3210.3006527000002</v>
      </c>
      <c r="J176" s="36">
        <f>SUMIFS(СВЦЭМ!$D$39:$D$782,СВЦЭМ!$A$39:$A$782,$A176,СВЦЭМ!$B$39:$B$782,J$155)+'СЕТ СН'!$I$14+СВЦЭМ!$D$10+'СЕТ СН'!$I$6-'СЕТ СН'!$I$26</f>
        <v>3112.7129192000002</v>
      </c>
      <c r="K176" s="36">
        <f>SUMIFS(СВЦЭМ!$D$39:$D$782,СВЦЭМ!$A$39:$A$782,$A176,СВЦЭМ!$B$39:$B$782,K$155)+'СЕТ СН'!$I$14+СВЦЭМ!$D$10+'СЕТ СН'!$I$6-'СЕТ СН'!$I$26</f>
        <v>3026.5100568500002</v>
      </c>
      <c r="L176" s="36">
        <f>SUMIFS(СВЦЭМ!$D$39:$D$782,СВЦЭМ!$A$39:$A$782,$A176,СВЦЭМ!$B$39:$B$782,L$155)+'СЕТ СН'!$I$14+СВЦЭМ!$D$10+'СЕТ СН'!$I$6-'СЕТ СН'!$I$26</f>
        <v>3009.27642857</v>
      </c>
      <c r="M176" s="36">
        <f>SUMIFS(СВЦЭМ!$D$39:$D$782,СВЦЭМ!$A$39:$A$782,$A176,СВЦЭМ!$B$39:$B$782,M$155)+'СЕТ СН'!$I$14+СВЦЭМ!$D$10+'СЕТ СН'!$I$6-'СЕТ СН'!$I$26</f>
        <v>3010.9150873200001</v>
      </c>
      <c r="N176" s="36">
        <f>SUMIFS(СВЦЭМ!$D$39:$D$782,СВЦЭМ!$A$39:$A$782,$A176,СВЦЭМ!$B$39:$B$782,N$155)+'СЕТ СН'!$I$14+СВЦЭМ!$D$10+'СЕТ СН'!$I$6-'СЕТ СН'!$I$26</f>
        <v>3002.22167382</v>
      </c>
      <c r="O176" s="36">
        <f>SUMIFS(СВЦЭМ!$D$39:$D$782,СВЦЭМ!$A$39:$A$782,$A176,СВЦЭМ!$B$39:$B$782,O$155)+'СЕТ СН'!$I$14+СВЦЭМ!$D$10+'СЕТ СН'!$I$6-'СЕТ СН'!$I$26</f>
        <v>2983.8717009399998</v>
      </c>
      <c r="P176" s="36">
        <f>SUMIFS(СВЦЭМ!$D$39:$D$782,СВЦЭМ!$A$39:$A$782,$A176,СВЦЭМ!$B$39:$B$782,P$155)+'СЕТ СН'!$I$14+СВЦЭМ!$D$10+'СЕТ СН'!$I$6-'СЕТ СН'!$I$26</f>
        <v>3026.78251099</v>
      </c>
      <c r="Q176" s="36">
        <f>SUMIFS(СВЦЭМ!$D$39:$D$782,СВЦЭМ!$A$39:$A$782,$A176,СВЦЭМ!$B$39:$B$782,Q$155)+'СЕТ СН'!$I$14+СВЦЭМ!$D$10+'СЕТ СН'!$I$6-'СЕТ СН'!$I$26</f>
        <v>3052.81708742</v>
      </c>
      <c r="R176" s="36">
        <f>SUMIFS(СВЦЭМ!$D$39:$D$782,СВЦЭМ!$A$39:$A$782,$A176,СВЦЭМ!$B$39:$B$782,R$155)+'СЕТ СН'!$I$14+СВЦЭМ!$D$10+'СЕТ СН'!$I$6-'СЕТ СН'!$I$26</f>
        <v>3046.4932001100001</v>
      </c>
      <c r="S176" s="36">
        <f>SUMIFS(СВЦЭМ!$D$39:$D$782,СВЦЭМ!$A$39:$A$782,$A176,СВЦЭМ!$B$39:$B$782,S$155)+'СЕТ СН'!$I$14+СВЦЭМ!$D$10+'СЕТ СН'!$I$6-'СЕТ СН'!$I$26</f>
        <v>3045.9640180799997</v>
      </c>
      <c r="T176" s="36">
        <f>SUMIFS(СВЦЭМ!$D$39:$D$782,СВЦЭМ!$A$39:$A$782,$A176,СВЦЭМ!$B$39:$B$782,T$155)+'СЕТ СН'!$I$14+СВЦЭМ!$D$10+'СЕТ СН'!$I$6-'СЕТ СН'!$I$26</f>
        <v>3037.68358958</v>
      </c>
      <c r="U176" s="36">
        <f>SUMIFS(СВЦЭМ!$D$39:$D$782,СВЦЭМ!$A$39:$A$782,$A176,СВЦЭМ!$B$39:$B$782,U$155)+'СЕТ СН'!$I$14+СВЦЭМ!$D$10+'СЕТ СН'!$I$6-'СЕТ СН'!$I$26</f>
        <v>3050.5774406299997</v>
      </c>
      <c r="V176" s="36">
        <f>SUMIFS(СВЦЭМ!$D$39:$D$782,СВЦЭМ!$A$39:$A$782,$A176,СВЦЭМ!$B$39:$B$782,V$155)+'СЕТ СН'!$I$14+СВЦЭМ!$D$10+'СЕТ СН'!$I$6-'СЕТ СН'!$I$26</f>
        <v>3041.6216616700003</v>
      </c>
      <c r="W176" s="36">
        <f>SUMIFS(СВЦЭМ!$D$39:$D$782,СВЦЭМ!$A$39:$A$782,$A176,СВЦЭМ!$B$39:$B$782,W$155)+'СЕТ СН'!$I$14+СВЦЭМ!$D$10+'СЕТ СН'!$I$6-'СЕТ СН'!$I$26</f>
        <v>3035.4042559099998</v>
      </c>
      <c r="X176" s="36">
        <f>SUMIFS(СВЦЭМ!$D$39:$D$782,СВЦЭМ!$A$39:$A$782,$A176,СВЦЭМ!$B$39:$B$782,X$155)+'СЕТ СН'!$I$14+СВЦЭМ!$D$10+'СЕТ СН'!$I$6-'СЕТ СН'!$I$26</f>
        <v>3056.8414084699998</v>
      </c>
      <c r="Y176" s="36">
        <f>SUMIFS(СВЦЭМ!$D$39:$D$782,СВЦЭМ!$A$39:$A$782,$A176,СВЦЭМ!$B$39:$B$782,Y$155)+'СЕТ СН'!$I$14+СВЦЭМ!$D$10+'СЕТ СН'!$I$6-'СЕТ СН'!$I$26</f>
        <v>3098.0605035500002</v>
      </c>
    </row>
    <row r="177" spans="1:27" ht="15.75" x14ac:dyDescent="0.2">
      <c r="A177" s="35">
        <f t="shared" si="4"/>
        <v>45526</v>
      </c>
      <c r="B177" s="36">
        <f>SUMIFS(СВЦЭМ!$D$39:$D$782,СВЦЭМ!$A$39:$A$782,$A177,СВЦЭМ!$B$39:$B$782,B$155)+'СЕТ СН'!$I$14+СВЦЭМ!$D$10+'СЕТ СН'!$I$6-'СЕТ СН'!$I$26</f>
        <v>3038.0753283200002</v>
      </c>
      <c r="C177" s="36">
        <f>SUMIFS(СВЦЭМ!$D$39:$D$782,СВЦЭМ!$A$39:$A$782,$A177,СВЦЭМ!$B$39:$B$782,C$155)+'СЕТ СН'!$I$14+СВЦЭМ!$D$10+'СЕТ СН'!$I$6-'СЕТ СН'!$I$26</f>
        <v>3136.6838712999997</v>
      </c>
      <c r="D177" s="36">
        <f>SUMIFS(СВЦЭМ!$D$39:$D$782,СВЦЭМ!$A$39:$A$782,$A177,СВЦЭМ!$B$39:$B$782,D$155)+'СЕТ СН'!$I$14+СВЦЭМ!$D$10+'СЕТ СН'!$I$6-'СЕТ СН'!$I$26</f>
        <v>3186.2555418200004</v>
      </c>
      <c r="E177" s="36">
        <f>SUMIFS(СВЦЭМ!$D$39:$D$782,СВЦЭМ!$A$39:$A$782,$A177,СВЦЭМ!$B$39:$B$782,E$155)+'СЕТ СН'!$I$14+СВЦЭМ!$D$10+'СЕТ СН'!$I$6-'СЕТ СН'!$I$26</f>
        <v>3222.8463965300002</v>
      </c>
      <c r="F177" s="36">
        <f>SUMIFS(СВЦЭМ!$D$39:$D$782,СВЦЭМ!$A$39:$A$782,$A177,СВЦЭМ!$B$39:$B$782,F$155)+'СЕТ СН'!$I$14+СВЦЭМ!$D$10+'СЕТ СН'!$I$6-'СЕТ СН'!$I$26</f>
        <v>3217.9193722800001</v>
      </c>
      <c r="G177" s="36">
        <f>SUMIFS(СВЦЭМ!$D$39:$D$782,СВЦЭМ!$A$39:$A$782,$A177,СВЦЭМ!$B$39:$B$782,G$155)+'СЕТ СН'!$I$14+СВЦЭМ!$D$10+'СЕТ СН'!$I$6-'СЕТ СН'!$I$26</f>
        <v>3182.7950943700002</v>
      </c>
      <c r="H177" s="36">
        <f>SUMIFS(СВЦЭМ!$D$39:$D$782,СВЦЭМ!$A$39:$A$782,$A177,СВЦЭМ!$B$39:$B$782,H$155)+'СЕТ СН'!$I$14+СВЦЭМ!$D$10+'СЕТ СН'!$I$6-'СЕТ СН'!$I$26</f>
        <v>3145.72288196</v>
      </c>
      <c r="I177" s="36">
        <f>SUMIFS(СВЦЭМ!$D$39:$D$782,СВЦЭМ!$A$39:$A$782,$A177,СВЦЭМ!$B$39:$B$782,I$155)+'СЕТ СН'!$I$14+СВЦЭМ!$D$10+'СЕТ СН'!$I$6-'СЕТ СН'!$I$26</f>
        <v>3049.7460065499999</v>
      </c>
      <c r="J177" s="36">
        <f>SUMIFS(СВЦЭМ!$D$39:$D$782,СВЦЭМ!$A$39:$A$782,$A177,СВЦЭМ!$B$39:$B$782,J$155)+'СЕТ СН'!$I$14+СВЦЭМ!$D$10+'СЕТ СН'!$I$6-'СЕТ СН'!$I$26</f>
        <v>2937.7114323200003</v>
      </c>
      <c r="K177" s="36">
        <f>SUMIFS(СВЦЭМ!$D$39:$D$782,СВЦЭМ!$A$39:$A$782,$A177,СВЦЭМ!$B$39:$B$782,K$155)+'СЕТ СН'!$I$14+СВЦЭМ!$D$10+'СЕТ СН'!$I$6-'СЕТ СН'!$I$26</f>
        <v>2856.6454296399997</v>
      </c>
      <c r="L177" s="36">
        <f>SUMIFS(СВЦЭМ!$D$39:$D$782,СВЦЭМ!$A$39:$A$782,$A177,СВЦЭМ!$B$39:$B$782,L$155)+'СЕТ СН'!$I$14+СВЦЭМ!$D$10+'СЕТ СН'!$I$6-'СЕТ СН'!$I$26</f>
        <v>2816.4157425599997</v>
      </c>
      <c r="M177" s="36">
        <f>SUMIFS(СВЦЭМ!$D$39:$D$782,СВЦЭМ!$A$39:$A$782,$A177,СВЦЭМ!$B$39:$B$782,M$155)+'СЕТ СН'!$I$14+СВЦЭМ!$D$10+'СЕТ СН'!$I$6-'СЕТ СН'!$I$26</f>
        <v>2825.1971010899997</v>
      </c>
      <c r="N177" s="36">
        <f>SUMIFS(СВЦЭМ!$D$39:$D$782,СВЦЭМ!$A$39:$A$782,$A177,СВЦЭМ!$B$39:$B$782,N$155)+'СЕТ СН'!$I$14+СВЦЭМ!$D$10+'СЕТ СН'!$I$6-'СЕТ СН'!$I$26</f>
        <v>2817.2718457800001</v>
      </c>
      <c r="O177" s="36">
        <f>SUMIFS(СВЦЭМ!$D$39:$D$782,СВЦЭМ!$A$39:$A$782,$A177,СВЦЭМ!$B$39:$B$782,O$155)+'СЕТ СН'!$I$14+СВЦЭМ!$D$10+'СЕТ СН'!$I$6-'СЕТ СН'!$I$26</f>
        <v>2822.0160973299999</v>
      </c>
      <c r="P177" s="36">
        <f>SUMIFS(СВЦЭМ!$D$39:$D$782,СВЦЭМ!$A$39:$A$782,$A177,СВЦЭМ!$B$39:$B$782,P$155)+'СЕТ СН'!$I$14+СВЦЭМ!$D$10+'СЕТ СН'!$I$6-'СЕТ СН'!$I$26</f>
        <v>2830.9964021000001</v>
      </c>
      <c r="Q177" s="36">
        <f>SUMIFS(СВЦЭМ!$D$39:$D$782,СВЦЭМ!$A$39:$A$782,$A177,СВЦЭМ!$B$39:$B$782,Q$155)+'СЕТ СН'!$I$14+СВЦЭМ!$D$10+'СЕТ СН'!$I$6-'СЕТ СН'!$I$26</f>
        <v>2835.0241848699998</v>
      </c>
      <c r="R177" s="36">
        <f>SUMIFS(СВЦЭМ!$D$39:$D$782,СВЦЭМ!$A$39:$A$782,$A177,СВЦЭМ!$B$39:$B$782,R$155)+'СЕТ СН'!$I$14+СВЦЭМ!$D$10+'СЕТ СН'!$I$6-'СЕТ СН'!$I$26</f>
        <v>2849.30281977</v>
      </c>
      <c r="S177" s="36">
        <f>SUMIFS(СВЦЭМ!$D$39:$D$782,СВЦЭМ!$A$39:$A$782,$A177,СВЦЭМ!$B$39:$B$782,S$155)+'СЕТ СН'!$I$14+СВЦЭМ!$D$10+'СЕТ СН'!$I$6-'СЕТ СН'!$I$26</f>
        <v>2838.8806511399998</v>
      </c>
      <c r="T177" s="36">
        <f>SUMIFS(СВЦЭМ!$D$39:$D$782,СВЦЭМ!$A$39:$A$782,$A177,СВЦЭМ!$B$39:$B$782,T$155)+'СЕТ СН'!$I$14+СВЦЭМ!$D$10+'СЕТ СН'!$I$6-'СЕТ СН'!$I$26</f>
        <v>2835.6472448</v>
      </c>
      <c r="U177" s="36">
        <f>SUMIFS(СВЦЭМ!$D$39:$D$782,СВЦЭМ!$A$39:$A$782,$A177,СВЦЭМ!$B$39:$B$782,U$155)+'СЕТ СН'!$I$14+СВЦЭМ!$D$10+'СЕТ СН'!$I$6-'СЕТ СН'!$I$26</f>
        <v>2841.05215894</v>
      </c>
      <c r="V177" s="36">
        <f>SUMIFS(СВЦЭМ!$D$39:$D$782,СВЦЭМ!$A$39:$A$782,$A177,СВЦЭМ!$B$39:$B$782,V$155)+'СЕТ СН'!$I$14+СВЦЭМ!$D$10+'СЕТ СН'!$I$6-'СЕТ СН'!$I$26</f>
        <v>2826.6076427400003</v>
      </c>
      <c r="W177" s="36">
        <f>SUMIFS(СВЦЭМ!$D$39:$D$782,СВЦЭМ!$A$39:$A$782,$A177,СВЦЭМ!$B$39:$B$782,W$155)+'СЕТ СН'!$I$14+СВЦЭМ!$D$10+'СЕТ СН'!$I$6-'СЕТ СН'!$I$26</f>
        <v>2821.67561918</v>
      </c>
      <c r="X177" s="36">
        <f>SUMIFS(СВЦЭМ!$D$39:$D$782,СВЦЭМ!$A$39:$A$782,$A177,СВЦЭМ!$B$39:$B$782,X$155)+'СЕТ СН'!$I$14+СВЦЭМ!$D$10+'СЕТ СН'!$I$6-'СЕТ СН'!$I$26</f>
        <v>2905.2372164200001</v>
      </c>
      <c r="Y177" s="36">
        <f>SUMIFS(СВЦЭМ!$D$39:$D$782,СВЦЭМ!$A$39:$A$782,$A177,СВЦЭМ!$B$39:$B$782,Y$155)+'СЕТ СН'!$I$14+СВЦЭМ!$D$10+'СЕТ СН'!$I$6-'СЕТ СН'!$I$26</f>
        <v>2949.4807680399999</v>
      </c>
    </row>
    <row r="178" spans="1:27" ht="15.75" x14ac:dyDescent="0.2">
      <c r="A178" s="35">
        <f t="shared" si="4"/>
        <v>45527</v>
      </c>
      <c r="B178" s="36">
        <f>SUMIFS(СВЦЭМ!$D$39:$D$782,СВЦЭМ!$A$39:$A$782,$A178,СВЦЭМ!$B$39:$B$782,B$155)+'СЕТ СН'!$I$14+СВЦЭМ!$D$10+'СЕТ СН'!$I$6-'СЕТ СН'!$I$26</f>
        <v>3121.2440669099997</v>
      </c>
      <c r="C178" s="36">
        <f>SUMIFS(СВЦЭМ!$D$39:$D$782,СВЦЭМ!$A$39:$A$782,$A178,СВЦЭМ!$B$39:$B$782,C$155)+'СЕТ СН'!$I$14+СВЦЭМ!$D$10+'СЕТ СН'!$I$6-'СЕТ СН'!$I$26</f>
        <v>3242.3862619200004</v>
      </c>
      <c r="D178" s="36">
        <f>SUMIFS(СВЦЭМ!$D$39:$D$782,СВЦЭМ!$A$39:$A$782,$A178,СВЦЭМ!$B$39:$B$782,D$155)+'СЕТ СН'!$I$14+СВЦЭМ!$D$10+'СЕТ СН'!$I$6-'СЕТ СН'!$I$26</f>
        <v>3272.8317430000002</v>
      </c>
      <c r="E178" s="36">
        <f>SUMIFS(СВЦЭМ!$D$39:$D$782,СВЦЭМ!$A$39:$A$782,$A178,СВЦЭМ!$B$39:$B$782,E$155)+'СЕТ СН'!$I$14+СВЦЭМ!$D$10+'СЕТ СН'!$I$6-'СЕТ СН'!$I$26</f>
        <v>3303.98838032</v>
      </c>
      <c r="F178" s="36">
        <f>SUMIFS(СВЦЭМ!$D$39:$D$782,СВЦЭМ!$A$39:$A$782,$A178,СВЦЭМ!$B$39:$B$782,F$155)+'СЕТ СН'!$I$14+СВЦЭМ!$D$10+'СЕТ СН'!$I$6-'СЕТ СН'!$I$26</f>
        <v>3314.7145446100003</v>
      </c>
      <c r="G178" s="36">
        <f>SUMIFS(СВЦЭМ!$D$39:$D$782,СВЦЭМ!$A$39:$A$782,$A178,СВЦЭМ!$B$39:$B$782,G$155)+'СЕТ СН'!$I$14+СВЦЭМ!$D$10+'СЕТ СН'!$I$6-'СЕТ СН'!$I$26</f>
        <v>3298.67464685</v>
      </c>
      <c r="H178" s="36">
        <f>SUMIFS(СВЦЭМ!$D$39:$D$782,СВЦЭМ!$A$39:$A$782,$A178,СВЦЭМ!$B$39:$B$782,H$155)+'СЕТ СН'!$I$14+СВЦЭМ!$D$10+'СЕТ СН'!$I$6-'СЕТ СН'!$I$26</f>
        <v>3273.1950156000003</v>
      </c>
      <c r="I178" s="36">
        <f>SUMIFS(СВЦЭМ!$D$39:$D$782,СВЦЭМ!$A$39:$A$782,$A178,СВЦЭМ!$B$39:$B$782,I$155)+'СЕТ СН'!$I$14+СВЦЭМ!$D$10+'СЕТ СН'!$I$6-'СЕТ СН'!$I$26</f>
        <v>3172.4557277900003</v>
      </c>
      <c r="J178" s="36">
        <f>SUMIFS(СВЦЭМ!$D$39:$D$782,СВЦЭМ!$A$39:$A$782,$A178,СВЦЭМ!$B$39:$B$782,J$155)+'СЕТ СН'!$I$14+СВЦЭМ!$D$10+'СЕТ СН'!$I$6-'СЕТ СН'!$I$26</f>
        <v>3046.7859376500001</v>
      </c>
      <c r="K178" s="36">
        <f>SUMIFS(СВЦЭМ!$D$39:$D$782,СВЦЭМ!$A$39:$A$782,$A178,СВЦЭМ!$B$39:$B$782,K$155)+'СЕТ СН'!$I$14+СВЦЭМ!$D$10+'СЕТ СН'!$I$6-'СЕТ СН'!$I$26</f>
        <v>2934.05306526</v>
      </c>
      <c r="L178" s="36">
        <f>SUMIFS(СВЦЭМ!$D$39:$D$782,СВЦЭМ!$A$39:$A$782,$A178,СВЦЭМ!$B$39:$B$782,L$155)+'СЕТ СН'!$I$14+СВЦЭМ!$D$10+'СЕТ СН'!$I$6-'СЕТ СН'!$I$26</f>
        <v>2923.9894349799997</v>
      </c>
      <c r="M178" s="36">
        <f>SUMIFS(СВЦЭМ!$D$39:$D$782,СВЦЭМ!$A$39:$A$782,$A178,СВЦЭМ!$B$39:$B$782,M$155)+'СЕТ СН'!$I$14+СВЦЭМ!$D$10+'СЕТ СН'!$I$6-'СЕТ СН'!$I$26</f>
        <v>2918.3553304400002</v>
      </c>
      <c r="N178" s="36">
        <f>SUMIFS(СВЦЭМ!$D$39:$D$782,СВЦЭМ!$A$39:$A$782,$A178,СВЦЭМ!$B$39:$B$782,N$155)+'СЕТ СН'!$I$14+СВЦЭМ!$D$10+'СЕТ СН'!$I$6-'СЕТ СН'!$I$26</f>
        <v>2913.7413019000001</v>
      </c>
      <c r="O178" s="36">
        <f>SUMIFS(СВЦЭМ!$D$39:$D$782,СВЦЭМ!$A$39:$A$782,$A178,СВЦЭМ!$B$39:$B$782,O$155)+'СЕТ СН'!$I$14+СВЦЭМ!$D$10+'СЕТ СН'!$I$6-'СЕТ СН'!$I$26</f>
        <v>2925.5934539499999</v>
      </c>
      <c r="P178" s="36">
        <f>SUMIFS(СВЦЭМ!$D$39:$D$782,СВЦЭМ!$A$39:$A$782,$A178,СВЦЭМ!$B$39:$B$782,P$155)+'СЕТ СН'!$I$14+СВЦЭМ!$D$10+'СЕТ СН'!$I$6-'СЕТ СН'!$I$26</f>
        <v>2942.2980589899998</v>
      </c>
      <c r="Q178" s="36">
        <f>SUMIFS(СВЦЭМ!$D$39:$D$782,СВЦЭМ!$A$39:$A$782,$A178,СВЦЭМ!$B$39:$B$782,Q$155)+'СЕТ СН'!$I$14+СВЦЭМ!$D$10+'СЕТ СН'!$I$6-'СЕТ СН'!$I$26</f>
        <v>2928.20425277</v>
      </c>
      <c r="R178" s="36">
        <f>SUMIFS(СВЦЭМ!$D$39:$D$782,СВЦЭМ!$A$39:$A$782,$A178,СВЦЭМ!$B$39:$B$782,R$155)+'СЕТ СН'!$I$14+СВЦЭМ!$D$10+'СЕТ СН'!$I$6-'СЕТ СН'!$I$26</f>
        <v>2915.5293226399999</v>
      </c>
      <c r="S178" s="36">
        <f>SUMIFS(СВЦЭМ!$D$39:$D$782,СВЦЭМ!$A$39:$A$782,$A178,СВЦЭМ!$B$39:$B$782,S$155)+'СЕТ СН'!$I$14+СВЦЭМ!$D$10+'СЕТ СН'!$I$6-'СЕТ СН'!$I$26</f>
        <v>2941.6559670699999</v>
      </c>
      <c r="T178" s="36">
        <f>SUMIFS(СВЦЭМ!$D$39:$D$782,СВЦЭМ!$A$39:$A$782,$A178,СВЦЭМ!$B$39:$B$782,T$155)+'СЕТ СН'!$I$14+СВЦЭМ!$D$10+'СЕТ СН'!$I$6-'СЕТ СН'!$I$26</f>
        <v>2928.4263683600002</v>
      </c>
      <c r="U178" s="36">
        <f>SUMIFS(СВЦЭМ!$D$39:$D$782,СВЦЭМ!$A$39:$A$782,$A178,СВЦЭМ!$B$39:$B$782,U$155)+'СЕТ СН'!$I$14+СВЦЭМ!$D$10+'СЕТ СН'!$I$6-'СЕТ СН'!$I$26</f>
        <v>2935.2672560400001</v>
      </c>
      <c r="V178" s="36">
        <f>SUMIFS(СВЦЭМ!$D$39:$D$782,СВЦЭМ!$A$39:$A$782,$A178,СВЦЭМ!$B$39:$B$782,V$155)+'СЕТ СН'!$I$14+СВЦЭМ!$D$10+'СЕТ СН'!$I$6-'СЕТ СН'!$I$26</f>
        <v>2931.2264161900002</v>
      </c>
      <c r="W178" s="36">
        <f>SUMIFS(СВЦЭМ!$D$39:$D$782,СВЦЭМ!$A$39:$A$782,$A178,СВЦЭМ!$B$39:$B$782,W$155)+'СЕТ СН'!$I$14+СВЦЭМ!$D$10+'СЕТ СН'!$I$6-'СЕТ СН'!$I$26</f>
        <v>2934.1584788700002</v>
      </c>
      <c r="X178" s="36">
        <f>SUMIFS(СВЦЭМ!$D$39:$D$782,СВЦЭМ!$A$39:$A$782,$A178,СВЦЭМ!$B$39:$B$782,X$155)+'СЕТ СН'!$I$14+СВЦЭМ!$D$10+'СЕТ СН'!$I$6-'СЕТ СН'!$I$26</f>
        <v>3013.8284292799999</v>
      </c>
      <c r="Y178" s="36">
        <f>SUMIFS(СВЦЭМ!$D$39:$D$782,СВЦЭМ!$A$39:$A$782,$A178,СВЦЭМ!$B$39:$B$782,Y$155)+'СЕТ СН'!$I$14+СВЦЭМ!$D$10+'СЕТ СН'!$I$6-'СЕТ СН'!$I$26</f>
        <v>3128.8353422999999</v>
      </c>
    </row>
    <row r="179" spans="1:27" ht="15.75" x14ac:dyDescent="0.2">
      <c r="A179" s="35">
        <f t="shared" si="4"/>
        <v>45528</v>
      </c>
      <c r="B179" s="36">
        <f>SUMIFS(СВЦЭМ!$D$39:$D$782,СВЦЭМ!$A$39:$A$782,$A179,СВЦЭМ!$B$39:$B$782,B$155)+'СЕТ СН'!$I$14+СВЦЭМ!$D$10+'СЕТ СН'!$I$6-'СЕТ СН'!$I$26</f>
        <v>3093.9283492200002</v>
      </c>
      <c r="C179" s="36">
        <f>SUMIFS(СВЦЭМ!$D$39:$D$782,СВЦЭМ!$A$39:$A$782,$A179,СВЦЭМ!$B$39:$B$782,C$155)+'СЕТ СН'!$I$14+СВЦЭМ!$D$10+'СЕТ СН'!$I$6-'СЕТ СН'!$I$26</f>
        <v>3173.2746997600002</v>
      </c>
      <c r="D179" s="36">
        <f>SUMIFS(СВЦЭМ!$D$39:$D$782,СВЦЭМ!$A$39:$A$782,$A179,СВЦЭМ!$B$39:$B$782,D$155)+'СЕТ СН'!$I$14+СВЦЭМ!$D$10+'СЕТ СН'!$I$6-'СЕТ СН'!$I$26</f>
        <v>3213.0576173400004</v>
      </c>
      <c r="E179" s="36">
        <f>SUMIFS(СВЦЭМ!$D$39:$D$782,СВЦЭМ!$A$39:$A$782,$A179,СВЦЭМ!$B$39:$B$782,E$155)+'СЕТ СН'!$I$14+СВЦЭМ!$D$10+'СЕТ СН'!$I$6-'СЕТ СН'!$I$26</f>
        <v>3260.7667644100002</v>
      </c>
      <c r="F179" s="36">
        <f>SUMIFS(СВЦЭМ!$D$39:$D$782,СВЦЭМ!$A$39:$A$782,$A179,СВЦЭМ!$B$39:$B$782,F$155)+'СЕТ СН'!$I$14+СВЦЭМ!$D$10+'СЕТ СН'!$I$6-'СЕТ СН'!$I$26</f>
        <v>3266.5833346300001</v>
      </c>
      <c r="G179" s="36">
        <f>SUMIFS(СВЦЭМ!$D$39:$D$782,СВЦЭМ!$A$39:$A$782,$A179,СВЦЭМ!$B$39:$B$782,G$155)+'СЕТ СН'!$I$14+СВЦЭМ!$D$10+'СЕТ СН'!$I$6-'СЕТ СН'!$I$26</f>
        <v>3245.4081105300002</v>
      </c>
      <c r="H179" s="36">
        <f>SUMIFS(СВЦЭМ!$D$39:$D$782,СВЦЭМ!$A$39:$A$782,$A179,СВЦЭМ!$B$39:$B$782,H$155)+'СЕТ СН'!$I$14+СВЦЭМ!$D$10+'СЕТ СН'!$I$6-'СЕТ СН'!$I$26</f>
        <v>3216.0262845500001</v>
      </c>
      <c r="I179" s="36">
        <f>SUMIFS(СВЦЭМ!$D$39:$D$782,СВЦЭМ!$A$39:$A$782,$A179,СВЦЭМ!$B$39:$B$782,I$155)+'СЕТ СН'!$I$14+СВЦЭМ!$D$10+'СЕТ СН'!$I$6-'СЕТ СН'!$I$26</f>
        <v>3114.8508886700001</v>
      </c>
      <c r="J179" s="36">
        <f>SUMIFS(СВЦЭМ!$D$39:$D$782,СВЦЭМ!$A$39:$A$782,$A179,СВЦЭМ!$B$39:$B$782,J$155)+'СЕТ СН'!$I$14+СВЦЭМ!$D$10+'СЕТ СН'!$I$6-'СЕТ СН'!$I$26</f>
        <v>3000.7495172899999</v>
      </c>
      <c r="K179" s="36">
        <f>SUMIFS(СВЦЭМ!$D$39:$D$782,СВЦЭМ!$A$39:$A$782,$A179,СВЦЭМ!$B$39:$B$782,K$155)+'СЕТ СН'!$I$14+СВЦЭМ!$D$10+'СЕТ СН'!$I$6-'СЕТ СН'!$I$26</f>
        <v>2874.4156963599999</v>
      </c>
      <c r="L179" s="36">
        <f>SUMIFS(СВЦЭМ!$D$39:$D$782,СВЦЭМ!$A$39:$A$782,$A179,СВЦЭМ!$B$39:$B$782,L$155)+'СЕТ СН'!$I$14+СВЦЭМ!$D$10+'СЕТ СН'!$I$6-'СЕТ СН'!$I$26</f>
        <v>2837.5065567299998</v>
      </c>
      <c r="M179" s="36">
        <f>SUMIFS(СВЦЭМ!$D$39:$D$782,СВЦЭМ!$A$39:$A$782,$A179,СВЦЭМ!$B$39:$B$782,M$155)+'СЕТ СН'!$I$14+СВЦЭМ!$D$10+'СЕТ СН'!$I$6-'СЕТ СН'!$I$26</f>
        <v>2864.7111675200003</v>
      </c>
      <c r="N179" s="36">
        <f>SUMIFS(СВЦЭМ!$D$39:$D$782,СВЦЭМ!$A$39:$A$782,$A179,СВЦЭМ!$B$39:$B$782,N$155)+'СЕТ СН'!$I$14+СВЦЭМ!$D$10+'СЕТ СН'!$I$6-'СЕТ СН'!$I$26</f>
        <v>2965.4005607899999</v>
      </c>
      <c r="O179" s="36">
        <f>SUMIFS(СВЦЭМ!$D$39:$D$782,СВЦЭМ!$A$39:$A$782,$A179,СВЦЭМ!$B$39:$B$782,O$155)+'СЕТ СН'!$I$14+СВЦЭМ!$D$10+'СЕТ СН'!$I$6-'СЕТ СН'!$I$26</f>
        <v>2951.5076203399999</v>
      </c>
      <c r="P179" s="36">
        <f>SUMIFS(СВЦЭМ!$D$39:$D$782,СВЦЭМ!$A$39:$A$782,$A179,СВЦЭМ!$B$39:$B$782,P$155)+'СЕТ СН'!$I$14+СВЦЭМ!$D$10+'СЕТ СН'!$I$6-'СЕТ СН'!$I$26</f>
        <v>2958.6551428800003</v>
      </c>
      <c r="Q179" s="36">
        <f>SUMIFS(СВЦЭМ!$D$39:$D$782,СВЦЭМ!$A$39:$A$782,$A179,СВЦЭМ!$B$39:$B$782,Q$155)+'СЕТ СН'!$I$14+СВЦЭМ!$D$10+'СЕТ СН'!$I$6-'СЕТ СН'!$I$26</f>
        <v>2974.3101706899997</v>
      </c>
      <c r="R179" s="36">
        <f>SUMIFS(СВЦЭМ!$D$39:$D$782,СВЦЭМ!$A$39:$A$782,$A179,СВЦЭМ!$B$39:$B$782,R$155)+'СЕТ СН'!$I$14+СВЦЭМ!$D$10+'СЕТ СН'!$I$6-'СЕТ СН'!$I$26</f>
        <v>2975.9045641900002</v>
      </c>
      <c r="S179" s="36">
        <f>SUMIFS(СВЦЭМ!$D$39:$D$782,СВЦЭМ!$A$39:$A$782,$A179,СВЦЭМ!$B$39:$B$782,S$155)+'СЕТ СН'!$I$14+СВЦЭМ!$D$10+'СЕТ СН'!$I$6-'СЕТ СН'!$I$26</f>
        <v>2990.3073530299998</v>
      </c>
      <c r="T179" s="36">
        <f>SUMIFS(СВЦЭМ!$D$39:$D$782,СВЦЭМ!$A$39:$A$782,$A179,СВЦЭМ!$B$39:$B$782,T$155)+'СЕТ СН'!$I$14+СВЦЭМ!$D$10+'СЕТ СН'!$I$6-'СЕТ СН'!$I$26</f>
        <v>2973.8123138800001</v>
      </c>
      <c r="U179" s="36">
        <f>SUMIFS(СВЦЭМ!$D$39:$D$782,СВЦЭМ!$A$39:$A$782,$A179,СВЦЭМ!$B$39:$B$782,U$155)+'СЕТ СН'!$I$14+СВЦЭМ!$D$10+'СЕТ СН'!$I$6-'СЕТ СН'!$I$26</f>
        <v>2991.4082503199998</v>
      </c>
      <c r="V179" s="36">
        <f>SUMIFS(СВЦЭМ!$D$39:$D$782,СВЦЭМ!$A$39:$A$782,$A179,СВЦЭМ!$B$39:$B$782,V$155)+'СЕТ СН'!$I$14+СВЦЭМ!$D$10+'СЕТ СН'!$I$6-'СЕТ СН'!$I$26</f>
        <v>2995.9212029999999</v>
      </c>
      <c r="W179" s="36">
        <f>SUMIFS(СВЦЭМ!$D$39:$D$782,СВЦЭМ!$A$39:$A$782,$A179,СВЦЭМ!$B$39:$B$782,W$155)+'СЕТ СН'!$I$14+СВЦЭМ!$D$10+'СЕТ СН'!$I$6-'СЕТ СН'!$I$26</f>
        <v>2982.6415385299997</v>
      </c>
      <c r="X179" s="36">
        <f>SUMIFS(СВЦЭМ!$D$39:$D$782,СВЦЭМ!$A$39:$A$782,$A179,СВЦЭМ!$B$39:$B$782,X$155)+'СЕТ СН'!$I$14+СВЦЭМ!$D$10+'СЕТ СН'!$I$6-'СЕТ СН'!$I$26</f>
        <v>3031.54899699</v>
      </c>
      <c r="Y179" s="36">
        <f>SUMIFS(СВЦЭМ!$D$39:$D$782,СВЦЭМ!$A$39:$A$782,$A179,СВЦЭМ!$B$39:$B$782,Y$155)+'СЕТ СН'!$I$14+СВЦЭМ!$D$10+'СЕТ СН'!$I$6-'СЕТ СН'!$I$26</f>
        <v>3123.6698613399999</v>
      </c>
    </row>
    <row r="180" spans="1:27" ht="15.75" x14ac:dyDescent="0.2">
      <c r="A180" s="35">
        <f t="shared" si="4"/>
        <v>45529</v>
      </c>
      <c r="B180" s="36">
        <f>SUMIFS(СВЦЭМ!$D$39:$D$782,СВЦЭМ!$A$39:$A$782,$A180,СВЦЭМ!$B$39:$B$782,B$155)+'СЕТ СН'!$I$14+СВЦЭМ!$D$10+'СЕТ СН'!$I$6-'СЕТ СН'!$I$26</f>
        <v>3099.8298347499999</v>
      </c>
      <c r="C180" s="36">
        <f>SUMIFS(СВЦЭМ!$D$39:$D$782,СВЦЭМ!$A$39:$A$782,$A180,СВЦЭМ!$B$39:$B$782,C$155)+'СЕТ СН'!$I$14+СВЦЭМ!$D$10+'СЕТ СН'!$I$6-'СЕТ СН'!$I$26</f>
        <v>3165.2065164500004</v>
      </c>
      <c r="D180" s="36">
        <f>SUMIFS(СВЦЭМ!$D$39:$D$782,СВЦЭМ!$A$39:$A$782,$A180,СВЦЭМ!$B$39:$B$782,D$155)+'СЕТ СН'!$I$14+СВЦЭМ!$D$10+'СЕТ СН'!$I$6-'СЕТ СН'!$I$26</f>
        <v>3189.43922238</v>
      </c>
      <c r="E180" s="36">
        <f>SUMIFS(СВЦЭМ!$D$39:$D$782,СВЦЭМ!$A$39:$A$782,$A180,СВЦЭМ!$B$39:$B$782,E$155)+'СЕТ СН'!$I$14+СВЦЭМ!$D$10+'СЕТ СН'!$I$6-'СЕТ СН'!$I$26</f>
        <v>3200.3254661800001</v>
      </c>
      <c r="F180" s="36">
        <f>SUMIFS(СВЦЭМ!$D$39:$D$782,СВЦЭМ!$A$39:$A$782,$A180,СВЦЭМ!$B$39:$B$782,F$155)+'СЕТ СН'!$I$14+СВЦЭМ!$D$10+'СЕТ СН'!$I$6-'СЕТ СН'!$I$26</f>
        <v>3253.9994553200004</v>
      </c>
      <c r="G180" s="36">
        <f>SUMIFS(СВЦЭМ!$D$39:$D$782,СВЦЭМ!$A$39:$A$782,$A180,СВЦЭМ!$B$39:$B$782,G$155)+'СЕТ СН'!$I$14+СВЦЭМ!$D$10+'СЕТ СН'!$I$6-'СЕТ СН'!$I$26</f>
        <v>3241.6155986000003</v>
      </c>
      <c r="H180" s="36">
        <f>SUMIFS(СВЦЭМ!$D$39:$D$782,СВЦЭМ!$A$39:$A$782,$A180,СВЦЭМ!$B$39:$B$782,H$155)+'СЕТ СН'!$I$14+СВЦЭМ!$D$10+'СЕТ СН'!$I$6-'СЕТ СН'!$I$26</f>
        <v>3216.0451074400003</v>
      </c>
      <c r="I180" s="36">
        <f>SUMIFS(СВЦЭМ!$D$39:$D$782,СВЦЭМ!$A$39:$A$782,$A180,СВЦЭМ!$B$39:$B$782,I$155)+'СЕТ СН'!$I$14+СВЦЭМ!$D$10+'СЕТ СН'!$I$6-'СЕТ СН'!$I$26</f>
        <v>3157.2029922800002</v>
      </c>
      <c r="J180" s="36">
        <f>SUMIFS(СВЦЭМ!$D$39:$D$782,СВЦЭМ!$A$39:$A$782,$A180,СВЦЭМ!$B$39:$B$782,J$155)+'СЕТ СН'!$I$14+СВЦЭМ!$D$10+'СЕТ СН'!$I$6-'СЕТ СН'!$I$26</f>
        <v>3067.6304686599997</v>
      </c>
      <c r="K180" s="36">
        <f>SUMIFS(СВЦЭМ!$D$39:$D$782,СВЦЭМ!$A$39:$A$782,$A180,СВЦЭМ!$B$39:$B$782,K$155)+'СЕТ СН'!$I$14+СВЦЭМ!$D$10+'СЕТ СН'!$I$6-'СЕТ СН'!$I$26</f>
        <v>2973.5408744400002</v>
      </c>
      <c r="L180" s="36">
        <f>SUMIFS(СВЦЭМ!$D$39:$D$782,СВЦЭМ!$A$39:$A$782,$A180,СВЦЭМ!$B$39:$B$782,L$155)+'СЕТ СН'!$I$14+СВЦЭМ!$D$10+'СЕТ СН'!$I$6-'СЕТ СН'!$I$26</f>
        <v>2900.6870639999997</v>
      </c>
      <c r="M180" s="36">
        <f>SUMIFS(СВЦЭМ!$D$39:$D$782,СВЦЭМ!$A$39:$A$782,$A180,СВЦЭМ!$B$39:$B$782,M$155)+'СЕТ СН'!$I$14+СВЦЭМ!$D$10+'СЕТ СН'!$I$6-'СЕТ СН'!$I$26</f>
        <v>2867.4456411900001</v>
      </c>
      <c r="N180" s="36">
        <f>SUMIFS(СВЦЭМ!$D$39:$D$782,СВЦЭМ!$A$39:$A$782,$A180,СВЦЭМ!$B$39:$B$782,N$155)+'СЕТ СН'!$I$14+СВЦЭМ!$D$10+'СЕТ СН'!$I$6-'СЕТ СН'!$I$26</f>
        <v>2855.8142189299997</v>
      </c>
      <c r="O180" s="36">
        <f>SUMIFS(СВЦЭМ!$D$39:$D$782,СВЦЭМ!$A$39:$A$782,$A180,СВЦЭМ!$B$39:$B$782,O$155)+'СЕТ СН'!$I$14+СВЦЭМ!$D$10+'СЕТ СН'!$I$6-'СЕТ СН'!$I$26</f>
        <v>2856.33873025</v>
      </c>
      <c r="P180" s="36">
        <f>SUMIFS(СВЦЭМ!$D$39:$D$782,СВЦЭМ!$A$39:$A$782,$A180,СВЦЭМ!$B$39:$B$782,P$155)+'СЕТ СН'!$I$14+СВЦЭМ!$D$10+'СЕТ СН'!$I$6-'СЕТ СН'!$I$26</f>
        <v>2858.8507538100002</v>
      </c>
      <c r="Q180" s="36">
        <f>SUMIFS(СВЦЭМ!$D$39:$D$782,СВЦЭМ!$A$39:$A$782,$A180,СВЦЭМ!$B$39:$B$782,Q$155)+'СЕТ СН'!$I$14+СВЦЭМ!$D$10+'СЕТ СН'!$I$6-'СЕТ СН'!$I$26</f>
        <v>2861.9101197199998</v>
      </c>
      <c r="R180" s="36">
        <f>SUMIFS(СВЦЭМ!$D$39:$D$782,СВЦЭМ!$A$39:$A$782,$A180,СВЦЭМ!$B$39:$B$782,R$155)+'СЕТ СН'!$I$14+СВЦЭМ!$D$10+'СЕТ СН'!$I$6-'СЕТ СН'!$I$26</f>
        <v>2888.6257470199998</v>
      </c>
      <c r="S180" s="36">
        <f>SUMIFS(СВЦЭМ!$D$39:$D$782,СВЦЭМ!$A$39:$A$782,$A180,СВЦЭМ!$B$39:$B$782,S$155)+'СЕТ СН'!$I$14+СВЦЭМ!$D$10+'СЕТ СН'!$I$6-'СЕТ СН'!$I$26</f>
        <v>2868.3922538799998</v>
      </c>
      <c r="T180" s="36">
        <f>SUMIFS(СВЦЭМ!$D$39:$D$782,СВЦЭМ!$A$39:$A$782,$A180,СВЦЭМ!$B$39:$B$782,T$155)+'СЕТ СН'!$I$14+СВЦЭМ!$D$10+'СЕТ СН'!$I$6-'СЕТ СН'!$I$26</f>
        <v>2850.5793111399998</v>
      </c>
      <c r="U180" s="36">
        <f>SUMIFS(СВЦЭМ!$D$39:$D$782,СВЦЭМ!$A$39:$A$782,$A180,СВЦЭМ!$B$39:$B$782,U$155)+'СЕТ СН'!$I$14+СВЦЭМ!$D$10+'СЕТ СН'!$I$6-'СЕТ СН'!$I$26</f>
        <v>2850.1021509500001</v>
      </c>
      <c r="V180" s="36">
        <f>SUMIFS(СВЦЭМ!$D$39:$D$782,СВЦЭМ!$A$39:$A$782,$A180,СВЦЭМ!$B$39:$B$782,V$155)+'СЕТ СН'!$I$14+СВЦЭМ!$D$10+'СЕТ СН'!$I$6-'СЕТ СН'!$I$26</f>
        <v>2842.0665552099999</v>
      </c>
      <c r="W180" s="36">
        <f>SUMIFS(СВЦЭМ!$D$39:$D$782,СВЦЭМ!$A$39:$A$782,$A180,СВЦЭМ!$B$39:$B$782,W$155)+'СЕТ СН'!$I$14+СВЦЭМ!$D$10+'СЕТ СН'!$I$6-'СЕТ СН'!$I$26</f>
        <v>2824.8114689700001</v>
      </c>
      <c r="X180" s="36">
        <f>SUMIFS(СВЦЭМ!$D$39:$D$782,СВЦЭМ!$A$39:$A$782,$A180,СВЦЭМ!$B$39:$B$782,X$155)+'СЕТ СН'!$I$14+СВЦЭМ!$D$10+'СЕТ СН'!$I$6-'СЕТ СН'!$I$26</f>
        <v>2908.98618661</v>
      </c>
      <c r="Y180" s="36">
        <f>SUMIFS(СВЦЭМ!$D$39:$D$782,СВЦЭМ!$A$39:$A$782,$A180,СВЦЭМ!$B$39:$B$782,Y$155)+'СЕТ СН'!$I$14+СВЦЭМ!$D$10+'СЕТ СН'!$I$6-'СЕТ СН'!$I$26</f>
        <v>3007.5402304099998</v>
      </c>
    </row>
    <row r="181" spans="1:27" ht="15.75" x14ac:dyDescent="0.2">
      <c r="A181" s="35">
        <f t="shared" si="4"/>
        <v>45530</v>
      </c>
      <c r="B181" s="36">
        <f>SUMIFS(СВЦЭМ!$D$39:$D$782,СВЦЭМ!$A$39:$A$782,$A181,СВЦЭМ!$B$39:$B$782,B$155)+'СЕТ СН'!$I$14+СВЦЭМ!$D$10+'СЕТ СН'!$I$6-'СЕТ СН'!$I$26</f>
        <v>3104.8428030099999</v>
      </c>
      <c r="C181" s="36">
        <f>SUMIFS(СВЦЭМ!$D$39:$D$782,СВЦЭМ!$A$39:$A$782,$A181,СВЦЭМ!$B$39:$B$782,C$155)+'СЕТ СН'!$I$14+СВЦЭМ!$D$10+'СЕТ СН'!$I$6-'СЕТ СН'!$I$26</f>
        <v>3206.9301043700002</v>
      </c>
      <c r="D181" s="36">
        <f>SUMIFS(СВЦЭМ!$D$39:$D$782,СВЦЭМ!$A$39:$A$782,$A181,СВЦЭМ!$B$39:$B$782,D$155)+'СЕТ СН'!$I$14+СВЦЭМ!$D$10+'СЕТ СН'!$I$6-'СЕТ СН'!$I$26</f>
        <v>3250.0913563400004</v>
      </c>
      <c r="E181" s="36">
        <f>SUMIFS(СВЦЭМ!$D$39:$D$782,СВЦЭМ!$A$39:$A$782,$A181,СВЦЭМ!$B$39:$B$782,E$155)+'СЕТ СН'!$I$14+СВЦЭМ!$D$10+'СЕТ СН'!$I$6-'СЕТ СН'!$I$26</f>
        <v>3264.0507114200004</v>
      </c>
      <c r="F181" s="36">
        <f>SUMIFS(СВЦЭМ!$D$39:$D$782,СВЦЭМ!$A$39:$A$782,$A181,СВЦЭМ!$B$39:$B$782,F$155)+'СЕТ СН'!$I$14+СВЦЭМ!$D$10+'СЕТ СН'!$I$6-'СЕТ СН'!$I$26</f>
        <v>3280.16853459</v>
      </c>
      <c r="G181" s="36">
        <f>SUMIFS(СВЦЭМ!$D$39:$D$782,СВЦЭМ!$A$39:$A$782,$A181,СВЦЭМ!$B$39:$B$782,G$155)+'СЕТ СН'!$I$14+СВЦЭМ!$D$10+'СЕТ СН'!$I$6-'СЕТ СН'!$I$26</f>
        <v>3240.3664478500004</v>
      </c>
      <c r="H181" s="36">
        <f>SUMIFS(СВЦЭМ!$D$39:$D$782,СВЦЭМ!$A$39:$A$782,$A181,СВЦЭМ!$B$39:$B$782,H$155)+'СЕТ СН'!$I$14+СВЦЭМ!$D$10+'СЕТ СН'!$I$6-'СЕТ СН'!$I$26</f>
        <v>3201.1831824800001</v>
      </c>
      <c r="I181" s="36">
        <f>SUMIFS(СВЦЭМ!$D$39:$D$782,СВЦЭМ!$A$39:$A$782,$A181,СВЦЭМ!$B$39:$B$782,I$155)+'СЕТ СН'!$I$14+СВЦЭМ!$D$10+'СЕТ СН'!$I$6-'СЕТ СН'!$I$26</f>
        <v>3097.5505339000001</v>
      </c>
      <c r="J181" s="36">
        <f>SUMIFS(СВЦЭМ!$D$39:$D$782,СВЦЭМ!$A$39:$A$782,$A181,СВЦЭМ!$B$39:$B$782,J$155)+'СЕТ СН'!$I$14+СВЦЭМ!$D$10+'СЕТ СН'!$I$6-'СЕТ СН'!$I$26</f>
        <v>2974.4967158199997</v>
      </c>
      <c r="K181" s="36">
        <f>SUMIFS(СВЦЭМ!$D$39:$D$782,СВЦЭМ!$A$39:$A$782,$A181,СВЦЭМ!$B$39:$B$782,K$155)+'СЕТ СН'!$I$14+СВЦЭМ!$D$10+'СЕТ СН'!$I$6-'СЕТ СН'!$I$26</f>
        <v>2883.3272058399998</v>
      </c>
      <c r="L181" s="36">
        <f>SUMIFS(СВЦЭМ!$D$39:$D$782,СВЦЭМ!$A$39:$A$782,$A181,СВЦЭМ!$B$39:$B$782,L$155)+'СЕТ СН'!$I$14+СВЦЭМ!$D$10+'СЕТ СН'!$I$6-'СЕТ СН'!$I$26</f>
        <v>2870.8126980699999</v>
      </c>
      <c r="M181" s="36">
        <f>SUMIFS(СВЦЭМ!$D$39:$D$782,СВЦЭМ!$A$39:$A$782,$A181,СВЦЭМ!$B$39:$B$782,M$155)+'СЕТ СН'!$I$14+СВЦЭМ!$D$10+'СЕТ СН'!$I$6-'СЕТ СН'!$I$26</f>
        <v>2852.1146368700001</v>
      </c>
      <c r="N181" s="36">
        <f>SUMIFS(СВЦЭМ!$D$39:$D$782,СВЦЭМ!$A$39:$A$782,$A181,СВЦЭМ!$B$39:$B$782,N$155)+'СЕТ СН'!$I$14+СВЦЭМ!$D$10+'СЕТ СН'!$I$6-'СЕТ СН'!$I$26</f>
        <v>2853.80364048</v>
      </c>
      <c r="O181" s="36">
        <f>SUMIFS(СВЦЭМ!$D$39:$D$782,СВЦЭМ!$A$39:$A$782,$A181,СВЦЭМ!$B$39:$B$782,O$155)+'СЕТ СН'!$I$14+СВЦЭМ!$D$10+'СЕТ СН'!$I$6-'СЕТ СН'!$I$26</f>
        <v>2851.70984791</v>
      </c>
      <c r="P181" s="36">
        <f>SUMIFS(СВЦЭМ!$D$39:$D$782,СВЦЭМ!$A$39:$A$782,$A181,СВЦЭМ!$B$39:$B$782,P$155)+'СЕТ СН'!$I$14+СВЦЭМ!$D$10+'СЕТ СН'!$I$6-'СЕТ СН'!$I$26</f>
        <v>2857.4273218400003</v>
      </c>
      <c r="Q181" s="36">
        <f>SUMIFS(СВЦЭМ!$D$39:$D$782,СВЦЭМ!$A$39:$A$782,$A181,СВЦЭМ!$B$39:$B$782,Q$155)+'СЕТ СН'!$I$14+СВЦЭМ!$D$10+'СЕТ СН'!$I$6-'СЕТ СН'!$I$26</f>
        <v>2853.6665812199999</v>
      </c>
      <c r="R181" s="36">
        <f>SUMIFS(СВЦЭМ!$D$39:$D$782,СВЦЭМ!$A$39:$A$782,$A181,СВЦЭМ!$B$39:$B$782,R$155)+'СЕТ СН'!$I$14+СВЦЭМ!$D$10+'СЕТ СН'!$I$6-'СЕТ СН'!$I$26</f>
        <v>2856.9756314300002</v>
      </c>
      <c r="S181" s="36">
        <f>SUMIFS(СВЦЭМ!$D$39:$D$782,СВЦЭМ!$A$39:$A$782,$A181,СВЦЭМ!$B$39:$B$782,S$155)+'СЕТ СН'!$I$14+СВЦЭМ!$D$10+'СЕТ СН'!$I$6-'СЕТ СН'!$I$26</f>
        <v>2872.8555562700003</v>
      </c>
      <c r="T181" s="36">
        <f>SUMIFS(СВЦЭМ!$D$39:$D$782,СВЦЭМ!$A$39:$A$782,$A181,СВЦЭМ!$B$39:$B$782,T$155)+'СЕТ СН'!$I$14+СВЦЭМ!$D$10+'СЕТ СН'!$I$6-'СЕТ СН'!$I$26</f>
        <v>2857.03997729</v>
      </c>
      <c r="U181" s="36">
        <f>SUMIFS(СВЦЭМ!$D$39:$D$782,СВЦЭМ!$A$39:$A$782,$A181,СВЦЭМ!$B$39:$B$782,U$155)+'СЕТ СН'!$I$14+СВЦЭМ!$D$10+'СЕТ СН'!$I$6-'СЕТ СН'!$I$26</f>
        <v>2859.3834655600003</v>
      </c>
      <c r="V181" s="36">
        <f>SUMIFS(СВЦЭМ!$D$39:$D$782,СВЦЭМ!$A$39:$A$782,$A181,СВЦЭМ!$B$39:$B$782,V$155)+'СЕТ СН'!$I$14+СВЦЭМ!$D$10+'СЕТ СН'!$I$6-'СЕТ СН'!$I$26</f>
        <v>2847.9897092000001</v>
      </c>
      <c r="W181" s="36">
        <f>SUMIFS(СВЦЭМ!$D$39:$D$782,СВЦЭМ!$A$39:$A$782,$A181,СВЦЭМ!$B$39:$B$782,W$155)+'СЕТ СН'!$I$14+СВЦЭМ!$D$10+'СЕТ СН'!$I$6-'СЕТ СН'!$I$26</f>
        <v>2849.71428702</v>
      </c>
      <c r="X181" s="36">
        <f>SUMIFS(СВЦЭМ!$D$39:$D$782,СВЦЭМ!$A$39:$A$782,$A181,СВЦЭМ!$B$39:$B$782,X$155)+'СЕТ СН'!$I$14+СВЦЭМ!$D$10+'СЕТ СН'!$I$6-'СЕТ СН'!$I$26</f>
        <v>2925.3490465599998</v>
      </c>
      <c r="Y181" s="36">
        <f>SUMIFS(СВЦЭМ!$D$39:$D$782,СВЦЭМ!$A$39:$A$782,$A181,СВЦЭМ!$B$39:$B$782,Y$155)+'СЕТ СН'!$I$14+СВЦЭМ!$D$10+'СЕТ СН'!$I$6-'СЕТ СН'!$I$26</f>
        <v>2982.54804874</v>
      </c>
    </row>
    <row r="182" spans="1:27" ht="15.75" x14ac:dyDescent="0.2">
      <c r="A182" s="35">
        <f t="shared" si="4"/>
        <v>45531</v>
      </c>
      <c r="B182" s="36">
        <f>SUMIFS(СВЦЭМ!$D$39:$D$782,СВЦЭМ!$A$39:$A$782,$A182,СВЦЭМ!$B$39:$B$782,B$155)+'СЕТ СН'!$I$14+СВЦЭМ!$D$10+'СЕТ СН'!$I$6-'СЕТ СН'!$I$26</f>
        <v>2904.42442575</v>
      </c>
      <c r="C182" s="36">
        <f>SUMIFS(СВЦЭМ!$D$39:$D$782,СВЦЭМ!$A$39:$A$782,$A182,СВЦЭМ!$B$39:$B$782,C$155)+'СЕТ СН'!$I$14+СВЦЭМ!$D$10+'СЕТ СН'!$I$6-'СЕТ СН'!$I$26</f>
        <v>2940.3703742400003</v>
      </c>
      <c r="D182" s="36">
        <f>SUMIFS(СВЦЭМ!$D$39:$D$782,СВЦЭМ!$A$39:$A$782,$A182,СВЦЭМ!$B$39:$B$782,D$155)+'СЕТ СН'!$I$14+СВЦЭМ!$D$10+'СЕТ СН'!$I$6-'СЕТ СН'!$I$26</f>
        <v>3004.86198732</v>
      </c>
      <c r="E182" s="36">
        <f>SUMIFS(СВЦЭМ!$D$39:$D$782,СВЦЭМ!$A$39:$A$782,$A182,СВЦЭМ!$B$39:$B$782,E$155)+'СЕТ СН'!$I$14+СВЦЭМ!$D$10+'СЕТ СН'!$I$6-'СЕТ СН'!$I$26</f>
        <v>3030.4672930199999</v>
      </c>
      <c r="F182" s="36">
        <f>SUMIFS(СВЦЭМ!$D$39:$D$782,СВЦЭМ!$A$39:$A$782,$A182,СВЦЭМ!$B$39:$B$782,F$155)+'СЕТ СН'!$I$14+СВЦЭМ!$D$10+'СЕТ СН'!$I$6-'СЕТ СН'!$I$26</f>
        <v>3034.2216350799999</v>
      </c>
      <c r="G182" s="36">
        <f>SUMIFS(СВЦЭМ!$D$39:$D$782,СВЦЭМ!$A$39:$A$782,$A182,СВЦЭМ!$B$39:$B$782,G$155)+'СЕТ СН'!$I$14+СВЦЭМ!$D$10+'СЕТ СН'!$I$6-'СЕТ СН'!$I$26</f>
        <v>3005.92176995</v>
      </c>
      <c r="H182" s="36">
        <f>SUMIFS(СВЦЭМ!$D$39:$D$782,СВЦЭМ!$A$39:$A$782,$A182,СВЦЭМ!$B$39:$B$782,H$155)+'СЕТ СН'!$I$14+СВЦЭМ!$D$10+'СЕТ СН'!$I$6-'СЕТ СН'!$I$26</f>
        <v>3013.79975332</v>
      </c>
      <c r="I182" s="36">
        <f>SUMIFS(СВЦЭМ!$D$39:$D$782,СВЦЭМ!$A$39:$A$782,$A182,СВЦЭМ!$B$39:$B$782,I$155)+'СЕТ СН'!$I$14+СВЦЭМ!$D$10+'СЕТ СН'!$I$6-'СЕТ СН'!$I$26</f>
        <v>2904.4630245999997</v>
      </c>
      <c r="J182" s="36">
        <f>SUMIFS(СВЦЭМ!$D$39:$D$782,СВЦЭМ!$A$39:$A$782,$A182,СВЦЭМ!$B$39:$B$782,J$155)+'СЕТ СН'!$I$14+СВЦЭМ!$D$10+'СЕТ СН'!$I$6-'СЕТ СН'!$I$26</f>
        <v>2804.9650093700002</v>
      </c>
      <c r="K182" s="36">
        <f>SUMIFS(СВЦЭМ!$D$39:$D$782,СВЦЭМ!$A$39:$A$782,$A182,СВЦЭМ!$B$39:$B$782,K$155)+'СЕТ СН'!$I$14+СВЦЭМ!$D$10+'СЕТ СН'!$I$6-'СЕТ СН'!$I$26</f>
        <v>2704.9772134100003</v>
      </c>
      <c r="L182" s="36">
        <f>SUMIFS(СВЦЭМ!$D$39:$D$782,СВЦЭМ!$A$39:$A$782,$A182,СВЦЭМ!$B$39:$B$782,L$155)+'СЕТ СН'!$I$14+СВЦЭМ!$D$10+'СЕТ СН'!$I$6-'СЕТ СН'!$I$26</f>
        <v>2639.4986542199999</v>
      </c>
      <c r="M182" s="36">
        <f>SUMIFS(СВЦЭМ!$D$39:$D$782,СВЦЭМ!$A$39:$A$782,$A182,СВЦЭМ!$B$39:$B$782,M$155)+'СЕТ СН'!$I$14+СВЦЭМ!$D$10+'СЕТ СН'!$I$6-'СЕТ СН'!$I$26</f>
        <v>2628.9891304000002</v>
      </c>
      <c r="N182" s="36">
        <f>SUMIFS(СВЦЭМ!$D$39:$D$782,СВЦЭМ!$A$39:$A$782,$A182,СВЦЭМ!$B$39:$B$782,N$155)+'СЕТ СН'!$I$14+СВЦЭМ!$D$10+'СЕТ СН'!$I$6-'СЕТ СН'!$I$26</f>
        <v>2633.8672116899997</v>
      </c>
      <c r="O182" s="36">
        <f>SUMIFS(СВЦЭМ!$D$39:$D$782,СВЦЭМ!$A$39:$A$782,$A182,СВЦЭМ!$B$39:$B$782,O$155)+'СЕТ СН'!$I$14+СВЦЭМ!$D$10+'СЕТ СН'!$I$6-'СЕТ СН'!$I$26</f>
        <v>2628.0148134299998</v>
      </c>
      <c r="P182" s="36">
        <f>SUMIFS(СВЦЭМ!$D$39:$D$782,СВЦЭМ!$A$39:$A$782,$A182,СВЦЭМ!$B$39:$B$782,P$155)+'СЕТ СН'!$I$14+СВЦЭМ!$D$10+'СЕТ СН'!$I$6-'СЕТ СН'!$I$26</f>
        <v>2626.5702299899999</v>
      </c>
      <c r="Q182" s="36">
        <f>SUMIFS(СВЦЭМ!$D$39:$D$782,СВЦЭМ!$A$39:$A$782,$A182,СВЦЭМ!$B$39:$B$782,Q$155)+'СЕТ СН'!$I$14+СВЦЭМ!$D$10+'СЕТ СН'!$I$6-'СЕТ СН'!$I$26</f>
        <v>2629.3659208399999</v>
      </c>
      <c r="R182" s="36">
        <f>SUMIFS(СВЦЭМ!$D$39:$D$782,СВЦЭМ!$A$39:$A$782,$A182,СВЦЭМ!$B$39:$B$782,R$155)+'СЕТ СН'!$I$14+СВЦЭМ!$D$10+'СЕТ СН'!$I$6-'СЕТ СН'!$I$26</f>
        <v>2639.5305221500003</v>
      </c>
      <c r="S182" s="36">
        <f>SUMIFS(СВЦЭМ!$D$39:$D$782,СВЦЭМ!$A$39:$A$782,$A182,СВЦЭМ!$B$39:$B$782,S$155)+'СЕТ СН'!$I$14+СВЦЭМ!$D$10+'СЕТ СН'!$I$6-'СЕТ СН'!$I$26</f>
        <v>2627.7648170499997</v>
      </c>
      <c r="T182" s="36">
        <f>SUMIFS(СВЦЭМ!$D$39:$D$782,СВЦЭМ!$A$39:$A$782,$A182,СВЦЭМ!$B$39:$B$782,T$155)+'СЕТ СН'!$I$14+СВЦЭМ!$D$10+'СЕТ СН'!$I$6-'СЕТ СН'!$I$26</f>
        <v>2617.0982278399997</v>
      </c>
      <c r="U182" s="36">
        <f>SUMIFS(СВЦЭМ!$D$39:$D$782,СВЦЭМ!$A$39:$A$782,$A182,СВЦЭМ!$B$39:$B$782,U$155)+'СЕТ СН'!$I$14+СВЦЭМ!$D$10+'СЕТ СН'!$I$6-'СЕТ СН'!$I$26</f>
        <v>2664.2216035000001</v>
      </c>
      <c r="V182" s="36">
        <f>SUMIFS(СВЦЭМ!$D$39:$D$782,СВЦЭМ!$A$39:$A$782,$A182,СВЦЭМ!$B$39:$B$782,V$155)+'СЕТ СН'!$I$14+СВЦЭМ!$D$10+'СЕТ СН'!$I$6-'СЕТ СН'!$I$26</f>
        <v>2649.92402094</v>
      </c>
      <c r="W182" s="36">
        <f>SUMIFS(СВЦЭМ!$D$39:$D$782,СВЦЭМ!$A$39:$A$782,$A182,СВЦЭМ!$B$39:$B$782,W$155)+'СЕТ СН'!$I$14+СВЦЭМ!$D$10+'СЕТ СН'!$I$6-'СЕТ СН'!$I$26</f>
        <v>2657.1528382300003</v>
      </c>
      <c r="X182" s="36">
        <f>SUMIFS(СВЦЭМ!$D$39:$D$782,СВЦЭМ!$A$39:$A$782,$A182,СВЦЭМ!$B$39:$B$782,X$155)+'СЕТ СН'!$I$14+СВЦЭМ!$D$10+'СЕТ СН'!$I$6-'СЕТ СН'!$I$26</f>
        <v>2729.4520657800003</v>
      </c>
      <c r="Y182" s="36">
        <f>SUMIFS(СВЦЭМ!$D$39:$D$782,СВЦЭМ!$A$39:$A$782,$A182,СВЦЭМ!$B$39:$B$782,Y$155)+'СЕТ СН'!$I$14+СВЦЭМ!$D$10+'СЕТ СН'!$I$6-'СЕТ СН'!$I$26</f>
        <v>2803.7026865500002</v>
      </c>
    </row>
    <row r="183" spans="1:27" ht="15.75" x14ac:dyDescent="0.2">
      <c r="A183" s="35">
        <f t="shared" si="4"/>
        <v>45532</v>
      </c>
      <c r="B183" s="36">
        <f>SUMIFS(СВЦЭМ!$D$39:$D$782,СВЦЭМ!$A$39:$A$782,$A183,СВЦЭМ!$B$39:$B$782,B$155)+'СЕТ СН'!$I$14+СВЦЭМ!$D$10+'СЕТ СН'!$I$6-'СЕТ СН'!$I$26</f>
        <v>2949.9250728899997</v>
      </c>
      <c r="C183" s="36">
        <f>SUMIFS(СВЦЭМ!$D$39:$D$782,СВЦЭМ!$A$39:$A$782,$A183,СВЦЭМ!$B$39:$B$782,C$155)+'СЕТ СН'!$I$14+СВЦЭМ!$D$10+'СЕТ СН'!$I$6-'СЕТ СН'!$I$26</f>
        <v>2999.3457679100002</v>
      </c>
      <c r="D183" s="36">
        <f>SUMIFS(СВЦЭМ!$D$39:$D$782,СВЦЭМ!$A$39:$A$782,$A183,СВЦЭМ!$B$39:$B$782,D$155)+'СЕТ СН'!$I$14+СВЦЭМ!$D$10+'СЕТ СН'!$I$6-'СЕТ СН'!$I$26</f>
        <v>3028.5237676500001</v>
      </c>
      <c r="E183" s="36">
        <f>SUMIFS(СВЦЭМ!$D$39:$D$782,СВЦЭМ!$A$39:$A$782,$A183,СВЦЭМ!$B$39:$B$782,E$155)+'СЕТ СН'!$I$14+СВЦЭМ!$D$10+'СЕТ СН'!$I$6-'СЕТ СН'!$I$26</f>
        <v>3057.9617243399998</v>
      </c>
      <c r="F183" s="36">
        <f>SUMIFS(СВЦЭМ!$D$39:$D$782,СВЦЭМ!$A$39:$A$782,$A183,СВЦЭМ!$B$39:$B$782,F$155)+'СЕТ СН'!$I$14+СВЦЭМ!$D$10+'СЕТ СН'!$I$6-'СЕТ СН'!$I$26</f>
        <v>3084.4334147500003</v>
      </c>
      <c r="G183" s="36">
        <f>SUMIFS(СВЦЭМ!$D$39:$D$782,СВЦЭМ!$A$39:$A$782,$A183,СВЦЭМ!$B$39:$B$782,G$155)+'СЕТ СН'!$I$14+СВЦЭМ!$D$10+'СЕТ СН'!$I$6-'СЕТ СН'!$I$26</f>
        <v>3054.3247737500001</v>
      </c>
      <c r="H183" s="36">
        <f>SUMIFS(СВЦЭМ!$D$39:$D$782,СВЦЭМ!$A$39:$A$782,$A183,СВЦЭМ!$B$39:$B$782,H$155)+'СЕТ СН'!$I$14+СВЦЭМ!$D$10+'СЕТ СН'!$I$6-'СЕТ СН'!$I$26</f>
        <v>3020.57004624</v>
      </c>
      <c r="I183" s="36">
        <f>SUMIFS(СВЦЭМ!$D$39:$D$782,СВЦЭМ!$A$39:$A$782,$A183,СВЦЭМ!$B$39:$B$782,I$155)+'СЕТ СН'!$I$14+СВЦЭМ!$D$10+'СЕТ СН'!$I$6-'СЕТ СН'!$I$26</f>
        <v>2927.8636734199999</v>
      </c>
      <c r="J183" s="36">
        <f>SUMIFS(СВЦЭМ!$D$39:$D$782,СВЦЭМ!$A$39:$A$782,$A183,СВЦЭМ!$B$39:$B$782,J$155)+'СЕТ СН'!$I$14+СВЦЭМ!$D$10+'СЕТ СН'!$I$6-'СЕТ СН'!$I$26</f>
        <v>2865.3031598500002</v>
      </c>
      <c r="K183" s="36">
        <f>SUMIFS(СВЦЭМ!$D$39:$D$782,СВЦЭМ!$A$39:$A$782,$A183,СВЦЭМ!$B$39:$B$782,K$155)+'СЕТ СН'!$I$14+СВЦЭМ!$D$10+'СЕТ СН'!$I$6-'СЕТ СН'!$I$26</f>
        <v>2771.4902087199998</v>
      </c>
      <c r="L183" s="36">
        <f>SUMIFS(СВЦЭМ!$D$39:$D$782,СВЦЭМ!$A$39:$A$782,$A183,СВЦЭМ!$B$39:$B$782,L$155)+'СЕТ СН'!$I$14+СВЦЭМ!$D$10+'СЕТ СН'!$I$6-'СЕТ СН'!$I$26</f>
        <v>2756.24021004</v>
      </c>
      <c r="M183" s="36">
        <f>SUMIFS(СВЦЭМ!$D$39:$D$782,СВЦЭМ!$A$39:$A$782,$A183,СВЦЭМ!$B$39:$B$782,M$155)+'СЕТ СН'!$I$14+СВЦЭМ!$D$10+'СЕТ СН'!$I$6-'СЕТ СН'!$I$26</f>
        <v>2744.34733065</v>
      </c>
      <c r="N183" s="36">
        <f>SUMIFS(СВЦЭМ!$D$39:$D$782,СВЦЭМ!$A$39:$A$782,$A183,СВЦЭМ!$B$39:$B$782,N$155)+'СЕТ СН'!$I$14+СВЦЭМ!$D$10+'СЕТ СН'!$I$6-'СЕТ СН'!$I$26</f>
        <v>2739.0260313999997</v>
      </c>
      <c r="O183" s="36">
        <f>SUMIFS(СВЦЭМ!$D$39:$D$782,СВЦЭМ!$A$39:$A$782,$A183,СВЦЭМ!$B$39:$B$782,O$155)+'СЕТ СН'!$I$14+СВЦЭМ!$D$10+'СЕТ СН'!$I$6-'СЕТ СН'!$I$26</f>
        <v>2733.1688484400001</v>
      </c>
      <c r="P183" s="36">
        <f>SUMIFS(СВЦЭМ!$D$39:$D$782,СВЦЭМ!$A$39:$A$782,$A183,СВЦЭМ!$B$39:$B$782,P$155)+'СЕТ СН'!$I$14+СВЦЭМ!$D$10+'СЕТ СН'!$I$6-'СЕТ СН'!$I$26</f>
        <v>2733.7364654900002</v>
      </c>
      <c r="Q183" s="36">
        <f>SUMIFS(СВЦЭМ!$D$39:$D$782,СВЦЭМ!$A$39:$A$782,$A183,СВЦЭМ!$B$39:$B$782,Q$155)+'СЕТ СН'!$I$14+СВЦЭМ!$D$10+'СЕТ СН'!$I$6-'СЕТ СН'!$I$26</f>
        <v>2740.6662558400003</v>
      </c>
      <c r="R183" s="36">
        <f>SUMIFS(СВЦЭМ!$D$39:$D$782,СВЦЭМ!$A$39:$A$782,$A183,СВЦЭМ!$B$39:$B$782,R$155)+'СЕТ СН'!$I$14+СВЦЭМ!$D$10+'СЕТ СН'!$I$6-'СЕТ СН'!$I$26</f>
        <v>2749.9011557900003</v>
      </c>
      <c r="S183" s="36">
        <f>SUMIFS(СВЦЭМ!$D$39:$D$782,СВЦЭМ!$A$39:$A$782,$A183,СВЦЭМ!$B$39:$B$782,S$155)+'СЕТ СН'!$I$14+СВЦЭМ!$D$10+'СЕТ СН'!$I$6-'СЕТ СН'!$I$26</f>
        <v>2725.58873085</v>
      </c>
      <c r="T183" s="36">
        <f>SUMIFS(СВЦЭМ!$D$39:$D$782,СВЦЭМ!$A$39:$A$782,$A183,СВЦЭМ!$B$39:$B$782,T$155)+'СЕТ СН'!$I$14+СВЦЭМ!$D$10+'СЕТ СН'!$I$6-'СЕТ СН'!$I$26</f>
        <v>2716.2503650899998</v>
      </c>
      <c r="U183" s="36">
        <f>SUMIFS(СВЦЭМ!$D$39:$D$782,СВЦЭМ!$A$39:$A$782,$A183,СВЦЭМ!$B$39:$B$782,U$155)+'СЕТ СН'!$I$14+СВЦЭМ!$D$10+'СЕТ СН'!$I$6-'СЕТ СН'!$I$26</f>
        <v>2726.9489287199999</v>
      </c>
      <c r="V183" s="36">
        <f>SUMIFS(СВЦЭМ!$D$39:$D$782,СВЦЭМ!$A$39:$A$782,$A183,СВЦЭМ!$B$39:$B$782,V$155)+'СЕТ СН'!$I$14+СВЦЭМ!$D$10+'СЕТ СН'!$I$6-'СЕТ СН'!$I$26</f>
        <v>2702.3301253300001</v>
      </c>
      <c r="W183" s="36">
        <f>SUMIFS(СВЦЭМ!$D$39:$D$782,СВЦЭМ!$A$39:$A$782,$A183,СВЦЭМ!$B$39:$B$782,W$155)+'СЕТ СН'!$I$14+СВЦЭМ!$D$10+'СЕТ СН'!$I$6-'СЕТ СН'!$I$26</f>
        <v>2712.3574976800001</v>
      </c>
      <c r="X183" s="36">
        <f>SUMIFS(СВЦЭМ!$D$39:$D$782,СВЦЭМ!$A$39:$A$782,$A183,СВЦЭМ!$B$39:$B$782,X$155)+'СЕТ СН'!$I$14+СВЦЭМ!$D$10+'СЕТ СН'!$I$6-'СЕТ СН'!$I$26</f>
        <v>2788.5372401699997</v>
      </c>
      <c r="Y183" s="36">
        <f>SUMIFS(СВЦЭМ!$D$39:$D$782,СВЦЭМ!$A$39:$A$782,$A183,СВЦЭМ!$B$39:$B$782,Y$155)+'СЕТ СН'!$I$14+СВЦЭМ!$D$10+'СЕТ СН'!$I$6-'СЕТ СН'!$I$26</f>
        <v>2809.8706747199999</v>
      </c>
    </row>
    <row r="184" spans="1:27" ht="15.75" x14ac:dyDescent="0.2">
      <c r="A184" s="35">
        <f t="shared" si="4"/>
        <v>45533</v>
      </c>
      <c r="B184" s="36">
        <f>SUMIFS(СВЦЭМ!$D$39:$D$782,СВЦЭМ!$A$39:$A$782,$A184,СВЦЭМ!$B$39:$B$782,B$155)+'СЕТ СН'!$I$14+СВЦЭМ!$D$10+'СЕТ СН'!$I$6-'СЕТ СН'!$I$26</f>
        <v>2857.5341819200003</v>
      </c>
      <c r="C184" s="36">
        <f>SUMIFS(СВЦЭМ!$D$39:$D$782,СВЦЭМ!$A$39:$A$782,$A184,СВЦЭМ!$B$39:$B$782,C$155)+'СЕТ СН'!$I$14+СВЦЭМ!$D$10+'СЕТ СН'!$I$6-'СЕТ СН'!$I$26</f>
        <v>2983.2843010400002</v>
      </c>
      <c r="D184" s="36">
        <f>SUMIFS(СВЦЭМ!$D$39:$D$782,СВЦЭМ!$A$39:$A$782,$A184,СВЦЭМ!$B$39:$B$782,D$155)+'СЕТ СН'!$I$14+СВЦЭМ!$D$10+'СЕТ СН'!$I$6-'СЕТ СН'!$I$26</f>
        <v>3124.5717603200001</v>
      </c>
      <c r="E184" s="36">
        <f>SUMIFS(СВЦЭМ!$D$39:$D$782,СВЦЭМ!$A$39:$A$782,$A184,СВЦЭМ!$B$39:$B$782,E$155)+'СЕТ СН'!$I$14+СВЦЭМ!$D$10+'СЕТ СН'!$I$6-'СЕТ СН'!$I$26</f>
        <v>3170.9261175000001</v>
      </c>
      <c r="F184" s="36">
        <f>SUMIFS(СВЦЭМ!$D$39:$D$782,СВЦЭМ!$A$39:$A$782,$A184,СВЦЭМ!$B$39:$B$782,F$155)+'СЕТ СН'!$I$14+СВЦЭМ!$D$10+'СЕТ СН'!$I$6-'СЕТ СН'!$I$26</f>
        <v>3187.7688326700004</v>
      </c>
      <c r="G184" s="36">
        <f>SUMIFS(СВЦЭМ!$D$39:$D$782,СВЦЭМ!$A$39:$A$782,$A184,СВЦЭМ!$B$39:$B$782,G$155)+'СЕТ СН'!$I$14+СВЦЭМ!$D$10+'СЕТ СН'!$I$6-'СЕТ СН'!$I$26</f>
        <v>3155.7839696300002</v>
      </c>
      <c r="H184" s="36">
        <f>SUMIFS(СВЦЭМ!$D$39:$D$782,СВЦЭМ!$A$39:$A$782,$A184,СВЦЭМ!$B$39:$B$782,H$155)+'СЕТ СН'!$I$14+СВЦЭМ!$D$10+'СЕТ СН'!$I$6-'СЕТ СН'!$I$26</f>
        <v>3099.9207663300003</v>
      </c>
      <c r="I184" s="36">
        <f>SUMIFS(СВЦЭМ!$D$39:$D$782,СВЦЭМ!$A$39:$A$782,$A184,СВЦЭМ!$B$39:$B$782,I$155)+'СЕТ СН'!$I$14+СВЦЭМ!$D$10+'СЕТ СН'!$I$6-'СЕТ СН'!$I$26</f>
        <v>3035.3204359800002</v>
      </c>
      <c r="J184" s="36">
        <f>SUMIFS(СВЦЭМ!$D$39:$D$782,СВЦЭМ!$A$39:$A$782,$A184,СВЦЭМ!$B$39:$B$782,J$155)+'СЕТ СН'!$I$14+СВЦЭМ!$D$10+'СЕТ СН'!$I$6-'СЕТ СН'!$I$26</f>
        <v>2924.7712186799999</v>
      </c>
      <c r="K184" s="36">
        <f>SUMIFS(СВЦЭМ!$D$39:$D$782,СВЦЭМ!$A$39:$A$782,$A184,СВЦЭМ!$B$39:$B$782,K$155)+'СЕТ СН'!$I$14+СВЦЭМ!$D$10+'СЕТ СН'!$I$6-'СЕТ СН'!$I$26</f>
        <v>2822.7843766300002</v>
      </c>
      <c r="L184" s="36">
        <f>SUMIFS(СВЦЭМ!$D$39:$D$782,СВЦЭМ!$A$39:$A$782,$A184,СВЦЭМ!$B$39:$B$782,L$155)+'СЕТ СН'!$I$14+СВЦЭМ!$D$10+'СЕТ СН'!$I$6-'СЕТ СН'!$I$26</f>
        <v>2744.9658584399999</v>
      </c>
      <c r="M184" s="36">
        <f>SUMIFS(СВЦЭМ!$D$39:$D$782,СВЦЭМ!$A$39:$A$782,$A184,СВЦЭМ!$B$39:$B$782,M$155)+'СЕТ СН'!$I$14+СВЦЭМ!$D$10+'СЕТ СН'!$I$6-'СЕТ СН'!$I$26</f>
        <v>2728.9435493000001</v>
      </c>
      <c r="N184" s="36">
        <f>SUMIFS(СВЦЭМ!$D$39:$D$782,СВЦЭМ!$A$39:$A$782,$A184,СВЦЭМ!$B$39:$B$782,N$155)+'СЕТ СН'!$I$14+СВЦЭМ!$D$10+'СЕТ СН'!$I$6-'СЕТ СН'!$I$26</f>
        <v>2744.60397315</v>
      </c>
      <c r="O184" s="36">
        <f>SUMIFS(СВЦЭМ!$D$39:$D$782,СВЦЭМ!$A$39:$A$782,$A184,СВЦЭМ!$B$39:$B$782,O$155)+'СЕТ СН'!$I$14+СВЦЭМ!$D$10+'СЕТ СН'!$I$6-'СЕТ СН'!$I$26</f>
        <v>2761.8724463099998</v>
      </c>
      <c r="P184" s="36">
        <f>SUMIFS(СВЦЭМ!$D$39:$D$782,СВЦЭМ!$A$39:$A$782,$A184,СВЦЭМ!$B$39:$B$782,P$155)+'СЕТ СН'!$I$14+СВЦЭМ!$D$10+'СЕТ СН'!$I$6-'СЕТ СН'!$I$26</f>
        <v>2767.8677877999999</v>
      </c>
      <c r="Q184" s="36">
        <f>SUMIFS(СВЦЭМ!$D$39:$D$782,СВЦЭМ!$A$39:$A$782,$A184,СВЦЭМ!$B$39:$B$782,Q$155)+'СЕТ СН'!$I$14+СВЦЭМ!$D$10+'СЕТ СН'!$I$6-'СЕТ СН'!$I$26</f>
        <v>2765.9861342499998</v>
      </c>
      <c r="R184" s="36">
        <f>SUMIFS(СВЦЭМ!$D$39:$D$782,СВЦЭМ!$A$39:$A$782,$A184,СВЦЭМ!$B$39:$B$782,R$155)+'СЕТ СН'!$I$14+СВЦЭМ!$D$10+'СЕТ СН'!$I$6-'СЕТ СН'!$I$26</f>
        <v>2778.35681114</v>
      </c>
      <c r="S184" s="36">
        <f>SUMIFS(СВЦЭМ!$D$39:$D$782,СВЦЭМ!$A$39:$A$782,$A184,СВЦЭМ!$B$39:$B$782,S$155)+'СЕТ СН'!$I$14+СВЦЭМ!$D$10+'СЕТ СН'!$I$6-'СЕТ СН'!$I$26</f>
        <v>2753.4911293099999</v>
      </c>
      <c r="T184" s="36">
        <f>SUMIFS(СВЦЭМ!$D$39:$D$782,СВЦЭМ!$A$39:$A$782,$A184,СВЦЭМ!$B$39:$B$782,T$155)+'СЕТ СН'!$I$14+СВЦЭМ!$D$10+'СЕТ СН'!$I$6-'СЕТ СН'!$I$26</f>
        <v>2750.1078049899997</v>
      </c>
      <c r="U184" s="36">
        <f>SUMIFS(СВЦЭМ!$D$39:$D$782,СВЦЭМ!$A$39:$A$782,$A184,СВЦЭМ!$B$39:$B$782,U$155)+'СЕТ СН'!$I$14+СВЦЭМ!$D$10+'СЕТ СН'!$I$6-'СЕТ СН'!$I$26</f>
        <v>2763.6156291500001</v>
      </c>
      <c r="V184" s="36">
        <f>SUMIFS(СВЦЭМ!$D$39:$D$782,СВЦЭМ!$A$39:$A$782,$A184,СВЦЭМ!$B$39:$B$782,V$155)+'СЕТ СН'!$I$14+СВЦЭМ!$D$10+'СЕТ СН'!$I$6-'СЕТ СН'!$I$26</f>
        <v>2745.5777877999999</v>
      </c>
      <c r="W184" s="36">
        <f>SUMIFS(СВЦЭМ!$D$39:$D$782,СВЦЭМ!$A$39:$A$782,$A184,СВЦЭМ!$B$39:$B$782,W$155)+'СЕТ СН'!$I$14+СВЦЭМ!$D$10+'СЕТ СН'!$I$6-'СЕТ СН'!$I$26</f>
        <v>2750.1576306899997</v>
      </c>
      <c r="X184" s="36">
        <f>SUMIFS(СВЦЭМ!$D$39:$D$782,СВЦЭМ!$A$39:$A$782,$A184,СВЦЭМ!$B$39:$B$782,X$155)+'СЕТ СН'!$I$14+СВЦЭМ!$D$10+'СЕТ СН'!$I$6-'СЕТ СН'!$I$26</f>
        <v>2832.3741331199999</v>
      </c>
      <c r="Y184" s="36">
        <f>SUMIFS(СВЦЭМ!$D$39:$D$782,СВЦЭМ!$A$39:$A$782,$A184,СВЦЭМ!$B$39:$B$782,Y$155)+'СЕТ СН'!$I$14+СВЦЭМ!$D$10+'СЕТ СН'!$I$6-'СЕТ СН'!$I$26</f>
        <v>2907.14177174</v>
      </c>
    </row>
    <row r="185" spans="1:27" ht="15.75" x14ac:dyDescent="0.2">
      <c r="A185" s="35">
        <f t="shared" si="4"/>
        <v>45534</v>
      </c>
      <c r="B185" s="36">
        <f>SUMIFS(СВЦЭМ!$D$39:$D$782,СВЦЭМ!$A$39:$A$782,$A185,СВЦЭМ!$B$39:$B$782,B$155)+'СЕТ СН'!$I$14+СВЦЭМ!$D$10+'СЕТ СН'!$I$6-'СЕТ СН'!$I$26</f>
        <v>2988.4069467999998</v>
      </c>
      <c r="C185" s="36">
        <f>SUMIFS(СВЦЭМ!$D$39:$D$782,СВЦЭМ!$A$39:$A$782,$A185,СВЦЭМ!$B$39:$B$782,C$155)+'СЕТ СН'!$I$14+СВЦЭМ!$D$10+'СЕТ СН'!$I$6-'СЕТ СН'!$I$26</f>
        <v>3069.1386327299997</v>
      </c>
      <c r="D185" s="36">
        <f>SUMIFS(СВЦЭМ!$D$39:$D$782,СВЦЭМ!$A$39:$A$782,$A185,СВЦЭМ!$B$39:$B$782,D$155)+'СЕТ СН'!$I$14+СВЦЭМ!$D$10+'СЕТ СН'!$I$6-'СЕТ СН'!$I$26</f>
        <v>3087.4135862200001</v>
      </c>
      <c r="E185" s="36">
        <f>SUMIFS(СВЦЭМ!$D$39:$D$782,СВЦЭМ!$A$39:$A$782,$A185,СВЦЭМ!$B$39:$B$782,E$155)+'СЕТ СН'!$I$14+СВЦЭМ!$D$10+'СЕТ СН'!$I$6-'СЕТ СН'!$I$26</f>
        <v>3110.9973440599997</v>
      </c>
      <c r="F185" s="36">
        <f>SUMIFS(СВЦЭМ!$D$39:$D$782,СВЦЭМ!$A$39:$A$782,$A185,СВЦЭМ!$B$39:$B$782,F$155)+'СЕТ СН'!$I$14+СВЦЭМ!$D$10+'СЕТ СН'!$I$6-'СЕТ СН'!$I$26</f>
        <v>3105.3056862799999</v>
      </c>
      <c r="G185" s="36">
        <f>SUMIFS(СВЦЭМ!$D$39:$D$782,СВЦЭМ!$A$39:$A$782,$A185,СВЦЭМ!$B$39:$B$782,G$155)+'СЕТ СН'!$I$14+СВЦЭМ!$D$10+'СЕТ СН'!$I$6-'СЕТ СН'!$I$26</f>
        <v>3098.6692854000003</v>
      </c>
      <c r="H185" s="36">
        <f>SUMIFS(СВЦЭМ!$D$39:$D$782,СВЦЭМ!$A$39:$A$782,$A185,СВЦЭМ!$B$39:$B$782,H$155)+'СЕТ СН'!$I$14+СВЦЭМ!$D$10+'СЕТ СН'!$I$6-'СЕТ СН'!$I$26</f>
        <v>3061.8682333199999</v>
      </c>
      <c r="I185" s="36">
        <f>SUMIFS(СВЦЭМ!$D$39:$D$782,СВЦЭМ!$A$39:$A$782,$A185,СВЦЭМ!$B$39:$B$782,I$155)+'СЕТ СН'!$I$14+СВЦЭМ!$D$10+'СЕТ СН'!$I$6-'СЕТ СН'!$I$26</f>
        <v>2957.1431475700001</v>
      </c>
      <c r="J185" s="36">
        <f>SUMIFS(СВЦЭМ!$D$39:$D$782,СВЦЭМ!$A$39:$A$782,$A185,СВЦЭМ!$B$39:$B$782,J$155)+'СЕТ СН'!$I$14+СВЦЭМ!$D$10+'СЕТ СН'!$I$6-'СЕТ СН'!$I$26</f>
        <v>2849.3886805500001</v>
      </c>
      <c r="K185" s="36">
        <f>SUMIFS(СВЦЭМ!$D$39:$D$782,СВЦЭМ!$A$39:$A$782,$A185,СВЦЭМ!$B$39:$B$782,K$155)+'СЕТ СН'!$I$14+СВЦЭМ!$D$10+'СЕТ СН'!$I$6-'СЕТ СН'!$I$26</f>
        <v>2765.0242883000001</v>
      </c>
      <c r="L185" s="36">
        <f>SUMIFS(СВЦЭМ!$D$39:$D$782,СВЦЭМ!$A$39:$A$782,$A185,СВЦЭМ!$B$39:$B$782,L$155)+'СЕТ СН'!$I$14+СВЦЭМ!$D$10+'СЕТ СН'!$I$6-'СЕТ СН'!$I$26</f>
        <v>2732.28493884</v>
      </c>
      <c r="M185" s="36">
        <f>SUMIFS(СВЦЭМ!$D$39:$D$782,СВЦЭМ!$A$39:$A$782,$A185,СВЦЭМ!$B$39:$B$782,M$155)+'СЕТ СН'!$I$14+СВЦЭМ!$D$10+'СЕТ СН'!$I$6-'СЕТ СН'!$I$26</f>
        <v>2743.7557659900003</v>
      </c>
      <c r="N185" s="36">
        <f>SUMIFS(СВЦЭМ!$D$39:$D$782,СВЦЭМ!$A$39:$A$782,$A185,СВЦЭМ!$B$39:$B$782,N$155)+'СЕТ СН'!$I$14+СВЦЭМ!$D$10+'СЕТ СН'!$I$6-'СЕТ СН'!$I$26</f>
        <v>2741.5646588</v>
      </c>
      <c r="O185" s="36">
        <f>SUMIFS(СВЦЭМ!$D$39:$D$782,СВЦЭМ!$A$39:$A$782,$A185,СВЦЭМ!$B$39:$B$782,O$155)+'СЕТ СН'!$I$14+СВЦЭМ!$D$10+'СЕТ СН'!$I$6-'СЕТ СН'!$I$26</f>
        <v>2750.5074901799999</v>
      </c>
      <c r="P185" s="36">
        <f>SUMIFS(СВЦЭМ!$D$39:$D$782,СВЦЭМ!$A$39:$A$782,$A185,СВЦЭМ!$B$39:$B$782,P$155)+'СЕТ СН'!$I$14+СВЦЭМ!$D$10+'СЕТ СН'!$I$6-'СЕТ СН'!$I$26</f>
        <v>2751.49086855</v>
      </c>
      <c r="Q185" s="36">
        <f>SUMIFS(СВЦЭМ!$D$39:$D$782,СВЦЭМ!$A$39:$A$782,$A185,СВЦЭМ!$B$39:$B$782,Q$155)+'СЕТ СН'!$I$14+СВЦЭМ!$D$10+'СЕТ СН'!$I$6-'СЕТ СН'!$I$26</f>
        <v>2757.2899482399998</v>
      </c>
      <c r="R185" s="36">
        <f>SUMIFS(СВЦЭМ!$D$39:$D$782,СВЦЭМ!$A$39:$A$782,$A185,СВЦЭМ!$B$39:$B$782,R$155)+'СЕТ СН'!$I$14+СВЦЭМ!$D$10+'СЕТ СН'!$I$6-'СЕТ СН'!$I$26</f>
        <v>2750.2065473499997</v>
      </c>
      <c r="S185" s="36">
        <f>SUMIFS(СВЦЭМ!$D$39:$D$782,СВЦЭМ!$A$39:$A$782,$A185,СВЦЭМ!$B$39:$B$782,S$155)+'СЕТ СН'!$I$14+СВЦЭМ!$D$10+'СЕТ СН'!$I$6-'СЕТ СН'!$I$26</f>
        <v>2760.4106651100001</v>
      </c>
      <c r="T185" s="36">
        <f>SUMIFS(СВЦЭМ!$D$39:$D$782,СВЦЭМ!$A$39:$A$782,$A185,СВЦЭМ!$B$39:$B$782,T$155)+'СЕТ СН'!$I$14+СВЦЭМ!$D$10+'СЕТ СН'!$I$6-'СЕТ СН'!$I$26</f>
        <v>2760.2359873</v>
      </c>
      <c r="U185" s="36">
        <f>SUMIFS(СВЦЭМ!$D$39:$D$782,СВЦЭМ!$A$39:$A$782,$A185,СВЦЭМ!$B$39:$B$782,U$155)+'СЕТ СН'!$I$14+СВЦЭМ!$D$10+'СЕТ СН'!$I$6-'СЕТ СН'!$I$26</f>
        <v>2765.72739955</v>
      </c>
      <c r="V185" s="36">
        <f>SUMIFS(СВЦЭМ!$D$39:$D$782,СВЦЭМ!$A$39:$A$782,$A185,СВЦЭМ!$B$39:$B$782,V$155)+'СЕТ СН'!$I$14+СВЦЭМ!$D$10+'СЕТ СН'!$I$6-'СЕТ СН'!$I$26</f>
        <v>2744.2444483899999</v>
      </c>
      <c r="W185" s="36">
        <f>SUMIFS(СВЦЭМ!$D$39:$D$782,СВЦЭМ!$A$39:$A$782,$A185,СВЦЭМ!$B$39:$B$782,W$155)+'СЕТ СН'!$I$14+СВЦЭМ!$D$10+'СЕТ СН'!$I$6-'СЕТ СН'!$I$26</f>
        <v>2750.84056564</v>
      </c>
      <c r="X185" s="36">
        <f>SUMIFS(СВЦЭМ!$D$39:$D$782,СВЦЭМ!$A$39:$A$782,$A185,СВЦЭМ!$B$39:$B$782,X$155)+'СЕТ СН'!$I$14+СВЦЭМ!$D$10+'СЕТ СН'!$I$6-'СЕТ СН'!$I$26</f>
        <v>2828.0804339599999</v>
      </c>
      <c r="Y185" s="36">
        <f>SUMIFS(СВЦЭМ!$D$39:$D$782,СВЦЭМ!$A$39:$A$782,$A185,СВЦЭМ!$B$39:$B$782,Y$155)+'СЕТ СН'!$I$14+СВЦЭМ!$D$10+'СЕТ СН'!$I$6-'СЕТ СН'!$I$26</f>
        <v>2908.2068265500002</v>
      </c>
    </row>
    <row r="186" spans="1:27" ht="15.75" x14ac:dyDescent="0.2">
      <c r="A186" s="35">
        <f t="shared" si="4"/>
        <v>45535</v>
      </c>
      <c r="B186" s="36">
        <f>SUMIFS(СВЦЭМ!$D$39:$D$782,СВЦЭМ!$A$39:$A$782,$A186,СВЦЭМ!$B$39:$B$782,B$155)+'СЕТ СН'!$I$14+СВЦЭМ!$D$10+'СЕТ СН'!$I$6-'СЕТ СН'!$I$26</f>
        <v>2948.1939400700003</v>
      </c>
      <c r="C186" s="36">
        <f>SUMIFS(СВЦЭМ!$D$39:$D$782,СВЦЭМ!$A$39:$A$782,$A186,СВЦЭМ!$B$39:$B$782,C$155)+'СЕТ СН'!$I$14+СВЦЭМ!$D$10+'СЕТ СН'!$I$6-'СЕТ СН'!$I$26</f>
        <v>2996.36022228</v>
      </c>
      <c r="D186" s="36">
        <f>SUMIFS(СВЦЭМ!$D$39:$D$782,СВЦЭМ!$A$39:$A$782,$A186,СВЦЭМ!$B$39:$B$782,D$155)+'СЕТ СН'!$I$14+СВЦЭМ!$D$10+'СЕТ СН'!$I$6-'СЕТ СН'!$I$26</f>
        <v>3004.7952198600001</v>
      </c>
      <c r="E186" s="36">
        <f>SUMIFS(СВЦЭМ!$D$39:$D$782,СВЦЭМ!$A$39:$A$782,$A186,СВЦЭМ!$B$39:$B$782,E$155)+'СЕТ СН'!$I$14+СВЦЭМ!$D$10+'СЕТ СН'!$I$6-'СЕТ СН'!$I$26</f>
        <v>3008.3254661999999</v>
      </c>
      <c r="F186" s="36">
        <f>SUMIFS(СВЦЭМ!$D$39:$D$782,СВЦЭМ!$A$39:$A$782,$A186,СВЦЭМ!$B$39:$B$782,F$155)+'СЕТ СН'!$I$14+СВЦЭМ!$D$10+'СЕТ СН'!$I$6-'СЕТ СН'!$I$26</f>
        <v>3002.34596741</v>
      </c>
      <c r="G186" s="36">
        <f>SUMIFS(СВЦЭМ!$D$39:$D$782,СВЦЭМ!$A$39:$A$782,$A186,СВЦЭМ!$B$39:$B$782,G$155)+'СЕТ СН'!$I$14+СВЦЭМ!$D$10+'СЕТ СН'!$I$6-'СЕТ СН'!$I$26</f>
        <v>2978.32244919</v>
      </c>
      <c r="H186" s="36">
        <f>SUMIFS(СВЦЭМ!$D$39:$D$782,СВЦЭМ!$A$39:$A$782,$A186,СВЦЭМ!$B$39:$B$782,H$155)+'СЕТ СН'!$I$14+СВЦЭМ!$D$10+'СЕТ СН'!$I$6-'СЕТ СН'!$I$26</f>
        <v>2970.0436000700001</v>
      </c>
      <c r="I186" s="36">
        <f>SUMIFS(СВЦЭМ!$D$39:$D$782,СВЦЭМ!$A$39:$A$782,$A186,СВЦЭМ!$B$39:$B$782,I$155)+'СЕТ СН'!$I$14+СВЦЭМ!$D$10+'СЕТ СН'!$I$6-'СЕТ СН'!$I$26</f>
        <v>2861.23531791</v>
      </c>
      <c r="J186" s="36">
        <f>SUMIFS(СВЦЭМ!$D$39:$D$782,СВЦЭМ!$A$39:$A$782,$A186,СВЦЭМ!$B$39:$B$782,J$155)+'СЕТ СН'!$I$14+СВЦЭМ!$D$10+'СЕТ СН'!$I$6-'СЕТ СН'!$I$26</f>
        <v>2854.5215927500003</v>
      </c>
      <c r="K186" s="36">
        <f>SUMIFS(СВЦЭМ!$D$39:$D$782,СВЦЭМ!$A$39:$A$782,$A186,СВЦЭМ!$B$39:$B$782,K$155)+'СЕТ СН'!$I$14+СВЦЭМ!$D$10+'СЕТ СН'!$I$6-'СЕТ СН'!$I$26</f>
        <v>2805.2103141600001</v>
      </c>
      <c r="L186" s="36">
        <f>SUMIFS(СВЦЭМ!$D$39:$D$782,СВЦЭМ!$A$39:$A$782,$A186,СВЦЭМ!$B$39:$B$782,L$155)+'СЕТ СН'!$I$14+СВЦЭМ!$D$10+'СЕТ СН'!$I$6-'СЕТ СН'!$I$26</f>
        <v>2797.2140973699998</v>
      </c>
      <c r="M186" s="36">
        <f>SUMIFS(СВЦЭМ!$D$39:$D$782,СВЦЭМ!$A$39:$A$782,$A186,СВЦЭМ!$B$39:$B$782,M$155)+'СЕТ СН'!$I$14+СВЦЭМ!$D$10+'СЕТ СН'!$I$6-'СЕТ СН'!$I$26</f>
        <v>2769.4768686799998</v>
      </c>
      <c r="N186" s="36">
        <f>SUMIFS(СВЦЭМ!$D$39:$D$782,СВЦЭМ!$A$39:$A$782,$A186,СВЦЭМ!$B$39:$B$782,N$155)+'СЕТ СН'!$I$14+СВЦЭМ!$D$10+'СЕТ СН'!$I$6-'СЕТ СН'!$I$26</f>
        <v>2769.6945499900003</v>
      </c>
      <c r="O186" s="36">
        <f>SUMIFS(СВЦЭМ!$D$39:$D$782,СВЦЭМ!$A$39:$A$782,$A186,СВЦЭМ!$B$39:$B$782,O$155)+'СЕТ СН'!$I$14+СВЦЭМ!$D$10+'СЕТ СН'!$I$6-'СЕТ СН'!$I$26</f>
        <v>2756.7173512500003</v>
      </c>
      <c r="P186" s="36">
        <f>SUMIFS(СВЦЭМ!$D$39:$D$782,СВЦЭМ!$A$39:$A$782,$A186,СВЦЭМ!$B$39:$B$782,P$155)+'СЕТ СН'!$I$14+СВЦЭМ!$D$10+'СЕТ СН'!$I$6-'СЕТ СН'!$I$26</f>
        <v>2770.4548227499999</v>
      </c>
      <c r="Q186" s="36">
        <f>SUMIFS(СВЦЭМ!$D$39:$D$782,СВЦЭМ!$A$39:$A$782,$A186,СВЦЭМ!$B$39:$B$782,Q$155)+'СЕТ СН'!$I$14+СВЦЭМ!$D$10+'СЕТ СН'!$I$6-'СЕТ СН'!$I$26</f>
        <v>2769.6940066300003</v>
      </c>
      <c r="R186" s="36">
        <f>SUMIFS(СВЦЭМ!$D$39:$D$782,СВЦЭМ!$A$39:$A$782,$A186,СВЦЭМ!$B$39:$B$782,R$155)+'СЕТ СН'!$I$14+СВЦЭМ!$D$10+'СЕТ СН'!$I$6-'СЕТ СН'!$I$26</f>
        <v>2777.6317512599999</v>
      </c>
      <c r="S186" s="36">
        <f>SUMIFS(СВЦЭМ!$D$39:$D$782,СВЦЭМ!$A$39:$A$782,$A186,СВЦЭМ!$B$39:$B$782,S$155)+'СЕТ СН'!$I$14+СВЦЭМ!$D$10+'СЕТ СН'!$I$6-'СЕТ СН'!$I$26</f>
        <v>2768.5100924600001</v>
      </c>
      <c r="T186" s="36">
        <f>SUMIFS(СВЦЭМ!$D$39:$D$782,СВЦЭМ!$A$39:$A$782,$A186,СВЦЭМ!$B$39:$B$782,T$155)+'СЕТ СН'!$I$14+СВЦЭМ!$D$10+'СЕТ СН'!$I$6-'СЕТ СН'!$I$26</f>
        <v>2754.5022871599999</v>
      </c>
      <c r="U186" s="36">
        <f>SUMIFS(СВЦЭМ!$D$39:$D$782,СВЦЭМ!$A$39:$A$782,$A186,СВЦЭМ!$B$39:$B$782,U$155)+'СЕТ СН'!$I$14+СВЦЭМ!$D$10+'СЕТ СН'!$I$6-'СЕТ СН'!$I$26</f>
        <v>2772.00441864</v>
      </c>
      <c r="V186" s="36">
        <f>SUMIFS(СВЦЭМ!$D$39:$D$782,СВЦЭМ!$A$39:$A$782,$A186,СВЦЭМ!$B$39:$B$782,V$155)+'СЕТ СН'!$I$14+СВЦЭМ!$D$10+'СЕТ СН'!$I$6-'СЕТ СН'!$I$26</f>
        <v>2745.5493423099997</v>
      </c>
      <c r="W186" s="36">
        <f>SUMIFS(СВЦЭМ!$D$39:$D$782,СВЦЭМ!$A$39:$A$782,$A186,СВЦЭМ!$B$39:$B$782,W$155)+'СЕТ СН'!$I$14+СВЦЭМ!$D$10+'СЕТ СН'!$I$6-'СЕТ СН'!$I$26</f>
        <v>2762.7670652400002</v>
      </c>
      <c r="X186" s="36">
        <f>SUMIFS(СВЦЭМ!$D$39:$D$782,СВЦЭМ!$A$39:$A$782,$A186,СВЦЭМ!$B$39:$B$782,X$155)+'СЕТ СН'!$I$14+СВЦЭМ!$D$10+'СЕТ СН'!$I$6-'СЕТ СН'!$I$26</f>
        <v>2825.2085052100001</v>
      </c>
      <c r="Y186" s="36">
        <f>SUMIFS(СВЦЭМ!$D$39:$D$782,СВЦЭМ!$A$39:$A$782,$A186,СВЦЭМ!$B$39:$B$782,Y$155)+'СЕТ СН'!$I$14+СВЦЭМ!$D$10+'СЕТ СН'!$I$6-'СЕТ СН'!$I$26</f>
        <v>2930.30003339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01.08.2024</v>
      </c>
      <c r="B192" s="36">
        <f>SUMIFS(СВЦЭМ!$E$39:$E$782,СВЦЭМ!$A$39:$A$782,$A192,СВЦЭМ!$B$39:$B$782,B$191)+'СЕТ СН'!$F$15</f>
        <v>180.33693263999999</v>
      </c>
      <c r="C192" s="36">
        <f>SUMIFS(СВЦЭМ!$E$39:$E$782,СВЦЭМ!$A$39:$A$782,$A192,СВЦЭМ!$B$39:$B$782,C$191)+'СЕТ СН'!$F$15</f>
        <v>190.94175507</v>
      </c>
      <c r="D192" s="36">
        <f>SUMIFS(СВЦЭМ!$E$39:$E$782,СВЦЭМ!$A$39:$A$782,$A192,СВЦЭМ!$B$39:$B$782,D$191)+'СЕТ СН'!$F$15</f>
        <v>197.05097674999999</v>
      </c>
      <c r="E192" s="36">
        <f>SUMIFS(СВЦЭМ!$E$39:$E$782,СВЦЭМ!$A$39:$A$782,$A192,СВЦЭМ!$B$39:$B$782,E$191)+'СЕТ СН'!$F$15</f>
        <v>199.37144273000001</v>
      </c>
      <c r="F192" s="36">
        <f>SUMIFS(СВЦЭМ!$E$39:$E$782,СВЦЭМ!$A$39:$A$782,$A192,СВЦЭМ!$B$39:$B$782,F$191)+'СЕТ СН'!$F$15</f>
        <v>201.97604342</v>
      </c>
      <c r="G192" s="36">
        <f>SUMIFS(СВЦЭМ!$E$39:$E$782,СВЦЭМ!$A$39:$A$782,$A192,СВЦЭМ!$B$39:$B$782,G$191)+'СЕТ СН'!$F$15</f>
        <v>200.41410875</v>
      </c>
      <c r="H192" s="36">
        <f>SUMIFS(СВЦЭМ!$E$39:$E$782,СВЦЭМ!$A$39:$A$782,$A192,СВЦЭМ!$B$39:$B$782,H$191)+'СЕТ СН'!$F$15</f>
        <v>196.29304321000001</v>
      </c>
      <c r="I192" s="36">
        <f>SUMIFS(СВЦЭМ!$E$39:$E$782,СВЦЭМ!$A$39:$A$782,$A192,СВЦЭМ!$B$39:$B$782,I$191)+'СЕТ СН'!$F$15</f>
        <v>187.06633717</v>
      </c>
      <c r="J192" s="36">
        <f>SUMIFS(СВЦЭМ!$E$39:$E$782,СВЦЭМ!$A$39:$A$782,$A192,СВЦЭМ!$B$39:$B$782,J$191)+'СЕТ СН'!$F$15</f>
        <v>173.11712673</v>
      </c>
      <c r="K192" s="36">
        <f>SUMIFS(СВЦЭМ!$E$39:$E$782,СВЦЭМ!$A$39:$A$782,$A192,СВЦЭМ!$B$39:$B$782,K$191)+'СЕТ СН'!$F$15</f>
        <v>162.11768079999999</v>
      </c>
      <c r="L192" s="36">
        <f>SUMIFS(СВЦЭМ!$E$39:$E$782,СВЦЭМ!$A$39:$A$782,$A192,СВЦЭМ!$B$39:$B$782,L$191)+'СЕТ СН'!$F$15</f>
        <v>155.37849177999999</v>
      </c>
      <c r="M192" s="36">
        <f>SUMIFS(СВЦЭМ!$E$39:$E$782,СВЦЭМ!$A$39:$A$782,$A192,СВЦЭМ!$B$39:$B$782,M$191)+'СЕТ СН'!$F$15</f>
        <v>158.78040454999999</v>
      </c>
      <c r="N192" s="36">
        <f>SUMIFS(СВЦЭМ!$E$39:$E$782,СВЦЭМ!$A$39:$A$782,$A192,СВЦЭМ!$B$39:$B$782,N$191)+'СЕТ СН'!$F$15</f>
        <v>162.59019262999999</v>
      </c>
      <c r="O192" s="36">
        <f>SUMIFS(СВЦЭМ!$E$39:$E$782,СВЦЭМ!$A$39:$A$782,$A192,СВЦЭМ!$B$39:$B$782,O$191)+'СЕТ СН'!$F$15</f>
        <v>162.74328445</v>
      </c>
      <c r="P192" s="36">
        <f>SUMIFS(СВЦЭМ!$E$39:$E$782,СВЦЭМ!$A$39:$A$782,$A192,СВЦЭМ!$B$39:$B$782,P$191)+'СЕТ СН'!$F$15</f>
        <v>162.66965332000001</v>
      </c>
      <c r="Q192" s="36">
        <f>SUMIFS(СВЦЭМ!$E$39:$E$782,СВЦЭМ!$A$39:$A$782,$A192,СВЦЭМ!$B$39:$B$782,Q$191)+'СЕТ СН'!$F$15</f>
        <v>161.69544034</v>
      </c>
      <c r="R192" s="36">
        <f>SUMIFS(СВЦЭМ!$E$39:$E$782,СВЦЭМ!$A$39:$A$782,$A192,СВЦЭМ!$B$39:$B$782,R$191)+'СЕТ СН'!$F$15</f>
        <v>163.50775863999999</v>
      </c>
      <c r="S192" s="36">
        <f>SUMIFS(СВЦЭМ!$E$39:$E$782,СВЦЭМ!$A$39:$A$782,$A192,СВЦЭМ!$B$39:$B$782,S$191)+'СЕТ СН'!$F$15</f>
        <v>163.54997596999999</v>
      </c>
      <c r="T192" s="36">
        <f>SUMIFS(СВЦЭМ!$E$39:$E$782,СВЦЭМ!$A$39:$A$782,$A192,СВЦЭМ!$B$39:$B$782,T$191)+'СЕТ СН'!$F$15</f>
        <v>163.06581871</v>
      </c>
      <c r="U192" s="36">
        <f>SUMIFS(СВЦЭМ!$E$39:$E$782,СВЦЭМ!$A$39:$A$782,$A192,СВЦЭМ!$B$39:$B$782,U$191)+'СЕТ СН'!$F$15</f>
        <v>163.61976041</v>
      </c>
      <c r="V192" s="36">
        <f>SUMIFS(СВЦЭМ!$E$39:$E$782,СВЦЭМ!$A$39:$A$782,$A192,СВЦЭМ!$B$39:$B$782,V$191)+'СЕТ СН'!$F$15</f>
        <v>165.19702963</v>
      </c>
      <c r="W192" s="36">
        <f>SUMIFS(СВЦЭМ!$E$39:$E$782,СВЦЭМ!$A$39:$A$782,$A192,СВЦЭМ!$B$39:$B$782,W$191)+'СЕТ СН'!$F$15</f>
        <v>161.69317387000001</v>
      </c>
      <c r="X192" s="36">
        <f>SUMIFS(СВЦЭМ!$E$39:$E$782,СВЦЭМ!$A$39:$A$782,$A192,СВЦЭМ!$B$39:$B$782,X$191)+'СЕТ СН'!$F$15</f>
        <v>170.97084493</v>
      </c>
      <c r="Y192" s="36">
        <f>SUMIFS(СВЦЭМ!$E$39:$E$782,СВЦЭМ!$A$39:$A$782,$A192,СВЦЭМ!$B$39:$B$782,Y$191)+'СЕТ СН'!$F$15</f>
        <v>182.96362314999999</v>
      </c>
      <c r="AA192" s="45"/>
    </row>
    <row r="193" spans="1:25" ht="15.75" x14ac:dyDescent="0.2">
      <c r="A193" s="35">
        <f>A192+1</f>
        <v>45506</v>
      </c>
      <c r="B193" s="36">
        <f>SUMIFS(СВЦЭМ!$E$39:$E$782,СВЦЭМ!$A$39:$A$782,$A193,СВЦЭМ!$B$39:$B$782,B$191)+'СЕТ СН'!$F$15</f>
        <v>176.38365992999999</v>
      </c>
      <c r="C193" s="36">
        <f>SUMIFS(СВЦЭМ!$E$39:$E$782,СВЦЭМ!$A$39:$A$782,$A193,СВЦЭМ!$B$39:$B$782,C$191)+'СЕТ СН'!$F$15</f>
        <v>185.25158888999999</v>
      </c>
      <c r="D193" s="36">
        <f>SUMIFS(СВЦЭМ!$E$39:$E$782,СВЦЭМ!$A$39:$A$782,$A193,СВЦЭМ!$B$39:$B$782,D$191)+'СЕТ СН'!$F$15</f>
        <v>190.50621630000001</v>
      </c>
      <c r="E193" s="36">
        <f>SUMIFS(СВЦЭМ!$E$39:$E$782,СВЦЭМ!$A$39:$A$782,$A193,СВЦЭМ!$B$39:$B$782,E$191)+'СЕТ СН'!$F$15</f>
        <v>193.63002736999999</v>
      </c>
      <c r="F193" s="36">
        <f>SUMIFS(СВЦЭМ!$E$39:$E$782,СВЦЭМ!$A$39:$A$782,$A193,СВЦЭМ!$B$39:$B$782,F$191)+'СЕТ СН'!$F$15</f>
        <v>195.64266667000001</v>
      </c>
      <c r="G193" s="36">
        <f>SUMIFS(СВЦЭМ!$E$39:$E$782,СВЦЭМ!$A$39:$A$782,$A193,СВЦЭМ!$B$39:$B$782,G$191)+'СЕТ СН'!$F$15</f>
        <v>193.94515613999999</v>
      </c>
      <c r="H193" s="36">
        <f>SUMIFS(СВЦЭМ!$E$39:$E$782,СВЦЭМ!$A$39:$A$782,$A193,СВЦЭМ!$B$39:$B$782,H$191)+'СЕТ СН'!$F$15</f>
        <v>189.22019538999999</v>
      </c>
      <c r="I193" s="36">
        <f>SUMIFS(СВЦЭМ!$E$39:$E$782,СВЦЭМ!$A$39:$A$782,$A193,СВЦЭМ!$B$39:$B$782,I$191)+'СЕТ СН'!$F$15</f>
        <v>179.68994857999999</v>
      </c>
      <c r="J193" s="36">
        <f>SUMIFS(СВЦЭМ!$E$39:$E$782,СВЦЭМ!$A$39:$A$782,$A193,СВЦЭМ!$B$39:$B$782,J$191)+'СЕТ СН'!$F$15</f>
        <v>169.80330855</v>
      </c>
      <c r="K193" s="36">
        <f>SUMIFS(СВЦЭМ!$E$39:$E$782,СВЦЭМ!$A$39:$A$782,$A193,СВЦЭМ!$B$39:$B$782,K$191)+'СЕТ СН'!$F$15</f>
        <v>162.46134932000001</v>
      </c>
      <c r="L193" s="36">
        <f>SUMIFS(СВЦЭМ!$E$39:$E$782,СВЦЭМ!$A$39:$A$782,$A193,СВЦЭМ!$B$39:$B$782,L$191)+'СЕТ СН'!$F$15</f>
        <v>157.75804231000001</v>
      </c>
      <c r="M193" s="36">
        <f>SUMIFS(СВЦЭМ!$E$39:$E$782,СВЦЭМ!$A$39:$A$782,$A193,СВЦЭМ!$B$39:$B$782,M$191)+'СЕТ СН'!$F$15</f>
        <v>156.29113706999999</v>
      </c>
      <c r="N193" s="36">
        <f>SUMIFS(СВЦЭМ!$E$39:$E$782,СВЦЭМ!$A$39:$A$782,$A193,СВЦЭМ!$B$39:$B$782,N$191)+'СЕТ СН'!$F$15</f>
        <v>156.89707963000001</v>
      </c>
      <c r="O193" s="36">
        <f>SUMIFS(СВЦЭМ!$E$39:$E$782,СВЦЭМ!$A$39:$A$782,$A193,СВЦЭМ!$B$39:$B$782,O$191)+'СЕТ СН'!$F$15</f>
        <v>157.33317546000001</v>
      </c>
      <c r="P193" s="36">
        <f>SUMIFS(СВЦЭМ!$E$39:$E$782,СВЦЭМ!$A$39:$A$782,$A193,СВЦЭМ!$B$39:$B$782,P$191)+'СЕТ СН'!$F$15</f>
        <v>157.46334949999999</v>
      </c>
      <c r="Q193" s="36">
        <f>SUMIFS(СВЦЭМ!$E$39:$E$782,СВЦЭМ!$A$39:$A$782,$A193,СВЦЭМ!$B$39:$B$782,Q$191)+'СЕТ СН'!$F$15</f>
        <v>157.20573202</v>
      </c>
      <c r="R193" s="36">
        <f>SUMIFS(СВЦЭМ!$E$39:$E$782,СВЦЭМ!$A$39:$A$782,$A193,СВЦЭМ!$B$39:$B$782,R$191)+'СЕТ СН'!$F$15</f>
        <v>156.78630357</v>
      </c>
      <c r="S193" s="36">
        <f>SUMIFS(СВЦЭМ!$E$39:$E$782,СВЦЭМ!$A$39:$A$782,$A193,СВЦЭМ!$B$39:$B$782,S$191)+'СЕТ СН'!$F$15</f>
        <v>156.72408257000001</v>
      </c>
      <c r="T193" s="36">
        <f>SUMIFS(СВЦЭМ!$E$39:$E$782,СВЦЭМ!$A$39:$A$782,$A193,СВЦЭМ!$B$39:$B$782,T$191)+'СЕТ СН'!$F$15</f>
        <v>156.18751368</v>
      </c>
      <c r="U193" s="36">
        <f>SUMIFS(СВЦЭМ!$E$39:$E$782,СВЦЭМ!$A$39:$A$782,$A193,СВЦЭМ!$B$39:$B$782,U$191)+'СЕТ СН'!$F$15</f>
        <v>158.95366146999999</v>
      </c>
      <c r="V193" s="36">
        <f>SUMIFS(СВЦЭМ!$E$39:$E$782,СВЦЭМ!$A$39:$A$782,$A193,СВЦЭМ!$B$39:$B$782,V$191)+'СЕТ СН'!$F$15</f>
        <v>160.76352986000001</v>
      </c>
      <c r="W193" s="36">
        <f>SUMIFS(СВЦЭМ!$E$39:$E$782,СВЦЭМ!$A$39:$A$782,$A193,СВЦЭМ!$B$39:$B$782,W$191)+'СЕТ СН'!$F$15</f>
        <v>158.13549035</v>
      </c>
      <c r="X193" s="36">
        <f>SUMIFS(СВЦЭМ!$E$39:$E$782,СВЦЭМ!$A$39:$A$782,$A193,СВЦЭМ!$B$39:$B$782,X$191)+'СЕТ СН'!$F$15</f>
        <v>161.53869918999999</v>
      </c>
      <c r="Y193" s="36">
        <f>SUMIFS(СВЦЭМ!$E$39:$E$782,СВЦЭМ!$A$39:$A$782,$A193,СВЦЭМ!$B$39:$B$782,Y$191)+'СЕТ СН'!$F$15</f>
        <v>168.00095594999999</v>
      </c>
    </row>
    <row r="194" spans="1:25" ht="15.75" x14ac:dyDescent="0.2">
      <c r="A194" s="35">
        <f t="shared" ref="A194:A222" si="5">A193+1</f>
        <v>45507</v>
      </c>
      <c r="B194" s="36">
        <f>SUMIFS(СВЦЭМ!$E$39:$E$782,СВЦЭМ!$A$39:$A$782,$A194,СВЦЭМ!$B$39:$B$782,B$191)+'СЕТ СН'!$F$15</f>
        <v>175.96311387</v>
      </c>
      <c r="C194" s="36">
        <f>SUMIFS(СВЦЭМ!$E$39:$E$782,СВЦЭМ!$A$39:$A$782,$A194,СВЦЭМ!$B$39:$B$782,C$191)+'СЕТ СН'!$F$15</f>
        <v>189.90185484</v>
      </c>
      <c r="D194" s="36">
        <f>SUMIFS(СВЦЭМ!$E$39:$E$782,СВЦЭМ!$A$39:$A$782,$A194,СВЦЭМ!$B$39:$B$782,D$191)+'СЕТ СН'!$F$15</f>
        <v>201.52817367</v>
      </c>
      <c r="E194" s="36">
        <f>SUMIFS(СВЦЭМ!$E$39:$E$782,СВЦЭМ!$A$39:$A$782,$A194,СВЦЭМ!$B$39:$B$782,E$191)+'СЕТ СН'!$F$15</f>
        <v>210.52565401000001</v>
      </c>
      <c r="F194" s="36">
        <f>SUMIFS(СВЦЭМ!$E$39:$E$782,СВЦЭМ!$A$39:$A$782,$A194,СВЦЭМ!$B$39:$B$782,F$191)+'СЕТ СН'!$F$15</f>
        <v>210.24107011999999</v>
      </c>
      <c r="G194" s="36">
        <f>SUMIFS(СВЦЭМ!$E$39:$E$782,СВЦЭМ!$A$39:$A$782,$A194,СВЦЭМ!$B$39:$B$782,G$191)+'СЕТ СН'!$F$15</f>
        <v>205.41954088</v>
      </c>
      <c r="H194" s="36">
        <f>SUMIFS(СВЦЭМ!$E$39:$E$782,СВЦЭМ!$A$39:$A$782,$A194,СВЦЭМ!$B$39:$B$782,H$191)+'СЕТ СН'!$F$15</f>
        <v>202.80381224999999</v>
      </c>
      <c r="I194" s="36">
        <f>SUMIFS(СВЦЭМ!$E$39:$E$782,СВЦЭМ!$A$39:$A$782,$A194,СВЦЭМ!$B$39:$B$782,I$191)+'СЕТ СН'!$F$15</f>
        <v>189.49561621000001</v>
      </c>
      <c r="J194" s="36">
        <f>SUMIFS(СВЦЭМ!$E$39:$E$782,СВЦЭМ!$A$39:$A$782,$A194,СВЦЭМ!$B$39:$B$782,J$191)+'СЕТ СН'!$F$15</f>
        <v>181.16697733999999</v>
      </c>
      <c r="K194" s="36">
        <f>SUMIFS(СВЦЭМ!$E$39:$E$782,СВЦЭМ!$A$39:$A$782,$A194,СВЦЭМ!$B$39:$B$782,K$191)+'СЕТ СН'!$F$15</f>
        <v>169.88486859</v>
      </c>
      <c r="L194" s="36">
        <f>SUMIFS(СВЦЭМ!$E$39:$E$782,СВЦЭМ!$A$39:$A$782,$A194,СВЦЭМ!$B$39:$B$782,L$191)+'СЕТ СН'!$F$15</f>
        <v>157.35922694000001</v>
      </c>
      <c r="M194" s="36">
        <f>SUMIFS(СВЦЭМ!$E$39:$E$782,СВЦЭМ!$A$39:$A$782,$A194,СВЦЭМ!$B$39:$B$782,M$191)+'СЕТ СН'!$F$15</f>
        <v>154.96118440000001</v>
      </c>
      <c r="N194" s="36">
        <f>SUMIFS(СВЦЭМ!$E$39:$E$782,СВЦЭМ!$A$39:$A$782,$A194,СВЦЭМ!$B$39:$B$782,N$191)+'СЕТ СН'!$F$15</f>
        <v>155.61396808000001</v>
      </c>
      <c r="O194" s="36">
        <f>SUMIFS(СВЦЭМ!$E$39:$E$782,СВЦЭМ!$A$39:$A$782,$A194,СВЦЭМ!$B$39:$B$782,O$191)+'СЕТ СН'!$F$15</f>
        <v>156.64127518999999</v>
      </c>
      <c r="P194" s="36">
        <f>SUMIFS(СВЦЭМ!$E$39:$E$782,СВЦЭМ!$A$39:$A$782,$A194,СВЦЭМ!$B$39:$B$782,P$191)+'СЕТ СН'!$F$15</f>
        <v>156.82728319</v>
      </c>
      <c r="Q194" s="36">
        <f>SUMIFS(СВЦЭМ!$E$39:$E$782,СВЦЭМ!$A$39:$A$782,$A194,СВЦЭМ!$B$39:$B$782,Q$191)+'СЕТ СН'!$F$15</f>
        <v>157.40012619999999</v>
      </c>
      <c r="R194" s="36">
        <f>SUMIFS(СВЦЭМ!$E$39:$E$782,СВЦЭМ!$A$39:$A$782,$A194,СВЦЭМ!$B$39:$B$782,R$191)+'СЕТ СН'!$F$15</f>
        <v>160.19646821000001</v>
      </c>
      <c r="S194" s="36">
        <f>SUMIFS(СВЦЭМ!$E$39:$E$782,СВЦЭМ!$A$39:$A$782,$A194,СВЦЭМ!$B$39:$B$782,S$191)+'СЕТ СН'!$F$15</f>
        <v>158.50217021</v>
      </c>
      <c r="T194" s="36">
        <f>SUMIFS(СВЦЭМ!$E$39:$E$782,СВЦЭМ!$A$39:$A$782,$A194,СВЦЭМ!$B$39:$B$782,T$191)+'СЕТ СН'!$F$15</f>
        <v>157.20143955</v>
      </c>
      <c r="U194" s="36">
        <f>SUMIFS(СВЦЭМ!$E$39:$E$782,СВЦЭМ!$A$39:$A$782,$A194,СВЦЭМ!$B$39:$B$782,U$191)+'СЕТ СН'!$F$15</f>
        <v>161.96846649</v>
      </c>
      <c r="V194" s="36">
        <f>SUMIFS(СВЦЭМ!$E$39:$E$782,СВЦЭМ!$A$39:$A$782,$A194,СВЦЭМ!$B$39:$B$782,V$191)+'СЕТ СН'!$F$15</f>
        <v>162.80223215000001</v>
      </c>
      <c r="W194" s="36">
        <f>SUMIFS(СВЦЭМ!$E$39:$E$782,СВЦЭМ!$A$39:$A$782,$A194,СВЦЭМ!$B$39:$B$782,W$191)+'СЕТ СН'!$F$15</f>
        <v>159.57205751000001</v>
      </c>
      <c r="X194" s="36">
        <f>SUMIFS(СВЦЭМ!$E$39:$E$782,СВЦЭМ!$A$39:$A$782,$A194,СВЦЭМ!$B$39:$B$782,X$191)+'СЕТ СН'!$F$15</f>
        <v>167.76080739</v>
      </c>
      <c r="Y194" s="36">
        <f>SUMIFS(СВЦЭМ!$E$39:$E$782,СВЦЭМ!$A$39:$A$782,$A194,СВЦЭМ!$B$39:$B$782,Y$191)+'СЕТ СН'!$F$15</f>
        <v>178.05328564999999</v>
      </c>
    </row>
    <row r="195" spans="1:25" ht="15.75" x14ac:dyDescent="0.2">
      <c r="A195" s="35">
        <f t="shared" si="5"/>
        <v>45508</v>
      </c>
      <c r="B195" s="36">
        <f>SUMIFS(СВЦЭМ!$E$39:$E$782,СВЦЭМ!$A$39:$A$782,$A195,СВЦЭМ!$B$39:$B$782,B$191)+'СЕТ СН'!$F$15</f>
        <v>186.71059735</v>
      </c>
      <c r="C195" s="36">
        <f>SUMIFS(СВЦЭМ!$E$39:$E$782,СВЦЭМ!$A$39:$A$782,$A195,СВЦЭМ!$B$39:$B$782,C$191)+'СЕТ СН'!$F$15</f>
        <v>191.23080179999999</v>
      </c>
      <c r="D195" s="36">
        <f>SUMIFS(СВЦЭМ!$E$39:$E$782,СВЦЭМ!$A$39:$A$782,$A195,СВЦЭМ!$B$39:$B$782,D$191)+'СЕТ СН'!$F$15</f>
        <v>195.91765586</v>
      </c>
      <c r="E195" s="36">
        <f>SUMIFS(СВЦЭМ!$E$39:$E$782,СВЦЭМ!$A$39:$A$782,$A195,СВЦЭМ!$B$39:$B$782,E$191)+'СЕТ СН'!$F$15</f>
        <v>198.09080019999999</v>
      </c>
      <c r="F195" s="36">
        <f>SUMIFS(СВЦЭМ!$E$39:$E$782,СВЦЭМ!$A$39:$A$782,$A195,СВЦЭМ!$B$39:$B$782,F$191)+'СЕТ СН'!$F$15</f>
        <v>200.23739179</v>
      </c>
      <c r="G195" s="36">
        <f>SUMIFS(СВЦЭМ!$E$39:$E$782,СВЦЭМ!$A$39:$A$782,$A195,СВЦЭМ!$B$39:$B$782,G$191)+'СЕТ СН'!$F$15</f>
        <v>199.38537077999999</v>
      </c>
      <c r="H195" s="36">
        <f>SUMIFS(СВЦЭМ!$E$39:$E$782,СВЦЭМ!$A$39:$A$782,$A195,СВЦЭМ!$B$39:$B$782,H$191)+'СЕТ СН'!$F$15</f>
        <v>196.98281961000001</v>
      </c>
      <c r="I195" s="36">
        <f>SUMIFS(СВЦЭМ!$E$39:$E$782,СВЦЭМ!$A$39:$A$782,$A195,СВЦЭМ!$B$39:$B$782,I$191)+'СЕТ СН'!$F$15</f>
        <v>191.69216704999999</v>
      </c>
      <c r="J195" s="36">
        <f>SUMIFS(СВЦЭМ!$E$39:$E$782,СВЦЭМ!$A$39:$A$782,$A195,СВЦЭМ!$B$39:$B$782,J$191)+'СЕТ СН'!$F$15</f>
        <v>183.91366088000001</v>
      </c>
      <c r="K195" s="36">
        <f>SUMIFS(СВЦЭМ!$E$39:$E$782,СВЦЭМ!$A$39:$A$782,$A195,СВЦЭМ!$B$39:$B$782,K$191)+'СЕТ СН'!$F$15</f>
        <v>171.43455673</v>
      </c>
      <c r="L195" s="36">
        <f>SUMIFS(СВЦЭМ!$E$39:$E$782,СВЦЭМ!$A$39:$A$782,$A195,СВЦЭМ!$B$39:$B$782,L$191)+'СЕТ СН'!$F$15</f>
        <v>162.10472697</v>
      </c>
      <c r="M195" s="36">
        <f>SUMIFS(СВЦЭМ!$E$39:$E$782,СВЦЭМ!$A$39:$A$782,$A195,СВЦЭМ!$B$39:$B$782,M$191)+'СЕТ СН'!$F$15</f>
        <v>159.11680533000001</v>
      </c>
      <c r="N195" s="36">
        <f>SUMIFS(СВЦЭМ!$E$39:$E$782,СВЦЭМ!$A$39:$A$782,$A195,СВЦЭМ!$B$39:$B$782,N$191)+'СЕТ СН'!$F$15</f>
        <v>159.17357114999999</v>
      </c>
      <c r="O195" s="36">
        <f>SUMIFS(СВЦЭМ!$E$39:$E$782,СВЦЭМ!$A$39:$A$782,$A195,СВЦЭМ!$B$39:$B$782,O$191)+'СЕТ СН'!$F$15</f>
        <v>160.889432</v>
      </c>
      <c r="P195" s="36">
        <f>SUMIFS(СВЦЭМ!$E$39:$E$782,СВЦЭМ!$A$39:$A$782,$A195,СВЦЭМ!$B$39:$B$782,P$191)+'СЕТ СН'!$F$15</f>
        <v>162.74923874999999</v>
      </c>
      <c r="Q195" s="36">
        <f>SUMIFS(СВЦЭМ!$E$39:$E$782,СВЦЭМ!$A$39:$A$782,$A195,СВЦЭМ!$B$39:$B$782,Q$191)+'СЕТ СН'!$F$15</f>
        <v>163.12179599999999</v>
      </c>
      <c r="R195" s="36">
        <f>SUMIFS(СВЦЭМ!$E$39:$E$782,СВЦЭМ!$A$39:$A$782,$A195,СВЦЭМ!$B$39:$B$782,R$191)+'СЕТ СН'!$F$15</f>
        <v>167.92920038</v>
      </c>
      <c r="S195" s="36">
        <f>SUMIFS(СВЦЭМ!$E$39:$E$782,СВЦЭМ!$A$39:$A$782,$A195,СВЦЭМ!$B$39:$B$782,S$191)+'СЕТ СН'!$F$15</f>
        <v>165.59844548000001</v>
      </c>
      <c r="T195" s="36">
        <f>SUMIFS(СВЦЭМ!$E$39:$E$782,СВЦЭМ!$A$39:$A$782,$A195,СВЦЭМ!$B$39:$B$782,T$191)+'СЕТ СН'!$F$15</f>
        <v>164.04076243</v>
      </c>
      <c r="U195" s="36">
        <f>SUMIFS(СВЦЭМ!$E$39:$E$782,СВЦЭМ!$A$39:$A$782,$A195,СВЦЭМ!$B$39:$B$782,U$191)+'СЕТ СН'!$F$15</f>
        <v>165.80738181000001</v>
      </c>
      <c r="V195" s="36">
        <f>SUMIFS(СВЦЭМ!$E$39:$E$782,СВЦЭМ!$A$39:$A$782,$A195,СВЦЭМ!$B$39:$B$782,V$191)+'СЕТ СН'!$F$15</f>
        <v>166.84790304000001</v>
      </c>
      <c r="W195" s="36">
        <f>SUMIFS(СВЦЭМ!$E$39:$E$782,СВЦЭМ!$A$39:$A$782,$A195,СВЦЭМ!$B$39:$B$782,W$191)+'СЕТ СН'!$F$15</f>
        <v>162.21798530999999</v>
      </c>
      <c r="X195" s="36">
        <f>SUMIFS(СВЦЭМ!$E$39:$E$782,СВЦЭМ!$A$39:$A$782,$A195,СВЦЭМ!$B$39:$B$782,X$191)+'СЕТ СН'!$F$15</f>
        <v>167.89484332000001</v>
      </c>
      <c r="Y195" s="36">
        <f>SUMIFS(СВЦЭМ!$E$39:$E$782,СВЦЭМ!$A$39:$A$782,$A195,СВЦЭМ!$B$39:$B$782,Y$191)+'СЕТ СН'!$F$15</f>
        <v>180.49582384000001</v>
      </c>
    </row>
    <row r="196" spans="1:25" ht="15.75" x14ac:dyDescent="0.2">
      <c r="A196" s="35">
        <f t="shared" si="5"/>
        <v>45509</v>
      </c>
      <c r="B196" s="36">
        <f>SUMIFS(СВЦЭМ!$E$39:$E$782,СВЦЭМ!$A$39:$A$782,$A196,СВЦЭМ!$B$39:$B$782,B$191)+'СЕТ СН'!$F$15</f>
        <v>187.13186844000001</v>
      </c>
      <c r="C196" s="36">
        <f>SUMIFS(СВЦЭМ!$E$39:$E$782,СВЦЭМ!$A$39:$A$782,$A196,СВЦЭМ!$B$39:$B$782,C$191)+'СЕТ СН'!$F$15</f>
        <v>198.52789084</v>
      </c>
      <c r="D196" s="36">
        <f>SUMIFS(СВЦЭМ!$E$39:$E$782,СВЦЭМ!$A$39:$A$782,$A196,СВЦЭМ!$B$39:$B$782,D$191)+'СЕТ СН'!$F$15</f>
        <v>207.02911649000001</v>
      </c>
      <c r="E196" s="36">
        <f>SUMIFS(СВЦЭМ!$E$39:$E$782,СВЦЭМ!$A$39:$A$782,$A196,СВЦЭМ!$B$39:$B$782,E$191)+'СЕТ СН'!$F$15</f>
        <v>208.97754759</v>
      </c>
      <c r="F196" s="36">
        <f>SUMIFS(СВЦЭМ!$E$39:$E$782,СВЦЭМ!$A$39:$A$782,$A196,СВЦЭМ!$B$39:$B$782,F$191)+'СЕТ СН'!$F$15</f>
        <v>209.78502323000001</v>
      </c>
      <c r="G196" s="36">
        <f>SUMIFS(СВЦЭМ!$E$39:$E$782,СВЦЭМ!$A$39:$A$782,$A196,СВЦЭМ!$B$39:$B$782,G$191)+'СЕТ СН'!$F$15</f>
        <v>208.84877764999999</v>
      </c>
      <c r="H196" s="36">
        <f>SUMIFS(СВЦЭМ!$E$39:$E$782,СВЦЭМ!$A$39:$A$782,$A196,СВЦЭМ!$B$39:$B$782,H$191)+'СЕТ СН'!$F$15</f>
        <v>203.4437116</v>
      </c>
      <c r="I196" s="36">
        <f>SUMIFS(СВЦЭМ!$E$39:$E$782,СВЦЭМ!$A$39:$A$782,$A196,СВЦЭМ!$B$39:$B$782,I$191)+'СЕТ СН'!$F$15</f>
        <v>196.27994862</v>
      </c>
      <c r="J196" s="36">
        <f>SUMIFS(СВЦЭМ!$E$39:$E$782,СВЦЭМ!$A$39:$A$782,$A196,СВЦЭМ!$B$39:$B$782,J$191)+'СЕТ СН'!$F$15</f>
        <v>182.65650170000001</v>
      </c>
      <c r="K196" s="36">
        <f>SUMIFS(СВЦЭМ!$E$39:$E$782,СВЦЭМ!$A$39:$A$782,$A196,СВЦЭМ!$B$39:$B$782,K$191)+'СЕТ СН'!$F$15</f>
        <v>174.29345534000001</v>
      </c>
      <c r="L196" s="36">
        <f>SUMIFS(СВЦЭМ!$E$39:$E$782,СВЦЭМ!$A$39:$A$782,$A196,СВЦЭМ!$B$39:$B$782,L$191)+'СЕТ СН'!$F$15</f>
        <v>169.6319981</v>
      </c>
      <c r="M196" s="36">
        <f>SUMIFS(СВЦЭМ!$E$39:$E$782,СВЦЭМ!$A$39:$A$782,$A196,СВЦЭМ!$B$39:$B$782,M$191)+'СЕТ СН'!$F$15</f>
        <v>165.57680862000001</v>
      </c>
      <c r="N196" s="36">
        <f>SUMIFS(СВЦЭМ!$E$39:$E$782,СВЦЭМ!$A$39:$A$782,$A196,СВЦЭМ!$B$39:$B$782,N$191)+'СЕТ СН'!$F$15</f>
        <v>166.53984084000001</v>
      </c>
      <c r="O196" s="36">
        <f>SUMIFS(СВЦЭМ!$E$39:$E$782,СВЦЭМ!$A$39:$A$782,$A196,СВЦЭМ!$B$39:$B$782,O$191)+'СЕТ СН'!$F$15</f>
        <v>166.57704057999999</v>
      </c>
      <c r="P196" s="36">
        <f>SUMIFS(СВЦЭМ!$E$39:$E$782,СВЦЭМ!$A$39:$A$782,$A196,СВЦЭМ!$B$39:$B$782,P$191)+'СЕТ СН'!$F$15</f>
        <v>164.67023516</v>
      </c>
      <c r="Q196" s="36">
        <f>SUMIFS(СВЦЭМ!$E$39:$E$782,СВЦЭМ!$A$39:$A$782,$A196,СВЦЭМ!$B$39:$B$782,Q$191)+'СЕТ СН'!$F$15</f>
        <v>167.30193524000001</v>
      </c>
      <c r="R196" s="36">
        <f>SUMIFS(СВЦЭМ!$E$39:$E$782,СВЦЭМ!$A$39:$A$782,$A196,СВЦЭМ!$B$39:$B$782,R$191)+'СЕТ СН'!$F$15</f>
        <v>168.17317638</v>
      </c>
      <c r="S196" s="36">
        <f>SUMIFS(СВЦЭМ!$E$39:$E$782,СВЦЭМ!$A$39:$A$782,$A196,СВЦЭМ!$B$39:$B$782,S$191)+'СЕТ СН'!$F$15</f>
        <v>167.93658902999999</v>
      </c>
      <c r="T196" s="36">
        <f>SUMIFS(СВЦЭМ!$E$39:$E$782,СВЦЭМ!$A$39:$A$782,$A196,СВЦЭМ!$B$39:$B$782,T$191)+'СЕТ СН'!$F$15</f>
        <v>167.03652566</v>
      </c>
      <c r="U196" s="36">
        <f>SUMIFS(СВЦЭМ!$E$39:$E$782,СВЦЭМ!$A$39:$A$782,$A196,СВЦЭМ!$B$39:$B$782,U$191)+'СЕТ СН'!$F$15</f>
        <v>167.3748094</v>
      </c>
      <c r="V196" s="36">
        <f>SUMIFS(СВЦЭМ!$E$39:$E$782,СВЦЭМ!$A$39:$A$782,$A196,СВЦЭМ!$B$39:$B$782,V$191)+'СЕТ СН'!$F$15</f>
        <v>168.07060361000001</v>
      </c>
      <c r="W196" s="36">
        <f>SUMIFS(СВЦЭМ!$E$39:$E$782,СВЦЭМ!$A$39:$A$782,$A196,СВЦЭМ!$B$39:$B$782,W$191)+'СЕТ СН'!$F$15</f>
        <v>164.75485151999999</v>
      </c>
      <c r="X196" s="36">
        <f>SUMIFS(СВЦЭМ!$E$39:$E$782,СВЦЭМ!$A$39:$A$782,$A196,СВЦЭМ!$B$39:$B$782,X$191)+'СЕТ СН'!$F$15</f>
        <v>170.11489251</v>
      </c>
      <c r="Y196" s="36">
        <f>SUMIFS(СВЦЭМ!$E$39:$E$782,СВЦЭМ!$A$39:$A$782,$A196,СВЦЭМ!$B$39:$B$782,Y$191)+'СЕТ СН'!$F$15</f>
        <v>180.62154792999999</v>
      </c>
    </row>
    <row r="197" spans="1:25" ht="15.75" x14ac:dyDescent="0.2">
      <c r="A197" s="35">
        <f t="shared" si="5"/>
        <v>45510</v>
      </c>
      <c r="B197" s="36">
        <f>SUMIFS(СВЦЭМ!$E$39:$E$782,СВЦЭМ!$A$39:$A$782,$A197,СВЦЭМ!$B$39:$B$782,B$191)+'СЕТ СН'!$F$15</f>
        <v>191.34601229</v>
      </c>
      <c r="C197" s="36">
        <f>SUMIFS(СВЦЭМ!$E$39:$E$782,СВЦЭМ!$A$39:$A$782,$A197,СВЦЭМ!$B$39:$B$782,C$191)+'СЕТ СН'!$F$15</f>
        <v>199.57960316</v>
      </c>
      <c r="D197" s="36">
        <f>SUMIFS(СВЦЭМ!$E$39:$E$782,СВЦЭМ!$A$39:$A$782,$A197,СВЦЭМ!$B$39:$B$782,D$191)+'СЕТ СН'!$F$15</f>
        <v>203.80752204000001</v>
      </c>
      <c r="E197" s="36">
        <f>SUMIFS(СВЦЭМ!$E$39:$E$782,СВЦЭМ!$A$39:$A$782,$A197,СВЦЭМ!$B$39:$B$782,E$191)+'СЕТ СН'!$F$15</f>
        <v>207.18747870000001</v>
      </c>
      <c r="F197" s="36">
        <f>SUMIFS(СВЦЭМ!$E$39:$E$782,СВЦЭМ!$A$39:$A$782,$A197,СВЦЭМ!$B$39:$B$782,F$191)+'СЕТ СН'!$F$15</f>
        <v>206.69733145999999</v>
      </c>
      <c r="G197" s="36">
        <f>SUMIFS(СВЦЭМ!$E$39:$E$782,СВЦЭМ!$A$39:$A$782,$A197,СВЦЭМ!$B$39:$B$782,G$191)+'СЕТ СН'!$F$15</f>
        <v>203.24727462000001</v>
      </c>
      <c r="H197" s="36">
        <f>SUMIFS(СВЦЭМ!$E$39:$E$782,СВЦЭМ!$A$39:$A$782,$A197,СВЦЭМ!$B$39:$B$782,H$191)+'СЕТ СН'!$F$15</f>
        <v>197.94596833</v>
      </c>
      <c r="I197" s="36">
        <f>SUMIFS(СВЦЭМ!$E$39:$E$782,СВЦЭМ!$A$39:$A$782,$A197,СВЦЭМ!$B$39:$B$782,I$191)+'СЕТ СН'!$F$15</f>
        <v>188.81140248</v>
      </c>
      <c r="J197" s="36">
        <f>SUMIFS(СВЦЭМ!$E$39:$E$782,СВЦЭМ!$A$39:$A$782,$A197,СВЦЭМ!$B$39:$B$782,J$191)+'СЕТ СН'!$F$15</f>
        <v>177.67627626999999</v>
      </c>
      <c r="K197" s="36">
        <f>SUMIFS(СВЦЭМ!$E$39:$E$782,СВЦЭМ!$A$39:$A$782,$A197,СВЦЭМ!$B$39:$B$782,K$191)+'СЕТ СН'!$F$15</f>
        <v>169.38357955999999</v>
      </c>
      <c r="L197" s="36">
        <f>SUMIFS(СВЦЭМ!$E$39:$E$782,СВЦЭМ!$A$39:$A$782,$A197,СВЦЭМ!$B$39:$B$782,L$191)+'СЕТ СН'!$F$15</f>
        <v>165.65996891</v>
      </c>
      <c r="M197" s="36">
        <f>SUMIFS(СВЦЭМ!$E$39:$E$782,СВЦЭМ!$A$39:$A$782,$A197,СВЦЭМ!$B$39:$B$782,M$191)+'СЕТ СН'!$F$15</f>
        <v>165.73340729</v>
      </c>
      <c r="N197" s="36">
        <f>SUMIFS(СВЦЭМ!$E$39:$E$782,СВЦЭМ!$A$39:$A$782,$A197,СВЦЭМ!$B$39:$B$782,N$191)+'СЕТ СН'!$F$15</f>
        <v>164.16250009000001</v>
      </c>
      <c r="O197" s="36">
        <f>SUMIFS(СВЦЭМ!$E$39:$E$782,СВЦЭМ!$A$39:$A$782,$A197,СВЦЭМ!$B$39:$B$782,O$191)+'СЕТ СН'!$F$15</f>
        <v>163.03116159999999</v>
      </c>
      <c r="P197" s="36">
        <f>SUMIFS(СВЦЭМ!$E$39:$E$782,СВЦЭМ!$A$39:$A$782,$A197,СВЦЭМ!$B$39:$B$782,P$191)+'СЕТ СН'!$F$15</f>
        <v>162.80961378000001</v>
      </c>
      <c r="Q197" s="36">
        <f>SUMIFS(СВЦЭМ!$E$39:$E$782,СВЦЭМ!$A$39:$A$782,$A197,СВЦЭМ!$B$39:$B$782,Q$191)+'СЕТ СН'!$F$15</f>
        <v>159.99404375</v>
      </c>
      <c r="R197" s="36">
        <f>SUMIFS(СВЦЭМ!$E$39:$E$782,СВЦЭМ!$A$39:$A$782,$A197,СВЦЭМ!$B$39:$B$782,R$191)+'СЕТ СН'!$F$15</f>
        <v>161.92521676999999</v>
      </c>
      <c r="S197" s="36">
        <f>SUMIFS(СВЦЭМ!$E$39:$E$782,СВЦЭМ!$A$39:$A$782,$A197,СВЦЭМ!$B$39:$B$782,S$191)+'СЕТ СН'!$F$15</f>
        <v>162.49860623999999</v>
      </c>
      <c r="T197" s="36">
        <f>SUMIFS(СВЦЭМ!$E$39:$E$782,СВЦЭМ!$A$39:$A$782,$A197,СВЦЭМ!$B$39:$B$782,T$191)+'СЕТ СН'!$F$15</f>
        <v>161.13693612</v>
      </c>
      <c r="U197" s="36">
        <f>SUMIFS(СВЦЭМ!$E$39:$E$782,СВЦЭМ!$A$39:$A$782,$A197,СВЦЭМ!$B$39:$B$782,U$191)+'СЕТ СН'!$F$15</f>
        <v>161.70167049</v>
      </c>
      <c r="V197" s="36">
        <f>SUMIFS(СВЦЭМ!$E$39:$E$782,СВЦЭМ!$A$39:$A$782,$A197,СВЦЭМ!$B$39:$B$782,V$191)+'СЕТ СН'!$F$15</f>
        <v>162.67716299</v>
      </c>
      <c r="W197" s="36">
        <f>SUMIFS(СВЦЭМ!$E$39:$E$782,СВЦЭМ!$A$39:$A$782,$A197,СВЦЭМ!$B$39:$B$782,W$191)+'СЕТ СН'!$F$15</f>
        <v>162.35571329999999</v>
      </c>
      <c r="X197" s="36">
        <f>SUMIFS(СВЦЭМ!$E$39:$E$782,СВЦЭМ!$A$39:$A$782,$A197,СВЦЭМ!$B$39:$B$782,X$191)+'СЕТ СН'!$F$15</f>
        <v>168.91236928999999</v>
      </c>
      <c r="Y197" s="36">
        <f>SUMIFS(СВЦЭМ!$E$39:$E$782,СВЦЭМ!$A$39:$A$782,$A197,СВЦЭМ!$B$39:$B$782,Y$191)+'СЕТ СН'!$F$15</f>
        <v>176.66204798999999</v>
      </c>
    </row>
    <row r="198" spans="1:25" ht="15.75" x14ac:dyDescent="0.2">
      <c r="A198" s="35">
        <f t="shared" si="5"/>
        <v>45511</v>
      </c>
      <c r="B198" s="36">
        <f>SUMIFS(СВЦЭМ!$E$39:$E$782,СВЦЭМ!$A$39:$A$782,$A198,СВЦЭМ!$B$39:$B$782,B$191)+'СЕТ СН'!$F$15</f>
        <v>184.21095414000001</v>
      </c>
      <c r="C198" s="36">
        <f>SUMIFS(СВЦЭМ!$E$39:$E$782,СВЦЭМ!$A$39:$A$782,$A198,СВЦЭМ!$B$39:$B$782,C$191)+'СЕТ СН'!$F$15</f>
        <v>193.92214093999999</v>
      </c>
      <c r="D198" s="36">
        <f>SUMIFS(СВЦЭМ!$E$39:$E$782,СВЦЭМ!$A$39:$A$782,$A198,СВЦЭМ!$B$39:$B$782,D$191)+'СЕТ СН'!$F$15</f>
        <v>200.53314158000001</v>
      </c>
      <c r="E198" s="36">
        <f>SUMIFS(СВЦЭМ!$E$39:$E$782,СВЦЭМ!$A$39:$A$782,$A198,СВЦЭМ!$B$39:$B$782,E$191)+'СЕТ СН'!$F$15</f>
        <v>203.06562013999999</v>
      </c>
      <c r="F198" s="36">
        <f>SUMIFS(СВЦЭМ!$E$39:$E$782,СВЦЭМ!$A$39:$A$782,$A198,СВЦЭМ!$B$39:$B$782,F$191)+'СЕТ СН'!$F$15</f>
        <v>206.31906774999999</v>
      </c>
      <c r="G198" s="36">
        <f>SUMIFS(СВЦЭМ!$E$39:$E$782,СВЦЭМ!$A$39:$A$782,$A198,СВЦЭМ!$B$39:$B$782,G$191)+'СЕТ СН'!$F$15</f>
        <v>203.0101248</v>
      </c>
      <c r="H198" s="36">
        <f>SUMIFS(СВЦЭМ!$E$39:$E$782,СВЦЭМ!$A$39:$A$782,$A198,СВЦЭМ!$B$39:$B$782,H$191)+'СЕТ СН'!$F$15</f>
        <v>199.18646054999999</v>
      </c>
      <c r="I198" s="36">
        <f>SUMIFS(СВЦЭМ!$E$39:$E$782,СВЦЭМ!$A$39:$A$782,$A198,СВЦЭМ!$B$39:$B$782,I$191)+'СЕТ СН'!$F$15</f>
        <v>189.61052122999999</v>
      </c>
      <c r="J198" s="36">
        <f>SUMIFS(СВЦЭМ!$E$39:$E$782,СВЦЭМ!$A$39:$A$782,$A198,СВЦЭМ!$B$39:$B$782,J$191)+'СЕТ СН'!$F$15</f>
        <v>178.96653325</v>
      </c>
      <c r="K198" s="36">
        <f>SUMIFS(СВЦЭМ!$E$39:$E$782,СВЦЭМ!$A$39:$A$782,$A198,СВЦЭМ!$B$39:$B$782,K$191)+'СЕТ СН'!$F$15</f>
        <v>170.25766272999999</v>
      </c>
      <c r="L198" s="36">
        <f>SUMIFS(СВЦЭМ!$E$39:$E$782,СВЦЭМ!$A$39:$A$782,$A198,СВЦЭМ!$B$39:$B$782,L$191)+'СЕТ СН'!$F$15</f>
        <v>168.13208130999999</v>
      </c>
      <c r="M198" s="36">
        <f>SUMIFS(СВЦЭМ!$E$39:$E$782,СВЦЭМ!$A$39:$A$782,$A198,СВЦЭМ!$B$39:$B$782,M$191)+'СЕТ СН'!$F$15</f>
        <v>166.05071258000001</v>
      </c>
      <c r="N198" s="36">
        <f>SUMIFS(СВЦЭМ!$E$39:$E$782,СВЦЭМ!$A$39:$A$782,$A198,СВЦЭМ!$B$39:$B$782,N$191)+'СЕТ СН'!$F$15</f>
        <v>163.70139251000001</v>
      </c>
      <c r="O198" s="36">
        <f>SUMIFS(СВЦЭМ!$E$39:$E$782,СВЦЭМ!$A$39:$A$782,$A198,СВЦЭМ!$B$39:$B$782,O$191)+'СЕТ СН'!$F$15</f>
        <v>164.18801256</v>
      </c>
      <c r="P198" s="36">
        <f>SUMIFS(СВЦЭМ!$E$39:$E$782,СВЦЭМ!$A$39:$A$782,$A198,СВЦЭМ!$B$39:$B$782,P$191)+'СЕТ СН'!$F$15</f>
        <v>165.24560109999999</v>
      </c>
      <c r="Q198" s="36">
        <f>SUMIFS(СВЦЭМ!$E$39:$E$782,СВЦЭМ!$A$39:$A$782,$A198,СВЦЭМ!$B$39:$B$782,Q$191)+'СЕТ СН'!$F$15</f>
        <v>165.89872711000001</v>
      </c>
      <c r="R198" s="36">
        <f>SUMIFS(СВЦЭМ!$E$39:$E$782,СВЦЭМ!$A$39:$A$782,$A198,СВЦЭМ!$B$39:$B$782,R$191)+'СЕТ СН'!$F$15</f>
        <v>167.02478142000001</v>
      </c>
      <c r="S198" s="36">
        <f>SUMIFS(СВЦЭМ!$E$39:$E$782,СВЦЭМ!$A$39:$A$782,$A198,СВЦЭМ!$B$39:$B$782,S$191)+'СЕТ СН'!$F$15</f>
        <v>166.44267353000001</v>
      </c>
      <c r="T198" s="36">
        <f>SUMIFS(СВЦЭМ!$E$39:$E$782,СВЦЭМ!$A$39:$A$782,$A198,СВЦЭМ!$B$39:$B$782,T$191)+'СЕТ СН'!$F$15</f>
        <v>165.33461004</v>
      </c>
      <c r="U198" s="36">
        <f>SUMIFS(СВЦЭМ!$E$39:$E$782,СВЦЭМ!$A$39:$A$782,$A198,СВЦЭМ!$B$39:$B$782,U$191)+'СЕТ СН'!$F$15</f>
        <v>166.79480466000001</v>
      </c>
      <c r="V198" s="36">
        <f>SUMIFS(СВЦЭМ!$E$39:$E$782,СВЦЭМ!$A$39:$A$782,$A198,СВЦЭМ!$B$39:$B$782,V$191)+'СЕТ СН'!$F$15</f>
        <v>168.05035903999999</v>
      </c>
      <c r="W198" s="36">
        <f>SUMIFS(СВЦЭМ!$E$39:$E$782,СВЦЭМ!$A$39:$A$782,$A198,СВЦЭМ!$B$39:$B$782,W$191)+'СЕТ СН'!$F$15</f>
        <v>166.40742469</v>
      </c>
      <c r="X198" s="36">
        <f>SUMIFS(СВЦЭМ!$E$39:$E$782,СВЦЭМ!$A$39:$A$782,$A198,СВЦЭМ!$B$39:$B$782,X$191)+'СЕТ СН'!$F$15</f>
        <v>171.82774013</v>
      </c>
      <c r="Y198" s="36">
        <f>SUMIFS(СВЦЭМ!$E$39:$E$782,СВЦЭМ!$A$39:$A$782,$A198,СВЦЭМ!$B$39:$B$782,Y$191)+'СЕТ СН'!$F$15</f>
        <v>175.89281657000001</v>
      </c>
    </row>
    <row r="199" spans="1:25" ht="15.75" x14ac:dyDescent="0.2">
      <c r="A199" s="35">
        <f t="shared" si="5"/>
        <v>45512</v>
      </c>
      <c r="B199" s="36">
        <f>SUMIFS(СВЦЭМ!$E$39:$E$782,СВЦЭМ!$A$39:$A$782,$A199,СВЦЭМ!$B$39:$B$782,B$191)+'СЕТ СН'!$F$15</f>
        <v>191.41921873000001</v>
      </c>
      <c r="C199" s="36">
        <f>SUMIFS(СВЦЭМ!$E$39:$E$782,СВЦЭМ!$A$39:$A$782,$A199,СВЦЭМ!$B$39:$B$782,C$191)+'СЕТ СН'!$F$15</f>
        <v>200.84313585000001</v>
      </c>
      <c r="D199" s="36">
        <f>SUMIFS(СВЦЭМ!$E$39:$E$782,СВЦЭМ!$A$39:$A$782,$A199,СВЦЭМ!$B$39:$B$782,D$191)+'СЕТ СН'!$F$15</f>
        <v>207.70884118999999</v>
      </c>
      <c r="E199" s="36">
        <f>SUMIFS(СВЦЭМ!$E$39:$E$782,СВЦЭМ!$A$39:$A$782,$A199,СВЦЭМ!$B$39:$B$782,E$191)+'СЕТ СН'!$F$15</f>
        <v>208.0944087</v>
      </c>
      <c r="F199" s="36">
        <f>SUMIFS(СВЦЭМ!$E$39:$E$782,СВЦЭМ!$A$39:$A$782,$A199,СВЦЭМ!$B$39:$B$782,F$191)+'СЕТ СН'!$F$15</f>
        <v>208.03442315999999</v>
      </c>
      <c r="G199" s="36">
        <f>SUMIFS(СВЦЭМ!$E$39:$E$782,СВЦЭМ!$A$39:$A$782,$A199,СВЦЭМ!$B$39:$B$782,G$191)+'СЕТ СН'!$F$15</f>
        <v>208.03015234</v>
      </c>
      <c r="H199" s="36">
        <f>SUMIFS(СВЦЭМ!$E$39:$E$782,СВЦЭМ!$A$39:$A$782,$A199,СВЦЭМ!$B$39:$B$782,H$191)+'СЕТ СН'!$F$15</f>
        <v>200.64687943000001</v>
      </c>
      <c r="I199" s="36">
        <f>SUMIFS(СВЦЭМ!$E$39:$E$782,СВЦЭМ!$A$39:$A$782,$A199,СВЦЭМ!$B$39:$B$782,I$191)+'СЕТ СН'!$F$15</f>
        <v>191.96410141000001</v>
      </c>
      <c r="J199" s="36">
        <f>SUMIFS(СВЦЭМ!$E$39:$E$782,СВЦЭМ!$A$39:$A$782,$A199,СВЦЭМ!$B$39:$B$782,J$191)+'СЕТ СН'!$F$15</f>
        <v>180.34048032000001</v>
      </c>
      <c r="K199" s="36">
        <f>SUMIFS(СВЦЭМ!$E$39:$E$782,СВЦЭМ!$A$39:$A$782,$A199,СВЦЭМ!$B$39:$B$782,K$191)+'СЕТ СН'!$F$15</f>
        <v>174.27029102</v>
      </c>
      <c r="L199" s="36">
        <f>SUMIFS(СВЦЭМ!$E$39:$E$782,СВЦЭМ!$A$39:$A$782,$A199,СВЦЭМ!$B$39:$B$782,L$191)+'СЕТ СН'!$F$15</f>
        <v>170.18476046999999</v>
      </c>
      <c r="M199" s="36">
        <f>SUMIFS(СВЦЭМ!$E$39:$E$782,СВЦЭМ!$A$39:$A$782,$A199,СВЦЭМ!$B$39:$B$782,M$191)+'СЕТ СН'!$F$15</f>
        <v>170.37109697</v>
      </c>
      <c r="N199" s="36">
        <f>SUMIFS(СВЦЭМ!$E$39:$E$782,СВЦЭМ!$A$39:$A$782,$A199,СВЦЭМ!$B$39:$B$782,N$191)+'СЕТ СН'!$F$15</f>
        <v>170.16748122000001</v>
      </c>
      <c r="O199" s="36">
        <f>SUMIFS(СВЦЭМ!$E$39:$E$782,СВЦЭМ!$A$39:$A$782,$A199,СВЦЭМ!$B$39:$B$782,O$191)+'СЕТ СН'!$F$15</f>
        <v>170.54613914000001</v>
      </c>
      <c r="P199" s="36">
        <f>SUMIFS(СВЦЭМ!$E$39:$E$782,СВЦЭМ!$A$39:$A$782,$A199,СВЦЭМ!$B$39:$B$782,P$191)+'СЕТ СН'!$F$15</f>
        <v>171.30896476000001</v>
      </c>
      <c r="Q199" s="36">
        <f>SUMIFS(СВЦЭМ!$E$39:$E$782,СВЦЭМ!$A$39:$A$782,$A199,СВЦЭМ!$B$39:$B$782,Q$191)+'СЕТ СН'!$F$15</f>
        <v>171.99063319999999</v>
      </c>
      <c r="R199" s="36">
        <f>SUMIFS(СВЦЭМ!$E$39:$E$782,СВЦЭМ!$A$39:$A$782,$A199,СВЦЭМ!$B$39:$B$782,R$191)+'СЕТ СН'!$F$15</f>
        <v>173.63947981999999</v>
      </c>
      <c r="S199" s="36">
        <f>SUMIFS(СВЦЭМ!$E$39:$E$782,СВЦЭМ!$A$39:$A$782,$A199,СВЦЭМ!$B$39:$B$782,S$191)+'СЕТ СН'!$F$15</f>
        <v>171.75828888000001</v>
      </c>
      <c r="T199" s="36">
        <f>SUMIFS(СВЦЭМ!$E$39:$E$782,СВЦЭМ!$A$39:$A$782,$A199,СВЦЭМ!$B$39:$B$782,T$191)+'СЕТ СН'!$F$15</f>
        <v>171.03640910999999</v>
      </c>
      <c r="U199" s="36">
        <f>SUMIFS(СВЦЭМ!$E$39:$E$782,СВЦЭМ!$A$39:$A$782,$A199,СВЦЭМ!$B$39:$B$782,U$191)+'СЕТ СН'!$F$15</f>
        <v>172.19997737</v>
      </c>
      <c r="V199" s="36">
        <f>SUMIFS(СВЦЭМ!$E$39:$E$782,СВЦЭМ!$A$39:$A$782,$A199,СВЦЭМ!$B$39:$B$782,V$191)+'СЕТ СН'!$F$15</f>
        <v>172.75180004000001</v>
      </c>
      <c r="W199" s="36">
        <f>SUMIFS(СВЦЭМ!$E$39:$E$782,СВЦЭМ!$A$39:$A$782,$A199,СВЦЭМ!$B$39:$B$782,W$191)+'СЕТ СН'!$F$15</f>
        <v>172.61389226</v>
      </c>
      <c r="X199" s="36">
        <f>SUMIFS(СВЦЭМ!$E$39:$E$782,СВЦЭМ!$A$39:$A$782,$A199,СВЦЭМ!$B$39:$B$782,X$191)+'СЕТ СН'!$F$15</f>
        <v>177.65801193999999</v>
      </c>
      <c r="Y199" s="36">
        <f>SUMIFS(СВЦЭМ!$E$39:$E$782,СВЦЭМ!$A$39:$A$782,$A199,СВЦЭМ!$B$39:$B$782,Y$191)+'СЕТ СН'!$F$15</f>
        <v>186.89811420000001</v>
      </c>
    </row>
    <row r="200" spans="1:25" ht="15.75" x14ac:dyDescent="0.2">
      <c r="A200" s="35">
        <f t="shared" si="5"/>
        <v>45513</v>
      </c>
      <c r="B200" s="36">
        <f>SUMIFS(СВЦЭМ!$E$39:$E$782,СВЦЭМ!$A$39:$A$782,$A200,СВЦЭМ!$B$39:$B$782,B$191)+'СЕТ СН'!$F$15</f>
        <v>184.22670149000001</v>
      </c>
      <c r="C200" s="36">
        <f>SUMIFS(СВЦЭМ!$E$39:$E$782,СВЦЭМ!$A$39:$A$782,$A200,СВЦЭМ!$B$39:$B$782,C$191)+'СЕТ СН'!$F$15</f>
        <v>195.66191441999999</v>
      </c>
      <c r="D200" s="36">
        <f>SUMIFS(СВЦЭМ!$E$39:$E$782,СВЦЭМ!$A$39:$A$782,$A200,СВЦЭМ!$B$39:$B$782,D$191)+'СЕТ СН'!$F$15</f>
        <v>207.34969866</v>
      </c>
      <c r="E200" s="36">
        <f>SUMIFS(СВЦЭМ!$E$39:$E$782,СВЦЭМ!$A$39:$A$782,$A200,СВЦЭМ!$B$39:$B$782,E$191)+'СЕТ СН'!$F$15</f>
        <v>211.38804539</v>
      </c>
      <c r="F200" s="36">
        <f>SUMIFS(СВЦЭМ!$E$39:$E$782,СВЦЭМ!$A$39:$A$782,$A200,СВЦЭМ!$B$39:$B$782,F$191)+'СЕТ СН'!$F$15</f>
        <v>211.95102929000001</v>
      </c>
      <c r="G200" s="36">
        <f>SUMIFS(СВЦЭМ!$E$39:$E$782,СВЦЭМ!$A$39:$A$782,$A200,СВЦЭМ!$B$39:$B$782,G$191)+'СЕТ СН'!$F$15</f>
        <v>211.06282246000001</v>
      </c>
      <c r="H200" s="36">
        <f>SUMIFS(СВЦЭМ!$E$39:$E$782,СВЦЭМ!$A$39:$A$782,$A200,СВЦЭМ!$B$39:$B$782,H$191)+'СЕТ СН'!$F$15</f>
        <v>207.54828638999999</v>
      </c>
      <c r="I200" s="36">
        <f>SUMIFS(СВЦЭМ!$E$39:$E$782,СВЦЭМ!$A$39:$A$782,$A200,СВЦЭМ!$B$39:$B$782,I$191)+'СЕТ СН'!$F$15</f>
        <v>196.71856708999999</v>
      </c>
      <c r="J200" s="36">
        <f>SUMIFS(СВЦЭМ!$E$39:$E$782,СВЦЭМ!$A$39:$A$782,$A200,СВЦЭМ!$B$39:$B$782,J$191)+'СЕТ СН'!$F$15</f>
        <v>188.55088592999999</v>
      </c>
      <c r="K200" s="36">
        <f>SUMIFS(СВЦЭМ!$E$39:$E$782,СВЦЭМ!$A$39:$A$782,$A200,СВЦЭМ!$B$39:$B$782,K$191)+'СЕТ СН'!$F$15</f>
        <v>178.69452584999999</v>
      </c>
      <c r="L200" s="36">
        <f>SUMIFS(СВЦЭМ!$E$39:$E$782,СВЦЭМ!$A$39:$A$782,$A200,СВЦЭМ!$B$39:$B$782,L$191)+'СЕТ СН'!$F$15</f>
        <v>176.74599635000001</v>
      </c>
      <c r="M200" s="36">
        <f>SUMIFS(СВЦЭМ!$E$39:$E$782,СВЦЭМ!$A$39:$A$782,$A200,СВЦЭМ!$B$39:$B$782,M$191)+'СЕТ СН'!$F$15</f>
        <v>176.26208563</v>
      </c>
      <c r="N200" s="36">
        <f>SUMIFS(СВЦЭМ!$E$39:$E$782,СВЦЭМ!$A$39:$A$782,$A200,СВЦЭМ!$B$39:$B$782,N$191)+'СЕТ СН'!$F$15</f>
        <v>175.99146765</v>
      </c>
      <c r="O200" s="36">
        <f>SUMIFS(СВЦЭМ!$E$39:$E$782,СВЦЭМ!$A$39:$A$782,$A200,СВЦЭМ!$B$39:$B$782,O$191)+'СЕТ СН'!$F$15</f>
        <v>175.09833789000001</v>
      </c>
      <c r="P200" s="36">
        <f>SUMIFS(СВЦЭМ!$E$39:$E$782,СВЦЭМ!$A$39:$A$782,$A200,СВЦЭМ!$B$39:$B$782,P$191)+'СЕТ СН'!$F$15</f>
        <v>176.88309895</v>
      </c>
      <c r="Q200" s="36">
        <f>SUMIFS(СВЦЭМ!$E$39:$E$782,СВЦЭМ!$A$39:$A$782,$A200,СВЦЭМ!$B$39:$B$782,Q$191)+'СЕТ СН'!$F$15</f>
        <v>178.04015497</v>
      </c>
      <c r="R200" s="36">
        <f>SUMIFS(СВЦЭМ!$E$39:$E$782,СВЦЭМ!$A$39:$A$782,$A200,СВЦЭМ!$B$39:$B$782,R$191)+'СЕТ СН'!$F$15</f>
        <v>178.65537327999999</v>
      </c>
      <c r="S200" s="36">
        <f>SUMIFS(СВЦЭМ!$E$39:$E$782,СВЦЭМ!$A$39:$A$782,$A200,СВЦЭМ!$B$39:$B$782,S$191)+'СЕТ СН'!$F$15</f>
        <v>177.64773595</v>
      </c>
      <c r="T200" s="36">
        <f>SUMIFS(СВЦЭМ!$E$39:$E$782,СВЦЭМ!$A$39:$A$782,$A200,СВЦЭМ!$B$39:$B$782,T$191)+'СЕТ СН'!$F$15</f>
        <v>175.66665774000001</v>
      </c>
      <c r="U200" s="36">
        <f>SUMIFS(СВЦЭМ!$E$39:$E$782,СВЦЭМ!$A$39:$A$782,$A200,СВЦЭМ!$B$39:$B$782,U$191)+'СЕТ СН'!$F$15</f>
        <v>175.88703837</v>
      </c>
      <c r="V200" s="36">
        <f>SUMIFS(СВЦЭМ!$E$39:$E$782,СВЦЭМ!$A$39:$A$782,$A200,СВЦЭМ!$B$39:$B$782,V$191)+'СЕТ СН'!$F$15</f>
        <v>181.50848753</v>
      </c>
      <c r="W200" s="36">
        <f>SUMIFS(СВЦЭМ!$E$39:$E$782,СВЦЭМ!$A$39:$A$782,$A200,СВЦЭМ!$B$39:$B$782,W$191)+'СЕТ СН'!$F$15</f>
        <v>178.12679831</v>
      </c>
      <c r="X200" s="36">
        <f>SUMIFS(СВЦЭМ!$E$39:$E$782,СВЦЭМ!$A$39:$A$782,$A200,СВЦЭМ!$B$39:$B$782,X$191)+'СЕТ СН'!$F$15</f>
        <v>186.09795274000001</v>
      </c>
      <c r="Y200" s="36">
        <f>SUMIFS(СВЦЭМ!$E$39:$E$782,СВЦЭМ!$A$39:$A$782,$A200,СВЦЭМ!$B$39:$B$782,Y$191)+'СЕТ СН'!$F$15</f>
        <v>191.46336671</v>
      </c>
    </row>
    <row r="201" spans="1:25" ht="15.75" x14ac:dyDescent="0.2">
      <c r="A201" s="35">
        <f t="shared" si="5"/>
        <v>45514</v>
      </c>
      <c r="B201" s="36">
        <f>SUMIFS(СВЦЭМ!$E$39:$E$782,СВЦЭМ!$A$39:$A$782,$A201,СВЦЭМ!$B$39:$B$782,B$191)+'СЕТ СН'!$F$15</f>
        <v>191.07199585000001</v>
      </c>
      <c r="C201" s="36">
        <f>SUMIFS(СВЦЭМ!$E$39:$E$782,СВЦЭМ!$A$39:$A$782,$A201,СВЦЭМ!$B$39:$B$782,C$191)+'СЕТ СН'!$F$15</f>
        <v>190.17305648000001</v>
      </c>
      <c r="D201" s="36">
        <f>SUMIFS(СВЦЭМ!$E$39:$E$782,СВЦЭМ!$A$39:$A$782,$A201,СВЦЭМ!$B$39:$B$782,D$191)+'СЕТ СН'!$F$15</f>
        <v>196.09521179000001</v>
      </c>
      <c r="E201" s="36">
        <f>SUMIFS(СВЦЭМ!$E$39:$E$782,СВЦЭМ!$A$39:$A$782,$A201,СВЦЭМ!$B$39:$B$782,E$191)+'СЕТ СН'!$F$15</f>
        <v>200.45065622999999</v>
      </c>
      <c r="F201" s="36">
        <f>SUMIFS(СВЦЭМ!$E$39:$E$782,СВЦЭМ!$A$39:$A$782,$A201,СВЦЭМ!$B$39:$B$782,F$191)+'СЕТ СН'!$F$15</f>
        <v>203.56537804999999</v>
      </c>
      <c r="G201" s="36">
        <f>SUMIFS(СВЦЭМ!$E$39:$E$782,СВЦЭМ!$A$39:$A$782,$A201,СВЦЭМ!$B$39:$B$782,G$191)+'СЕТ СН'!$F$15</f>
        <v>201.48874165000001</v>
      </c>
      <c r="H201" s="36">
        <f>SUMIFS(СВЦЭМ!$E$39:$E$782,СВЦЭМ!$A$39:$A$782,$A201,СВЦЭМ!$B$39:$B$782,H$191)+'СЕТ СН'!$F$15</f>
        <v>198.10949868</v>
      </c>
      <c r="I201" s="36">
        <f>SUMIFS(СВЦЭМ!$E$39:$E$782,СВЦЭМ!$A$39:$A$782,$A201,СВЦЭМ!$B$39:$B$782,I$191)+'СЕТ СН'!$F$15</f>
        <v>190.68685182999999</v>
      </c>
      <c r="J201" s="36">
        <f>SUMIFS(СВЦЭМ!$E$39:$E$782,СВЦЭМ!$A$39:$A$782,$A201,СВЦЭМ!$B$39:$B$782,J$191)+'СЕТ СН'!$F$15</f>
        <v>180.53498203999999</v>
      </c>
      <c r="K201" s="36">
        <f>SUMIFS(СВЦЭМ!$E$39:$E$782,СВЦЭМ!$A$39:$A$782,$A201,СВЦЭМ!$B$39:$B$782,K$191)+'СЕТ СН'!$F$15</f>
        <v>172.40446495</v>
      </c>
      <c r="L201" s="36">
        <f>SUMIFS(СВЦЭМ!$E$39:$E$782,СВЦЭМ!$A$39:$A$782,$A201,СВЦЭМ!$B$39:$B$782,L$191)+'СЕТ СН'!$F$15</f>
        <v>162.45987321000001</v>
      </c>
      <c r="M201" s="36">
        <f>SUMIFS(СВЦЭМ!$E$39:$E$782,СВЦЭМ!$A$39:$A$782,$A201,СВЦЭМ!$B$39:$B$782,M$191)+'СЕТ СН'!$F$15</f>
        <v>161.72252105000001</v>
      </c>
      <c r="N201" s="36">
        <f>SUMIFS(СВЦЭМ!$E$39:$E$782,СВЦЭМ!$A$39:$A$782,$A201,СВЦЭМ!$B$39:$B$782,N$191)+'СЕТ СН'!$F$15</f>
        <v>161.21872938999999</v>
      </c>
      <c r="O201" s="36">
        <f>SUMIFS(СВЦЭМ!$E$39:$E$782,СВЦЭМ!$A$39:$A$782,$A201,СВЦЭМ!$B$39:$B$782,O$191)+'СЕТ СН'!$F$15</f>
        <v>160.33228862000001</v>
      </c>
      <c r="P201" s="36">
        <f>SUMIFS(СВЦЭМ!$E$39:$E$782,СВЦЭМ!$A$39:$A$782,$A201,СВЦЭМ!$B$39:$B$782,P$191)+'СЕТ СН'!$F$15</f>
        <v>160.50657433999999</v>
      </c>
      <c r="Q201" s="36">
        <f>SUMIFS(СВЦЭМ!$E$39:$E$782,СВЦЭМ!$A$39:$A$782,$A201,СВЦЭМ!$B$39:$B$782,Q$191)+'СЕТ СН'!$F$15</f>
        <v>161.4236789</v>
      </c>
      <c r="R201" s="36">
        <f>SUMIFS(СВЦЭМ!$E$39:$E$782,СВЦЭМ!$A$39:$A$782,$A201,СВЦЭМ!$B$39:$B$782,R$191)+'СЕТ СН'!$F$15</f>
        <v>162.44143546000001</v>
      </c>
      <c r="S201" s="36">
        <f>SUMIFS(СВЦЭМ!$E$39:$E$782,СВЦЭМ!$A$39:$A$782,$A201,СВЦЭМ!$B$39:$B$782,S$191)+'СЕТ СН'!$F$15</f>
        <v>160.90802474</v>
      </c>
      <c r="T201" s="36">
        <f>SUMIFS(СВЦЭМ!$E$39:$E$782,СВЦЭМ!$A$39:$A$782,$A201,СВЦЭМ!$B$39:$B$782,T$191)+'СЕТ СН'!$F$15</f>
        <v>159.70105389</v>
      </c>
      <c r="U201" s="36">
        <f>SUMIFS(СВЦЭМ!$E$39:$E$782,СВЦЭМ!$A$39:$A$782,$A201,СВЦЭМ!$B$39:$B$782,U$191)+'СЕТ СН'!$F$15</f>
        <v>162.67775796999999</v>
      </c>
      <c r="V201" s="36">
        <f>SUMIFS(СВЦЭМ!$E$39:$E$782,СВЦЭМ!$A$39:$A$782,$A201,СВЦЭМ!$B$39:$B$782,V$191)+'СЕТ СН'!$F$15</f>
        <v>161.62667031999999</v>
      </c>
      <c r="W201" s="36">
        <f>SUMIFS(СВЦЭМ!$E$39:$E$782,СВЦЭМ!$A$39:$A$782,$A201,СВЦЭМ!$B$39:$B$782,W$191)+'СЕТ СН'!$F$15</f>
        <v>159.62452974000001</v>
      </c>
      <c r="X201" s="36">
        <f>SUMIFS(СВЦЭМ!$E$39:$E$782,СВЦЭМ!$A$39:$A$782,$A201,СВЦЭМ!$B$39:$B$782,X$191)+'СЕТ СН'!$F$15</f>
        <v>163.52372935</v>
      </c>
      <c r="Y201" s="36">
        <f>SUMIFS(СВЦЭМ!$E$39:$E$782,СВЦЭМ!$A$39:$A$782,$A201,СВЦЭМ!$B$39:$B$782,Y$191)+'СЕТ СН'!$F$15</f>
        <v>175.89106899000001</v>
      </c>
    </row>
    <row r="202" spans="1:25" ht="15.75" x14ac:dyDescent="0.2">
      <c r="A202" s="35">
        <f t="shared" si="5"/>
        <v>45515</v>
      </c>
      <c r="B202" s="36">
        <f>SUMIFS(СВЦЭМ!$E$39:$E$782,СВЦЭМ!$A$39:$A$782,$A202,СВЦЭМ!$B$39:$B$782,B$191)+'СЕТ СН'!$F$15</f>
        <v>182.72665262999999</v>
      </c>
      <c r="C202" s="36">
        <f>SUMIFS(СВЦЭМ!$E$39:$E$782,СВЦЭМ!$A$39:$A$782,$A202,СВЦЭМ!$B$39:$B$782,C$191)+'СЕТ СН'!$F$15</f>
        <v>188.88546661000001</v>
      </c>
      <c r="D202" s="36">
        <f>SUMIFS(СВЦЭМ!$E$39:$E$782,СВЦЭМ!$A$39:$A$782,$A202,СВЦЭМ!$B$39:$B$782,D$191)+'СЕТ СН'!$F$15</f>
        <v>194.14912927</v>
      </c>
      <c r="E202" s="36">
        <f>SUMIFS(СВЦЭМ!$E$39:$E$782,СВЦЭМ!$A$39:$A$782,$A202,СВЦЭМ!$B$39:$B$782,E$191)+'СЕТ СН'!$F$15</f>
        <v>197.16238253</v>
      </c>
      <c r="F202" s="36">
        <f>SUMIFS(СВЦЭМ!$E$39:$E$782,СВЦЭМ!$A$39:$A$782,$A202,СВЦЭМ!$B$39:$B$782,F$191)+'СЕТ СН'!$F$15</f>
        <v>198.73377278000001</v>
      </c>
      <c r="G202" s="36">
        <f>SUMIFS(СВЦЭМ!$E$39:$E$782,СВЦЭМ!$A$39:$A$782,$A202,СВЦЭМ!$B$39:$B$782,G$191)+'СЕТ СН'!$F$15</f>
        <v>197.32220254000001</v>
      </c>
      <c r="H202" s="36">
        <f>SUMIFS(СВЦЭМ!$E$39:$E$782,СВЦЭМ!$A$39:$A$782,$A202,СВЦЭМ!$B$39:$B$782,H$191)+'СЕТ СН'!$F$15</f>
        <v>196.04315328999999</v>
      </c>
      <c r="I202" s="36">
        <f>SUMIFS(СВЦЭМ!$E$39:$E$782,СВЦЭМ!$A$39:$A$782,$A202,СВЦЭМ!$B$39:$B$782,I$191)+'СЕТ СН'!$F$15</f>
        <v>192.14645704</v>
      </c>
      <c r="J202" s="36">
        <f>SUMIFS(СВЦЭМ!$E$39:$E$782,СВЦЭМ!$A$39:$A$782,$A202,СВЦЭМ!$B$39:$B$782,J$191)+'СЕТ СН'!$F$15</f>
        <v>184.70483608999999</v>
      </c>
      <c r="K202" s="36">
        <f>SUMIFS(СВЦЭМ!$E$39:$E$782,СВЦЭМ!$A$39:$A$782,$A202,СВЦЭМ!$B$39:$B$782,K$191)+'СЕТ СН'!$F$15</f>
        <v>176.2996282</v>
      </c>
      <c r="L202" s="36">
        <f>SUMIFS(СВЦЭМ!$E$39:$E$782,СВЦЭМ!$A$39:$A$782,$A202,СВЦЭМ!$B$39:$B$782,L$191)+'СЕТ СН'!$F$15</f>
        <v>171.12953193000001</v>
      </c>
      <c r="M202" s="36">
        <f>SUMIFS(СВЦЭМ!$E$39:$E$782,СВЦЭМ!$A$39:$A$782,$A202,СВЦЭМ!$B$39:$B$782,M$191)+'СЕТ СН'!$F$15</f>
        <v>169.04289058000001</v>
      </c>
      <c r="N202" s="36">
        <f>SUMIFS(СВЦЭМ!$E$39:$E$782,СВЦЭМ!$A$39:$A$782,$A202,СВЦЭМ!$B$39:$B$782,N$191)+'СЕТ СН'!$F$15</f>
        <v>165.88302874999999</v>
      </c>
      <c r="O202" s="36">
        <f>SUMIFS(СВЦЭМ!$E$39:$E$782,СВЦЭМ!$A$39:$A$782,$A202,СВЦЭМ!$B$39:$B$782,O$191)+'СЕТ СН'!$F$15</f>
        <v>165.27353733999999</v>
      </c>
      <c r="P202" s="36">
        <f>SUMIFS(СВЦЭМ!$E$39:$E$782,СВЦЭМ!$A$39:$A$782,$A202,СВЦЭМ!$B$39:$B$782,P$191)+'СЕТ СН'!$F$15</f>
        <v>167.32464293999999</v>
      </c>
      <c r="Q202" s="36">
        <f>SUMIFS(СВЦЭМ!$E$39:$E$782,СВЦЭМ!$A$39:$A$782,$A202,СВЦЭМ!$B$39:$B$782,Q$191)+'СЕТ СН'!$F$15</f>
        <v>167.95823100999999</v>
      </c>
      <c r="R202" s="36">
        <f>SUMIFS(СВЦЭМ!$E$39:$E$782,СВЦЭМ!$A$39:$A$782,$A202,СВЦЭМ!$B$39:$B$782,R$191)+'СЕТ СН'!$F$15</f>
        <v>169.00858305</v>
      </c>
      <c r="S202" s="36">
        <f>SUMIFS(СВЦЭМ!$E$39:$E$782,СВЦЭМ!$A$39:$A$782,$A202,СВЦЭМ!$B$39:$B$782,S$191)+'СЕТ СН'!$F$15</f>
        <v>165.26854617000001</v>
      </c>
      <c r="T202" s="36">
        <f>SUMIFS(СВЦЭМ!$E$39:$E$782,СВЦЭМ!$A$39:$A$782,$A202,СВЦЭМ!$B$39:$B$782,T$191)+'СЕТ СН'!$F$15</f>
        <v>163.23943084000001</v>
      </c>
      <c r="U202" s="36">
        <f>SUMIFS(СВЦЭМ!$E$39:$E$782,СВЦЭМ!$A$39:$A$782,$A202,СВЦЭМ!$B$39:$B$782,U$191)+'СЕТ СН'!$F$15</f>
        <v>164.20901873</v>
      </c>
      <c r="V202" s="36">
        <f>SUMIFS(СВЦЭМ!$E$39:$E$782,СВЦЭМ!$A$39:$A$782,$A202,СВЦЭМ!$B$39:$B$782,V$191)+'СЕТ СН'!$F$15</f>
        <v>164.04240561</v>
      </c>
      <c r="W202" s="36">
        <f>SUMIFS(СВЦЭМ!$E$39:$E$782,СВЦЭМ!$A$39:$A$782,$A202,СВЦЭМ!$B$39:$B$782,W$191)+'СЕТ СН'!$F$15</f>
        <v>162.42258966</v>
      </c>
      <c r="X202" s="36">
        <f>SUMIFS(СВЦЭМ!$E$39:$E$782,СВЦЭМ!$A$39:$A$782,$A202,СВЦЭМ!$B$39:$B$782,X$191)+'СЕТ СН'!$F$15</f>
        <v>169.64028447999999</v>
      </c>
      <c r="Y202" s="36">
        <f>SUMIFS(СВЦЭМ!$E$39:$E$782,СВЦЭМ!$A$39:$A$782,$A202,СВЦЭМ!$B$39:$B$782,Y$191)+'СЕТ СН'!$F$15</f>
        <v>178.59441437000001</v>
      </c>
    </row>
    <row r="203" spans="1:25" ht="15.75" x14ac:dyDescent="0.2">
      <c r="A203" s="35">
        <f t="shared" si="5"/>
        <v>45516</v>
      </c>
      <c r="B203" s="36">
        <f>SUMIFS(СВЦЭМ!$E$39:$E$782,СВЦЭМ!$A$39:$A$782,$A203,СВЦЭМ!$B$39:$B$782,B$191)+'СЕТ СН'!$F$15</f>
        <v>186.80723533</v>
      </c>
      <c r="C203" s="36">
        <f>SUMIFS(СВЦЭМ!$E$39:$E$782,СВЦЭМ!$A$39:$A$782,$A203,СВЦЭМ!$B$39:$B$782,C$191)+'СЕТ СН'!$F$15</f>
        <v>194.52854575999999</v>
      </c>
      <c r="D203" s="36">
        <f>SUMIFS(СВЦЭМ!$E$39:$E$782,СВЦЭМ!$A$39:$A$782,$A203,СВЦЭМ!$B$39:$B$782,D$191)+'СЕТ СН'!$F$15</f>
        <v>199.21794080000001</v>
      </c>
      <c r="E203" s="36">
        <f>SUMIFS(СВЦЭМ!$E$39:$E$782,СВЦЭМ!$A$39:$A$782,$A203,СВЦЭМ!$B$39:$B$782,E$191)+'СЕТ СН'!$F$15</f>
        <v>201.71630046999999</v>
      </c>
      <c r="F203" s="36">
        <f>SUMIFS(СВЦЭМ!$E$39:$E$782,СВЦЭМ!$A$39:$A$782,$A203,СВЦЭМ!$B$39:$B$782,F$191)+'СЕТ СН'!$F$15</f>
        <v>203.03427381</v>
      </c>
      <c r="G203" s="36">
        <f>SUMIFS(СВЦЭМ!$E$39:$E$782,СВЦЭМ!$A$39:$A$782,$A203,СВЦЭМ!$B$39:$B$782,G$191)+'СЕТ СН'!$F$15</f>
        <v>201.83806353</v>
      </c>
      <c r="H203" s="36">
        <f>SUMIFS(СВЦЭМ!$E$39:$E$782,СВЦЭМ!$A$39:$A$782,$A203,СВЦЭМ!$B$39:$B$782,H$191)+'СЕТ СН'!$F$15</f>
        <v>196.27898500000001</v>
      </c>
      <c r="I203" s="36">
        <f>SUMIFS(СВЦЭМ!$E$39:$E$782,СВЦЭМ!$A$39:$A$782,$A203,СВЦЭМ!$B$39:$B$782,I$191)+'СЕТ СН'!$F$15</f>
        <v>187.21406496</v>
      </c>
      <c r="J203" s="36">
        <f>SUMIFS(СВЦЭМ!$E$39:$E$782,СВЦЭМ!$A$39:$A$782,$A203,СВЦЭМ!$B$39:$B$782,J$191)+'СЕТ СН'!$F$15</f>
        <v>179.33929093</v>
      </c>
      <c r="K203" s="36">
        <f>SUMIFS(СВЦЭМ!$E$39:$E$782,СВЦЭМ!$A$39:$A$782,$A203,СВЦЭМ!$B$39:$B$782,K$191)+'СЕТ СН'!$F$15</f>
        <v>169.44978982000001</v>
      </c>
      <c r="L203" s="36">
        <f>SUMIFS(СВЦЭМ!$E$39:$E$782,СВЦЭМ!$A$39:$A$782,$A203,СВЦЭМ!$B$39:$B$782,L$191)+'СЕТ СН'!$F$15</f>
        <v>166.42024677000001</v>
      </c>
      <c r="M203" s="36">
        <f>SUMIFS(СВЦЭМ!$E$39:$E$782,СВЦЭМ!$A$39:$A$782,$A203,СВЦЭМ!$B$39:$B$782,M$191)+'СЕТ СН'!$F$15</f>
        <v>165.10757022999999</v>
      </c>
      <c r="N203" s="36">
        <f>SUMIFS(СВЦЭМ!$E$39:$E$782,СВЦЭМ!$A$39:$A$782,$A203,СВЦЭМ!$B$39:$B$782,N$191)+'СЕТ СН'!$F$15</f>
        <v>163.65053485000001</v>
      </c>
      <c r="O203" s="36">
        <f>SUMIFS(СВЦЭМ!$E$39:$E$782,СВЦЭМ!$A$39:$A$782,$A203,СВЦЭМ!$B$39:$B$782,O$191)+'СЕТ СН'!$F$15</f>
        <v>163.68670225</v>
      </c>
      <c r="P203" s="36">
        <f>SUMIFS(СВЦЭМ!$E$39:$E$782,СВЦЭМ!$A$39:$A$782,$A203,СВЦЭМ!$B$39:$B$782,P$191)+'СЕТ СН'!$F$15</f>
        <v>163.69076387999999</v>
      </c>
      <c r="Q203" s="36">
        <f>SUMIFS(СВЦЭМ!$E$39:$E$782,СВЦЭМ!$A$39:$A$782,$A203,СВЦЭМ!$B$39:$B$782,Q$191)+'СЕТ СН'!$F$15</f>
        <v>162.82347532</v>
      </c>
      <c r="R203" s="36">
        <f>SUMIFS(СВЦЭМ!$E$39:$E$782,СВЦЭМ!$A$39:$A$782,$A203,СВЦЭМ!$B$39:$B$782,R$191)+'СЕТ СН'!$F$15</f>
        <v>163.46630991000001</v>
      </c>
      <c r="S203" s="36">
        <f>SUMIFS(СВЦЭМ!$E$39:$E$782,СВЦЭМ!$A$39:$A$782,$A203,СВЦЭМ!$B$39:$B$782,S$191)+'СЕТ СН'!$F$15</f>
        <v>159.36817137</v>
      </c>
      <c r="T203" s="36">
        <f>SUMIFS(СВЦЭМ!$E$39:$E$782,СВЦЭМ!$A$39:$A$782,$A203,СВЦЭМ!$B$39:$B$782,T$191)+'СЕТ СН'!$F$15</f>
        <v>156.96283740000001</v>
      </c>
      <c r="U203" s="36">
        <f>SUMIFS(СВЦЭМ!$E$39:$E$782,СВЦЭМ!$A$39:$A$782,$A203,СВЦЭМ!$B$39:$B$782,U$191)+'СЕТ СН'!$F$15</f>
        <v>158.09894489000001</v>
      </c>
      <c r="V203" s="36">
        <f>SUMIFS(СВЦЭМ!$E$39:$E$782,СВЦЭМ!$A$39:$A$782,$A203,СВЦЭМ!$B$39:$B$782,V$191)+'СЕТ СН'!$F$15</f>
        <v>159.8202038</v>
      </c>
      <c r="W203" s="36">
        <f>SUMIFS(СВЦЭМ!$E$39:$E$782,СВЦЭМ!$A$39:$A$782,$A203,СВЦЭМ!$B$39:$B$782,W$191)+'СЕТ СН'!$F$15</f>
        <v>158.9467224</v>
      </c>
      <c r="X203" s="36">
        <f>SUMIFS(СВЦЭМ!$E$39:$E$782,СВЦЭМ!$A$39:$A$782,$A203,СВЦЭМ!$B$39:$B$782,X$191)+'СЕТ СН'!$F$15</f>
        <v>163.82735674</v>
      </c>
      <c r="Y203" s="36">
        <f>SUMIFS(СВЦЭМ!$E$39:$E$782,СВЦЭМ!$A$39:$A$782,$A203,СВЦЭМ!$B$39:$B$782,Y$191)+'СЕТ СН'!$F$15</f>
        <v>171.97924513999999</v>
      </c>
    </row>
    <row r="204" spans="1:25" ht="15.75" x14ac:dyDescent="0.2">
      <c r="A204" s="35">
        <f t="shared" si="5"/>
        <v>45517</v>
      </c>
      <c r="B204" s="36">
        <f>SUMIFS(СВЦЭМ!$E$39:$E$782,СВЦЭМ!$A$39:$A$782,$A204,СВЦЭМ!$B$39:$B$782,B$191)+'СЕТ СН'!$F$15</f>
        <v>182.57947353</v>
      </c>
      <c r="C204" s="36">
        <f>SUMIFS(СВЦЭМ!$E$39:$E$782,СВЦЭМ!$A$39:$A$782,$A204,СВЦЭМ!$B$39:$B$782,C$191)+'СЕТ СН'!$F$15</f>
        <v>197.30873824</v>
      </c>
      <c r="D204" s="36">
        <f>SUMIFS(СВЦЭМ!$E$39:$E$782,СВЦЭМ!$A$39:$A$782,$A204,СВЦЭМ!$B$39:$B$782,D$191)+'СЕТ СН'!$F$15</f>
        <v>205.29051107000001</v>
      </c>
      <c r="E204" s="36">
        <f>SUMIFS(СВЦЭМ!$E$39:$E$782,СВЦЭМ!$A$39:$A$782,$A204,СВЦЭМ!$B$39:$B$782,E$191)+'СЕТ СН'!$F$15</f>
        <v>209.71678961000001</v>
      </c>
      <c r="F204" s="36">
        <f>SUMIFS(СВЦЭМ!$E$39:$E$782,СВЦЭМ!$A$39:$A$782,$A204,СВЦЭМ!$B$39:$B$782,F$191)+'СЕТ СН'!$F$15</f>
        <v>210.18280211000001</v>
      </c>
      <c r="G204" s="36">
        <f>SUMIFS(СВЦЭМ!$E$39:$E$782,СВЦЭМ!$A$39:$A$782,$A204,СВЦЭМ!$B$39:$B$782,G$191)+'СЕТ СН'!$F$15</f>
        <v>209.66557929000001</v>
      </c>
      <c r="H204" s="36">
        <f>SUMIFS(СВЦЭМ!$E$39:$E$782,СВЦЭМ!$A$39:$A$782,$A204,СВЦЭМ!$B$39:$B$782,H$191)+'СЕТ СН'!$F$15</f>
        <v>209.13706905999999</v>
      </c>
      <c r="I204" s="36">
        <f>SUMIFS(СВЦЭМ!$E$39:$E$782,СВЦЭМ!$A$39:$A$782,$A204,СВЦЭМ!$B$39:$B$782,I$191)+'СЕТ СН'!$F$15</f>
        <v>195.52570531999999</v>
      </c>
      <c r="J204" s="36">
        <f>SUMIFS(СВЦЭМ!$E$39:$E$782,СВЦЭМ!$A$39:$A$782,$A204,СВЦЭМ!$B$39:$B$782,J$191)+'СЕТ СН'!$F$15</f>
        <v>182.29911766999999</v>
      </c>
      <c r="K204" s="36">
        <f>SUMIFS(СВЦЭМ!$E$39:$E$782,СВЦЭМ!$A$39:$A$782,$A204,СВЦЭМ!$B$39:$B$782,K$191)+'СЕТ СН'!$F$15</f>
        <v>172.55350614</v>
      </c>
      <c r="L204" s="36">
        <f>SUMIFS(СВЦЭМ!$E$39:$E$782,СВЦЭМ!$A$39:$A$782,$A204,СВЦЭМ!$B$39:$B$782,L$191)+'СЕТ СН'!$F$15</f>
        <v>166.75469493</v>
      </c>
      <c r="M204" s="36">
        <f>SUMIFS(СВЦЭМ!$E$39:$E$782,СВЦЭМ!$A$39:$A$782,$A204,СВЦЭМ!$B$39:$B$782,M$191)+'СЕТ СН'!$F$15</f>
        <v>166.74936281000001</v>
      </c>
      <c r="N204" s="36">
        <f>SUMIFS(СВЦЭМ!$E$39:$E$782,СВЦЭМ!$A$39:$A$782,$A204,СВЦЭМ!$B$39:$B$782,N$191)+'СЕТ СН'!$F$15</f>
        <v>166.83052495999999</v>
      </c>
      <c r="O204" s="36">
        <f>SUMIFS(СВЦЭМ!$E$39:$E$782,СВЦЭМ!$A$39:$A$782,$A204,СВЦЭМ!$B$39:$B$782,O$191)+'СЕТ СН'!$F$15</f>
        <v>164.84869662</v>
      </c>
      <c r="P204" s="36">
        <f>SUMIFS(СВЦЭМ!$E$39:$E$782,СВЦЭМ!$A$39:$A$782,$A204,СВЦЭМ!$B$39:$B$782,P$191)+'СЕТ СН'!$F$15</f>
        <v>165.16776003000001</v>
      </c>
      <c r="Q204" s="36">
        <f>SUMIFS(СВЦЭМ!$E$39:$E$782,СВЦЭМ!$A$39:$A$782,$A204,СВЦЭМ!$B$39:$B$782,Q$191)+'СЕТ СН'!$F$15</f>
        <v>165.91564921</v>
      </c>
      <c r="R204" s="36">
        <f>SUMIFS(СВЦЭМ!$E$39:$E$782,СВЦЭМ!$A$39:$A$782,$A204,СВЦЭМ!$B$39:$B$782,R$191)+'СЕТ СН'!$F$15</f>
        <v>167.99154851</v>
      </c>
      <c r="S204" s="36">
        <f>SUMIFS(СВЦЭМ!$E$39:$E$782,СВЦЭМ!$A$39:$A$782,$A204,СВЦЭМ!$B$39:$B$782,S$191)+'СЕТ СН'!$F$15</f>
        <v>163.84835140000001</v>
      </c>
      <c r="T204" s="36">
        <f>SUMIFS(СВЦЭМ!$E$39:$E$782,СВЦЭМ!$A$39:$A$782,$A204,СВЦЭМ!$B$39:$B$782,T$191)+'СЕТ СН'!$F$15</f>
        <v>162.46453513</v>
      </c>
      <c r="U204" s="36">
        <f>SUMIFS(СВЦЭМ!$E$39:$E$782,СВЦЭМ!$A$39:$A$782,$A204,СВЦЭМ!$B$39:$B$782,U$191)+'СЕТ СН'!$F$15</f>
        <v>166.69685301000001</v>
      </c>
      <c r="V204" s="36">
        <f>SUMIFS(СВЦЭМ!$E$39:$E$782,СВЦЭМ!$A$39:$A$782,$A204,СВЦЭМ!$B$39:$B$782,V$191)+'СЕТ СН'!$F$15</f>
        <v>166.78551619000001</v>
      </c>
      <c r="W204" s="36">
        <f>SUMIFS(СВЦЭМ!$E$39:$E$782,СВЦЭМ!$A$39:$A$782,$A204,СВЦЭМ!$B$39:$B$782,W$191)+'СЕТ СН'!$F$15</f>
        <v>166.06279684</v>
      </c>
      <c r="X204" s="36">
        <f>SUMIFS(СВЦЭМ!$E$39:$E$782,СВЦЭМ!$A$39:$A$782,$A204,СВЦЭМ!$B$39:$B$782,X$191)+'СЕТ СН'!$F$15</f>
        <v>174.13271531000001</v>
      </c>
      <c r="Y204" s="36">
        <f>SUMIFS(СВЦЭМ!$E$39:$E$782,СВЦЭМ!$A$39:$A$782,$A204,СВЦЭМ!$B$39:$B$782,Y$191)+'СЕТ СН'!$F$15</f>
        <v>180.17581878999999</v>
      </c>
    </row>
    <row r="205" spans="1:25" ht="15.75" x14ac:dyDescent="0.2">
      <c r="A205" s="35">
        <f t="shared" si="5"/>
        <v>45518</v>
      </c>
      <c r="B205" s="36">
        <f>SUMIFS(СВЦЭМ!$E$39:$E$782,СВЦЭМ!$A$39:$A$782,$A205,СВЦЭМ!$B$39:$B$782,B$191)+'СЕТ СН'!$F$15</f>
        <v>198.60925392999999</v>
      </c>
      <c r="C205" s="36">
        <f>SUMIFS(СВЦЭМ!$E$39:$E$782,СВЦЭМ!$A$39:$A$782,$A205,СВЦЭМ!$B$39:$B$782,C$191)+'СЕТ СН'!$F$15</f>
        <v>209.67340709000001</v>
      </c>
      <c r="D205" s="36">
        <f>SUMIFS(СВЦЭМ!$E$39:$E$782,СВЦЭМ!$A$39:$A$782,$A205,СВЦЭМ!$B$39:$B$782,D$191)+'СЕТ СН'!$F$15</f>
        <v>219.91822594000001</v>
      </c>
      <c r="E205" s="36">
        <f>SUMIFS(СВЦЭМ!$E$39:$E$782,СВЦЭМ!$A$39:$A$782,$A205,СВЦЭМ!$B$39:$B$782,E$191)+'СЕТ СН'!$F$15</f>
        <v>227.62540956000001</v>
      </c>
      <c r="F205" s="36">
        <f>SUMIFS(СВЦЭМ!$E$39:$E$782,СВЦЭМ!$A$39:$A$782,$A205,СВЦЭМ!$B$39:$B$782,F$191)+'СЕТ СН'!$F$15</f>
        <v>228.45518634999999</v>
      </c>
      <c r="G205" s="36">
        <f>SUMIFS(СВЦЭМ!$E$39:$E$782,СВЦЭМ!$A$39:$A$782,$A205,СВЦЭМ!$B$39:$B$782,G$191)+'СЕТ СН'!$F$15</f>
        <v>225.65648775</v>
      </c>
      <c r="H205" s="36">
        <f>SUMIFS(СВЦЭМ!$E$39:$E$782,СВЦЭМ!$A$39:$A$782,$A205,СВЦЭМ!$B$39:$B$782,H$191)+'СЕТ СН'!$F$15</f>
        <v>224.55434484</v>
      </c>
      <c r="I205" s="36">
        <f>SUMIFS(СВЦЭМ!$E$39:$E$782,СВЦЭМ!$A$39:$A$782,$A205,СВЦЭМ!$B$39:$B$782,I$191)+'СЕТ СН'!$F$15</f>
        <v>216.70772801999999</v>
      </c>
      <c r="J205" s="36">
        <f>SUMIFS(СВЦЭМ!$E$39:$E$782,СВЦЭМ!$A$39:$A$782,$A205,СВЦЭМ!$B$39:$B$782,J$191)+'СЕТ СН'!$F$15</f>
        <v>203.90168061</v>
      </c>
      <c r="K205" s="36">
        <f>SUMIFS(СВЦЭМ!$E$39:$E$782,СВЦЭМ!$A$39:$A$782,$A205,СВЦЭМ!$B$39:$B$782,K$191)+'СЕТ СН'!$F$15</f>
        <v>193.91240973999999</v>
      </c>
      <c r="L205" s="36">
        <f>SUMIFS(СВЦЭМ!$E$39:$E$782,СВЦЭМ!$A$39:$A$782,$A205,СВЦЭМ!$B$39:$B$782,L$191)+'СЕТ СН'!$F$15</f>
        <v>186.27391897999999</v>
      </c>
      <c r="M205" s="36">
        <f>SUMIFS(СВЦЭМ!$E$39:$E$782,СВЦЭМ!$A$39:$A$782,$A205,СВЦЭМ!$B$39:$B$782,M$191)+'СЕТ СН'!$F$15</f>
        <v>183.96950464</v>
      </c>
      <c r="N205" s="36">
        <f>SUMIFS(СВЦЭМ!$E$39:$E$782,СВЦЭМ!$A$39:$A$782,$A205,СВЦЭМ!$B$39:$B$782,N$191)+'СЕТ СН'!$F$15</f>
        <v>184.57761582000001</v>
      </c>
      <c r="O205" s="36">
        <f>SUMIFS(СВЦЭМ!$E$39:$E$782,СВЦЭМ!$A$39:$A$782,$A205,СВЦЭМ!$B$39:$B$782,O$191)+'СЕТ СН'!$F$15</f>
        <v>183.54433542000001</v>
      </c>
      <c r="P205" s="36">
        <f>SUMIFS(СВЦЭМ!$E$39:$E$782,СВЦЭМ!$A$39:$A$782,$A205,СВЦЭМ!$B$39:$B$782,P$191)+'СЕТ СН'!$F$15</f>
        <v>182.65661234999999</v>
      </c>
      <c r="Q205" s="36">
        <f>SUMIFS(СВЦЭМ!$E$39:$E$782,СВЦЭМ!$A$39:$A$782,$A205,СВЦЭМ!$B$39:$B$782,Q$191)+'СЕТ СН'!$F$15</f>
        <v>183.07106103000001</v>
      </c>
      <c r="R205" s="36">
        <f>SUMIFS(СВЦЭМ!$E$39:$E$782,СВЦЭМ!$A$39:$A$782,$A205,СВЦЭМ!$B$39:$B$782,R$191)+'СЕТ СН'!$F$15</f>
        <v>183.89126522000001</v>
      </c>
      <c r="S205" s="36">
        <f>SUMIFS(СВЦЭМ!$E$39:$E$782,СВЦЭМ!$A$39:$A$782,$A205,СВЦЭМ!$B$39:$B$782,S$191)+'СЕТ СН'!$F$15</f>
        <v>184.41797158</v>
      </c>
      <c r="T205" s="36">
        <f>SUMIFS(СВЦЭМ!$E$39:$E$782,СВЦЭМ!$A$39:$A$782,$A205,СВЦЭМ!$B$39:$B$782,T$191)+'СЕТ СН'!$F$15</f>
        <v>183.0046701</v>
      </c>
      <c r="U205" s="36">
        <f>SUMIFS(СВЦЭМ!$E$39:$E$782,СВЦЭМ!$A$39:$A$782,$A205,СВЦЭМ!$B$39:$B$782,U$191)+'СЕТ СН'!$F$15</f>
        <v>183.96300718000001</v>
      </c>
      <c r="V205" s="36">
        <f>SUMIFS(СВЦЭМ!$E$39:$E$782,СВЦЭМ!$A$39:$A$782,$A205,СВЦЭМ!$B$39:$B$782,V$191)+'СЕТ СН'!$F$15</f>
        <v>185.12513716000001</v>
      </c>
      <c r="W205" s="36">
        <f>SUMIFS(СВЦЭМ!$E$39:$E$782,СВЦЭМ!$A$39:$A$782,$A205,СВЦЭМ!$B$39:$B$782,W$191)+'СЕТ СН'!$F$15</f>
        <v>183.92673736</v>
      </c>
      <c r="X205" s="36">
        <f>SUMIFS(СВЦЭМ!$E$39:$E$782,СВЦЭМ!$A$39:$A$782,$A205,СВЦЭМ!$B$39:$B$782,X$191)+'СЕТ СН'!$F$15</f>
        <v>192.34160180000001</v>
      </c>
      <c r="Y205" s="36">
        <f>SUMIFS(СВЦЭМ!$E$39:$E$782,СВЦЭМ!$A$39:$A$782,$A205,СВЦЭМ!$B$39:$B$782,Y$191)+'СЕТ СН'!$F$15</f>
        <v>203.68130201</v>
      </c>
    </row>
    <row r="206" spans="1:25" ht="15.75" x14ac:dyDescent="0.2">
      <c r="A206" s="35">
        <f t="shared" si="5"/>
        <v>45519</v>
      </c>
      <c r="B206" s="36">
        <f>SUMIFS(СВЦЭМ!$E$39:$E$782,СВЦЭМ!$A$39:$A$782,$A206,СВЦЭМ!$B$39:$B$782,B$191)+'СЕТ СН'!$F$15</f>
        <v>209.10013670000001</v>
      </c>
      <c r="C206" s="36">
        <f>SUMIFS(СВЦЭМ!$E$39:$E$782,СВЦЭМ!$A$39:$A$782,$A206,СВЦЭМ!$B$39:$B$782,C$191)+'СЕТ СН'!$F$15</f>
        <v>215.89988889</v>
      </c>
      <c r="D206" s="36">
        <f>SUMIFS(СВЦЭМ!$E$39:$E$782,СВЦЭМ!$A$39:$A$782,$A206,СВЦЭМ!$B$39:$B$782,D$191)+'СЕТ СН'!$F$15</f>
        <v>220.54274192</v>
      </c>
      <c r="E206" s="36">
        <f>SUMIFS(СВЦЭМ!$E$39:$E$782,СВЦЭМ!$A$39:$A$782,$A206,СВЦЭМ!$B$39:$B$782,E$191)+'СЕТ СН'!$F$15</f>
        <v>221.67060504</v>
      </c>
      <c r="F206" s="36">
        <f>SUMIFS(СВЦЭМ!$E$39:$E$782,СВЦЭМ!$A$39:$A$782,$A206,СВЦЭМ!$B$39:$B$782,F$191)+'СЕТ СН'!$F$15</f>
        <v>221.94610555</v>
      </c>
      <c r="G206" s="36">
        <f>SUMIFS(СВЦЭМ!$E$39:$E$782,СВЦЭМ!$A$39:$A$782,$A206,СВЦЭМ!$B$39:$B$782,G$191)+'СЕТ СН'!$F$15</f>
        <v>219.60797467</v>
      </c>
      <c r="H206" s="36">
        <f>SUMIFS(СВЦЭМ!$E$39:$E$782,СВЦЭМ!$A$39:$A$782,$A206,СВЦЭМ!$B$39:$B$782,H$191)+'СЕТ СН'!$F$15</f>
        <v>215.47557832000001</v>
      </c>
      <c r="I206" s="36">
        <f>SUMIFS(СВЦЭМ!$E$39:$E$782,СВЦЭМ!$A$39:$A$782,$A206,СВЦЭМ!$B$39:$B$782,I$191)+'СЕТ СН'!$F$15</f>
        <v>206.93281682</v>
      </c>
      <c r="J206" s="36">
        <f>SUMIFS(СВЦЭМ!$E$39:$E$782,СВЦЭМ!$A$39:$A$782,$A206,СВЦЭМ!$B$39:$B$782,J$191)+'СЕТ СН'!$F$15</f>
        <v>199.78020237000001</v>
      </c>
      <c r="K206" s="36">
        <f>SUMIFS(СВЦЭМ!$E$39:$E$782,СВЦЭМ!$A$39:$A$782,$A206,СВЦЭМ!$B$39:$B$782,K$191)+'СЕТ СН'!$F$15</f>
        <v>190.30440082999999</v>
      </c>
      <c r="L206" s="36">
        <f>SUMIFS(СВЦЭМ!$E$39:$E$782,СВЦЭМ!$A$39:$A$782,$A206,СВЦЭМ!$B$39:$B$782,L$191)+'СЕТ СН'!$F$15</f>
        <v>189.75369734</v>
      </c>
      <c r="M206" s="36">
        <f>SUMIFS(СВЦЭМ!$E$39:$E$782,СВЦЭМ!$A$39:$A$782,$A206,СВЦЭМ!$B$39:$B$782,M$191)+'СЕТ СН'!$F$15</f>
        <v>192.34593217</v>
      </c>
      <c r="N206" s="36">
        <f>SUMIFS(СВЦЭМ!$E$39:$E$782,СВЦЭМ!$A$39:$A$782,$A206,СВЦЭМ!$B$39:$B$782,N$191)+'СЕТ СН'!$F$15</f>
        <v>191.32795039999999</v>
      </c>
      <c r="O206" s="36">
        <f>SUMIFS(СВЦЭМ!$E$39:$E$782,СВЦЭМ!$A$39:$A$782,$A206,СВЦЭМ!$B$39:$B$782,O$191)+'СЕТ СН'!$F$15</f>
        <v>190.17291254</v>
      </c>
      <c r="P206" s="36">
        <f>SUMIFS(СВЦЭМ!$E$39:$E$782,СВЦЭМ!$A$39:$A$782,$A206,СВЦЭМ!$B$39:$B$782,P$191)+'СЕТ СН'!$F$15</f>
        <v>190.3711514</v>
      </c>
      <c r="Q206" s="36">
        <f>SUMIFS(СВЦЭМ!$E$39:$E$782,СВЦЭМ!$A$39:$A$782,$A206,СВЦЭМ!$B$39:$B$782,Q$191)+'СЕТ СН'!$F$15</f>
        <v>189.07913969000001</v>
      </c>
      <c r="R206" s="36">
        <f>SUMIFS(СВЦЭМ!$E$39:$E$782,СВЦЭМ!$A$39:$A$782,$A206,СВЦЭМ!$B$39:$B$782,R$191)+'СЕТ СН'!$F$15</f>
        <v>190.16211256</v>
      </c>
      <c r="S206" s="36">
        <f>SUMIFS(СВЦЭМ!$E$39:$E$782,СВЦЭМ!$A$39:$A$782,$A206,СВЦЭМ!$B$39:$B$782,S$191)+'СЕТ СН'!$F$15</f>
        <v>191.07192750999999</v>
      </c>
      <c r="T206" s="36">
        <f>SUMIFS(СВЦЭМ!$E$39:$E$782,СВЦЭМ!$A$39:$A$782,$A206,СВЦЭМ!$B$39:$B$782,T$191)+'СЕТ СН'!$F$15</f>
        <v>188.17878042999999</v>
      </c>
      <c r="U206" s="36">
        <f>SUMIFS(СВЦЭМ!$E$39:$E$782,СВЦЭМ!$A$39:$A$782,$A206,СВЦЭМ!$B$39:$B$782,U$191)+'СЕТ СН'!$F$15</f>
        <v>188.64530529000001</v>
      </c>
      <c r="V206" s="36">
        <f>SUMIFS(СВЦЭМ!$E$39:$E$782,СВЦЭМ!$A$39:$A$782,$A206,СВЦЭМ!$B$39:$B$782,V$191)+'СЕТ СН'!$F$15</f>
        <v>190.69180745</v>
      </c>
      <c r="W206" s="36">
        <f>SUMIFS(СВЦЭМ!$E$39:$E$782,СВЦЭМ!$A$39:$A$782,$A206,СВЦЭМ!$B$39:$B$782,W$191)+'СЕТ СН'!$F$15</f>
        <v>189.84729225999999</v>
      </c>
      <c r="X206" s="36">
        <f>SUMIFS(СВЦЭМ!$E$39:$E$782,СВЦЭМ!$A$39:$A$782,$A206,СВЦЭМ!$B$39:$B$782,X$191)+'СЕТ СН'!$F$15</f>
        <v>198.55414039999999</v>
      </c>
      <c r="Y206" s="36">
        <f>SUMIFS(СВЦЭМ!$E$39:$E$782,СВЦЭМ!$A$39:$A$782,$A206,СВЦЭМ!$B$39:$B$782,Y$191)+'СЕТ СН'!$F$15</f>
        <v>206.63151884999999</v>
      </c>
    </row>
    <row r="207" spans="1:25" ht="15.75" x14ac:dyDescent="0.2">
      <c r="A207" s="35">
        <f t="shared" si="5"/>
        <v>45520</v>
      </c>
      <c r="B207" s="36">
        <f>SUMIFS(СВЦЭМ!$E$39:$E$782,СВЦЭМ!$A$39:$A$782,$A207,СВЦЭМ!$B$39:$B$782,B$191)+'СЕТ СН'!$F$15</f>
        <v>224.01147685999999</v>
      </c>
      <c r="C207" s="36">
        <f>SUMIFS(СВЦЭМ!$E$39:$E$782,СВЦЭМ!$A$39:$A$782,$A207,СВЦЭМ!$B$39:$B$782,C$191)+'СЕТ СН'!$F$15</f>
        <v>223.24484056</v>
      </c>
      <c r="D207" s="36">
        <f>SUMIFS(СВЦЭМ!$E$39:$E$782,СВЦЭМ!$A$39:$A$782,$A207,СВЦЭМ!$B$39:$B$782,D$191)+'СЕТ СН'!$F$15</f>
        <v>227.09218479</v>
      </c>
      <c r="E207" s="36">
        <f>SUMIFS(СВЦЭМ!$E$39:$E$782,СВЦЭМ!$A$39:$A$782,$A207,СВЦЭМ!$B$39:$B$782,E$191)+'СЕТ СН'!$F$15</f>
        <v>219.79158017</v>
      </c>
      <c r="F207" s="36">
        <f>SUMIFS(СВЦЭМ!$E$39:$E$782,СВЦЭМ!$A$39:$A$782,$A207,СВЦЭМ!$B$39:$B$782,F$191)+'СЕТ СН'!$F$15</f>
        <v>216.92621338999999</v>
      </c>
      <c r="G207" s="36">
        <f>SUMIFS(СВЦЭМ!$E$39:$E$782,СВЦЭМ!$A$39:$A$782,$A207,СВЦЭМ!$B$39:$B$782,G$191)+'СЕТ СН'!$F$15</f>
        <v>211.07021433</v>
      </c>
      <c r="H207" s="36">
        <f>SUMIFS(СВЦЭМ!$E$39:$E$782,СВЦЭМ!$A$39:$A$782,$A207,СВЦЭМ!$B$39:$B$782,H$191)+'СЕТ СН'!$F$15</f>
        <v>206.57428748000001</v>
      </c>
      <c r="I207" s="36">
        <f>SUMIFS(СВЦЭМ!$E$39:$E$782,СВЦЭМ!$A$39:$A$782,$A207,СВЦЭМ!$B$39:$B$782,I$191)+'СЕТ СН'!$F$15</f>
        <v>196.32794190999999</v>
      </c>
      <c r="J207" s="36">
        <f>SUMIFS(СВЦЭМ!$E$39:$E$782,СВЦЭМ!$A$39:$A$782,$A207,СВЦЭМ!$B$39:$B$782,J$191)+'СЕТ СН'!$F$15</f>
        <v>187.1171282</v>
      </c>
      <c r="K207" s="36">
        <f>SUMIFS(СВЦЭМ!$E$39:$E$782,СВЦЭМ!$A$39:$A$782,$A207,СВЦЭМ!$B$39:$B$782,K$191)+'СЕТ СН'!$F$15</f>
        <v>174.99854590999999</v>
      </c>
      <c r="L207" s="36">
        <f>SUMIFS(СВЦЭМ!$E$39:$E$782,СВЦЭМ!$A$39:$A$782,$A207,СВЦЭМ!$B$39:$B$782,L$191)+'СЕТ СН'!$F$15</f>
        <v>171.42320839999999</v>
      </c>
      <c r="M207" s="36">
        <f>SUMIFS(СВЦЭМ!$E$39:$E$782,СВЦЭМ!$A$39:$A$782,$A207,СВЦЭМ!$B$39:$B$782,M$191)+'СЕТ СН'!$F$15</f>
        <v>171.03672825999999</v>
      </c>
      <c r="N207" s="36">
        <f>SUMIFS(СВЦЭМ!$E$39:$E$782,СВЦЭМ!$A$39:$A$782,$A207,СВЦЭМ!$B$39:$B$782,N$191)+'СЕТ СН'!$F$15</f>
        <v>170.62274615000001</v>
      </c>
      <c r="O207" s="36">
        <f>SUMIFS(СВЦЭМ!$E$39:$E$782,СВЦЭМ!$A$39:$A$782,$A207,СВЦЭМ!$B$39:$B$782,O$191)+'СЕТ СН'!$F$15</f>
        <v>172.69599270000001</v>
      </c>
      <c r="P207" s="36">
        <f>SUMIFS(СВЦЭМ!$E$39:$E$782,СВЦЭМ!$A$39:$A$782,$A207,СВЦЭМ!$B$39:$B$782,P$191)+'СЕТ СН'!$F$15</f>
        <v>176.60416642000001</v>
      </c>
      <c r="Q207" s="36">
        <f>SUMIFS(СВЦЭМ!$E$39:$E$782,СВЦЭМ!$A$39:$A$782,$A207,СВЦЭМ!$B$39:$B$782,Q$191)+'СЕТ СН'!$F$15</f>
        <v>178.66387527000001</v>
      </c>
      <c r="R207" s="36">
        <f>SUMIFS(СВЦЭМ!$E$39:$E$782,СВЦЭМ!$A$39:$A$782,$A207,СВЦЭМ!$B$39:$B$782,R$191)+'СЕТ СН'!$F$15</f>
        <v>178.96530781999999</v>
      </c>
      <c r="S207" s="36">
        <f>SUMIFS(СВЦЭМ!$E$39:$E$782,СВЦЭМ!$A$39:$A$782,$A207,СВЦЭМ!$B$39:$B$782,S$191)+'СЕТ СН'!$F$15</f>
        <v>170.47127674000001</v>
      </c>
      <c r="T207" s="36">
        <f>SUMIFS(СВЦЭМ!$E$39:$E$782,СВЦЭМ!$A$39:$A$782,$A207,СВЦЭМ!$B$39:$B$782,T$191)+'СЕТ СН'!$F$15</f>
        <v>167.94586747</v>
      </c>
      <c r="U207" s="36">
        <f>SUMIFS(СВЦЭМ!$E$39:$E$782,СВЦЭМ!$A$39:$A$782,$A207,СВЦЭМ!$B$39:$B$782,U$191)+'СЕТ СН'!$F$15</f>
        <v>170.06134892</v>
      </c>
      <c r="V207" s="36">
        <f>SUMIFS(СВЦЭМ!$E$39:$E$782,СВЦЭМ!$A$39:$A$782,$A207,СВЦЭМ!$B$39:$B$782,V$191)+'СЕТ СН'!$F$15</f>
        <v>174.51873917</v>
      </c>
      <c r="W207" s="36">
        <f>SUMIFS(СВЦЭМ!$E$39:$E$782,СВЦЭМ!$A$39:$A$782,$A207,СВЦЭМ!$B$39:$B$782,W$191)+'СЕТ СН'!$F$15</f>
        <v>175.42874269999999</v>
      </c>
      <c r="X207" s="36">
        <f>SUMIFS(СВЦЭМ!$E$39:$E$782,СВЦЭМ!$A$39:$A$782,$A207,СВЦЭМ!$B$39:$B$782,X$191)+'СЕТ СН'!$F$15</f>
        <v>180.73331300999999</v>
      </c>
      <c r="Y207" s="36">
        <f>SUMIFS(СВЦЭМ!$E$39:$E$782,СВЦЭМ!$A$39:$A$782,$A207,СВЦЭМ!$B$39:$B$782,Y$191)+'СЕТ СН'!$F$15</f>
        <v>187.52772003000001</v>
      </c>
    </row>
    <row r="208" spans="1:25" ht="15.75" x14ac:dyDescent="0.2">
      <c r="A208" s="35">
        <f t="shared" si="5"/>
        <v>45521</v>
      </c>
      <c r="B208" s="36">
        <f>SUMIFS(СВЦЭМ!$E$39:$E$782,СВЦЭМ!$A$39:$A$782,$A208,СВЦЭМ!$B$39:$B$782,B$191)+'СЕТ СН'!$F$15</f>
        <v>193.54600864</v>
      </c>
      <c r="C208" s="36">
        <f>SUMIFS(СВЦЭМ!$E$39:$E$782,СВЦЭМ!$A$39:$A$782,$A208,СВЦЭМ!$B$39:$B$782,C$191)+'СЕТ СН'!$F$15</f>
        <v>204.62344139999999</v>
      </c>
      <c r="D208" s="36">
        <f>SUMIFS(СВЦЭМ!$E$39:$E$782,СВЦЭМ!$A$39:$A$782,$A208,СВЦЭМ!$B$39:$B$782,D$191)+'СЕТ СН'!$F$15</f>
        <v>209.00608464000001</v>
      </c>
      <c r="E208" s="36">
        <f>SUMIFS(СВЦЭМ!$E$39:$E$782,СВЦЭМ!$A$39:$A$782,$A208,СВЦЭМ!$B$39:$B$782,E$191)+'СЕТ СН'!$F$15</f>
        <v>209.99856138999999</v>
      </c>
      <c r="F208" s="36">
        <f>SUMIFS(СВЦЭМ!$E$39:$E$782,СВЦЭМ!$A$39:$A$782,$A208,СВЦЭМ!$B$39:$B$782,F$191)+'СЕТ СН'!$F$15</f>
        <v>211.69249239999999</v>
      </c>
      <c r="G208" s="36">
        <f>SUMIFS(СВЦЭМ!$E$39:$E$782,СВЦЭМ!$A$39:$A$782,$A208,СВЦЭМ!$B$39:$B$782,G$191)+'СЕТ СН'!$F$15</f>
        <v>209.42798916999999</v>
      </c>
      <c r="H208" s="36">
        <f>SUMIFS(СВЦЭМ!$E$39:$E$782,СВЦЭМ!$A$39:$A$782,$A208,СВЦЭМ!$B$39:$B$782,H$191)+'СЕТ СН'!$F$15</f>
        <v>208.33827898999999</v>
      </c>
      <c r="I208" s="36">
        <f>SUMIFS(СВЦЭМ!$E$39:$E$782,СВЦЭМ!$A$39:$A$782,$A208,СВЦЭМ!$B$39:$B$782,I$191)+'СЕТ СН'!$F$15</f>
        <v>205.51815558999999</v>
      </c>
      <c r="J208" s="36">
        <f>SUMIFS(СВЦЭМ!$E$39:$E$782,СВЦЭМ!$A$39:$A$782,$A208,СВЦЭМ!$B$39:$B$782,J$191)+'СЕТ СН'!$F$15</f>
        <v>193.58724956</v>
      </c>
      <c r="K208" s="36">
        <f>SUMIFS(СВЦЭМ!$E$39:$E$782,СВЦЭМ!$A$39:$A$782,$A208,СВЦЭМ!$B$39:$B$782,K$191)+'СЕТ СН'!$F$15</f>
        <v>185.02749861999999</v>
      </c>
      <c r="L208" s="36">
        <f>SUMIFS(СВЦЭМ!$E$39:$E$782,СВЦЭМ!$A$39:$A$782,$A208,СВЦЭМ!$B$39:$B$782,L$191)+'СЕТ СН'!$F$15</f>
        <v>177.63276310000001</v>
      </c>
      <c r="M208" s="36">
        <f>SUMIFS(СВЦЭМ!$E$39:$E$782,СВЦЭМ!$A$39:$A$782,$A208,СВЦЭМ!$B$39:$B$782,M$191)+'СЕТ СН'!$F$15</f>
        <v>176.29047009999999</v>
      </c>
      <c r="N208" s="36">
        <f>SUMIFS(СВЦЭМ!$E$39:$E$782,СВЦЭМ!$A$39:$A$782,$A208,СВЦЭМ!$B$39:$B$782,N$191)+'СЕТ СН'!$F$15</f>
        <v>175.57281892</v>
      </c>
      <c r="O208" s="36">
        <f>SUMIFS(СВЦЭМ!$E$39:$E$782,СВЦЭМ!$A$39:$A$782,$A208,СВЦЭМ!$B$39:$B$782,O$191)+'СЕТ СН'!$F$15</f>
        <v>175.4803928</v>
      </c>
      <c r="P208" s="36">
        <f>SUMIFS(СВЦЭМ!$E$39:$E$782,СВЦЭМ!$A$39:$A$782,$A208,СВЦЭМ!$B$39:$B$782,P$191)+'СЕТ СН'!$F$15</f>
        <v>175.40929001000001</v>
      </c>
      <c r="Q208" s="36">
        <f>SUMIFS(СВЦЭМ!$E$39:$E$782,СВЦЭМ!$A$39:$A$782,$A208,СВЦЭМ!$B$39:$B$782,Q$191)+'СЕТ СН'!$F$15</f>
        <v>176.56422054000001</v>
      </c>
      <c r="R208" s="36">
        <f>SUMIFS(СВЦЭМ!$E$39:$E$782,СВЦЭМ!$A$39:$A$782,$A208,СВЦЭМ!$B$39:$B$782,R$191)+'СЕТ СН'!$F$15</f>
        <v>179.01687163</v>
      </c>
      <c r="S208" s="36">
        <f>SUMIFS(СВЦЭМ!$E$39:$E$782,СВЦЭМ!$A$39:$A$782,$A208,СВЦЭМ!$B$39:$B$782,S$191)+'СЕТ СН'!$F$15</f>
        <v>176.96421301000001</v>
      </c>
      <c r="T208" s="36">
        <f>SUMIFS(СВЦЭМ!$E$39:$E$782,СВЦЭМ!$A$39:$A$782,$A208,СВЦЭМ!$B$39:$B$782,T$191)+'СЕТ СН'!$F$15</f>
        <v>175.34688113000001</v>
      </c>
      <c r="U208" s="36">
        <f>SUMIFS(СВЦЭМ!$E$39:$E$782,СВЦЭМ!$A$39:$A$782,$A208,СВЦЭМ!$B$39:$B$782,U$191)+'СЕТ СН'!$F$15</f>
        <v>174.91043163000001</v>
      </c>
      <c r="V208" s="36">
        <f>SUMIFS(СВЦЭМ!$E$39:$E$782,СВЦЭМ!$A$39:$A$782,$A208,СВЦЭМ!$B$39:$B$782,V$191)+'СЕТ СН'!$F$15</f>
        <v>175.04097259</v>
      </c>
      <c r="W208" s="36">
        <f>SUMIFS(СВЦЭМ!$E$39:$E$782,СВЦЭМ!$A$39:$A$782,$A208,СВЦЭМ!$B$39:$B$782,W$191)+'СЕТ СН'!$F$15</f>
        <v>173.67312966</v>
      </c>
      <c r="X208" s="36">
        <f>SUMIFS(СВЦЭМ!$E$39:$E$782,СВЦЭМ!$A$39:$A$782,$A208,СВЦЭМ!$B$39:$B$782,X$191)+'СЕТ СН'!$F$15</f>
        <v>179.68881275999999</v>
      </c>
      <c r="Y208" s="36">
        <f>SUMIFS(СВЦЭМ!$E$39:$E$782,СВЦЭМ!$A$39:$A$782,$A208,СВЦЭМ!$B$39:$B$782,Y$191)+'СЕТ СН'!$F$15</f>
        <v>188.35582607000001</v>
      </c>
    </row>
    <row r="209" spans="1:25" ht="15.75" x14ac:dyDescent="0.2">
      <c r="A209" s="35">
        <f t="shared" si="5"/>
        <v>45522</v>
      </c>
      <c r="B209" s="36">
        <f>SUMIFS(СВЦЭМ!$E$39:$E$782,СВЦЭМ!$A$39:$A$782,$A209,СВЦЭМ!$B$39:$B$782,B$191)+'СЕТ СН'!$F$15</f>
        <v>187.33686005000001</v>
      </c>
      <c r="C209" s="36">
        <f>SUMIFS(СВЦЭМ!$E$39:$E$782,СВЦЭМ!$A$39:$A$782,$A209,СВЦЭМ!$B$39:$B$782,C$191)+'СЕТ СН'!$F$15</f>
        <v>197.61160627999999</v>
      </c>
      <c r="D209" s="36">
        <f>SUMIFS(СВЦЭМ!$E$39:$E$782,СВЦЭМ!$A$39:$A$782,$A209,СВЦЭМ!$B$39:$B$782,D$191)+'СЕТ СН'!$F$15</f>
        <v>204.03788341999999</v>
      </c>
      <c r="E209" s="36">
        <f>SUMIFS(СВЦЭМ!$E$39:$E$782,СВЦЭМ!$A$39:$A$782,$A209,СВЦЭМ!$B$39:$B$782,E$191)+'СЕТ СН'!$F$15</f>
        <v>206.63260262</v>
      </c>
      <c r="F209" s="36">
        <f>SUMIFS(СВЦЭМ!$E$39:$E$782,СВЦЭМ!$A$39:$A$782,$A209,СВЦЭМ!$B$39:$B$782,F$191)+'СЕТ СН'!$F$15</f>
        <v>209.64619630000001</v>
      </c>
      <c r="G209" s="36">
        <f>SUMIFS(СВЦЭМ!$E$39:$E$782,СВЦЭМ!$A$39:$A$782,$A209,СВЦЭМ!$B$39:$B$782,G$191)+'СЕТ СН'!$F$15</f>
        <v>207.75778013999999</v>
      </c>
      <c r="H209" s="36">
        <f>SUMIFS(СВЦЭМ!$E$39:$E$782,СВЦЭМ!$A$39:$A$782,$A209,СВЦЭМ!$B$39:$B$782,H$191)+'СЕТ СН'!$F$15</f>
        <v>205.80556098</v>
      </c>
      <c r="I209" s="36">
        <f>SUMIFS(СВЦЭМ!$E$39:$E$782,СВЦЭМ!$A$39:$A$782,$A209,СВЦЭМ!$B$39:$B$782,I$191)+'СЕТ СН'!$F$15</f>
        <v>199.75965285000001</v>
      </c>
      <c r="J209" s="36">
        <f>SUMIFS(СВЦЭМ!$E$39:$E$782,СВЦЭМ!$A$39:$A$782,$A209,СВЦЭМ!$B$39:$B$782,J$191)+'СЕТ СН'!$F$15</f>
        <v>189.13345834</v>
      </c>
      <c r="K209" s="36">
        <f>SUMIFS(СВЦЭМ!$E$39:$E$782,СВЦЭМ!$A$39:$A$782,$A209,СВЦЭМ!$B$39:$B$782,K$191)+'СЕТ СН'!$F$15</f>
        <v>180.67171926</v>
      </c>
      <c r="L209" s="36">
        <f>SUMIFS(СВЦЭМ!$E$39:$E$782,СВЦЭМ!$A$39:$A$782,$A209,СВЦЭМ!$B$39:$B$782,L$191)+'СЕТ СН'!$F$15</f>
        <v>176.02280981999999</v>
      </c>
      <c r="M209" s="36">
        <f>SUMIFS(СВЦЭМ!$E$39:$E$782,СВЦЭМ!$A$39:$A$782,$A209,СВЦЭМ!$B$39:$B$782,M$191)+'СЕТ СН'!$F$15</f>
        <v>174.04726249999999</v>
      </c>
      <c r="N209" s="36">
        <f>SUMIFS(СВЦЭМ!$E$39:$E$782,СВЦЭМ!$A$39:$A$782,$A209,СВЦЭМ!$B$39:$B$782,N$191)+'СЕТ СН'!$F$15</f>
        <v>171.67243367</v>
      </c>
      <c r="O209" s="36">
        <f>SUMIFS(СВЦЭМ!$E$39:$E$782,СВЦЭМ!$A$39:$A$782,$A209,СВЦЭМ!$B$39:$B$782,O$191)+'СЕТ СН'!$F$15</f>
        <v>173.49027896000001</v>
      </c>
      <c r="P209" s="36">
        <f>SUMIFS(СВЦЭМ!$E$39:$E$782,СВЦЭМ!$A$39:$A$782,$A209,СВЦЭМ!$B$39:$B$782,P$191)+'СЕТ СН'!$F$15</f>
        <v>178.74564917999999</v>
      </c>
      <c r="Q209" s="36">
        <f>SUMIFS(СВЦЭМ!$E$39:$E$782,СВЦЭМ!$A$39:$A$782,$A209,СВЦЭМ!$B$39:$B$782,Q$191)+'СЕТ СН'!$F$15</f>
        <v>182.29071999999999</v>
      </c>
      <c r="R209" s="36">
        <f>SUMIFS(СВЦЭМ!$E$39:$E$782,СВЦЭМ!$A$39:$A$782,$A209,СВЦЭМ!$B$39:$B$782,R$191)+'СЕТ СН'!$F$15</f>
        <v>182.16740185</v>
      </c>
      <c r="S209" s="36">
        <f>SUMIFS(СВЦЭМ!$E$39:$E$782,СВЦЭМ!$A$39:$A$782,$A209,СВЦЭМ!$B$39:$B$782,S$191)+'СЕТ СН'!$F$15</f>
        <v>182.44701180999999</v>
      </c>
      <c r="T209" s="36">
        <f>SUMIFS(СВЦЭМ!$E$39:$E$782,СВЦЭМ!$A$39:$A$782,$A209,СВЦЭМ!$B$39:$B$782,T$191)+'СЕТ СН'!$F$15</f>
        <v>180.11983043999999</v>
      </c>
      <c r="U209" s="36">
        <f>SUMIFS(СВЦЭМ!$E$39:$E$782,СВЦЭМ!$A$39:$A$782,$A209,СВЦЭМ!$B$39:$B$782,U$191)+'СЕТ СН'!$F$15</f>
        <v>179.84139085000001</v>
      </c>
      <c r="V209" s="36">
        <f>SUMIFS(СВЦЭМ!$E$39:$E$782,СВЦЭМ!$A$39:$A$782,$A209,СВЦЭМ!$B$39:$B$782,V$191)+'СЕТ СН'!$F$15</f>
        <v>180.76362614999999</v>
      </c>
      <c r="W209" s="36">
        <f>SUMIFS(СВЦЭМ!$E$39:$E$782,СВЦЭМ!$A$39:$A$782,$A209,СВЦЭМ!$B$39:$B$782,W$191)+'СЕТ СН'!$F$15</f>
        <v>179.21165947</v>
      </c>
      <c r="X209" s="36">
        <f>SUMIFS(СВЦЭМ!$E$39:$E$782,СВЦЭМ!$A$39:$A$782,$A209,СВЦЭМ!$B$39:$B$782,X$191)+'СЕТ СН'!$F$15</f>
        <v>186.0446914</v>
      </c>
      <c r="Y209" s="36">
        <f>SUMIFS(СВЦЭМ!$E$39:$E$782,СВЦЭМ!$A$39:$A$782,$A209,СВЦЭМ!$B$39:$B$782,Y$191)+'СЕТ СН'!$F$15</f>
        <v>194.16169790000001</v>
      </c>
    </row>
    <row r="210" spans="1:25" ht="15.75" x14ac:dyDescent="0.2">
      <c r="A210" s="35">
        <f t="shared" si="5"/>
        <v>45523</v>
      </c>
      <c r="B210" s="36">
        <f>SUMIFS(СВЦЭМ!$E$39:$E$782,СВЦЭМ!$A$39:$A$782,$A210,СВЦЭМ!$B$39:$B$782,B$191)+'СЕТ СН'!$F$15</f>
        <v>202.34729995999999</v>
      </c>
      <c r="C210" s="36">
        <f>SUMIFS(СВЦЭМ!$E$39:$E$782,СВЦЭМ!$A$39:$A$782,$A210,СВЦЭМ!$B$39:$B$782,C$191)+'СЕТ СН'!$F$15</f>
        <v>215.57182487</v>
      </c>
      <c r="D210" s="36">
        <f>SUMIFS(СВЦЭМ!$E$39:$E$782,СВЦЭМ!$A$39:$A$782,$A210,СВЦЭМ!$B$39:$B$782,D$191)+'СЕТ СН'!$F$15</f>
        <v>219.14762235000001</v>
      </c>
      <c r="E210" s="36">
        <f>SUMIFS(СВЦЭМ!$E$39:$E$782,СВЦЭМ!$A$39:$A$782,$A210,СВЦЭМ!$B$39:$B$782,E$191)+'СЕТ СН'!$F$15</f>
        <v>215.07707714</v>
      </c>
      <c r="F210" s="36">
        <f>SUMIFS(СВЦЭМ!$E$39:$E$782,СВЦЭМ!$A$39:$A$782,$A210,СВЦЭМ!$B$39:$B$782,F$191)+'СЕТ СН'!$F$15</f>
        <v>215.83365954000001</v>
      </c>
      <c r="G210" s="36">
        <f>SUMIFS(СВЦЭМ!$E$39:$E$782,СВЦЭМ!$A$39:$A$782,$A210,СВЦЭМ!$B$39:$B$782,G$191)+'СЕТ СН'!$F$15</f>
        <v>215.84650801999999</v>
      </c>
      <c r="H210" s="36">
        <f>SUMIFS(СВЦЭМ!$E$39:$E$782,СВЦЭМ!$A$39:$A$782,$A210,СВЦЭМ!$B$39:$B$782,H$191)+'СЕТ СН'!$F$15</f>
        <v>217.02602443000001</v>
      </c>
      <c r="I210" s="36">
        <f>SUMIFS(СВЦЭМ!$E$39:$E$782,СВЦЭМ!$A$39:$A$782,$A210,СВЦЭМ!$B$39:$B$782,I$191)+'СЕТ СН'!$F$15</f>
        <v>209.74085968</v>
      </c>
      <c r="J210" s="36">
        <f>SUMIFS(СВЦЭМ!$E$39:$E$782,СВЦЭМ!$A$39:$A$782,$A210,СВЦЭМ!$B$39:$B$782,J$191)+'СЕТ СН'!$F$15</f>
        <v>190.99435382999999</v>
      </c>
      <c r="K210" s="36">
        <f>SUMIFS(СВЦЭМ!$E$39:$E$782,СВЦЭМ!$A$39:$A$782,$A210,СВЦЭМ!$B$39:$B$782,K$191)+'СЕТ СН'!$F$15</f>
        <v>186.59963445</v>
      </c>
      <c r="L210" s="36">
        <f>SUMIFS(СВЦЭМ!$E$39:$E$782,СВЦЭМ!$A$39:$A$782,$A210,СВЦЭМ!$B$39:$B$782,L$191)+'СЕТ СН'!$F$15</f>
        <v>185.89320939999999</v>
      </c>
      <c r="M210" s="36">
        <f>SUMIFS(СВЦЭМ!$E$39:$E$782,СВЦЭМ!$A$39:$A$782,$A210,СВЦЭМ!$B$39:$B$782,M$191)+'СЕТ СН'!$F$15</f>
        <v>184.70538712999999</v>
      </c>
      <c r="N210" s="36">
        <f>SUMIFS(СВЦЭМ!$E$39:$E$782,СВЦЭМ!$A$39:$A$782,$A210,СВЦЭМ!$B$39:$B$782,N$191)+'СЕТ СН'!$F$15</f>
        <v>183.5744608</v>
      </c>
      <c r="O210" s="36">
        <f>SUMIFS(СВЦЭМ!$E$39:$E$782,СВЦЭМ!$A$39:$A$782,$A210,СВЦЭМ!$B$39:$B$782,O$191)+'СЕТ СН'!$F$15</f>
        <v>182.50068533000001</v>
      </c>
      <c r="P210" s="36">
        <f>SUMIFS(СВЦЭМ!$E$39:$E$782,СВЦЭМ!$A$39:$A$782,$A210,СВЦЭМ!$B$39:$B$782,P$191)+'СЕТ СН'!$F$15</f>
        <v>183.52452084999999</v>
      </c>
      <c r="Q210" s="36">
        <f>SUMIFS(СВЦЭМ!$E$39:$E$782,СВЦЭМ!$A$39:$A$782,$A210,СВЦЭМ!$B$39:$B$782,Q$191)+'СЕТ СН'!$F$15</f>
        <v>182.50372159</v>
      </c>
      <c r="R210" s="36">
        <f>SUMIFS(СВЦЭМ!$E$39:$E$782,СВЦЭМ!$A$39:$A$782,$A210,СВЦЭМ!$B$39:$B$782,R$191)+'СЕТ СН'!$F$15</f>
        <v>183.17340755999999</v>
      </c>
      <c r="S210" s="36">
        <f>SUMIFS(СВЦЭМ!$E$39:$E$782,СВЦЭМ!$A$39:$A$782,$A210,СВЦЭМ!$B$39:$B$782,S$191)+'СЕТ СН'!$F$15</f>
        <v>181.87338004</v>
      </c>
      <c r="T210" s="36">
        <f>SUMIFS(СВЦЭМ!$E$39:$E$782,СВЦЭМ!$A$39:$A$782,$A210,СВЦЭМ!$B$39:$B$782,T$191)+'СЕТ СН'!$F$15</f>
        <v>178.24527230000001</v>
      </c>
      <c r="U210" s="36">
        <f>SUMIFS(СВЦЭМ!$E$39:$E$782,СВЦЭМ!$A$39:$A$782,$A210,СВЦЭМ!$B$39:$B$782,U$191)+'СЕТ СН'!$F$15</f>
        <v>181.35042833</v>
      </c>
      <c r="V210" s="36">
        <f>SUMIFS(СВЦЭМ!$E$39:$E$782,СВЦЭМ!$A$39:$A$782,$A210,СВЦЭМ!$B$39:$B$782,V$191)+'СЕТ СН'!$F$15</f>
        <v>182.34780130999999</v>
      </c>
      <c r="W210" s="36">
        <f>SUMIFS(СВЦЭМ!$E$39:$E$782,СВЦЭМ!$A$39:$A$782,$A210,СВЦЭМ!$B$39:$B$782,W$191)+'СЕТ СН'!$F$15</f>
        <v>178.59809028999999</v>
      </c>
      <c r="X210" s="36">
        <f>SUMIFS(СВЦЭМ!$E$39:$E$782,СВЦЭМ!$A$39:$A$782,$A210,СВЦЭМ!$B$39:$B$782,X$191)+'СЕТ СН'!$F$15</f>
        <v>184.09422294000001</v>
      </c>
      <c r="Y210" s="36">
        <f>SUMIFS(СВЦЭМ!$E$39:$E$782,СВЦЭМ!$A$39:$A$782,$A210,СВЦЭМ!$B$39:$B$782,Y$191)+'СЕТ СН'!$F$15</f>
        <v>193.06551397000001</v>
      </c>
    </row>
    <row r="211" spans="1:25" ht="15.75" x14ac:dyDescent="0.2">
      <c r="A211" s="35">
        <f t="shared" si="5"/>
        <v>45524</v>
      </c>
      <c r="B211" s="36">
        <f>SUMIFS(СВЦЭМ!$E$39:$E$782,СВЦЭМ!$A$39:$A$782,$A211,СВЦЭМ!$B$39:$B$782,B$191)+'СЕТ СН'!$F$15</f>
        <v>191.6290798</v>
      </c>
      <c r="C211" s="36">
        <f>SUMIFS(СВЦЭМ!$E$39:$E$782,СВЦЭМ!$A$39:$A$782,$A211,СВЦЭМ!$B$39:$B$782,C$191)+'СЕТ СН'!$F$15</f>
        <v>202.44108666</v>
      </c>
      <c r="D211" s="36">
        <f>SUMIFS(СВЦЭМ!$E$39:$E$782,СВЦЭМ!$A$39:$A$782,$A211,СВЦЭМ!$B$39:$B$782,D$191)+'СЕТ СН'!$F$15</f>
        <v>209.20989207</v>
      </c>
      <c r="E211" s="36">
        <f>SUMIFS(СВЦЭМ!$E$39:$E$782,СВЦЭМ!$A$39:$A$782,$A211,СВЦЭМ!$B$39:$B$782,E$191)+'СЕТ СН'!$F$15</f>
        <v>212.57365103000001</v>
      </c>
      <c r="F211" s="36">
        <f>SUMIFS(СВЦЭМ!$E$39:$E$782,СВЦЭМ!$A$39:$A$782,$A211,СВЦЭМ!$B$39:$B$782,F$191)+'СЕТ СН'!$F$15</f>
        <v>212.26309151999999</v>
      </c>
      <c r="G211" s="36">
        <f>SUMIFS(СВЦЭМ!$E$39:$E$782,СВЦЭМ!$A$39:$A$782,$A211,СВЦЭМ!$B$39:$B$782,G$191)+'СЕТ СН'!$F$15</f>
        <v>210.41719153</v>
      </c>
      <c r="H211" s="36">
        <f>SUMIFS(СВЦЭМ!$E$39:$E$782,СВЦЭМ!$A$39:$A$782,$A211,СВЦЭМ!$B$39:$B$782,H$191)+'СЕТ СН'!$F$15</f>
        <v>208.86428652999999</v>
      </c>
      <c r="I211" s="36">
        <f>SUMIFS(СВЦЭМ!$E$39:$E$782,СВЦЭМ!$A$39:$A$782,$A211,СВЦЭМ!$B$39:$B$782,I$191)+'СЕТ СН'!$F$15</f>
        <v>196.62426024000001</v>
      </c>
      <c r="J211" s="36">
        <f>SUMIFS(СВЦЭМ!$E$39:$E$782,СВЦЭМ!$A$39:$A$782,$A211,СВЦЭМ!$B$39:$B$782,J$191)+'СЕТ СН'!$F$15</f>
        <v>183.37207617999999</v>
      </c>
      <c r="K211" s="36">
        <f>SUMIFS(СВЦЭМ!$E$39:$E$782,СВЦЭМ!$A$39:$A$782,$A211,СВЦЭМ!$B$39:$B$782,K$191)+'СЕТ СН'!$F$15</f>
        <v>172.54390169999999</v>
      </c>
      <c r="L211" s="36">
        <f>SUMIFS(СВЦЭМ!$E$39:$E$782,СВЦЭМ!$A$39:$A$782,$A211,СВЦЭМ!$B$39:$B$782,L$191)+'СЕТ СН'!$F$15</f>
        <v>170.11031847000001</v>
      </c>
      <c r="M211" s="36">
        <f>SUMIFS(СВЦЭМ!$E$39:$E$782,СВЦЭМ!$A$39:$A$782,$A211,СВЦЭМ!$B$39:$B$782,M$191)+'СЕТ СН'!$F$15</f>
        <v>169.41850441</v>
      </c>
      <c r="N211" s="36">
        <f>SUMIFS(СВЦЭМ!$E$39:$E$782,СВЦЭМ!$A$39:$A$782,$A211,СВЦЭМ!$B$39:$B$782,N$191)+'СЕТ СН'!$F$15</f>
        <v>170.2003144</v>
      </c>
      <c r="O211" s="36">
        <f>SUMIFS(СВЦЭМ!$E$39:$E$782,СВЦЭМ!$A$39:$A$782,$A211,СВЦЭМ!$B$39:$B$782,O$191)+'СЕТ СН'!$F$15</f>
        <v>167.62792703</v>
      </c>
      <c r="P211" s="36">
        <f>SUMIFS(СВЦЭМ!$E$39:$E$782,СВЦЭМ!$A$39:$A$782,$A211,СВЦЭМ!$B$39:$B$782,P$191)+'СЕТ СН'!$F$15</f>
        <v>167.77605650000001</v>
      </c>
      <c r="Q211" s="36">
        <f>SUMIFS(СВЦЭМ!$E$39:$E$782,СВЦЭМ!$A$39:$A$782,$A211,СВЦЭМ!$B$39:$B$782,Q$191)+'СЕТ СН'!$F$15</f>
        <v>167.33744551999999</v>
      </c>
      <c r="R211" s="36">
        <f>SUMIFS(СВЦЭМ!$E$39:$E$782,СВЦЭМ!$A$39:$A$782,$A211,СВЦЭМ!$B$39:$B$782,R$191)+'СЕТ СН'!$F$15</f>
        <v>169.44973648999999</v>
      </c>
      <c r="S211" s="36">
        <f>SUMIFS(СВЦЭМ!$E$39:$E$782,СВЦЭМ!$A$39:$A$782,$A211,СВЦЭМ!$B$39:$B$782,S$191)+'СЕТ СН'!$F$15</f>
        <v>168.06501954000001</v>
      </c>
      <c r="T211" s="36">
        <f>SUMIFS(СВЦЭМ!$E$39:$E$782,СВЦЭМ!$A$39:$A$782,$A211,СВЦЭМ!$B$39:$B$782,T$191)+'СЕТ СН'!$F$15</f>
        <v>165.86912305000001</v>
      </c>
      <c r="U211" s="36">
        <f>SUMIFS(СВЦЭМ!$E$39:$E$782,СВЦЭМ!$A$39:$A$782,$A211,СВЦЭМ!$B$39:$B$782,U$191)+'СЕТ СН'!$F$15</f>
        <v>167.9705927</v>
      </c>
      <c r="V211" s="36">
        <f>SUMIFS(СВЦЭМ!$E$39:$E$782,СВЦЭМ!$A$39:$A$782,$A211,СВЦЭМ!$B$39:$B$782,V$191)+'СЕТ СН'!$F$15</f>
        <v>166.0807719</v>
      </c>
      <c r="W211" s="36">
        <f>SUMIFS(СВЦЭМ!$E$39:$E$782,СВЦЭМ!$A$39:$A$782,$A211,СВЦЭМ!$B$39:$B$782,W$191)+'СЕТ СН'!$F$15</f>
        <v>165.80789031</v>
      </c>
      <c r="X211" s="36">
        <f>SUMIFS(СВЦЭМ!$E$39:$E$782,СВЦЭМ!$A$39:$A$782,$A211,СВЦЭМ!$B$39:$B$782,X$191)+'СЕТ СН'!$F$15</f>
        <v>175.84364176</v>
      </c>
      <c r="Y211" s="36">
        <f>SUMIFS(СВЦЭМ!$E$39:$E$782,СВЦЭМ!$A$39:$A$782,$A211,СВЦЭМ!$B$39:$B$782,Y$191)+'СЕТ СН'!$F$15</f>
        <v>191.36944070000001</v>
      </c>
    </row>
    <row r="212" spans="1:25" ht="15.75" x14ac:dyDescent="0.2">
      <c r="A212" s="35">
        <f t="shared" si="5"/>
        <v>45525</v>
      </c>
      <c r="B212" s="36">
        <f>SUMIFS(СВЦЭМ!$E$39:$E$782,СВЦЭМ!$A$39:$A$782,$A212,СВЦЭМ!$B$39:$B$782,B$191)+'СЕТ СН'!$F$15</f>
        <v>212.43257944000001</v>
      </c>
      <c r="C212" s="36">
        <f>SUMIFS(СВЦЭМ!$E$39:$E$782,СВЦЭМ!$A$39:$A$782,$A212,СВЦЭМ!$B$39:$B$782,C$191)+'СЕТ СН'!$F$15</f>
        <v>216.59430649999999</v>
      </c>
      <c r="D212" s="36">
        <f>SUMIFS(СВЦЭМ!$E$39:$E$782,СВЦЭМ!$A$39:$A$782,$A212,СВЦЭМ!$B$39:$B$782,D$191)+'СЕТ СН'!$F$15</f>
        <v>221.81808928000001</v>
      </c>
      <c r="E212" s="36">
        <f>SUMIFS(СВЦЭМ!$E$39:$E$782,СВЦЭМ!$A$39:$A$782,$A212,СВЦЭМ!$B$39:$B$782,E$191)+'СЕТ СН'!$F$15</f>
        <v>217.57461756000001</v>
      </c>
      <c r="F212" s="36">
        <f>SUMIFS(СВЦЭМ!$E$39:$E$782,СВЦЭМ!$A$39:$A$782,$A212,СВЦЭМ!$B$39:$B$782,F$191)+'СЕТ СН'!$F$15</f>
        <v>215.86131936999999</v>
      </c>
      <c r="G212" s="36">
        <f>SUMIFS(СВЦЭМ!$E$39:$E$782,СВЦЭМ!$A$39:$A$782,$A212,СВЦЭМ!$B$39:$B$782,G$191)+'СЕТ СН'!$F$15</f>
        <v>211.66796657</v>
      </c>
      <c r="H212" s="36">
        <f>SUMIFS(СВЦЭМ!$E$39:$E$782,СВЦЭМ!$A$39:$A$782,$A212,СВЦЭМ!$B$39:$B$782,H$191)+'СЕТ СН'!$F$15</f>
        <v>210.46476733</v>
      </c>
      <c r="I212" s="36">
        <f>SUMIFS(СВЦЭМ!$E$39:$E$782,СВЦЭМ!$A$39:$A$782,$A212,СВЦЭМ!$B$39:$B$782,I$191)+'СЕТ СН'!$F$15</f>
        <v>197.08647639</v>
      </c>
      <c r="J212" s="36">
        <f>SUMIFS(СВЦЭМ!$E$39:$E$782,СВЦЭМ!$A$39:$A$782,$A212,СВЦЭМ!$B$39:$B$782,J$191)+'СЕТ СН'!$F$15</f>
        <v>187.76854964</v>
      </c>
      <c r="K212" s="36">
        <f>SUMIFS(СВЦЭМ!$E$39:$E$782,СВЦЭМ!$A$39:$A$782,$A212,СВЦЭМ!$B$39:$B$782,K$191)+'СЕТ СН'!$F$15</f>
        <v>179.53767955999999</v>
      </c>
      <c r="L212" s="36">
        <f>SUMIFS(СВЦЭМ!$E$39:$E$782,СВЦЭМ!$A$39:$A$782,$A212,СВЦЭМ!$B$39:$B$782,L$191)+'СЕТ СН'!$F$15</f>
        <v>177.89216859000001</v>
      </c>
      <c r="M212" s="36">
        <f>SUMIFS(СВЦЭМ!$E$39:$E$782,СВЦЭМ!$A$39:$A$782,$A212,СВЦЭМ!$B$39:$B$782,M$191)+'СЕТ СН'!$F$15</f>
        <v>178.04863191999999</v>
      </c>
      <c r="N212" s="36">
        <f>SUMIFS(СВЦЭМ!$E$39:$E$782,СВЦЭМ!$A$39:$A$782,$A212,СВЦЭМ!$B$39:$B$782,N$191)+'СЕТ СН'!$F$15</f>
        <v>177.21856253999999</v>
      </c>
      <c r="O212" s="36">
        <f>SUMIFS(СВЦЭМ!$E$39:$E$782,СВЦЭМ!$A$39:$A$782,$A212,СВЦЭМ!$B$39:$B$782,O$191)+'СЕТ СН'!$F$15</f>
        <v>175.46646013</v>
      </c>
      <c r="P212" s="36">
        <f>SUMIFS(СВЦЭМ!$E$39:$E$782,СВЦЭМ!$A$39:$A$782,$A212,СВЦЭМ!$B$39:$B$782,P$191)+'СЕТ СН'!$F$15</f>
        <v>179.56369418</v>
      </c>
      <c r="Q212" s="36">
        <f>SUMIFS(СВЦЭМ!$E$39:$E$782,СВЦЭМ!$A$39:$A$782,$A212,СВЦЭМ!$B$39:$B$782,Q$191)+'СЕТ СН'!$F$15</f>
        <v>182.04954222000001</v>
      </c>
      <c r="R212" s="36">
        <f>SUMIFS(СВЦЭМ!$E$39:$E$782,СВЦЭМ!$A$39:$A$782,$A212,СВЦЭМ!$B$39:$B$782,R$191)+'СЕТ СН'!$F$15</f>
        <v>181.44572126</v>
      </c>
      <c r="S212" s="36">
        <f>SUMIFS(СВЦЭМ!$E$39:$E$782,СВЦЭМ!$A$39:$A$782,$A212,СВЦЭМ!$B$39:$B$782,S$191)+'СЕТ СН'!$F$15</f>
        <v>181.3951936</v>
      </c>
      <c r="T212" s="36">
        <f>SUMIFS(СВЦЭМ!$E$39:$E$782,СВЦЭМ!$A$39:$A$782,$A212,СВЦЭМ!$B$39:$B$782,T$191)+'СЕТ СН'!$F$15</f>
        <v>180.60455708000001</v>
      </c>
      <c r="U212" s="36">
        <f>SUMIFS(СВЦЭМ!$E$39:$E$782,СВЦЭМ!$A$39:$A$782,$A212,СВЦЭМ!$B$39:$B$782,U$191)+'СЕТ СН'!$F$15</f>
        <v>181.83569499999999</v>
      </c>
      <c r="V212" s="36">
        <f>SUMIFS(СВЦЭМ!$E$39:$E$782,СВЦЭМ!$A$39:$A$782,$A212,СВЦЭМ!$B$39:$B$782,V$191)+'СЕТ СН'!$F$15</f>
        <v>180.98057428999999</v>
      </c>
      <c r="W212" s="36">
        <f>SUMIFS(СВЦЭМ!$E$39:$E$782,СВЦЭМ!$A$39:$A$782,$A212,СВЦЭМ!$B$39:$B$782,W$191)+'СЕТ СН'!$F$15</f>
        <v>180.38692046</v>
      </c>
      <c r="X212" s="36">
        <f>SUMIFS(СВЦЭМ!$E$39:$E$782,СВЦЭМ!$A$39:$A$782,$A212,СВЦЭМ!$B$39:$B$782,X$191)+'СЕТ СН'!$F$15</f>
        <v>182.43379469999999</v>
      </c>
      <c r="Y212" s="36">
        <f>SUMIFS(СВЦЭМ!$E$39:$E$782,СВЦЭМ!$A$39:$A$782,$A212,СВЦЭМ!$B$39:$B$782,Y$191)+'СЕТ СН'!$F$15</f>
        <v>186.36949946999999</v>
      </c>
    </row>
    <row r="213" spans="1:25" ht="15.75" x14ac:dyDescent="0.2">
      <c r="A213" s="35">
        <f t="shared" si="5"/>
        <v>45526</v>
      </c>
      <c r="B213" s="36">
        <f>SUMIFS(СВЦЭМ!$E$39:$E$782,СВЦЭМ!$A$39:$A$782,$A213,СВЦЭМ!$B$39:$B$782,B$191)+'СЕТ СН'!$F$15</f>
        <v>180.64196129999999</v>
      </c>
      <c r="C213" s="36">
        <f>SUMIFS(СВЦЭМ!$E$39:$E$782,СВЦЭМ!$A$39:$A$782,$A213,СВЦЭМ!$B$39:$B$782,C$191)+'СЕТ СН'!$F$15</f>
        <v>190.05735755000001</v>
      </c>
      <c r="D213" s="36">
        <f>SUMIFS(СВЦЭМ!$E$39:$E$782,СВЦЭМ!$A$39:$A$782,$A213,СВЦЭМ!$B$39:$B$782,D$191)+'СЕТ СН'!$F$15</f>
        <v>194.79058762</v>
      </c>
      <c r="E213" s="36">
        <f>SUMIFS(СВЦЭМ!$E$39:$E$782,СВЦЭМ!$A$39:$A$782,$A213,СВЦЭМ!$B$39:$B$782,E$191)+'СЕТ СН'!$F$15</f>
        <v>198.28437614000001</v>
      </c>
      <c r="F213" s="36">
        <f>SUMIFS(СВЦЭМ!$E$39:$E$782,СВЦЭМ!$A$39:$A$782,$A213,СВЦЭМ!$B$39:$B$782,F$191)+'СЕТ СН'!$F$15</f>
        <v>197.81393125</v>
      </c>
      <c r="G213" s="36">
        <f>SUMIFS(СВЦЭМ!$E$39:$E$782,СВЦЭМ!$A$39:$A$782,$A213,СВЦЭМ!$B$39:$B$782,G$191)+'СЕТ СН'!$F$15</f>
        <v>194.46017523</v>
      </c>
      <c r="H213" s="36">
        <f>SUMIFS(СВЦЭМ!$E$39:$E$782,СВЦЭМ!$A$39:$A$782,$A213,СВЦЭМ!$B$39:$B$782,H$191)+'СЕТ СН'!$F$15</f>
        <v>190.92042544</v>
      </c>
      <c r="I213" s="36">
        <f>SUMIFS(СВЦЭМ!$E$39:$E$782,СВЦЭМ!$A$39:$A$782,$A213,СВЦЭМ!$B$39:$B$782,I$191)+'СЕТ СН'!$F$15</f>
        <v>181.75630755</v>
      </c>
      <c r="J213" s="36">
        <f>SUMIFS(СВЦЭМ!$E$39:$E$782,СВЦЭМ!$A$39:$A$782,$A213,СВЦЭМ!$B$39:$B$782,J$191)+'СЕТ СН'!$F$15</f>
        <v>171.05895945</v>
      </c>
      <c r="K213" s="36">
        <f>SUMIFS(СВЦЭМ!$E$39:$E$782,СВЦЭМ!$A$39:$A$782,$A213,СВЦЭМ!$B$39:$B$782,K$191)+'СЕТ СН'!$F$15</f>
        <v>163.31856988000001</v>
      </c>
      <c r="L213" s="36">
        <f>SUMIFS(СВЦЭМ!$E$39:$E$782,СВЦЭМ!$A$39:$A$782,$A213,СВЦЭМ!$B$39:$B$782,L$191)+'СЕТ СН'!$F$15</f>
        <v>159.47733632000001</v>
      </c>
      <c r="M213" s="36">
        <f>SUMIFS(СВЦЭМ!$E$39:$E$782,СВЦЭМ!$A$39:$A$782,$A213,СВЦЭМ!$B$39:$B$782,M$191)+'СЕТ СН'!$F$15</f>
        <v>160.31580292000001</v>
      </c>
      <c r="N213" s="36">
        <f>SUMIFS(СВЦЭМ!$E$39:$E$782,СВЦЭМ!$A$39:$A$782,$A213,СВЦЭМ!$B$39:$B$782,N$191)+'СЕТ СН'!$F$15</f>
        <v>159.55907925</v>
      </c>
      <c r="O213" s="36">
        <f>SUMIFS(СВЦЭМ!$E$39:$E$782,СВЦЭМ!$A$39:$A$782,$A213,СВЦЭМ!$B$39:$B$782,O$191)+'СЕТ СН'!$F$15</f>
        <v>160.01207253999999</v>
      </c>
      <c r="P213" s="36">
        <f>SUMIFS(СВЦЭМ!$E$39:$E$782,СВЦЭМ!$A$39:$A$782,$A213,СВЦЭМ!$B$39:$B$782,P$191)+'СЕТ СН'!$F$15</f>
        <v>160.86953503999999</v>
      </c>
      <c r="Q213" s="36">
        <f>SUMIFS(СВЦЭМ!$E$39:$E$782,СВЦЭМ!$A$39:$A$782,$A213,СВЦЭМ!$B$39:$B$782,Q$191)+'СЕТ СН'!$F$15</f>
        <v>161.25411804999999</v>
      </c>
      <c r="R213" s="36">
        <f>SUMIFS(СВЦЭМ!$E$39:$E$782,СВЦЭМ!$A$39:$A$782,$A213,СВЦЭМ!$B$39:$B$782,R$191)+'СЕТ СН'!$F$15</f>
        <v>162.61747868</v>
      </c>
      <c r="S213" s="36">
        <f>SUMIFS(СВЦЭМ!$E$39:$E$782,СВЦЭМ!$A$39:$A$782,$A213,СВЦЭМ!$B$39:$B$782,S$191)+'СЕТ СН'!$F$15</f>
        <v>161.62234333000001</v>
      </c>
      <c r="T213" s="36">
        <f>SUMIFS(СВЦЭМ!$E$39:$E$782,СВЦЭМ!$A$39:$A$782,$A213,СВЦЭМ!$B$39:$B$782,T$191)+'СЕТ СН'!$F$15</f>
        <v>161.31360941</v>
      </c>
      <c r="U213" s="36">
        <f>SUMIFS(СВЦЭМ!$E$39:$E$782,СВЦЭМ!$A$39:$A$782,$A213,СВЦЭМ!$B$39:$B$782,U$191)+'СЕТ СН'!$F$15</f>
        <v>161.82968445</v>
      </c>
      <c r="V213" s="36">
        <f>SUMIFS(СВЦЭМ!$E$39:$E$782,СВЦЭМ!$A$39:$A$782,$A213,СВЦЭМ!$B$39:$B$782,V$191)+'СЕТ СН'!$F$15</f>
        <v>160.45048505</v>
      </c>
      <c r="W213" s="36">
        <f>SUMIFS(СВЦЭМ!$E$39:$E$782,СВЦЭМ!$A$39:$A$782,$A213,СВЦЭМ!$B$39:$B$782,W$191)+'СЕТ СН'!$F$15</f>
        <v>159.97956281</v>
      </c>
      <c r="X213" s="36">
        <f>SUMIFS(СВЦЭМ!$E$39:$E$782,СВЦЭМ!$A$39:$A$782,$A213,СВЦЭМ!$B$39:$B$782,X$191)+'СЕТ СН'!$F$15</f>
        <v>167.95823813999999</v>
      </c>
      <c r="Y213" s="36">
        <f>SUMIFS(СВЦЭМ!$E$39:$E$782,СВЦЭМ!$A$39:$A$782,$A213,СВЦЭМ!$B$39:$B$782,Y$191)+'СЕТ СН'!$F$15</f>
        <v>172.18272576999999</v>
      </c>
    </row>
    <row r="214" spans="1:25" ht="15.75" x14ac:dyDescent="0.2">
      <c r="A214" s="35">
        <f t="shared" si="5"/>
        <v>45527</v>
      </c>
      <c r="B214" s="36">
        <f>SUMIFS(СВЦЭМ!$E$39:$E$782,СВЦЭМ!$A$39:$A$782,$A214,СВЦЭМ!$B$39:$B$782,B$191)+'СЕТ СН'!$F$15</f>
        <v>188.58312548000001</v>
      </c>
      <c r="C214" s="36">
        <f>SUMIFS(СВЦЭМ!$E$39:$E$782,СВЦЭМ!$A$39:$A$782,$A214,СВЦЭМ!$B$39:$B$782,C$191)+'СЕТ СН'!$F$15</f>
        <v>200.15009254</v>
      </c>
      <c r="D214" s="36">
        <f>SUMIFS(СВЦЭМ!$E$39:$E$782,СВЦЭМ!$A$39:$A$782,$A214,СВЦЭМ!$B$39:$B$782,D$191)+'СЕТ СН'!$F$15</f>
        <v>203.05710504999999</v>
      </c>
      <c r="E214" s="36">
        <f>SUMIFS(СВЦЭМ!$E$39:$E$782,СВЦЭМ!$A$39:$A$782,$A214,СВЦЭМ!$B$39:$B$782,E$191)+'СЕТ СН'!$F$15</f>
        <v>206.03202057999999</v>
      </c>
      <c r="F214" s="36">
        <f>SUMIFS(СВЦЭМ!$E$39:$E$782,СВЦЭМ!$A$39:$A$782,$A214,СВЦЭМ!$B$39:$B$782,F$191)+'СЕТ СН'!$F$15</f>
        <v>207.05618222000001</v>
      </c>
      <c r="G214" s="36">
        <f>SUMIFS(СВЦЭМ!$E$39:$E$782,СВЦЭМ!$A$39:$A$782,$A214,СВЦЭМ!$B$39:$B$782,G$191)+'СЕТ СН'!$F$15</f>
        <v>205.52465169999999</v>
      </c>
      <c r="H214" s="36">
        <f>SUMIFS(СВЦЭМ!$E$39:$E$782,СВЦЭМ!$A$39:$A$782,$A214,СВЦЭМ!$B$39:$B$782,H$191)+'СЕТ СН'!$F$15</f>
        <v>203.09179125</v>
      </c>
      <c r="I214" s="36">
        <f>SUMIFS(СВЦЭМ!$E$39:$E$782,СВЦЭМ!$A$39:$A$782,$A214,СВЦЭМ!$B$39:$B$782,I$191)+'СЕТ СН'!$F$15</f>
        <v>193.47294603</v>
      </c>
      <c r="J214" s="36">
        <f>SUMIFS(СВЦЭМ!$E$39:$E$782,СВЦЭМ!$A$39:$A$782,$A214,СВЦЭМ!$B$39:$B$782,J$191)+'СЕТ СН'!$F$15</f>
        <v>181.47367259000001</v>
      </c>
      <c r="K214" s="36">
        <f>SUMIFS(СВЦЭМ!$E$39:$E$782,СВЦЭМ!$A$39:$A$782,$A214,СВЦЭМ!$B$39:$B$782,K$191)+'СЕТ СН'!$F$15</f>
        <v>170.70964918999999</v>
      </c>
      <c r="L214" s="36">
        <f>SUMIFS(СВЦЭМ!$E$39:$E$782,СВЦЭМ!$A$39:$A$782,$A214,СВЦЭМ!$B$39:$B$782,L$191)+'СЕТ СН'!$F$15</f>
        <v>169.74874800000001</v>
      </c>
      <c r="M214" s="36">
        <f>SUMIFS(СВЦЭМ!$E$39:$E$782,СВЦЭМ!$A$39:$A$782,$A214,СВЦЭМ!$B$39:$B$782,M$191)+'СЕТ СН'!$F$15</f>
        <v>169.21078926000001</v>
      </c>
      <c r="N214" s="36">
        <f>SUMIFS(СВЦЭМ!$E$39:$E$782,СВЦЭМ!$A$39:$A$782,$A214,СВЦЭМ!$B$39:$B$782,N$191)+'СЕТ СН'!$F$15</f>
        <v>168.77023</v>
      </c>
      <c r="O214" s="36">
        <f>SUMIFS(СВЦЭМ!$E$39:$E$782,СВЦЭМ!$A$39:$A$782,$A214,СВЦЭМ!$B$39:$B$782,O$191)+'СЕТ СН'!$F$15</f>
        <v>169.90190383999999</v>
      </c>
      <c r="P214" s="36">
        <f>SUMIFS(СВЦЭМ!$E$39:$E$782,СВЦЭМ!$A$39:$A$782,$A214,СВЦЭМ!$B$39:$B$782,P$191)+'СЕТ СН'!$F$15</f>
        <v>171.49690231</v>
      </c>
      <c r="Q214" s="36">
        <f>SUMIFS(СВЦЭМ!$E$39:$E$782,СВЦЭМ!$A$39:$A$782,$A214,СВЦЭМ!$B$39:$B$782,Q$191)+'СЕТ СН'!$F$15</f>
        <v>170.15118959</v>
      </c>
      <c r="R214" s="36">
        <f>SUMIFS(СВЦЭМ!$E$39:$E$782,СВЦЭМ!$A$39:$A$782,$A214,СВЦЭМ!$B$39:$B$782,R$191)+'СЕТ СН'!$F$15</f>
        <v>168.94095479999999</v>
      </c>
      <c r="S214" s="36">
        <f>SUMIFS(СВЦЭМ!$E$39:$E$782,СВЦЭМ!$A$39:$A$782,$A214,СВЦЭМ!$B$39:$B$782,S$191)+'СЕТ СН'!$F$15</f>
        <v>171.43559372999999</v>
      </c>
      <c r="T214" s="36">
        <f>SUMIFS(СВЦЭМ!$E$39:$E$782,СВЦЭМ!$A$39:$A$782,$A214,СВЦЭМ!$B$39:$B$782,T$191)+'СЕТ СН'!$F$15</f>
        <v>170.17239776</v>
      </c>
      <c r="U214" s="36">
        <f>SUMIFS(СВЦЭМ!$E$39:$E$782,СВЦЭМ!$A$39:$A$782,$A214,СВЦЭМ!$B$39:$B$782,U$191)+'СЕТ СН'!$F$15</f>
        <v>170.82558323999999</v>
      </c>
      <c r="V214" s="36">
        <f>SUMIFS(СВЦЭМ!$E$39:$E$782,СВЦЭМ!$A$39:$A$782,$A214,СВЦЭМ!$B$39:$B$782,V$191)+'СЕТ СН'!$F$15</f>
        <v>170.43975349999999</v>
      </c>
      <c r="W214" s="36">
        <f>SUMIFS(СВЦЭМ!$E$39:$E$782,СВЦЭМ!$A$39:$A$782,$A214,СВЦЭМ!$B$39:$B$782,W$191)+'СЕТ СН'!$F$15</f>
        <v>170.71971435</v>
      </c>
      <c r="X214" s="36">
        <f>SUMIFS(СВЦЭМ!$E$39:$E$782,СВЦЭМ!$A$39:$A$782,$A214,СВЦЭМ!$B$39:$B$782,X$191)+'СЕТ СН'!$F$15</f>
        <v>178.32680528</v>
      </c>
      <c r="Y214" s="36">
        <f>SUMIFS(СВЦЭМ!$E$39:$E$782,СВЦЭМ!$A$39:$A$782,$A214,СВЦЭМ!$B$39:$B$782,Y$191)+'СЕТ СН'!$F$15</f>
        <v>189.30795989999999</v>
      </c>
    </row>
    <row r="215" spans="1:25" ht="15.75" x14ac:dyDescent="0.2">
      <c r="A215" s="35">
        <f t="shared" si="5"/>
        <v>45528</v>
      </c>
      <c r="B215" s="36">
        <f>SUMIFS(СВЦЭМ!$E$39:$E$782,СВЦЭМ!$A$39:$A$782,$A215,СВЦЭМ!$B$39:$B$782,B$191)+'СЕТ СН'!$F$15</f>
        <v>185.97495079000001</v>
      </c>
      <c r="C215" s="36">
        <f>SUMIFS(СВЦЭМ!$E$39:$E$782,СВЦЭМ!$A$39:$A$782,$A215,СВЦЭМ!$B$39:$B$782,C$191)+'СЕТ СН'!$F$15</f>
        <v>193.55114356999999</v>
      </c>
      <c r="D215" s="36">
        <f>SUMIFS(СВЦЭМ!$E$39:$E$782,СВЦЭМ!$A$39:$A$782,$A215,СВЦЭМ!$B$39:$B$782,D$191)+'СЕТ СН'!$F$15</f>
        <v>197.34971843</v>
      </c>
      <c r="E215" s="36">
        <f>SUMIFS(СВЦЭМ!$E$39:$E$782,СВЦЭМ!$A$39:$A$782,$A215,СВЦЭМ!$B$39:$B$782,E$191)+'СЕТ СН'!$F$15</f>
        <v>201.90510999</v>
      </c>
      <c r="F215" s="36">
        <f>SUMIFS(СВЦЭМ!$E$39:$E$782,СВЦЭМ!$A$39:$A$782,$A215,СВЦЭМ!$B$39:$B$782,F$191)+'СЕТ СН'!$F$15</f>
        <v>202.46049102000001</v>
      </c>
      <c r="G215" s="36">
        <f>SUMIFS(СВЦЭМ!$E$39:$E$782,СВЦЭМ!$A$39:$A$782,$A215,СВЦЭМ!$B$39:$B$782,G$191)+'СЕТ СН'!$F$15</f>
        <v>200.43862637999999</v>
      </c>
      <c r="H215" s="36">
        <f>SUMIFS(СВЦЭМ!$E$39:$E$782,СВЦЭМ!$A$39:$A$782,$A215,СВЦЭМ!$B$39:$B$782,H$191)+'СЕТ СН'!$F$15</f>
        <v>197.63317438000001</v>
      </c>
      <c r="I215" s="36">
        <f>SUMIFS(СВЦЭМ!$E$39:$E$782,СВЦЭМ!$A$39:$A$782,$A215,СВЦЭМ!$B$39:$B$782,I$191)+'СЕТ СН'!$F$15</f>
        <v>187.97268844999999</v>
      </c>
      <c r="J215" s="36">
        <f>SUMIFS(СВЦЭМ!$E$39:$E$782,СВЦЭМ!$A$39:$A$782,$A215,СВЦЭМ!$B$39:$B$782,J$191)+'СЕТ СН'!$F$15</f>
        <v>177.07799725999999</v>
      </c>
      <c r="K215" s="36">
        <f>SUMIFS(СВЦЭМ!$E$39:$E$782,СВЦЭМ!$A$39:$A$782,$A215,СВЦЭМ!$B$39:$B$782,K$191)+'СЕТ СН'!$F$15</f>
        <v>165.01532046</v>
      </c>
      <c r="L215" s="36">
        <f>SUMIFS(СВЦЭМ!$E$39:$E$782,СВЦЭМ!$A$39:$A$782,$A215,СВЦЭМ!$B$39:$B$782,L$191)+'СЕТ СН'!$F$15</f>
        <v>161.49114127000001</v>
      </c>
      <c r="M215" s="36">
        <f>SUMIFS(СВЦЭМ!$E$39:$E$782,СВЦЭМ!$A$39:$A$782,$A215,СВЦЭМ!$B$39:$B$782,M$191)+'СЕТ СН'!$F$15</f>
        <v>164.08870719000001</v>
      </c>
      <c r="N215" s="36">
        <f>SUMIFS(СВЦЭМ!$E$39:$E$782,СВЦЭМ!$A$39:$A$782,$A215,СВЦЭМ!$B$39:$B$782,N$191)+'СЕТ СН'!$F$15</f>
        <v>173.70278834999999</v>
      </c>
      <c r="O215" s="36">
        <f>SUMIFS(СВЦЭМ!$E$39:$E$782,СВЦЭМ!$A$39:$A$782,$A215,СВЦЭМ!$B$39:$B$782,O$191)+'СЕТ СН'!$F$15</f>
        <v>172.37625482000001</v>
      </c>
      <c r="P215" s="36">
        <f>SUMIFS(СВЦЭМ!$E$39:$E$782,СВЦЭМ!$A$39:$A$782,$A215,СВЦЭМ!$B$39:$B$782,P$191)+'СЕТ СН'!$F$15</f>
        <v>173.05871858</v>
      </c>
      <c r="Q215" s="36">
        <f>SUMIFS(СВЦЭМ!$E$39:$E$782,СВЦЭМ!$A$39:$A$782,$A215,СВЦЭМ!$B$39:$B$782,Q$191)+'СЕТ СН'!$F$15</f>
        <v>174.55350073</v>
      </c>
      <c r="R215" s="36">
        <f>SUMIFS(СВЦЭМ!$E$39:$E$782,СВЦЭМ!$A$39:$A$782,$A215,СВЦЭМ!$B$39:$B$782,R$191)+'СЕТ СН'!$F$15</f>
        <v>174.7057375</v>
      </c>
      <c r="S215" s="36">
        <f>SUMIFS(СВЦЭМ!$E$39:$E$782,СВЦЭМ!$A$39:$A$782,$A215,СВЦЭМ!$B$39:$B$782,S$191)+'СЕТ СН'!$F$15</f>
        <v>176.08095266999999</v>
      </c>
      <c r="T215" s="36">
        <f>SUMIFS(СВЦЭМ!$E$39:$E$782,СВЦЭМ!$A$39:$A$782,$A215,СВЦЭМ!$B$39:$B$782,T$191)+'СЕТ СН'!$F$15</f>
        <v>174.50596408000001</v>
      </c>
      <c r="U215" s="36">
        <f>SUMIFS(СВЦЭМ!$E$39:$E$782,СВЦЭМ!$A$39:$A$782,$A215,СВЦЭМ!$B$39:$B$782,U$191)+'СЕТ СН'!$F$15</f>
        <v>176.18606915999999</v>
      </c>
      <c r="V215" s="36">
        <f>SUMIFS(СВЦЭМ!$E$39:$E$782,СВЦЭМ!$A$39:$A$782,$A215,СВЦЭМ!$B$39:$B$782,V$191)+'СЕТ СН'!$F$15</f>
        <v>176.61697745000001</v>
      </c>
      <c r="W215" s="36">
        <f>SUMIFS(СВЦЭМ!$E$39:$E$782,СВЦЭМ!$A$39:$A$782,$A215,СВЦЭМ!$B$39:$B$782,W$191)+'СЕТ СН'!$F$15</f>
        <v>175.34900107000001</v>
      </c>
      <c r="X215" s="36">
        <f>SUMIFS(СВЦЭМ!$E$39:$E$782,СВЦЭМ!$A$39:$A$782,$A215,СВЦЭМ!$B$39:$B$782,X$191)+'СЕТ СН'!$F$15</f>
        <v>180.01881047000001</v>
      </c>
      <c r="Y215" s="36">
        <f>SUMIFS(СВЦЭМ!$E$39:$E$782,СВЦЭМ!$A$39:$A$782,$A215,СВЦЭМ!$B$39:$B$782,Y$191)+'СЕТ СН'!$F$15</f>
        <v>188.81474653999999</v>
      </c>
    </row>
    <row r="216" spans="1:25" ht="15.75" x14ac:dyDescent="0.2">
      <c r="A216" s="35">
        <f t="shared" si="5"/>
        <v>45529</v>
      </c>
      <c r="B216" s="36">
        <f>SUMIFS(СВЦЭМ!$E$39:$E$782,СВЦЭМ!$A$39:$A$782,$A216,СВЦЭМ!$B$39:$B$782,B$191)+'СЕТ СН'!$F$15</f>
        <v>186.53843974</v>
      </c>
      <c r="C216" s="36">
        <f>SUMIFS(СВЦЭМ!$E$39:$E$782,СВЦЭМ!$A$39:$A$782,$A216,СВЦЭМ!$B$39:$B$782,C$191)+'СЕТ СН'!$F$15</f>
        <v>192.78077275999999</v>
      </c>
      <c r="D216" s="36">
        <f>SUMIFS(СВЦЭМ!$E$39:$E$782,СВЦЭМ!$A$39:$A$782,$A216,СВЦЭМ!$B$39:$B$782,D$191)+'СЕТ СН'!$F$15</f>
        <v>195.09457359000001</v>
      </c>
      <c r="E216" s="36">
        <f>SUMIFS(СВЦЭМ!$E$39:$E$782,СВЦЭМ!$A$39:$A$782,$A216,СВЦЭМ!$B$39:$B$782,E$191)+'СЕТ СН'!$F$15</f>
        <v>196.13402002999999</v>
      </c>
      <c r="F216" s="36">
        <f>SUMIFS(СВЦЭМ!$E$39:$E$782,СВЦЭМ!$A$39:$A$782,$A216,СВЦЭМ!$B$39:$B$782,F$191)+'СЕТ СН'!$F$15</f>
        <v>201.25894998999999</v>
      </c>
      <c r="G216" s="36">
        <f>SUMIFS(СВЦЭМ!$E$39:$E$782,СВЦЭМ!$A$39:$A$782,$A216,СВЦЭМ!$B$39:$B$782,G$191)+'СЕТ СН'!$F$15</f>
        <v>200.07650763000001</v>
      </c>
      <c r="H216" s="36">
        <f>SUMIFS(СВЦЭМ!$E$39:$E$782,СВЦЭМ!$A$39:$A$782,$A216,СВЦЭМ!$B$39:$B$782,H$191)+'СЕТ СН'!$F$15</f>
        <v>197.63497164</v>
      </c>
      <c r="I216" s="36">
        <f>SUMIFS(СВЦЭМ!$E$39:$E$782,СВЦЭМ!$A$39:$A$782,$A216,СВЦЭМ!$B$39:$B$782,I$191)+'СЕТ СН'!$F$15</f>
        <v>192.01657577</v>
      </c>
      <c r="J216" s="36">
        <f>SUMIFS(СВЦЭМ!$E$39:$E$782,СВЦЭМ!$A$39:$A$782,$A216,СВЦЭМ!$B$39:$B$782,J$191)+'СЕТ СН'!$F$15</f>
        <v>183.46396179999999</v>
      </c>
      <c r="K216" s="36">
        <f>SUMIFS(СВЦЭМ!$E$39:$E$782,СВЦЭМ!$A$39:$A$782,$A216,СВЦЭМ!$B$39:$B$782,K$191)+'СЕТ СН'!$F$15</f>
        <v>174.48004635000001</v>
      </c>
      <c r="L216" s="36">
        <f>SUMIFS(СВЦЭМ!$E$39:$E$782,СВЦЭМ!$A$39:$A$782,$A216,СВЦЭМ!$B$39:$B$782,L$191)+'СЕТ СН'!$F$15</f>
        <v>167.52377792999999</v>
      </c>
      <c r="M216" s="36">
        <f>SUMIFS(СВЦЭМ!$E$39:$E$782,СВЦЭМ!$A$39:$A$782,$A216,СВЦЭМ!$B$39:$B$782,M$191)+'СЕТ СН'!$F$15</f>
        <v>164.34980174</v>
      </c>
      <c r="N216" s="36">
        <f>SUMIFS(СВЦЭМ!$E$39:$E$782,СВЦЭМ!$A$39:$A$782,$A216,СВЦЭМ!$B$39:$B$782,N$191)+'СЕТ СН'!$F$15</f>
        <v>163.23920375</v>
      </c>
      <c r="O216" s="36">
        <f>SUMIFS(СВЦЭМ!$E$39:$E$782,СВЦЭМ!$A$39:$A$782,$A216,СВЦЭМ!$B$39:$B$782,O$191)+'СЕТ СН'!$F$15</f>
        <v>163.28928543999999</v>
      </c>
      <c r="P216" s="36">
        <f>SUMIFS(СВЦЭМ!$E$39:$E$782,СВЦЭМ!$A$39:$A$782,$A216,СВЦЭМ!$B$39:$B$782,P$191)+'СЕТ СН'!$F$15</f>
        <v>163.52913988</v>
      </c>
      <c r="Q216" s="36">
        <f>SUMIFS(СВЦЭМ!$E$39:$E$782,СВЦЭМ!$A$39:$A$782,$A216,СВЦЭМ!$B$39:$B$782,Q$191)+'СЕТ СН'!$F$15</f>
        <v>163.82125597000001</v>
      </c>
      <c r="R216" s="36">
        <f>SUMIFS(СВЦЭМ!$E$39:$E$782,СВЦЭМ!$A$39:$A$782,$A216,СВЦЭМ!$B$39:$B$782,R$191)+'СЕТ СН'!$F$15</f>
        <v>166.37213249000001</v>
      </c>
      <c r="S216" s="36">
        <f>SUMIFS(СВЦЭМ!$E$39:$E$782,СВЦЭМ!$A$39:$A$782,$A216,СВЦЭМ!$B$39:$B$782,S$191)+'СЕТ СН'!$F$15</f>
        <v>164.44018675000001</v>
      </c>
      <c r="T216" s="36">
        <f>SUMIFS(СВЦЭМ!$E$39:$E$782,СВЦЭМ!$A$39:$A$782,$A216,СВЦЭМ!$B$39:$B$782,T$191)+'СЕТ СН'!$F$15</f>
        <v>162.73936135</v>
      </c>
      <c r="U216" s="36">
        <f>SUMIFS(СВЦЭМ!$E$39:$E$782,СВЦЭМ!$A$39:$A$782,$A216,СВЦЭМ!$B$39:$B$782,U$191)+'СЕТ СН'!$F$15</f>
        <v>162.69380086999999</v>
      </c>
      <c r="V216" s="36">
        <f>SUMIFS(СВЦЭМ!$E$39:$E$782,СВЦЭМ!$A$39:$A$782,$A216,СВЦЭМ!$B$39:$B$782,V$191)+'СЕТ СН'!$F$15</f>
        <v>161.92654160999999</v>
      </c>
      <c r="W216" s="36">
        <f>SUMIFS(СВЦЭМ!$E$39:$E$782,СВЦЭМ!$A$39:$A$782,$A216,СВЦЭМ!$B$39:$B$782,W$191)+'СЕТ СН'!$F$15</f>
        <v>160.27898178000001</v>
      </c>
      <c r="X216" s="36">
        <f>SUMIFS(СВЦЭМ!$E$39:$E$782,СВЦЭМ!$A$39:$A$782,$A216,СВЦЭМ!$B$39:$B$782,X$191)+'СЕТ СН'!$F$15</f>
        <v>168.31619941</v>
      </c>
      <c r="Y216" s="36">
        <f>SUMIFS(СВЦЭМ!$E$39:$E$782,СВЦЭМ!$A$39:$A$782,$A216,СВЦЭМ!$B$39:$B$782,Y$191)+'СЕТ СН'!$F$15</f>
        <v>177.72639194000001</v>
      </c>
    </row>
    <row r="217" spans="1:25" ht="15.75" x14ac:dyDescent="0.2">
      <c r="A217" s="35">
        <f t="shared" si="5"/>
        <v>45530</v>
      </c>
      <c r="B217" s="36">
        <f>SUMIFS(СВЦЭМ!$E$39:$E$782,СВЦЭМ!$A$39:$A$782,$A217,СВЦЭМ!$B$39:$B$782,B$191)+'СЕТ СН'!$F$15</f>
        <v>187.01709079</v>
      </c>
      <c r="C217" s="36">
        <f>SUMIFS(СВЦЭМ!$E$39:$E$782,СВЦЭМ!$A$39:$A$782,$A217,СВЦЭМ!$B$39:$B$782,C$191)+'СЕТ СН'!$F$15</f>
        <v>196.76464780000001</v>
      </c>
      <c r="D217" s="36">
        <f>SUMIFS(СВЦЭМ!$E$39:$E$782,СВЦЭМ!$A$39:$A$782,$A217,СВЦЭМ!$B$39:$B$782,D$191)+'СЕТ СН'!$F$15</f>
        <v>200.88579469000001</v>
      </c>
      <c r="E217" s="36">
        <f>SUMIFS(СВЦЭМ!$E$39:$E$782,СВЦЭМ!$A$39:$A$782,$A217,СВЦЭМ!$B$39:$B$782,E$191)+'СЕТ СН'!$F$15</f>
        <v>202.21866967</v>
      </c>
      <c r="F217" s="36">
        <f>SUMIFS(СВЦЭМ!$E$39:$E$782,СВЦЭМ!$A$39:$A$782,$A217,СВЦЭМ!$B$39:$B$782,F$191)+'СЕТ СН'!$F$15</f>
        <v>203.7576407</v>
      </c>
      <c r="G217" s="36">
        <f>SUMIFS(СВЦЭМ!$E$39:$E$782,СВЦЭМ!$A$39:$A$782,$A217,СВЦЭМ!$B$39:$B$782,G$191)+'СЕТ СН'!$F$15</f>
        <v>199.95723552000001</v>
      </c>
      <c r="H217" s="36">
        <f>SUMIFS(СВЦЭМ!$E$39:$E$782,СВЦЭМ!$A$39:$A$782,$A217,СВЦЭМ!$B$39:$B$782,H$191)+'СЕТ СН'!$F$15</f>
        <v>196.21591698</v>
      </c>
      <c r="I217" s="36">
        <f>SUMIFS(СВЦЭМ!$E$39:$E$782,СВЦЭМ!$A$39:$A$782,$A217,СВЦЭМ!$B$39:$B$782,I$191)+'СЕТ СН'!$F$15</f>
        <v>186.32080626000001</v>
      </c>
      <c r="J217" s="36">
        <f>SUMIFS(СВЦЭМ!$E$39:$E$782,СВЦЭМ!$A$39:$A$782,$A217,СВЦЭМ!$B$39:$B$782,J$191)+'СЕТ СН'!$F$15</f>
        <v>174.57131253</v>
      </c>
      <c r="K217" s="36">
        <f>SUMIFS(СВЦЭМ!$E$39:$E$782,СВЦЭМ!$A$39:$A$782,$A217,СВЦЭМ!$B$39:$B$782,K$191)+'СЕТ СН'!$F$15</f>
        <v>165.86621421000001</v>
      </c>
      <c r="L217" s="36">
        <f>SUMIFS(СВЦЭМ!$E$39:$E$782,СВЦЭМ!$A$39:$A$782,$A217,СВЦЭМ!$B$39:$B$782,L$191)+'СЕТ СН'!$F$15</f>
        <v>164.67129696000001</v>
      </c>
      <c r="M217" s="36">
        <f>SUMIFS(СВЦЭМ!$E$39:$E$782,СВЦЭМ!$A$39:$A$782,$A217,СВЦЭМ!$B$39:$B$782,M$191)+'СЕТ СН'!$F$15</f>
        <v>162.88595817999999</v>
      </c>
      <c r="N217" s="36">
        <f>SUMIFS(СВЦЭМ!$E$39:$E$782,СВЦЭМ!$A$39:$A$782,$A217,СВЦЭМ!$B$39:$B$782,N$191)+'СЕТ СН'!$F$15</f>
        <v>163.04722856999999</v>
      </c>
      <c r="O217" s="36">
        <f>SUMIFS(СВЦЭМ!$E$39:$E$782,СВЦЭМ!$A$39:$A$782,$A217,СВЦЭМ!$B$39:$B$782,O$191)+'СЕТ СН'!$F$15</f>
        <v>162.84730789</v>
      </c>
      <c r="P217" s="36">
        <f>SUMIFS(СВЦЭМ!$E$39:$E$782,СВЦЭМ!$A$39:$A$782,$A217,СВЦЭМ!$B$39:$B$782,P$191)+'СЕТ СН'!$F$15</f>
        <v>163.39322695000001</v>
      </c>
      <c r="Q217" s="36">
        <f>SUMIFS(СВЦЭМ!$E$39:$E$782,СВЦЭМ!$A$39:$A$782,$A217,СВЦЭМ!$B$39:$B$782,Q$191)+'СЕТ СН'!$F$15</f>
        <v>163.03414179999999</v>
      </c>
      <c r="R217" s="36">
        <f>SUMIFS(СВЦЭМ!$E$39:$E$782,СВЦЭМ!$A$39:$A$782,$A217,СВЦЭМ!$B$39:$B$782,R$191)+'СЕТ СН'!$F$15</f>
        <v>163.35009839</v>
      </c>
      <c r="S217" s="36">
        <f>SUMIFS(СВЦЭМ!$E$39:$E$782,СВЦЭМ!$A$39:$A$782,$A217,СВЦЭМ!$B$39:$B$782,S$191)+'СЕТ СН'!$F$15</f>
        <v>164.86635429</v>
      </c>
      <c r="T217" s="36">
        <f>SUMIFS(СВЦЭМ!$E$39:$E$782,СВЦЭМ!$A$39:$A$782,$A217,СВЦЭМ!$B$39:$B$782,T$191)+'СЕТ СН'!$F$15</f>
        <v>163.35624229999999</v>
      </c>
      <c r="U217" s="36">
        <f>SUMIFS(СВЦЭМ!$E$39:$E$782,СВЦЭМ!$A$39:$A$782,$A217,СВЦЭМ!$B$39:$B$782,U$191)+'СЕТ СН'!$F$15</f>
        <v>163.58000455999999</v>
      </c>
      <c r="V217" s="36">
        <f>SUMIFS(СВЦЭМ!$E$39:$E$782,СВЦЭМ!$A$39:$A$782,$A217,СВЦЭМ!$B$39:$B$782,V$191)+'СЕТ СН'!$F$15</f>
        <v>162.49209952000001</v>
      </c>
      <c r="W217" s="36">
        <f>SUMIFS(СВЦЭМ!$E$39:$E$782,СВЦЭМ!$A$39:$A$782,$A217,СВЦЭМ!$B$39:$B$782,W$191)+'СЕТ СН'!$F$15</f>
        <v>162.65676662999999</v>
      </c>
      <c r="X217" s="36">
        <f>SUMIFS(СВЦЭМ!$E$39:$E$782,СВЦЭМ!$A$39:$A$782,$A217,СВЦЭМ!$B$39:$B$782,X$191)+'СЕТ СН'!$F$15</f>
        <v>169.87856719000001</v>
      </c>
      <c r="Y217" s="36">
        <f>SUMIFS(СВЦЭМ!$E$39:$E$782,СВЦЭМ!$A$39:$A$782,$A217,СВЦЭМ!$B$39:$B$782,Y$191)+'СЕТ СН'!$F$15</f>
        <v>175.34007442000001</v>
      </c>
    </row>
    <row r="218" spans="1:25" ht="15.75" x14ac:dyDescent="0.2">
      <c r="A218" s="35">
        <f t="shared" si="5"/>
        <v>45531</v>
      </c>
      <c r="B218" s="36">
        <f>SUMIFS(СВЦЭМ!$E$39:$E$782,СВЦЭМ!$A$39:$A$782,$A218,СВЦЭМ!$B$39:$B$782,B$191)+'СЕТ СН'!$F$15</f>
        <v>167.88063080000001</v>
      </c>
      <c r="C218" s="36">
        <f>SUMIFS(СВЦЭМ!$E$39:$E$782,СВЦЭМ!$A$39:$A$782,$A218,СВЦЭМ!$B$39:$B$782,C$191)+'СЕТ СН'!$F$15</f>
        <v>171.31284203000001</v>
      </c>
      <c r="D218" s="36">
        <f>SUMIFS(СВЦЭМ!$E$39:$E$782,СВЦЭМ!$A$39:$A$782,$A218,СВЦЭМ!$B$39:$B$782,D$191)+'СЕТ СН'!$F$15</f>
        <v>177.47066642999999</v>
      </c>
      <c r="E218" s="36">
        <f>SUMIFS(СВЦЭМ!$E$39:$E$782,СВЦЭМ!$A$39:$A$782,$A218,СВЦЭМ!$B$39:$B$782,E$191)+'СЕТ СН'!$F$15</f>
        <v>179.91552659999999</v>
      </c>
      <c r="F218" s="36">
        <f>SUMIFS(СВЦЭМ!$E$39:$E$782,СВЦЭМ!$A$39:$A$782,$A218,СВЦЭМ!$B$39:$B$782,F$191)+'СЕТ СН'!$F$15</f>
        <v>180.27400080000001</v>
      </c>
      <c r="G218" s="36">
        <f>SUMIFS(СВЦЭМ!$E$39:$E$782,СВЦЭМ!$A$39:$A$782,$A218,СВЦЭМ!$B$39:$B$782,G$191)+'СЕТ СН'!$F$15</f>
        <v>177.57185719</v>
      </c>
      <c r="H218" s="36">
        <f>SUMIFS(СВЦЭМ!$E$39:$E$782,СВЦЭМ!$A$39:$A$782,$A218,СВЦЭМ!$B$39:$B$782,H$191)+'СЕТ СН'!$F$15</f>
        <v>178.32406721999999</v>
      </c>
      <c r="I218" s="36">
        <f>SUMIFS(СВЦЭМ!$E$39:$E$782,СВЦЭМ!$A$39:$A$782,$A218,СВЦЭМ!$B$39:$B$782,I$191)+'СЕТ СН'!$F$15</f>
        <v>167.88431632000001</v>
      </c>
      <c r="J218" s="36">
        <f>SUMIFS(СВЦЭМ!$E$39:$E$782,СВЦЭМ!$A$39:$A$782,$A218,СВЦЭМ!$B$39:$B$782,J$191)+'СЕТ СН'!$F$15</f>
        <v>158.38399097999999</v>
      </c>
      <c r="K218" s="36">
        <f>SUMIFS(СВЦЭМ!$E$39:$E$782,СВЦЭМ!$A$39:$A$782,$A218,СВЦЭМ!$B$39:$B$782,K$191)+'СЕТ СН'!$F$15</f>
        <v>148.83690013</v>
      </c>
      <c r="L218" s="36">
        <f>SUMIFS(СВЦЭМ!$E$39:$E$782,СВЦЭМ!$A$39:$A$782,$A218,СВЦЭМ!$B$39:$B$782,L$191)+'СЕТ СН'!$F$15</f>
        <v>142.58483959</v>
      </c>
      <c r="M218" s="36">
        <f>SUMIFS(СВЦЭМ!$E$39:$E$782,СВЦЭМ!$A$39:$A$782,$A218,СВЦЭМ!$B$39:$B$782,M$191)+'СЕТ СН'!$F$15</f>
        <v>141.58136334</v>
      </c>
      <c r="N218" s="36">
        <f>SUMIFS(СВЦЭМ!$E$39:$E$782,СВЦЭМ!$A$39:$A$782,$A218,СВЦЭМ!$B$39:$B$782,N$191)+'СЕТ СН'!$F$15</f>
        <v>142.04713502999999</v>
      </c>
      <c r="O218" s="36">
        <f>SUMIFS(СВЦЭМ!$E$39:$E$782,СВЦЭМ!$A$39:$A$782,$A218,СВЦЭМ!$B$39:$B$782,O$191)+'СЕТ СН'!$F$15</f>
        <v>141.48833306</v>
      </c>
      <c r="P218" s="36">
        <f>SUMIFS(СВЦЭМ!$E$39:$E$782,СВЦЭМ!$A$39:$A$782,$A218,СВЦЭМ!$B$39:$B$782,P$191)+'СЕТ СН'!$F$15</f>
        <v>141.35040053</v>
      </c>
      <c r="Q218" s="36">
        <f>SUMIFS(СВЦЭМ!$E$39:$E$782,СВЦЭМ!$A$39:$A$782,$A218,СВЦЭМ!$B$39:$B$782,Q$191)+'СЕТ СН'!$F$15</f>
        <v>141.61734025000001</v>
      </c>
      <c r="R218" s="36">
        <f>SUMIFS(СВЦЭМ!$E$39:$E$782,СВЦЭМ!$A$39:$A$782,$A218,СВЦЭМ!$B$39:$B$782,R$191)+'СЕТ СН'!$F$15</f>
        <v>142.58788242</v>
      </c>
      <c r="S218" s="36">
        <f>SUMIFS(СВЦЭМ!$E$39:$E$782,СВЦЭМ!$A$39:$A$782,$A218,СВЦЭМ!$B$39:$B$782,S$191)+'СЕТ СН'!$F$15</f>
        <v>141.46446276</v>
      </c>
      <c r="T218" s="36">
        <f>SUMIFS(СВЦЭМ!$E$39:$E$782,СВЦЭМ!$A$39:$A$782,$A218,СВЦЭМ!$B$39:$B$782,T$191)+'СЕТ СН'!$F$15</f>
        <v>140.4459895</v>
      </c>
      <c r="U218" s="36">
        <f>SUMIFS(СВЦЭМ!$E$39:$E$782,СВЦЭМ!$A$39:$A$782,$A218,СВЦЭМ!$B$39:$B$782,U$191)+'СЕТ СН'!$F$15</f>
        <v>144.94545011</v>
      </c>
      <c r="V218" s="36">
        <f>SUMIFS(СВЦЭМ!$E$39:$E$782,СВЦЭМ!$A$39:$A$782,$A218,СВЦЭМ!$B$39:$B$782,V$191)+'СЕТ СН'!$F$15</f>
        <v>143.5802803</v>
      </c>
      <c r="W218" s="36">
        <f>SUMIFS(СВЦЭМ!$E$39:$E$782,СВЦЭМ!$A$39:$A$782,$A218,СВЦЭМ!$B$39:$B$782,W$191)+'СЕТ СН'!$F$15</f>
        <v>144.27050628999999</v>
      </c>
      <c r="X218" s="36">
        <f>SUMIFS(СВЦЭМ!$E$39:$E$782,СВЦЭМ!$A$39:$A$782,$A218,СВЦЭМ!$B$39:$B$782,X$191)+'СЕТ СН'!$F$15</f>
        <v>151.17382172000001</v>
      </c>
      <c r="Y218" s="36">
        <f>SUMIFS(СВЦЭМ!$E$39:$E$782,СВЦЭМ!$A$39:$A$782,$A218,СВЦЭМ!$B$39:$B$782,Y$191)+'СЕТ СН'!$F$15</f>
        <v>158.26346117</v>
      </c>
    </row>
    <row r="219" spans="1:25" ht="15.75" x14ac:dyDescent="0.2">
      <c r="A219" s="35">
        <f t="shared" si="5"/>
        <v>45532</v>
      </c>
      <c r="B219" s="36">
        <f>SUMIFS(СВЦЭМ!$E$39:$E$782,СВЦЭМ!$A$39:$A$782,$A219,СВЦЭМ!$B$39:$B$782,B$191)+'СЕТ СН'!$F$15</f>
        <v>172.22514913000001</v>
      </c>
      <c r="C219" s="36">
        <f>SUMIFS(СВЦЭМ!$E$39:$E$782,СВЦЭМ!$A$39:$A$782,$A219,СВЦЭМ!$B$39:$B$782,C$191)+'СЕТ СН'!$F$15</f>
        <v>176.94396366999999</v>
      </c>
      <c r="D219" s="36">
        <f>SUMIFS(СВЦЭМ!$E$39:$E$782,СВЦЭМ!$A$39:$A$782,$A219,СВЦЭМ!$B$39:$B$782,D$191)+'СЕТ СН'!$F$15</f>
        <v>179.72995381999999</v>
      </c>
      <c r="E219" s="36">
        <f>SUMIFS(СВЦЭМ!$E$39:$E$782,СВЦЭМ!$A$39:$A$782,$A219,СВЦЭМ!$B$39:$B$782,E$191)+'СЕТ СН'!$F$15</f>
        <v>182.54076533</v>
      </c>
      <c r="F219" s="36">
        <f>SUMIFS(СВЦЭМ!$E$39:$E$782,СВЦЭМ!$A$39:$A$782,$A219,СВЦЭМ!$B$39:$B$782,F$191)+'СЕТ СН'!$F$15</f>
        <v>185.06835013</v>
      </c>
      <c r="G219" s="36">
        <f>SUMIFS(СВЦЭМ!$E$39:$E$782,СВЦЭМ!$A$39:$A$782,$A219,СВЦЭМ!$B$39:$B$782,G$191)+'СЕТ СН'!$F$15</f>
        <v>182.19349997</v>
      </c>
      <c r="H219" s="36">
        <f>SUMIFS(СВЦЭМ!$E$39:$E$782,СВЦЭМ!$A$39:$A$782,$A219,СВЦЭМ!$B$39:$B$782,H$191)+'СЕТ СН'!$F$15</f>
        <v>178.97051213</v>
      </c>
      <c r="I219" s="36">
        <f>SUMIFS(СВЦЭМ!$E$39:$E$782,СВЦЭМ!$A$39:$A$782,$A219,СВЦЭМ!$B$39:$B$782,I$191)+'СЕТ СН'!$F$15</f>
        <v>170.11867021</v>
      </c>
      <c r="J219" s="36">
        <f>SUMIFS(СВЦЭМ!$E$39:$E$782,СВЦЭМ!$A$39:$A$782,$A219,СВЦЭМ!$B$39:$B$782,J$191)+'СЕТ СН'!$F$15</f>
        <v>164.14523213999999</v>
      </c>
      <c r="K219" s="36">
        <f>SUMIFS(СВЦЭМ!$E$39:$E$782,СВЦЭМ!$A$39:$A$782,$A219,СВЦЭМ!$B$39:$B$782,K$191)+'СЕТ СН'!$F$15</f>
        <v>155.18773128000001</v>
      </c>
      <c r="L219" s="36">
        <f>SUMIFS(СВЦЭМ!$E$39:$E$782,СВЦЭМ!$A$39:$A$782,$A219,СВЦЭМ!$B$39:$B$782,L$191)+'СЕТ СН'!$F$15</f>
        <v>153.73162235000001</v>
      </c>
      <c r="M219" s="36">
        <f>SUMIFS(СВЦЭМ!$E$39:$E$782,СВЦЭМ!$A$39:$A$782,$A219,СВЦЭМ!$B$39:$B$782,M$191)+'СЕТ СН'!$F$15</f>
        <v>152.59605976</v>
      </c>
      <c r="N219" s="36">
        <f>SUMIFS(СВЦЭМ!$E$39:$E$782,СВЦЭМ!$A$39:$A$782,$A219,СВЦЭМ!$B$39:$B$782,N$191)+'СЕТ СН'!$F$15</f>
        <v>152.08796848</v>
      </c>
      <c r="O219" s="36">
        <f>SUMIFS(СВЦЭМ!$E$39:$E$782,СВЦЭМ!$A$39:$A$782,$A219,СВЦЭМ!$B$39:$B$782,O$191)+'СЕТ СН'!$F$15</f>
        <v>151.52870965</v>
      </c>
      <c r="P219" s="36">
        <f>SUMIFS(СВЦЭМ!$E$39:$E$782,СВЦЭМ!$A$39:$A$782,$A219,СВЦЭМ!$B$39:$B$782,P$191)+'СЕТ СН'!$F$15</f>
        <v>151.58290718000001</v>
      </c>
      <c r="Q219" s="36">
        <f>SUMIFS(СВЦЭМ!$E$39:$E$782,СВЦЭМ!$A$39:$A$782,$A219,СВЦЭМ!$B$39:$B$782,Q$191)+'СЕТ СН'!$F$15</f>
        <v>152.24458131</v>
      </c>
      <c r="R219" s="36">
        <f>SUMIFS(СВЦЭМ!$E$39:$E$782,СВЦЭМ!$A$39:$A$782,$A219,СВЦЭМ!$B$39:$B$782,R$191)+'СЕТ СН'!$F$15</f>
        <v>153.12635320999999</v>
      </c>
      <c r="S219" s="36">
        <f>SUMIFS(СВЦЭМ!$E$39:$E$782,СВЦЭМ!$A$39:$A$782,$A219,СВЦЭМ!$B$39:$B$782,S$191)+'СЕТ СН'!$F$15</f>
        <v>150.80494060999999</v>
      </c>
      <c r="T219" s="36">
        <f>SUMIFS(СВЦЭМ!$E$39:$E$782,СВЦЭМ!$A$39:$A$782,$A219,СВЦЭМ!$B$39:$B$782,T$191)+'СЕТ СН'!$F$15</f>
        <v>149.91328952000001</v>
      </c>
      <c r="U219" s="36">
        <f>SUMIFS(СВЦЭМ!$E$39:$E$782,СВЦЭМ!$A$39:$A$782,$A219,СВЦЭМ!$B$39:$B$782,U$191)+'СЕТ СН'!$F$15</f>
        <v>150.93481578000001</v>
      </c>
      <c r="V219" s="36">
        <f>SUMIFS(СВЦЭМ!$E$39:$E$782,СВЦЭМ!$A$39:$A$782,$A219,СВЦЭМ!$B$39:$B$782,V$191)+'СЕТ СН'!$F$15</f>
        <v>148.58414938000001</v>
      </c>
      <c r="W219" s="36">
        <f>SUMIFS(СВЦЭМ!$E$39:$E$782,СВЦЭМ!$A$39:$A$782,$A219,СВЦЭМ!$B$39:$B$782,W$191)+'СЕТ СН'!$F$15</f>
        <v>149.54158856999999</v>
      </c>
      <c r="X219" s="36">
        <f>SUMIFS(СВЦЭМ!$E$39:$E$782,СВЦЭМ!$A$39:$A$782,$A219,СВЦЭМ!$B$39:$B$782,X$191)+'СЕТ СН'!$F$15</f>
        <v>156.8154255</v>
      </c>
      <c r="Y219" s="36">
        <f>SUMIFS(СВЦЭМ!$E$39:$E$782,СВЦЭМ!$A$39:$A$782,$A219,СВЦЭМ!$B$39:$B$782,Y$191)+'СЕТ СН'!$F$15</f>
        <v>158.85239648000001</v>
      </c>
    </row>
    <row r="220" spans="1:25" ht="15.75" x14ac:dyDescent="0.2">
      <c r="A220" s="35">
        <f t="shared" si="5"/>
        <v>45533</v>
      </c>
      <c r="B220" s="36">
        <f>SUMIFS(СВЦЭМ!$E$39:$E$782,СВЦЭМ!$A$39:$A$782,$A220,СВЦЭМ!$B$39:$B$782,B$191)+'СЕТ СН'!$F$15</f>
        <v>163.40343021999999</v>
      </c>
      <c r="C220" s="36">
        <f>SUMIFS(СВЦЭМ!$E$39:$E$782,СВЦЭМ!$A$39:$A$782,$A220,СВЦЭМ!$B$39:$B$782,C$191)+'СЕТ СН'!$F$15</f>
        <v>175.41037367999999</v>
      </c>
      <c r="D220" s="36">
        <f>SUMIFS(СВЦЭМ!$E$39:$E$782,СВЦЭМ!$A$39:$A$782,$A220,СВЦЭМ!$B$39:$B$782,D$191)+'СЕТ СН'!$F$15</f>
        <v>188.90086217000001</v>
      </c>
      <c r="E220" s="36">
        <f>SUMIFS(СВЦЭМ!$E$39:$E$782,СВЦЭМ!$A$39:$A$782,$A220,СВЦЭМ!$B$39:$B$782,E$191)+'СЕТ СН'!$F$15</f>
        <v>193.32689492</v>
      </c>
      <c r="F220" s="36">
        <f>SUMIFS(СВЦЭМ!$E$39:$E$782,СВЦЭМ!$A$39:$A$782,$A220,СВЦЭМ!$B$39:$B$782,F$191)+'СЕТ СН'!$F$15</f>
        <v>194.9350805</v>
      </c>
      <c r="G220" s="36">
        <f>SUMIFS(СВЦЭМ!$E$39:$E$782,СВЦЭМ!$A$39:$A$782,$A220,СВЦЭМ!$B$39:$B$782,G$191)+'СЕТ СН'!$F$15</f>
        <v>191.88108385999999</v>
      </c>
      <c r="H220" s="36">
        <f>SUMIFS(СВЦЭМ!$E$39:$E$782,СВЦЭМ!$A$39:$A$782,$A220,СВЦЭМ!$B$39:$B$782,H$191)+'СЕТ СН'!$F$15</f>
        <v>186.54712212000001</v>
      </c>
      <c r="I220" s="36">
        <f>SUMIFS(СВЦЭМ!$E$39:$E$782,СВЦЭМ!$A$39:$A$782,$A220,СВЦЭМ!$B$39:$B$782,I$191)+'СЕТ СН'!$F$15</f>
        <v>180.37891712000001</v>
      </c>
      <c r="J220" s="36">
        <f>SUMIFS(СВЦЭМ!$E$39:$E$782,СВЦЭМ!$A$39:$A$782,$A220,СВЦЭМ!$B$39:$B$782,J$191)+'СЕТ СН'!$F$15</f>
        <v>169.82339471</v>
      </c>
      <c r="K220" s="36">
        <f>SUMIFS(СВЦЭМ!$E$39:$E$782,СВЦЭМ!$A$39:$A$782,$A220,СВЦЭМ!$B$39:$B$782,K$191)+'СЕТ СН'!$F$15</f>
        <v>160.08542980999999</v>
      </c>
      <c r="L220" s="36">
        <f>SUMIFS(СВЦЭМ!$E$39:$E$782,СВЦЭМ!$A$39:$A$782,$A220,СВЦЭМ!$B$39:$B$782,L$191)+'СЕТ СН'!$F$15</f>
        <v>152.65511838</v>
      </c>
      <c r="M220" s="36">
        <f>SUMIFS(СВЦЭМ!$E$39:$E$782,СВЦЭМ!$A$39:$A$782,$A220,СВЦЭМ!$B$39:$B$782,M$191)+'СЕТ СН'!$F$15</f>
        <v>151.12526725999999</v>
      </c>
      <c r="N220" s="36">
        <f>SUMIFS(СВЦЭМ!$E$39:$E$782,СВЦЭМ!$A$39:$A$782,$A220,СВЦЭМ!$B$39:$B$782,N$191)+'СЕТ СН'!$F$15</f>
        <v>152.62056464</v>
      </c>
      <c r="O220" s="36">
        <f>SUMIFS(СВЦЭМ!$E$39:$E$782,СВЦЭМ!$A$39:$A$782,$A220,СВЦЭМ!$B$39:$B$782,O$191)+'СЕТ СН'!$F$15</f>
        <v>154.26940268999999</v>
      </c>
      <c r="P220" s="36">
        <f>SUMIFS(СВЦЭМ!$E$39:$E$782,СВЦЭМ!$A$39:$A$782,$A220,СВЦЭМ!$B$39:$B$782,P$191)+'СЕТ СН'!$F$15</f>
        <v>154.84185325000001</v>
      </c>
      <c r="Q220" s="36">
        <f>SUMIFS(СВЦЭМ!$E$39:$E$782,СВЦЭМ!$A$39:$A$782,$A220,СВЦЭМ!$B$39:$B$782,Q$191)+'СЕТ СН'!$F$15</f>
        <v>154.66218814999999</v>
      </c>
      <c r="R220" s="36">
        <f>SUMIFS(СВЦЭМ!$E$39:$E$782,СВЦЭМ!$A$39:$A$782,$A220,СВЦЭМ!$B$39:$B$782,R$191)+'СЕТ СН'!$F$15</f>
        <v>155.84337206999999</v>
      </c>
      <c r="S220" s="36">
        <f>SUMIFS(СВЦЭМ!$E$39:$E$782,СВЦЭМ!$A$39:$A$782,$A220,СВЦЭМ!$B$39:$B$782,S$191)+'СЕТ СН'!$F$15</f>
        <v>153.46913308000001</v>
      </c>
      <c r="T220" s="36">
        <f>SUMIFS(СВЦЭМ!$E$39:$E$782,СВЦЭМ!$A$39:$A$782,$A220,СВЦЭМ!$B$39:$B$782,T$191)+'СЕТ СН'!$F$15</f>
        <v>153.14608459999999</v>
      </c>
      <c r="U220" s="36">
        <f>SUMIFS(СВЦЭМ!$E$39:$E$782,СВЦЭМ!$A$39:$A$782,$A220,СВЦЭМ!$B$39:$B$782,U$191)+'СЕТ СН'!$F$15</f>
        <v>154.43584625</v>
      </c>
      <c r="V220" s="36">
        <f>SUMIFS(СВЦЭМ!$E$39:$E$782,СВЦЭМ!$A$39:$A$782,$A220,СВЦЭМ!$B$39:$B$782,V$191)+'СЕТ СН'!$F$15</f>
        <v>152.71354696</v>
      </c>
      <c r="W220" s="36">
        <f>SUMIFS(СВЦЭМ!$E$39:$E$782,СВЦЭМ!$A$39:$A$782,$A220,СВЦЭМ!$B$39:$B$782,W$191)+'СЕТ СН'!$F$15</f>
        <v>153.15084209</v>
      </c>
      <c r="X220" s="36">
        <f>SUMIFS(СВЦЭМ!$E$39:$E$782,СВЦЭМ!$A$39:$A$782,$A220,СВЦЭМ!$B$39:$B$782,X$191)+'СЕТ СН'!$F$15</f>
        <v>161.00108431999999</v>
      </c>
      <c r="Y220" s="36">
        <f>SUMIFS(СВЦЭМ!$E$39:$E$782,СВЦЭМ!$A$39:$A$782,$A220,СВЦЭМ!$B$39:$B$782,Y$191)+'СЕТ СН'!$F$15</f>
        <v>168.14008996000001</v>
      </c>
    </row>
    <row r="221" spans="1:25" ht="15.75" x14ac:dyDescent="0.2">
      <c r="A221" s="35">
        <f t="shared" si="5"/>
        <v>45534</v>
      </c>
      <c r="B221" s="36">
        <f>SUMIFS(СВЦЭМ!$E$39:$E$782,СВЦЭМ!$A$39:$A$782,$A221,СВЦЭМ!$B$39:$B$782,B$191)+'СЕТ СН'!$F$15</f>
        <v>175.89949702000001</v>
      </c>
      <c r="C221" s="36">
        <f>SUMIFS(СВЦЭМ!$E$39:$E$782,СВЦЭМ!$A$39:$A$782,$A221,СВЦЭМ!$B$39:$B$782,C$191)+'СЕТ СН'!$F$15</f>
        <v>183.60796517</v>
      </c>
      <c r="D221" s="36">
        <f>SUMIFS(СВЦЭМ!$E$39:$E$782,СВЦЭМ!$A$39:$A$782,$A221,СВЦЭМ!$B$39:$B$782,D$191)+'СЕТ СН'!$F$15</f>
        <v>185.35290452999999</v>
      </c>
      <c r="E221" s="36">
        <f>SUMIFS(СВЦЭМ!$E$39:$E$782,СВЦЭМ!$A$39:$A$782,$A221,СВЦЭМ!$B$39:$B$782,E$191)+'СЕТ СН'!$F$15</f>
        <v>187.60474214000001</v>
      </c>
      <c r="F221" s="36">
        <f>SUMIFS(СВЦЭМ!$E$39:$E$782,СВЦЭМ!$A$39:$A$782,$A221,СВЦЭМ!$B$39:$B$782,F$191)+'СЕТ СН'!$F$15</f>
        <v>187.06128806999999</v>
      </c>
      <c r="G221" s="36">
        <f>SUMIFS(СВЦЭМ!$E$39:$E$782,СВЦЭМ!$A$39:$A$782,$A221,СВЦЭМ!$B$39:$B$782,G$191)+'СЕТ СН'!$F$15</f>
        <v>186.42762751999999</v>
      </c>
      <c r="H221" s="36">
        <f>SUMIFS(СВЦЭМ!$E$39:$E$782,СВЦЭМ!$A$39:$A$782,$A221,СВЦЭМ!$B$39:$B$782,H$191)+'СЕТ СН'!$F$15</f>
        <v>182.91376880999999</v>
      </c>
      <c r="I221" s="36">
        <f>SUMIFS(СВЦЭМ!$E$39:$E$782,СВЦЭМ!$A$39:$A$782,$A221,СВЦЭМ!$B$39:$B$782,I$191)+'СЕТ СН'!$F$15</f>
        <v>172.91434939000001</v>
      </c>
      <c r="J221" s="36">
        <f>SUMIFS(СВЦЭМ!$E$39:$E$782,СВЦЭМ!$A$39:$A$782,$A221,СВЦЭМ!$B$39:$B$782,J$191)+'СЕТ СН'!$F$15</f>
        <v>162.62567688999999</v>
      </c>
      <c r="K221" s="36">
        <f>SUMIFS(СВЦЭМ!$E$39:$E$782,СВЦЭМ!$A$39:$A$782,$A221,СВЦЭМ!$B$39:$B$782,K$191)+'СЕТ СН'!$F$15</f>
        <v>154.57034863999999</v>
      </c>
      <c r="L221" s="36">
        <f>SUMIFS(СВЦЭМ!$E$39:$E$782,СВЦЭМ!$A$39:$A$782,$A221,СВЦЭМ!$B$39:$B$782,L$191)+'СЕТ СН'!$F$15</f>
        <v>151.44431169999999</v>
      </c>
      <c r="M221" s="36">
        <f>SUMIFS(СВЦЭМ!$E$39:$E$782,СВЦЭМ!$A$39:$A$782,$A221,СВЦЭМ!$B$39:$B$782,M$191)+'СЕТ СН'!$F$15</f>
        <v>152.53957564999999</v>
      </c>
      <c r="N221" s="36">
        <f>SUMIFS(СВЦЭМ!$E$39:$E$782,СВЦЭМ!$A$39:$A$782,$A221,СВЦЭМ!$B$39:$B$782,N$191)+'СЕТ СН'!$F$15</f>
        <v>152.33036312999999</v>
      </c>
      <c r="O221" s="36">
        <f>SUMIFS(СВЦЭМ!$E$39:$E$782,СВЦЭМ!$A$39:$A$782,$A221,СВЦЭМ!$B$39:$B$782,O$191)+'СЕТ СН'!$F$15</f>
        <v>153.18424757</v>
      </c>
      <c r="P221" s="36">
        <f>SUMIFS(СВЦЭМ!$E$39:$E$782,СВЦЭМ!$A$39:$A$782,$A221,СВЦЭМ!$B$39:$B$782,P$191)+'СЕТ СН'!$F$15</f>
        <v>153.27814305999999</v>
      </c>
      <c r="Q221" s="36">
        <f>SUMIFS(СВЦЭМ!$E$39:$E$782,СВЦЭМ!$A$39:$A$782,$A221,СВЦЭМ!$B$39:$B$782,Q$191)+'СЕТ СН'!$F$15</f>
        <v>153.83185404</v>
      </c>
      <c r="R221" s="36">
        <f>SUMIFS(СВЦЭМ!$E$39:$E$782,СВЦЭМ!$A$39:$A$782,$A221,СВЦЭМ!$B$39:$B$782,R$191)+'СЕТ СН'!$F$15</f>
        <v>153.15551278000001</v>
      </c>
      <c r="S221" s="36">
        <f>SUMIFS(СВЦЭМ!$E$39:$E$782,СВЦЭМ!$A$39:$A$782,$A221,СВЦЭМ!$B$39:$B$782,S$191)+'СЕТ СН'!$F$15</f>
        <v>154.12982808000001</v>
      </c>
      <c r="T221" s="36">
        <f>SUMIFS(СВЦЭМ!$E$39:$E$782,СВЦЭМ!$A$39:$A$782,$A221,СВЦЭМ!$B$39:$B$782,T$191)+'СЕТ СН'!$F$15</f>
        <v>154.11314938999999</v>
      </c>
      <c r="U221" s="36">
        <f>SUMIFS(СВЦЭМ!$E$39:$E$782,СВЦЭМ!$A$39:$A$782,$A221,СВЦЭМ!$B$39:$B$782,U$191)+'СЕТ СН'!$F$15</f>
        <v>154.6374835</v>
      </c>
      <c r="V221" s="36">
        <f>SUMIFS(СВЦЭМ!$E$39:$E$782,СВЦЭМ!$A$39:$A$782,$A221,СВЦЭМ!$B$39:$B$782,V$191)+'СЕТ СН'!$F$15</f>
        <v>152.5862363</v>
      </c>
      <c r="W221" s="36">
        <f>SUMIFS(СВЦЭМ!$E$39:$E$782,СВЦЭМ!$A$39:$A$782,$A221,СВЦЭМ!$B$39:$B$782,W$191)+'СЕТ СН'!$F$15</f>
        <v>153.21605047</v>
      </c>
      <c r="X221" s="36">
        <f>SUMIFS(СВЦЭМ!$E$39:$E$782,СВЦЭМ!$A$39:$A$782,$A221,СВЦЭМ!$B$39:$B$782,X$191)+'СЕТ СН'!$F$15</f>
        <v>160.59111093000001</v>
      </c>
      <c r="Y221" s="36">
        <f>SUMIFS(СВЦЭМ!$E$39:$E$782,СВЦЭМ!$A$39:$A$782,$A221,СВЦЭМ!$B$39:$B$782,Y$191)+'СЕТ СН'!$F$15</f>
        <v>168.24178412000001</v>
      </c>
    </row>
    <row r="222" spans="1:25" ht="15.75" x14ac:dyDescent="0.2">
      <c r="A222" s="35">
        <f t="shared" si="5"/>
        <v>45535</v>
      </c>
      <c r="B222" s="36">
        <f>SUMIFS(СВЦЭМ!$E$39:$E$782,СВЦЭМ!$A$39:$A$782,$A222,СВЦЭМ!$B$39:$B$782,B$191)+'СЕТ СН'!$F$15</f>
        <v>172.05985613999999</v>
      </c>
      <c r="C222" s="36">
        <f>SUMIFS(СВЦЭМ!$E$39:$E$782,СВЦЭМ!$A$39:$A$782,$A222,СВЦЭМ!$B$39:$B$782,C$191)+'СЕТ СН'!$F$15</f>
        <v>176.65889612999999</v>
      </c>
      <c r="D222" s="36">
        <f>SUMIFS(СВЦЭМ!$E$39:$E$782,СВЦЭМ!$A$39:$A$782,$A222,СВЦЭМ!$B$39:$B$782,D$191)+'СЕТ СН'!$F$15</f>
        <v>177.46429130000001</v>
      </c>
      <c r="E222" s="36">
        <f>SUMIFS(СВЦЭМ!$E$39:$E$782,СВЦЭМ!$A$39:$A$782,$A222,СВЦЭМ!$B$39:$B$782,E$191)+'СЕТ СН'!$F$15</f>
        <v>177.80136827000001</v>
      </c>
      <c r="F222" s="36">
        <f>SUMIFS(СВЦЭМ!$E$39:$E$782,СВЦЭМ!$A$39:$A$782,$A222,СВЦЭМ!$B$39:$B$782,F$191)+'СЕТ СН'!$F$15</f>
        <v>177.23043041</v>
      </c>
      <c r="G222" s="36">
        <f>SUMIFS(СВЦЭМ!$E$39:$E$782,СВЦЭМ!$A$39:$A$782,$A222,СВЦЭМ!$B$39:$B$782,G$191)+'СЕТ СН'!$F$15</f>
        <v>174.93660335999999</v>
      </c>
      <c r="H222" s="36">
        <f>SUMIFS(СВЦЭМ!$E$39:$E$782,СВЦЭМ!$A$39:$A$782,$A222,СВЦЭМ!$B$39:$B$782,H$191)+'СЕТ СН'!$F$15</f>
        <v>174.14611764</v>
      </c>
      <c r="I222" s="36">
        <f>SUMIFS(СВЦЭМ!$E$39:$E$782,СВЦЭМ!$A$39:$A$782,$A222,СВЦЭМ!$B$39:$B$782,I$191)+'СЕТ СН'!$F$15</f>
        <v>163.75682416999999</v>
      </c>
      <c r="J222" s="36">
        <f>SUMIFS(СВЦЭМ!$E$39:$E$782,СВЦЭМ!$A$39:$A$782,$A222,СВЦЭМ!$B$39:$B$782,J$191)+'СЕТ СН'!$F$15</f>
        <v>163.11578048999999</v>
      </c>
      <c r="K222" s="36">
        <f>SUMIFS(СВЦЭМ!$E$39:$E$782,СВЦЭМ!$A$39:$A$782,$A222,СВЦЭМ!$B$39:$B$782,K$191)+'СЕТ СН'!$F$15</f>
        <v>158.40741331000001</v>
      </c>
      <c r="L222" s="36">
        <f>SUMIFS(СВЦЭМ!$E$39:$E$782,СВЦЭМ!$A$39:$A$782,$A222,СВЦЭМ!$B$39:$B$782,L$191)+'СЕТ СН'!$F$15</f>
        <v>157.64391405000001</v>
      </c>
      <c r="M222" s="36">
        <f>SUMIFS(СВЦЭМ!$E$39:$E$782,СВЦЭМ!$A$39:$A$782,$A222,СВЦЭМ!$B$39:$B$782,M$191)+'СЕТ СН'!$F$15</f>
        <v>154.99549242000001</v>
      </c>
      <c r="N222" s="36">
        <f>SUMIFS(СВЦЭМ!$E$39:$E$782,СВЦЭМ!$A$39:$A$782,$A222,СВЦЭМ!$B$39:$B$782,N$191)+'СЕТ СН'!$F$15</f>
        <v>155.01627718</v>
      </c>
      <c r="O222" s="36">
        <f>SUMIFS(СВЦЭМ!$E$39:$E$782,СВЦЭМ!$A$39:$A$782,$A222,СВЦЭМ!$B$39:$B$782,O$191)+'СЕТ СН'!$F$15</f>
        <v>153.77718100999999</v>
      </c>
      <c r="P222" s="36">
        <f>SUMIFS(СВЦЭМ!$E$39:$E$782,СВЦЭМ!$A$39:$A$782,$A222,СВЦЭМ!$B$39:$B$782,P$191)+'СЕТ СН'!$F$15</f>
        <v>155.08886998</v>
      </c>
      <c r="Q222" s="36">
        <f>SUMIFS(СВЦЭМ!$E$39:$E$782,СВЦЭМ!$A$39:$A$782,$A222,СВЦЭМ!$B$39:$B$782,Q$191)+'СЕТ СН'!$F$15</f>
        <v>155.0162253</v>
      </c>
      <c r="R222" s="36">
        <f>SUMIFS(СВЦЭМ!$E$39:$E$782,СВЦЭМ!$A$39:$A$782,$A222,СВЦЭМ!$B$39:$B$782,R$191)+'СЕТ СН'!$F$15</f>
        <v>155.77414149000001</v>
      </c>
      <c r="S222" s="36">
        <f>SUMIFS(СВЦЭМ!$E$39:$E$782,СВЦЭМ!$A$39:$A$782,$A222,СВЦЭМ!$B$39:$B$782,S$191)+'СЕТ СН'!$F$15</f>
        <v>154.90318214999999</v>
      </c>
      <c r="T222" s="36">
        <f>SUMIFS(СВЦЭМ!$E$39:$E$782,СВЦЭМ!$A$39:$A$782,$A222,СВЦЭМ!$B$39:$B$782,T$191)+'СЕТ СН'!$F$15</f>
        <v>153.56568102</v>
      </c>
      <c r="U222" s="36">
        <f>SUMIFS(СВЦЭМ!$E$39:$E$782,СВЦЭМ!$A$39:$A$782,$A222,СВЦЭМ!$B$39:$B$782,U$191)+'СЕТ СН'!$F$15</f>
        <v>155.23682936</v>
      </c>
      <c r="V222" s="36">
        <f>SUMIFS(СВЦЭМ!$E$39:$E$782,СВЦЭМ!$A$39:$A$782,$A222,СВЦЭМ!$B$39:$B$782,V$191)+'СЕТ СН'!$F$15</f>
        <v>152.71083091</v>
      </c>
      <c r="W222" s="36">
        <f>SUMIFS(СВЦЭМ!$E$39:$E$782,СВЦЭМ!$A$39:$A$782,$A222,СВЦЭМ!$B$39:$B$782,W$191)+'СЕТ СН'!$F$15</f>
        <v>154.3548232</v>
      </c>
      <c r="X222" s="36">
        <f>SUMIFS(СВЦЭМ!$E$39:$E$782,СВЦЭМ!$A$39:$A$782,$A222,СВЦЭМ!$B$39:$B$782,X$191)+'СЕТ СН'!$F$15</f>
        <v>160.31689182</v>
      </c>
      <c r="Y222" s="36">
        <f>SUMIFS(СВЦЭМ!$E$39:$E$782,СВЦЭМ!$A$39:$A$782,$A222,СВЦЭМ!$B$39:$B$782,Y$191)+'СЕТ СН'!$F$15</f>
        <v>170.3513001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01.08.2024</v>
      </c>
      <c r="B227" s="36">
        <f>SUMIFS(СВЦЭМ!$F$39:$F$782,СВЦЭМ!$A$39:$A$782,$A227,СВЦЭМ!$B$39:$B$782,B$226)+'СЕТ СН'!$F$15</f>
        <v>180.33693263999999</v>
      </c>
      <c r="C227" s="36">
        <f>SUMIFS(СВЦЭМ!$F$39:$F$782,СВЦЭМ!$A$39:$A$782,$A227,СВЦЭМ!$B$39:$B$782,C$226)+'СЕТ СН'!$F$15</f>
        <v>190.94175507</v>
      </c>
      <c r="D227" s="36">
        <f>SUMIFS(СВЦЭМ!$F$39:$F$782,СВЦЭМ!$A$39:$A$782,$A227,СВЦЭМ!$B$39:$B$782,D$226)+'СЕТ СН'!$F$15</f>
        <v>197.05097674999999</v>
      </c>
      <c r="E227" s="36">
        <f>SUMIFS(СВЦЭМ!$F$39:$F$782,СВЦЭМ!$A$39:$A$782,$A227,СВЦЭМ!$B$39:$B$782,E$226)+'СЕТ СН'!$F$15</f>
        <v>199.37144273000001</v>
      </c>
      <c r="F227" s="36">
        <f>SUMIFS(СВЦЭМ!$F$39:$F$782,СВЦЭМ!$A$39:$A$782,$A227,СВЦЭМ!$B$39:$B$782,F$226)+'СЕТ СН'!$F$15</f>
        <v>201.97604342</v>
      </c>
      <c r="G227" s="36">
        <f>SUMIFS(СВЦЭМ!$F$39:$F$782,СВЦЭМ!$A$39:$A$782,$A227,СВЦЭМ!$B$39:$B$782,G$226)+'СЕТ СН'!$F$15</f>
        <v>200.41410875</v>
      </c>
      <c r="H227" s="36">
        <f>SUMIFS(СВЦЭМ!$F$39:$F$782,СВЦЭМ!$A$39:$A$782,$A227,СВЦЭМ!$B$39:$B$782,H$226)+'СЕТ СН'!$F$15</f>
        <v>196.29304321000001</v>
      </c>
      <c r="I227" s="36">
        <f>SUMIFS(СВЦЭМ!$F$39:$F$782,СВЦЭМ!$A$39:$A$782,$A227,СВЦЭМ!$B$39:$B$782,I$226)+'СЕТ СН'!$F$15</f>
        <v>187.06633717</v>
      </c>
      <c r="J227" s="36">
        <f>SUMIFS(СВЦЭМ!$F$39:$F$782,СВЦЭМ!$A$39:$A$782,$A227,СВЦЭМ!$B$39:$B$782,J$226)+'СЕТ СН'!$F$15</f>
        <v>173.11712673</v>
      </c>
      <c r="K227" s="36">
        <f>SUMIFS(СВЦЭМ!$F$39:$F$782,СВЦЭМ!$A$39:$A$782,$A227,СВЦЭМ!$B$39:$B$782,K$226)+'СЕТ СН'!$F$15</f>
        <v>162.11768079999999</v>
      </c>
      <c r="L227" s="36">
        <f>SUMIFS(СВЦЭМ!$F$39:$F$782,СВЦЭМ!$A$39:$A$782,$A227,СВЦЭМ!$B$39:$B$782,L$226)+'СЕТ СН'!$F$15</f>
        <v>155.37849177999999</v>
      </c>
      <c r="M227" s="36">
        <f>SUMIFS(СВЦЭМ!$F$39:$F$782,СВЦЭМ!$A$39:$A$782,$A227,СВЦЭМ!$B$39:$B$782,M$226)+'СЕТ СН'!$F$15</f>
        <v>158.78040454999999</v>
      </c>
      <c r="N227" s="36">
        <f>SUMIFS(СВЦЭМ!$F$39:$F$782,СВЦЭМ!$A$39:$A$782,$A227,СВЦЭМ!$B$39:$B$782,N$226)+'СЕТ СН'!$F$15</f>
        <v>162.59019262999999</v>
      </c>
      <c r="O227" s="36">
        <f>SUMIFS(СВЦЭМ!$F$39:$F$782,СВЦЭМ!$A$39:$A$782,$A227,СВЦЭМ!$B$39:$B$782,O$226)+'СЕТ СН'!$F$15</f>
        <v>162.74328445</v>
      </c>
      <c r="P227" s="36">
        <f>SUMIFS(СВЦЭМ!$F$39:$F$782,СВЦЭМ!$A$39:$A$782,$A227,СВЦЭМ!$B$39:$B$782,P$226)+'СЕТ СН'!$F$15</f>
        <v>162.66965332000001</v>
      </c>
      <c r="Q227" s="36">
        <f>SUMIFS(СВЦЭМ!$F$39:$F$782,СВЦЭМ!$A$39:$A$782,$A227,СВЦЭМ!$B$39:$B$782,Q$226)+'СЕТ СН'!$F$15</f>
        <v>161.69544034</v>
      </c>
      <c r="R227" s="36">
        <f>SUMIFS(СВЦЭМ!$F$39:$F$782,СВЦЭМ!$A$39:$A$782,$A227,СВЦЭМ!$B$39:$B$782,R$226)+'СЕТ СН'!$F$15</f>
        <v>163.50775863999999</v>
      </c>
      <c r="S227" s="36">
        <f>SUMIFS(СВЦЭМ!$F$39:$F$782,СВЦЭМ!$A$39:$A$782,$A227,СВЦЭМ!$B$39:$B$782,S$226)+'СЕТ СН'!$F$15</f>
        <v>163.54997596999999</v>
      </c>
      <c r="T227" s="36">
        <f>SUMIFS(СВЦЭМ!$F$39:$F$782,СВЦЭМ!$A$39:$A$782,$A227,СВЦЭМ!$B$39:$B$782,T$226)+'СЕТ СН'!$F$15</f>
        <v>163.06581871</v>
      </c>
      <c r="U227" s="36">
        <f>SUMIFS(СВЦЭМ!$F$39:$F$782,СВЦЭМ!$A$39:$A$782,$A227,СВЦЭМ!$B$39:$B$782,U$226)+'СЕТ СН'!$F$15</f>
        <v>163.61976041</v>
      </c>
      <c r="V227" s="36">
        <f>SUMIFS(СВЦЭМ!$F$39:$F$782,СВЦЭМ!$A$39:$A$782,$A227,СВЦЭМ!$B$39:$B$782,V$226)+'СЕТ СН'!$F$15</f>
        <v>165.19702963</v>
      </c>
      <c r="W227" s="36">
        <f>SUMIFS(СВЦЭМ!$F$39:$F$782,СВЦЭМ!$A$39:$A$782,$A227,СВЦЭМ!$B$39:$B$782,W$226)+'СЕТ СН'!$F$15</f>
        <v>161.69317387000001</v>
      </c>
      <c r="X227" s="36">
        <f>SUMIFS(СВЦЭМ!$F$39:$F$782,СВЦЭМ!$A$39:$A$782,$A227,СВЦЭМ!$B$39:$B$782,X$226)+'СЕТ СН'!$F$15</f>
        <v>170.97084493</v>
      </c>
      <c r="Y227" s="36">
        <f>SUMIFS(СВЦЭМ!$F$39:$F$782,СВЦЭМ!$A$39:$A$782,$A227,СВЦЭМ!$B$39:$B$782,Y$226)+'СЕТ СН'!$F$15</f>
        <v>182.96362314999999</v>
      </c>
      <c r="AA227" s="45"/>
    </row>
    <row r="228" spans="1:27" ht="15.75" x14ac:dyDescent="0.2">
      <c r="A228" s="35">
        <f>A227+1</f>
        <v>45506</v>
      </c>
      <c r="B228" s="36">
        <f>SUMIFS(СВЦЭМ!$F$39:$F$782,СВЦЭМ!$A$39:$A$782,$A228,СВЦЭМ!$B$39:$B$782,B$226)+'СЕТ СН'!$F$15</f>
        <v>176.38365992999999</v>
      </c>
      <c r="C228" s="36">
        <f>SUMIFS(СВЦЭМ!$F$39:$F$782,СВЦЭМ!$A$39:$A$782,$A228,СВЦЭМ!$B$39:$B$782,C$226)+'СЕТ СН'!$F$15</f>
        <v>185.25158888999999</v>
      </c>
      <c r="D228" s="36">
        <f>SUMIFS(СВЦЭМ!$F$39:$F$782,СВЦЭМ!$A$39:$A$782,$A228,СВЦЭМ!$B$39:$B$782,D$226)+'СЕТ СН'!$F$15</f>
        <v>190.50621630000001</v>
      </c>
      <c r="E228" s="36">
        <f>SUMIFS(СВЦЭМ!$F$39:$F$782,СВЦЭМ!$A$39:$A$782,$A228,СВЦЭМ!$B$39:$B$782,E$226)+'СЕТ СН'!$F$15</f>
        <v>193.63002736999999</v>
      </c>
      <c r="F228" s="36">
        <f>SUMIFS(СВЦЭМ!$F$39:$F$782,СВЦЭМ!$A$39:$A$782,$A228,СВЦЭМ!$B$39:$B$782,F$226)+'СЕТ СН'!$F$15</f>
        <v>195.64266667000001</v>
      </c>
      <c r="G228" s="36">
        <f>SUMIFS(СВЦЭМ!$F$39:$F$782,СВЦЭМ!$A$39:$A$782,$A228,СВЦЭМ!$B$39:$B$782,G$226)+'СЕТ СН'!$F$15</f>
        <v>193.94515613999999</v>
      </c>
      <c r="H228" s="36">
        <f>SUMIFS(СВЦЭМ!$F$39:$F$782,СВЦЭМ!$A$39:$A$782,$A228,СВЦЭМ!$B$39:$B$782,H$226)+'СЕТ СН'!$F$15</f>
        <v>189.22019538999999</v>
      </c>
      <c r="I228" s="36">
        <f>SUMIFS(СВЦЭМ!$F$39:$F$782,СВЦЭМ!$A$39:$A$782,$A228,СВЦЭМ!$B$39:$B$782,I$226)+'СЕТ СН'!$F$15</f>
        <v>179.68994857999999</v>
      </c>
      <c r="J228" s="36">
        <f>SUMIFS(СВЦЭМ!$F$39:$F$782,СВЦЭМ!$A$39:$A$782,$A228,СВЦЭМ!$B$39:$B$782,J$226)+'СЕТ СН'!$F$15</f>
        <v>169.80330855</v>
      </c>
      <c r="K228" s="36">
        <f>SUMIFS(СВЦЭМ!$F$39:$F$782,СВЦЭМ!$A$39:$A$782,$A228,СВЦЭМ!$B$39:$B$782,K$226)+'СЕТ СН'!$F$15</f>
        <v>162.46134932000001</v>
      </c>
      <c r="L228" s="36">
        <f>SUMIFS(СВЦЭМ!$F$39:$F$782,СВЦЭМ!$A$39:$A$782,$A228,СВЦЭМ!$B$39:$B$782,L$226)+'СЕТ СН'!$F$15</f>
        <v>157.75804231000001</v>
      </c>
      <c r="M228" s="36">
        <f>SUMIFS(СВЦЭМ!$F$39:$F$782,СВЦЭМ!$A$39:$A$782,$A228,СВЦЭМ!$B$39:$B$782,M$226)+'СЕТ СН'!$F$15</f>
        <v>156.29113706999999</v>
      </c>
      <c r="N228" s="36">
        <f>SUMIFS(СВЦЭМ!$F$39:$F$782,СВЦЭМ!$A$39:$A$782,$A228,СВЦЭМ!$B$39:$B$782,N$226)+'СЕТ СН'!$F$15</f>
        <v>156.89707963000001</v>
      </c>
      <c r="O228" s="36">
        <f>SUMIFS(СВЦЭМ!$F$39:$F$782,СВЦЭМ!$A$39:$A$782,$A228,СВЦЭМ!$B$39:$B$782,O$226)+'СЕТ СН'!$F$15</f>
        <v>157.33317546000001</v>
      </c>
      <c r="P228" s="36">
        <f>SUMIFS(СВЦЭМ!$F$39:$F$782,СВЦЭМ!$A$39:$A$782,$A228,СВЦЭМ!$B$39:$B$782,P$226)+'СЕТ СН'!$F$15</f>
        <v>157.46334949999999</v>
      </c>
      <c r="Q228" s="36">
        <f>SUMIFS(СВЦЭМ!$F$39:$F$782,СВЦЭМ!$A$39:$A$782,$A228,СВЦЭМ!$B$39:$B$782,Q$226)+'СЕТ СН'!$F$15</f>
        <v>157.20573202</v>
      </c>
      <c r="R228" s="36">
        <f>SUMIFS(СВЦЭМ!$F$39:$F$782,СВЦЭМ!$A$39:$A$782,$A228,СВЦЭМ!$B$39:$B$782,R$226)+'СЕТ СН'!$F$15</f>
        <v>156.78630357</v>
      </c>
      <c r="S228" s="36">
        <f>SUMIFS(СВЦЭМ!$F$39:$F$782,СВЦЭМ!$A$39:$A$782,$A228,СВЦЭМ!$B$39:$B$782,S$226)+'СЕТ СН'!$F$15</f>
        <v>156.72408257000001</v>
      </c>
      <c r="T228" s="36">
        <f>SUMIFS(СВЦЭМ!$F$39:$F$782,СВЦЭМ!$A$39:$A$782,$A228,СВЦЭМ!$B$39:$B$782,T$226)+'СЕТ СН'!$F$15</f>
        <v>156.18751368</v>
      </c>
      <c r="U228" s="36">
        <f>SUMIFS(СВЦЭМ!$F$39:$F$782,СВЦЭМ!$A$39:$A$782,$A228,СВЦЭМ!$B$39:$B$782,U$226)+'СЕТ СН'!$F$15</f>
        <v>158.95366146999999</v>
      </c>
      <c r="V228" s="36">
        <f>SUMIFS(СВЦЭМ!$F$39:$F$782,СВЦЭМ!$A$39:$A$782,$A228,СВЦЭМ!$B$39:$B$782,V$226)+'СЕТ СН'!$F$15</f>
        <v>160.76352986000001</v>
      </c>
      <c r="W228" s="36">
        <f>SUMIFS(СВЦЭМ!$F$39:$F$782,СВЦЭМ!$A$39:$A$782,$A228,СВЦЭМ!$B$39:$B$782,W$226)+'СЕТ СН'!$F$15</f>
        <v>158.13549035</v>
      </c>
      <c r="X228" s="36">
        <f>SUMIFS(СВЦЭМ!$F$39:$F$782,СВЦЭМ!$A$39:$A$782,$A228,СВЦЭМ!$B$39:$B$782,X$226)+'СЕТ СН'!$F$15</f>
        <v>161.53869918999999</v>
      </c>
      <c r="Y228" s="36">
        <f>SUMIFS(СВЦЭМ!$F$39:$F$782,СВЦЭМ!$A$39:$A$782,$A228,СВЦЭМ!$B$39:$B$782,Y$226)+'СЕТ СН'!$F$15</f>
        <v>168.00095594999999</v>
      </c>
    </row>
    <row r="229" spans="1:27" ht="15.75" x14ac:dyDescent="0.2">
      <c r="A229" s="35">
        <f t="shared" ref="A229:A257" si="6">A228+1</f>
        <v>45507</v>
      </c>
      <c r="B229" s="36">
        <f>SUMIFS(СВЦЭМ!$F$39:$F$782,СВЦЭМ!$A$39:$A$782,$A229,СВЦЭМ!$B$39:$B$782,B$226)+'СЕТ СН'!$F$15</f>
        <v>175.96311387</v>
      </c>
      <c r="C229" s="36">
        <f>SUMIFS(СВЦЭМ!$F$39:$F$782,СВЦЭМ!$A$39:$A$782,$A229,СВЦЭМ!$B$39:$B$782,C$226)+'СЕТ СН'!$F$15</f>
        <v>189.90185484</v>
      </c>
      <c r="D229" s="36">
        <f>SUMIFS(СВЦЭМ!$F$39:$F$782,СВЦЭМ!$A$39:$A$782,$A229,СВЦЭМ!$B$39:$B$782,D$226)+'СЕТ СН'!$F$15</f>
        <v>201.52817367</v>
      </c>
      <c r="E229" s="36">
        <f>SUMIFS(СВЦЭМ!$F$39:$F$782,СВЦЭМ!$A$39:$A$782,$A229,СВЦЭМ!$B$39:$B$782,E$226)+'СЕТ СН'!$F$15</f>
        <v>210.52565401000001</v>
      </c>
      <c r="F229" s="36">
        <f>SUMIFS(СВЦЭМ!$F$39:$F$782,СВЦЭМ!$A$39:$A$782,$A229,СВЦЭМ!$B$39:$B$782,F$226)+'СЕТ СН'!$F$15</f>
        <v>210.24107011999999</v>
      </c>
      <c r="G229" s="36">
        <f>SUMIFS(СВЦЭМ!$F$39:$F$782,СВЦЭМ!$A$39:$A$782,$A229,СВЦЭМ!$B$39:$B$782,G$226)+'СЕТ СН'!$F$15</f>
        <v>205.41954088</v>
      </c>
      <c r="H229" s="36">
        <f>SUMIFS(СВЦЭМ!$F$39:$F$782,СВЦЭМ!$A$39:$A$782,$A229,СВЦЭМ!$B$39:$B$782,H$226)+'СЕТ СН'!$F$15</f>
        <v>202.80381224999999</v>
      </c>
      <c r="I229" s="36">
        <f>SUMIFS(СВЦЭМ!$F$39:$F$782,СВЦЭМ!$A$39:$A$782,$A229,СВЦЭМ!$B$39:$B$782,I$226)+'СЕТ СН'!$F$15</f>
        <v>189.49561621000001</v>
      </c>
      <c r="J229" s="36">
        <f>SUMIFS(СВЦЭМ!$F$39:$F$782,СВЦЭМ!$A$39:$A$782,$A229,СВЦЭМ!$B$39:$B$782,J$226)+'СЕТ СН'!$F$15</f>
        <v>181.16697733999999</v>
      </c>
      <c r="K229" s="36">
        <f>SUMIFS(СВЦЭМ!$F$39:$F$782,СВЦЭМ!$A$39:$A$782,$A229,СВЦЭМ!$B$39:$B$782,K$226)+'СЕТ СН'!$F$15</f>
        <v>169.88486859</v>
      </c>
      <c r="L229" s="36">
        <f>SUMIFS(СВЦЭМ!$F$39:$F$782,СВЦЭМ!$A$39:$A$782,$A229,СВЦЭМ!$B$39:$B$782,L$226)+'СЕТ СН'!$F$15</f>
        <v>157.35922694000001</v>
      </c>
      <c r="M229" s="36">
        <f>SUMIFS(СВЦЭМ!$F$39:$F$782,СВЦЭМ!$A$39:$A$782,$A229,СВЦЭМ!$B$39:$B$782,M$226)+'СЕТ СН'!$F$15</f>
        <v>154.96118440000001</v>
      </c>
      <c r="N229" s="36">
        <f>SUMIFS(СВЦЭМ!$F$39:$F$782,СВЦЭМ!$A$39:$A$782,$A229,СВЦЭМ!$B$39:$B$782,N$226)+'СЕТ СН'!$F$15</f>
        <v>155.61396808000001</v>
      </c>
      <c r="O229" s="36">
        <f>SUMIFS(СВЦЭМ!$F$39:$F$782,СВЦЭМ!$A$39:$A$782,$A229,СВЦЭМ!$B$39:$B$782,O$226)+'СЕТ СН'!$F$15</f>
        <v>156.64127518999999</v>
      </c>
      <c r="P229" s="36">
        <f>SUMIFS(СВЦЭМ!$F$39:$F$782,СВЦЭМ!$A$39:$A$782,$A229,СВЦЭМ!$B$39:$B$782,P$226)+'СЕТ СН'!$F$15</f>
        <v>156.82728319</v>
      </c>
      <c r="Q229" s="36">
        <f>SUMIFS(СВЦЭМ!$F$39:$F$782,СВЦЭМ!$A$39:$A$782,$A229,СВЦЭМ!$B$39:$B$782,Q$226)+'СЕТ СН'!$F$15</f>
        <v>157.40012619999999</v>
      </c>
      <c r="R229" s="36">
        <f>SUMIFS(СВЦЭМ!$F$39:$F$782,СВЦЭМ!$A$39:$A$782,$A229,СВЦЭМ!$B$39:$B$782,R$226)+'СЕТ СН'!$F$15</f>
        <v>160.19646821000001</v>
      </c>
      <c r="S229" s="36">
        <f>SUMIFS(СВЦЭМ!$F$39:$F$782,СВЦЭМ!$A$39:$A$782,$A229,СВЦЭМ!$B$39:$B$782,S$226)+'СЕТ СН'!$F$15</f>
        <v>158.50217021</v>
      </c>
      <c r="T229" s="36">
        <f>SUMIFS(СВЦЭМ!$F$39:$F$782,СВЦЭМ!$A$39:$A$782,$A229,СВЦЭМ!$B$39:$B$782,T$226)+'СЕТ СН'!$F$15</f>
        <v>157.20143955</v>
      </c>
      <c r="U229" s="36">
        <f>SUMIFS(СВЦЭМ!$F$39:$F$782,СВЦЭМ!$A$39:$A$782,$A229,СВЦЭМ!$B$39:$B$782,U$226)+'СЕТ СН'!$F$15</f>
        <v>161.96846649</v>
      </c>
      <c r="V229" s="36">
        <f>SUMIFS(СВЦЭМ!$F$39:$F$782,СВЦЭМ!$A$39:$A$782,$A229,СВЦЭМ!$B$39:$B$782,V$226)+'СЕТ СН'!$F$15</f>
        <v>162.80223215000001</v>
      </c>
      <c r="W229" s="36">
        <f>SUMIFS(СВЦЭМ!$F$39:$F$782,СВЦЭМ!$A$39:$A$782,$A229,СВЦЭМ!$B$39:$B$782,W$226)+'СЕТ СН'!$F$15</f>
        <v>159.57205751000001</v>
      </c>
      <c r="X229" s="36">
        <f>SUMIFS(СВЦЭМ!$F$39:$F$782,СВЦЭМ!$A$39:$A$782,$A229,СВЦЭМ!$B$39:$B$782,X$226)+'СЕТ СН'!$F$15</f>
        <v>167.76080739</v>
      </c>
      <c r="Y229" s="36">
        <f>SUMIFS(СВЦЭМ!$F$39:$F$782,СВЦЭМ!$A$39:$A$782,$A229,СВЦЭМ!$B$39:$B$782,Y$226)+'СЕТ СН'!$F$15</f>
        <v>178.05328564999999</v>
      </c>
    </row>
    <row r="230" spans="1:27" ht="15.75" x14ac:dyDescent="0.2">
      <c r="A230" s="35">
        <f t="shared" si="6"/>
        <v>45508</v>
      </c>
      <c r="B230" s="36">
        <f>SUMIFS(СВЦЭМ!$F$39:$F$782,СВЦЭМ!$A$39:$A$782,$A230,СВЦЭМ!$B$39:$B$782,B$226)+'СЕТ СН'!$F$15</f>
        <v>186.71059735</v>
      </c>
      <c r="C230" s="36">
        <f>SUMIFS(СВЦЭМ!$F$39:$F$782,СВЦЭМ!$A$39:$A$782,$A230,СВЦЭМ!$B$39:$B$782,C$226)+'СЕТ СН'!$F$15</f>
        <v>191.23080179999999</v>
      </c>
      <c r="D230" s="36">
        <f>SUMIFS(СВЦЭМ!$F$39:$F$782,СВЦЭМ!$A$39:$A$782,$A230,СВЦЭМ!$B$39:$B$782,D$226)+'СЕТ СН'!$F$15</f>
        <v>195.91765586</v>
      </c>
      <c r="E230" s="36">
        <f>SUMIFS(СВЦЭМ!$F$39:$F$782,СВЦЭМ!$A$39:$A$782,$A230,СВЦЭМ!$B$39:$B$782,E$226)+'СЕТ СН'!$F$15</f>
        <v>198.09080019999999</v>
      </c>
      <c r="F230" s="36">
        <f>SUMIFS(СВЦЭМ!$F$39:$F$782,СВЦЭМ!$A$39:$A$782,$A230,СВЦЭМ!$B$39:$B$782,F$226)+'СЕТ СН'!$F$15</f>
        <v>200.23739179</v>
      </c>
      <c r="G230" s="36">
        <f>SUMIFS(СВЦЭМ!$F$39:$F$782,СВЦЭМ!$A$39:$A$782,$A230,СВЦЭМ!$B$39:$B$782,G$226)+'СЕТ СН'!$F$15</f>
        <v>199.38537077999999</v>
      </c>
      <c r="H230" s="36">
        <f>SUMIFS(СВЦЭМ!$F$39:$F$782,СВЦЭМ!$A$39:$A$782,$A230,СВЦЭМ!$B$39:$B$782,H$226)+'СЕТ СН'!$F$15</f>
        <v>196.98281961000001</v>
      </c>
      <c r="I230" s="36">
        <f>SUMIFS(СВЦЭМ!$F$39:$F$782,СВЦЭМ!$A$39:$A$782,$A230,СВЦЭМ!$B$39:$B$782,I$226)+'СЕТ СН'!$F$15</f>
        <v>191.69216704999999</v>
      </c>
      <c r="J230" s="36">
        <f>SUMIFS(СВЦЭМ!$F$39:$F$782,СВЦЭМ!$A$39:$A$782,$A230,СВЦЭМ!$B$39:$B$782,J$226)+'СЕТ СН'!$F$15</f>
        <v>183.91366088000001</v>
      </c>
      <c r="K230" s="36">
        <f>SUMIFS(СВЦЭМ!$F$39:$F$782,СВЦЭМ!$A$39:$A$782,$A230,СВЦЭМ!$B$39:$B$782,K$226)+'СЕТ СН'!$F$15</f>
        <v>171.43455673</v>
      </c>
      <c r="L230" s="36">
        <f>SUMIFS(СВЦЭМ!$F$39:$F$782,СВЦЭМ!$A$39:$A$782,$A230,СВЦЭМ!$B$39:$B$782,L$226)+'СЕТ СН'!$F$15</f>
        <v>162.10472697</v>
      </c>
      <c r="M230" s="36">
        <f>SUMIFS(СВЦЭМ!$F$39:$F$782,СВЦЭМ!$A$39:$A$782,$A230,СВЦЭМ!$B$39:$B$782,M$226)+'СЕТ СН'!$F$15</f>
        <v>159.11680533000001</v>
      </c>
      <c r="N230" s="36">
        <f>SUMIFS(СВЦЭМ!$F$39:$F$782,СВЦЭМ!$A$39:$A$782,$A230,СВЦЭМ!$B$39:$B$782,N$226)+'СЕТ СН'!$F$15</f>
        <v>159.17357114999999</v>
      </c>
      <c r="O230" s="36">
        <f>SUMIFS(СВЦЭМ!$F$39:$F$782,СВЦЭМ!$A$39:$A$782,$A230,СВЦЭМ!$B$39:$B$782,O$226)+'СЕТ СН'!$F$15</f>
        <v>160.889432</v>
      </c>
      <c r="P230" s="36">
        <f>SUMIFS(СВЦЭМ!$F$39:$F$782,СВЦЭМ!$A$39:$A$782,$A230,СВЦЭМ!$B$39:$B$782,P$226)+'СЕТ СН'!$F$15</f>
        <v>162.74923874999999</v>
      </c>
      <c r="Q230" s="36">
        <f>SUMIFS(СВЦЭМ!$F$39:$F$782,СВЦЭМ!$A$39:$A$782,$A230,СВЦЭМ!$B$39:$B$782,Q$226)+'СЕТ СН'!$F$15</f>
        <v>163.12179599999999</v>
      </c>
      <c r="R230" s="36">
        <f>SUMIFS(СВЦЭМ!$F$39:$F$782,СВЦЭМ!$A$39:$A$782,$A230,СВЦЭМ!$B$39:$B$782,R$226)+'СЕТ СН'!$F$15</f>
        <v>167.92920038</v>
      </c>
      <c r="S230" s="36">
        <f>SUMIFS(СВЦЭМ!$F$39:$F$782,СВЦЭМ!$A$39:$A$782,$A230,СВЦЭМ!$B$39:$B$782,S$226)+'СЕТ СН'!$F$15</f>
        <v>165.59844548000001</v>
      </c>
      <c r="T230" s="36">
        <f>SUMIFS(СВЦЭМ!$F$39:$F$782,СВЦЭМ!$A$39:$A$782,$A230,СВЦЭМ!$B$39:$B$782,T$226)+'СЕТ СН'!$F$15</f>
        <v>164.04076243</v>
      </c>
      <c r="U230" s="36">
        <f>SUMIFS(СВЦЭМ!$F$39:$F$782,СВЦЭМ!$A$39:$A$782,$A230,СВЦЭМ!$B$39:$B$782,U$226)+'СЕТ СН'!$F$15</f>
        <v>165.80738181000001</v>
      </c>
      <c r="V230" s="36">
        <f>SUMIFS(СВЦЭМ!$F$39:$F$782,СВЦЭМ!$A$39:$A$782,$A230,СВЦЭМ!$B$39:$B$782,V$226)+'СЕТ СН'!$F$15</f>
        <v>166.84790304000001</v>
      </c>
      <c r="W230" s="36">
        <f>SUMIFS(СВЦЭМ!$F$39:$F$782,СВЦЭМ!$A$39:$A$782,$A230,СВЦЭМ!$B$39:$B$782,W$226)+'СЕТ СН'!$F$15</f>
        <v>162.21798530999999</v>
      </c>
      <c r="X230" s="36">
        <f>SUMIFS(СВЦЭМ!$F$39:$F$782,СВЦЭМ!$A$39:$A$782,$A230,СВЦЭМ!$B$39:$B$782,X$226)+'СЕТ СН'!$F$15</f>
        <v>167.89484332000001</v>
      </c>
      <c r="Y230" s="36">
        <f>SUMIFS(СВЦЭМ!$F$39:$F$782,СВЦЭМ!$A$39:$A$782,$A230,СВЦЭМ!$B$39:$B$782,Y$226)+'СЕТ СН'!$F$15</f>
        <v>180.49582384000001</v>
      </c>
    </row>
    <row r="231" spans="1:27" ht="15.75" x14ac:dyDescent="0.2">
      <c r="A231" s="35">
        <f t="shared" si="6"/>
        <v>45509</v>
      </c>
      <c r="B231" s="36">
        <f>SUMIFS(СВЦЭМ!$F$39:$F$782,СВЦЭМ!$A$39:$A$782,$A231,СВЦЭМ!$B$39:$B$782,B$226)+'СЕТ СН'!$F$15</f>
        <v>187.13186844000001</v>
      </c>
      <c r="C231" s="36">
        <f>SUMIFS(СВЦЭМ!$F$39:$F$782,СВЦЭМ!$A$39:$A$782,$A231,СВЦЭМ!$B$39:$B$782,C$226)+'СЕТ СН'!$F$15</f>
        <v>198.52789084</v>
      </c>
      <c r="D231" s="36">
        <f>SUMIFS(СВЦЭМ!$F$39:$F$782,СВЦЭМ!$A$39:$A$782,$A231,СВЦЭМ!$B$39:$B$782,D$226)+'СЕТ СН'!$F$15</f>
        <v>207.02911649000001</v>
      </c>
      <c r="E231" s="36">
        <f>SUMIFS(СВЦЭМ!$F$39:$F$782,СВЦЭМ!$A$39:$A$782,$A231,СВЦЭМ!$B$39:$B$782,E$226)+'СЕТ СН'!$F$15</f>
        <v>208.97754759</v>
      </c>
      <c r="F231" s="36">
        <f>SUMIFS(СВЦЭМ!$F$39:$F$782,СВЦЭМ!$A$39:$A$782,$A231,СВЦЭМ!$B$39:$B$782,F$226)+'СЕТ СН'!$F$15</f>
        <v>209.78502323000001</v>
      </c>
      <c r="G231" s="36">
        <f>SUMIFS(СВЦЭМ!$F$39:$F$782,СВЦЭМ!$A$39:$A$782,$A231,СВЦЭМ!$B$39:$B$782,G$226)+'СЕТ СН'!$F$15</f>
        <v>208.84877764999999</v>
      </c>
      <c r="H231" s="36">
        <f>SUMIFS(СВЦЭМ!$F$39:$F$782,СВЦЭМ!$A$39:$A$782,$A231,СВЦЭМ!$B$39:$B$782,H$226)+'СЕТ СН'!$F$15</f>
        <v>203.4437116</v>
      </c>
      <c r="I231" s="36">
        <f>SUMIFS(СВЦЭМ!$F$39:$F$782,СВЦЭМ!$A$39:$A$782,$A231,СВЦЭМ!$B$39:$B$782,I$226)+'СЕТ СН'!$F$15</f>
        <v>196.27994862</v>
      </c>
      <c r="J231" s="36">
        <f>SUMIFS(СВЦЭМ!$F$39:$F$782,СВЦЭМ!$A$39:$A$782,$A231,СВЦЭМ!$B$39:$B$782,J$226)+'СЕТ СН'!$F$15</f>
        <v>182.65650170000001</v>
      </c>
      <c r="K231" s="36">
        <f>SUMIFS(СВЦЭМ!$F$39:$F$782,СВЦЭМ!$A$39:$A$782,$A231,СВЦЭМ!$B$39:$B$782,K$226)+'СЕТ СН'!$F$15</f>
        <v>174.29345534000001</v>
      </c>
      <c r="L231" s="36">
        <f>SUMIFS(СВЦЭМ!$F$39:$F$782,СВЦЭМ!$A$39:$A$782,$A231,СВЦЭМ!$B$39:$B$782,L$226)+'СЕТ СН'!$F$15</f>
        <v>169.6319981</v>
      </c>
      <c r="M231" s="36">
        <f>SUMIFS(СВЦЭМ!$F$39:$F$782,СВЦЭМ!$A$39:$A$782,$A231,СВЦЭМ!$B$39:$B$782,M$226)+'СЕТ СН'!$F$15</f>
        <v>165.57680862000001</v>
      </c>
      <c r="N231" s="36">
        <f>SUMIFS(СВЦЭМ!$F$39:$F$782,СВЦЭМ!$A$39:$A$782,$A231,СВЦЭМ!$B$39:$B$782,N$226)+'СЕТ СН'!$F$15</f>
        <v>166.53984084000001</v>
      </c>
      <c r="O231" s="36">
        <f>SUMIFS(СВЦЭМ!$F$39:$F$782,СВЦЭМ!$A$39:$A$782,$A231,СВЦЭМ!$B$39:$B$782,O$226)+'СЕТ СН'!$F$15</f>
        <v>166.57704057999999</v>
      </c>
      <c r="P231" s="36">
        <f>SUMIFS(СВЦЭМ!$F$39:$F$782,СВЦЭМ!$A$39:$A$782,$A231,СВЦЭМ!$B$39:$B$782,P$226)+'СЕТ СН'!$F$15</f>
        <v>164.67023516</v>
      </c>
      <c r="Q231" s="36">
        <f>SUMIFS(СВЦЭМ!$F$39:$F$782,СВЦЭМ!$A$39:$A$782,$A231,СВЦЭМ!$B$39:$B$782,Q$226)+'СЕТ СН'!$F$15</f>
        <v>167.30193524000001</v>
      </c>
      <c r="R231" s="36">
        <f>SUMIFS(СВЦЭМ!$F$39:$F$782,СВЦЭМ!$A$39:$A$782,$A231,СВЦЭМ!$B$39:$B$782,R$226)+'СЕТ СН'!$F$15</f>
        <v>168.17317638</v>
      </c>
      <c r="S231" s="36">
        <f>SUMIFS(СВЦЭМ!$F$39:$F$782,СВЦЭМ!$A$39:$A$782,$A231,СВЦЭМ!$B$39:$B$782,S$226)+'СЕТ СН'!$F$15</f>
        <v>167.93658902999999</v>
      </c>
      <c r="T231" s="36">
        <f>SUMIFS(СВЦЭМ!$F$39:$F$782,СВЦЭМ!$A$39:$A$782,$A231,СВЦЭМ!$B$39:$B$782,T$226)+'СЕТ СН'!$F$15</f>
        <v>167.03652566</v>
      </c>
      <c r="U231" s="36">
        <f>SUMIFS(СВЦЭМ!$F$39:$F$782,СВЦЭМ!$A$39:$A$782,$A231,СВЦЭМ!$B$39:$B$782,U$226)+'СЕТ СН'!$F$15</f>
        <v>167.3748094</v>
      </c>
      <c r="V231" s="36">
        <f>SUMIFS(СВЦЭМ!$F$39:$F$782,СВЦЭМ!$A$39:$A$782,$A231,СВЦЭМ!$B$39:$B$782,V$226)+'СЕТ СН'!$F$15</f>
        <v>168.07060361000001</v>
      </c>
      <c r="W231" s="36">
        <f>SUMIFS(СВЦЭМ!$F$39:$F$782,СВЦЭМ!$A$39:$A$782,$A231,СВЦЭМ!$B$39:$B$782,W$226)+'СЕТ СН'!$F$15</f>
        <v>164.75485151999999</v>
      </c>
      <c r="X231" s="36">
        <f>SUMIFS(СВЦЭМ!$F$39:$F$782,СВЦЭМ!$A$39:$A$782,$A231,СВЦЭМ!$B$39:$B$782,X$226)+'СЕТ СН'!$F$15</f>
        <v>170.11489251</v>
      </c>
      <c r="Y231" s="36">
        <f>SUMIFS(СВЦЭМ!$F$39:$F$782,СВЦЭМ!$A$39:$A$782,$A231,СВЦЭМ!$B$39:$B$782,Y$226)+'СЕТ СН'!$F$15</f>
        <v>180.62154792999999</v>
      </c>
    </row>
    <row r="232" spans="1:27" ht="15.75" x14ac:dyDescent="0.2">
      <c r="A232" s="35">
        <f t="shared" si="6"/>
        <v>45510</v>
      </c>
      <c r="B232" s="36">
        <f>SUMIFS(СВЦЭМ!$F$39:$F$782,СВЦЭМ!$A$39:$A$782,$A232,СВЦЭМ!$B$39:$B$782,B$226)+'СЕТ СН'!$F$15</f>
        <v>191.34601229</v>
      </c>
      <c r="C232" s="36">
        <f>SUMIFS(СВЦЭМ!$F$39:$F$782,СВЦЭМ!$A$39:$A$782,$A232,СВЦЭМ!$B$39:$B$782,C$226)+'СЕТ СН'!$F$15</f>
        <v>199.57960316</v>
      </c>
      <c r="D232" s="36">
        <f>SUMIFS(СВЦЭМ!$F$39:$F$782,СВЦЭМ!$A$39:$A$782,$A232,СВЦЭМ!$B$39:$B$782,D$226)+'СЕТ СН'!$F$15</f>
        <v>203.80752204000001</v>
      </c>
      <c r="E232" s="36">
        <f>SUMIFS(СВЦЭМ!$F$39:$F$782,СВЦЭМ!$A$39:$A$782,$A232,СВЦЭМ!$B$39:$B$782,E$226)+'СЕТ СН'!$F$15</f>
        <v>207.18747870000001</v>
      </c>
      <c r="F232" s="36">
        <f>SUMIFS(СВЦЭМ!$F$39:$F$782,СВЦЭМ!$A$39:$A$782,$A232,СВЦЭМ!$B$39:$B$782,F$226)+'СЕТ СН'!$F$15</f>
        <v>206.69733145999999</v>
      </c>
      <c r="G232" s="36">
        <f>SUMIFS(СВЦЭМ!$F$39:$F$782,СВЦЭМ!$A$39:$A$782,$A232,СВЦЭМ!$B$39:$B$782,G$226)+'СЕТ СН'!$F$15</f>
        <v>203.24727462000001</v>
      </c>
      <c r="H232" s="36">
        <f>SUMIFS(СВЦЭМ!$F$39:$F$782,СВЦЭМ!$A$39:$A$782,$A232,СВЦЭМ!$B$39:$B$782,H$226)+'СЕТ СН'!$F$15</f>
        <v>197.94596833</v>
      </c>
      <c r="I232" s="36">
        <f>SUMIFS(СВЦЭМ!$F$39:$F$782,СВЦЭМ!$A$39:$A$782,$A232,СВЦЭМ!$B$39:$B$782,I$226)+'СЕТ СН'!$F$15</f>
        <v>188.81140248</v>
      </c>
      <c r="J232" s="36">
        <f>SUMIFS(СВЦЭМ!$F$39:$F$782,СВЦЭМ!$A$39:$A$782,$A232,СВЦЭМ!$B$39:$B$782,J$226)+'СЕТ СН'!$F$15</f>
        <v>177.67627626999999</v>
      </c>
      <c r="K232" s="36">
        <f>SUMIFS(СВЦЭМ!$F$39:$F$782,СВЦЭМ!$A$39:$A$782,$A232,СВЦЭМ!$B$39:$B$782,K$226)+'СЕТ СН'!$F$15</f>
        <v>169.38357955999999</v>
      </c>
      <c r="L232" s="36">
        <f>SUMIFS(СВЦЭМ!$F$39:$F$782,СВЦЭМ!$A$39:$A$782,$A232,СВЦЭМ!$B$39:$B$782,L$226)+'СЕТ СН'!$F$15</f>
        <v>165.65996891</v>
      </c>
      <c r="M232" s="36">
        <f>SUMIFS(СВЦЭМ!$F$39:$F$782,СВЦЭМ!$A$39:$A$782,$A232,СВЦЭМ!$B$39:$B$782,M$226)+'СЕТ СН'!$F$15</f>
        <v>165.73340729</v>
      </c>
      <c r="N232" s="36">
        <f>SUMIFS(СВЦЭМ!$F$39:$F$782,СВЦЭМ!$A$39:$A$782,$A232,СВЦЭМ!$B$39:$B$782,N$226)+'СЕТ СН'!$F$15</f>
        <v>164.16250009000001</v>
      </c>
      <c r="O232" s="36">
        <f>SUMIFS(СВЦЭМ!$F$39:$F$782,СВЦЭМ!$A$39:$A$782,$A232,СВЦЭМ!$B$39:$B$782,O$226)+'СЕТ СН'!$F$15</f>
        <v>163.03116159999999</v>
      </c>
      <c r="P232" s="36">
        <f>SUMIFS(СВЦЭМ!$F$39:$F$782,СВЦЭМ!$A$39:$A$782,$A232,СВЦЭМ!$B$39:$B$782,P$226)+'СЕТ СН'!$F$15</f>
        <v>162.80961378000001</v>
      </c>
      <c r="Q232" s="36">
        <f>SUMIFS(СВЦЭМ!$F$39:$F$782,СВЦЭМ!$A$39:$A$782,$A232,СВЦЭМ!$B$39:$B$782,Q$226)+'СЕТ СН'!$F$15</f>
        <v>159.99404375</v>
      </c>
      <c r="R232" s="36">
        <f>SUMIFS(СВЦЭМ!$F$39:$F$782,СВЦЭМ!$A$39:$A$782,$A232,СВЦЭМ!$B$39:$B$782,R$226)+'СЕТ СН'!$F$15</f>
        <v>161.92521676999999</v>
      </c>
      <c r="S232" s="36">
        <f>SUMIFS(СВЦЭМ!$F$39:$F$782,СВЦЭМ!$A$39:$A$782,$A232,СВЦЭМ!$B$39:$B$782,S$226)+'СЕТ СН'!$F$15</f>
        <v>162.49860623999999</v>
      </c>
      <c r="T232" s="36">
        <f>SUMIFS(СВЦЭМ!$F$39:$F$782,СВЦЭМ!$A$39:$A$782,$A232,СВЦЭМ!$B$39:$B$782,T$226)+'СЕТ СН'!$F$15</f>
        <v>161.13693612</v>
      </c>
      <c r="U232" s="36">
        <f>SUMIFS(СВЦЭМ!$F$39:$F$782,СВЦЭМ!$A$39:$A$782,$A232,СВЦЭМ!$B$39:$B$782,U$226)+'СЕТ СН'!$F$15</f>
        <v>161.70167049</v>
      </c>
      <c r="V232" s="36">
        <f>SUMIFS(СВЦЭМ!$F$39:$F$782,СВЦЭМ!$A$39:$A$782,$A232,СВЦЭМ!$B$39:$B$782,V$226)+'СЕТ СН'!$F$15</f>
        <v>162.67716299</v>
      </c>
      <c r="W232" s="36">
        <f>SUMIFS(СВЦЭМ!$F$39:$F$782,СВЦЭМ!$A$39:$A$782,$A232,СВЦЭМ!$B$39:$B$782,W$226)+'СЕТ СН'!$F$15</f>
        <v>162.35571329999999</v>
      </c>
      <c r="X232" s="36">
        <f>SUMIFS(СВЦЭМ!$F$39:$F$782,СВЦЭМ!$A$39:$A$782,$A232,СВЦЭМ!$B$39:$B$782,X$226)+'СЕТ СН'!$F$15</f>
        <v>168.91236928999999</v>
      </c>
      <c r="Y232" s="36">
        <f>SUMIFS(СВЦЭМ!$F$39:$F$782,СВЦЭМ!$A$39:$A$782,$A232,СВЦЭМ!$B$39:$B$782,Y$226)+'СЕТ СН'!$F$15</f>
        <v>176.66204798999999</v>
      </c>
    </row>
    <row r="233" spans="1:27" ht="15.75" x14ac:dyDescent="0.2">
      <c r="A233" s="35">
        <f t="shared" si="6"/>
        <v>45511</v>
      </c>
      <c r="B233" s="36">
        <f>SUMIFS(СВЦЭМ!$F$39:$F$782,СВЦЭМ!$A$39:$A$782,$A233,СВЦЭМ!$B$39:$B$782,B$226)+'СЕТ СН'!$F$15</f>
        <v>184.21095414000001</v>
      </c>
      <c r="C233" s="36">
        <f>SUMIFS(СВЦЭМ!$F$39:$F$782,СВЦЭМ!$A$39:$A$782,$A233,СВЦЭМ!$B$39:$B$782,C$226)+'СЕТ СН'!$F$15</f>
        <v>193.92214093999999</v>
      </c>
      <c r="D233" s="36">
        <f>SUMIFS(СВЦЭМ!$F$39:$F$782,СВЦЭМ!$A$39:$A$782,$A233,СВЦЭМ!$B$39:$B$782,D$226)+'СЕТ СН'!$F$15</f>
        <v>200.53314158000001</v>
      </c>
      <c r="E233" s="36">
        <f>SUMIFS(СВЦЭМ!$F$39:$F$782,СВЦЭМ!$A$39:$A$782,$A233,СВЦЭМ!$B$39:$B$782,E$226)+'СЕТ СН'!$F$15</f>
        <v>203.06562013999999</v>
      </c>
      <c r="F233" s="36">
        <f>SUMIFS(СВЦЭМ!$F$39:$F$782,СВЦЭМ!$A$39:$A$782,$A233,СВЦЭМ!$B$39:$B$782,F$226)+'СЕТ СН'!$F$15</f>
        <v>206.31906774999999</v>
      </c>
      <c r="G233" s="36">
        <f>SUMIFS(СВЦЭМ!$F$39:$F$782,СВЦЭМ!$A$39:$A$782,$A233,СВЦЭМ!$B$39:$B$782,G$226)+'СЕТ СН'!$F$15</f>
        <v>203.0101248</v>
      </c>
      <c r="H233" s="36">
        <f>SUMIFS(СВЦЭМ!$F$39:$F$782,СВЦЭМ!$A$39:$A$782,$A233,СВЦЭМ!$B$39:$B$782,H$226)+'СЕТ СН'!$F$15</f>
        <v>199.18646054999999</v>
      </c>
      <c r="I233" s="36">
        <f>SUMIFS(СВЦЭМ!$F$39:$F$782,СВЦЭМ!$A$39:$A$782,$A233,СВЦЭМ!$B$39:$B$782,I$226)+'СЕТ СН'!$F$15</f>
        <v>189.61052122999999</v>
      </c>
      <c r="J233" s="36">
        <f>SUMIFS(СВЦЭМ!$F$39:$F$782,СВЦЭМ!$A$39:$A$782,$A233,СВЦЭМ!$B$39:$B$782,J$226)+'СЕТ СН'!$F$15</f>
        <v>178.96653325</v>
      </c>
      <c r="K233" s="36">
        <f>SUMIFS(СВЦЭМ!$F$39:$F$782,СВЦЭМ!$A$39:$A$782,$A233,СВЦЭМ!$B$39:$B$782,K$226)+'СЕТ СН'!$F$15</f>
        <v>170.25766272999999</v>
      </c>
      <c r="L233" s="36">
        <f>SUMIFS(СВЦЭМ!$F$39:$F$782,СВЦЭМ!$A$39:$A$782,$A233,СВЦЭМ!$B$39:$B$782,L$226)+'СЕТ СН'!$F$15</f>
        <v>168.13208130999999</v>
      </c>
      <c r="M233" s="36">
        <f>SUMIFS(СВЦЭМ!$F$39:$F$782,СВЦЭМ!$A$39:$A$782,$A233,СВЦЭМ!$B$39:$B$782,M$226)+'СЕТ СН'!$F$15</f>
        <v>166.05071258000001</v>
      </c>
      <c r="N233" s="36">
        <f>SUMIFS(СВЦЭМ!$F$39:$F$782,СВЦЭМ!$A$39:$A$782,$A233,СВЦЭМ!$B$39:$B$782,N$226)+'СЕТ СН'!$F$15</f>
        <v>163.70139251000001</v>
      </c>
      <c r="O233" s="36">
        <f>SUMIFS(СВЦЭМ!$F$39:$F$782,СВЦЭМ!$A$39:$A$782,$A233,СВЦЭМ!$B$39:$B$782,O$226)+'СЕТ СН'!$F$15</f>
        <v>164.18801256</v>
      </c>
      <c r="P233" s="36">
        <f>SUMIFS(СВЦЭМ!$F$39:$F$782,СВЦЭМ!$A$39:$A$782,$A233,СВЦЭМ!$B$39:$B$782,P$226)+'СЕТ СН'!$F$15</f>
        <v>165.24560109999999</v>
      </c>
      <c r="Q233" s="36">
        <f>SUMIFS(СВЦЭМ!$F$39:$F$782,СВЦЭМ!$A$39:$A$782,$A233,СВЦЭМ!$B$39:$B$782,Q$226)+'СЕТ СН'!$F$15</f>
        <v>165.89872711000001</v>
      </c>
      <c r="R233" s="36">
        <f>SUMIFS(СВЦЭМ!$F$39:$F$782,СВЦЭМ!$A$39:$A$782,$A233,СВЦЭМ!$B$39:$B$782,R$226)+'СЕТ СН'!$F$15</f>
        <v>167.02478142000001</v>
      </c>
      <c r="S233" s="36">
        <f>SUMIFS(СВЦЭМ!$F$39:$F$782,СВЦЭМ!$A$39:$A$782,$A233,СВЦЭМ!$B$39:$B$782,S$226)+'СЕТ СН'!$F$15</f>
        <v>166.44267353000001</v>
      </c>
      <c r="T233" s="36">
        <f>SUMIFS(СВЦЭМ!$F$39:$F$782,СВЦЭМ!$A$39:$A$782,$A233,СВЦЭМ!$B$39:$B$782,T$226)+'СЕТ СН'!$F$15</f>
        <v>165.33461004</v>
      </c>
      <c r="U233" s="36">
        <f>SUMIFS(СВЦЭМ!$F$39:$F$782,СВЦЭМ!$A$39:$A$782,$A233,СВЦЭМ!$B$39:$B$782,U$226)+'СЕТ СН'!$F$15</f>
        <v>166.79480466000001</v>
      </c>
      <c r="V233" s="36">
        <f>SUMIFS(СВЦЭМ!$F$39:$F$782,СВЦЭМ!$A$39:$A$782,$A233,СВЦЭМ!$B$39:$B$782,V$226)+'СЕТ СН'!$F$15</f>
        <v>168.05035903999999</v>
      </c>
      <c r="W233" s="36">
        <f>SUMIFS(СВЦЭМ!$F$39:$F$782,СВЦЭМ!$A$39:$A$782,$A233,СВЦЭМ!$B$39:$B$782,W$226)+'СЕТ СН'!$F$15</f>
        <v>166.40742469</v>
      </c>
      <c r="X233" s="36">
        <f>SUMIFS(СВЦЭМ!$F$39:$F$782,СВЦЭМ!$A$39:$A$782,$A233,СВЦЭМ!$B$39:$B$782,X$226)+'СЕТ СН'!$F$15</f>
        <v>171.82774013</v>
      </c>
      <c r="Y233" s="36">
        <f>SUMIFS(СВЦЭМ!$F$39:$F$782,СВЦЭМ!$A$39:$A$782,$A233,СВЦЭМ!$B$39:$B$782,Y$226)+'СЕТ СН'!$F$15</f>
        <v>175.89281657000001</v>
      </c>
    </row>
    <row r="234" spans="1:27" ht="15.75" x14ac:dyDescent="0.2">
      <c r="A234" s="35">
        <f t="shared" si="6"/>
        <v>45512</v>
      </c>
      <c r="B234" s="36">
        <f>SUMIFS(СВЦЭМ!$F$39:$F$782,СВЦЭМ!$A$39:$A$782,$A234,СВЦЭМ!$B$39:$B$782,B$226)+'СЕТ СН'!$F$15</f>
        <v>191.41921873000001</v>
      </c>
      <c r="C234" s="36">
        <f>SUMIFS(СВЦЭМ!$F$39:$F$782,СВЦЭМ!$A$39:$A$782,$A234,СВЦЭМ!$B$39:$B$782,C$226)+'СЕТ СН'!$F$15</f>
        <v>200.84313585000001</v>
      </c>
      <c r="D234" s="36">
        <f>SUMIFS(СВЦЭМ!$F$39:$F$782,СВЦЭМ!$A$39:$A$782,$A234,СВЦЭМ!$B$39:$B$782,D$226)+'СЕТ СН'!$F$15</f>
        <v>207.70884118999999</v>
      </c>
      <c r="E234" s="36">
        <f>SUMIFS(СВЦЭМ!$F$39:$F$782,СВЦЭМ!$A$39:$A$782,$A234,СВЦЭМ!$B$39:$B$782,E$226)+'СЕТ СН'!$F$15</f>
        <v>208.0944087</v>
      </c>
      <c r="F234" s="36">
        <f>SUMIFS(СВЦЭМ!$F$39:$F$782,СВЦЭМ!$A$39:$A$782,$A234,СВЦЭМ!$B$39:$B$782,F$226)+'СЕТ СН'!$F$15</f>
        <v>208.03442315999999</v>
      </c>
      <c r="G234" s="36">
        <f>SUMIFS(СВЦЭМ!$F$39:$F$782,СВЦЭМ!$A$39:$A$782,$A234,СВЦЭМ!$B$39:$B$782,G$226)+'СЕТ СН'!$F$15</f>
        <v>208.03015234</v>
      </c>
      <c r="H234" s="36">
        <f>SUMIFS(СВЦЭМ!$F$39:$F$782,СВЦЭМ!$A$39:$A$782,$A234,СВЦЭМ!$B$39:$B$782,H$226)+'СЕТ СН'!$F$15</f>
        <v>200.64687943000001</v>
      </c>
      <c r="I234" s="36">
        <f>SUMIFS(СВЦЭМ!$F$39:$F$782,СВЦЭМ!$A$39:$A$782,$A234,СВЦЭМ!$B$39:$B$782,I$226)+'СЕТ СН'!$F$15</f>
        <v>191.96410141000001</v>
      </c>
      <c r="J234" s="36">
        <f>SUMIFS(СВЦЭМ!$F$39:$F$782,СВЦЭМ!$A$39:$A$782,$A234,СВЦЭМ!$B$39:$B$782,J$226)+'СЕТ СН'!$F$15</f>
        <v>180.34048032000001</v>
      </c>
      <c r="K234" s="36">
        <f>SUMIFS(СВЦЭМ!$F$39:$F$782,СВЦЭМ!$A$39:$A$782,$A234,СВЦЭМ!$B$39:$B$782,K$226)+'СЕТ СН'!$F$15</f>
        <v>174.27029102</v>
      </c>
      <c r="L234" s="36">
        <f>SUMIFS(СВЦЭМ!$F$39:$F$782,СВЦЭМ!$A$39:$A$782,$A234,СВЦЭМ!$B$39:$B$782,L$226)+'СЕТ СН'!$F$15</f>
        <v>170.18476046999999</v>
      </c>
      <c r="M234" s="36">
        <f>SUMIFS(СВЦЭМ!$F$39:$F$782,СВЦЭМ!$A$39:$A$782,$A234,СВЦЭМ!$B$39:$B$782,M$226)+'СЕТ СН'!$F$15</f>
        <v>170.37109697</v>
      </c>
      <c r="N234" s="36">
        <f>SUMIFS(СВЦЭМ!$F$39:$F$782,СВЦЭМ!$A$39:$A$782,$A234,СВЦЭМ!$B$39:$B$782,N$226)+'СЕТ СН'!$F$15</f>
        <v>170.16748122000001</v>
      </c>
      <c r="O234" s="36">
        <f>SUMIFS(СВЦЭМ!$F$39:$F$782,СВЦЭМ!$A$39:$A$782,$A234,СВЦЭМ!$B$39:$B$782,O$226)+'СЕТ СН'!$F$15</f>
        <v>170.54613914000001</v>
      </c>
      <c r="P234" s="36">
        <f>SUMIFS(СВЦЭМ!$F$39:$F$782,СВЦЭМ!$A$39:$A$782,$A234,СВЦЭМ!$B$39:$B$782,P$226)+'СЕТ СН'!$F$15</f>
        <v>171.30896476000001</v>
      </c>
      <c r="Q234" s="36">
        <f>SUMIFS(СВЦЭМ!$F$39:$F$782,СВЦЭМ!$A$39:$A$782,$A234,СВЦЭМ!$B$39:$B$782,Q$226)+'СЕТ СН'!$F$15</f>
        <v>171.99063319999999</v>
      </c>
      <c r="R234" s="36">
        <f>SUMIFS(СВЦЭМ!$F$39:$F$782,СВЦЭМ!$A$39:$A$782,$A234,СВЦЭМ!$B$39:$B$782,R$226)+'СЕТ СН'!$F$15</f>
        <v>173.63947981999999</v>
      </c>
      <c r="S234" s="36">
        <f>SUMIFS(СВЦЭМ!$F$39:$F$782,СВЦЭМ!$A$39:$A$782,$A234,СВЦЭМ!$B$39:$B$782,S$226)+'СЕТ СН'!$F$15</f>
        <v>171.75828888000001</v>
      </c>
      <c r="T234" s="36">
        <f>SUMIFS(СВЦЭМ!$F$39:$F$782,СВЦЭМ!$A$39:$A$782,$A234,СВЦЭМ!$B$39:$B$782,T$226)+'СЕТ СН'!$F$15</f>
        <v>171.03640910999999</v>
      </c>
      <c r="U234" s="36">
        <f>SUMIFS(СВЦЭМ!$F$39:$F$782,СВЦЭМ!$A$39:$A$782,$A234,СВЦЭМ!$B$39:$B$782,U$226)+'СЕТ СН'!$F$15</f>
        <v>172.19997737</v>
      </c>
      <c r="V234" s="36">
        <f>SUMIFS(СВЦЭМ!$F$39:$F$782,СВЦЭМ!$A$39:$A$782,$A234,СВЦЭМ!$B$39:$B$782,V$226)+'СЕТ СН'!$F$15</f>
        <v>172.75180004000001</v>
      </c>
      <c r="W234" s="36">
        <f>SUMIFS(СВЦЭМ!$F$39:$F$782,СВЦЭМ!$A$39:$A$782,$A234,СВЦЭМ!$B$39:$B$782,W$226)+'СЕТ СН'!$F$15</f>
        <v>172.61389226</v>
      </c>
      <c r="X234" s="36">
        <f>SUMIFS(СВЦЭМ!$F$39:$F$782,СВЦЭМ!$A$39:$A$782,$A234,СВЦЭМ!$B$39:$B$782,X$226)+'СЕТ СН'!$F$15</f>
        <v>177.65801193999999</v>
      </c>
      <c r="Y234" s="36">
        <f>SUMIFS(СВЦЭМ!$F$39:$F$782,СВЦЭМ!$A$39:$A$782,$A234,СВЦЭМ!$B$39:$B$782,Y$226)+'СЕТ СН'!$F$15</f>
        <v>186.89811420000001</v>
      </c>
    </row>
    <row r="235" spans="1:27" ht="15.75" x14ac:dyDescent="0.2">
      <c r="A235" s="35">
        <f t="shared" si="6"/>
        <v>45513</v>
      </c>
      <c r="B235" s="36">
        <f>SUMIFS(СВЦЭМ!$F$39:$F$782,СВЦЭМ!$A$39:$A$782,$A235,СВЦЭМ!$B$39:$B$782,B$226)+'СЕТ СН'!$F$15</f>
        <v>184.22670149000001</v>
      </c>
      <c r="C235" s="36">
        <f>SUMIFS(СВЦЭМ!$F$39:$F$782,СВЦЭМ!$A$39:$A$782,$A235,СВЦЭМ!$B$39:$B$782,C$226)+'СЕТ СН'!$F$15</f>
        <v>195.66191441999999</v>
      </c>
      <c r="D235" s="36">
        <f>SUMIFS(СВЦЭМ!$F$39:$F$782,СВЦЭМ!$A$39:$A$782,$A235,СВЦЭМ!$B$39:$B$782,D$226)+'СЕТ СН'!$F$15</f>
        <v>207.34969866</v>
      </c>
      <c r="E235" s="36">
        <f>SUMIFS(СВЦЭМ!$F$39:$F$782,СВЦЭМ!$A$39:$A$782,$A235,СВЦЭМ!$B$39:$B$782,E$226)+'СЕТ СН'!$F$15</f>
        <v>211.38804539</v>
      </c>
      <c r="F235" s="36">
        <f>SUMIFS(СВЦЭМ!$F$39:$F$782,СВЦЭМ!$A$39:$A$782,$A235,СВЦЭМ!$B$39:$B$782,F$226)+'СЕТ СН'!$F$15</f>
        <v>211.95102929000001</v>
      </c>
      <c r="G235" s="36">
        <f>SUMIFS(СВЦЭМ!$F$39:$F$782,СВЦЭМ!$A$39:$A$782,$A235,СВЦЭМ!$B$39:$B$782,G$226)+'СЕТ СН'!$F$15</f>
        <v>211.06282246000001</v>
      </c>
      <c r="H235" s="36">
        <f>SUMIFS(СВЦЭМ!$F$39:$F$782,СВЦЭМ!$A$39:$A$782,$A235,СВЦЭМ!$B$39:$B$782,H$226)+'СЕТ СН'!$F$15</f>
        <v>207.54828638999999</v>
      </c>
      <c r="I235" s="36">
        <f>SUMIFS(СВЦЭМ!$F$39:$F$782,СВЦЭМ!$A$39:$A$782,$A235,СВЦЭМ!$B$39:$B$782,I$226)+'СЕТ СН'!$F$15</f>
        <v>196.71856708999999</v>
      </c>
      <c r="J235" s="36">
        <f>SUMIFS(СВЦЭМ!$F$39:$F$782,СВЦЭМ!$A$39:$A$782,$A235,СВЦЭМ!$B$39:$B$782,J$226)+'СЕТ СН'!$F$15</f>
        <v>188.55088592999999</v>
      </c>
      <c r="K235" s="36">
        <f>SUMIFS(СВЦЭМ!$F$39:$F$782,СВЦЭМ!$A$39:$A$782,$A235,СВЦЭМ!$B$39:$B$782,K$226)+'СЕТ СН'!$F$15</f>
        <v>178.69452584999999</v>
      </c>
      <c r="L235" s="36">
        <f>SUMIFS(СВЦЭМ!$F$39:$F$782,СВЦЭМ!$A$39:$A$782,$A235,СВЦЭМ!$B$39:$B$782,L$226)+'СЕТ СН'!$F$15</f>
        <v>176.74599635000001</v>
      </c>
      <c r="M235" s="36">
        <f>SUMIFS(СВЦЭМ!$F$39:$F$782,СВЦЭМ!$A$39:$A$782,$A235,СВЦЭМ!$B$39:$B$782,M$226)+'СЕТ СН'!$F$15</f>
        <v>176.26208563</v>
      </c>
      <c r="N235" s="36">
        <f>SUMIFS(СВЦЭМ!$F$39:$F$782,СВЦЭМ!$A$39:$A$782,$A235,СВЦЭМ!$B$39:$B$782,N$226)+'СЕТ СН'!$F$15</f>
        <v>175.99146765</v>
      </c>
      <c r="O235" s="36">
        <f>SUMIFS(СВЦЭМ!$F$39:$F$782,СВЦЭМ!$A$39:$A$782,$A235,СВЦЭМ!$B$39:$B$782,O$226)+'СЕТ СН'!$F$15</f>
        <v>175.09833789000001</v>
      </c>
      <c r="P235" s="36">
        <f>SUMIFS(СВЦЭМ!$F$39:$F$782,СВЦЭМ!$A$39:$A$782,$A235,СВЦЭМ!$B$39:$B$782,P$226)+'СЕТ СН'!$F$15</f>
        <v>176.88309895</v>
      </c>
      <c r="Q235" s="36">
        <f>SUMIFS(СВЦЭМ!$F$39:$F$782,СВЦЭМ!$A$39:$A$782,$A235,СВЦЭМ!$B$39:$B$782,Q$226)+'СЕТ СН'!$F$15</f>
        <v>178.04015497</v>
      </c>
      <c r="R235" s="36">
        <f>SUMIFS(СВЦЭМ!$F$39:$F$782,СВЦЭМ!$A$39:$A$782,$A235,СВЦЭМ!$B$39:$B$782,R$226)+'СЕТ СН'!$F$15</f>
        <v>178.65537327999999</v>
      </c>
      <c r="S235" s="36">
        <f>SUMIFS(СВЦЭМ!$F$39:$F$782,СВЦЭМ!$A$39:$A$782,$A235,СВЦЭМ!$B$39:$B$782,S$226)+'СЕТ СН'!$F$15</f>
        <v>177.64773595</v>
      </c>
      <c r="T235" s="36">
        <f>SUMIFS(СВЦЭМ!$F$39:$F$782,СВЦЭМ!$A$39:$A$782,$A235,СВЦЭМ!$B$39:$B$782,T$226)+'СЕТ СН'!$F$15</f>
        <v>175.66665774000001</v>
      </c>
      <c r="U235" s="36">
        <f>SUMIFS(СВЦЭМ!$F$39:$F$782,СВЦЭМ!$A$39:$A$782,$A235,СВЦЭМ!$B$39:$B$782,U$226)+'СЕТ СН'!$F$15</f>
        <v>175.88703837</v>
      </c>
      <c r="V235" s="36">
        <f>SUMIFS(СВЦЭМ!$F$39:$F$782,СВЦЭМ!$A$39:$A$782,$A235,СВЦЭМ!$B$39:$B$782,V$226)+'СЕТ СН'!$F$15</f>
        <v>181.50848753</v>
      </c>
      <c r="W235" s="36">
        <f>SUMIFS(СВЦЭМ!$F$39:$F$782,СВЦЭМ!$A$39:$A$782,$A235,СВЦЭМ!$B$39:$B$782,W$226)+'СЕТ СН'!$F$15</f>
        <v>178.12679831</v>
      </c>
      <c r="X235" s="36">
        <f>SUMIFS(СВЦЭМ!$F$39:$F$782,СВЦЭМ!$A$39:$A$782,$A235,СВЦЭМ!$B$39:$B$782,X$226)+'СЕТ СН'!$F$15</f>
        <v>186.09795274000001</v>
      </c>
      <c r="Y235" s="36">
        <f>SUMIFS(СВЦЭМ!$F$39:$F$782,СВЦЭМ!$A$39:$A$782,$A235,СВЦЭМ!$B$39:$B$782,Y$226)+'СЕТ СН'!$F$15</f>
        <v>191.46336671</v>
      </c>
    </row>
    <row r="236" spans="1:27" ht="15.75" x14ac:dyDescent="0.2">
      <c r="A236" s="35">
        <f t="shared" si="6"/>
        <v>45514</v>
      </c>
      <c r="B236" s="36">
        <f>SUMIFS(СВЦЭМ!$F$39:$F$782,СВЦЭМ!$A$39:$A$782,$A236,СВЦЭМ!$B$39:$B$782,B$226)+'СЕТ СН'!$F$15</f>
        <v>191.07199585000001</v>
      </c>
      <c r="C236" s="36">
        <f>SUMIFS(СВЦЭМ!$F$39:$F$782,СВЦЭМ!$A$39:$A$782,$A236,СВЦЭМ!$B$39:$B$782,C$226)+'СЕТ СН'!$F$15</f>
        <v>190.17305648000001</v>
      </c>
      <c r="D236" s="36">
        <f>SUMIFS(СВЦЭМ!$F$39:$F$782,СВЦЭМ!$A$39:$A$782,$A236,СВЦЭМ!$B$39:$B$782,D$226)+'СЕТ СН'!$F$15</f>
        <v>196.09521179000001</v>
      </c>
      <c r="E236" s="36">
        <f>SUMIFS(СВЦЭМ!$F$39:$F$782,СВЦЭМ!$A$39:$A$782,$A236,СВЦЭМ!$B$39:$B$782,E$226)+'СЕТ СН'!$F$15</f>
        <v>200.45065622999999</v>
      </c>
      <c r="F236" s="36">
        <f>SUMIFS(СВЦЭМ!$F$39:$F$782,СВЦЭМ!$A$39:$A$782,$A236,СВЦЭМ!$B$39:$B$782,F$226)+'СЕТ СН'!$F$15</f>
        <v>203.56537804999999</v>
      </c>
      <c r="G236" s="36">
        <f>SUMIFS(СВЦЭМ!$F$39:$F$782,СВЦЭМ!$A$39:$A$782,$A236,СВЦЭМ!$B$39:$B$782,G$226)+'СЕТ СН'!$F$15</f>
        <v>201.48874165000001</v>
      </c>
      <c r="H236" s="36">
        <f>SUMIFS(СВЦЭМ!$F$39:$F$782,СВЦЭМ!$A$39:$A$782,$A236,СВЦЭМ!$B$39:$B$782,H$226)+'СЕТ СН'!$F$15</f>
        <v>198.10949868</v>
      </c>
      <c r="I236" s="36">
        <f>SUMIFS(СВЦЭМ!$F$39:$F$782,СВЦЭМ!$A$39:$A$782,$A236,СВЦЭМ!$B$39:$B$782,I$226)+'СЕТ СН'!$F$15</f>
        <v>190.68685182999999</v>
      </c>
      <c r="J236" s="36">
        <f>SUMIFS(СВЦЭМ!$F$39:$F$782,СВЦЭМ!$A$39:$A$782,$A236,СВЦЭМ!$B$39:$B$782,J$226)+'СЕТ СН'!$F$15</f>
        <v>180.53498203999999</v>
      </c>
      <c r="K236" s="36">
        <f>SUMIFS(СВЦЭМ!$F$39:$F$782,СВЦЭМ!$A$39:$A$782,$A236,СВЦЭМ!$B$39:$B$782,K$226)+'СЕТ СН'!$F$15</f>
        <v>172.40446495</v>
      </c>
      <c r="L236" s="36">
        <f>SUMIFS(СВЦЭМ!$F$39:$F$782,СВЦЭМ!$A$39:$A$782,$A236,СВЦЭМ!$B$39:$B$782,L$226)+'СЕТ СН'!$F$15</f>
        <v>162.45987321000001</v>
      </c>
      <c r="M236" s="36">
        <f>SUMIFS(СВЦЭМ!$F$39:$F$782,СВЦЭМ!$A$39:$A$782,$A236,СВЦЭМ!$B$39:$B$782,M$226)+'СЕТ СН'!$F$15</f>
        <v>161.72252105000001</v>
      </c>
      <c r="N236" s="36">
        <f>SUMIFS(СВЦЭМ!$F$39:$F$782,СВЦЭМ!$A$39:$A$782,$A236,СВЦЭМ!$B$39:$B$782,N$226)+'СЕТ СН'!$F$15</f>
        <v>161.21872938999999</v>
      </c>
      <c r="O236" s="36">
        <f>SUMIFS(СВЦЭМ!$F$39:$F$782,СВЦЭМ!$A$39:$A$782,$A236,СВЦЭМ!$B$39:$B$782,O$226)+'СЕТ СН'!$F$15</f>
        <v>160.33228862000001</v>
      </c>
      <c r="P236" s="36">
        <f>SUMIFS(СВЦЭМ!$F$39:$F$782,СВЦЭМ!$A$39:$A$782,$A236,СВЦЭМ!$B$39:$B$782,P$226)+'СЕТ СН'!$F$15</f>
        <v>160.50657433999999</v>
      </c>
      <c r="Q236" s="36">
        <f>SUMIFS(СВЦЭМ!$F$39:$F$782,СВЦЭМ!$A$39:$A$782,$A236,СВЦЭМ!$B$39:$B$782,Q$226)+'СЕТ СН'!$F$15</f>
        <v>161.4236789</v>
      </c>
      <c r="R236" s="36">
        <f>SUMIFS(СВЦЭМ!$F$39:$F$782,СВЦЭМ!$A$39:$A$782,$A236,СВЦЭМ!$B$39:$B$782,R$226)+'СЕТ СН'!$F$15</f>
        <v>162.44143546000001</v>
      </c>
      <c r="S236" s="36">
        <f>SUMIFS(СВЦЭМ!$F$39:$F$782,СВЦЭМ!$A$39:$A$782,$A236,СВЦЭМ!$B$39:$B$782,S$226)+'СЕТ СН'!$F$15</f>
        <v>160.90802474</v>
      </c>
      <c r="T236" s="36">
        <f>SUMIFS(СВЦЭМ!$F$39:$F$782,СВЦЭМ!$A$39:$A$782,$A236,СВЦЭМ!$B$39:$B$782,T$226)+'СЕТ СН'!$F$15</f>
        <v>159.70105389</v>
      </c>
      <c r="U236" s="36">
        <f>SUMIFS(СВЦЭМ!$F$39:$F$782,СВЦЭМ!$A$39:$A$782,$A236,СВЦЭМ!$B$39:$B$782,U$226)+'СЕТ СН'!$F$15</f>
        <v>162.67775796999999</v>
      </c>
      <c r="V236" s="36">
        <f>SUMIFS(СВЦЭМ!$F$39:$F$782,СВЦЭМ!$A$39:$A$782,$A236,СВЦЭМ!$B$39:$B$782,V$226)+'СЕТ СН'!$F$15</f>
        <v>161.62667031999999</v>
      </c>
      <c r="W236" s="36">
        <f>SUMIFS(СВЦЭМ!$F$39:$F$782,СВЦЭМ!$A$39:$A$782,$A236,СВЦЭМ!$B$39:$B$782,W$226)+'СЕТ СН'!$F$15</f>
        <v>159.62452974000001</v>
      </c>
      <c r="X236" s="36">
        <f>SUMIFS(СВЦЭМ!$F$39:$F$782,СВЦЭМ!$A$39:$A$782,$A236,СВЦЭМ!$B$39:$B$782,X$226)+'СЕТ СН'!$F$15</f>
        <v>163.52372935</v>
      </c>
      <c r="Y236" s="36">
        <f>SUMIFS(СВЦЭМ!$F$39:$F$782,СВЦЭМ!$A$39:$A$782,$A236,СВЦЭМ!$B$39:$B$782,Y$226)+'СЕТ СН'!$F$15</f>
        <v>175.89106899000001</v>
      </c>
    </row>
    <row r="237" spans="1:27" ht="15.75" x14ac:dyDescent="0.2">
      <c r="A237" s="35">
        <f t="shared" si="6"/>
        <v>45515</v>
      </c>
      <c r="B237" s="36">
        <f>SUMIFS(СВЦЭМ!$F$39:$F$782,СВЦЭМ!$A$39:$A$782,$A237,СВЦЭМ!$B$39:$B$782,B$226)+'СЕТ СН'!$F$15</f>
        <v>182.72665262999999</v>
      </c>
      <c r="C237" s="36">
        <f>SUMIFS(СВЦЭМ!$F$39:$F$782,СВЦЭМ!$A$39:$A$782,$A237,СВЦЭМ!$B$39:$B$782,C$226)+'СЕТ СН'!$F$15</f>
        <v>188.88546661000001</v>
      </c>
      <c r="D237" s="36">
        <f>SUMIFS(СВЦЭМ!$F$39:$F$782,СВЦЭМ!$A$39:$A$782,$A237,СВЦЭМ!$B$39:$B$782,D$226)+'СЕТ СН'!$F$15</f>
        <v>194.14912927</v>
      </c>
      <c r="E237" s="36">
        <f>SUMIFS(СВЦЭМ!$F$39:$F$782,СВЦЭМ!$A$39:$A$782,$A237,СВЦЭМ!$B$39:$B$782,E$226)+'СЕТ СН'!$F$15</f>
        <v>197.16238253</v>
      </c>
      <c r="F237" s="36">
        <f>SUMIFS(СВЦЭМ!$F$39:$F$782,СВЦЭМ!$A$39:$A$782,$A237,СВЦЭМ!$B$39:$B$782,F$226)+'СЕТ СН'!$F$15</f>
        <v>198.73377278000001</v>
      </c>
      <c r="G237" s="36">
        <f>SUMIFS(СВЦЭМ!$F$39:$F$782,СВЦЭМ!$A$39:$A$782,$A237,СВЦЭМ!$B$39:$B$782,G$226)+'СЕТ СН'!$F$15</f>
        <v>197.32220254000001</v>
      </c>
      <c r="H237" s="36">
        <f>SUMIFS(СВЦЭМ!$F$39:$F$782,СВЦЭМ!$A$39:$A$782,$A237,СВЦЭМ!$B$39:$B$782,H$226)+'СЕТ СН'!$F$15</f>
        <v>196.04315328999999</v>
      </c>
      <c r="I237" s="36">
        <f>SUMIFS(СВЦЭМ!$F$39:$F$782,СВЦЭМ!$A$39:$A$782,$A237,СВЦЭМ!$B$39:$B$782,I$226)+'СЕТ СН'!$F$15</f>
        <v>192.14645704</v>
      </c>
      <c r="J237" s="36">
        <f>SUMIFS(СВЦЭМ!$F$39:$F$782,СВЦЭМ!$A$39:$A$782,$A237,СВЦЭМ!$B$39:$B$782,J$226)+'СЕТ СН'!$F$15</f>
        <v>184.70483608999999</v>
      </c>
      <c r="K237" s="36">
        <f>SUMIFS(СВЦЭМ!$F$39:$F$782,СВЦЭМ!$A$39:$A$782,$A237,СВЦЭМ!$B$39:$B$782,K$226)+'СЕТ СН'!$F$15</f>
        <v>176.2996282</v>
      </c>
      <c r="L237" s="36">
        <f>SUMIFS(СВЦЭМ!$F$39:$F$782,СВЦЭМ!$A$39:$A$782,$A237,СВЦЭМ!$B$39:$B$782,L$226)+'СЕТ СН'!$F$15</f>
        <v>171.12953193000001</v>
      </c>
      <c r="M237" s="36">
        <f>SUMIFS(СВЦЭМ!$F$39:$F$782,СВЦЭМ!$A$39:$A$782,$A237,СВЦЭМ!$B$39:$B$782,M$226)+'СЕТ СН'!$F$15</f>
        <v>169.04289058000001</v>
      </c>
      <c r="N237" s="36">
        <f>SUMIFS(СВЦЭМ!$F$39:$F$782,СВЦЭМ!$A$39:$A$782,$A237,СВЦЭМ!$B$39:$B$782,N$226)+'СЕТ СН'!$F$15</f>
        <v>165.88302874999999</v>
      </c>
      <c r="O237" s="36">
        <f>SUMIFS(СВЦЭМ!$F$39:$F$782,СВЦЭМ!$A$39:$A$782,$A237,СВЦЭМ!$B$39:$B$782,O$226)+'СЕТ СН'!$F$15</f>
        <v>165.27353733999999</v>
      </c>
      <c r="P237" s="36">
        <f>SUMIFS(СВЦЭМ!$F$39:$F$782,СВЦЭМ!$A$39:$A$782,$A237,СВЦЭМ!$B$39:$B$782,P$226)+'СЕТ СН'!$F$15</f>
        <v>167.32464293999999</v>
      </c>
      <c r="Q237" s="36">
        <f>SUMIFS(СВЦЭМ!$F$39:$F$782,СВЦЭМ!$A$39:$A$782,$A237,СВЦЭМ!$B$39:$B$782,Q$226)+'СЕТ СН'!$F$15</f>
        <v>167.95823100999999</v>
      </c>
      <c r="R237" s="36">
        <f>SUMIFS(СВЦЭМ!$F$39:$F$782,СВЦЭМ!$A$39:$A$782,$A237,СВЦЭМ!$B$39:$B$782,R$226)+'СЕТ СН'!$F$15</f>
        <v>169.00858305</v>
      </c>
      <c r="S237" s="36">
        <f>SUMIFS(СВЦЭМ!$F$39:$F$782,СВЦЭМ!$A$39:$A$782,$A237,СВЦЭМ!$B$39:$B$782,S$226)+'СЕТ СН'!$F$15</f>
        <v>165.26854617000001</v>
      </c>
      <c r="T237" s="36">
        <f>SUMIFS(СВЦЭМ!$F$39:$F$782,СВЦЭМ!$A$39:$A$782,$A237,СВЦЭМ!$B$39:$B$782,T$226)+'СЕТ СН'!$F$15</f>
        <v>163.23943084000001</v>
      </c>
      <c r="U237" s="36">
        <f>SUMIFS(СВЦЭМ!$F$39:$F$782,СВЦЭМ!$A$39:$A$782,$A237,СВЦЭМ!$B$39:$B$782,U$226)+'СЕТ СН'!$F$15</f>
        <v>164.20901873</v>
      </c>
      <c r="V237" s="36">
        <f>SUMIFS(СВЦЭМ!$F$39:$F$782,СВЦЭМ!$A$39:$A$782,$A237,СВЦЭМ!$B$39:$B$782,V$226)+'СЕТ СН'!$F$15</f>
        <v>164.04240561</v>
      </c>
      <c r="W237" s="36">
        <f>SUMIFS(СВЦЭМ!$F$39:$F$782,СВЦЭМ!$A$39:$A$782,$A237,СВЦЭМ!$B$39:$B$782,W$226)+'СЕТ СН'!$F$15</f>
        <v>162.42258966</v>
      </c>
      <c r="X237" s="36">
        <f>SUMIFS(СВЦЭМ!$F$39:$F$782,СВЦЭМ!$A$39:$A$782,$A237,СВЦЭМ!$B$39:$B$782,X$226)+'СЕТ СН'!$F$15</f>
        <v>169.64028447999999</v>
      </c>
      <c r="Y237" s="36">
        <f>SUMIFS(СВЦЭМ!$F$39:$F$782,СВЦЭМ!$A$39:$A$782,$A237,СВЦЭМ!$B$39:$B$782,Y$226)+'СЕТ СН'!$F$15</f>
        <v>178.59441437000001</v>
      </c>
    </row>
    <row r="238" spans="1:27" ht="15.75" x14ac:dyDescent="0.2">
      <c r="A238" s="35">
        <f t="shared" si="6"/>
        <v>45516</v>
      </c>
      <c r="B238" s="36">
        <f>SUMIFS(СВЦЭМ!$F$39:$F$782,СВЦЭМ!$A$39:$A$782,$A238,СВЦЭМ!$B$39:$B$782,B$226)+'СЕТ СН'!$F$15</f>
        <v>186.80723533</v>
      </c>
      <c r="C238" s="36">
        <f>SUMIFS(СВЦЭМ!$F$39:$F$782,СВЦЭМ!$A$39:$A$782,$A238,СВЦЭМ!$B$39:$B$782,C$226)+'СЕТ СН'!$F$15</f>
        <v>194.52854575999999</v>
      </c>
      <c r="D238" s="36">
        <f>SUMIFS(СВЦЭМ!$F$39:$F$782,СВЦЭМ!$A$39:$A$782,$A238,СВЦЭМ!$B$39:$B$782,D$226)+'СЕТ СН'!$F$15</f>
        <v>199.21794080000001</v>
      </c>
      <c r="E238" s="36">
        <f>SUMIFS(СВЦЭМ!$F$39:$F$782,СВЦЭМ!$A$39:$A$782,$A238,СВЦЭМ!$B$39:$B$782,E$226)+'СЕТ СН'!$F$15</f>
        <v>201.71630046999999</v>
      </c>
      <c r="F238" s="36">
        <f>SUMIFS(СВЦЭМ!$F$39:$F$782,СВЦЭМ!$A$39:$A$782,$A238,СВЦЭМ!$B$39:$B$782,F$226)+'СЕТ СН'!$F$15</f>
        <v>203.03427381</v>
      </c>
      <c r="G238" s="36">
        <f>SUMIFS(СВЦЭМ!$F$39:$F$782,СВЦЭМ!$A$39:$A$782,$A238,СВЦЭМ!$B$39:$B$782,G$226)+'СЕТ СН'!$F$15</f>
        <v>201.83806353</v>
      </c>
      <c r="H238" s="36">
        <f>SUMIFS(СВЦЭМ!$F$39:$F$782,СВЦЭМ!$A$39:$A$782,$A238,СВЦЭМ!$B$39:$B$782,H$226)+'СЕТ СН'!$F$15</f>
        <v>196.27898500000001</v>
      </c>
      <c r="I238" s="36">
        <f>SUMIFS(СВЦЭМ!$F$39:$F$782,СВЦЭМ!$A$39:$A$782,$A238,СВЦЭМ!$B$39:$B$782,I$226)+'СЕТ СН'!$F$15</f>
        <v>187.21406496</v>
      </c>
      <c r="J238" s="36">
        <f>SUMIFS(СВЦЭМ!$F$39:$F$782,СВЦЭМ!$A$39:$A$782,$A238,СВЦЭМ!$B$39:$B$782,J$226)+'СЕТ СН'!$F$15</f>
        <v>179.33929093</v>
      </c>
      <c r="K238" s="36">
        <f>SUMIFS(СВЦЭМ!$F$39:$F$782,СВЦЭМ!$A$39:$A$782,$A238,СВЦЭМ!$B$39:$B$782,K$226)+'СЕТ СН'!$F$15</f>
        <v>169.44978982000001</v>
      </c>
      <c r="L238" s="36">
        <f>SUMIFS(СВЦЭМ!$F$39:$F$782,СВЦЭМ!$A$39:$A$782,$A238,СВЦЭМ!$B$39:$B$782,L$226)+'СЕТ СН'!$F$15</f>
        <v>166.42024677000001</v>
      </c>
      <c r="M238" s="36">
        <f>SUMIFS(СВЦЭМ!$F$39:$F$782,СВЦЭМ!$A$39:$A$782,$A238,СВЦЭМ!$B$39:$B$782,M$226)+'СЕТ СН'!$F$15</f>
        <v>165.10757022999999</v>
      </c>
      <c r="N238" s="36">
        <f>SUMIFS(СВЦЭМ!$F$39:$F$782,СВЦЭМ!$A$39:$A$782,$A238,СВЦЭМ!$B$39:$B$782,N$226)+'СЕТ СН'!$F$15</f>
        <v>163.65053485000001</v>
      </c>
      <c r="O238" s="36">
        <f>SUMIFS(СВЦЭМ!$F$39:$F$782,СВЦЭМ!$A$39:$A$782,$A238,СВЦЭМ!$B$39:$B$782,O$226)+'СЕТ СН'!$F$15</f>
        <v>163.68670225</v>
      </c>
      <c r="P238" s="36">
        <f>SUMIFS(СВЦЭМ!$F$39:$F$782,СВЦЭМ!$A$39:$A$782,$A238,СВЦЭМ!$B$39:$B$782,P$226)+'СЕТ СН'!$F$15</f>
        <v>163.69076387999999</v>
      </c>
      <c r="Q238" s="36">
        <f>SUMIFS(СВЦЭМ!$F$39:$F$782,СВЦЭМ!$A$39:$A$782,$A238,СВЦЭМ!$B$39:$B$782,Q$226)+'СЕТ СН'!$F$15</f>
        <v>162.82347532</v>
      </c>
      <c r="R238" s="36">
        <f>SUMIFS(СВЦЭМ!$F$39:$F$782,СВЦЭМ!$A$39:$A$782,$A238,СВЦЭМ!$B$39:$B$782,R$226)+'СЕТ СН'!$F$15</f>
        <v>163.46630991000001</v>
      </c>
      <c r="S238" s="36">
        <f>SUMIFS(СВЦЭМ!$F$39:$F$782,СВЦЭМ!$A$39:$A$782,$A238,СВЦЭМ!$B$39:$B$782,S$226)+'СЕТ СН'!$F$15</f>
        <v>159.36817137</v>
      </c>
      <c r="T238" s="36">
        <f>SUMIFS(СВЦЭМ!$F$39:$F$782,СВЦЭМ!$A$39:$A$782,$A238,СВЦЭМ!$B$39:$B$782,T$226)+'СЕТ СН'!$F$15</f>
        <v>156.96283740000001</v>
      </c>
      <c r="U238" s="36">
        <f>SUMIFS(СВЦЭМ!$F$39:$F$782,СВЦЭМ!$A$39:$A$782,$A238,СВЦЭМ!$B$39:$B$782,U$226)+'СЕТ СН'!$F$15</f>
        <v>158.09894489000001</v>
      </c>
      <c r="V238" s="36">
        <f>SUMIFS(СВЦЭМ!$F$39:$F$782,СВЦЭМ!$A$39:$A$782,$A238,СВЦЭМ!$B$39:$B$782,V$226)+'СЕТ СН'!$F$15</f>
        <v>159.8202038</v>
      </c>
      <c r="W238" s="36">
        <f>SUMIFS(СВЦЭМ!$F$39:$F$782,СВЦЭМ!$A$39:$A$782,$A238,СВЦЭМ!$B$39:$B$782,W$226)+'СЕТ СН'!$F$15</f>
        <v>158.9467224</v>
      </c>
      <c r="X238" s="36">
        <f>SUMIFS(СВЦЭМ!$F$39:$F$782,СВЦЭМ!$A$39:$A$782,$A238,СВЦЭМ!$B$39:$B$782,X$226)+'СЕТ СН'!$F$15</f>
        <v>163.82735674</v>
      </c>
      <c r="Y238" s="36">
        <f>SUMIFS(СВЦЭМ!$F$39:$F$782,СВЦЭМ!$A$39:$A$782,$A238,СВЦЭМ!$B$39:$B$782,Y$226)+'СЕТ СН'!$F$15</f>
        <v>171.97924513999999</v>
      </c>
    </row>
    <row r="239" spans="1:27" ht="15.75" x14ac:dyDescent="0.2">
      <c r="A239" s="35">
        <f t="shared" si="6"/>
        <v>45517</v>
      </c>
      <c r="B239" s="36">
        <f>SUMIFS(СВЦЭМ!$F$39:$F$782,СВЦЭМ!$A$39:$A$782,$A239,СВЦЭМ!$B$39:$B$782,B$226)+'СЕТ СН'!$F$15</f>
        <v>182.57947353</v>
      </c>
      <c r="C239" s="36">
        <f>SUMIFS(СВЦЭМ!$F$39:$F$782,СВЦЭМ!$A$39:$A$782,$A239,СВЦЭМ!$B$39:$B$782,C$226)+'СЕТ СН'!$F$15</f>
        <v>197.30873824</v>
      </c>
      <c r="D239" s="36">
        <f>SUMIFS(СВЦЭМ!$F$39:$F$782,СВЦЭМ!$A$39:$A$782,$A239,СВЦЭМ!$B$39:$B$782,D$226)+'СЕТ СН'!$F$15</f>
        <v>205.29051107000001</v>
      </c>
      <c r="E239" s="36">
        <f>SUMIFS(СВЦЭМ!$F$39:$F$782,СВЦЭМ!$A$39:$A$782,$A239,СВЦЭМ!$B$39:$B$782,E$226)+'СЕТ СН'!$F$15</f>
        <v>209.71678961000001</v>
      </c>
      <c r="F239" s="36">
        <f>SUMIFS(СВЦЭМ!$F$39:$F$782,СВЦЭМ!$A$39:$A$782,$A239,СВЦЭМ!$B$39:$B$782,F$226)+'СЕТ СН'!$F$15</f>
        <v>210.18280211000001</v>
      </c>
      <c r="G239" s="36">
        <f>SUMIFS(СВЦЭМ!$F$39:$F$782,СВЦЭМ!$A$39:$A$782,$A239,СВЦЭМ!$B$39:$B$782,G$226)+'СЕТ СН'!$F$15</f>
        <v>209.66557929000001</v>
      </c>
      <c r="H239" s="36">
        <f>SUMIFS(СВЦЭМ!$F$39:$F$782,СВЦЭМ!$A$39:$A$782,$A239,СВЦЭМ!$B$39:$B$782,H$226)+'СЕТ СН'!$F$15</f>
        <v>209.13706905999999</v>
      </c>
      <c r="I239" s="36">
        <f>SUMIFS(СВЦЭМ!$F$39:$F$782,СВЦЭМ!$A$39:$A$782,$A239,СВЦЭМ!$B$39:$B$782,I$226)+'СЕТ СН'!$F$15</f>
        <v>195.52570531999999</v>
      </c>
      <c r="J239" s="36">
        <f>SUMIFS(СВЦЭМ!$F$39:$F$782,СВЦЭМ!$A$39:$A$782,$A239,СВЦЭМ!$B$39:$B$782,J$226)+'СЕТ СН'!$F$15</f>
        <v>182.29911766999999</v>
      </c>
      <c r="K239" s="36">
        <f>SUMIFS(СВЦЭМ!$F$39:$F$782,СВЦЭМ!$A$39:$A$782,$A239,СВЦЭМ!$B$39:$B$782,K$226)+'СЕТ СН'!$F$15</f>
        <v>172.55350614</v>
      </c>
      <c r="L239" s="36">
        <f>SUMIFS(СВЦЭМ!$F$39:$F$782,СВЦЭМ!$A$39:$A$782,$A239,СВЦЭМ!$B$39:$B$782,L$226)+'СЕТ СН'!$F$15</f>
        <v>166.75469493</v>
      </c>
      <c r="M239" s="36">
        <f>SUMIFS(СВЦЭМ!$F$39:$F$782,СВЦЭМ!$A$39:$A$782,$A239,СВЦЭМ!$B$39:$B$782,M$226)+'СЕТ СН'!$F$15</f>
        <v>166.74936281000001</v>
      </c>
      <c r="N239" s="36">
        <f>SUMIFS(СВЦЭМ!$F$39:$F$782,СВЦЭМ!$A$39:$A$782,$A239,СВЦЭМ!$B$39:$B$782,N$226)+'СЕТ СН'!$F$15</f>
        <v>166.83052495999999</v>
      </c>
      <c r="O239" s="36">
        <f>SUMIFS(СВЦЭМ!$F$39:$F$782,СВЦЭМ!$A$39:$A$782,$A239,СВЦЭМ!$B$39:$B$782,O$226)+'СЕТ СН'!$F$15</f>
        <v>164.84869662</v>
      </c>
      <c r="P239" s="36">
        <f>SUMIFS(СВЦЭМ!$F$39:$F$782,СВЦЭМ!$A$39:$A$782,$A239,СВЦЭМ!$B$39:$B$782,P$226)+'СЕТ СН'!$F$15</f>
        <v>165.16776003000001</v>
      </c>
      <c r="Q239" s="36">
        <f>SUMIFS(СВЦЭМ!$F$39:$F$782,СВЦЭМ!$A$39:$A$782,$A239,СВЦЭМ!$B$39:$B$782,Q$226)+'СЕТ СН'!$F$15</f>
        <v>165.91564921</v>
      </c>
      <c r="R239" s="36">
        <f>SUMIFS(СВЦЭМ!$F$39:$F$782,СВЦЭМ!$A$39:$A$782,$A239,СВЦЭМ!$B$39:$B$782,R$226)+'СЕТ СН'!$F$15</f>
        <v>167.99154851</v>
      </c>
      <c r="S239" s="36">
        <f>SUMIFS(СВЦЭМ!$F$39:$F$782,СВЦЭМ!$A$39:$A$782,$A239,СВЦЭМ!$B$39:$B$782,S$226)+'СЕТ СН'!$F$15</f>
        <v>163.84835140000001</v>
      </c>
      <c r="T239" s="36">
        <f>SUMIFS(СВЦЭМ!$F$39:$F$782,СВЦЭМ!$A$39:$A$782,$A239,СВЦЭМ!$B$39:$B$782,T$226)+'СЕТ СН'!$F$15</f>
        <v>162.46453513</v>
      </c>
      <c r="U239" s="36">
        <f>SUMIFS(СВЦЭМ!$F$39:$F$782,СВЦЭМ!$A$39:$A$782,$A239,СВЦЭМ!$B$39:$B$782,U$226)+'СЕТ СН'!$F$15</f>
        <v>166.69685301000001</v>
      </c>
      <c r="V239" s="36">
        <f>SUMIFS(СВЦЭМ!$F$39:$F$782,СВЦЭМ!$A$39:$A$782,$A239,СВЦЭМ!$B$39:$B$782,V$226)+'СЕТ СН'!$F$15</f>
        <v>166.78551619000001</v>
      </c>
      <c r="W239" s="36">
        <f>SUMIFS(СВЦЭМ!$F$39:$F$782,СВЦЭМ!$A$39:$A$782,$A239,СВЦЭМ!$B$39:$B$782,W$226)+'СЕТ СН'!$F$15</f>
        <v>166.06279684</v>
      </c>
      <c r="X239" s="36">
        <f>SUMIFS(СВЦЭМ!$F$39:$F$782,СВЦЭМ!$A$39:$A$782,$A239,СВЦЭМ!$B$39:$B$782,X$226)+'СЕТ СН'!$F$15</f>
        <v>174.13271531000001</v>
      </c>
      <c r="Y239" s="36">
        <f>SUMIFS(СВЦЭМ!$F$39:$F$782,СВЦЭМ!$A$39:$A$782,$A239,СВЦЭМ!$B$39:$B$782,Y$226)+'СЕТ СН'!$F$15</f>
        <v>180.17581878999999</v>
      </c>
    </row>
    <row r="240" spans="1:27" ht="15.75" x14ac:dyDescent="0.2">
      <c r="A240" s="35">
        <f t="shared" si="6"/>
        <v>45518</v>
      </c>
      <c r="B240" s="36">
        <f>SUMIFS(СВЦЭМ!$F$39:$F$782,СВЦЭМ!$A$39:$A$782,$A240,СВЦЭМ!$B$39:$B$782,B$226)+'СЕТ СН'!$F$15</f>
        <v>198.60925392999999</v>
      </c>
      <c r="C240" s="36">
        <f>SUMIFS(СВЦЭМ!$F$39:$F$782,СВЦЭМ!$A$39:$A$782,$A240,СВЦЭМ!$B$39:$B$782,C$226)+'СЕТ СН'!$F$15</f>
        <v>209.67340709000001</v>
      </c>
      <c r="D240" s="36">
        <f>SUMIFS(СВЦЭМ!$F$39:$F$782,СВЦЭМ!$A$39:$A$782,$A240,СВЦЭМ!$B$39:$B$782,D$226)+'СЕТ СН'!$F$15</f>
        <v>219.91822594000001</v>
      </c>
      <c r="E240" s="36">
        <f>SUMIFS(СВЦЭМ!$F$39:$F$782,СВЦЭМ!$A$39:$A$782,$A240,СВЦЭМ!$B$39:$B$782,E$226)+'СЕТ СН'!$F$15</f>
        <v>227.62540956000001</v>
      </c>
      <c r="F240" s="36">
        <f>SUMIFS(СВЦЭМ!$F$39:$F$782,СВЦЭМ!$A$39:$A$782,$A240,СВЦЭМ!$B$39:$B$782,F$226)+'СЕТ СН'!$F$15</f>
        <v>228.45518634999999</v>
      </c>
      <c r="G240" s="36">
        <f>SUMIFS(СВЦЭМ!$F$39:$F$782,СВЦЭМ!$A$39:$A$782,$A240,СВЦЭМ!$B$39:$B$782,G$226)+'СЕТ СН'!$F$15</f>
        <v>225.65648775</v>
      </c>
      <c r="H240" s="36">
        <f>SUMIFS(СВЦЭМ!$F$39:$F$782,СВЦЭМ!$A$39:$A$782,$A240,СВЦЭМ!$B$39:$B$782,H$226)+'СЕТ СН'!$F$15</f>
        <v>224.55434484</v>
      </c>
      <c r="I240" s="36">
        <f>SUMIFS(СВЦЭМ!$F$39:$F$782,СВЦЭМ!$A$39:$A$782,$A240,СВЦЭМ!$B$39:$B$782,I$226)+'СЕТ СН'!$F$15</f>
        <v>216.70772801999999</v>
      </c>
      <c r="J240" s="36">
        <f>SUMIFS(СВЦЭМ!$F$39:$F$782,СВЦЭМ!$A$39:$A$782,$A240,СВЦЭМ!$B$39:$B$782,J$226)+'СЕТ СН'!$F$15</f>
        <v>203.90168061</v>
      </c>
      <c r="K240" s="36">
        <f>SUMIFS(СВЦЭМ!$F$39:$F$782,СВЦЭМ!$A$39:$A$782,$A240,СВЦЭМ!$B$39:$B$782,K$226)+'СЕТ СН'!$F$15</f>
        <v>193.91240973999999</v>
      </c>
      <c r="L240" s="36">
        <f>SUMIFS(СВЦЭМ!$F$39:$F$782,СВЦЭМ!$A$39:$A$782,$A240,СВЦЭМ!$B$39:$B$782,L$226)+'СЕТ СН'!$F$15</f>
        <v>186.27391897999999</v>
      </c>
      <c r="M240" s="36">
        <f>SUMIFS(СВЦЭМ!$F$39:$F$782,СВЦЭМ!$A$39:$A$782,$A240,СВЦЭМ!$B$39:$B$782,M$226)+'СЕТ СН'!$F$15</f>
        <v>183.96950464</v>
      </c>
      <c r="N240" s="36">
        <f>SUMIFS(СВЦЭМ!$F$39:$F$782,СВЦЭМ!$A$39:$A$782,$A240,СВЦЭМ!$B$39:$B$782,N$226)+'СЕТ СН'!$F$15</f>
        <v>184.57761582000001</v>
      </c>
      <c r="O240" s="36">
        <f>SUMIFS(СВЦЭМ!$F$39:$F$782,СВЦЭМ!$A$39:$A$782,$A240,СВЦЭМ!$B$39:$B$782,O$226)+'СЕТ СН'!$F$15</f>
        <v>183.54433542000001</v>
      </c>
      <c r="P240" s="36">
        <f>SUMIFS(СВЦЭМ!$F$39:$F$782,СВЦЭМ!$A$39:$A$782,$A240,СВЦЭМ!$B$39:$B$782,P$226)+'СЕТ СН'!$F$15</f>
        <v>182.65661234999999</v>
      </c>
      <c r="Q240" s="36">
        <f>SUMIFS(СВЦЭМ!$F$39:$F$782,СВЦЭМ!$A$39:$A$782,$A240,СВЦЭМ!$B$39:$B$782,Q$226)+'СЕТ СН'!$F$15</f>
        <v>183.07106103000001</v>
      </c>
      <c r="R240" s="36">
        <f>SUMIFS(СВЦЭМ!$F$39:$F$782,СВЦЭМ!$A$39:$A$782,$A240,СВЦЭМ!$B$39:$B$782,R$226)+'СЕТ СН'!$F$15</f>
        <v>183.89126522000001</v>
      </c>
      <c r="S240" s="36">
        <f>SUMIFS(СВЦЭМ!$F$39:$F$782,СВЦЭМ!$A$39:$A$782,$A240,СВЦЭМ!$B$39:$B$782,S$226)+'СЕТ СН'!$F$15</f>
        <v>184.41797158</v>
      </c>
      <c r="T240" s="36">
        <f>SUMIFS(СВЦЭМ!$F$39:$F$782,СВЦЭМ!$A$39:$A$782,$A240,СВЦЭМ!$B$39:$B$782,T$226)+'СЕТ СН'!$F$15</f>
        <v>183.0046701</v>
      </c>
      <c r="U240" s="36">
        <f>SUMIFS(СВЦЭМ!$F$39:$F$782,СВЦЭМ!$A$39:$A$782,$A240,СВЦЭМ!$B$39:$B$782,U$226)+'СЕТ СН'!$F$15</f>
        <v>183.96300718000001</v>
      </c>
      <c r="V240" s="36">
        <f>SUMIFS(СВЦЭМ!$F$39:$F$782,СВЦЭМ!$A$39:$A$782,$A240,СВЦЭМ!$B$39:$B$782,V$226)+'СЕТ СН'!$F$15</f>
        <v>185.12513716000001</v>
      </c>
      <c r="W240" s="36">
        <f>SUMIFS(СВЦЭМ!$F$39:$F$782,СВЦЭМ!$A$39:$A$782,$A240,СВЦЭМ!$B$39:$B$782,W$226)+'СЕТ СН'!$F$15</f>
        <v>183.92673736</v>
      </c>
      <c r="X240" s="36">
        <f>SUMIFS(СВЦЭМ!$F$39:$F$782,СВЦЭМ!$A$39:$A$782,$A240,СВЦЭМ!$B$39:$B$782,X$226)+'СЕТ СН'!$F$15</f>
        <v>192.34160180000001</v>
      </c>
      <c r="Y240" s="36">
        <f>SUMIFS(СВЦЭМ!$F$39:$F$782,СВЦЭМ!$A$39:$A$782,$A240,СВЦЭМ!$B$39:$B$782,Y$226)+'СЕТ СН'!$F$15</f>
        <v>203.68130201</v>
      </c>
    </row>
    <row r="241" spans="1:25" ht="15.75" x14ac:dyDescent="0.2">
      <c r="A241" s="35">
        <f t="shared" si="6"/>
        <v>45519</v>
      </c>
      <c r="B241" s="36">
        <f>SUMIFS(СВЦЭМ!$F$39:$F$782,СВЦЭМ!$A$39:$A$782,$A241,СВЦЭМ!$B$39:$B$782,B$226)+'СЕТ СН'!$F$15</f>
        <v>209.10013670000001</v>
      </c>
      <c r="C241" s="36">
        <f>SUMIFS(СВЦЭМ!$F$39:$F$782,СВЦЭМ!$A$39:$A$782,$A241,СВЦЭМ!$B$39:$B$782,C$226)+'СЕТ СН'!$F$15</f>
        <v>215.89988889</v>
      </c>
      <c r="D241" s="36">
        <f>SUMIFS(СВЦЭМ!$F$39:$F$782,СВЦЭМ!$A$39:$A$782,$A241,СВЦЭМ!$B$39:$B$782,D$226)+'СЕТ СН'!$F$15</f>
        <v>220.54274192</v>
      </c>
      <c r="E241" s="36">
        <f>SUMIFS(СВЦЭМ!$F$39:$F$782,СВЦЭМ!$A$39:$A$782,$A241,СВЦЭМ!$B$39:$B$782,E$226)+'СЕТ СН'!$F$15</f>
        <v>221.67060504</v>
      </c>
      <c r="F241" s="36">
        <f>SUMIFS(СВЦЭМ!$F$39:$F$782,СВЦЭМ!$A$39:$A$782,$A241,СВЦЭМ!$B$39:$B$782,F$226)+'СЕТ СН'!$F$15</f>
        <v>221.94610555</v>
      </c>
      <c r="G241" s="36">
        <f>SUMIFS(СВЦЭМ!$F$39:$F$782,СВЦЭМ!$A$39:$A$782,$A241,СВЦЭМ!$B$39:$B$782,G$226)+'СЕТ СН'!$F$15</f>
        <v>219.60797467</v>
      </c>
      <c r="H241" s="36">
        <f>SUMIFS(СВЦЭМ!$F$39:$F$782,СВЦЭМ!$A$39:$A$782,$A241,СВЦЭМ!$B$39:$B$782,H$226)+'СЕТ СН'!$F$15</f>
        <v>215.47557832000001</v>
      </c>
      <c r="I241" s="36">
        <f>SUMIFS(СВЦЭМ!$F$39:$F$782,СВЦЭМ!$A$39:$A$782,$A241,СВЦЭМ!$B$39:$B$782,I$226)+'СЕТ СН'!$F$15</f>
        <v>206.93281682</v>
      </c>
      <c r="J241" s="36">
        <f>SUMIFS(СВЦЭМ!$F$39:$F$782,СВЦЭМ!$A$39:$A$782,$A241,СВЦЭМ!$B$39:$B$782,J$226)+'СЕТ СН'!$F$15</f>
        <v>199.78020237000001</v>
      </c>
      <c r="K241" s="36">
        <f>SUMIFS(СВЦЭМ!$F$39:$F$782,СВЦЭМ!$A$39:$A$782,$A241,СВЦЭМ!$B$39:$B$782,K$226)+'СЕТ СН'!$F$15</f>
        <v>190.30440082999999</v>
      </c>
      <c r="L241" s="36">
        <f>SUMIFS(СВЦЭМ!$F$39:$F$782,СВЦЭМ!$A$39:$A$782,$A241,СВЦЭМ!$B$39:$B$782,L$226)+'СЕТ СН'!$F$15</f>
        <v>189.75369734</v>
      </c>
      <c r="M241" s="36">
        <f>SUMIFS(СВЦЭМ!$F$39:$F$782,СВЦЭМ!$A$39:$A$782,$A241,СВЦЭМ!$B$39:$B$782,M$226)+'СЕТ СН'!$F$15</f>
        <v>192.34593217</v>
      </c>
      <c r="N241" s="36">
        <f>SUMIFS(СВЦЭМ!$F$39:$F$782,СВЦЭМ!$A$39:$A$782,$A241,СВЦЭМ!$B$39:$B$782,N$226)+'СЕТ СН'!$F$15</f>
        <v>191.32795039999999</v>
      </c>
      <c r="O241" s="36">
        <f>SUMIFS(СВЦЭМ!$F$39:$F$782,СВЦЭМ!$A$39:$A$782,$A241,СВЦЭМ!$B$39:$B$782,O$226)+'СЕТ СН'!$F$15</f>
        <v>190.17291254</v>
      </c>
      <c r="P241" s="36">
        <f>SUMIFS(СВЦЭМ!$F$39:$F$782,СВЦЭМ!$A$39:$A$782,$A241,СВЦЭМ!$B$39:$B$782,P$226)+'СЕТ СН'!$F$15</f>
        <v>190.3711514</v>
      </c>
      <c r="Q241" s="36">
        <f>SUMIFS(СВЦЭМ!$F$39:$F$782,СВЦЭМ!$A$39:$A$782,$A241,СВЦЭМ!$B$39:$B$782,Q$226)+'СЕТ СН'!$F$15</f>
        <v>189.07913969000001</v>
      </c>
      <c r="R241" s="36">
        <f>SUMIFS(СВЦЭМ!$F$39:$F$782,СВЦЭМ!$A$39:$A$782,$A241,СВЦЭМ!$B$39:$B$782,R$226)+'СЕТ СН'!$F$15</f>
        <v>190.16211256</v>
      </c>
      <c r="S241" s="36">
        <f>SUMIFS(СВЦЭМ!$F$39:$F$782,СВЦЭМ!$A$39:$A$782,$A241,СВЦЭМ!$B$39:$B$782,S$226)+'СЕТ СН'!$F$15</f>
        <v>191.07192750999999</v>
      </c>
      <c r="T241" s="36">
        <f>SUMIFS(СВЦЭМ!$F$39:$F$782,СВЦЭМ!$A$39:$A$782,$A241,СВЦЭМ!$B$39:$B$782,T$226)+'СЕТ СН'!$F$15</f>
        <v>188.17878042999999</v>
      </c>
      <c r="U241" s="36">
        <f>SUMIFS(СВЦЭМ!$F$39:$F$782,СВЦЭМ!$A$39:$A$782,$A241,СВЦЭМ!$B$39:$B$782,U$226)+'СЕТ СН'!$F$15</f>
        <v>188.64530529000001</v>
      </c>
      <c r="V241" s="36">
        <f>SUMIFS(СВЦЭМ!$F$39:$F$782,СВЦЭМ!$A$39:$A$782,$A241,СВЦЭМ!$B$39:$B$782,V$226)+'СЕТ СН'!$F$15</f>
        <v>190.69180745</v>
      </c>
      <c r="W241" s="36">
        <f>SUMIFS(СВЦЭМ!$F$39:$F$782,СВЦЭМ!$A$39:$A$782,$A241,СВЦЭМ!$B$39:$B$782,W$226)+'СЕТ СН'!$F$15</f>
        <v>189.84729225999999</v>
      </c>
      <c r="X241" s="36">
        <f>SUMIFS(СВЦЭМ!$F$39:$F$782,СВЦЭМ!$A$39:$A$782,$A241,СВЦЭМ!$B$39:$B$782,X$226)+'СЕТ СН'!$F$15</f>
        <v>198.55414039999999</v>
      </c>
      <c r="Y241" s="36">
        <f>SUMIFS(СВЦЭМ!$F$39:$F$782,СВЦЭМ!$A$39:$A$782,$A241,СВЦЭМ!$B$39:$B$782,Y$226)+'СЕТ СН'!$F$15</f>
        <v>206.63151884999999</v>
      </c>
    </row>
    <row r="242" spans="1:25" ht="15.75" x14ac:dyDescent="0.2">
      <c r="A242" s="35">
        <f t="shared" si="6"/>
        <v>45520</v>
      </c>
      <c r="B242" s="36">
        <f>SUMIFS(СВЦЭМ!$F$39:$F$782,СВЦЭМ!$A$39:$A$782,$A242,СВЦЭМ!$B$39:$B$782,B$226)+'СЕТ СН'!$F$15</f>
        <v>224.01147685999999</v>
      </c>
      <c r="C242" s="36">
        <f>SUMIFS(СВЦЭМ!$F$39:$F$782,СВЦЭМ!$A$39:$A$782,$A242,СВЦЭМ!$B$39:$B$782,C$226)+'СЕТ СН'!$F$15</f>
        <v>223.24484056</v>
      </c>
      <c r="D242" s="36">
        <f>SUMIFS(СВЦЭМ!$F$39:$F$782,СВЦЭМ!$A$39:$A$782,$A242,СВЦЭМ!$B$39:$B$782,D$226)+'СЕТ СН'!$F$15</f>
        <v>227.09218479</v>
      </c>
      <c r="E242" s="36">
        <f>SUMIFS(СВЦЭМ!$F$39:$F$782,СВЦЭМ!$A$39:$A$782,$A242,СВЦЭМ!$B$39:$B$782,E$226)+'СЕТ СН'!$F$15</f>
        <v>219.79158017</v>
      </c>
      <c r="F242" s="36">
        <f>SUMIFS(СВЦЭМ!$F$39:$F$782,СВЦЭМ!$A$39:$A$782,$A242,СВЦЭМ!$B$39:$B$782,F$226)+'СЕТ СН'!$F$15</f>
        <v>216.92621338999999</v>
      </c>
      <c r="G242" s="36">
        <f>SUMIFS(СВЦЭМ!$F$39:$F$782,СВЦЭМ!$A$39:$A$782,$A242,СВЦЭМ!$B$39:$B$782,G$226)+'СЕТ СН'!$F$15</f>
        <v>211.07021433</v>
      </c>
      <c r="H242" s="36">
        <f>SUMIFS(СВЦЭМ!$F$39:$F$782,СВЦЭМ!$A$39:$A$782,$A242,СВЦЭМ!$B$39:$B$782,H$226)+'СЕТ СН'!$F$15</f>
        <v>206.57428748000001</v>
      </c>
      <c r="I242" s="36">
        <f>SUMIFS(СВЦЭМ!$F$39:$F$782,СВЦЭМ!$A$39:$A$782,$A242,СВЦЭМ!$B$39:$B$782,I$226)+'СЕТ СН'!$F$15</f>
        <v>196.32794190999999</v>
      </c>
      <c r="J242" s="36">
        <f>SUMIFS(СВЦЭМ!$F$39:$F$782,СВЦЭМ!$A$39:$A$782,$A242,СВЦЭМ!$B$39:$B$782,J$226)+'СЕТ СН'!$F$15</f>
        <v>187.1171282</v>
      </c>
      <c r="K242" s="36">
        <f>SUMIFS(СВЦЭМ!$F$39:$F$782,СВЦЭМ!$A$39:$A$782,$A242,СВЦЭМ!$B$39:$B$782,K$226)+'СЕТ СН'!$F$15</f>
        <v>174.99854590999999</v>
      </c>
      <c r="L242" s="36">
        <f>SUMIFS(СВЦЭМ!$F$39:$F$782,СВЦЭМ!$A$39:$A$782,$A242,СВЦЭМ!$B$39:$B$782,L$226)+'СЕТ СН'!$F$15</f>
        <v>171.42320839999999</v>
      </c>
      <c r="M242" s="36">
        <f>SUMIFS(СВЦЭМ!$F$39:$F$782,СВЦЭМ!$A$39:$A$782,$A242,СВЦЭМ!$B$39:$B$782,M$226)+'СЕТ СН'!$F$15</f>
        <v>171.03672825999999</v>
      </c>
      <c r="N242" s="36">
        <f>SUMIFS(СВЦЭМ!$F$39:$F$782,СВЦЭМ!$A$39:$A$782,$A242,СВЦЭМ!$B$39:$B$782,N$226)+'СЕТ СН'!$F$15</f>
        <v>170.62274615000001</v>
      </c>
      <c r="O242" s="36">
        <f>SUMIFS(СВЦЭМ!$F$39:$F$782,СВЦЭМ!$A$39:$A$782,$A242,СВЦЭМ!$B$39:$B$782,O$226)+'СЕТ СН'!$F$15</f>
        <v>172.69599270000001</v>
      </c>
      <c r="P242" s="36">
        <f>SUMIFS(СВЦЭМ!$F$39:$F$782,СВЦЭМ!$A$39:$A$782,$A242,СВЦЭМ!$B$39:$B$782,P$226)+'СЕТ СН'!$F$15</f>
        <v>176.60416642000001</v>
      </c>
      <c r="Q242" s="36">
        <f>SUMIFS(СВЦЭМ!$F$39:$F$782,СВЦЭМ!$A$39:$A$782,$A242,СВЦЭМ!$B$39:$B$782,Q$226)+'СЕТ СН'!$F$15</f>
        <v>178.66387527000001</v>
      </c>
      <c r="R242" s="36">
        <f>SUMIFS(СВЦЭМ!$F$39:$F$782,СВЦЭМ!$A$39:$A$782,$A242,СВЦЭМ!$B$39:$B$782,R$226)+'СЕТ СН'!$F$15</f>
        <v>178.96530781999999</v>
      </c>
      <c r="S242" s="36">
        <f>SUMIFS(СВЦЭМ!$F$39:$F$782,СВЦЭМ!$A$39:$A$782,$A242,СВЦЭМ!$B$39:$B$782,S$226)+'СЕТ СН'!$F$15</f>
        <v>170.47127674000001</v>
      </c>
      <c r="T242" s="36">
        <f>SUMIFS(СВЦЭМ!$F$39:$F$782,СВЦЭМ!$A$39:$A$782,$A242,СВЦЭМ!$B$39:$B$782,T$226)+'СЕТ СН'!$F$15</f>
        <v>167.94586747</v>
      </c>
      <c r="U242" s="36">
        <f>SUMIFS(СВЦЭМ!$F$39:$F$782,СВЦЭМ!$A$39:$A$782,$A242,СВЦЭМ!$B$39:$B$782,U$226)+'СЕТ СН'!$F$15</f>
        <v>170.06134892</v>
      </c>
      <c r="V242" s="36">
        <f>SUMIFS(СВЦЭМ!$F$39:$F$782,СВЦЭМ!$A$39:$A$782,$A242,СВЦЭМ!$B$39:$B$782,V$226)+'СЕТ СН'!$F$15</f>
        <v>174.51873917</v>
      </c>
      <c r="W242" s="36">
        <f>SUMIFS(СВЦЭМ!$F$39:$F$782,СВЦЭМ!$A$39:$A$782,$A242,СВЦЭМ!$B$39:$B$782,W$226)+'СЕТ СН'!$F$15</f>
        <v>175.42874269999999</v>
      </c>
      <c r="X242" s="36">
        <f>SUMIFS(СВЦЭМ!$F$39:$F$782,СВЦЭМ!$A$39:$A$782,$A242,СВЦЭМ!$B$39:$B$782,X$226)+'СЕТ СН'!$F$15</f>
        <v>180.73331300999999</v>
      </c>
      <c r="Y242" s="36">
        <f>SUMIFS(СВЦЭМ!$F$39:$F$782,СВЦЭМ!$A$39:$A$782,$A242,СВЦЭМ!$B$39:$B$782,Y$226)+'СЕТ СН'!$F$15</f>
        <v>187.52772003000001</v>
      </c>
    </row>
    <row r="243" spans="1:25" ht="15.75" x14ac:dyDescent="0.2">
      <c r="A243" s="35">
        <f t="shared" si="6"/>
        <v>45521</v>
      </c>
      <c r="B243" s="36">
        <f>SUMIFS(СВЦЭМ!$F$39:$F$782,СВЦЭМ!$A$39:$A$782,$A243,СВЦЭМ!$B$39:$B$782,B$226)+'СЕТ СН'!$F$15</f>
        <v>193.54600864</v>
      </c>
      <c r="C243" s="36">
        <f>SUMIFS(СВЦЭМ!$F$39:$F$782,СВЦЭМ!$A$39:$A$782,$A243,СВЦЭМ!$B$39:$B$782,C$226)+'СЕТ СН'!$F$15</f>
        <v>204.62344139999999</v>
      </c>
      <c r="D243" s="36">
        <f>SUMIFS(СВЦЭМ!$F$39:$F$782,СВЦЭМ!$A$39:$A$782,$A243,СВЦЭМ!$B$39:$B$782,D$226)+'СЕТ СН'!$F$15</f>
        <v>209.00608464000001</v>
      </c>
      <c r="E243" s="36">
        <f>SUMIFS(СВЦЭМ!$F$39:$F$782,СВЦЭМ!$A$39:$A$782,$A243,СВЦЭМ!$B$39:$B$782,E$226)+'СЕТ СН'!$F$15</f>
        <v>209.99856138999999</v>
      </c>
      <c r="F243" s="36">
        <f>SUMIFS(СВЦЭМ!$F$39:$F$782,СВЦЭМ!$A$39:$A$782,$A243,СВЦЭМ!$B$39:$B$782,F$226)+'СЕТ СН'!$F$15</f>
        <v>211.69249239999999</v>
      </c>
      <c r="G243" s="36">
        <f>SUMIFS(СВЦЭМ!$F$39:$F$782,СВЦЭМ!$A$39:$A$782,$A243,СВЦЭМ!$B$39:$B$782,G$226)+'СЕТ СН'!$F$15</f>
        <v>209.42798916999999</v>
      </c>
      <c r="H243" s="36">
        <f>SUMIFS(СВЦЭМ!$F$39:$F$782,СВЦЭМ!$A$39:$A$782,$A243,СВЦЭМ!$B$39:$B$782,H$226)+'СЕТ СН'!$F$15</f>
        <v>208.33827898999999</v>
      </c>
      <c r="I243" s="36">
        <f>SUMIFS(СВЦЭМ!$F$39:$F$782,СВЦЭМ!$A$39:$A$782,$A243,СВЦЭМ!$B$39:$B$782,I$226)+'СЕТ СН'!$F$15</f>
        <v>205.51815558999999</v>
      </c>
      <c r="J243" s="36">
        <f>SUMIFS(СВЦЭМ!$F$39:$F$782,СВЦЭМ!$A$39:$A$782,$A243,СВЦЭМ!$B$39:$B$782,J$226)+'СЕТ СН'!$F$15</f>
        <v>193.58724956</v>
      </c>
      <c r="K243" s="36">
        <f>SUMIFS(СВЦЭМ!$F$39:$F$782,СВЦЭМ!$A$39:$A$782,$A243,СВЦЭМ!$B$39:$B$782,K$226)+'СЕТ СН'!$F$15</f>
        <v>185.02749861999999</v>
      </c>
      <c r="L243" s="36">
        <f>SUMIFS(СВЦЭМ!$F$39:$F$782,СВЦЭМ!$A$39:$A$782,$A243,СВЦЭМ!$B$39:$B$782,L$226)+'СЕТ СН'!$F$15</f>
        <v>177.63276310000001</v>
      </c>
      <c r="M243" s="36">
        <f>SUMIFS(СВЦЭМ!$F$39:$F$782,СВЦЭМ!$A$39:$A$782,$A243,СВЦЭМ!$B$39:$B$782,M$226)+'СЕТ СН'!$F$15</f>
        <v>176.29047009999999</v>
      </c>
      <c r="N243" s="36">
        <f>SUMIFS(СВЦЭМ!$F$39:$F$782,СВЦЭМ!$A$39:$A$782,$A243,СВЦЭМ!$B$39:$B$782,N$226)+'СЕТ СН'!$F$15</f>
        <v>175.57281892</v>
      </c>
      <c r="O243" s="36">
        <f>SUMIFS(СВЦЭМ!$F$39:$F$782,СВЦЭМ!$A$39:$A$782,$A243,СВЦЭМ!$B$39:$B$782,O$226)+'СЕТ СН'!$F$15</f>
        <v>175.4803928</v>
      </c>
      <c r="P243" s="36">
        <f>SUMIFS(СВЦЭМ!$F$39:$F$782,СВЦЭМ!$A$39:$A$782,$A243,СВЦЭМ!$B$39:$B$782,P$226)+'СЕТ СН'!$F$15</f>
        <v>175.40929001000001</v>
      </c>
      <c r="Q243" s="36">
        <f>SUMIFS(СВЦЭМ!$F$39:$F$782,СВЦЭМ!$A$39:$A$782,$A243,СВЦЭМ!$B$39:$B$782,Q$226)+'СЕТ СН'!$F$15</f>
        <v>176.56422054000001</v>
      </c>
      <c r="R243" s="36">
        <f>SUMIFS(СВЦЭМ!$F$39:$F$782,СВЦЭМ!$A$39:$A$782,$A243,СВЦЭМ!$B$39:$B$782,R$226)+'СЕТ СН'!$F$15</f>
        <v>179.01687163</v>
      </c>
      <c r="S243" s="36">
        <f>SUMIFS(СВЦЭМ!$F$39:$F$782,СВЦЭМ!$A$39:$A$782,$A243,СВЦЭМ!$B$39:$B$782,S$226)+'СЕТ СН'!$F$15</f>
        <v>176.96421301000001</v>
      </c>
      <c r="T243" s="36">
        <f>SUMIFS(СВЦЭМ!$F$39:$F$782,СВЦЭМ!$A$39:$A$782,$A243,СВЦЭМ!$B$39:$B$782,T$226)+'СЕТ СН'!$F$15</f>
        <v>175.34688113000001</v>
      </c>
      <c r="U243" s="36">
        <f>SUMIFS(СВЦЭМ!$F$39:$F$782,СВЦЭМ!$A$39:$A$782,$A243,СВЦЭМ!$B$39:$B$782,U$226)+'СЕТ СН'!$F$15</f>
        <v>174.91043163000001</v>
      </c>
      <c r="V243" s="36">
        <f>SUMIFS(СВЦЭМ!$F$39:$F$782,СВЦЭМ!$A$39:$A$782,$A243,СВЦЭМ!$B$39:$B$782,V$226)+'СЕТ СН'!$F$15</f>
        <v>175.04097259</v>
      </c>
      <c r="W243" s="36">
        <f>SUMIFS(СВЦЭМ!$F$39:$F$782,СВЦЭМ!$A$39:$A$782,$A243,СВЦЭМ!$B$39:$B$782,W$226)+'СЕТ СН'!$F$15</f>
        <v>173.67312966</v>
      </c>
      <c r="X243" s="36">
        <f>SUMIFS(СВЦЭМ!$F$39:$F$782,СВЦЭМ!$A$39:$A$782,$A243,СВЦЭМ!$B$39:$B$782,X$226)+'СЕТ СН'!$F$15</f>
        <v>179.68881275999999</v>
      </c>
      <c r="Y243" s="36">
        <f>SUMIFS(СВЦЭМ!$F$39:$F$782,СВЦЭМ!$A$39:$A$782,$A243,СВЦЭМ!$B$39:$B$782,Y$226)+'СЕТ СН'!$F$15</f>
        <v>188.35582607000001</v>
      </c>
    </row>
    <row r="244" spans="1:25" ht="15.75" x14ac:dyDescent="0.2">
      <c r="A244" s="35">
        <f t="shared" si="6"/>
        <v>45522</v>
      </c>
      <c r="B244" s="36">
        <f>SUMIFS(СВЦЭМ!$F$39:$F$782,СВЦЭМ!$A$39:$A$782,$A244,СВЦЭМ!$B$39:$B$782,B$226)+'СЕТ СН'!$F$15</f>
        <v>187.33686005000001</v>
      </c>
      <c r="C244" s="36">
        <f>SUMIFS(СВЦЭМ!$F$39:$F$782,СВЦЭМ!$A$39:$A$782,$A244,СВЦЭМ!$B$39:$B$782,C$226)+'СЕТ СН'!$F$15</f>
        <v>197.61160627999999</v>
      </c>
      <c r="D244" s="36">
        <f>SUMIFS(СВЦЭМ!$F$39:$F$782,СВЦЭМ!$A$39:$A$782,$A244,СВЦЭМ!$B$39:$B$782,D$226)+'СЕТ СН'!$F$15</f>
        <v>204.03788341999999</v>
      </c>
      <c r="E244" s="36">
        <f>SUMIFS(СВЦЭМ!$F$39:$F$782,СВЦЭМ!$A$39:$A$782,$A244,СВЦЭМ!$B$39:$B$782,E$226)+'СЕТ СН'!$F$15</f>
        <v>206.63260262</v>
      </c>
      <c r="F244" s="36">
        <f>SUMIFS(СВЦЭМ!$F$39:$F$782,СВЦЭМ!$A$39:$A$782,$A244,СВЦЭМ!$B$39:$B$782,F$226)+'СЕТ СН'!$F$15</f>
        <v>209.64619630000001</v>
      </c>
      <c r="G244" s="36">
        <f>SUMIFS(СВЦЭМ!$F$39:$F$782,СВЦЭМ!$A$39:$A$782,$A244,СВЦЭМ!$B$39:$B$782,G$226)+'СЕТ СН'!$F$15</f>
        <v>207.75778013999999</v>
      </c>
      <c r="H244" s="36">
        <f>SUMIFS(СВЦЭМ!$F$39:$F$782,СВЦЭМ!$A$39:$A$782,$A244,СВЦЭМ!$B$39:$B$782,H$226)+'СЕТ СН'!$F$15</f>
        <v>205.80556098</v>
      </c>
      <c r="I244" s="36">
        <f>SUMIFS(СВЦЭМ!$F$39:$F$782,СВЦЭМ!$A$39:$A$782,$A244,СВЦЭМ!$B$39:$B$782,I$226)+'СЕТ СН'!$F$15</f>
        <v>199.75965285000001</v>
      </c>
      <c r="J244" s="36">
        <f>SUMIFS(СВЦЭМ!$F$39:$F$782,СВЦЭМ!$A$39:$A$782,$A244,СВЦЭМ!$B$39:$B$782,J$226)+'СЕТ СН'!$F$15</f>
        <v>189.13345834</v>
      </c>
      <c r="K244" s="36">
        <f>SUMIFS(СВЦЭМ!$F$39:$F$782,СВЦЭМ!$A$39:$A$782,$A244,СВЦЭМ!$B$39:$B$782,K$226)+'СЕТ СН'!$F$15</f>
        <v>180.67171926</v>
      </c>
      <c r="L244" s="36">
        <f>SUMIFS(СВЦЭМ!$F$39:$F$782,СВЦЭМ!$A$39:$A$782,$A244,СВЦЭМ!$B$39:$B$782,L$226)+'СЕТ СН'!$F$15</f>
        <v>176.02280981999999</v>
      </c>
      <c r="M244" s="36">
        <f>SUMIFS(СВЦЭМ!$F$39:$F$782,СВЦЭМ!$A$39:$A$782,$A244,СВЦЭМ!$B$39:$B$782,M$226)+'СЕТ СН'!$F$15</f>
        <v>174.04726249999999</v>
      </c>
      <c r="N244" s="36">
        <f>SUMIFS(СВЦЭМ!$F$39:$F$782,СВЦЭМ!$A$39:$A$782,$A244,СВЦЭМ!$B$39:$B$782,N$226)+'СЕТ СН'!$F$15</f>
        <v>171.67243367</v>
      </c>
      <c r="O244" s="36">
        <f>SUMIFS(СВЦЭМ!$F$39:$F$782,СВЦЭМ!$A$39:$A$782,$A244,СВЦЭМ!$B$39:$B$782,O$226)+'СЕТ СН'!$F$15</f>
        <v>173.49027896000001</v>
      </c>
      <c r="P244" s="36">
        <f>SUMIFS(СВЦЭМ!$F$39:$F$782,СВЦЭМ!$A$39:$A$782,$A244,СВЦЭМ!$B$39:$B$782,P$226)+'СЕТ СН'!$F$15</f>
        <v>178.74564917999999</v>
      </c>
      <c r="Q244" s="36">
        <f>SUMIFS(СВЦЭМ!$F$39:$F$782,СВЦЭМ!$A$39:$A$782,$A244,СВЦЭМ!$B$39:$B$782,Q$226)+'СЕТ СН'!$F$15</f>
        <v>182.29071999999999</v>
      </c>
      <c r="R244" s="36">
        <f>SUMIFS(СВЦЭМ!$F$39:$F$782,СВЦЭМ!$A$39:$A$782,$A244,СВЦЭМ!$B$39:$B$782,R$226)+'СЕТ СН'!$F$15</f>
        <v>182.16740185</v>
      </c>
      <c r="S244" s="36">
        <f>SUMIFS(СВЦЭМ!$F$39:$F$782,СВЦЭМ!$A$39:$A$782,$A244,СВЦЭМ!$B$39:$B$782,S$226)+'СЕТ СН'!$F$15</f>
        <v>182.44701180999999</v>
      </c>
      <c r="T244" s="36">
        <f>SUMIFS(СВЦЭМ!$F$39:$F$782,СВЦЭМ!$A$39:$A$782,$A244,СВЦЭМ!$B$39:$B$782,T$226)+'СЕТ СН'!$F$15</f>
        <v>180.11983043999999</v>
      </c>
      <c r="U244" s="36">
        <f>SUMIFS(СВЦЭМ!$F$39:$F$782,СВЦЭМ!$A$39:$A$782,$A244,СВЦЭМ!$B$39:$B$782,U$226)+'СЕТ СН'!$F$15</f>
        <v>179.84139085000001</v>
      </c>
      <c r="V244" s="36">
        <f>SUMIFS(СВЦЭМ!$F$39:$F$782,СВЦЭМ!$A$39:$A$782,$A244,СВЦЭМ!$B$39:$B$782,V$226)+'СЕТ СН'!$F$15</f>
        <v>180.76362614999999</v>
      </c>
      <c r="W244" s="36">
        <f>SUMIFS(СВЦЭМ!$F$39:$F$782,СВЦЭМ!$A$39:$A$782,$A244,СВЦЭМ!$B$39:$B$782,W$226)+'СЕТ СН'!$F$15</f>
        <v>179.21165947</v>
      </c>
      <c r="X244" s="36">
        <f>SUMIFS(СВЦЭМ!$F$39:$F$782,СВЦЭМ!$A$39:$A$782,$A244,СВЦЭМ!$B$39:$B$782,X$226)+'СЕТ СН'!$F$15</f>
        <v>186.0446914</v>
      </c>
      <c r="Y244" s="36">
        <f>SUMIFS(СВЦЭМ!$F$39:$F$782,СВЦЭМ!$A$39:$A$782,$A244,СВЦЭМ!$B$39:$B$782,Y$226)+'СЕТ СН'!$F$15</f>
        <v>194.16169790000001</v>
      </c>
    </row>
    <row r="245" spans="1:25" ht="15.75" x14ac:dyDescent="0.2">
      <c r="A245" s="35">
        <f t="shared" si="6"/>
        <v>45523</v>
      </c>
      <c r="B245" s="36">
        <f>SUMIFS(СВЦЭМ!$F$39:$F$782,СВЦЭМ!$A$39:$A$782,$A245,СВЦЭМ!$B$39:$B$782,B$226)+'СЕТ СН'!$F$15</f>
        <v>202.34729995999999</v>
      </c>
      <c r="C245" s="36">
        <f>SUMIFS(СВЦЭМ!$F$39:$F$782,СВЦЭМ!$A$39:$A$782,$A245,СВЦЭМ!$B$39:$B$782,C$226)+'СЕТ СН'!$F$15</f>
        <v>215.57182487</v>
      </c>
      <c r="D245" s="36">
        <f>SUMIFS(СВЦЭМ!$F$39:$F$782,СВЦЭМ!$A$39:$A$782,$A245,СВЦЭМ!$B$39:$B$782,D$226)+'СЕТ СН'!$F$15</f>
        <v>219.14762235000001</v>
      </c>
      <c r="E245" s="36">
        <f>SUMIFS(СВЦЭМ!$F$39:$F$782,СВЦЭМ!$A$39:$A$782,$A245,СВЦЭМ!$B$39:$B$782,E$226)+'СЕТ СН'!$F$15</f>
        <v>215.07707714</v>
      </c>
      <c r="F245" s="36">
        <f>SUMIFS(СВЦЭМ!$F$39:$F$782,СВЦЭМ!$A$39:$A$782,$A245,СВЦЭМ!$B$39:$B$782,F$226)+'СЕТ СН'!$F$15</f>
        <v>215.83365954000001</v>
      </c>
      <c r="G245" s="36">
        <f>SUMIFS(СВЦЭМ!$F$39:$F$782,СВЦЭМ!$A$39:$A$782,$A245,СВЦЭМ!$B$39:$B$782,G$226)+'СЕТ СН'!$F$15</f>
        <v>215.84650801999999</v>
      </c>
      <c r="H245" s="36">
        <f>SUMIFS(СВЦЭМ!$F$39:$F$782,СВЦЭМ!$A$39:$A$782,$A245,СВЦЭМ!$B$39:$B$782,H$226)+'СЕТ СН'!$F$15</f>
        <v>217.02602443000001</v>
      </c>
      <c r="I245" s="36">
        <f>SUMIFS(СВЦЭМ!$F$39:$F$782,СВЦЭМ!$A$39:$A$782,$A245,СВЦЭМ!$B$39:$B$782,I$226)+'СЕТ СН'!$F$15</f>
        <v>209.74085968</v>
      </c>
      <c r="J245" s="36">
        <f>SUMIFS(СВЦЭМ!$F$39:$F$782,СВЦЭМ!$A$39:$A$782,$A245,СВЦЭМ!$B$39:$B$782,J$226)+'СЕТ СН'!$F$15</f>
        <v>190.99435382999999</v>
      </c>
      <c r="K245" s="36">
        <f>SUMIFS(СВЦЭМ!$F$39:$F$782,СВЦЭМ!$A$39:$A$782,$A245,СВЦЭМ!$B$39:$B$782,K$226)+'СЕТ СН'!$F$15</f>
        <v>186.59963445</v>
      </c>
      <c r="L245" s="36">
        <f>SUMIFS(СВЦЭМ!$F$39:$F$782,СВЦЭМ!$A$39:$A$782,$A245,СВЦЭМ!$B$39:$B$782,L$226)+'СЕТ СН'!$F$15</f>
        <v>185.89320939999999</v>
      </c>
      <c r="M245" s="36">
        <f>SUMIFS(СВЦЭМ!$F$39:$F$782,СВЦЭМ!$A$39:$A$782,$A245,СВЦЭМ!$B$39:$B$782,M$226)+'СЕТ СН'!$F$15</f>
        <v>184.70538712999999</v>
      </c>
      <c r="N245" s="36">
        <f>SUMIFS(СВЦЭМ!$F$39:$F$782,СВЦЭМ!$A$39:$A$782,$A245,СВЦЭМ!$B$39:$B$782,N$226)+'СЕТ СН'!$F$15</f>
        <v>183.5744608</v>
      </c>
      <c r="O245" s="36">
        <f>SUMIFS(СВЦЭМ!$F$39:$F$782,СВЦЭМ!$A$39:$A$782,$A245,СВЦЭМ!$B$39:$B$782,O$226)+'СЕТ СН'!$F$15</f>
        <v>182.50068533000001</v>
      </c>
      <c r="P245" s="36">
        <f>SUMIFS(СВЦЭМ!$F$39:$F$782,СВЦЭМ!$A$39:$A$782,$A245,СВЦЭМ!$B$39:$B$782,P$226)+'СЕТ СН'!$F$15</f>
        <v>183.52452084999999</v>
      </c>
      <c r="Q245" s="36">
        <f>SUMIFS(СВЦЭМ!$F$39:$F$782,СВЦЭМ!$A$39:$A$782,$A245,СВЦЭМ!$B$39:$B$782,Q$226)+'СЕТ СН'!$F$15</f>
        <v>182.50372159</v>
      </c>
      <c r="R245" s="36">
        <f>SUMIFS(СВЦЭМ!$F$39:$F$782,СВЦЭМ!$A$39:$A$782,$A245,СВЦЭМ!$B$39:$B$782,R$226)+'СЕТ СН'!$F$15</f>
        <v>183.17340755999999</v>
      </c>
      <c r="S245" s="36">
        <f>SUMIFS(СВЦЭМ!$F$39:$F$782,СВЦЭМ!$A$39:$A$782,$A245,СВЦЭМ!$B$39:$B$782,S$226)+'СЕТ СН'!$F$15</f>
        <v>181.87338004</v>
      </c>
      <c r="T245" s="36">
        <f>SUMIFS(СВЦЭМ!$F$39:$F$782,СВЦЭМ!$A$39:$A$782,$A245,СВЦЭМ!$B$39:$B$782,T$226)+'СЕТ СН'!$F$15</f>
        <v>178.24527230000001</v>
      </c>
      <c r="U245" s="36">
        <f>SUMIFS(СВЦЭМ!$F$39:$F$782,СВЦЭМ!$A$39:$A$782,$A245,СВЦЭМ!$B$39:$B$782,U$226)+'СЕТ СН'!$F$15</f>
        <v>181.35042833</v>
      </c>
      <c r="V245" s="36">
        <f>SUMIFS(СВЦЭМ!$F$39:$F$782,СВЦЭМ!$A$39:$A$782,$A245,СВЦЭМ!$B$39:$B$782,V$226)+'СЕТ СН'!$F$15</f>
        <v>182.34780130999999</v>
      </c>
      <c r="W245" s="36">
        <f>SUMIFS(СВЦЭМ!$F$39:$F$782,СВЦЭМ!$A$39:$A$782,$A245,СВЦЭМ!$B$39:$B$782,W$226)+'СЕТ СН'!$F$15</f>
        <v>178.59809028999999</v>
      </c>
      <c r="X245" s="36">
        <f>SUMIFS(СВЦЭМ!$F$39:$F$782,СВЦЭМ!$A$39:$A$782,$A245,СВЦЭМ!$B$39:$B$782,X$226)+'СЕТ СН'!$F$15</f>
        <v>184.09422294000001</v>
      </c>
      <c r="Y245" s="36">
        <f>SUMIFS(СВЦЭМ!$F$39:$F$782,СВЦЭМ!$A$39:$A$782,$A245,СВЦЭМ!$B$39:$B$782,Y$226)+'СЕТ СН'!$F$15</f>
        <v>193.06551397000001</v>
      </c>
    </row>
    <row r="246" spans="1:25" ht="15.75" x14ac:dyDescent="0.2">
      <c r="A246" s="35">
        <f t="shared" si="6"/>
        <v>45524</v>
      </c>
      <c r="B246" s="36">
        <f>SUMIFS(СВЦЭМ!$F$39:$F$782,СВЦЭМ!$A$39:$A$782,$A246,СВЦЭМ!$B$39:$B$782,B$226)+'СЕТ СН'!$F$15</f>
        <v>191.6290798</v>
      </c>
      <c r="C246" s="36">
        <f>SUMIFS(СВЦЭМ!$F$39:$F$782,СВЦЭМ!$A$39:$A$782,$A246,СВЦЭМ!$B$39:$B$782,C$226)+'СЕТ СН'!$F$15</f>
        <v>202.44108666</v>
      </c>
      <c r="D246" s="36">
        <f>SUMIFS(СВЦЭМ!$F$39:$F$782,СВЦЭМ!$A$39:$A$782,$A246,СВЦЭМ!$B$39:$B$782,D$226)+'СЕТ СН'!$F$15</f>
        <v>209.20989207</v>
      </c>
      <c r="E246" s="36">
        <f>SUMIFS(СВЦЭМ!$F$39:$F$782,СВЦЭМ!$A$39:$A$782,$A246,СВЦЭМ!$B$39:$B$782,E$226)+'СЕТ СН'!$F$15</f>
        <v>212.57365103000001</v>
      </c>
      <c r="F246" s="36">
        <f>SUMIFS(СВЦЭМ!$F$39:$F$782,СВЦЭМ!$A$39:$A$782,$A246,СВЦЭМ!$B$39:$B$782,F$226)+'СЕТ СН'!$F$15</f>
        <v>212.26309151999999</v>
      </c>
      <c r="G246" s="36">
        <f>SUMIFS(СВЦЭМ!$F$39:$F$782,СВЦЭМ!$A$39:$A$782,$A246,СВЦЭМ!$B$39:$B$782,G$226)+'СЕТ СН'!$F$15</f>
        <v>210.41719153</v>
      </c>
      <c r="H246" s="36">
        <f>SUMIFS(СВЦЭМ!$F$39:$F$782,СВЦЭМ!$A$39:$A$782,$A246,СВЦЭМ!$B$39:$B$782,H$226)+'СЕТ СН'!$F$15</f>
        <v>208.86428652999999</v>
      </c>
      <c r="I246" s="36">
        <f>SUMIFS(СВЦЭМ!$F$39:$F$782,СВЦЭМ!$A$39:$A$782,$A246,СВЦЭМ!$B$39:$B$782,I$226)+'СЕТ СН'!$F$15</f>
        <v>196.62426024000001</v>
      </c>
      <c r="J246" s="36">
        <f>SUMIFS(СВЦЭМ!$F$39:$F$782,СВЦЭМ!$A$39:$A$782,$A246,СВЦЭМ!$B$39:$B$782,J$226)+'СЕТ СН'!$F$15</f>
        <v>183.37207617999999</v>
      </c>
      <c r="K246" s="36">
        <f>SUMIFS(СВЦЭМ!$F$39:$F$782,СВЦЭМ!$A$39:$A$782,$A246,СВЦЭМ!$B$39:$B$782,K$226)+'СЕТ СН'!$F$15</f>
        <v>172.54390169999999</v>
      </c>
      <c r="L246" s="36">
        <f>SUMIFS(СВЦЭМ!$F$39:$F$782,СВЦЭМ!$A$39:$A$782,$A246,СВЦЭМ!$B$39:$B$782,L$226)+'СЕТ СН'!$F$15</f>
        <v>170.11031847000001</v>
      </c>
      <c r="M246" s="36">
        <f>SUMIFS(СВЦЭМ!$F$39:$F$782,СВЦЭМ!$A$39:$A$782,$A246,СВЦЭМ!$B$39:$B$782,M$226)+'СЕТ СН'!$F$15</f>
        <v>169.41850441</v>
      </c>
      <c r="N246" s="36">
        <f>SUMIFS(СВЦЭМ!$F$39:$F$782,СВЦЭМ!$A$39:$A$782,$A246,СВЦЭМ!$B$39:$B$782,N$226)+'СЕТ СН'!$F$15</f>
        <v>170.2003144</v>
      </c>
      <c r="O246" s="36">
        <f>SUMIFS(СВЦЭМ!$F$39:$F$782,СВЦЭМ!$A$39:$A$782,$A246,СВЦЭМ!$B$39:$B$782,O$226)+'СЕТ СН'!$F$15</f>
        <v>167.62792703</v>
      </c>
      <c r="P246" s="36">
        <f>SUMIFS(СВЦЭМ!$F$39:$F$782,СВЦЭМ!$A$39:$A$782,$A246,СВЦЭМ!$B$39:$B$782,P$226)+'СЕТ СН'!$F$15</f>
        <v>167.77605650000001</v>
      </c>
      <c r="Q246" s="36">
        <f>SUMIFS(СВЦЭМ!$F$39:$F$782,СВЦЭМ!$A$39:$A$782,$A246,СВЦЭМ!$B$39:$B$782,Q$226)+'СЕТ СН'!$F$15</f>
        <v>167.33744551999999</v>
      </c>
      <c r="R246" s="36">
        <f>SUMIFS(СВЦЭМ!$F$39:$F$782,СВЦЭМ!$A$39:$A$782,$A246,СВЦЭМ!$B$39:$B$782,R$226)+'СЕТ СН'!$F$15</f>
        <v>169.44973648999999</v>
      </c>
      <c r="S246" s="36">
        <f>SUMIFS(СВЦЭМ!$F$39:$F$782,СВЦЭМ!$A$39:$A$782,$A246,СВЦЭМ!$B$39:$B$782,S$226)+'СЕТ СН'!$F$15</f>
        <v>168.06501954000001</v>
      </c>
      <c r="T246" s="36">
        <f>SUMIFS(СВЦЭМ!$F$39:$F$782,СВЦЭМ!$A$39:$A$782,$A246,СВЦЭМ!$B$39:$B$782,T$226)+'СЕТ СН'!$F$15</f>
        <v>165.86912305000001</v>
      </c>
      <c r="U246" s="36">
        <f>SUMIFS(СВЦЭМ!$F$39:$F$782,СВЦЭМ!$A$39:$A$782,$A246,СВЦЭМ!$B$39:$B$782,U$226)+'СЕТ СН'!$F$15</f>
        <v>167.9705927</v>
      </c>
      <c r="V246" s="36">
        <f>SUMIFS(СВЦЭМ!$F$39:$F$782,СВЦЭМ!$A$39:$A$782,$A246,СВЦЭМ!$B$39:$B$782,V$226)+'СЕТ СН'!$F$15</f>
        <v>166.0807719</v>
      </c>
      <c r="W246" s="36">
        <f>SUMIFS(СВЦЭМ!$F$39:$F$782,СВЦЭМ!$A$39:$A$782,$A246,СВЦЭМ!$B$39:$B$782,W$226)+'СЕТ СН'!$F$15</f>
        <v>165.80789031</v>
      </c>
      <c r="X246" s="36">
        <f>SUMIFS(СВЦЭМ!$F$39:$F$782,СВЦЭМ!$A$39:$A$782,$A246,СВЦЭМ!$B$39:$B$782,X$226)+'СЕТ СН'!$F$15</f>
        <v>175.84364176</v>
      </c>
      <c r="Y246" s="36">
        <f>SUMIFS(СВЦЭМ!$F$39:$F$782,СВЦЭМ!$A$39:$A$782,$A246,СВЦЭМ!$B$39:$B$782,Y$226)+'СЕТ СН'!$F$15</f>
        <v>191.36944070000001</v>
      </c>
    </row>
    <row r="247" spans="1:25" ht="15.75" x14ac:dyDescent="0.2">
      <c r="A247" s="35">
        <f t="shared" si="6"/>
        <v>45525</v>
      </c>
      <c r="B247" s="36">
        <f>SUMIFS(СВЦЭМ!$F$39:$F$782,СВЦЭМ!$A$39:$A$782,$A247,СВЦЭМ!$B$39:$B$782,B$226)+'СЕТ СН'!$F$15</f>
        <v>212.43257944000001</v>
      </c>
      <c r="C247" s="36">
        <f>SUMIFS(СВЦЭМ!$F$39:$F$782,СВЦЭМ!$A$39:$A$782,$A247,СВЦЭМ!$B$39:$B$782,C$226)+'СЕТ СН'!$F$15</f>
        <v>216.59430649999999</v>
      </c>
      <c r="D247" s="36">
        <f>SUMIFS(СВЦЭМ!$F$39:$F$782,СВЦЭМ!$A$39:$A$782,$A247,СВЦЭМ!$B$39:$B$782,D$226)+'СЕТ СН'!$F$15</f>
        <v>221.81808928000001</v>
      </c>
      <c r="E247" s="36">
        <f>SUMIFS(СВЦЭМ!$F$39:$F$782,СВЦЭМ!$A$39:$A$782,$A247,СВЦЭМ!$B$39:$B$782,E$226)+'СЕТ СН'!$F$15</f>
        <v>217.57461756000001</v>
      </c>
      <c r="F247" s="36">
        <f>SUMIFS(СВЦЭМ!$F$39:$F$782,СВЦЭМ!$A$39:$A$782,$A247,СВЦЭМ!$B$39:$B$782,F$226)+'СЕТ СН'!$F$15</f>
        <v>215.86131936999999</v>
      </c>
      <c r="G247" s="36">
        <f>SUMIFS(СВЦЭМ!$F$39:$F$782,СВЦЭМ!$A$39:$A$782,$A247,СВЦЭМ!$B$39:$B$782,G$226)+'СЕТ СН'!$F$15</f>
        <v>211.66796657</v>
      </c>
      <c r="H247" s="36">
        <f>SUMIFS(СВЦЭМ!$F$39:$F$782,СВЦЭМ!$A$39:$A$782,$A247,СВЦЭМ!$B$39:$B$782,H$226)+'СЕТ СН'!$F$15</f>
        <v>210.46476733</v>
      </c>
      <c r="I247" s="36">
        <f>SUMIFS(СВЦЭМ!$F$39:$F$782,СВЦЭМ!$A$39:$A$782,$A247,СВЦЭМ!$B$39:$B$782,I$226)+'СЕТ СН'!$F$15</f>
        <v>197.08647639</v>
      </c>
      <c r="J247" s="36">
        <f>SUMIFS(СВЦЭМ!$F$39:$F$782,СВЦЭМ!$A$39:$A$782,$A247,СВЦЭМ!$B$39:$B$782,J$226)+'СЕТ СН'!$F$15</f>
        <v>187.76854964</v>
      </c>
      <c r="K247" s="36">
        <f>SUMIFS(СВЦЭМ!$F$39:$F$782,СВЦЭМ!$A$39:$A$782,$A247,СВЦЭМ!$B$39:$B$782,K$226)+'СЕТ СН'!$F$15</f>
        <v>179.53767955999999</v>
      </c>
      <c r="L247" s="36">
        <f>SUMIFS(СВЦЭМ!$F$39:$F$782,СВЦЭМ!$A$39:$A$782,$A247,СВЦЭМ!$B$39:$B$782,L$226)+'СЕТ СН'!$F$15</f>
        <v>177.89216859000001</v>
      </c>
      <c r="M247" s="36">
        <f>SUMIFS(СВЦЭМ!$F$39:$F$782,СВЦЭМ!$A$39:$A$782,$A247,СВЦЭМ!$B$39:$B$782,M$226)+'СЕТ СН'!$F$15</f>
        <v>178.04863191999999</v>
      </c>
      <c r="N247" s="36">
        <f>SUMIFS(СВЦЭМ!$F$39:$F$782,СВЦЭМ!$A$39:$A$782,$A247,СВЦЭМ!$B$39:$B$782,N$226)+'СЕТ СН'!$F$15</f>
        <v>177.21856253999999</v>
      </c>
      <c r="O247" s="36">
        <f>SUMIFS(СВЦЭМ!$F$39:$F$782,СВЦЭМ!$A$39:$A$782,$A247,СВЦЭМ!$B$39:$B$782,O$226)+'СЕТ СН'!$F$15</f>
        <v>175.46646013</v>
      </c>
      <c r="P247" s="36">
        <f>SUMIFS(СВЦЭМ!$F$39:$F$782,СВЦЭМ!$A$39:$A$782,$A247,СВЦЭМ!$B$39:$B$782,P$226)+'СЕТ СН'!$F$15</f>
        <v>179.56369418</v>
      </c>
      <c r="Q247" s="36">
        <f>SUMIFS(СВЦЭМ!$F$39:$F$782,СВЦЭМ!$A$39:$A$782,$A247,СВЦЭМ!$B$39:$B$782,Q$226)+'СЕТ СН'!$F$15</f>
        <v>182.04954222000001</v>
      </c>
      <c r="R247" s="36">
        <f>SUMIFS(СВЦЭМ!$F$39:$F$782,СВЦЭМ!$A$39:$A$782,$A247,СВЦЭМ!$B$39:$B$782,R$226)+'СЕТ СН'!$F$15</f>
        <v>181.44572126</v>
      </c>
      <c r="S247" s="36">
        <f>SUMIFS(СВЦЭМ!$F$39:$F$782,СВЦЭМ!$A$39:$A$782,$A247,СВЦЭМ!$B$39:$B$782,S$226)+'СЕТ СН'!$F$15</f>
        <v>181.3951936</v>
      </c>
      <c r="T247" s="36">
        <f>SUMIFS(СВЦЭМ!$F$39:$F$782,СВЦЭМ!$A$39:$A$782,$A247,СВЦЭМ!$B$39:$B$782,T$226)+'СЕТ СН'!$F$15</f>
        <v>180.60455708000001</v>
      </c>
      <c r="U247" s="36">
        <f>SUMIFS(СВЦЭМ!$F$39:$F$782,СВЦЭМ!$A$39:$A$782,$A247,СВЦЭМ!$B$39:$B$782,U$226)+'СЕТ СН'!$F$15</f>
        <v>181.83569499999999</v>
      </c>
      <c r="V247" s="36">
        <f>SUMIFS(СВЦЭМ!$F$39:$F$782,СВЦЭМ!$A$39:$A$782,$A247,СВЦЭМ!$B$39:$B$782,V$226)+'СЕТ СН'!$F$15</f>
        <v>180.98057428999999</v>
      </c>
      <c r="W247" s="36">
        <f>SUMIFS(СВЦЭМ!$F$39:$F$782,СВЦЭМ!$A$39:$A$782,$A247,СВЦЭМ!$B$39:$B$782,W$226)+'СЕТ СН'!$F$15</f>
        <v>180.38692046</v>
      </c>
      <c r="X247" s="36">
        <f>SUMIFS(СВЦЭМ!$F$39:$F$782,СВЦЭМ!$A$39:$A$782,$A247,СВЦЭМ!$B$39:$B$782,X$226)+'СЕТ СН'!$F$15</f>
        <v>182.43379469999999</v>
      </c>
      <c r="Y247" s="36">
        <f>SUMIFS(СВЦЭМ!$F$39:$F$782,СВЦЭМ!$A$39:$A$782,$A247,СВЦЭМ!$B$39:$B$782,Y$226)+'СЕТ СН'!$F$15</f>
        <v>186.36949946999999</v>
      </c>
    </row>
    <row r="248" spans="1:25" ht="15.75" x14ac:dyDescent="0.2">
      <c r="A248" s="35">
        <f t="shared" si="6"/>
        <v>45526</v>
      </c>
      <c r="B248" s="36">
        <f>SUMIFS(СВЦЭМ!$F$39:$F$782,СВЦЭМ!$A$39:$A$782,$A248,СВЦЭМ!$B$39:$B$782,B$226)+'СЕТ СН'!$F$15</f>
        <v>180.64196129999999</v>
      </c>
      <c r="C248" s="36">
        <f>SUMIFS(СВЦЭМ!$F$39:$F$782,СВЦЭМ!$A$39:$A$782,$A248,СВЦЭМ!$B$39:$B$782,C$226)+'СЕТ СН'!$F$15</f>
        <v>190.05735755000001</v>
      </c>
      <c r="D248" s="36">
        <f>SUMIFS(СВЦЭМ!$F$39:$F$782,СВЦЭМ!$A$39:$A$782,$A248,СВЦЭМ!$B$39:$B$782,D$226)+'СЕТ СН'!$F$15</f>
        <v>194.79058762</v>
      </c>
      <c r="E248" s="36">
        <f>SUMIFS(СВЦЭМ!$F$39:$F$782,СВЦЭМ!$A$39:$A$782,$A248,СВЦЭМ!$B$39:$B$782,E$226)+'СЕТ СН'!$F$15</f>
        <v>198.28437614000001</v>
      </c>
      <c r="F248" s="36">
        <f>SUMIFS(СВЦЭМ!$F$39:$F$782,СВЦЭМ!$A$39:$A$782,$A248,СВЦЭМ!$B$39:$B$782,F$226)+'СЕТ СН'!$F$15</f>
        <v>197.81393125</v>
      </c>
      <c r="G248" s="36">
        <f>SUMIFS(СВЦЭМ!$F$39:$F$782,СВЦЭМ!$A$39:$A$782,$A248,СВЦЭМ!$B$39:$B$782,G$226)+'СЕТ СН'!$F$15</f>
        <v>194.46017523</v>
      </c>
      <c r="H248" s="36">
        <f>SUMIFS(СВЦЭМ!$F$39:$F$782,СВЦЭМ!$A$39:$A$782,$A248,СВЦЭМ!$B$39:$B$782,H$226)+'СЕТ СН'!$F$15</f>
        <v>190.92042544</v>
      </c>
      <c r="I248" s="36">
        <f>SUMIFS(СВЦЭМ!$F$39:$F$782,СВЦЭМ!$A$39:$A$782,$A248,СВЦЭМ!$B$39:$B$782,I$226)+'СЕТ СН'!$F$15</f>
        <v>181.75630755</v>
      </c>
      <c r="J248" s="36">
        <f>SUMIFS(СВЦЭМ!$F$39:$F$782,СВЦЭМ!$A$39:$A$782,$A248,СВЦЭМ!$B$39:$B$782,J$226)+'СЕТ СН'!$F$15</f>
        <v>171.05895945</v>
      </c>
      <c r="K248" s="36">
        <f>SUMIFS(СВЦЭМ!$F$39:$F$782,СВЦЭМ!$A$39:$A$782,$A248,СВЦЭМ!$B$39:$B$782,K$226)+'СЕТ СН'!$F$15</f>
        <v>163.31856988000001</v>
      </c>
      <c r="L248" s="36">
        <f>SUMIFS(СВЦЭМ!$F$39:$F$782,СВЦЭМ!$A$39:$A$782,$A248,СВЦЭМ!$B$39:$B$782,L$226)+'СЕТ СН'!$F$15</f>
        <v>159.47733632000001</v>
      </c>
      <c r="M248" s="36">
        <f>SUMIFS(СВЦЭМ!$F$39:$F$782,СВЦЭМ!$A$39:$A$782,$A248,СВЦЭМ!$B$39:$B$782,M$226)+'СЕТ СН'!$F$15</f>
        <v>160.31580292000001</v>
      </c>
      <c r="N248" s="36">
        <f>SUMIFS(СВЦЭМ!$F$39:$F$782,СВЦЭМ!$A$39:$A$782,$A248,СВЦЭМ!$B$39:$B$782,N$226)+'СЕТ СН'!$F$15</f>
        <v>159.55907925</v>
      </c>
      <c r="O248" s="36">
        <f>SUMIFS(СВЦЭМ!$F$39:$F$782,СВЦЭМ!$A$39:$A$782,$A248,СВЦЭМ!$B$39:$B$782,O$226)+'СЕТ СН'!$F$15</f>
        <v>160.01207253999999</v>
      </c>
      <c r="P248" s="36">
        <f>SUMIFS(СВЦЭМ!$F$39:$F$782,СВЦЭМ!$A$39:$A$782,$A248,СВЦЭМ!$B$39:$B$782,P$226)+'СЕТ СН'!$F$15</f>
        <v>160.86953503999999</v>
      </c>
      <c r="Q248" s="36">
        <f>SUMIFS(СВЦЭМ!$F$39:$F$782,СВЦЭМ!$A$39:$A$782,$A248,СВЦЭМ!$B$39:$B$782,Q$226)+'СЕТ СН'!$F$15</f>
        <v>161.25411804999999</v>
      </c>
      <c r="R248" s="36">
        <f>SUMIFS(СВЦЭМ!$F$39:$F$782,СВЦЭМ!$A$39:$A$782,$A248,СВЦЭМ!$B$39:$B$782,R$226)+'СЕТ СН'!$F$15</f>
        <v>162.61747868</v>
      </c>
      <c r="S248" s="36">
        <f>SUMIFS(СВЦЭМ!$F$39:$F$782,СВЦЭМ!$A$39:$A$782,$A248,СВЦЭМ!$B$39:$B$782,S$226)+'СЕТ СН'!$F$15</f>
        <v>161.62234333000001</v>
      </c>
      <c r="T248" s="36">
        <f>SUMIFS(СВЦЭМ!$F$39:$F$782,СВЦЭМ!$A$39:$A$782,$A248,СВЦЭМ!$B$39:$B$782,T$226)+'СЕТ СН'!$F$15</f>
        <v>161.31360941</v>
      </c>
      <c r="U248" s="36">
        <f>SUMIFS(СВЦЭМ!$F$39:$F$782,СВЦЭМ!$A$39:$A$782,$A248,СВЦЭМ!$B$39:$B$782,U$226)+'СЕТ СН'!$F$15</f>
        <v>161.82968445</v>
      </c>
      <c r="V248" s="36">
        <f>SUMIFS(СВЦЭМ!$F$39:$F$782,СВЦЭМ!$A$39:$A$782,$A248,СВЦЭМ!$B$39:$B$782,V$226)+'СЕТ СН'!$F$15</f>
        <v>160.45048505</v>
      </c>
      <c r="W248" s="36">
        <f>SUMIFS(СВЦЭМ!$F$39:$F$782,СВЦЭМ!$A$39:$A$782,$A248,СВЦЭМ!$B$39:$B$782,W$226)+'СЕТ СН'!$F$15</f>
        <v>159.97956281</v>
      </c>
      <c r="X248" s="36">
        <f>SUMIFS(СВЦЭМ!$F$39:$F$782,СВЦЭМ!$A$39:$A$782,$A248,СВЦЭМ!$B$39:$B$782,X$226)+'СЕТ СН'!$F$15</f>
        <v>167.95823813999999</v>
      </c>
      <c r="Y248" s="36">
        <f>SUMIFS(СВЦЭМ!$F$39:$F$782,СВЦЭМ!$A$39:$A$782,$A248,СВЦЭМ!$B$39:$B$782,Y$226)+'СЕТ СН'!$F$15</f>
        <v>172.18272576999999</v>
      </c>
    </row>
    <row r="249" spans="1:25" ht="15.75" x14ac:dyDescent="0.2">
      <c r="A249" s="35">
        <f t="shared" si="6"/>
        <v>45527</v>
      </c>
      <c r="B249" s="36">
        <f>SUMIFS(СВЦЭМ!$F$39:$F$782,СВЦЭМ!$A$39:$A$782,$A249,СВЦЭМ!$B$39:$B$782,B$226)+'СЕТ СН'!$F$15</f>
        <v>188.58312548000001</v>
      </c>
      <c r="C249" s="36">
        <f>SUMIFS(СВЦЭМ!$F$39:$F$782,СВЦЭМ!$A$39:$A$782,$A249,СВЦЭМ!$B$39:$B$782,C$226)+'СЕТ СН'!$F$15</f>
        <v>200.15009254</v>
      </c>
      <c r="D249" s="36">
        <f>SUMIFS(СВЦЭМ!$F$39:$F$782,СВЦЭМ!$A$39:$A$782,$A249,СВЦЭМ!$B$39:$B$782,D$226)+'СЕТ СН'!$F$15</f>
        <v>203.05710504999999</v>
      </c>
      <c r="E249" s="36">
        <f>SUMIFS(СВЦЭМ!$F$39:$F$782,СВЦЭМ!$A$39:$A$782,$A249,СВЦЭМ!$B$39:$B$782,E$226)+'СЕТ СН'!$F$15</f>
        <v>206.03202057999999</v>
      </c>
      <c r="F249" s="36">
        <f>SUMIFS(СВЦЭМ!$F$39:$F$782,СВЦЭМ!$A$39:$A$782,$A249,СВЦЭМ!$B$39:$B$782,F$226)+'СЕТ СН'!$F$15</f>
        <v>207.05618222000001</v>
      </c>
      <c r="G249" s="36">
        <f>SUMIFS(СВЦЭМ!$F$39:$F$782,СВЦЭМ!$A$39:$A$782,$A249,СВЦЭМ!$B$39:$B$782,G$226)+'СЕТ СН'!$F$15</f>
        <v>205.52465169999999</v>
      </c>
      <c r="H249" s="36">
        <f>SUMIFS(СВЦЭМ!$F$39:$F$782,СВЦЭМ!$A$39:$A$782,$A249,СВЦЭМ!$B$39:$B$782,H$226)+'СЕТ СН'!$F$15</f>
        <v>203.09179125</v>
      </c>
      <c r="I249" s="36">
        <f>SUMIFS(СВЦЭМ!$F$39:$F$782,СВЦЭМ!$A$39:$A$782,$A249,СВЦЭМ!$B$39:$B$782,I$226)+'СЕТ СН'!$F$15</f>
        <v>193.47294603</v>
      </c>
      <c r="J249" s="36">
        <f>SUMIFS(СВЦЭМ!$F$39:$F$782,СВЦЭМ!$A$39:$A$782,$A249,СВЦЭМ!$B$39:$B$782,J$226)+'СЕТ СН'!$F$15</f>
        <v>181.47367259000001</v>
      </c>
      <c r="K249" s="36">
        <f>SUMIFS(СВЦЭМ!$F$39:$F$782,СВЦЭМ!$A$39:$A$782,$A249,СВЦЭМ!$B$39:$B$782,K$226)+'СЕТ СН'!$F$15</f>
        <v>170.70964918999999</v>
      </c>
      <c r="L249" s="36">
        <f>SUMIFS(СВЦЭМ!$F$39:$F$782,СВЦЭМ!$A$39:$A$782,$A249,СВЦЭМ!$B$39:$B$782,L$226)+'СЕТ СН'!$F$15</f>
        <v>169.74874800000001</v>
      </c>
      <c r="M249" s="36">
        <f>SUMIFS(СВЦЭМ!$F$39:$F$782,СВЦЭМ!$A$39:$A$782,$A249,СВЦЭМ!$B$39:$B$782,M$226)+'СЕТ СН'!$F$15</f>
        <v>169.21078926000001</v>
      </c>
      <c r="N249" s="36">
        <f>SUMIFS(СВЦЭМ!$F$39:$F$782,СВЦЭМ!$A$39:$A$782,$A249,СВЦЭМ!$B$39:$B$782,N$226)+'СЕТ СН'!$F$15</f>
        <v>168.77023</v>
      </c>
      <c r="O249" s="36">
        <f>SUMIFS(СВЦЭМ!$F$39:$F$782,СВЦЭМ!$A$39:$A$782,$A249,СВЦЭМ!$B$39:$B$782,O$226)+'СЕТ СН'!$F$15</f>
        <v>169.90190383999999</v>
      </c>
      <c r="P249" s="36">
        <f>SUMIFS(СВЦЭМ!$F$39:$F$782,СВЦЭМ!$A$39:$A$782,$A249,СВЦЭМ!$B$39:$B$782,P$226)+'СЕТ СН'!$F$15</f>
        <v>171.49690231</v>
      </c>
      <c r="Q249" s="36">
        <f>SUMIFS(СВЦЭМ!$F$39:$F$782,СВЦЭМ!$A$39:$A$782,$A249,СВЦЭМ!$B$39:$B$782,Q$226)+'СЕТ СН'!$F$15</f>
        <v>170.15118959</v>
      </c>
      <c r="R249" s="36">
        <f>SUMIFS(СВЦЭМ!$F$39:$F$782,СВЦЭМ!$A$39:$A$782,$A249,СВЦЭМ!$B$39:$B$782,R$226)+'СЕТ СН'!$F$15</f>
        <v>168.94095479999999</v>
      </c>
      <c r="S249" s="36">
        <f>SUMIFS(СВЦЭМ!$F$39:$F$782,СВЦЭМ!$A$39:$A$782,$A249,СВЦЭМ!$B$39:$B$782,S$226)+'СЕТ СН'!$F$15</f>
        <v>171.43559372999999</v>
      </c>
      <c r="T249" s="36">
        <f>SUMIFS(СВЦЭМ!$F$39:$F$782,СВЦЭМ!$A$39:$A$782,$A249,СВЦЭМ!$B$39:$B$782,T$226)+'СЕТ СН'!$F$15</f>
        <v>170.17239776</v>
      </c>
      <c r="U249" s="36">
        <f>SUMIFS(СВЦЭМ!$F$39:$F$782,СВЦЭМ!$A$39:$A$782,$A249,СВЦЭМ!$B$39:$B$782,U$226)+'СЕТ СН'!$F$15</f>
        <v>170.82558323999999</v>
      </c>
      <c r="V249" s="36">
        <f>SUMIFS(СВЦЭМ!$F$39:$F$782,СВЦЭМ!$A$39:$A$782,$A249,СВЦЭМ!$B$39:$B$782,V$226)+'СЕТ СН'!$F$15</f>
        <v>170.43975349999999</v>
      </c>
      <c r="W249" s="36">
        <f>SUMIFS(СВЦЭМ!$F$39:$F$782,СВЦЭМ!$A$39:$A$782,$A249,СВЦЭМ!$B$39:$B$782,W$226)+'СЕТ СН'!$F$15</f>
        <v>170.71971435</v>
      </c>
      <c r="X249" s="36">
        <f>SUMIFS(СВЦЭМ!$F$39:$F$782,СВЦЭМ!$A$39:$A$782,$A249,СВЦЭМ!$B$39:$B$782,X$226)+'СЕТ СН'!$F$15</f>
        <v>178.32680528</v>
      </c>
      <c r="Y249" s="36">
        <f>SUMIFS(СВЦЭМ!$F$39:$F$782,СВЦЭМ!$A$39:$A$782,$A249,СВЦЭМ!$B$39:$B$782,Y$226)+'СЕТ СН'!$F$15</f>
        <v>189.30795989999999</v>
      </c>
    </row>
    <row r="250" spans="1:25" ht="15.75" x14ac:dyDescent="0.2">
      <c r="A250" s="35">
        <f t="shared" si="6"/>
        <v>45528</v>
      </c>
      <c r="B250" s="36">
        <f>SUMIFS(СВЦЭМ!$F$39:$F$782,СВЦЭМ!$A$39:$A$782,$A250,СВЦЭМ!$B$39:$B$782,B$226)+'СЕТ СН'!$F$15</f>
        <v>185.97495079000001</v>
      </c>
      <c r="C250" s="36">
        <f>SUMIFS(СВЦЭМ!$F$39:$F$782,СВЦЭМ!$A$39:$A$782,$A250,СВЦЭМ!$B$39:$B$782,C$226)+'СЕТ СН'!$F$15</f>
        <v>193.55114356999999</v>
      </c>
      <c r="D250" s="36">
        <f>SUMIFS(СВЦЭМ!$F$39:$F$782,СВЦЭМ!$A$39:$A$782,$A250,СВЦЭМ!$B$39:$B$782,D$226)+'СЕТ СН'!$F$15</f>
        <v>197.34971843</v>
      </c>
      <c r="E250" s="36">
        <f>SUMIFS(СВЦЭМ!$F$39:$F$782,СВЦЭМ!$A$39:$A$782,$A250,СВЦЭМ!$B$39:$B$782,E$226)+'СЕТ СН'!$F$15</f>
        <v>201.90510999</v>
      </c>
      <c r="F250" s="36">
        <f>SUMIFS(СВЦЭМ!$F$39:$F$782,СВЦЭМ!$A$39:$A$782,$A250,СВЦЭМ!$B$39:$B$782,F$226)+'СЕТ СН'!$F$15</f>
        <v>202.46049102000001</v>
      </c>
      <c r="G250" s="36">
        <f>SUMIFS(СВЦЭМ!$F$39:$F$782,СВЦЭМ!$A$39:$A$782,$A250,СВЦЭМ!$B$39:$B$782,G$226)+'СЕТ СН'!$F$15</f>
        <v>200.43862637999999</v>
      </c>
      <c r="H250" s="36">
        <f>SUMIFS(СВЦЭМ!$F$39:$F$782,СВЦЭМ!$A$39:$A$782,$A250,СВЦЭМ!$B$39:$B$782,H$226)+'СЕТ СН'!$F$15</f>
        <v>197.63317438000001</v>
      </c>
      <c r="I250" s="36">
        <f>SUMIFS(СВЦЭМ!$F$39:$F$782,СВЦЭМ!$A$39:$A$782,$A250,СВЦЭМ!$B$39:$B$782,I$226)+'СЕТ СН'!$F$15</f>
        <v>187.97268844999999</v>
      </c>
      <c r="J250" s="36">
        <f>SUMIFS(СВЦЭМ!$F$39:$F$782,СВЦЭМ!$A$39:$A$782,$A250,СВЦЭМ!$B$39:$B$782,J$226)+'СЕТ СН'!$F$15</f>
        <v>177.07799725999999</v>
      </c>
      <c r="K250" s="36">
        <f>SUMIFS(СВЦЭМ!$F$39:$F$782,СВЦЭМ!$A$39:$A$782,$A250,СВЦЭМ!$B$39:$B$782,K$226)+'СЕТ СН'!$F$15</f>
        <v>165.01532046</v>
      </c>
      <c r="L250" s="36">
        <f>SUMIFS(СВЦЭМ!$F$39:$F$782,СВЦЭМ!$A$39:$A$782,$A250,СВЦЭМ!$B$39:$B$782,L$226)+'СЕТ СН'!$F$15</f>
        <v>161.49114127000001</v>
      </c>
      <c r="M250" s="36">
        <f>SUMIFS(СВЦЭМ!$F$39:$F$782,СВЦЭМ!$A$39:$A$782,$A250,СВЦЭМ!$B$39:$B$782,M$226)+'СЕТ СН'!$F$15</f>
        <v>164.08870719000001</v>
      </c>
      <c r="N250" s="36">
        <f>SUMIFS(СВЦЭМ!$F$39:$F$782,СВЦЭМ!$A$39:$A$782,$A250,СВЦЭМ!$B$39:$B$782,N$226)+'СЕТ СН'!$F$15</f>
        <v>173.70278834999999</v>
      </c>
      <c r="O250" s="36">
        <f>SUMIFS(СВЦЭМ!$F$39:$F$782,СВЦЭМ!$A$39:$A$782,$A250,СВЦЭМ!$B$39:$B$782,O$226)+'СЕТ СН'!$F$15</f>
        <v>172.37625482000001</v>
      </c>
      <c r="P250" s="36">
        <f>SUMIFS(СВЦЭМ!$F$39:$F$782,СВЦЭМ!$A$39:$A$782,$A250,СВЦЭМ!$B$39:$B$782,P$226)+'СЕТ СН'!$F$15</f>
        <v>173.05871858</v>
      </c>
      <c r="Q250" s="36">
        <f>SUMIFS(СВЦЭМ!$F$39:$F$782,СВЦЭМ!$A$39:$A$782,$A250,СВЦЭМ!$B$39:$B$782,Q$226)+'СЕТ СН'!$F$15</f>
        <v>174.55350073</v>
      </c>
      <c r="R250" s="36">
        <f>SUMIFS(СВЦЭМ!$F$39:$F$782,СВЦЭМ!$A$39:$A$782,$A250,СВЦЭМ!$B$39:$B$782,R$226)+'СЕТ СН'!$F$15</f>
        <v>174.7057375</v>
      </c>
      <c r="S250" s="36">
        <f>SUMIFS(СВЦЭМ!$F$39:$F$782,СВЦЭМ!$A$39:$A$782,$A250,СВЦЭМ!$B$39:$B$782,S$226)+'СЕТ СН'!$F$15</f>
        <v>176.08095266999999</v>
      </c>
      <c r="T250" s="36">
        <f>SUMIFS(СВЦЭМ!$F$39:$F$782,СВЦЭМ!$A$39:$A$782,$A250,СВЦЭМ!$B$39:$B$782,T$226)+'СЕТ СН'!$F$15</f>
        <v>174.50596408000001</v>
      </c>
      <c r="U250" s="36">
        <f>SUMIFS(СВЦЭМ!$F$39:$F$782,СВЦЭМ!$A$39:$A$782,$A250,СВЦЭМ!$B$39:$B$782,U$226)+'СЕТ СН'!$F$15</f>
        <v>176.18606915999999</v>
      </c>
      <c r="V250" s="36">
        <f>SUMIFS(СВЦЭМ!$F$39:$F$782,СВЦЭМ!$A$39:$A$782,$A250,СВЦЭМ!$B$39:$B$782,V$226)+'СЕТ СН'!$F$15</f>
        <v>176.61697745000001</v>
      </c>
      <c r="W250" s="36">
        <f>SUMIFS(СВЦЭМ!$F$39:$F$782,СВЦЭМ!$A$39:$A$782,$A250,СВЦЭМ!$B$39:$B$782,W$226)+'СЕТ СН'!$F$15</f>
        <v>175.34900107000001</v>
      </c>
      <c r="X250" s="36">
        <f>SUMIFS(СВЦЭМ!$F$39:$F$782,СВЦЭМ!$A$39:$A$782,$A250,СВЦЭМ!$B$39:$B$782,X$226)+'СЕТ СН'!$F$15</f>
        <v>180.01881047000001</v>
      </c>
      <c r="Y250" s="36">
        <f>SUMIFS(СВЦЭМ!$F$39:$F$782,СВЦЭМ!$A$39:$A$782,$A250,СВЦЭМ!$B$39:$B$782,Y$226)+'СЕТ СН'!$F$15</f>
        <v>188.81474653999999</v>
      </c>
    </row>
    <row r="251" spans="1:25" ht="15.75" x14ac:dyDescent="0.2">
      <c r="A251" s="35">
        <f t="shared" si="6"/>
        <v>45529</v>
      </c>
      <c r="B251" s="36">
        <f>SUMIFS(СВЦЭМ!$F$39:$F$782,СВЦЭМ!$A$39:$A$782,$A251,СВЦЭМ!$B$39:$B$782,B$226)+'СЕТ СН'!$F$15</f>
        <v>186.53843974</v>
      </c>
      <c r="C251" s="36">
        <f>SUMIFS(СВЦЭМ!$F$39:$F$782,СВЦЭМ!$A$39:$A$782,$A251,СВЦЭМ!$B$39:$B$782,C$226)+'СЕТ СН'!$F$15</f>
        <v>192.78077275999999</v>
      </c>
      <c r="D251" s="36">
        <f>SUMIFS(СВЦЭМ!$F$39:$F$782,СВЦЭМ!$A$39:$A$782,$A251,СВЦЭМ!$B$39:$B$782,D$226)+'СЕТ СН'!$F$15</f>
        <v>195.09457359000001</v>
      </c>
      <c r="E251" s="36">
        <f>SUMIFS(СВЦЭМ!$F$39:$F$782,СВЦЭМ!$A$39:$A$782,$A251,СВЦЭМ!$B$39:$B$782,E$226)+'СЕТ СН'!$F$15</f>
        <v>196.13402002999999</v>
      </c>
      <c r="F251" s="36">
        <f>SUMIFS(СВЦЭМ!$F$39:$F$782,СВЦЭМ!$A$39:$A$782,$A251,СВЦЭМ!$B$39:$B$782,F$226)+'СЕТ СН'!$F$15</f>
        <v>201.25894998999999</v>
      </c>
      <c r="G251" s="36">
        <f>SUMIFS(СВЦЭМ!$F$39:$F$782,СВЦЭМ!$A$39:$A$782,$A251,СВЦЭМ!$B$39:$B$782,G$226)+'СЕТ СН'!$F$15</f>
        <v>200.07650763000001</v>
      </c>
      <c r="H251" s="36">
        <f>SUMIFS(СВЦЭМ!$F$39:$F$782,СВЦЭМ!$A$39:$A$782,$A251,СВЦЭМ!$B$39:$B$782,H$226)+'СЕТ СН'!$F$15</f>
        <v>197.63497164</v>
      </c>
      <c r="I251" s="36">
        <f>SUMIFS(СВЦЭМ!$F$39:$F$782,СВЦЭМ!$A$39:$A$782,$A251,СВЦЭМ!$B$39:$B$782,I$226)+'СЕТ СН'!$F$15</f>
        <v>192.01657577</v>
      </c>
      <c r="J251" s="36">
        <f>SUMIFS(СВЦЭМ!$F$39:$F$782,СВЦЭМ!$A$39:$A$782,$A251,СВЦЭМ!$B$39:$B$782,J$226)+'СЕТ СН'!$F$15</f>
        <v>183.46396179999999</v>
      </c>
      <c r="K251" s="36">
        <f>SUMIFS(СВЦЭМ!$F$39:$F$782,СВЦЭМ!$A$39:$A$782,$A251,СВЦЭМ!$B$39:$B$782,K$226)+'СЕТ СН'!$F$15</f>
        <v>174.48004635000001</v>
      </c>
      <c r="L251" s="36">
        <f>SUMIFS(СВЦЭМ!$F$39:$F$782,СВЦЭМ!$A$39:$A$782,$A251,СВЦЭМ!$B$39:$B$782,L$226)+'СЕТ СН'!$F$15</f>
        <v>167.52377792999999</v>
      </c>
      <c r="M251" s="36">
        <f>SUMIFS(СВЦЭМ!$F$39:$F$782,СВЦЭМ!$A$39:$A$782,$A251,СВЦЭМ!$B$39:$B$782,M$226)+'СЕТ СН'!$F$15</f>
        <v>164.34980174</v>
      </c>
      <c r="N251" s="36">
        <f>SUMIFS(СВЦЭМ!$F$39:$F$782,СВЦЭМ!$A$39:$A$782,$A251,СВЦЭМ!$B$39:$B$782,N$226)+'СЕТ СН'!$F$15</f>
        <v>163.23920375</v>
      </c>
      <c r="O251" s="36">
        <f>SUMIFS(СВЦЭМ!$F$39:$F$782,СВЦЭМ!$A$39:$A$782,$A251,СВЦЭМ!$B$39:$B$782,O$226)+'СЕТ СН'!$F$15</f>
        <v>163.28928543999999</v>
      </c>
      <c r="P251" s="36">
        <f>SUMIFS(СВЦЭМ!$F$39:$F$782,СВЦЭМ!$A$39:$A$782,$A251,СВЦЭМ!$B$39:$B$782,P$226)+'СЕТ СН'!$F$15</f>
        <v>163.52913988</v>
      </c>
      <c r="Q251" s="36">
        <f>SUMIFS(СВЦЭМ!$F$39:$F$782,СВЦЭМ!$A$39:$A$782,$A251,СВЦЭМ!$B$39:$B$782,Q$226)+'СЕТ СН'!$F$15</f>
        <v>163.82125597000001</v>
      </c>
      <c r="R251" s="36">
        <f>SUMIFS(СВЦЭМ!$F$39:$F$782,СВЦЭМ!$A$39:$A$782,$A251,СВЦЭМ!$B$39:$B$782,R$226)+'СЕТ СН'!$F$15</f>
        <v>166.37213249000001</v>
      </c>
      <c r="S251" s="36">
        <f>SUMIFS(СВЦЭМ!$F$39:$F$782,СВЦЭМ!$A$39:$A$782,$A251,СВЦЭМ!$B$39:$B$782,S$226)+'СЕТ СН'!$F$15</f>
        <v>164.44018675000001</v>
      </c>
      <c r="T251" s="36">
        <f>SUMIFS(СВЦЭМ!$F$39:$F$782,СВЦЭМ!$A$39:$A$782,$A251,СВЦЭМ!$B$39:$B$782,T$226)+'СЕТ СН'!$F$15</f>
        <v>162.73936135</v>
      </c>
      <c r="U251" s="36">
        <f>SUMIFS(СВЦЭМ!$F$39:$F$782,СВЦЭМ!$A$39:$A$782,$A251,СВЦЭМ!$B$39:$B$782,U$226)+'СЕТ СН'!$F$15</f>
        <v>162.69380086999999</v>
      </c>
      <c r="V251" s="36">
        <f>SUMIFS(СВЦЭМ!$F$39:$F$782,СВЦЭМ!$A$39:$A$782,$A251,СВЦЭМ!$B$39:$B$782,V$226)+'СЕТ СН'!$F$15</f>
        <v>161.92654160999999</v>
      </c>
      <c r="W251" s="36">
        <f>SUMIFS(СВЦЭМ!$F$39:$F$782,СВЦЭМ!$A$39:$A$782,$A251,СВЦЭМ!$B$39:$B$782,W$226)+'СЕТ СН'!$F$15</f>
        <v>160.27898178000001</v>
      </c>
      <c r="X251" s="36">
        <f>SUMIFS(СВЦЭМ!$F$39:$F$782,СВЦЭМ!$A$39:$A$782,$A251,СВЦЭМ!$B$39:$B$782,X$226)+'СЕТ СН'!$F$15</f>
        <v>168.31619941</v>
      </c>
      <c r="Y251" s="36">
        <f>SUMIFS(СВЦЭМ!$F$39:$F$782,СВЦЭМ!$A$39:$A$782,$A251,СВЦЭМ!$B$39:$B$782,Y$226)+'СЕТ СН'!$F$15</f>
        <v>177.72639194000001</v>
      </c>
    </row>
    <row r="252" spans="1:25" ht="15.75" x14ac:dyDescent="0.2">
      <c r="A252" s="35">
        <f t="shared" si="6"/>
        <v>45530</v>
      </c>
      <c r="B252" s="36">
        <f>SUMIFS(СВЦЭМ!$F$39:$F$782,СВЦЭМ!$A$39:$A$782,$A252,СВЦЭМ!$B$39:$B$782,B$226)+'СЕТ СН'!$F$15</f>
        <v>187.01709079</v>
      </c>
      <c r="C252" s="36">
        <f>SUMIFS(СВЦЭМ!$F$39:$F$782,СВЦЭМ!$A$39:$A$782,$A252,СВЦЭМ!$B$39:$B$782,C$226)+'СЕТ СН'!$F$15</f>
        <v>196.76464780000001</v>
      </c>
      <c r="D252" s="36">
        <f>SUMIFS(СВЦЭМ!$F$39:$F$782,СВЦЭМ!$A$39:$A$782,$A252,СВЦЭМ!$B$39:$B$782,D$226)+'СЕТ СН'!$F$15</f>
        <v>200.88579469000001</v>
      </c>
      <c r="E252" s="36">
        <f>SUMIFS(СВЦЭМ!$F$39:$F$782,СВЦЭМ!$A$39:$A$782,$A252,СВЦЭМ!$B$39:$B$782,E$226)+'СЕТ СН'!$F$15</f>
        <v>202.21866967</v>
      </c>
      <c r="F252" s="36">
        <f>SUMIFS(СВЦЭМ!$F$39:$F$782,СВЦЭМ!$A$39:$A$782,$A252,СВЦЭМ!$B$39:$B$782,F$226)+'СЕТ СН'!$F$15</f>
        <v>203.7576407</v>
      </c>
      <c r="G252" s="36">
        <f>SUMIFS(СВЦЭМ!$F$39:$F$782,СВЦЭМ!$A$39:$A$782,$A252,СВЦЭМ!$B$39:$B$782,G$226)+'СЕТ СН'!$F$15</f>
        <v>199.95723552000001</v>
      </c>
      <c r="H252" s="36">
        <f>SUMIFS(СВЦЭМ!$F$39:$F$782,СВЦЭМ!$A$39:$A$782,$A252,СВЦЭМ!$B$39:$B$782,H$226)+'СЕТ СН'!$F$15</f>
        <v>196.21591698</v>
      </c>
      <c r="I252" s="36">
        <f>SUMIFS(СВЦЭМ!$F$39:$F$782,СВЦЭМ!$A$39:$A$782,$A252,СВЦЭМ!$B$39:$B$782,I$226)+'СЕТ СН'!$F$15</f>
        <v>186.32080626000001</v>
      </c>
      <c r="J252" s="36">
        <f>SUMIFS(СВЦЭМ!$F$39:$F$782,СВЦЭМ!$A$39:$A$782,$A252,СВЦЭМ!$B$39:$B$782,J$226)+'СЕТ СН'!$F$15</f>
        <v>174.57131253</v>
      </c>
      <c r="K252" s="36">
        <f>SUMIFS(СВЦЭМ!$F$39:$F$782,СВЦЭМ!$A$39:$A$782,$A252,СВЦЭМ!$B$39:$B$782,K$226)+'СЕТ СН'!$F$15</f>
        <v>165.86621421000001</v>
      </c>
      <c r="L252" s="36">
        <f>SUMIFS(СВЦЭМ!$F$39:$F$782,СВЦЭМ!$A$39:$A$782,$A252,СВЦЭМ!$B$39:$B$782,L$226)+'СЕТ СН'!$F$15</f>
        <v>164.67129696000001</v>
      </c>
      <c r="M252" s="36">
        <f>SUMIFS(СВЦЭМ!$F$39:$F$782,СВЦЭМ!$A$39:$A$782,$A252,СВЦЭМ!$B$39:$B$782,M$226)+'СЕТ СН'!$F$15</f>
        <v>162.88595817999999</v>
      </c>
      <c r="N252" s="36">
        <f>SUMIFS(СВЦЭМ!$F$39:$F$782,СВЦЭМ!$A$39:$A$782,$A252,СВЦЭМ!$B$39:$B$782,N$226)+'СЕТ СН'!$F$15</f>
        <v>163.04722856999999</v>
      </c>
      <c r="O252" s="36">
        <f>SUMIFS(СВЦЭМ!$F$39:$F$782,СВЦЭМ!$A$39:$A$782,$A252,СВЦЭМ!$B$39:$B$782,O$226)+'СЕТ СН'!$F$15</f>
        <v>162.84730789</v>
      </c>
      <c r="P252" s="36">
        <f>SUMIFS(СВЦЭМ!$F$39:$F$782,СВЦЭМ!$A$39:$A$782,$A252,СВЦЭМ!$B$39:$B$782,P$226)+'СЕТ СН'!$F$15</f>
        <v>163.39322695000001</v>
      </c>
      <c r="Q252" s="36">
        <f>SUMIFS(СВЦЭМ!$F$39:$F$782,СВЦЭМ!$A$39:$A$782,$A252,СВЦЭМ!$B$39:$B$782,Q$226)+'СЕТ СН'!$F$15</f>
        <v>163.03414179999999</v>
      </c>
      <c r="R252" s="36">
        <f>SUMIFS(СВЦЭМ!$F$39:$F$782,СВЦЭМ!$A$39:$A$782,$A252,СВЦЭМ!$B$39:$B$782,R$226)+'СЕТ СН'!$F$15</f>
        <v>163.35009839</v>
      </c>
      <c r="S252" s="36">
        <f>SUMIFS(СВЦЭМ!$F$39:$F$782,СВЦЭМ!$A$39:$A$782,$A252,СВЦЭМ!$B$39:$B$782,S$226)+'СЕТ СН'!$F$15</f>
        <v>164.86635429</v>
      </c>
      <c r="T252" s="36">
        <f>SUMIFS(СВЦЭМ!$F$39:$F$782,СВЦЭМ!$A$39:$A$782,$A252,СВЦЭМ!$B$39:$B$782,T$226)+'СЕТ СН'!$F$15</f>
        <v>163.35624229999999</v>
      </c>
      <c r="U252" s="36">
        <f>SUMIFS(СВЦЭМ!$F$39:$F$782,СВЦЭМ!$A$39:$A$782,$A252,СВЦЭМ!$B$39:$B$782,U$226)+'СЕТ СН'!$F$15</f>
        <v>163.58000455999999</v>
      </c>
      <c r="V252" s="36">
        <f>SUMIFS(СВЦЭМ!$F$39:$F$782,СВЦЭМ!$A$39:$A$782,$A252,СВЦЭМ!$B$39:$B$782,V$226)+'СЕТ СН'!$F$15</f>
        <v>162.49209952000001</v>
      </c>
      <c r="W252" s="36">
        <f>SUMIFS(СВЦЭМ!$F$39:$F$782,СВЦЭМ!$A$39:$A$782,$A252,СВЦЭМ!$B$39:$B$782,W$226)+'СЕТ СН'!$F$15</f>
        <v>162.65676662999999</v>
      </c>
      <c r="X252" s="36">
        <f>SUMIFS(СВЦЭМ!$F$39:$F$782,СВЦЭМ!$A$39:$A$782,$A252,СВЦЭМ!$B$39:$B$782,X$226)+'СЕТ СН'!$F$15</f>
        <v>169.87856719000001</v>
      </c>
      <c r="Y252" s="36">
        <f>SUMIFS(СВЦЭМ!$F$39:$F$782,СВЦЭМ!$A$39:$A$782,$A252,СВЦЭМ!$B$39:$B$782,Y$226)+'СЕТ СН'!$F$15</f>
        <v>175.34007442000001</v>
      </c>
    </row>
    <row r="253" spans="1:25" ht="15.75" x14ac:dyDescent="0.2">
      <c r="A253" s="35">
        <f t="shared" si="6"/>
        <v>45531</v>
      </c>
      <c r="B253" s="36">
        <f>SUMIFS(СВЦЭМ!$F$39:$F$782,СВЦЭМ!$A$39:$A$782,$A253,СВЦЭМ!$B$39:$B$782,B$226)+'СЕТ СН'!$F$15</f>
        <v>167.88063080000001</v>
      </c>
      <c r="C253" s="36">
        <f>SUMIFS(СВЦЭМ!$F$39:$F$782,СВЦЭМ!$A$39:$A$782,$A253,СВЦЭМ!$B$39:$B$782,C$226)+'СЕТ СН'!$F$15</f>
        <v>171.31284203000001</v>
      </c>
      <c r="D253" s="36">
        <f>SUMIFS(СВЦЭМ!$F$39:$F$782,СВЦЭМ!$A$39:$A$782,$A253,СВЦЭМ!$B$39:$B$782,D$226)+'СЕТ СН'!$F$15</f>
        <v>177.47066642999999</v>
      </c>
      <c r="E253" s="36">
        <f>SUMIFS(СВЦЭМ!$F$39:$F$782,СВЦЭМ!$A$39:$A$782,$A253,СВЦЭМ!$B$39:$B$782,E$226)+'СЕТ СН'!$F$15</f>
        <v>179.91552659999999</v>
      </c>
      <c r="F253" s="36">
        <f>SUMIFS(СВЦЭМ!$F$39:$F$782,СВЦЭМ!$A$39:$A$782,$A253,СВЦЭМ!$B$39:$B$782,F$226)+'СЕТ СН'!$F$15</f>
        <v>180.27400080000001</v>
      </c>
      <c r="G253" s="36">
        <f>SUMIFS(СВЦЭМ!$F$39:$F$782,СВЦЭМ!$A$39:$A$782,$A253,СВЦЭМ!$B$39:$B$782,G$226)+'СЕТ СН'!$F$15</f>
        <v>177.57185719</v>
      </c>
      <c r="H253" s="36">
        <f>SUMIFS(СВЦЭМ!$F$39:$F$782,СВЦЭМ!$A$39:$A$782,$A253,СВЦЭМ!$B$39:$B$782,H$226)+'СЕТ СН'!$F$15</f>
        <v>178.32406721999999</v>
      </c>
      <c r="I253" s="36">
        <f>SUMIFS(СВЦЭМ!$F$39:$F$782,СВЦЭМ!$A$39:$A$782,$A253,СВЦЭМ!$B$39:$B$782,I$226)+'СЕТ СН'!$F$15</f>
        <v>167.88431632000001</v>
      </c>
      <c r="J253" s="36">
        <f>SUMIFS(СВЦЭМ!$F$39:$F$782,СВЦЭМ!$A$39:$A$782,$A253,СВЦЭМ!$B$39:$B$782,J$226)+'СЕТ СН'!$F$15</f>
        <v>158.38399097999999</v>
      </c>
      <c r="K253" s="36">
        <f>SUMIFS(СВЦЭМ!$F$39:$F$782,СВЦЭМ!$A$39:$A$782,$A253,СВЦЭМ!$B$39:$B$782,K$226)+'СЕТ СН'!$F$15</f>
        <v>148.83690013</v>
      </c>
      <c r="L253" s="36">
        <f>SUMIFS(СВЦЭМ!$F$39:$F$782,СВЦЭМ!$A$39:$A$782,$A253,СВЦЭМ!$B$39:$B$782,L$226)+'СЕТ СН'!$F$15</f>
        <v>142.58483959</v>
      </c>
      <c r="M253" s="36">
        <f>SUMIFS(СВЦЭМ!$F$39:$F$782,СВЦЭМ!$A$39:$A$782,$A253,СВЦЭМ!$B$39:$B$782,M$226)+'СЕТ СН'!$F$15</f>
        <v>141.58136334</v>
      </c>
      <c r="N253" s="36">
        <f>SUMIFS(СВЦЭМ!$F$39:$F$782,СВЦЭМ!$A$39:$A$782,$A253,СВЦЭМ!$B$39:$B$782,N$226)+'СЕТ СН'!$F$15</f>
        <v>142.04713502999999</v>
      </c>
      <c r="O253" s="36">
        <f>SUMIFS(СВЦЭМ!$F$39:$F$782,СВЦЭМ!$A$39:$A$782,$A253,СВЦЭМ!$B$39:$B$782,O$226)+'СЕТ СН'!$F$15</f>
        <v>141.48833306</v>
      </c>
      <c r="P253" s="36">
        <f>SUMIFS(СВЦЭМ!$F$39:$F$782,СВЦЭМ!$A$39:$A$782,$A253,СВЦЭМ!$B$39:$B$782,P$226)+'СЕТ СН'!$F$15</f>
        <v>141.35040053</v>
      </c>
      <c r="Q253" s="36">
        <f>SUMIFS(СВЦЭМ!$F$39:$F$782,СВЦЭМ!$A$39:$A$782,$A253,СВЦЭМ!$B$39:$B$782,Q$226)+'СЕТ СН'!$F$15</f>
        <v>141.61734025000001</v>
      </c>
      <c r="R253" s="36">
        <f>SUMIFS(СВЦЭМ!$F$39:$F$782,СВЦЭМ!$A$39:$A$782,$A253,СВЦЭМ!$B$39:$B$782,R$226)+'СЕТ СН'!$F$15</f>
        <v>142.58788242</v>
      </c>
      <c r="S253" s="36">
        <f>SUMIFS(СВЦЭМ!$F$39:$F$782,СВЦЭМ!$A$39:$A$782,$A253,СВЦЭМ!$B$39:$B$782,S$226)+'СЕТ СН'!$F$15</f>
        <v>141.46446276</v>
      </c>
      <c r="T253" s="36">
        <f>SUMIFS(СВЦЭМ!$F$39:$F$782,СВЦЭМ!$A$39:$A$782,$A253,СВЦЭМ!$B$39:$B$782,T$226)+'СЕТ СН'!$F$15</f>
        <v>140.4459895</v>
      </c>
      <c r="U253" s="36">
        <f>SUMIFS(СВЦЭМ!$F$39:$F$782,СВЦЭМ!$A$39:$A$782,$A253,СВЦЭМ!$B$39:$B$782,U$226)+'СЕТ СН'!$F$15</f>
        <v>144.94545011</v>
      </c>
      <c r="V253" s="36">
        <f>SUMIFS(СВЦЭМ!$F$39:$F$782,СВЦЭМ!$A$39:$A$782,$A253,СВЦЭМ!$B$39:$B$782,V$226)+'СЕТ СН'!$F$15</f>
        <v>143.5802803</v>
      </c>
      <c r="W253" s="36">
        <f>SUMIFS(СВЦЭМ!$F$39:$F$782,СВЦЭМ!$A$39:$A$782,$A253,СВЦЭМ!$B$39:$B$782,W$226)+'СЕТ СН'!$F$15</f>
        <v>144.27050628999999</v>
      </c>
      <c r="X253" s="36">
        <f>SUMIFS(СВЦЭМ!$F$39:$F$782,СВЦЭМ!$A$39:$A$782,$A253,СВЦЭМ!$B$39:$B$782,X$226)+'СЕТ СН'!$F$15</f>
        <v>151.17382172000001</v>
      </c>
      <c r="Y253" s="36">
        <f>SUMIFS(СВЦЭМ!$F$39:$F$782,СВЦЭМ!$A$39:$A$782,$A253,СВЦЭМ!$B$39:$B$782,Y$226)+'СЕТ СН'!$F$15</f>
        <v>158.26346117</v>
      </c>
    </row>
    <row r="254" spans="1:25" ht="15.75" x14ac:dyDescent="0.2">
      <c r="A254" s="35">
        <f t="shared" si="6"/>
        <v>45532</v>
      </c>
      <c r="B254" s="36">
        <f>SUMIFS(СВЦЭМ!$F$39:$F$782,СВЦЭМ!$A$39:$A$782,$A254,СВЦЭМ!$B$39:$B$782,B$226)+'СЕТ СН'!$F$15</f>
        <v>172.22514913000001</v>
      </c>
      <c r="C254" s="36">
        <f>SUMIFS(СВЦЭМ!$F$39:$F$782,СВЦЭМ!$A$39:$A$782,$A254,СВЦЭМ!$B$39:$B$782,C$226)+'СЕТ СН'!$F$15</f>
        <v>176.94396366999999</v>
      </c>
      <c r="D254" s="36">
        <f>SUMIFS(СВЦЭМ!$F$39:$F$782,СВЦЭМ!$A$39:$A$782,$A254,СВЦЭМ!$B$39:$B$782,D$226)+'СЕТ СН'!$F$15</f>
        <v>179.72995381999999</v>
      </c>
      <c r="E254" s="36">
        <f>SUMIFS(СВЦЭМ!$F$39:$F$782,СВЦЭМ!$A$39:$A$782,$A254,СВЦЭМ!$B$39:$B$782,E$226)+'СЕТ СН'!$F$15</f>
        <v>182.54076533</v>
      </c>
      <c r="F254" s="36">
        <f>SUMIFS(СВЦЭМ!$F$39:$F$782,СВЦЭМ!$A$39:$A$782,$A254,СВЦЭМ!$B$39:$B$782,F$226)+'СЕТ СН'!$F$15</f>
        <v>185.06835013</v>
      </c>
      <c r="G254" s="36">
        <f>SUMIFS(СВЦЭМ!$F$39:$F$782,СВЦЭМ!$A$39:$A$782,$A254,СВЦЭМ!$B$39:$B$782,G$226)+'СЕТ СН'!$F$15</f>
        <v>182.19349997</v>
      </c>
      <c r="H254" s="36">
        <f>SUMIFS(СВЦЭМ!$F$39:$F$782,СВЦЭМ!$A$39:$A$782,$A254,СВЦЭМ!$B$39:$B$782,H$226)+'СЕТ СН'!$F$15</f>
        <v>178.97051213</v>
      </c>
      <c r="I254" s="36">
        <f>SUMIFS(СВЦЭМ!$F$39:$F$782,СВЦЭМ!$A$39:$A$782,$A254,СВЦЭМ!$B$39:$B$782,I$226)+'СЕТ СН'!$F$15</f>
        <v>170.11867021</v>
      </c>
      <c r="J254" s="36">
        <f>SUMIFS(СВЦЭМ!$F$39:$F$782,СВЦЭМ!$A$39:$A$782,$A254,СВЦЭМ!$B$39:$B$782,J$226)+'СЕТ СН'!$F$15</f>
        <v>164.14523213999999</v>
      </c>
      <c r="K254" s="36">
        <f>SUMIFS(СВЦЭМ!$F$39:$F$782,СВЦЭМ!$A$39:$A$782,$A254,СВЦЭМ!$B$39:$B$782,K$226)+'СЕТ СН'!$F$15</f>
        <v>155.18773128000001</v>
      </c>
      <c r="L254" s="36">
        <f>SUMIFS(СВЦЭМ!$F$39:$F$782,СВЦЭМ!$A$39:$A$782,$A254,СВЦЭМ!$B$39:$B$782,L$226)+'СЕТ СН'!$F$15</f>
        <v>153.73162235000001</v>
      </c>
      <c r="M254" s="36">
        <f>SUMIFS(СВЦЭМ!$F$39:$F$782,СВЦЭМ!$A$39:$A$782,$A254,СВЦЭМ!$B$39:$B$782,M$226)+'СЕТ СН'!$F$15</f>
        <v>152.59605976</v>
      </c>
      <c r="N254" s="36">
        <f>SUMIFS(СВЦЭМ!$F$39:$F$782,СВЦЭМ!$A$39:$A$782,$A254,СВЦЭМ!$B$39:$B$782,N$226)+'СЕТ СН'!$F$15</f>
        <v>152.08796848</v>
      </c>
      <c r="O254" s="36">
        <f>SUMIFS(СВЦЭМ!$F$39:$F$782,СВЦЭМ!$A$39:$A$782,$A254,СВЦЭМ!$B$39:$B$782,O$226)+'СЕТ СН'!$F$15</f>
        <v>151.52870965</v>
      </c>
      <c r="P254" s="36">
        <f>SUMIFS(СВЦЭМ!$F$39:$F$782,СВЦЭМ!$A$39:$A$782,$A254,СВЦЭМ!$B$39:$B$782,P$226)+'СЕТ СН'!$F$15</f>
        <v>151.58290718000001</v>
      </c>
      <c r="Q254" s="36">
        <f>SUMIFS(СВЦЭМ!$F$39:$F$782,СВЦЭМ!$A$39:$A$782,$A254,СВЦЭМ!$B$39:$B$782,Q$226)+'СЕТ СН'!$F$15</f>
        <v>152.24458131</v>
      </c>
      <c r="R254" s="36">
        <f>SUMIFS(СВЦЭМ!$F$39:$F$782,СВЦЭМ!$A$39:$A$782,$A254,СВЦЭМ!$B$39:$B$782,R$226)+'СЕТ СН'!$F$15</f>
        <v>153.12635320999999</v>
      </c>
      <c r="S254" s="36">
        <f>SUMIFS(СВЦЭМ!$F$39:$F$782,СВЦЭМ!$A$39:$A$782,$A254,СВЦЭМ!$B$39:$B$782,S$226)+'СЕТ СН'!$F$15</f>
        <v>150.80494060999999</v>
      </c>
      <c r="T254" s="36">
        <f>SUMIFS(СВЦЭМ!$F$39:$F$782,СВЦЭМ!$A$39:$A$782,$A254,СВЦЭМ!$B$39:$B$782,T$226)+'СЕТ СН'!$F$15</f>
        <v>149.91328952000001</v>
      </c>
      <c r="U254" s="36">
        <f>SUMIFS(СВЦЭМ!$F$39:$F$782,СВЦЭМ!$A$39:$A$782,$A254,СВЦЭМ!$B$39:$B$782,U$226)+'СЕТ СН'!$F$15</f>
        <v>150.93481578000001</v>
      </c>
      <c r="V254" s="36">
        <f>SUMIFS(СВЦЭМ!$F$39:$F$782,СВЦЭМ!$A$39:$A$782,$A254,СВЦЭМ!$B$39:$B$782,V$226)+'СЕТ СН'!$F$15</f>
        <v>148.58414938000001</v>
      </c>
      <c r="W254" s="36">
        <f>SUMIFS(СВЦЭМ!$F$39:$F$782,СВЦЭМ!$A$39:$A$782,$A254,СВЦЭМ!$B$39:$B$782,W$226)+'СЕТ СН'!$F$15</f>
        <v>149.54158856999999</v>
      </c>
      <c r="X254" s="36">
        <f>SUMIFS(СВЦЭМ!$F$39:$F$782,СВЦЭМ!$A$39:$A$782,$A254,СВЦЭМ!$B$39:$B$782,X$226)+'СЕТ СН'!$F$15</f>
        <v>156.8154255</v>
      </c>
      <c r="Y254" s="36">
        <f>SUMIFS(СВЦЭМ!$F$39:$F$782,СВЦЭМ!$A$39:$A$782,$A254,СВЦЭМ!$B$39:$B$782,Y$226)+'СЕТ СН'!$F$15</f>
        <v>158.85239648000001</v>
      </c>
    </row>
    <row r="255" spans="1:25" ht="15.75" x14ac:dyDescent="0.2">
      <c r="A255" s="35">
        <f t="shared" si="6"/>
        <v>45533</v>
      </c>
      <c r="B255" s="36">
        <f>SUMIFS(СВЦЭМ!$F$39:$F$782,СВЦЭМ!$A$39:$A$782,$A255,СВЦЭМ!$B$39:$B$782,B$226)+'СЕТ СН'!$F$15</f>
        <v>163.40343021999999</v>
      </c>
      <c r="C255" s="36">
        <f>SUMIFS(СВЦЭМ!$F$39:$F$782,СВЦЭМ!$A$39:$A$782,$A255,СВЦЭМ!$B$39:$B$782,C$226)+'СЕТ СН'!$F$15</f>
        <v>175.41037367999999</v>
      </c>
      <c r="D255" s="36">
        <f>SUMIFS(СВЦЭМ!$F$39:$F$782,СВЦЭМ!$A$39:$A$782,$A255,СВЦЭМ!$B$39:$B$782,D$226)+'СЕТ СН'!$F$15</f>
        <v>188.90086217000001</v>
      </c>
      <c r="E255" s="36">
        <f>SUMIFS(СВЦЭМ!$F$39:$F$782,СВЦЭМ!$A$39:$A$782,$A255,СВЦЭМ!$B$39:$B$782,E$226)+'СЕТ СН'!$F$15</f>
        <v>193.32689492</v>
      </c>
      <c r="F255" s="36">
        <f>SUMIFS(СВЦЭМ!$F$39:$F$782,СВЦЭМ!$A$39:$A$782,$A255,СВЦЭМ!$B$39:$B$782,F$226)+'СЕТ СН'!$F$15</f>
        <v>194.9350805</v>
      </c>
      <c r="G255" s="36">
        <f>SUMIFS(СВЦЭМ!$F$39:$F$782,СВЦЭМ!$A$39:$A$782,$A255,СВЦЭМ!$B$39:$B$782,G$226)+'СЕТ СН'!$F$15</f>
        <v>191.88108385999999</v>
      </c>
      <c r="H255" s="36">
        <f>SUMIFS(СВЦЭМ!$F$39:$F$782,СВЦЭМ!$A$39:$A$782,$A255,СВЦЭМ!$B$39:$B$782,H$226)+'СЕТ СН'!$F$15</f>
        <v>186.54712212000001</v>
      </c>
      <c r="I255" s="36">
        <f>SUMIFS(СВЦЭМ!$F$39:$F$782,СВЦЭМ!$A$39:$A$782,$A255,СВЦЭМ!$B$39:$B$782,I$226)+'СЕТ СН'!$F$15</f>
        <v>180.37891712000001</v>
      </c>
      <c r="J255" s="36">
        <f>SUMIFS(СВЦЭМ!$F$39:$F$782,СВЦЭМ!$A$39:$A$782,$A255,СВЦЭМ!$B$39:$B$782,J$226)+'СЕТ СН'!$F$15</f>
        <v>169.82339471</v>
      </c>
      <c r="K255" s="36">
        <f>SUMIFS(СВЦЭМ!$F$39:$F$782,СВЦЭМ!$A$39:$A$782,$A255,СВЦЭМ!$B$39:$B$782,K$226)+'СЕТ СН'!$F$15</f>
        <v>160.08542980999999</v>
      </c>
      <c r="L255" s="36">
        <f>SUMIFS(СВЦЭМ!$F$39:$F$782,СВЦЭМ!$A$39:$A$782,$A255,СВЦЭМ!$B$39:$B$782,L$226)+'СЕТ СН'!$F$15</f>
        <v>152.65511838</v>
      </c>
      <c r="M255" s="36">
        <f>SUMIFS(СВЦЭМ!$F$39:$F$782,СВЦЭМ!$A$39:$A$782,$A255,СВЦЭМ!$B$39:$B$782,M$226)+'СЕТ СН'!$F$15</f>
        <v>151.12526725999999</v>
      </c>
      <c r="N255" s="36">
        <f>SUMIFS(СВЦЭМ!$F$39:$F$782,СВЦЭМ!$A$39:$A$782,$A255,СВЦЭМ!$B$39:$B$782,N$226)+'СЕТ СН'!$F$15</f>
        <v>152.62056464</v>
      </c>
      <c r="O255" s="36">
        <f>SUMIFS(СВЦЭМ!$F$39:$F$782,СВЦЭМ!$A$39:$A$782,$A255,СВЦЭМ!$B$39:$B$782,O$226)+'СЕТ СН'!$F$15</f>
        <v>154.26940268999999</v>
      </c>
      <c r="P255" s="36">
        <f>SUMIFS(СВЦЭМ!$F$39:$F$782,СВЦЭМ!$A$39:$A$782,$A255,СВЦЭМ!$B$39:$B$782,P$226)+'СЕТ СН'!$F$15</f>
        <v>154.84185325000001</v>
      </c>
      <c r="Q255" s="36">
        <f>SUMIFS(СВЦЭМ!$F$39:$F$782,СВЦЭМ!$A$39:$A$782,$A255,СВЦЭМ!$B$39:$B$782,Q$226)+'СЕТ СН'!$F$15</f>
        <v>154.66218814999999</v>
      </c>
      <c r="R255" s="36">
        <f>SUMIFS(СВЦЭМ!$F$39:$F$782,СВЦЭМ!$A$39:$A$782,$A255,СВЦЭМ!$B$39:$B$782,R$226)+'СЕТ СН'!$F$15</f>
        <v>155.84337206999999</v>
      </c>
      <c r="S255" s="36">
        <f>SUMIFS(СВЦЭМ!$F$39:$F$782,СВЦЭМ!$A$39:$A$782,$A255,СВЦЭМ!$B$39:$B$782,S$226)+'СЕТ СН'!$F$15</f>
        <v>153.46913308000001</v>
      </c>
      <c r="T255" s="36">
        <f>SUMIFS(СВЦЭМ!$F$39:$F$782,СВЦЭМ!$A$39:$A$782,$A255,СВЦЭМ!$B$39:$B$782,T$226)+'СЕТ СН'!$F$15</f>
        <v>153.14608459999999</v>
      </c>
      <c r="U255" s="36">
        <f>SUMIFS(СВЦЭМ!$F$39:$F$782,СВЦЭМ!$A$39:$A$782,$A255,СВЦЭМ!$B$39:$B$782,U$226)+'СЕТ СН'!$F$15</f>
        <v>154.43584625</v>
      </c>
      <c r="V255" s="36">
        <f>SUMIFS(СВЦЭМ!$F$39:$F$782,СВЦЭМ!$A$39:$A$782,$A255,СВЦЭМ!$B$39:$B$782,V$226)+'СЕТ СН'!$F$15</f>
        <v>152.71354696</v>
      </c>
      <c r="W255" s="36">
        <f>SUMIFS(СВЦЭМ!$F$39:$F$782,СВЦЭМ!$A$39:$A$782,$A255,СВЦЭМ!$B$39:$B$782,W$226)+'СЕТ СН'!$F$15</f>
        <v>153.15084209</v>
      </c>
      <c r="X255" s="36">
        <f>SUMIFS(СВЦЭМ!$F$39:$F$782,СВЦЭМ!$A$39:$A$782,$A255,СВЦЭМ!$B$39:$B$782,X$226)+'СЕТ СН'!$F$15</f>
        <v>161.00108431999999</v>
      </c>
      <c r="Y255" s="36">
        <f>SUMIFS(СВЦЭМ!$F$39:$F$782,СВЦЭМ!$A$39:$A$782,$A255,СВЦЭМ!$B$39:$B$782,Y$226)+'СЕТ СН'!$F$15</f>
        <v>168.14008996000001</v>
      </c>
    </row>
    <row r="256" spans="1:25" ht="15.75" x14ac:dyDescent="0.2">
      <c r="A256" s="35">
        <f t="shared" si="6"/>
        <v>45534</v>
      </c>
      <c r="B256" s="36">
        <f>SUMIFS(СВЦЭМ!$F$39:$F$782,СВЦЭМ!$A$39:$A$782,$A256,СВЦЭМ!$B$39:$B$782,B$226)+'СЕТ СН'!$F$15</f>
        <v>175.89949702000001</v>
      </c>
      <c r="C256" s="36">
        <f>SUMIFS(СВЦЭМ!$F$39:$F$782,СВЦЭМ!$A$39:$A$782,$A256,СВЦЭМ!$B$39:$B$782,C$226)+'СЕТ СН'!$F$15</f>
        <v>183.60796517</v>
      </c>
      <c r="D256" s="36">
        <f>SUMIFS(СВЦЭМ!$F$39:$F$782,СВЦЭМ!$A$39:$A$782,$A256,СВЦЭМ!$B$39:$B$782,D$226)+'СЕТ СН'!$F$15</f>
        <v>185.35290452999999</v>
      </c>
      <c r="E256" s="36">
        <f>SUMIFS(СВЦЭМ!$F$39:$F$782,СВЦЭМ!$A$39:$A$782,$A256,СВЦЭМ!$B$39:$B$782,E$226)+'СЕТ СН'!$F$15</f>
        <v>187.60474214000001</v>
      </c>
      <c r="F256" s="36">
        <f>SUMIFS(СВЦЭМ!$F$39:$F$782,СВЦЭМ!$A$39:$A$782,$A256,СВЦЭМ!$B$39:$B$782,F$226)+'СЕТ СН'!$F$15</f>
        <v>187.06128806999999</v>
      </c>
      <c r="G256" s="36">
        <f>SUMIFS(СВЦЭМ!$F$39:$F$782,СВЦЭМ!$A$39:$A$782,$A256,СВЦЭМ!$B$39:$B$782,G$226)+'СЕТ СН'!$F$15</f>
        <v>186.42762751999999</v>
      </c>
      <c r="H256" s="36">
        <f>SUMIFS(СВЦЭМ!$F$39:$F$782,СВЦЭМ!$A$39:$A$782,$A256,СВЦЭМ!$B$39:$B$782,H$226)+'СЕТ СН'!$F$15</f>
        <v>182.91376880999999</v>
      </c>
      <c r="I256" s="36">
        <f>SUMIFS(СВЦЭМ!$F$39:$F$782,СВЦЭМ!$A$39:$A$782,$A256,СВЦЭМ!$B$39:$B$782,I$226)+'СЕТ СН'!$F$15</f>
        <v>172.91434939000001</v>
      </c>
      <c r="J256" s="36">
        <f>SUMIFS(СВЦЭМ!$F$39:$F$782,СВЦЭМ!$A$39:$A$782,$A256,СВЦЭМ!$B$39:$B$782,J$226)+'СЕТ СН'!$F$15</f>
        <v>162.62567688999999</v>
      </c>
      <c r="K256" s="36">
        <f>SUMIFS(СВЦЭМ!$F$39:$F$782,СВЦЭМ!$A$39:$A$782,$A256,СВЦЭМ!$B$39:$B$782,K$226)+'СЕТ СН'!$F$15</f>
        <v>154.57034863999999</v>
      </c>
      <c r="L256" s="36">
        <f>SUMIFS(СВЦЭМ!$F$39:$F$782,СВЦЭМ!$A$39:$A$782,$A256,СВЦЭМ!$B$39:$B$782,L$226)+'СЕТ СН'!$F$15</f>
        <v>151.44431169999999</v>
      </c>
      <c r="M256" s="36">
        <f>SUMIFS(СВЦЭМ!$F$39:$F$782,СВЦЭМ!$A$39:$A$782,$A256,СВЦЭМ!$B$39:$B$782,M$226)+'СЕТ СН'!$F$15</f>
        <v>152.53957564999999</v>
      </c>
      <c r="N256" s="36">
        <f>SUMIFS(СВЦЭМ!$F$39:$F$782,СВЦЭМ!$A$39:$A$782,$A256,СВЦЭМ!$B$39:$B$782,N$226)+'СЕТ СН'!$F$15</f>
        <v>152.33036312999999</v>
      </c>
      <c r="O256" s="36">
        <f>SUMIFS(СВЦЭМ!$F$39:$F$782,СВЦЭМ!$A$39:$A$782,$A256,СВЦЭМ!$B$39:$B$782,O$226)+'СЕТ СН'!$F$15</f>
        <v>153.18424757</v>
      </c>
      <c r="P256" s="36">
        <f>SUMIFS(СВЦЭМ!$F$39:$F$782,СВЦЭМ!$A$39:$A$782,$A256,СВЦЭМ!$B$39:$B$782,P$226)+'СЕТ СН'!$F$15</f>
        <v>153.27814305999999</v>
      </c>
      <c r="Q256" s="36">
        <f>SUMIFS(СВЦЭМ!$F$39:$F$782,СВЦЭМ!$A$39:$A$782,$A256,СВЦЭМ!$B$39:$B$782,Q$226)+'СЕТ СН'!$F$15</f>
        <v>153.83185404</v>
      </c>
      <c r="R256" s="36">
        <f>SUMIFS(СВЦЭМ!$F$39:$F$782,СВЦЭМ!$A$39:$A$782,$A256,СВЦЭМ!$B$39:$B$782,R$226)+'СЕТ СН'!$F$15</f>
        <v>153.15551278000001</v>
      </c>
      <c r="S256" s="36">
        <f>SUMIFS(СВЦЭМ!$F$39:$F$782,СВЦЭМ!$A$39:$A$782,$A256,СВЦЭМ!$B$39:$B$782,S$226)+'СЕТ СН'!$F$15</f>
        <v>154.12982808000001</v>
      </c>
      <c r="T256" s="36">
        <f>SUMIFS(СВЦЭМ!$F$39:$F$782,СВЦЭМ!$A$39:$A$782,$A256,СВЦЭМ!$B$39:$B$782,T$226)+'СЕТ СН'!$F$15</f>
        <v>154.11314938999999</v>
      </c>
      <c r="U256" s="36">
        <f>SUMIFS(СВЦЭМ!$F$39:$F$782,СВЦЭМ!$A$39:$A$782,$A256,СВЦЭМ!$B$39:$B$782,U$226)+'СЕТ СН'!$F$15</f>
        <v>154.6374835</v>
      </c>
      <c r="V256" s="36">
        <f>SUMIFS(СВЦЭМ!$F$39:$F$782,СВЦЭМ!$A$39:$A$782,$A256,СВЦЭМ!$B$39:$B$782,V$226)+'СЕТ СН'!$F$15</f>
        <v>152.5862363</v>
      </c>
      <c r="W256" s="36">
        <f>SUMIFS(СВЦЭМ!$F$39:$F$782,СВЦЭМ!$A$39:$A$782,$A256,СВЦЭМ!$B$39:$B$782,W$226)+'СЕТ СН'!$F$15</f>
        <v>153.21605047</v>
      </c>
      <c r="X256" s="36">
        <f>SUMIFS(СВЦЭМ!$F$39:$F$782,СВЦЭМ!$A$39:$A$782,$A256,СВЦЭМ!$B$39:$B$782,X$226)+'СЕТ СН'!$F$15</f>
        <v>160.59111093000001</v>
      </c>
      <c r="Y256" s="36">
        <f>SUMIFS(СВЦЭМ!$F$39:$F$782,СВЦЭМ!$A$39:$A$782,$A256,СВЦЭМ!$B$39:$B$782,Y$226)+'СЕТ СН'!$F$15</f>
        <v>168.24178412000001</v>
      </c>
    </row>
    <row r="257" spans="1:27" ht="15.75" x14ac:dyDescent="0.2">
      <c r="A257" s="35">
        <f t="shared" si="6"/>
        <v>45535</v>
      </c>
      <c r="B257" s="36">
        <f>SUMIFS(СВЦЭМ!$F$39:$F$782,СВЦЭМ!$A$39:$A$782,$A257,СВЦЭМ!$B$39:$B$782,B$226)+'СЕТ СН'!$F$15</f>
        <v>172.05985613999999</v>
      </c>
      <c r="C257" s="36">
        <f>SUMIFS(СВЦЭМ!$F$39:$F$782,СВЦЭМ!$A$39:$A$782,$A257,СВЦЭМ!$B$39:$B$782,C$226)+'СЕТ СН'!$F$15</f>
        <v>176.65889612999999</v>
      </c>
      <c r="D257" s="36">
        <f>SUMIFS(СВЦЭМ!$F$39:$F$782,СВЦЭМ!$A$39:$A$782,$A257,СВЦЭМ!$B$39:$B$782,D$226)+'СЕТ СН'!$F$15</f>
        <v>177.46429130000001</v>
      </c>
      <c r="E257" s="36">
        <f>SUMIFS(СВЦЭМ!$F$39:$F$782,СВЦЭМ!$A$39:$A$782,$A257,СВЦЭМ!$B$39:$B$782,E$226)+'СЕТ СН'!$F$15</f>
        <v>177.80136827000001</v>
      </c>
      <c r="F257" s="36">
        <f>SUMIFS(СВЦЭМ!$F$39:$F$782,СВЦЭМ!$A$39:$A$782,$A257,СВЦЭМ!$B$39:$B$782,F$226)+'СЕТ СН'!$F$15</f>
        <v>177.23043041</v>
      </c>
      <c r="G257" s="36">
        <f>SUMIFS(СВЦЭМ!$F$39:$F$782,СВЦЭМ!$A$39:$A$782,$A257,СВЦЭМ!$B$39:$B$782,G$226)+'СЕТ СН'!$F$15</f>
        <v>174.93660335999999</v>
      </c>
      <c r="H257" s="36">
        <f>SUMIFS(СВЦЭМ!$F$39:$F$782,СВЦЭМ!$A$39:$A$782,$A257,СВЦЭМ!$B$39:$B$782,H$226)+'СЕТ СН'!$F$15</f>
        <v>174.14611764</v>
      </c>
      <c r="I257" s="36">
        <f>SUMIFS(СВЦЭМ!$F$39:$F$782,СВЦЭМ!$A$39:$A$782,$A257,СВЦЭМ!$B$39:$B$782,I$226)+'СЕТ СН'!$F$15</f>
        <v>163.75682416999999</v>
      </c>
      <c r="J257" s="36">
        <f>SUMIFS(СВЦЭМ!$F$39:$F$782,СВЦЭМ!$A$39:$A$782,$A257,СВЦЭМ!$B$39:$B$782,J$226)+'СЕТ СН'!$F$15</f>
        <v>163.11578048999999</v>
      </c>
      <c r="K257" s="36">
        <f>SUMIFS(СВЦЭМ!$F$39:$F$782,СВЦЭМ!$A$39:$A$782,$A257,СВЦЭМ!$B$39:$B$782,K$226)+'СЕТ СН'!$F$15</f>
        <v>158.40741331000001</v>
      </c>
      <c r="L257" s="36">
        <f>SUMIFS(СВЦЭМ!$F$39:$F$782,СВЦЭМ!$A$39:$A$782,$A257,СВЦЭМ!$B$39:$B$782,L$226)+'СЕТ СН'!$F$15</f>
        <v>157.64391405000001</v>
      </c>
      <c r="M257" s="36">
        <f>SUMIFS(СВЦЭМ!$F$39:$F$782,СВЦЭМ!$A$39:$A$782,$A257,СВЦЭМ!$B$39:$B$782,M$226)+'СЕТ СН'!$F$15</f>
        <v>154.99549242000001</v>
      </c>
      <c r="N257" s="36">
        <f>SUMIFS(СВЦЭМ!$F$39:$F$782,СВЦЭМ!$A$39:$A$782,$A257,СВЦЭМ!$B$39:$B$782,N$226)+'СЕТ СН'!$F$15</f>
        <v>155.01627718</v>
      </c>
      <c r="O257" s="36">
        <f>SUMIFS(СВЦЭМ!$F$39:$F$782,СВЦЭМ!$A$39:$A$782,$A257,СВЦЭМ!$B$39:$B$782,O$226)+'СЕТ СН'!$F$15</f>
        <v>153.77718100999999</v>
      </c>
      <c r="P257" s="36">
        <f>SUMIFS(СВЦЭМ!$F$39:$F$782,СВЦЭМ!$A$39:$A$782,$A257,СВЦЭМ!$B$39:$B$782,P$226)+'СЕТ СН'!$F$15</f>
        <v>155.08886998</v>
      </c>
      <c r="Q257" s="36">
        <f>SUMIFS(СВЦЭМ!$F$39:$F$782,СВЦЭМ!$A$39:$A$782,$A257,СВЦЭМ!$B$39:$B$782,Q$226)+'СЕТ СН'!$F$15</f>
        <v>155.0162253</v>
      </c>
      <c r="R257" s="36">
        <f>SUMIFS(СВЦЭМ!$F$39:$F$782,СВЦЭМ!$A$39:$A$782,$A257,СВЦЭМ!$B$39:$B$782,R$226)+'СЕТ СН'!$F$15</f>
        <v>155.77414149000001</v>
      </c>
      <c r="S257" s="36">
        <f>SUMIFS(СВЦЭМ!$F$39:$F$782,СВЦЭМ!$A$39:$A$782,$A257,СВЦЭМ!$B$39:$B$782,S$226)+'СЕТ СН'!$F$15</f>
        <v>154.90318214999999</v>
      </c>
      <c r="T257" s="36">
        <f>SUMIFS(СВЦЭМ!$F$39:$F$782,СВЦЭМ!$A$39:$A$782,$A257,СВЦЭМ!$B$39:$B$782,T$226)+'СЕТ СН'!$F$15</f>
        <v>153.56568102</v>
      </c>
      <c r="U257" s="36">
        <f>SUMIFS(СВЦЭМ!$F$39:$F$782,СВЦЭМ!$A$39:$A$782,$A257,СВЦЭМ!$B$39:$B$782,U$226)+'СЕТ СН'!$F$15</f>
        <v>155.23682936</v>
      </c>
      <c r="V257" s="36">
        <f>SUMIFS(СВЦЭМ!$F$39:$F$782,СВЦЭМ!$A$39:$A$782,$A257,СВЦЭМ!$B$39:$B$782,V$226)+'СЕТ СН'!$F$15</f>
        <v>152.71083091</v>
      </c>
      <c r="W257" s="36">
        <f>SUMIFS(СВЦЭМ!$F$39:$F$782,СВЦЭМ!$A$39:$A$782,$A257,СВЦЭМ!$B$39:$B$782,W$226)+'СЕТ СН'!$F$15</f>
        <v>154.3548232</v>
      </c>
      <c r="X257" s="36">
        <f>SUMIFS(СВЦЭМ!$F$39:$F$782,СВЦЭМ!$A$39:$A$782,$A257,СВЦЭМ!$B$39:$B$782,X$226)+'СЕТ СН'!$F$15</f>
        <v>160.31689182</v>
      </c>
      <c r="Y257" s="36">
        <f>SUMIFS(СВЦЭМ!$F$39:$F$782,СВЦЭМ!$A$39:$A$782,$A257,СВЦЭМ!$B$39:$B$782,Y$226)+'СЕТ СН'!$F$15</f>
        <v>170.3513001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01.08.2024</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45506</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45507</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45508</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45509</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45510</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45511</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45512</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45513</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45514</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45515</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45516</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45517</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45518</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45519</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45520</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45521</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45522</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45523</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45524</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45525</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45526</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45527</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45528</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45529</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45530</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45531</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45532</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45533</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45534</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45535</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01.08.2024</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45506</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45507</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45508</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45509</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45510</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45511</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45512</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45513</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45514</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45515</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45516</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45517</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45518</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45519</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45520</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45521</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45522</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45523</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45524</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45525</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45526</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45527</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45528</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45529</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45530</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45531</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45532</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45533</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45534</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45535</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01.08.2024</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45506</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45507</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45508</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45509</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45510</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45511</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45512</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45513</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45514</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45515</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45516</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45517</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45518</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45519</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45520</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45521</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45522</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45523</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45524</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45525</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45526</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45527</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45528</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45529</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45530</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45531</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45532</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45533</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45534</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45535</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01.08.2024</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45506</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45507</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45508</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45509</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45510</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45511</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45512</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45513</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45514</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45515</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45516</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45517</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45518</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45519</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45520</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45521</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45522</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45523</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45524</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45525</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45526</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45527</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45528</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45529</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45530</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45531</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45532</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45533</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45534</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45535</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01.08.2024</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45506</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45507</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45508</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45509</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45510</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45511</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45512</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45513</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45514</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45515</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45516</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45517</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45518</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45519</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45520</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45521</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45522</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45523</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45524</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45525</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45526</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45527</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45528</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45529</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45530</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45531</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45532</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45533</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45534</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45535</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01.08.2024</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45506</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45507</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45508</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45509</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45510</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45511</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45512</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45513</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45514</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45515</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45516</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45517</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45518</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45519</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45520</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45521</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45522</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45523</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45524</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45525</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45526</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45527</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45528</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45529</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45530</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45531</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45532</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45533</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45534</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45535</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35.957384050000002</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749613.33455522975</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1915666.32</v>
      </c>
      <c r="O479" s="148"/>
      <c r="P479" s="148">
        <f>'СЕТ СН'!$G$7</f>
        <v>1821301.54</v>
      </c>
      <c r="Q479" s="148"/>
      <c r="R479" s="148">
        <f>'СЕТ СН'!$H$7</f>
        <v>2125144.23</v>
      </c>
      <c r="S479" s="148"/>
      <c r="T479" s="148">
        <f>'СЕТ СН'!$I$7</f>
        <v>2225103.54</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282975.71999999997</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2" sqref="O12"/>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3222.24</v>
      </c>
      <c r="G5" s="103">
        <v>3811.94</v>
      </c>
      <c r="H5" s="103">
        <v>4438.3900000000003</v>
      </c>
      <c r="I5" s="103">
        <v>4720.3999999999996</v>
      </c>
    </row>
    <row r="6" spans="1:9" ht="60" x14ac:dyDescent="0.2">
      <c r="A6" s="53" t="s">
        <v>145</v>
      </c>
      <c r="B6" s="99" t="s">
        <v>157</v>
      </c>
      <c r="C6" s="54">
        <v>44896</v>
      </c>
      <c r="D6" s="54">
        <v>45291</v>
      </c>
      <c r="E6" s="52" t="s">
        <v>20</v>
      </c>
      <c r="F6" s="103">
        <v>245.13</v>
      </c>
      <c r="G6" s="103">
        <v>440.44</v>
      </c>
      <c r="H6" s="103">
        <v>496.47</v>
      </c>
      <c r="I6" s="103">
        <v>1091.3800000000001</v>
      </c>
    </row>
    <row r="7" spans="1:9" ht="60" x14ac:dyDescent="0.2">
      <c r="A7" s="53" t="s">
        <v>146</v>
      </c>
      <c r="B7" s="99" t="s">
        <v>157</v>
      </c>
      <c r="C7" s="54">
        <v>44896</v>
      </c>
      <c r="D7" s="54">
        <v>45291</v>
      </c>
      <c r="E7" s="52" t="s">
        <v>21</v>
      </c>
      <c r="F7" s="103">
        <v>1915666.32</v>
      </c>
      <c r="G7" s="103">
        <v>1821301.54</v>
      </c>
      <c r="H7" s="103">
        <v>2125144.23</v>
      </c>
      <c r="I7" s="103">
        <v>2225103.54</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45505</v>
      </c>
      <c r="D9" s="54">
        <v>45535</v>
      </c>
      <c r="E9" s="91" t="s">
        <v>20</v>
      </c>
      <c r="F9" s="94" t="s">
        <v>159</v>
      </c>
      <c r="G9" s="91"/>
      <c r="H9" s="91"/>
      <c r="I9" s="91"/>
    </row>
    <row r="10" spans="1:9" ht="45" x14ac:dyDescent="0.2">
      <c r="A10" s="53" t="s">
        <v>139</v>
      </c>
      <c r="B10" s="91" t="s">
        <v>149</v>
      </c>
      <c r="C10" s="54">
        <v>44896</v>
      </c>
      <c r="D10" s="54">
        <v>45291</v>
      </c>
      <c r="E10" s="91" t="s">
        <v>21</v>
      </c>
      <c r="F10" s="103">
        <v>282975.71999999997</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4.8110002600000001</v>
      </c>
    </row>
    <row r="11" spans="1:4" ht="66" customHeight="1" x14ac:dyDescent="0.2">
      <c r="A11" s="175" t="s">
        <v>93</v>
      </c>
      <c r="B11" s="176"/>
      <c r="C11" s="73"/>
      <c r="D11" s="74">
        <v>1917.81241712</v>
      </c>
    </row>
    <row r="12" spans="1:4" ht="30" customHeight="1" x14ac:dyDescent="0.2">
      <c r="A12" s="175" t="s">
        <v>94</v>
      </c>
      <c r="B12" s="176"/>
      <c r="C12" s="73"/>
      <c r="D12" s="75">
        <v>749613.33455522975</v>
      </c>
    </row>
    <row r="13" spans="1:4" ht="30" customHeight="1" x14ac:dyDescent="0.2">
      <c r="A13" s="175" t="s">
        <v>95</v>
      </c>
      <c r="B13" s="176"/>
      <c r="C13" s="73"/>
      <c r="D13" s="76"/>
    </row>
    <row r="14" spans="1:4" ht="15" customHeight="1" x14ac:dyDescent="0.2">
      <c r="A14" s="177" t="s">
        <v>96</v>
      </c>
      <c r="B14" s="178"/>
      <c r="C14" s="73"/>
      <c r="D14" s="74">
        <v>2113.8028494800001</v>
      </c>
    </row>
    <row r="15" spans="1:4" ht="15" customHeight="1" x14ac:dyDescent="0.2">
      <c r="A15" s="177" t="s">
        <v>97</v>
      </c>
      <c r="B15" s="178"/>
      <c r="C15" s="73"/>
      <c r="D15" s="74">
        <v>2945.26113928</v>
      </c>
    </row>
    <row r="16" spans="1:4" ht="15" customHeight="1" x14ac:dyDescent="0.2">
      <c r="A16" s="177" t="s">
        <v>98</v>
      </c>
      <c r="B16" s="178"/>
      <c r="C16" s="73"/>
      <c r="D16" s="74">
        <v>4261.5079919</v>
      </c>
    </row>
    <row r="17" spans="1:4" ht="15" customHeight="1" x14ac:dyDescent="0.2">
      <c r="A17" s="177" t="s">
        <v>99</v>
      </c>
      <c r="B17" s="178"/>
      <c r="C17" s="73"/>
      <c r="D17" s="74">
        <v>3536.0267218499998</v>
      </c>
    </row>
    <row r="18" spans="1:4" ht="52.5" customHeight="1" x14ac:dyDescent="0.2">
      <c r="A18" s="175" t="s">
        <v>100</v>
      </c>
      <c r="B18" s="176"/>
      <c r="C18" s="73"/>
      <c r="D18" s="74">
        <v>35.957384050000002</v>
      </c>
    </row>
    <row r="19" spans="1:4" ht="52.5" customHeight="1" x14ac:dyDescent="0.25">
      <c r="A19" s="175" t="s">
        <v>150</v>
      </c>
      <c r="B19" s="176"/>
      <c r="C19" s="81"/>
      <c r="D19" s="74">
        <v>1874.3991046900001</v>
      </c>
    </row>
    <row r="20" spans="1:4" ht="52.5" customHeight="1" x14ac:dyDescent="0.25">
      <c r="A20" s="175" t="s">
        <v>151</v>
      </c>
      <c r="B20" s="176"/>
      <c r="C20" s="81"/>
      <c r="D20" s="102"/>
    </row>
    <row r="21" spans="1:4" ht="52.5" customHeight="1" x14ac:dyDescent="0.25">
      <c r="A21" s="177" t="s">
        <v>152</v>
      </c>
      <c r="B21" s="178"/>
      <c r="C21" s="81"/>
      <c r="D21" s="74">
        <v>2069.6928875799999</v>
      </c>
    </row>
    <row r="22" spans="1:4" ht="52.5" customHeight="1" x14ac:dyDescent="0.25">
      <c r="A22" s="177" t="s">
        <v>153</v>
      </c>
      <c r="B22" s="178"/>
      <c r="C22" s="81"/>
      <c r="D22" s="74">
        <v>1783.8031077099999</v>
      </c>
    </row>
    <row r="23" spans="1:4" ht="52.5" customHeight="1" x14ac:dyDescent="0.25">
      <c r="A23" s="177" t="s">
        <v>154</v>
      </c>
      <c r="B23" s="178"/>
      <c r="C23" s="81"/>
      <c r="D23" s="74">
        <v>1751.0445263199999</v>
      </c>
    </row>
    <row r="24" spans="1:4" ht="52.5" customHeight="1" x14ac:dyDescent="0.25">
      <c r="A24" s="177" t="s">
        <v>155</v>
      </c>
      <c r="B24" s="178"/>
      <c r="C24" s="81"/>
      <c r="D24" s="74">
        <v>1769.07439699</v>
      </c>
    </row>
    <row r="25" spans="1:4" ht="15" customHeight="1" x14ac:dyDescent="0.2">
      <c r="A25" s="69" t="s">
        <v>101</v>
      </c>
      <c r="B25" s="70"/>
      <c r="C25" s="77"/>
      <c r="D25" s="78"/>
    </row>
    <row r="26" spans="1:4" ht="30" customHeight="1" x14ac:dyDescent="0.2">
      <c r="A26" s="175" t="s">
        <v>102</v>
      </c>
      <c r="B26" s="176"/>
      <c r="C26" s="73"/>
      <c r="D26" s="79">
        <v>10922.717000000001</v>
      </c>
    </row>
    <row r="27" spans="1:4" ht="30" customHeight="1" x14ac:dyDescent="0.2">
      <c r="A27" s="175" t="s">
        <v>103</v>
      </c>
      <c r="B27" s="176"/>
      <c r="C27" s="80"/>
      <c r="D27" s="79">
        <v>16.367999999999999</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1.491915174925E-3</v>
      </c>
    </row>
    <row r="32" spans="1:4" ht="15" customHeight="1" x14ac:dyDescent="0.25">
      <c r="A32" s="177" t="s">
        <v>98</v>
      </c>
      <c r="B32" s="178"/>
      <c r="C32" s="81"/>
      <c r="D32" s="82">
        <v>3.2916883163539999E-3</v>
      </c>
    </row>
    <row r="33" spans="1:6" ht="15" customHeight="1" x14ac:dyDescent="0.25">
      <c r="A33" s="177" t="s">
        <v>99</v>
      </c>
      <c r="B33" s="178"/>
      <c r="C33" s="81"/>
      <c r="D33" s="82">
        <v>2.2997342829009998E-3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1930.2109367600001</v>
      </c>
      <c r="D39" s="84">
        <v>1888.6897273300001</v>
      </c>
      <c r="E39" s="84">
        <v>180.33693263999999</v>
      </c>
      <c r="F39" s="84">
        <v>180.33693263999999</v>
      </c>
    </row>
    <row r="40" spans="1:6" ht="12.75" customHeight="1" x14ac:dyDescent="0.2">
      <c r="A40" s="83" t="s">
        <v>161</v>
      </c>
      <c r="B40" s="83">
        <v>2</v>
      </c>
      <c r="C40" s="84">
        <v>2046.70700601</v>
      </c>
      <c r="D40" s="84">
        <v>1999.75526943</v>
      </c>
      <c r="E40" s="84">
        <v>190.94175507</v>
      </c>
      <c r="F40" s="84">
        <v>190.94175507</v>
      </c>
    </row>
    <row r="41" spans="1:6" ht="12.75" customHeight="1" x14ac:dyDescent="0.2">
      <c r="A41" s="83" t="s">
        <v>161</v>
      </c>
      <c r="B41" s="83">
        <v>3</v>
      </c>
      <c r="C41" s="84">
        <v>2110.1395155499999</v>
      </c>
      <c r="D41" s="84">
        <v>2063.7378606000002</v>
      </c>
      <c r="E41" s="84">
        <v>197.05097674999999</v>
      </c>
      <c r="F41" s="84">
        <v>197.05097674999999</v>
      </c>
    </row>
    <row r="42" spans="1:6" ht="12.75" customHeight="1" x14ac:dyDescent="0.2">
      <c r="A42" s="83" t="s">
        <v>161</v>
      </c>
      <c r="B42" s="83">
        <v>4</v>
      </c>
      <c r="C42" s="84">
        <v>2133.1828912199999</v>
      </c>
      <c r="D42" s="84">
        <v>2088.0403713599999</v>
      </c>
      <c r="E42" s="84">
        <v>199.37144273000001</v>
      </c>
      <c r="F42" s="84">
        <v>199.37144273000001</v>
      </c>
    </row>
    <row r="43" spans="1:6" ht="12.75" customHeight="1" x14ac:dyDescent="0.2">
      <c r="A43" s="83" t="s">
        <v>161</v>
      </c>
      <c r="B43" s="83">
        <v>5</v>
      </c>
      <c r="C43" s="84">
        <v>2162.5386144700001</v>
      </c>
      <c r="D43" s="84">
        <v>2115.3186582399999</v>
      </c>
      <c r="E43" s="84">
        <v>201.97604342</v>
      </c>
      <c r="F43" s="84">
        <v>201.97604342</v>
      </c>
    </row>
    <row r="44" spans="1:6" ht="12.75" customHeight="1" x14ac:dyDescent="0.2">
      <c r="A44" s="83" t="s">
        <v>161</v>
      </c>
      <c r="B44" s="83">
        <v>6</v>
      </c>
      <c r="C44" s="84">
        <v>2146.7531863300001</v>
      </c>
      <c r="D44" s="84">
        <v>2098.9603342599999</v>
      </c>
      <c r="E44" s="84">
        <v>200.41410875</v>
      </c>
      <c r="F44" s="84">
        <v>200.41410875</v>
      </c>
    </row>
    <row r="45" spans="1:6" ht="12.75" customHeight="1" x14ac:dyDescent="0.2">
      <c r="A45" s="83" t="s">
        <v>161</v>
      </c>
      <c r="B45" s="83">
        <v>7</v>
      </c>
      <c r="C45" s="84">
        <v>2102.1979898599998</v>
      </c>
      <c r="D45" s="84">
        <v>2055.79993418</v>
      </c>
      <c r="E45" s="84">
        <v>196.29304321000001</v>
      </c>
      <c r="F45" s="84">
        <v>196.29304321000001</v>
      </c>
    </row>
    <row r="46" spans="1:6" ht="12.75" customHeight="1" x14ac:dyDescent="0.2">
      <c r="A46" s="83" t="s">
        <v>161</v>
      </c>
      <c r="B46" s="83">
        <v>8</v>
      </c>
      <c r="C46" s="84">
        <v>2003.5223813600001</v>
      </c>
      <c r="D46" s="84">
        <v>1959.16756581</v>
      </c>
      <c r="E46" s="84">
        <v>187.06633717</v>
      </c>
      <c r="F46" s="84">
        <v>187.06633717</v>
      </c>
    </row>
    <row r="47" spans="1:6" ht="12.75" customHeight="1" x14ac:dyDescent="0.2">
      <c r="A47" s="83" t="s">
        <v>161</v>
      </c>
      <c r="B47" s="83">
        <v>9</v>
      </c>
      <c r="C47" s="84">
        <v>1856.42433736</v>
      </c>
      <c r="D47" s="84">
        <v>1813.0758580199999</v>
      </c>
      <c r="E47" s="84">
        <v>173.11712673</v>
      </c>
      <c r="F47" s="84">
        <v>173.11712673</v>
      </c>
    </row>
    <row r="48" spans="1:6" ht="12.75" customHeight="1" x14ac:dyDescent="0.2">
      <c r="A48" s="83" t="s">
        <v>161</v>
      </c>
      <c r="B48" s="83">
        <v>10</v>
      </c>
      <c r="C48" s="84">
        <v>1740.59572559</v>
      </c>
      <c r="D48" s="84">
        <v>1697.87737801</v>
      </c>
      <c r="E48" s="84">
        <v>162.11768079999999</v>
      </c>
      <c r="F48" s="84">
        <v>162.11768079999999</v>
      </c>
    </row>
    <row r="49" spans="1:6" ht="12.75" customHeight="1" x14ac:dyDescent="0.2">
      <c r="A49" s="83" t="s">
        <v>161</v>
      </c>
      <c r="B49" s="83">
        <v>11</v>
      </c>
      <c r="C49" s="84">
        <v>1669.3648597199999</v>
      </c>
      <c r="D49" s="84">
        <v>1627.29706545</v>
      </c>
      <c r="E49" s="84">
        <v>155.37849177999999</v>
      </c>
      <c r="F49" s="84">
        <v>155.37849177999999</v>
      </c>
    </row>
    <row r="50" spans="1:6" ht="12.75" customHeight="1" x14ac:dyDescent="0.2">
      <c r="A50" s="83" t="s">
        <v>161</v>
      </c>
      <c r="B50" s="83">
        <v>12</v>
      </c>
      <c r="C50" s="84">
        <v>1704.6952924100001</v>
      </c>
      <c r="D50" s="84">
        <v>1662.92569458</v>
      </c>
      <c r="E50" s="84">
        <v>158.78040454999999</v>
      </c>
      <c r="F50" s="84">
        <v>158.78040454999999</v>
      </c>
    </row>
    <row r="51" spans="1:6" ht="12.75" customHeight="1" x14ac:dyDescent="0.2">
      <c r="A51" s="83" t="s">
        <v>161</v>
      </c>
      <c r="B51" s="83">
        <v>13</v>
      </c>
      <c r="C51" s="84">
        <v>1744.6753108099999</v>
      </c>
      <c r="D51" s="84">
        <v>1702.82604947</v>
      </c>
      <c r="E51" s="84">
        <v>162.59019262999999</v>
      </c>
      <c r="F51" s="84">
        <v>162.59019262999999</v>
      </c>
    </row>
    <row r="52" spans="1:6" ht="12.75" customHeight="1" x14ac:dyDescent="0.2">
      <c r="A52" s="83" t="s">
        <v>161</v>
      </c>
      <c r="B52" s="83">
        <v>14</v>
      </c>
      <c r="C52" s="84">
        <v>1746.46810721</v>
      </c>
      <c r="D52" s="84">
        <v>1704.4293980100001</v>
      </c>
      <c r="E52" s="84">
        <v>162.74328445</v>
      </c>
      <c r="F52" s="84">
        <v>162.74328445</v>
      </c>
    </row>
    <row r="53" spans="1:6" ht="12.75" customHeight="1" x14ac:dyDescent="0.2">
      <c r="A53" s="83" t="s">
        <v>161</v>
      </c>
      <c r="B53" s="83">
        <v>15</v>
      </c>
      <c r="C53" s="84">
        <v>1745.86321075</v>
      </c>
      <c r="D53" s="84">
        <v>1703.6582505399999</v>
      </c>
      <c r="E53" s="84">
        <v>162.66965332000001</v>
      </c>
      <c r="F53" s="84">
        <v>162.66965332000001</v>
      </c>
    </row>
    <row r="54" spans="1:6" ht="12.75" customHeight="1" x14ac:dyDescent="0.2">
      <c r="A54" s="83" t="s">
        <v>161</v>
      </c>
      <c r="B54" s="83">
        <v>16</v>
      </c>
      <c r="C54" s="84">
        <v>1736.8797188999999</v>
      </c>
      <c r="D54" s="84">
        <v>1693.45520444</v>
      </c>
      <c r="E54" s="84">
        <v>161.69544034</v>
      </c>
      <c r="F54" s="84">
        <v>161.69544034</v>
      </c>
    </row>
    <row r="55" spans="1:6" ht="12.75" customHeight="1" x14ac:dyDescent="0.2">
      <c r="A55" s="83" t="s">
        <v>161</v>
      </c>
      <c r="B55" s="83">
        <v>17</v>
      </c>
      <c r="C55" s="84">
        <v>1749.8491014399999</v>
      </c>
      <c r="D55" s="84">
        <v>1712.43582528</v>
      </c>
      <c r="E55" s="84">
        <v>163.50775863999999</v>
      </c>
      <c r="F55" s="84">
        <v>163.50775863999999</v>
      </c>
    </row>
    <row r="56" spans="1:6" ht="12.75" customHeight="1" x14ac:dyDescent="0.2">
      <c r="A56" s="83" t="s">
        <v>161</v>
      </c>
      <c r="B56" s="83">
        <v>18</v>
      </c>
      <c r="C56" s="84">
        <v>1753.4665573899999</v>
      </c>
      <c r="D56" s="84">
        <v>1712.8779724000001</v>
      </c>
      <c r="E56" s="84">
        <v>163.54997596999999</v>
      </c>
      <c r="F56" s="84">
        <v>163.54997596999999</v>
      </c>
    </row>
    <row r="57" spans="1:6" ht="12.75" customHeight="1" x14ac:dyDescent="0.2">
      <c r="A57" s="83" t="s">
        <v>161</v>
      </c>
      <c r="B57" s="83">
        <v>19</v>
      </c>
      <c r="C57" s="84">
        <v>1751.26377929</v>
      </c>
      <c r="D57" s="84">
        <v>1707.8073369000001</v>
      </c>
      <c r="E57" s="84">
        <v>163.06581871</v>
      </c>
      <c r="F57" s="84">
        <v>163.06581871</v>
      </c>
    </row>
    <row r="58" spans="1:6" ht="12.75" customHeight="1" x14ac:dyDescent="0.2">
      <c r="A58" s="83" t="s">
        <v>161</v>
      </c>
      <c r="B58" s="83">
        <v>20</v>
      </c>
      <c r="C58" s="84">
        <v>1757.0638323999999</v>
      </c>
      <c r="D58" s="84">
        <v>1713.60883289</v>
      </c>
      <c r="E58" s="84">
        <v>163.61976041</v>
      </c>
      <c r="F58" s="84">
        <v>163.61976041</v>
      </c>
    </row>
    <row r="59" spans="1:6" ht="12.75" customHeight="1" x14ac:dyDescent="0.2">
      <c r="A59" s="83" t="s">
        <v>161</v>
      </c>
      <c r="B59" s="83">
        <v>21</v>
      </c>
      <c r="C59" s="84">
        <v>1772.98486622</v>
      </c>
      <c r="D59" s="84">
        <v>1730.1277573899999</v>
      </c>
      <c r="E59" s="84">
        <v>165.19702963</v>
      </c>
      <c r="F59" s="84">
        <v>165.19702963</v>
      </c>
    </row>
    <row r="60" spans="1:6" ht="12.75" customHeight="1" x14ac:dyDescent="0.2">
      <c r="A60" s="83" t="s">
        <v>161</v>
      </c>
      <c r="B60" s="83">
        <v>22</v>
      </c>
      <c r="C60" s="84">
        <v>1738.15402453</v>
      </c>
      <c r="D60" s="84">
        <v>1693.4314674499999</v>
      </c>
      <c r="E60" s="84">
        <v>161.69317387000001</v>
      </c>
      <c r="F60" s="84">
        <v>161.69317387000001</v>
      </c>
    </row>
    <row r="61" spans="1:6" ht="12.75" customHeight="1" x14ac:dyDescent="0.2">
      <c r="A61" s="83" t="s">
        <v>161</v>
      </c>
      <c r="B61" s="83">
        <v>23</v>
      </c>
      <c r="C61" s="84">
        <v>1832.5196168699999</v>
      </c>
      <c r="D61" s="84">
        <v>1790.59759841</v>
      </c>
      <c r="E61" s="84">
        <v>170.97084493</v>
      </c>
      <c r="F61" s="84">
        <v>170.97084493</v>
      </c>
    </row>
    <row r="62" spans="1:6" ht="12.75" customHeight="1" x14ac:dyDescent="0.2">
      <c r="A62" s="83" t="s">
        <v>161</v>
      </c>
      <c r="B62" s="83">
        <v>24</v>
      </c>
      <c r="C62" s="84">
        <v>1962.0934831699999</v>
      </c>
      <c r="D62" s="84">
        <v>1916.1993633699999</v>
      </c>
      <c r="E62" s="84">
        <v>182.96362314999999</v>
      </c>
      <c r="F62" s="84">
        <v>182.96362314999999</v>
      </c>
    </row>
    <row r="63" spans="1:6" ht="12.75" customHeight="1" x14ac:dyDescent="0.2">
      <c r="A63" s="83" t="s">
        <v>162</v>
      </c>
      <c r="B63" s="83">
        <v>1</v>
      </c>
      <c r="C63" s="84">
        <v>1916.79074489</v>
      </c>
      <c r="D63" s="84">
        <v>1847.2866412000001</v>
      </c>
      <c r="E63" s="84">
        <v>176.38365992999999</v>
      </c>
      <c r="F63" s="84">
        <v>176.38365992999999</v>
      </c>
    </row>
    <row r="64" spans="1:6" ht="12.75" customHeight="1" x14ac:dyDescent="0.2">
      <c r="A64" s="83" t="s">
        <v>162</v>
      </c>
      <c r="B64" s="83">
        <v>2</v>
      </c>
      <c r="C64" s="84">
        <v>2012.3541072999999</v>
      </c>
      <c r="D64" s="84">
        <v>1940.1614953999999</v>
      </c>
      <c r="E64" s="84">
        <v>185.25158888999999</v>
      </c>
      <c r="F64" s="84">
        <v>185.25158888999999</v>
      </c>
    </row>
    <row r="65" spans="1:6" ht="12.75" customHeight="1" x14ac:dyDescent="0.2">
      <c r="A65" s="83" t="s">
        <v>162</v>
      </c>
      <c r="B65" s="83">
        <v>3</v>
      </c>
      <c r="C65" s="84">
        <v>2060.0688043700002</v>
      </c>
      <c r="D65" s="84">
        <v>1995.19382109</v>
      </c>
      <c r="E65" s="84">
        <v>190.50621630000001</v>
      </c>
      <c r="F65" s="84">
        <v>190.50621630000001</v>
      </c>
    </row>
    <row r="66" spans="1:6" ht="12.75" customHeight="1" x14ac:dyDescent="0.2">
      <c r="A66" s="83" t="s">
        <v>162</v>
      </c>
      <c r="B66" s="83">
        <v>4</v>
      </c>
      <c r="C66" s="84">
        <v>2078.8378731500002</v>
      </c>
      <c r="D66" s="84">
        <v>2027.9098587999999</v>
      </c>
      <c r="E66" s="84">
        <v>193.63002736999999</v>
      </c>
      <c r="F66" s="84">
        <v>193.63002736999999</v>
      </c>
    </row>
    <row r="67" spans="1:6" ht="12.75" customHeight="1" x14ac:dyDescent="0.2">
      <c r="A67" s="83" t="s">
        <v>162</v>
      </c>
      <c r="B67" s="83">
        <v>5</v>
      </c>
      <c r="C67" s="84">
        <v>2086.2152821599998</v>
      </c>
      <c r="D67" s="84">
        <v>2048.98846482</v>
      </c>
      <c r="E67" s="84">
        <v>195.64266667000001</v>
      </c>
      <c r="F67" s="84">
        <v>195.64266667000001</v>
      </c>
    </row>
    <row r="68" spans="1:6" ht="12.75" customHeight="1" x14ac:dyDescent="0.2">
      <c r="A68" s="83" t="s">
        <v>162</v>
      </c>
      <c r="B68" s="83">
        <v>6</v>
      </c>
      <c r="C68" s="84">
        <v>2076.37813099</v>
      </c>
      <c r="D68" s="84">
        <v>2031.21023913</v>
      </c>
      <c r="E68" s="84">
        <v>193.94515613999999</v>
      </c>
      <c r="F68" s="84">
        <v>193.94515613999999</v>
      </c>
    </row>
    <row r="69" spans="1:6" ht="12.75" customHeight="1" x14ac:dyDescent="0.2">
      <c r="A69" s="83" t="s">
        <v>162</v>
      </c>
      <c r="B69" s="83">
        <v>7</v>
      </c>
      <c r="C69" s="84">
        <v>2026.6140687499999</v>
      </c>
      <c r="D69" s="84">
        <v>1981.7251741299999</v>
      </c>
      <c r="E69" s="84">
        <v>189.22019538999999</v>
      </c>
      <c r="F69" s="84">
        <v>189.22019538999999</v>
      </c>
    </row>
    <row r="70" spans="1:6" ht="12.75" customHeight="1" x14ac:dyDescent="0.2">
      <c r="A70" s="83" t="s">
        <v>162</v>
      </c>
      <c r="B70" s="83">
        <v>8</v>
      </c>
      <c r="C70" s="84">
        <v>1925.55331387</v>
      </c>
      <c r="D70" s="84">
        <v>1881.9137878199999</v>
      </c>
      <c r="E70" s="84">
        <v>179.68994857999999</v>
      </c>
      <c r="F70" s="84">
        <v>179.68994857999999</v>
      </c>
    </row>
    <row r="71" spans="1:6" ht="12.75" customHeight="1" x14ac:dyDescent="0.2">
      <c r="A71" s="83" t="s">
        <v>162</v>
      </c>
      <c r="B71" s="83">
        <v>9</v>
      </c>
      <c r="C71" s="84">
        <v>1821.30492645</v>
      </c>
      <c r="D71" s="84">
        <v>1778.3698537600001</v>
      </c>
      <c r="E71" s="84">
        <v>169.80330855</v>
      </c>
      <c r="F71" s="84">
        <v>169.80330855</v>
      </c>
    </row>
    <row r="72" spans="1:6" ht="12.75" customHeight="1" x14ac:dyDescent="0.2">
      <c r="A72" s="83" t="s">
        <v>162</v>
      </c>
      <c r="B72" s="83">
        <v>10</v>
      </c>
      <c r="C72" s="84">
        <v>1744.15630663</v>
      </c>
      <c r="D72" s="84">
        <v>1701.4766584900001</v>
      </c>
      <c r="E72" s="84">
        <v>162.46134932000001</v>
      </c>
      <c r="F72" s="84">
        <v>162.46134932000001</v>
      </c>
    </row>
    <row r="73" spans="1:6" ht="12.75" customHeight="1" x14ac:dyDescent="0.2">
      <c r="A73" s="83" t="s">
        <v>162</v>
      </c>
      <c r="B73" s="83">
        <v>11</v>
      </c>
      <c r="C73" s="84">
        <v>1695.2911779000001</v>
      </c>
      <c r="D73" s="84">
        <v>1652.2183756500001</v>
      </c>
      <c r="E73" s="84">
        <v>157.75804231000001</v>
      </c>
      <c r="F73" s="84">
        <v>157.75804231000001</v>
      </c>
    </row>
    <row r="74" spans="1:6" ht="12.75" customHeight="1" x14ac:dyDescent="0.2">
      <c r="A74" s="83" t="s">
        <v>162</v>
      </c>
      <c r="B74" s="83">
        <v>12</v>
      </c>
      <c r="C74" s="84">
        <v>1676.7409297700001</v>
      </c>
      <c r="D74" s="84">
        <v>1636.85530595</v>
      </c>
      <c r="E74" s="84">
        <v>156.29113706999999</v>
      </c>
      <c r="F74" s="84">
        <v>156.29113706999999</v>
      </c>
    </row>
    <row r="75" spans="1:6" ht="12.75" customHeight="1" x14ac:dyDescent="0.2">
      <c r="A75" s="83" t="s">
        <v>162</v>
      </c>
      <c r="B75" s="83">
        <v>13</v>
      </c>
      <c r="C75" s="84">
        <v>1686.4972309100001</v>
      </c>
      <c r="D75" s="84">
        <v>1643.2014130699999</v>
      </c>
      <c r="E75" s="84">
        <v>156.89707963000001</v>
      </c>
      <c r="F75" s="84">
        <v>156.89707963000001</v>
      </c>
    </row>
    <row r="76" spans="1:6" ht="12.75" customHeight="1" x14ac:dyDescent="0.2">
      <c r="A76" s="83" t="s">
        <v>162</v>
      </c>
      <c r="B76" s="83">
        <v>14</v>
      </c>
      <c r="C76" s="84">
        <v>1687.87834673</v>
      </c>
      <c r="D76" s="84">
        <v>1647.7686955700001</v>
      </c>
      <c r="E76" s="84">
        <v>157.33317546000001</v>
      </c>
      <c r="F76" s="84">
        <v>157.33317546000001</v>
      </c>
    </row>
    <row r="77" spans="1:6" ht="12.75" customHeight="1" x14ac:dyDescent="0.2">
      <c r="A77" s="83" t="s">
        <v>162</v>
      </c>
      <c r="B77" s="83">
        <v>15</v>
      </c>
      <c r="C77" s="84">
        <v>1692.5256057300001</v>
      </c>
      <c r="D77" s="84">
        <v>1649.13202353</v>
      </c>
      <c r="E77" s="84">
        <v>157.46334949999999</v>
      </c>
      <c r="F77" s="84">
        <v>157.46334949999999</v>
      </c>
    </row>
    <row r="78" spans="1:6" ht="12.75" customHeight="1" x14ac:dyDescent="0.2">
      <c r="A78" s="83" t="s">
        <v>162</v>
      </c>
      <c r="B78" s="83">
        <v>16</v>
      </c>
      <c r="C78" s="84">
        <v>1686.13626297</v>
      </c>
      <c r="D78" s="84">
        <v>1646.4339656</v>
      </c>
      <c r="E78" s="84">
        <v>157.20573202</v>
      </c>
      <c r="F78" s="84">
        <v>157.20573202</v>
      </c>
    </row>
    <row r="79" spans="1:6" ht="12.75" customHeight="1" x14ac:dyDescent="0.2">
      <c r="A79" s="83" t="s">
        <v>162</v>
      </c>
      <c r="B79" s="83">
        <v>17</v>
      </c>
      <c r="C79" s="84">
        <v>1681.8517413500001</v>
      </c>
      <c r="D79" s="84">
        <v>1642.0412425</v>
      </c>
      <c r="E79" s="84">
        <v>156.78630357</v>
      </c>
      <c r="F79" s="84">
        <v>156.78630357</v>
      </c>
    </row>
    <row r="80" spans="1:6" ht="12.75" customHeight="1" x14ac:dyDescent="0.2">
      <c r="A80" s="83" t="s">
        <v>162</v>
      </c>
      <c r="B80" s="83">
        <v>18</v>
      </c>
      <c r="C80" s="84">
        <v>1682.6437112199999</v>
      </c>
      <c r="D80" s="84">
        <v>1641.38959475</v>
      </c>
      <c r="E80" s="84">
        <v>156.72408257000001</v>
      </c>
      <c r="F80" s="84">
        <v>156.72408257000001</v>
      </c>
    </row>
    <row r="81" spans="1:6" ht="12.75" customHeight="1" x14ac:dyDescent="0.2">
      <c r="A81" s="83" t="s">
        <v>162</v>
      </c>
      <c r="B81" s="83">
        <v>19</v>
      </c>
      <c r="C81" s="84">
        <v>1676.3849239399999</v>
      </c>
      <c r="D81" s="84">
        <v>1635.7700460999999</v>
      </c>
      <c r="E81" s="84">
        <v>156.18751368</v>
      </c>
      <c r="F81" s="84">
        <v>156.18751368</v>
      </c>
    </row>
    <row r="82" spans="1:6" ht="12.75" customHeight="1" x14ac:dyDescent="0.2">
      <c r="A82" s="83" t="s">
        <v>162</v>
      </c>
      <c r="B82" s="83">
        <v>20</v>
      </c>
      <c r="C82" s="84">
        <v>1708.11337804</v>
      </c>
      <c r="D82" s="84">
        <v>1664.7402345600001</v>
      </c>
      <c r="E82" s="84">
        <v>158.95366146999999</v>
      </c>
      <c r="F82" s="84">
        <v>158.95366146999999</v>
      </c>
    </row>
    <row r="83" spans="1:6" ht="12.75" customHeight="1" x14ac:dyDescent="0.2">
      <c r="A83" s="83" t="s">
        <v>162</v>
      </c>
      <c r="B83" s="83">
        <v>21</v>
      </c>
      <c r="C83" s="84">
        <v>1726.74267392</v>
      </c>
      <c r="D83" s="84">
        <v>1683.69519724</v>
      </c>
      <c r="E83" s="84">
        <v>160.76352986000001</v>
      </c>
      <c r="F83" s="84">
        <v>160.76352986000001</v>
      </c>
    </row>
    <row r="84" spans="1:6" ht="12.75" customHeight="1" x14ac:dyDescent="0.2">
      <c r="A84" s="83" t="s">
        <v>162</v>
      </c>
      <c r="B84" s="83">
        <v>22</v>
      </c>
      <c r="C84" s="84">
        <v>1698.5145657999999</v>
      </c>
      <c r="D84" s="84">
        <v>1656.17143302</v>
      </c>
      <c r="E84" s="84">
        <v>158.13549035</v>
      </c>
      <c r="F84" s="84">
        <v>158.13549035</v>
      </c>
    </row>
    <row r="85" spans="1:6" ht="12.75" customHeight="1" x14ac:dyDescent="0.2">
      <c r="A85" s="83" t="s">
        <v>162</v>
      </c>
      <c r="B85" s="83">
        <v>23</v>
      </c>
      <c r="C85" s="84">
        <v>1734.67936629</v>
      </c>
      <c r="D85" s="84">
        <v>1691.81363605</v>
      </c>
      <c r="E85" s="84">
        <v>161.53869918999999</v>
      </c>
      <c r="F85" s="84">
        <v>161.53869918999999</v>
      </c>
    </row>
    <row r="86" spans="1:6" ht="12.75" customHeight="1" x14ac:dyDescent="0.2">
      <c r="A86" s="83" t="s">
        <v>162</v>
      </c>
      <c r="B86" s="83">
        <v>24</v>
      </c>
      <c r="C86" s="84">
        <v>1802.7157677600001</v>
      </c>
      <c r="D86" s="84">
        <v>1759.4936047399999</v>
      </c>
      <c r="E86" s="84">
        <v>168.00095594999999</v>
      </c>
      <c r="F86" s="84">
        <v>168.00095594999999</v>
      </c>
    </row>
    <row r="87" spans="1:6" ht="12.75" customHeight="1" x14ac:dyDescent="0.2">
      <c r="A87" s="83" t="s">
        <v>163</v>
      </c>
      <c r="B87" s="83">
        <v>1</v>
      </c>
      <c r="C87" s="84">
        <v>1886.0264093000001</v>
      </c>
      <c r="D87" s="84">
        <v>1842.88221327</v>
      </c>
      <c r="E87" s="84">
        <v>175.96311387</v>
      </c>
      <c r="F87" s="84">
        <v>175.96311387</v>
      </c>
    </row>
    <row r="88" spans="1:6" ht="12.75" customHeight="1" x14ac:dyDescent="0.2">
      <c r="A88" s="83" t="s">
        <v>163</v>
      </c>
      <c r="B88" s="83">
        <v>2</v>
      </c>
      <c r="C88" s="84">
        <v>2033.3939636</v>
      </c>
      <c r="D88" s="84">
        <v>1988.8642730700001</v>
      </c>
      <c r="E88" s="84">
        <v>189.90185484</v>
      </c>
      <c r="F88" s="84">
        <v>189.90185484</v>
      </c>
    </row>
    <row r="89" spans="1:6" ht="12.75" customHeight="1" x14ac:dyDescent="0.2">
      <c r="A89" s="83" t="s">
        <v>163</v>
      </c>
      <c r="B89" s="83">
        <v>3</v>
      </c>
      <c r="C89" s="84">
        <v>2149.2134482299998</v>
      </c>
      <c r="D89" s="84">
        <v>2110.6280660399998</v>
      </c>
      <c r="E89" s="84">
        <v>201.52817367</v>
      </c>
      <c r="F89" s="84">
        <v>201.52817367</v>
      </c>
    </row>
    <row r="90" spans="1:6" ht="12.75" customHeight="1" x14ac:dyDescent="0.2">
      <c r="A90" s="83" t="s">
        <v>163</v>
      </c>
      <c r="B90" s="83">
        <v>4</v>
      </c>
      <c r="C90" s="84">
        <v>2248.9638291299998</v>
      </c>
      <c r="D90" s="84">
        <v>2204.8597270499999</v>
      </c>
      <c r="E90" s="84">
        <v>210.52565401000001</v>
      </c>
      <c r="F90" s="84">
        <v>210.52565401000001</v>
      </c>
    </row>
    <row r="91" spans="1:6" ht="12.75" customHeight="1" x14ac:dyDescent="0.2">
      <c r="A91" s="83" t="s">
        <v>163</v>
      </c>
      <c r="B91" s="83">
        <v>5</v>
      </c>
      <c r="C91" s="84">
        <v>2246.1893841199999</v>
      </c>
      <c r="D91" s="84">
        <v>2201.8792466899999</v>
      </c>
      <c r="E91" s="84">
        <v>210.24107011999999</v>
      </c>
      <c r="F91" s="84">
        <v>210.24107011999999</v>
      </c>
    </row>
    <row r="92" spans="1:6" ht="12.75" customHeight="1" x14ac:dyDescent="0.2">
      <c r="A92" s="83" t="s">
        <v>163</v>
      </c>
      <c r="B92" s="83">
        <v>6</v>
      </c>
      <c r="C92" s="84">
        <v>2195.6412633300001</v>
      </c>
      <c r="D92" s="84">
        <v>2151.3828087100001</v>
      </c>
      <c r="E92" s="84">
        <v>205.41954088</v>
      </c>
      <c r="F92" s="84">
        <v>205.41954088</v>
      </c>
    </row>
    <row r="93" spans="1:6" ht="12.75" customHeight="1" x14ac:dyDescent="0.2">
      <c r="A93" s="83" t="s">
        <v>163</v>
      </c>
      <c r="B93" s="83">
        <v>7</v>
      </c>
      <c r="C93" s="84">
        <v>2167.6109339200002</v>
      </c>
      <c r="D93" s="84">
        <v>2123.9879776399998</v>
      </c>
      <c r="E93" s="84">
        <v>202.80381224999999</v>
      </c>
      <c r="F93" s="84">
        <v>202.80381224999999</v>
      </c>
    </row>
    <row r="94" spans="1:6" ht="12.75" customHeight="1" x14ac:dyDescent="0.2">
      <c r="A94" s="83" t="s">
        <v>163</v>
      </c>
      <c r="B94" s="83">
        <v>8</v>
      </c>
      <c r="C94" s="84">
        <v>2027.94323231</v>
      </c>
      <c r="D94" s="84">
        <v>1984.60968847</v>
      </c>
      <c r="E94" s="84">
        <v>189.49561621000001</v>
      </c>
      <c r="F94" s="84">
        <v>189.49561621000001</v>
      </c>
    </row>
    <row r="95" spans="1:6" ht="12.75" customHeight="1" x14ac:dyDescent="0.2">
      <c r="A95" s="83" t="s">
        <v>163</v>
      </c>
      <c r="B95" s="83">
        <v>9</v>
      </c>
      <c r="C95" s="84">
        <v>1939.1610355600001</v>
      </c>
      <c r="D95" s="84">
        <v>1897.38288227</v>
      </c>
      <c r="E95" s="84">
        <v>181.16697733999999</v>
      </c>
      <c r="F95" s="84">
        <v>181.16697733999999</v>
      </c>
    </row>
    <row r="96" spans="1:6" ht="12.75" customHeight="1" x14ac:dyDescent="0.2">
      <c r="A96" s="83" t="s">
        <v>163</v>
      </c>
      <c r="B96" s="83">
        <v>10</v>
      </c>
      <c r="C96" s="84">
        <v>1821.02759468</v>
      </c>
      <c r="D96" s="84">
        <v>1779.2240416</v>
      </c>
      <c r="E96" s="84">
        <v>169.88486859</v>
      </c>
      <c r="F96" s="84">
        <v>169.88486859</v>
      </c>
    </row>
    <row r="97" spans="1:6" ht="12.75" customHeight="1" x14ac:dyDescent="0.2">
      <c r="A97" s="83" t="s">
        <v>163</v>
      </c>
      <c r="B97" s="83">
        <v>11</v>
      </c>
      <c r="C97" s="84">
        <v>1689.5904368700001</v>
      </c>
      <c r="D97" s="84">
        <v>1648.0415357700001</v>
      </c>
      <c r="E97" s="84">
        <v>157.35922694000001</v>
      </c>
      <c r="F97" s="84">
        <v>157.35922694000001</v>
      </c>
    </row>
    <row r="98" spans="1:6" ht="12.75" customHeight="1" x14ac:dyDescent="0.2">
      <c r="A98" s="83" t="s">
        <v>163</v>
      </c>
      <c r="B98" s="83">
        <v>12</v>
      </c>
      <c r="C98" s="84">
        <v>1664.0089744100001</v>
      </c>
      <c r="D98" s="84">
        <v>1622.92655659</v>
      </c>
      <c r="E98" s="84">
        <v>154.96118440000001</v>
      </c>
      <c r="F98" s="84">
        <v>154.96118440000001</v>
      </c>
    </row>
    <row r="99" spans="1:6" ht="12.75" customHeight="1" x14ac:dyDescent="0.2">
      <c r="A99" s="83" t="s">
        <v>163</v>
      </c>
      <c r="B99" s="83">
        <v>13</v>
      </c>
      <c r="C99" s="84">
        <v>1671.3050820599999</v>
      </c>
      <c r="D99" s="84">
        <v>1629.7632361799999</v>
      </c>
      <c r="E99" s="84">
        <v>155.61396808000001</v>
      </c>
      <c r="F99" s="84">
        <v>155.61396808000001</v>
      </c>
    </row>
    <row r="100" spans="1:6" ht="12.75" customHeight="1" x14ac:dyDescent="0.2">
      <c r="A100" s="83" t="s">
        <v>163</v>
      </c>
      <c r="B100" s="83">
        <v>14</v>
      </c>
      <c r="C100" s="84">
        <v>1681.7391216000001</v>
      </c>
      <c r="D100" s="84">
        <v>1640.5223434</v>
      </c>
      <c r="E100" s="84">
        <v>156.64127518999999</v>
      </c>
      <c r="F100" s="84">
        <v>156.64127518999999</v>
      </c>
    </row>
    <row r="101" spans="1:6" ht="12.75" customHeight="1" x14ac:dyDescent="0.2">
      <c r="A101" s="83" t="s">
        <v>163</v>
      </c>
      <c r="B101" s="83">
        <v>15</v>
      </c>
      <c r="C101" s="84">
        <v>1684.1285163499999</v>
      </c>
      <c r="D101" s="84">
        <v>1642.47042683</v>
      </c>
      <c r="E101" s="84">
        <v>156.82728319</v>
      </c>
      <c r="F101" s="84">
        <v>156.82728319</v>
      </c>
    </row>
    <row r="102" spans="1:6" ht="12.75" customHeight="1" x14ac:dyDescent="0.2">
      <c r="A102" s="83" t="s">
        <v>163</v>
      </c>
      <c r="B102" s="83">
        <v>16</v>
      </c>
      <c r="C102" s="84">
        <v>1694.2587721499999</v>
      </c>
      <c r="D102" s="84">
        <v>1648.4698784699999</v>
      </c>
      <c r="E102" s="84">
        <v>157.40012619999999</v>
      </c>
      <c r="F102" s="84">
        <v>157.40012619999999</v>
      </c>
    </row>
    <row r="103" spans="1:6" ht="12.75" customHeight="1" x14ac:dyDescent="0.2">
      <c r="A103" s="83" t="s">
        <v>163</v>
      </c>
      <c r="B103" s="83">
        <v>17</v>
      </c>
      <c r="C103" s="84">
        <v>1721.24610087</v>
      </c>
      <c r="D103" s="84">
        <v>1677.7562945300001</v>
      </c>
      <c r="E103" s="84">
        <v>160.19646821000001</v>
      </c>
      <c r="F103" s="84">
        <v>160.19646821000001</v>
      </c>
    </row>
    <row r="104" spans="1:6" ht="12.75" customHeight="1" x14ac:dyDescent="0.2">
      <c r="A104" s="83" t="s">
        <v>163</v>
      </c>
      <c r="B104" s="83">
        <v>18</v>
      </c>
      <c r="C104" s="84">
        <v>1703.1902736699999</v>
      </c>
      <c r="D104" s="84">
        <v>1660.01171391</v>
      </c>
      <c r="E104" s="84">
        <v>158.50217021</v>
      </c>
      <c r="F104" s="84">
        <v>158.50217021</v>
      </c>
    </row>
    <row r="105" spans="1:6" ht="12.75" customHeight="1" x14ac:dyDescent="0.2">
      <c r="A105" s="83" t="s">
        <v>163</v>
      </c>
      <c r="B105" s="83">
        <v>19</v>
      </c>
      <c r="C105" s="84">
        <v>1684.87689501</v>
      </c>
      <c r="D105" s="84">
        <v>1646.3890100599999</v>
      </c>
      <c r="E105" s="84">
        <v>157.20143955</v>
      </c>
      <c r="F105" s="84">
        <v>157.20143955</v>
      </c>
    </row>
    <row r="106" spans="1:6" ht="12.75" customHeight="1" x14ac:dyDescent="0.2">
      <c r="A106" s="83" t="s">
        <v>163</v>
      </c>
      <c r="B106" s="83">
        <v>20</v>
      </c>
      <c r="C106" s="84">
        <v>1737.9199159899999</v>
      </c>
      <c r="D106" s="84">
        <v>1696.3146391400001</v>
      </c>
      <c r="E106" s="84">
        <v>161.96846649</v>
      </c>
      <c r="F106" s="84">
        <v>161.96846649</v>
      </c>
    </row>
    <row r="107" spans="1:6" ht="12.75" customHeight="1" x14ac:dyDescent="0.2">
      <c r="A107" s="83" t="s">
        <v>163</v>
      </c>
      <c r="B107" s="83">
        <v>21</v>
      </c>
      <c r="C107" s="84">
        <v>1747.70461477</v>
      </c>
      <c r="D107" s="84">
        <v>1705.0467641</v>
      </c>
      <c r="E107" s="84">
        <v>162.80223215000001</v>
      </c>
      <c r="F107" s="84">
        <v>162.80223215000001</v>
      </c>
    </row>
    <row r="108" spans="1:6" ht="12.75" customHeight="1" x14ac:dyDescent="0.2">
      <c r="A108" s="83" t="s">
        <v>163</v>
      </c>
      <c r="B108" s="83">
        <v>22</v>
      </c>
      <c r="C108" s="84">
        <v>1713.04116778</v>
      </c>
      <c r="D108" s="84">
        <v>1671.2167684200001</v>
      </c>
      <c r="E108" s="84">
        <v>159.57205751000001</v>
      </c>
      <c r="F108" s="84">
        <v>159.57205751000001</v>
      </c>
    </row>
    <row r="109" spans="1:6" ht="12.75" customHeight="1" x14ac:dyDescent="0.2">
      <c r="A109" s="83" t="s">
        <v>163</v>
      </c>
      <c r="B109" s="83">
        <v>23</v>
      </c>
      <c r="C109" s="84">
        <v>1799.90427583</v>
      </c>
      <c r="D109" s="84">
        <v>1756.9785009300001</v>
      </c>
      <c r="E109" s="84">
        <v>167.76080739</v>
      </c>
      <c r="F109" s="84">
        <v>167.76080739</v>
      </c>
    </row>
    <row r="110" spans="1:6" ht="12.75" customHeight="1" x14ac:dyDescent="0.2">
      <c r="A110" s="83" t="s">
        <v>163</v>
      </c>
      <c r="B110" s="83">
        <v>24</v>
      </c>
      <c r="C110" s="84">
        <v>1908.06642816</v>
      </c>
      <c r="D110" s="84">
        <v>1864.7728261</v>
      </c>
      <c r="E110" s="84">
        <v>178.05328564999999</v>
      </c>
      <c r="F110" s="84">
        <v>178.05328564999999</v>
      </c>
    </row>
    <row r="111" spans="1:6" ht="12.75" customHeight="1" x14ac:dyDescent="0.2">
      <c r="A111" s="83" t="s">
        <v>164</v>
      </c>
      <c r="B111" s="83">
        <v>1</v>
      </c>
      <c r="C111" s="84">
        <v>1999.2900013000001</v>
      </c>
      <c r="D111" s="84">
        <v>1955.4418611200001</v>
      </c>
      <c r="E111" s="84">
        <v>186.71059735</v>
      </c>
      <c r="F111" s="84">
        <v>186.71059735</v>
      </c>
    </row>
    <row r="112" spans="1:6" ht="12.75" customHeight="1" x14ac:dyDescent="0.2">
      <c r="A112" s="83" t="s">
        <v>164</v>
      </c>
      <c r="B112" s="83">
        <v>2</v>
      </c>
      <c r="C112" s="84">
        <v>2046.1631422400001</v>
      </c>
      <c r="D112" s="84">
        <v>2002.7824895700001</v>
      </c>
      <c r="E112" s="84">
        <v>191.23080179999999</v>
      </c>
      <c r="F112" s="84">
        <v>191.23080179999999</v>
      </c>
    </row>
    <row r="113" spans="1:6" ht="12.75" customHeight="1" x14ac:dyDescent="0.2">
      <c r="A113" s="83" t="s">
        <v>164</v>
      </c>
      <c r="B113" s="83">
        <v>3</v>
      </c>
      <c r="C113" s="84">
        <v>2096.1089748300001</v>
      </c>
      <c r="D113" s="84">
        <v>2051.8684587100001</v>
      </c>
      <c r="E113" s="84">
        <v>195.91765586</v>
      </c>
      <c r="F113" s="84">
        <v>195.91765586</v>
      </c>
    </row>
    <row r="114" spans="1:6" ht="12.75" customHeight="1" x14ac:dyDescent="0.2">
      <c r="A114" s="83" t="s">
        <v>164</v>
      </c>
      <c r="B114" s="83">
        <v>4</v>
      </c>
      <c r="C114" s="84">
        <v>2117.9373119900001</v>
      </c>
      <c r="D114" s="84">
        <v>2074.6280528299999</v>
      </c>
      <c r="E114" s="84">
        <v>198.09080019999999</v>
      </c>
      <c r="F114" s="84">
        <v>198.09080019999999</v>
      </c>
    </row>
    <row r="115" spans="1:6" ht="12.75" customHeight="1" x14ac:dyDescent="0.2">
      <c r="A115" s="83" t="s">
        <v>164</v>
      </c>
      <c r="B115" s="83">
        <v>5</v>
      </c>
      <c r="C115" s="84">
        <v>2140.26331028</v>
      </c>
      <c r="D115" s="84">
        <v>2097.1095569399999</v>
      </c>
      <c r="E115" s="84">
        <v>200.23739179</v>
      </c>
      <c r="F115" s="84">
        <v>200.23739179</v>
      </c>
    </row>
    <row r="116" spans="1:6" ht="12.75" customHeight="1" x14ac:dyDescent="0.2">
      <c r="A116" s="83" t="s">
        <v>164</v>
      </c>
      <c r="B116" s="83">
        <v>6</v>
      </c>
      <c r="C116" s="84">
        <v>2131.96941745</v>
      </c>
      <c r="D116" s="84">
        <v>2088.1862414900002</v>
      </c>
      <c r="E116" s="84">
        <v>199.38537077999999</v>
      </c>
      <c r="F116" s="84">
        <v>199.38537077999999</v>
      </c>
    </row>
    <row r="117" spans="1:6" ht="12.75" customHeight="1" x14ac:dyDescent="0.2">
      <c r="A117" s="83" t="s">
        <v>164</v>
      </c>
      <c r="B117" s="83">
        <v>7</v>
      </c>
      <c r="C117" s="84">
        <v>2106.9080541200001</v>
      </c>
      <c r="D117" s="84">
        <v>2063.0240428900001</v>
      </c>
      <c r="E117" s="84">
        <v>196.98281961000001</v>
      </c>
      <c r="F117" s="84">
        <v>196.98281961000001</v>
      </c>
    </row>
    <row r="118" spans="1:6" ht="12.75" customHeight="1" x14ac:dyDescent="0.2">
      <c r="A118" s="83" t="s">
        <v>164</v>
      </c>
      <c r="B118" s="83">
        <v>8</v>
      </c>
      <c r="C118" s="84">
        <v>2051.4011167100002</v>
      </c>
      <c r="D118" s="84">
        <v>2007.6144216299999</v>
      </c>
      <c r="E118" s="84">
        <v>191.69216704999999</v>
      </c>
      <c r="F118" s="84">
        <v>191.69216704999999</v>
      </c>
    </row>
    <row r="119" spans="1:6" ht="12.75" customHeight="1" x14ac:dyDescent="0.2">
      <c r="A119" s="83" t="s">
        <v>164</v>
      </c>
      <c r="B119" s="83">
        <v>9</v>
      </c>
      <c r="C119" s="84">
        <v>1969.9186469000001</v>
      </c>
      <c r="D119" s="84">
        <v>1926.1492192999999</v>
      </c>
      <c r="E119" s="84">
        <v>183.91366088000001</v>
      </c>
      <c r="F119" s="84">
        <v>183.91366088000001</v>
      </c>
    </row>
    <row r="120" spans="1:6" ht="12.75" customHeight="1" x14ac:dyDescent="0.2">
      <c r="A120" s="83" t="s">
        <v>164</v>
      </c>
      <c r="B120" s="83">
        <v>10</v>
      </c>
      <c r="C120" s="84">
        <v>1838.5546495599999</v>
      </c>
      <c r="D120" s="84">
        <v>1795.4541061499999</v>
      </c>
      <c r="E120" s="84">
        <v>171.43455673</v>
      </c>
      <c r="F120" s="84">
        <v>171.43455673</v>
      </c>
    </row>
    <row r="121" spans="1:6" ht="12.75" customHeight="1" x14ac:dyDescent="0.2">
      <c r="A121" s="83" t="s">
        <v>164</v>
      </c>
      <c r="B121" s="83">
        <v>11</v>
      </c>
      <c r="C121" s="84">
        <v>1740.5216237</v>
      </c>
      <c r="D121" s="84">
        <v>1697.7417109999999</v>
      </c>
      <c r="E121" s="84">
        <v>162.10472697</v>
      </c>
      <c r="F121" s="84">
        <v>162.10472697</v>
      </c>
    </row>
    <row r="122" spans="1:6" ht="12.75" customHeight="1" x14ac:dyDescent="0.2">
      <c r="A122" s="83" t="s">
        <v>164</v>
      </c>
      <c r="B122" s="83">
        <v>12</v>
      </c>
      <c r="C122" s="84">
        <v>1709.66764111</v>
      </c>
      <c r="D122" s="84">
        <v>1666.4488592600001</v>
      </c>
      <c r="E122" s="84">
        <v>159.11680533000001</v>
      </c>
      <c r="F122" s="84">
        <v>159.11680533000001</v>
      </c>
    </row>
    <row r="123" spans="1:6" ht="12.75" customHeight="1" x14ac:dyDescent="0.2">
      <c r="A123" s="83" t="s">
        <v>164</v>
      </c>
      <c r="B123" s="83">
        <v>13</v>
      </c>
      <c r="C123" s="84">
        <v>1708.07778996</v>
      </c>
      <c r="D123" s="84">
        <v>1667.0433742499999</v>
      </c>
      <c r="E123" s="84">
        <v>159.17357114999999</v>
      </c>
      <c r="F123" s="84">
        <v>159.17357114999999</v>
      </c>
    </row>
    <row r="124" spans="1:6" ht="12.75" customHeight="1" x14ac:dyDescent="0.2">
      <c r="A124" s="83" t="s">
        <v>164</v>
      </c>
      <c r="B124" s="83">
        <v>14</v>
      </c>
      <c r="C124" s="84">
        <v>1728.5042220299999</v>
      </c>
      <c r="D124" s="84">
        <v>1685.01378505</v>
      </c>
      <c r="E124" s="84">
        <v>160.889432</v>
      </c>
      <c r="F124" s="84">
        <v>160.889432</v>
      </c>
    </row>
    <row r="125" spans="1:6" ht="12.75" customHeight="1" x14ac:dyDescent="0.2">
      <c r="A125" s="83" t="s">
        <v>164</v>
      </c>
      <c r="B125" s="83">
        <v>15</v>
      </c>
      <c r="C125" s="84">
        <v>1747.82996602</v>
      </c>
      <c r="D125" s="84">
        <v>1704.49175803</v>
      </c>
      <c r="E125" s="84">
        <v>162.74923874999999</v>
      </c>
      <c r="F125" s="84">
        <v>162.74923874999999</v>
      </c>
    </row>
    <row r="126" spans="1:6" ht="12.75" customHeight="1" x14ac:dyDescent="0.2">
      <c r="A126" s="83" t="s">
        <v>164</v>
      </c>
      <c r="B126" s="83">
        <v>16</v>
      </c>
      <c r="C126" s="84">
        <v>1752.61645759</v>
      </c>
      <c r="D126" s="84">
        <v>1708.3935935699999</v>
      </c>
      <c r="E126" s="84">
        <v>163.12179599999999</v>
      </c>
      <c r="F126" s="84">
        <v>163.12179599999999</v>
      </c>
    </row>
    <row r="127" spans="1:6" ht="12.75" customHeight="1" x14ac:dyDescent="0.2">
      <c r="A127" s="83" t="s">
        <v>164</v>
      </c>
      <c r="B127" s="83">
        <v>17</v>
      </c>
      <c r="C127" s="84">
        <v>1804.3157503299999</v>
      </c>
      <c r="D127" s="84">
        <v>1758.7421002799999</v>
      </c>
      <c r="E127" s="84">
        <v>167.92920038</v>
      </c>
      <c r="F127" s="84">
        <v>167.92920038</v>
      </c>
    </row>
    <row r="128" spans="1:6" ht="12.75" customHeight="1" x14ac:dyDescent="0.2">
      <c r="A128" s="83" t="s">
        <v>164</v>
      </c>
      <c r="B128" s="83">
        <v>18</v>
      </c>
      <c r="C128" s="84">
        <v>1780.56279197</v>
      </c>
      <c r="D128" s="84">
        <v>1734.33183246</v>
      </c>
      <c r="E128" s="84">
        <v>165.59844548000001</v>
      </c>
      <c r="F128" s="84">
        <v>165.59844548000001</v>
      </c>
    </row>
    <row r="129" spans="1:6" ht="12.75" customHeight="1" x14ac:dyDescent="0.2">
      <c r="A129" s="83" t="s">
        <v>164</v>
      </c>
      <c r="B129" s="83">
        <v>19</v>
      </c>
      <c r="C129" s="84">
        <v>1763.90019355</v>
      </c>
      <c r="D129" s="84">
        <v>1718.0180361800001</v>
      </c>
      <c r="E129" s="84">
        <v>164.04076243</v>
      </c>
      <c r="F129" s="84">
        <v>164.04076243</v>
      </c>
    </row>
    <row r="130" spans="1:6" ht="12.75" customHeight="1" x14ac:dyDescent="0.2">
      <c r="A130" s="83" t="s">
        <v>164</v>
      </c>
      <c r="B130" s="83">
        <v>20</v>
      </c>
      <c r="C130" s="84">
        <v>1781.21390105</v>
      </c>
      <c r="D130" s="84">
        <v>1736.5200469700001</v>
      </c>
      <c r="E130" s="84">
        <v>165.80738181000001</v>
      </c>
      <c r="F130" s="84">
        <v>165.80738181000001</v>
      </c>
    </row>
    <row r="131" spans="1:6" ht="12.75" customHeight="1" x14ac:dyDescent="0.2">
      <c r="A131" s="83" t="s">
        <v>164</v>
      </c>
      <c r="B131" s="83">
        <v>21</v>
      </c>
      <c r="C131" s="84">
        <v>1793.0327869499999</v>
      </c>
      <c r="D131" s="84">
        <v>1747.4175471799999</v>
      </c>
      <c r="E131" s="84">
        <v>166.84790304000001</v>
      </c>
      <c r="F131" s="84">
        <v>166.84790304000001</v>
      </c>
    </row>
    <row r="132" spans="1:6" ht="12.75" customHeight="1" x14ac:dyDescent="0.2">
      <c r="A132" s="83" t="s">
        <v>164</v>
      </c>
      <c r="B132" s="83">
        <v>22</v>
      </c>
      <c r="C132" s="84">
        <v>1742.4904407900001</v>
      </c>
      <c r="D132" s="84">
        <v>1698.9278788300001</v>
      </c>
      <c r="E132" s="84">
        <v>162.21798530999999</v>
      </c>
      <c r="F132" s="84">
        <v>162.21798530999999</v>
      </c>
    </row>
    <row r="133" spans="1:6" ht="12.75" customHeight="1" x14ac:dyDescent="0.2">
      <c r="A133" s="83" t="s">
        <v>164</v>
      </c>
      <c r="B133" s="83">
        <v>23</v>
      </c>
      <c r="C133" s="84">
        <v>1799.0103053400001</v>
      </c>
      <c r="D133" s="84">
        <v>1758.38227478</v>
      </c>
      <c r="E133" s="84">
        <v>167.89484332000001</v>
      </c>
      <c r="F133" s="84">
        <v>167.89484332000001</v>
      </c>
    </row>
    <row r="134" spans="1:6" ht="12.75" customHeight="1" x14ac:dyDescent="0.2">
      <c r="A134" s="83" t="s">
        <v>164</v>
      </c>
      <c r="B134" s="83">
        <v>24</v>
      </c>
      <c r="C134" s="84">
        <v>1936.16773928</v>
      </c>
      <c r="D134" s="84">
        <v>1890.3538133699999</v>
      </c>
      <c r="E134" s="84">
        <v>180.49582384000001</v>
      </c>
      <c r="F134" s="84">
        <v>180.49582384000001</v>
      </c>
    </row>
    <row r="135" spans="1:6" ht="12.75" customHeight="1" x14ac:dyDescent="0.2">
      <c r="A135" s="83" t="s">
        <v>165</v>
      </c>
      <c r="B135" s="83">
        <v>1</v>
      </c>
      <c r="C135" s="84">
        <v>2005.75770446</v>
      </c>
      <c r="D135" s="84">
        <v>1959.8538824300001</v>
      </c>
      <c r="E135" s="84">
        <v>187.13186844000001</v>
      </c>
      <c r="F135" s="84">
        <v>187.13186844000001</v>
      </c>
    </row>
    <row r="136" spans="1:6" ht="12.75" customHeight="1" x14ac:dyDescent="0.2">
      <c r="A136" s="83" t="s">
        <v>165</v>
      </c>
      <c r="B136" s="83">
        <v>2</v>
      </c>
      <c r="C136" s="84">
        <v>2117.2327511100002</v>
      </c>
      <c r="D136" s="84">
        <v>2079.20575409</v>
      </c>
      <c r="E136" s="84">
        <v>198.52789084</v>
      </c>
      <c r="F136" s="84">
        <v>198.52789084</v>
      </c>
    </row>
    <row r="137" spans="1:6" ht="12.75" customHeight="1" x14ac:dyDescent="0.2">
      <c r="A137" s="83" t="s">
        <v>165</v>
      </c>
      <c r="B137" s="83">
        <v>3</v>
      </c>
      <c r="C137" s="84">
        <v>2213.93803157</v>
      </c>
      <c r="D137" s="84">
        <v>2168.2400817900002</v>
      </c>
      <c r="E137" s="84">
        <v>207.02911649000001</v>
      </c>
      <c r="F137" s="84">
        <v>207.02911649000001</v>
      </c>
    </row>
    <row r="138" spans="1:6" ht="12.75" customHeight="1" x14ac:dyDescent="0.2">
      <c r="A138" s="83" t="s">
        <v>165</v>
      </c>
      <c r="B138" s="83">
        <v>4</v>
      </c>
      <c r="C138" s="84">
        <v>2233.6030982100001</v>
      </c>
      <c r="D138" s="84">
        <v>2188.6462279299999</v>
      </c>
      <c r="E138" s="84">
        <v>208.97754759</v>
      </c>
      <c r="F138" s="84">
        <v>208.97754759</v>
      </c>
    </row>
    <row r="139" spans="1:6" ht="12.75" customHeight="1" x14ac:dyDescent="0.2">
      <c r="A139" s="83" t="s">
        <v>165</v>
      </c>
      <c r="B139" s="83">
        <v>5</v>
      </c>
      <c r="C139" s="84">
        <v>2241.6556701499999</v>
      </c>
      <c r="D139" s="84">
        <v>2197.1030144900001</v>
      </c>
      <c r="E139" s="84">
        <v>209.78502323000001</v>
      </c>
      <c r="F139" s="84">
        <v>209.78502323000001</v>
      </c>
    </row>
    <row r="140" spans="1:6" ht="12.75" customHeight="1" x14ac:dyDescent="0.2">
      <c r="A140" s="83" t="s">
        <v>165</v>
      </c>
      <c r="B140" s="83">
        <v>6</v>
      </c>
      <c r="C140" s="84">
        <v>2231.8359401500002</v>
      </c>
      <c r="D140" s="84">
        <v>2187.2976052899999</v>
      </c>
      <c r="E140" s="84">
        <v>208.84877764999999</v>
      </c>
      <c r="F140" s="84">
        <v>208.84877764999999</v>
      </c>
    </row>
    <row r="141" spans="1:6" ht="12.75" customHeight="1" x14ac:dyDescent="0.2">
      <c r="A141" s="83" t="s">
        <v>165</v>
      </c>
      <c r="B141" s="83">
        <v>7</v>
      </c>
      <c r="C141" s="84">
        <v>2174.1595332900001</v>
      </c>
      <c r="D141" s="84">
        <v>2130.68971818</v>
      </c>
      <c r="E141" s="84">
        <v>203.4437116</v>
      </c>
      <c r="F141" s="84">
        <v>203.4437116</v>
      </c>
    </row>
    <row r="142" spans="1:6" ht="12.75" customHeight="1" x14ac:dyDescent="0.2">
      <c r="A142" s="83" t="s">
        <v>165</v>
      </c>
      <c r="B142" s="83">
        <v>8</v>
      </c>
      <c r="C142" s="84">
        <v>2100.1052064700002</v>
      </c>
      <c r="D142" s="84">
        <v>2055.6627930300001</v>
      </c>
      <c r="E142" s="84">
        <v>196.27994862</v>
      </c>
      <c r="F142" s="84">
        <v>196.27994862</v>
      </c>
    </row>
    <row r="143" spans="1:6" ht="12.75" customHeight="1" x14ac:dyDescent="0.2">
      <c r="A143" s="83" t="s">
        <v>165</v>
      </c>
      <c r="B143" s="83">
        <v>9</v>
      </c>
      <c r="C143" s="84">
        <v>1955.43454004</v>
      </c>
      <c r="D143" s="84">
        <v>1912.9828445999999</v>
      </c>
      <c r="E143" s="84">
        <v>182.65650170000001</v>
      </c>
      <c r="F143" s="84">
        <v>182.65650170000001</v>
      </c>
    </row>
    <row r="144" spans="1:6" ht="12.75" customHeight="1" x14ac:dyDescent="0.2">
      <c r="A144" s="83" t="s">
        <v>165</v>
      </c>
      <c r="B144" s="83">
        <v>10</v>
      </c>
      <c r="C144" s="84">
        <v>1868.3447304700001</v>
      </c>
      <c r="D144" s="84">
        <v>1825.3956847300001</v>
      </c>
      <c r="E144" s="84">
        <v>174.29345534000001</v>
      </c>
      <c r="F144" s="84">
        <v>174.29345534000001</v>
      </c>
    </row>
    <row r="145" spans="1:6" ht="12.75" customHeight="1" x14ac:dyDescent="0.2">
      <c r="A145" s="83" t="s">
        <v>165</v>
      </c>
      <c r="B145" s="83">
        <v>11</v>
      </c>
      <c r="C145" s="84">
        <v>1819.68931632</v>
      </c>
      <c r="D145" s="84">
        <v>1776.57569945</v>
      </c>
      <c r="E145" s="84">
        <v>169.6319981</v>
      </c>
      <c r="F145" s="84">
        <v>169.6319981</v>
      </c>
    </row>
    <row r="146" spans="1:6" ht="12.75" customHeight="1" x14ac:dyDescent="0.2">
      <c r="A146" s="83" t="s">
        <v>165</v>
      </c>
      <c r="B146" s="83">
        <v>12</v>
      </c>
      <c r="C146" s="84">
        <v>1776.7021011100001</v>
      </c>
      <c r="D146" s="84">
        <v>1734.1052270600001</v>
      </c>
      <c r="E146" s="84">
        <v>165.57680862000001</v>
      </c>
      <c r="F146" s="84">
        <v>165.57680862000001</v>
      </c>
    </row>
    <row r="147" spans="1:6" ht="12.75" customHeight="1" x14ac:dyDescent="0.2">
      <c r="A147" s="83" t="s">
        <v>165</v>
      </c>
      <c r="B147" s="83">
        <v>13</v>
      </c>
      <c r="C147" s="84">
        <v>1787.0570884599999</v>
      </c>
      <c r="D147" s="84">
        <v>1744.1911758799999</v>
      </c>
      <c r="E147" s="84">
        <v>166.53984084000001</v>
      </c>
      <c r="F147" s="84">
        <v>166.53984084000001</v>
      </c>
    </row>
    <row r="148" spans="1:6" ht="12.75" customHeight="1" x14ac:dyDescent="0.2">
      <c r="A148" s="83" t="s">
        <v>165</v>
      </c>
      <c r="B148" s="83">
        <v>14</v>
      </c>
      <c r="C148" s="84">
        <v>1787.85311222</v>
      </c>
      <c r="D148" s="84">
        <v>1744.58077303</v>
      </c>
      <c r="E148" s="84">
        <v>166.57704057999999</v>
      </c>
      <c r="F148" s="84">
        <v>166.57704057999999</v>
      </c>
    </row>
    <row r="149" spans="1:6" ht="12.75" customHeight="1" x14ac:dyDescent="0.2">
      <c r="A149" s="83" t="s">
        <v>165</v>
      </c>
      <c r="B149" s="83">
        <v>15</v>
      </c>
      <c r="C149" s="84">
        <v>1767.73324404</v>
      </c>
      <c r="D149" s="84">
        <v>1724.6105774600001</v>
      </c>
      <c r="E149" s="84">
        <v>164.67023516</v>
      </c>
      <c r="F149" s="84">
        <v>164.67023516</v>
      </c>
    </row>
    <row r="150" spans="1:6" ht="12.75" customHeight="1" x14ac:dyDescent="0.2">
      <c r="A150" s="83" t="s">
        <v>165</v>
      </c>
      <c r="B150" s="83">
        <v>16</v>
      </c>
      <c r="C150" s="84">
        <v>1795.32566677</v>
      </c>
      <c r="D150" s="84">
        <v>1752.1726793099999</v>
      </c>
      <c r="E150" s="84">
        <v>167.30193524000001</v>
      </c>
      <c r="F150" s="84">
        <v>167.30193524000001</v>
      </c>
    </row>
    <row r="151" spans="1:6" ht="12.75" customHeight="1" x14ac:dyDescent="0.2">
      <c r="A151" s="83" t="s">
        <v>165</v>
      </c>
      <c r="B151" s="83">
        <v>17</v>
      </c>
      <c r="C151" s="84">
        <v>1804.1447664899999</v>
      </c>
      <c r="D151" s="84">
        <v>1761.2972894100001</v>
      </c>
      <c r="E151" s="84">
        <v>168.17317638</v>
      </c>
      <c r="F151" s="84">
        <v>168.17317638</v>
      </c>
    </row>
    <row r="152" spans="1:6" ht="12.75" customHeight="1" x14ac:dyDescent="0.2">
      <c r="A152" s="83" t="s">
        <v>165</v>
      </c>
      <c r="B152" s="83">
        <v>18</v>
      </c>
      <c r="C152" s="84">
        <v>1796.2599026299999</v>
      </c>
      <c r="D152" s="84">
        <v>1758.8194825400001</v>
      </c>
      <c r="E152" s="84">
        <v>167.93658902999999</v>
      </c>
      <c r="F152" s="84">
        <v>167.93658902999999</v>
      </c>
    </row>
    <row r="153" spans="1:6" ht="12.75" customHeight="1" x14ac:dyDescent="0.2">
      <c r="A153" s="83" t="s">
        <v>165</v>
      </c>
      <c r="B153" s="83">
        <v>19</v>
      </c>
      <c r="C153" s="84">
        <v>1794.38822951</v>
      </c>
      <c r="D153" s="84">
        <v>1749.3930138999999</v>
      </c>
      <c r="E153" s="84">
        <v>167.03652566</v>
      </c>
      <c r="F153" s="84">
        <v>167.03652566</v>
      </c>
    </row>
    <row r="154" spans="1:6" ht="12.75" customHeight="1" x14ac:dyDescent="0.2">
      <c r="A154" s="83" t="s">
        <v>165</v>
      </c>
      <c r="B154" s="83">
        <v>20</v>
      </c>
      <c r="C154" s="84">
        <v>1797.79144305</v>
      </c>
      <c r="D154" s="84">
        <v>1752.93589894</v>
      </c>
      <c r="E154" s="84">
        <v>167.3748094</v>
      </c>
      <c r="F154" s="84">
        <v>167.3748094</v>
      </c>
    </row>
    <row r="155" spans="1:6" ht="12.75" customHeight="1" x14ac:dyDescent="0.2">
      <c r="A155" s="83" t="s">
        <v>165</v>
      </c>
      <c r="B155" s="83">
        <v>21</v>
      </c>
      <c r="C155" s="84">
        <v>1806.3382225800001</v>
      </c>
      <c r="D155" s="84">
        <v>1760.22303285</v>
      </c>
      <c r="E155" s="84">
        <v>168.07060361000001</v>
      </c>
      <c r="F155" s="84">
        <v>168.07060361000001</v>
      </c>
    </row>
    <row r="156" spans="1:6" ht="12.75" customHeight="1" x14ac:dyDescent="0.2">
      <c r="A156" s="83" t="s">
        <v>165</v>
      </c>
      <c r="B156" s="83">
        <v>22</v>
      </c>
      <c r="C156" s="84">
        <v>1765.97978483</v>
      </c>
      <c r="D156" s="84">
        <v>1725.4967745399999</v>
      </c>
      <c r="E156" s="84">
        <v>164.75485151999999</v>
      </c>
      <c r="F156" s="84">
        <v>164.75485151999999</v>
      </c>
    </row>
    <row r="157" spans="1:6" ht="12.75" customHeight="1" x14ac:dyDescent="0.2">
      <c r="A157" s="83" t="s">
        <v>165</v>
      </c>
      <c r="B157" s="83">
        <v>23</v>
      </c>
      <c r="C157" s="84">
        <v>1826.6505046</v>
      </c>
      <c r="D157" s="84">
        <v>1781.63310888</v>
      </c>
      <c r="E157" s="84">
        <v>170.11489251</v>
      </c>
      <c r="F157" s="84">
        <v>170.11489251</v>
      </c>
    </row>
    <row r="158" spans="1:6" ht="12.75" customHeight="1" x14ac:dyDescent="0.2">
      <c r="A158" s="83" t="s">
        <v>165</v>
      </c>
      <c r="B158" s="83">
        <v>24</v>
      </c>
      <c r="C158" s="84">
        <v>1933.9691587299999</v>
      </c>
      <c r="D158" s="84">
        <v>1891.67053644</v>
      </c>
      <c r="E158" s="84">
        <v>180.62154792999999</v>
      </c>
      <c r="F158" s="84">
        <v>180.62154792999999</v>
      </c>
    </row>
    <row r="159" spans="1:6" ht="12.75" customHeight="1" x14ac:dyDescent="0.2">
      <c r="A159" s="83" t="s">
        <v>166</v>
      </c>
      <c r="B159" s="83">
        <v>1</v>
      </c>
      <c r="C159" s="84">
        <v>2047.98215351</v>
      </c>
      <c r="D159" s="84">
        <v>2003.9891024900001</v>
      </c>
      <c r="E159" s="84">
        <v>191.34601229</v>
      </c>
      <c r="F159" s="84">
        <v>191.34601229</v>
      </c>
    </row>
    <row r="160" spans="1:6" ht="12.75" customHeight="1" x14ac:dyDescent="0.2">
      <c r="A160" s="83" t="s">
        <v>166</v>
      </c>
      <c r="B160" s="83">
        <v>2</v>
      </c>
      <c r="C160" s="84">
        <v>2135.4341833100002</v>
      </c>
      <c r="D160" s="84">
        <v>2090.2204598500002</v>
      </c>
      <c r="E160" s="84">
        <v>199.57960316</v>
      </c>
      <c r="F160" s="84">
        <v>199.57960316</v>
      </c>
    </row>
    <row r="161" spans="1:6" ht="12.75" customHeight="1" x14ac:dyDescent="0.2">
      <c r="A161" s="83" t="s">
        <v>166</v>
      </c>
      <c r="B161" s="83">
        <v>3</v>
      </c>
      <c r="C161" s="84">
        <v>2173.5790326599999</v>
      </c>
      <c r="D161" s="84">
        <v>2134.4999474199999</v>
      </c>
      <c r="E161" s="84">
        <v>203.80752204000001</v>
      </c>
      <c r="F161" s="84">
        <v>203.80752204000001</v>
      </c>
    </row>
    <row r="162" spans="1:6" ht="12.75" customHeight="1" x14ac:dyDescent="0.2">
      <c r="A162" s="83" t="s">
        <v>166</v>
      </c>
      <c r="B162" s="83">
        <v>4</v>
      </c>
      <c r="C162" s="84">
        <v>2215.0750005599998</v>
      </c>
      <c r="D162" s="84">
        <v>2169.89862769</v>
      </c>
      <c r="E162" s="84">
        <v>207.18747870000001</v>
      </c>
      <c r="F162" s="84">
        <v>207.18747870000001</v>
      </c>
    </row>
    <row r="163" spans="1:6" ht="12.75" customHeight="1" x14ac:dyDescent="0.2">
      <c r="A163" s="83" t="s">
        <v>166</v>
      </c>
      <c r="B163" s="83">
        <v>5</v>
      </c>
      <c r="C163" s="84">
        <v>2208.1083403600001</v>
      </c>
      <c r="D163" s="84">
        <v>2164.7652584399998</v>
      </c>
      <c r="E163" s="84">
        <v>206.69733145999999</v>
      </c>
      <c r="F163" s="84">
        <v>206.69733145999999</v>
      </c>
    </row>
    <row r="164" spans="1:6" ht="12.75" customHeight="1" x14ac:dyDescent="0.2">
      <c r="A164" s="83" t="s">
        <v>166</v>
      </c>
      <c r="B164" s="83">
        <v>6</v>
      </c>
      <c r="C164" s="84">
        <v>2171.4335827</v>
      </c>
      <c r="D164" s="84">
        <v>2128.63241083</v>
      </c>
      <c r="E164" s="84">
        <v>203.24727462000001</v>
      </c>
      <c r="F164" s="84">
        <v>203.24727462000001</v>
      </c>
    </row>
    <row r="165" spans="1:6" ht="12.75" customHeight="1" x14ac:dyDescent="0.2">
      <c r="A165" s="83" t="s">
        <v>166</v>
      </c>
      <c r="B165" s="83">
        <v>7</v>
      </c>
      <c r="C165" s="84">
        <v>2115.8577211900001</v>
      </c>
      <c r="D165" s="84">
        <v>2073.11121181</v>
      </c>
      <c r="E165" s="84">
        <v>197.94596833</v>
      </c>
      <c r="F165" s="84">
        <v>197.94596833</v>
      </c>
    </row>
    <row r="166" spans="1:6" ht="12.75" customHeight="1" x14ac:dyDescent="0.2">
      <c r="A166" s="83" t="s">
        <v>166</v>
      </c>
      <c r="B166" s="83">
        <v>8</v>
      </c>
      <c r="C166" s="84">
        <v>2020.8946465399999</v>
      </c>
      <c r="D166" s="84">
        <v>1977.44383829</v>
      </c>
      <c r="E166" s="84">
        <v>188.81140248</v>
      </c>
      <c r="F166" s="84">
        <v>188.81140248</v>
      </c>
    </row>
    <row r="167" spans="1:6" ht="12.75" customHeight="1" x14ac:dyDescent="0.2">
      <c r="A167" s="83" t="s">
        <v>166</v>
      </c>
      <c r="B167" s="83">
        <v>9</v>
      </c>
      <c r="C167" s="84">
        <v>1903.09574174</v>
      </c>
      <c r="D167" s="84">
        <v>1860.8243628299999</v>
      </c>
      <c r="E167" s="84">
        <v>177.67627626999999</v>
      </c>
      <c r="F167" s="84">
        <v>177.67627626999999</v>
      </c>
    </row>
    <row r="168" spans="1:6" ht="12.75" customHeight="1" x14ac:dyDescent="0.2">
      <c r="A168" s="83" t="s">
        <v>166</v>
      </c>
      <c r="B168" s="83">
        <v>10</v>
      </c>
      <c r="C168" s="84">
        <v>1816.36873644</v>
      </c>
      <c r="D168" s="84">
        <v>1773.97398307</v>
      </c>
      <c r="E168" s="84">
        <v>169.38357955999999</v>
      </c>
      <c r="F168" s="84">
        <v>169.38357955999999</v>
      </c>
    </row>
    <row r="169" spans="1:6" ht="12.75" customHeight="1" x14ac:dyDescent="0.2">
      <c r="A169" s="83" t="s">
        <v>166</v>
      </c>
      <c r="B169" s="83">
        <v>11</v>
      </c>
      <c r="C169" s="84">
        <v>1778.4823070299999</v>
      </c>
      <c r="D169" s="84">
        <v>1734.9761745400001</v>
      </c>
      <c r="E169" s="84">
        <v>165.65996891</v>
      </c>
      <c r="F169" s="84">
        <v>165.65996891</v>
      </c>
    </row>
    <row r="170" spans="1:6" ht="12.75" customHeight="1" x14ac:dyDescent="0.2">
      <c r="A170" s="83" t="s">
        <v>166</v>
      </c>
      <c r="B170" s="83">
        <v>12</v>
      </c>
      <c r="C170" s="84">
        <v>1773.9791113199999</v>
      </c>
      <c r="D170" s="84">
        <v>1735.74530321</v>
      </c>
      <c r="E170" s="84">
        <v>165.73340729</v>
      </c>
      <c r="F170" s="84">
        <v>165.73340729</v>
      </c>
    </row>
    <row r="171" spans="1:6" ht="12.75" customHeight="1" x14ac:dyDescent="0.2">
      <c r="A171" s="83" t="s">
        <v>166</v>
      </c>
      <c r="B171" s="83">
        <v>13</v>
      </c>
      <c r="C171" s="84">
        <v>1758.9765103499999</v>
      </c>
      <c r="D171" s="84">
        <v>1719.2930089199999</v>
      </c>
      <c r="E171" s="84">
        <v>164.16250009000001</v>
      </c>
      <c r="F171" s="84">
        <v>164.16250009000001</v>
      </c>
    </row>
    <row r="172" spans="1:6" ht="12.75" customHeight="1" x14ac:dyDescent="0.2">
      <c r="A172" s="83" t="s">
        <v>166</v>
      </c>
      <c r="B172" s="83">
        <v>14</v>
      </c>
      <c r="C172" s="84">
        <v>1752.60579598</v>
      </c>
      <c r="D172" s="84">
        <v>1707.4443689899999</v>
      </c>
      <c r="E172" s="84">
        <v>163.03116159999999</v>
      </c>
      <c r="F172" s="84">
        <v>163.03116159999999</v>
      </c>
    </row>
    <row r="173" spans="1:6" ht="12.75" customHeight="1" x14ac:dyDescent="0.2">
      <c r="A173" s="83" t="s">
        <v>166</v>
      </c>
      <c r="B173" s="83">
        <v>15</v>
      </c>
      <c r="C173" s="84">
        <v>1744.2445029200001</v>
      </c>
      <c r="D173" s="84">
        <v>1705.1240727899999</v>
      </c>
      <c r="E173" s="84">
        <v>162.80961378000001</v>
      </c>
      <c r="F173" s="84">
        <v>162.80961378000001</v>
      </c>
    </row>
    <row r="174" spans="1:6" ht="12.75" customHeight="1" x14ac:dyDescent="0.2">
      <c r="A174" s="83" t="s">
        <v>166</v>
      </c>
      <c r="B174" s="83">
        <v>16</v>
      </c>
      <c r="C174" s="84">
        <v>1722.13588697</v>
      </c>
      <c r="D174" s="84">
        <v>1675.6362794500001</v>
      </c>
      <c r="E174" s="84">
        <v>159.99404375</v>
      </c>
      <c r="F174" s="84">
        <v>159.99404375</v>
      </c>
    </row>
    <row r="175" spans="1:6" ht="12.75" customHeight="1" x14ac:dyDescent="0.2">
      <c r="A175" s="83" t="s">
        <v>166</v>
      </c>
      <c r="B175" s="83">
        <v>17</v>
      </c>
      <c r="C175" s="84">
        <v>1741.1967456699999</v>
      </c>
      <c r="D175" s="84">
        <v>1695.8616798</v>
      </c>
      <c r="E175" s="84">
        <v>161.92521676999999</v>
      </c>
      <c r="F175" s="84">
        <v>161.92521676999999</v>
      </c>
    </row>
    <row r="176" spans="1:6" ht="12.75" customHeight="1" x14ac:dyDescent="0.2">
      <c r="A176" s="83" t="s">
        <v>166</v>
      </c>
      <c r="B176" s="83">
        <v>18</v>
      </c>
      <c r="C176" s="84">
        <v>1746.9185330400001</v>
      </c>
      <c r="D176" s="84">
        <v>1701.8668545999999</v>
      </c>
      <c r="E176" s="84">
        <v>162.49860623999999</v>
      </c>
      <c r="F176" s="84">
        <v>162.49860623999999</v>
      </c>
    </row>
    <row r="177" spans="1:6" ht="12.75" customHeight="1" x14ac:dyDescent="0.2">
      <c r="A177" s="83" t="s">
        <v>166</v>
      </c>
      <c r="B177" s="83">
        <v>19</v>
      </c>
      <c r="C177" s="84">
        <v>1728.1030535699999</v>
      </c>
      <c r="D177" s="84">
        <v>1687.6059245599999</v>
      </c>
      <c r="E177" s="84">
        <v>161.13693612</v>
      </c>
      <c r="F177" s="84">
        <v>161.13693612</v>
      </c>
    </row>
    <row r="178" spans="1:6" ht="12.75" customHeight="1" x14ac:dyDescent="0.2">
      <c r="A178" s="83" t="s">
        <v>166</v>
      </c>
      <c r="B178" s="83">
        <v>20</v>
      </c>
      <c r="C178" s="84">
        <v>1737.0780315</v>
      </c>
      <c r="D178" s="84">
        <v>1693.52045352</v>
      </c>
      <c r="E178" s="84">
        <v>161.70167049</v>
      </c>
      <c r="F178" s="84">
        <v>161.70167049</v>
      </c>
    </row>
    <row r="179" spans="1:6" ht="12.75" customHeight="1" x14ac:dyDescent="0.2">
      <c r="A179" s="83" t="s">
        <v>166</v>
      </c>
      <c r="B179" s="83">
        <v>21</v>
      </c>
      <c r="C179" s="84">
        <v>1741.9589470999999</v>
      </c>
      <c r="D179" s="84">
        <v>1703.73690018</v>
      </c>
      <c r="E179" s="84">
        <v>162.67716299</v>
      </c>
      <c r="F179" s="84">
        <v>162.67716299</v>
      </c>
    </row>
    <row r="180" spans="1:6" ht="12.75" customHeight="1" x14ac:dyDescent="0.2">
      <c r="A180" s="83" t="s">
        <v>166</v>
      </c>
      <c r="B180" s="83">
        <v>22</v>
      </c>
      <c r="C180" s="84">
        <v>1742.74790631</v>
      </c>
      <c r="D180" s="84">
        <v>1700.3703201400001</v>
      </c>
      <c r="E180" s="84">
        <v>162.35571329999999</v>
      </c>
      <c r="F180" s="84">
        <v>162.35571329999999</v>
      </c>
    </row>
    <row r="181" spans="1:6" ht="12.75" customHeight="1" x14ac:dyDescent="0.2">
      <c r="A181" s="83" t="s">
        <v>166</v>
      </c>
      <c r="B181" s="83">
        <v>23</v>
      </c>
      <c r="C181" s="84">
        <v>1812.8746356300001</v>
      </c>
      <c r="D181" s="84">
        <v>1769.03894296</v>
      </c>
      <c r="E181" s="84">
        <v>168.91236928999999</v>
      </c>
      <c r="F181" s="84">
        <v>168.91236928999999</v>
      </c>
    </row>
    <row r="182" spans="1:6" ht="12.75" customHeight="1" x14ac:dyDescent="0.2">
      <c r="A182" s="83" t="s">
        <v>166</v>
      </c>
      <c r="B182" s="83">
        <v>24</v>
      </c>
      <c r="C182" s="84">
        <v>1886.61761045</v>
      </c>
      <c r="D182" s="84">
        <v>1850.20223177</v>
      </c>
      <c r="E182" s="84">
        <v>176.66204798999999</v>
      </c>
      <c r="F182" s="84">
        <v>176.66204798999999</v>
      </c>
    </row>
    <row r="183" spans="1:6" ht="12.75" customHeight="1" x14ac:dyDescent="0.2">
      <c r="A183" s="83" t="s">
        <v>167</v>
      </c>
      <c r="B183" s="83">
        <v>1</v>
      </c>
      <c r="C183" s="84">
        <v>1973.31535407</v>
      </c>
      <c r="D183" s="84">
        <v>1929.26280636</v>
      </c>
      <c r="E183" s="84">
        <v>184.21095414000001</v>
      </c>
      <c r="F183" s="84">
        <v>184.21095414000001</v>
      </c>
    </row>
    <row r="184" spans="1:6" ht="12.75" customHeight="1" x14ac:dyDescent="0.2">
      <c r="A184" s="83" t="s">
        <v>167</v>
      </c>
      <c r="B184" s="83">
        <v>2</v>
      </c>
      <c r="C184" s="84">
        <v>2074.5507365399999</v>
      </c>
      <c r="D184" s="84">
        <v>2030.96919828</v>
      </c>
      <c r="E184" s="84">
        <v>193.92214093999999</v>
      </c>
      <c r="F184" s="84">
        <v>193.92214093999999</v>
      </c>
    </row>
    <row r="185" spans="1:6" ht="12.75" customHeight="1" x14ac:dyDescent="0.2">
      <c r="A185" s="83" t="s">
        <v>167</v>
      </c>
      <c r="B185" s="83">
        <v>3</v>
      </c>
      <c r="C185" s="84">
        <v>2143.7196783999998</v>
      </c>
      <c r="D185" s="84">
        <v>2100.20697896</v>
      </c>
      <c r="E185" s="84">
        <v>200.53314158000001</v>
      </c>
      <c r="F185" s="84">
        <v>200.53314158000001</v>
      </c>
    </row>
    <row r="186" spans="1:6" ht="12.75" customHeight="1" x14ac:dyDescent="0.2">
      <c r="A186" s="83" t="s">
        <v>167</v>
      </c>
      <c r="B186" s="83">
        <v>4</v>
      </c>
      <c r="C186" s="84">
        <v>2171.6380030400001</v>
      </c>
      <c r="D186" s="84">
        <v>2126.7299222500001</v>
      </c>
      <c r="E186" s="84">
        <v>203.06562013999999</v>
      </c>
      <c r="F186" s="84">
        <v>203.06562013999999</v>
      </c>
    </row>
    <row r="187" spans="1:6" ht="12.75" customHeight="1" x14ac:dyDescent="0.2">
      <c r="A187" s="83" t="s">
        <v>167</v>
      </c>
      <c r="B187" s="83">
        <v>5</v>
      </c>
      <c r="C187" s="84">
        <v>2208.0268015900001</v>
      </c>
      <c r="D187" s="84">
        <v>2160.8036584699998</v>
      </c>
      <c r="E187" s="84">
        <v>206.31906774999999</v>
      </c>
      <c r="F187" s="84">
        <v>206.31906774999999</v>
      </c>
    </row>
    <row r="188" spans="1:6" ht="12.75" customHeight="1" x14ac:dyDescent="0.2">
      <c r="A188" s="83" t="s">
        <v>167</v>
      </c>
      <c r="B188" s="83">
        <v>6</v>
      </c>
      <c r="C188" s="84">
        <v>2173.3901646499999</v>
      </c>
      <c r="D188" s="84">
        <v>2126.1487131200001</v>
      </c>
      <c r="E188" s="84">
        <v>203.0101248</v>
      </c>
      <c r="F188" s="84">
        <v>203.0101248</v>
      </c>
    </row>
    <row r="189" spans="1:6" ht="12.75" customHeight="1" x14ac:dyDescent="0.2">
      <c r="A189" s="83" t="s">
        <v>167</v>
      </c>
      <c r="B189" s="83">
        <v>7</v>
      </c>
      <c r="C189" s="84">
        <v>2133.01768743</v>
      </c>
      <c r="D189" s="84">
        <v>2086.1030314599998</v>
      </c>
      <c r="E189" s="84">
        <v>199.18646054999999</v>
      </c>
      <c r="F189" s="84">
        <v>199.18646054999999</v>
      </c>
    </row>
    <row r="190" spans="1:6" ht="12.75" customHeight="1" x14ac:dyDescent="0.2">
      <c r="A190" s="83" t="s">
        <v>167</v>
      </c>
      <c r="B190" s="83">
        <v>8</v>
      </c>
      <c r="C190" s="84">
        <v>2036.4762825800001</v>
      </c>
      <c r="D190" s="84">
        <v>1985.8131021300001</v>
      </c>
      <c r="E190" s="84">
        <v>189.61052122999999</v>
      </c>
      <c r="F190" s="84">
        <v>189.61052122999999</v>
      </c>
    </row>
    <row r="191" spans="1:6" ht="12.75" customHeight="1" x14ac:dyDescent="0.2">
      <c r="A191" s="83" t="s">
        <v>167</v>
      </c>
      <c r="B191" s="83">
        <v>9</v>
      </c>
      <c r="C191" s="84">
        <v>1938.19434774</v>
      </c>
      <c r="D191" s="84">
        <v>1874.33737473</v>
      </c>
      <c r="E191" s="84">
        <v>178.96653325</v>
      </c>
      <c r="F191" s="84">
        <v>178.96653325</v>
      </c>
    </row>
    <row r="192" spans="1:6" ht="12.75" customHeight="1" x14ac:dyDescent="0.2">
      <c r="A192" s="83" t="s">
        <v>167</v>
      </c>
      <c r="B192" s="83">
        <v>10</v>
      </c>
      <c r="C192" s="84">
        <v>1853.0024374499999</v>
      </c>
      <c r="D192" s="84">
        <v>1783.1283580700001</v>
      </c>
      <c r="E192" s="84">
        <v>170.25766272999999</v>
      </c>
      <c r="F192" s="84">
        <v>170.25766272999999</v>
      </c>
    </row>
    <row r="193" spans="1:6" ht="12.75" customHeight="1" x14ac:dyDescent="0.2">
      <c r="A193" s="83" t="s">
        <v>167</v>
      </c>
      <c r="B193" s="83">
        <v>11</v>
      </c>
      <c r="C193" s="84">
        <v>1827.0756976499999</v>
      </c>
      <c r="D193" s="84">
        <v>1760.8668959500001</v>
      </c>
      <c r="E193" s="84">
        <v>168.13208130999999</v>
      </c>
      <c r="F193" s="84">
        <v>168.13208130999999</v>
      </c>
    </row>
    <row r="194" spans="1:6" ht="12.75" customHeight="1" x14ac:dyDescent="0.2">
      <c r="A194" s="83" t="s">
        <v>167</v>
      </c>
      <c r="B194" s="83">
        <v>12</v>
      </c>
      <c r="C194" s="84">
        <v>1814.3719566899999</v>
      </c>
      <c r="D194" s="84">
        <v>1739.0684785200001</v>
      </c>
      <c r="E194" s="84">
        <v>166.05071258000001</v>
      </c>
      <c r="F194" s="84">
        <v>166.05071258000001</v>
      </c>
    </row>
    <row r="195" spans="1:6" ht="12.75" customHeight="1" x14ac:dyDescent="0.2">
      <c r="A195" s="83" t="s">
        <v>167</v>
      </c>
      <c r="B195" s="83">
        <v>13</v>
      </c>
      <c r="C195" s="84">
        <v>1778.1336829700001</v>
      </c>
      <c r="D195" s="84">
        <v>1714.4637754800001</v>
      </c>
      <c r="E195" s="84">
        <v>163.70139251000001</v>
      </c>
      <c r="F195" s="84">
        <v>163.70139251000001</v>
      </c>
    </row>
    <row r="196" spans="1:6" ht="12.75" customHeight="1" x14ac:dyDescent="0.2">
      <c r="A196" s="83" t="s">
        <v>167</v>
      </c>
      <c r="B196" s="83">
        <v>14</v>
      </c>
      <c r="C196" s="84">
        <v>1783.6164758299999</v>
      </c>
      <c r="D196" s="84">
        <v>1719.5602039299999</v>
      </c>
      <c r="E196" s="84">
        <v>164.18801256</v>
      </c>
      <c r="F196" s="84">
        <v>164.18801256</v>
      </c>
    </row>
    <row r="197" spans="1:6" ht="12.75" customHeight="1" x14ac:dyDescent="0.2">
      <c r="A197" s="83" t="s">
        <v>167</v>
      </c>
      <c r="B197" s="83">
        <v>15</v>
      </c>
      <c r="C197" s="84">
        <v>1788.3479142599999</v>
      </c>
      <c r="D197" s="84">
        <v>1730.6364520499999</v>
      </c>
      <c r="E197" s="84">
        <v>165.24560109999999</v>
      </c>
      <c r="F197" s="84">
        <v>165.24560109999999</v>
      </c>
    </row>
    <row r="198" spans="1:6" ht="12.75" customHeight="1" x14ac:dyDescent="0.2">
      <c r="A198" s="83" t="s">
        <v>167</v>
      </c>
      <c r="B198" s="83">
        <v>16</v>
      </c>
      <c r="C198" s="84">
        <v>1780.9182320899999</v>
      </c>
      <c r="D198" s="84">
        <v>1737.47671694</v>
      </c>
      <c r="E198" s="84">
        <v>165.89872711000001</v>
      </c>
      <c r="F198" s="84">
        <v>165.89872711000001</v>
      </c>
    </row>
    <row r="199" spans="1:6" ht="12.75" customHeight="1" x14ac:dyDescent="0.2">
      <c r="A199" s="83" t="s">
        <v>167</v>
      </c>
      <c r="B199" s="83">
        <v>17</v>
      </c>
      <c r="C199" s="84">
        <v>1792.30252713</v>
      </c>
      <c r="D199" s="84">
        <v>1749.2700151199999</v>
      </c>
      <c r="E199" s="84">
        <v>167.02478142000001</v>
      </c>
      <c r="F199" s="84">
        <v>167.02478142000001</v>
      </c>
    </row>
    <row r="200" spans="1:6" ht="12.75" customHeight="1" x14ac:dyDescent="0.2">
      <c r="A200" s="83" t="s">
        <v>167</v>
      </c>
      <c r="B200" s="83">
        <v>18</v>
      </c>
      <c r="C200" s="84">
        <v>1786.4927305599999</v>
      </c>
      <c r="D200" s="84">
        <v>1743.17353123</v>
      </c>
      <c r="E200" s="84">
        <v>166.44267353000001</v>
      </c>
      <c r="F200" s="84">
        <v>166.44267353000001</v>
      </c>
    </row>
    <row r="201" spans="1:6" ht="12.75" customHeight="1" x14ac:dyDescent="0.2">
      <c r="A201" s="83" t="s">
        <v>167</v>
      </c>
      <c r="B201" s="83">
        <v>19</v>
      </c>
      <c r="C201" s="84">
        <v>1774.6668887000001</v>
      </c>
      <c r="D201" s="84">
        <v>1731.5686530800001</v>
      </c>
      <c r="E201" s="84">
        <v>165.33461004</v>
      </c>
      <c r="F201" s="84">
        <v>165.33461004</v>
      </c>
    </row>
    <row r="202" spans="1:6" ht="12.75" customHeight="1" x14ac:dyDescent="0.2">
      <c r="A202" s="83" t="s">
        <v>167</v>
      </c>
      <c r="B202" s="83">
        <v>20</v>
      </c>
      <c r="C202" s="84">
        <v>1790.0904950900001</v>
      </c>
      <c r="D202" s="84">
        <v>1746.8614416400001</v>
      </c>
      <c r="E202" s="84">
        <v>166.79480466000001</v>
      </c>
      <c r="F202" s="84">
        <v>166.79480466000001</v>
      </c>
    </row>
    <row r="203" spans="1:6" ht="12.75" customHeight="1" x14ac:dyDescent="0.2">
      <c r="A203" s="83" t="s">
        <v>167</v>
      </c>
      <c r="B203" s="83">
        <v>21</v>
      </c>
      <c r="C203" s="84">
        <v>1803.8643704000001</v>
      </c>
      <c r="D203" s="84">
        <v>1760.0110091399999</v>
      </c>
      <c r="E203" s="84">
        <v>168.05035903999999</v>
      </c>
      <c r="F203" s="84">
        <v>168.05035903999999</v>
      </c>
    </row>
    <row r="204" spans="1:6" ht="12.75" customHeight="1" x14ac:dyDescent="0.2">
      <c r="A204" s="83" t="s">
        <v>167</v>
      </c>
      <c r="B204" s="83">
        <v>22</v>
      </c>
      <c r="C204" s="84">
        <v>1782.1972058900001</v>
      </c>
      <c r="D204" s="84">
        <v>1742.8043660599999</v>
      </c>
      <c r="E204" s="84">
        <v>166.40742469</v>
      </c>
      <c r="F204" s="84">
        <v>166.40742469</v>
      </c>
    </row>
    <row r="205" spans="1:6" ht="12.75" customHeight="1" x14ac:dyDescent="0.2">
      <c r="A205" s="83" t="s">
        <v>167</v>
      </c>
      <c r="B205" s="83">
        <v>23</v>
      </c>
      <c r="C205" s="84">
        <v>1843.7116788999999</v>
      </c>
      <c r="D205" s="84">
        <v>1799.5719618099999</v>
      </c>
      <c r="E205" s="84">
        <v>171.82774013</v>
      </c>
      <c r="F205" s="84">
        <v>171.82774013</v>
      </c>
    </row>
    <row r="206" spans="1:6" ht="12.75" customHeight="1" x14ac:dyDescent="0.2">
      <c r="A206" s="83" t="s">
        <v>167</v>
      </c>
      <c r="B206" s="83">
        <v>24</v>
      </c>
      <c r="C206" s="84">
        <v>1886.1797839999999</v>
      </c>
      <c r="D206" s="84">
        <v>1842.14598146</v>
      </c>
      <c r="E206" s="84">
        <v>175.89281657000001</v>
      </c>
      <c r="F206" s="84">
        <v>175.89281657000001</v>
      </c>
    </row>
    <row r="207" spans="1:6" ht="12.75" customHeight="1" x14ac:dyDescent="0.2">
      <c r="A207" s="83" t="s">
        <v>168</v>
      </c>
      <c r="B207" s="83">
        <v>1</v>
      </c>
      <c r="C207" s="84">
        <v>2049.2508601499999</v>
      </c>
      <c r="D207" s="84">
        <v>2004.75580208</v>
      </c>
      <c r="E207" s="84">
        <v>191.41921873000001</v>
      </c>
      <c r="F207" s="84">
        <v>191.41921873000001</v>
      </c>
    </row>
    <row r="208" spans="1:6" ht="12.75" customHeight="1" x14ac:dyDescent="0.2">
      <c r="A208" s="83" t="s">
        <v>168</v>
      </c>
      <c r="B208" s="83">
        <v>2</v>
      </c>
      <c r="C208" s="84">
        <v>2148.2256552399999</v>
      </c>
      <c r="D208" s="84">
        <v>2103.45358506</v>
      </c>
      <c r="E208" s="84">
        <v>200.84313585000001</v>
      </c>
      <c r="F208" s="84">
        <v>200.84313585000001</v>
      </c>
    </row>
    <row r="209" spans="1:6" ht="12.75" customHeight="1" x14ac:dyDescent="0.2">
      <c r="A209" s="83" t="s">
        <v>168</v>
      </c>
      <c r="B209" s="83">
        <v>3</v>
      </c>
      <c r="C209" s="84">
        <v>2220.4267856800002</v>
      </c>
      <c r="D209" s="84">
        <v>2175.3589178399998</v>
      </c>
      <c r="E209" s="84">
        <v>207.70884118999999</v>
      </c>
      <c r="F209" s="84">
        <v>207.70884118999999</v>
      </c>
    </row>
    <row r="210" spans="1:6" ht="12.75" customHeight="1" x14ac:dyDescent="0.2">
      <c r="A210" s="83" t="s">
        <v>168</v>
      </c>
      <c r="B210" s="83">
        <v>4</v>
      </c>
      <c r="C210" s="84">
        <v>2225.0436341599998</v>
      </c>
      <c r="D210" s="84">
        <v>2179.3970113099999</v>
      </c>
      <c r="E210" s="84">
        <v>208.0944087</v>
      </c>
      <c r="F210" s="84">
        <v>208.0944087</v>
      </c>
    </row>
    <row r="211" spans="1:6" ht="12.75" customHeight="1" x14ac:dyDescent="0.2">
      <c r="A211" s="83" t="s">
        <v>168</v>
      </c>
      <c r="B211" s="83">
        <v>5</v>
      </c>
      <c r="C211" s="84">
        <v>2224.2321091700001</v>
      </c>
      <c r="D211" s="84">
        <v>2178.7687757399999</v>
      </c>
      <c r="E211" s="84">
        <v>208.03442315999999</v>
      </c>
      <c r="F211" s="84">
        <v>208.03442315999999</v>
      </c>
    </row>
    <row r="212" spans="1:6" ht="12.75" customHeight="1" x14ac:dyDescent="0.2">
      <c r="A212" s="83" t="s">
        <v>168</v>
      </c>
      <c r="B212" s="83">
        <v>6</v>
      </c>
      <c r="C212" s="84">
        <v>2223.8703316000001</v>
      </c>
      <c r="D212" s="84">
        <v>2178.72404693</v>
      </c>
      <c r="E212" s="84">
        <v>208.03015234</v>
      </c>
      <c r="F212" s="84">
        <v>208.03015234</v>
      </c>
    </row>
    <row r="213" spans="1:6" ht="12.75" customHeight="1" x14ac:dyDescent="0.2">
      <c r="A213" s="83" t="s">
        <v>168</v>
      </c>
      <c r="B213" s="83">
        <v>7</v>
      </c>
      <c r="C213" s="84">
        <v>2146.78859496</v>
      </c>
      <c r="D213" s="84">
        <v>2101.3981687400001</v>
      </c>
      <c r="E213" s="84">
        <v>200.64687943000001</v>
      </c>
      <c r="F213" s="84">
        <v>200.64687943000001</v>
      </c>
    </row>
    <row r="214" spans="1:6" ht="12.75" customHeight="1" x14ac:dyDescent="0.2">
      <c r="A214" s="83" t="s">
        <v>168</v>
      </c>
      <c r="B214" s="83">
        <v>8</v>
      </c>
      <c r="C214" s="84">
        <v>2054.7119476100002</v>
      </c>
      <c r="D214" s="84">
        <v>2010.46242192</v>
      </c>
      <c r="E214" s="84">
        <v>191.96410141000001</v>
      </c>
      <c r="F214" s="84">
        <v>191.96410141000001</v>
      </c>
    </row>
    <row r="215" spans="1:6" ht="12.75" customHeight="1" x14ac:dyDescent="0.2">
      <c r="A215" s="83" t="s">
        <v>168</v>
      </c>
      <c r="B215" s="83">
        <v>9</v>
      </c>
      <c r="C215" s="84">
        <v>1933.1502019</v>
      </c>
      <c r="D215" s="84">
        <v>1888.7268826500001</v>
      </c>
      <c r="E215" s="84">
        <v>180.34048032000001</v>
      </c>
      <c r="F215" s="84">
        <v>180.34048032000001</v>
      </c>
    </row>
    <row r="216" spans="1:6" ht="12.75" customHeight="1" x14ac:dyDescent="0.2">
      <c r="A216" s="83" t="s">
        <v>168</v>
      </c>
      <c r="B216" s="83">
        <v>10</v>
      </c>
      <c r="C216" s="84">
        <v>1868.66966768</v>
      </c>
      <c r="D216" s="84">
        <v>1825.1530821399999</v>
      </c>
      <c r="E216" s="84">
        <v>174.27029102</v>
      </c>
      <c r="F216" s="84">
        <v>174.27029102</v>
      </c>
    </row>
    <row r="217" spans="1:6" ht="12.75" customHeight="1" x14ac:dyDescent="0.2">
      <c r="A217" s="83" t="s">
        <v>168</v>
      </c>
      <c r="B217" s="83">
        <v>11</v>
      </c>
      <c r="C217" s="84">
        <v>1820.2337854499999</v>
      </c>
      <c r="D217" s="84">
        <v>1782.3648441600001</v>
      </c>
      <c r="E217" s="84">
        <v>170.18476046999999</v>
      </c>
      <c r="F217" s="84">
        <v>170.18476046999999</v>
      </c>
    </row>
    <row r="218" spans="1:6" ht="12.75" customHeight="1" x14ac:dyDescent="0.2">
      <c r="A218" s="83" t="s">
        <v>168</v>
      </c>
      <c r="B218" s="83">
        <v>12</v>
      </c>
      <c r="C218" s="84">
        <v>1823.8396772799999</v>
      </c>
      <c r="D218" s="84">
        <v>1784.31636811</v>
      </c>
      <c r="E218" s="84">
        <v>170.37109697</v>
      </c>
      <c r="F218" s="84">
        <v>170.37109697</v>
      </c>
    </row>
    <row r="219" spans="1:6" ht="12.75" customHeight="1" x14ac:dyDescent="0.2">
      <c r="A219" s="83" t="s">
        <v>168</v>
      </c>
      <c r="B219" s="83">
        <v>13</v>
      </c>
      <c r="C219" s="84">
        <v>1825.4674390800001</v>
      </c>
      <c r="D219" s="84">
        <v>1782.18387661</v>
      </c>
      <c r="E219" s="84">
        <v>170.16748122000001</v>
      </c>
      <c r="F219" s="84">
        <v>170.16748122000001</v>
      </c>
    </row>
    <row r="220" spans="1:6" ht="12.75" customHeight="1" x14ac:dyDescent="0.2">
      <c r="A220" s="83" t="s">
        <v>168</v>
      </c>
      <c r="B220" s="83">
        <v>14</v>
      </c>
      <c r="C220" s="84">
        <v>1829.8942411200001</v>
      </c>
      <c r="D220" s="84">
        <v>1786.1496051399999</v>
      </c>
      <c r="E220" s="84">
        <v>170.54613914000001</v>
      </c>
      <c r="F220" s="84">
        <v>170.54613914000001</v>
      </c>
    </row>
    <row r="221" spans="1:6" ht="12.75" customHeight="1" x14ac:dyDescent="0.2">
      <c r="A221" s="83" t="s">
        <v>168</v>
      </c>
      <c r="B221" s="83">
        <v>15</v>
      </c>
      <c r="C221" s="84">
        <v>1839.20626066</v>
      </c>
      <c r="D221" s="84">
        <v>1794.1387667900001</v>
      </c>
      <c r="E221" s="84">
        <v>171.30896476000001</v>
      </c>
      <c r="F221" s="84">
        <v>171.30896476000001</v>
      </c>
    </row>
    <row r="222" spans="1:6" ht="12.75" customHeight="1" x14ac:dyDescent="0.2">
      <c r="A222" s="83" t="s">
        <v>168</v>
      </c>
      <c r="B222" s="83">
        <v>16</v>
      </c>
      <c r="C222" s="84">
        <v>1843.05810292</v>
      </c>
      <c r="D222" s="84">
        <v>1801.2779599600001</v>
      </c>
      <c r="E222" s="84">
        <v>171.99063319999999</v>
      </c>
      <c r="F222" s="84">
        <v>171.99063319999999</v>
      </c>
    </row>
    <row r="223" spans="1:6" ht="12.75" customHeight="1" x14ac:dyDescent="0.2">
      <c r="A223" s="83" t="s">
        <v>168</v>
      </c>
      <c r="B223" s="83">
        <v>17</v>
      </c>
      <c r="C223" s="84">
        <v>1860.07124006</v>
      </c>
      <c r="D223" s="84">
        <v>1818.5465228400001</v>
      </c>
      <c r="E223" s="84">
        <v>173.63947981999999</v>
      </c>
      <c r="F223" s="84">
        <v>173.63947981999999</v>
      </c>
    </row>
    <row r="224" spans="1:6" ht="12.75" customHeight="1" x14ac:dyDescent="0.2">
      <c r="A224" s="83" t="s">
        <v>168</v>
      </c>
      <c r="B224" s="83">
        <v>18</v>
      </c>
      <c r="C224" s="84">
        <v>1840.3724063100001</v>
      </c>
      <c r="D224" s="84">
        <v>1798.8445907299999</v>
      </c>
      <c r="E224" s="84">
        <v>171.75828888000001</v>
      </c>
      <c r="F224" s="84">
        <v>171.75828888000001</v>
      </c>
    </row>
    <row r="225" spans="1:6" ht="12.75" customHeight="1" x14ac:dyDescent="0.2">
      <c r="A225" s="83" t="s">
        <v>168</v>
      </c>
      <c r="B225" s="83">
        <v>19</v>
      </c>
      <c r="C225" s="84">
        <v>1832.9770658899999</v>
      </c>
      <c r="D225" s="84">
        <v>1791.2842597700001</v>
      </c>
      <c r="E225" s="84">
        <v>171.03640910999999</v>
      </c>
      <c r="F225" s="84">
        <v>171.03640910999999</v>
      </c>
    </row>
    <row r="226" spans="1:6" ht="12.75" customHeight="1" x14ac:dyDescent="0.2">
      <c r="A226" s="83" t="s">
        <v>168</v>
      </c>
      <c r="B226" s="83">
        <v>20</v>
      </c>
      <c r="C226" s="84">
        <v>1845.1559407699999</v>
      </c>
      <c r="D226" s="84">
        <v>1803.4704458399999</v>
      </c>
      <c r="E226" s="84">
        <v>172.19997737</v>
      </c>
      <c r="F226" s="84">
        <v>172.19997737</v>
      </c>
    </row>
    <row r="227" spans="1:6" ht="12.75" customHeight="1" x14ac:dyDescent="0.2">
      <c r="A227" s="83" t="s">
        <v>168</v>
      </c>
      <c r="B227" s="83">
        <v>21</v>
      </c>
      <c r="C227" s="84">
        <v>1852.5130964499999</v>
      </c>
      <c r="D227" s="84">
        <v>1809.24974896</v>
      </c>
      <c r="E227" s="84">
        <v>172.75180004000001</v>
      </c>
      <c r="F227" s="84">
        <v>172.75180004000001</v>
      </c>
    </row>
    <row r="228" spans="1:6" ht="12.75" customHeight="1" x14ac:dyDescent="0.2">
      <c r="A228" s="83" t="s">
        <v>168</v>
      </c>
      <c r="B228" s="83">
        <v>22</v>
      </c>
      <c r="C228" s="84">
        <v>1851.34130983</v>
      </c>
      <c r="D228" s="84">
        <v>1807.8054247</v>
      </c>
      <c r="E228" s="84">
        <v>172.61389226</v>
      </c>
      <c r="F228" s="84">
        <v>172.61389226</v>
      </c>
    </row>
    <row r="229" spans="1:6" ht="12.75" customHeight="1" x14ac:dyDescent="0.2">
      <c r="A229" s="83" t="s">
        <v>168</v>
      </c>
      <c r="B229" s="83">
        <v>23</v>
      </c>
      <c r="C229" s="84">
        <v>1904.78662285</v>
      </c>
      <c r="D229" s="84">
        <v>1860.6330784199999</v>
      </c>
      <c r="E229" s="84">
        <v>177.65801193999999</v>
      </c>
      <c r="F229" s="84">
        <v>177.65801193999999</v>
      </c>
    </row>
    <row r="230" spans="1:6" ht="12.75" customHeight="1" x14ac:dyDescent="0.2">
      <c r="A230" s="83" t="s">
        <v>168</v>
      </c>
      <c r="B230" s="83">
        <v>24</v>
      </c>
      <c r="C230" s="84">
        <v>2001.61403002</v>
      </c>
      <c r="D230" s="84">
        <v>1957.405747</v>
      </c>
      <c r="E230" s="84">
        <v>186.89811420000001</v>
      </c>
      <c r="F230" s="84">
        <v>186.89811420000001</v>
      </c>
    </row>
    <row r="231" spans="1:6" ht="12.75" customHeight="1" x14ac:dyDescent="0.2">
      <c r="A231" s="83" t="s">
        <v>169</v>
      </c>
      <c r="B231" s="83">
        <v>1</v>
      </c>
      <c r="C231" s="84">
        <v>1973.4784537999999</v>
      </c>
      <c r="D231" s="84">
        <v>1929.4277301699999</v>
      </c>
      <c r="E231" s="84">
        <v>184.22670149000001</v>
      </c>
      <c r="F231" s="84">
        <v>184.22670149000001</v>
      </c>
    </row>
    <row r="232" spans="1:6" ht="12.75" customHeight="1" x14ac:dyDescent="0.2">
      <c r="A232" s="83" t="s">
        <v>169</v>
      </c>
      <c r="B232" s="83">
        <v>2</v>
      </c>
      <c r="C232" s="84">
        <v>2094.1491229600001</v>
      </c>
      <c r="D232" s="84">
        <v>2049.1900487600001</v>
      </c>
      <c r="E232" s="84">
        <v>195.66191441999999</v>
      </c>
      <c r="F232" s="84">
        <v>195.66191441999999</v>
      </c>
    </row>
    <row r="233" spans="1:6" ht="12.75" customHeight="1" x14ac:dyDescent="0.2">
      <c r="A233" s="83" t="s">
        <v>169</v>
      </c>
      <c r="B233" s="83">
        <v>3</v>
      </c>
      <c r="C233" s="84">
        <v>2216.9823334799999</v>
      </c>
      <c r="D233" s="84">
        <v>2171.5975762399999</v>
      </c>
      <c r="E233" s="84">
        <v>207.34969866</v>
      </c>
      <c r="F233" s="84">
        <v>207.34969866</v>
      </c>
    </row>
    <row r="234" spans="1:6" ht="12.75" customHeight="1" x14ac:dyDescent="0.2">
      <c r="A234" s="83" t="s">
        <v>169</v>
      </c>
      <c r="B234" s="83">
        <v>4</v>
      </c>
      <c r="C234" s="84">
        <v>2259.78365988</v>
      </c>
      <c r="D234" s="84">
        <v>2213.8916525499999</v>
      </c>
      <c r="E234" s="84">
        <v>211.38804539</v>
      </c>
      <c r="F234" s="84">
        <v>211.38804539</v>
      </c>
    </row>
    <row r="235" spans="1:6" ht="12.75" customHeight="1" x14ac:dyDescent="0.2">
      <c r="A235" s="83" t="s">
        <v>169</v>
      </c>
      <c r="B235" s="83">
        <v>5</v>
      </c>
      <c r="C235" s="84">
        <v>2267.4042540800001</v>
      </c>
      <c r="D235" s="84">
        <v>2219.7878485400001</v>
      </c>
      <c r="E235" s="84">
        <v>211.95102929000001</v>
      </c>
      <c r="F235" s="84">
        <v>211.95102929000001</v>
      </c>
    </row>
    <row r="236" spans="1:6" ht="12.75" customHeight="1" x14ac:dyDescent="0.2">
      <c r="A236" s="83" t="s">
        <v>169</v>
      </c>
      <c r="B236" s="83">
        <v>6</v>
      </c>
      <c r="C236" s="84">
        <v>2258.4385382300002</v>
      </c>
      <c r="D236" s="84">
        <v>2210.4855548</v>
      </c>
      <c r="E236" s="84">
        <v>211.06282246000001</v>
      </c>
      <c r="F236" s="84">
        <v>211.06282246000001</v>
      </c>
    </row>
    <row r="237" spans="1:6" ht="12.75" customHeight="1" x14ac:dyDescent="0.2">
      <c r="A237" s="83" t="s">
        <v>169</v>
      </c>
      <c r="B237" s="83">
        <v>7</v>
      </c>
      <c r="C237" s="84">
        <v>2222.5779797800001</v>
      </c>
      <c r="D237" s="84">
        <v>2173.6774087200001</v>
      </c>
      <c r="E237" s="84">
        <v>207.54828638999999</v>
      </c>
      <c r="F237" s="84">
        <v>207.54828638999999</v>
      </c>
    </row>
    <row r="238" spans="1:6" ht="12.75" customHeight="1" x14ac:dyDescent="0.2">
      <c r="A238" s="83" t="s">
        <v>169</v>
      </c>
      <c r="B238" s="83">
        <v>8</v>
      </c>
      <c r="C238" s="84">
        <v>2109.27080763</v>
      </c>
      <c r="D238" s="84">
        <v>2060.2564954600002</v>
      </c>
      <c r="E238" s="84">
        <v>196.71856708999999</v>
      </c>
      <c r="F238" s="84">
        <v>196.71856708999999</v>
      </c>
    </row>
    <row r="239" spans="1:6" ht="12.75" customHeight="1" x14ac:dyDescent="0.2">
      <c r="A239" s="83" t="s">
        <v>169</v>
      </c>
      <c r="B239" s="83">
        <v>9</v>
      </c>
      <c r="C239" s="84">
        <v>2026.1856296000001</v>
      </c>
      <c r="D239" s="84">
        <v>1974.7154181000001</v>
      </c>
      <c r="E239" s="84">
        <v>188.55088592999999</v>
      </c>
      <c r="F239" s="84">
        <v>188.55088592999999</v>
      </c>
    </row>
    <row r="240" spans="1:6" ht="12.75" customHeight="1" x14ac:dyDescent="0.2">
      <c r="A240" s="83" t="s">
        <v>169</v>
      </c>
      <c r="B240" s="83">
        <v>10</v>
      </c>
      <c r="C240" s="84">
        <v>1919.21539717</v>
      </c>
      <c r="D240" s="84">
        <v>1871.4886094399999</v>
      </c>
      <c r="E240" s="84">
        <v>178.69452584999999</v>
      </c>
      <c r="F240" s="84">
        <v>178.69452584999999</v>
      </c>
    </row>
    <row r="241" spans="1:6" ht="12.75" customHeight="1" x14ac:dyDescent="0.2">
      <c r="A241" s="83" t="s">
        <v>169</v>
      </c>
      <c r="B241" s="83">
        <v>11</v>
      </c>
      <c r="C241" s="84">
        <v>1898.7022511099999</v>
      </c>
      <c r="D241" s="84">
        <v>1851.08143273</v>
      </c>
      <c r="E241" s="84">
        <v>176.74599635000001</v>
      </c>
      <c r="F241" s="84">
        <v>176.74599635000001</v>
      </c>
    </row>
    <row r="242" spans="1:6" ht="12.75" customHeight="1" x14ac:dyDescent="0.2">
      <c r="A242" s="83" t="s">
        <v>169</v>
      </c>
      <c r="B242" s="83">
        <v>12</v>
      </c>
      <c r="C242" s="84">
        <v>1893.2656270800001</v>
      </c>
      <c r="D242" s="84">
        <v>1846.0133793499999</v>
      </c>
      <c r="E242" s="84">
        <v>176.26208563</v>
      </c>
      <c r="F242" s="84">
        <v>176.26208563</v>
      </c>
    </row>
    <row r="243" spans="1:6" ht="12.75" customHeight="1" x14ac:dyDescent="0.2">
      <c r="A243" s="83" t="s">
        <v>169</v>
      </c>
      <c r="B243" s="83">
        <v>13</v>
      </c>
      <c r="C243" s="84">
        <v>1890.30526263</v>
      </c>
      <c r="D243" s="84">
        <v>1843.1791657199999</v>
      </c>
      <c r="E243" s="84">
        <v>175.99146765</v>
      </c>
      <c r="F243" s="84">
        <v>175.99146765</v>
      </c>
    </row>
    <row r="244" spans="1:6" ht="12.75" customHeight="1" x14ac:dyDescent="0.2">
      <c r="A244" s="83" t="s">
        <v>169</v>
      </c>
      <c r="B244" s="83">
        <v>14</v>
      </c>
      <c r="C244" s="84">
        <v>1880.31210526</v>
      </c>
      <c r="D244" s="84">
        <v>1833.8253136200001</v>
      </c>
      <c r="E244" s="84">
        <v>175.09833789000001</v>
      </c>
      <c r="F244" s="84">
        <v>175.09833789000001</v>
      </c>
    </row>
    <row r="245" spans="1:6" ht="12.75" customHeight="1" x14ac:dyDescent="0.2">
      <c r="A245" s="83" t="s">
        <v>169</v>
      </c>
      <c r="B245" s="83">
        <v>15</v>
      </c>
      <c r="C245" s="84">
        <v>1901.6806159299999</v>
      </c>
      <c r="D245" s="84">
        <v>1852.51732434</v>
      </c>
      <c r="E245" s="84">
        <v>176.88309895</v>
      </c>
      <c r="F245" s="84">
        <v>176.88309895</v>
      </c>
    </row>
    <row r="246" spans="1:6" ht="12.75" customHeight="1" x14ac:dyDescent="0.2">
      <c r="A246" s="83" t="s">
        <v>169</v>
      </c>
      <c r="B246" s="83">
        <v>16</v>
      </c>
      <c r="C246" s="84">
        <v>1910.5814687</v>
      </c>
      <c r="D246" s="84">
        <v>1864.6353069500001</v>
      </c>
      <c r="E246" s="84">
        <v>178.04015497</v>
      </c>
      <c r="F246" s="84">
        <v>178.04015497</v>
      </c>
    </row>
    <row r="247" spans="1:6" ht="12.75" customHeight="1" x14ac:dyDescent="0.2">
      <c r="A247" s="83" t="s">
        <v>169</v>
      </c>
      <c r="B247" s="83">
        <v>17</v>
      </c>
      <c r="C247" s="84">
        <v>1913.1109216499999</v>
      </c>
      <c r="D247" s="84">
        <v>1871.0785600900001</v>
      </c>
      <c r="E247" s="84">
        <v>178.65537327999999</v>
      </c>
      <c r="F247" s="84">
        <v>178.65537327999999</v>
      </c>
    </row>
    <row r="248" spans="1:6" ht="12.75" customHeight="1" x14ac:dyDescent="0.2">
      <c r="A248" s="83" t="s">
        <v>169</v>
      </c>
      <c r="B248" s="83">
        <v>18</v>
      </c>
      <c r="C248" s="84">
        <v>1904.51815938</v>
      </c>
      <c r="D248" s="84">
        <v>1860.5254567500001</v>
      </c>
      <c r="E248" s="84">
        <v>177.64773595</v>
      </c>
      <c r="F248" s="84">
        <v>177.64773595</v>
      </c>
    </row>
    <row r="249" spans="1:6" ht="12.75" customHeight="1" x14ac:dyDescent="0.2">
      <c r="A249" s="83" t="s">
        <v>169</v>
      </c>
      <c r="B249" s="83">
        <v>19</v>
      </c>
      <c r="C249" s="84">
        <v>1880.0138484900001</v>
      </c>
      <c r="D249" s="84">
        <v>1839.77739365</v>
      </c>
      <c r="E249" s="84">
        <v>175.66665774000001</v>
      </c>
      <c r="F249" s="84">
        <v>175.66665774000001</v>
      </c>
    </row>
    <row r="250" spans="1:6" ht="12.75" customHeight="1" x14ac:dyDescent="0.2">
      <c r="A250" s="83" t="s">
        <v>169</v>
      </c>
      <c r="B250" s="83">
        <v>20</v>
      </c>
      <c r="C250" s="84">
        <v>1883.71958193</v>
      </c>
      <c r="D250" s="84">
        <v>1842.08546563</v>
      </c>
      <c r="E250" s="84">
        <v>175.88703837</v>
      </c>
      <c r="F250" s="84">
        <v>175.88703837</v>
      </c>
    </row>
    <row r="251" spans="1:6" ht="12.75" customHeight="1" x14ac:dyDescent="0.2">
      <c r="A251" s="83" t="s">
        <v>169</v>
      </c>
      <c r="B251" s="83">
        <v>21</v>
      </c>
      <c r="C251" s="84">
        <v>1948.4428695399999</v>
      </c>
      <c r="D251" s="84">
        <v>1900.9595583400001</v>
      </c>
      <c r="E251" s="84">
        <v>181.50848753</v>
      </c>
      <c r="F251" s="84">
        <v>181.50848753</v>
      </c>
    </row>
    <row r="252" spans="1:6" ht="12.75" customHeight="1" x14ac:dyDescent="0.2">
      <c r="A252" s="83" t="s">
        <v>169</v>
      </c>
      <c r="B252" s="83">
        <v>22</v>
      </c>
      <c r="C252" s="84">
        <v>1906.0181256799999</v>
      </c>
      <c r="D252" s="84">
        <v>1865.54273276</v>
      </c>
      <c r="E252" s="84">
        <v>178.12679831</v>
      </c>
      <c r="F252" s="84">
        <v>178.12679831</v>
      </c>
    </row>
    <row r="253" spans="1:6" ht="12.75" customHeight="1" x14ac:dyDescent="0.2">
      <c r="A253" s="83" t="s">
        <v>169</v>
      </c>
      <c r="B253" s="83">
        <v>23</v>
      </c>
      <c r="C253" s="84">
        <v>1993.6346432299999</v>
      </c>
      <c r="D253" s="84">
        <v>1949.0255627500001</v>
      </c>
      <c r="E253" s="84">
        <v>186.09795274000001</v>
      </c>
      <c r="F253" s="84">
        <v>186.09795274000001</v>
      </c>
    </row>
    <row r="254" spans="1:6" ht="12.75" customHeight="1" x14ac:dyDescent="0.2">
      <c r="A254" s="83" t="s">
        <v>169</v>
      </c>
      <c r="B254" s="83">
        <v>24</v>
      </c>
      <c r="C254" s="84">
        <v>2049.1457677200001</v>
      </c>
      <c r="D254" s="84">
        <v>2005.2181689399999</v>
      </c>
      <c r="E254" s="84">
        <v>191.46336671</v>
      </c>
      <c r="F254" s="84">
        <v>191.46336671</v>
      </c>
    </row>
    <row r="255" spans="1:6" ht="12.75" customHeight="1" x14ac:dyDescent="0.2">
      <c r="A255" s="83" t="s">
        <v>170</v>
      </c>
      <c r="B255" s="83">
        <v>1</v>
      </c>
      <c r="C255" s="84">
        <v>2045.37747857</v>
      </c>
      <c r="D255" s="84">
        <v>2001.1192963599999</v>
      </c>
      <c r="E255" s="84">
        <v>191.07199585000001</v>
      </c>
      <c r="F255" s="84">
        <v>191.07199585000001</v>
      </c>
    </row>
    <row r="256" spans="1:6" ht="12.75" customHeight="1" x14ac:dyDescent="0.2">
      <c r="A256" s="83" t="s">
        <v>170</v>
      </c>
      <c r="B256" s="83">
        <v>2</v>
      </c>
      <c r="C256" s="84">
        <v>2035.2433028999999</v>
      </c>
      <c r="D256" s="84">
        <v>1991.7045994299999</v>
      </c>
      <c r="E256" s="84">
        <v>190.17305648000001</v>
      </c>
      <c r="F256" s="84">
        <v>190.17305648000001</v>
      </c>
    </row>
    <row r="257" spans="1:6" ht="12.75" customHeight="1" x14ac:dyDescent="0.2">
      <c r="A257" s="83" t="s">
        <v>170</v>
      </c>
      <c r="B257" s="83">
        <v>3</v>
      </c>
      <c r="C257" s="84">
        <v>2097.5694387200001</v>
      </c>
      <c r="D257" s="84">
        <v>2053.72802267</v>
      </c>
      <c r="E257" s="84">
        <v>196.09521179000001</v>
      </c>
      <c r="F257" s="84">
        <v>196.09521179000001</v>
      </c>
    </row>
    <row r="258" spans="1:6" ht="12.75" customHeight="1" x14ac:dyDescent="0.2">
      <c r="A258" s="83" t="s">
        <v>170</v>
      </c>
      <c r="B258" s="83">
        <v>4</v>
      </c>
      <c r="C258" s="84">
        <v>2144.2282054100001</v>
      </c>
      <c r="D258" s="84">
        <v>2099.3431002799998</v>
      </c>
      <c r="E258" s="84">
        <v>200.45065622999999</v>
      </c>
      <c r="F258" s="84">
        <v>200.45065622999999</v>
      </c>
    </row>
    <row r="259" spans="1:6" ht="12.75" customHeight="1" x14ac:dyDescent="0.2">
      <c r="A259" s="83" t="s">
        <v>170</v>
      </c>
      <c r="B259" s="83">
        <v>5</v>
      </c>
      <c r="C259" s="84">
        <v>2177.0358470800002</v>
      </c>
      <c r="D259" s="84">
        <v>2131.9639451100002</v>
      </c>
      <c r="E259" s="84">
        <v>203.56537804999999</v>
      </c>
      <c r="F259" s="84">
        <v>203.56537804999999</v>
      </c>
    </row>
    <row r="260" spans="1:6" ht="12.75" customHeight="1" x14ac:dyDescent="0.2">
      <c r="A260" s="83" t="s">
        <v>170</v>
      </c>
      <c r="B260" s="83">
        <v>6</v>
      </c>
      <c r="C260" s="84">
        <v>2148.5916847799999</v>
      </c>
      <c r="D260" s="84">
        <v>2110.2150898899999</v>
      </c>
      <c r="E260" s="84">
        <v>201.48874165000001</v>
      </c>
      <c r="F260" s="84">
        <v>201.48874165000001</v>
      </c>
    </row>
    <row r="261" spans="1:6" ht="12.75" customHeight="1" x14ac:dyDescent="0.2">
      <c r="A261" s="83" t="s">
        <v>170</v>
      </c>
      <c r="B261" s="83">
        <v>7</v>
      </c>
      <c r="C261" s="84">
        <v>2120.4913188700002</v>
      </c>
      <c r="D261" s="84">
        <v>2074.8238842300002</v>
      </c>
      <c r="E261" s="84">
        <v>198.10949868</v>
      </c>
      <c r="F261" s="84">
        <v>198.10949868</v>
      </c>
    </row>
    <row r="262" spans="1:6" ht="12.75" customHeight="1" x14ac:dyDescent="0.2">
      <c r="A262" s="83" t="s">
        <v>170</v>
      </c>
      <c r="B262" s="83">
        <v>8</v>
      </c>
      <c r="C262" s="84">
        <v>2041.7253436200001</v>
      </c>
      <c r="D262" s="84">
        <v>1997.0856380600001</v>
      </c>
      <c r="E262" s="84">
        <v>190.68685182999999</v>
      </c>
      <c r="F262" s="84">
        <v>190.68685182999999</v>
      </c>
    </row>
    <row r="263" spans="1:6" ht="12.75" customHeight="1" x14ac:dyDescent="0.2">
      <c r="A263" s="83" t="s">
        <v>170</v>
      </c>
      <c r="B263" s="83">
        <v>9</v>
      </c>
      <c r="C263" s="84">
        <v>1934.6020512299999</v>
      </c>
      <c r="D263" s="84">
        <v>1890.7639218300001</v>
      </c>
      <c r="E263" s="84">
        <v>180.53498203999999</v>
      </c>
      <c r="F263" s="84">
        <v>180.53498203999999</v>
      </c>
    </row>
    <row r="264" spans="1:6" ht="12.75" customHeight="1" x14ac:dyDescent="0.2">
      <c r="A264" s="83" t="s">
        <v>170</v>
      </c>
      <c r="B264" s="83">
        <v>10</v>
      </c>
      <c r="C264" s="84">
        <v>1848.32706945</v>
      </c>
      <c r="D264" s="84">
        <v>1805.6120681</v>
      </c>
      <c r="E264" s="84">
        <v>172.40446495</v>
      </c>
      <c r="F264" s="84">
        <v>172.40446495</v>
      </c>
    </row>
    <row r="265" spans="1:6" ht="12.75" customHeight="1" x14ac:dyDescent="0.2">
      <c r="A265" s="83" t="s">
        <v>170</v>
      </c>
      <c r="B265" s="83">
        <v>11</v>
      </c>
      <c r="C265" s="84">
        <v>1743.6008231200001</v>
      </c>
      <c r="D265" s="84">
        <v>1701.4611990599999</v>
      </c>
      <c r="E265" s="84">
        <v>162.45987321000001</v>
      </c>
      <c r="F265" s="84">
        <v>162.45987321000001</v>
      </c>
    </row>
    <row r="266" spans="1:6" ht="12.75" customHeight="1" x14ac:dyDescent="0.2">
      <c r="A266" s="83" t="s">
        <v>170</v>
      </c>
      <c r="B266" s="83">
        <v>12</v>
      </c>
      <c r="C266" s="84">
        <v>1734.97083281</v>
      </c>
      <c r="D266" s="84">
        <v>1693.73882383</v>
      </c>
      <c r="E266" s="84">
        <v>161.72252105000001</v>
      </c>
      <c r="F266" s="84">
        <v>161.72252105000001</v>
      </c>
    </row>
    <row r="267" spans="1:6" ht="12.75" customHeight="1" x14ac:dyDescent="0.2">
      <c r="A267" s="83" t="s">
        <v>170</v>
      </c>
      <c r="B267" s="83">
        <v>13</v>
      </c>
      <c r="C267" s="84">
        <v>1729.78150162</v>
      </c>
      <c r="D267" s="84">
        <v>1688.4625550000001</v>
      </c>
      <c r="E267" s="84">
        <v>161.21872938999999</v>
      </c>
      <c r="F267" s="84">
        <v>161.21872938999999</v>
      </c>
    </row>
    <row r="268" spans="1:6" ht="12.75" customHeight="1" x14ac:dyDescent="0.2">
      <c r="A268" s="83" t="s">
        <v>170</v>
      </c>
      <c r="B268" s="83">
        <v>14</v>
      </c>
      <c r="C268" s="84">
        <v>1719.9785444199999</v>
      </c>
      <c r="D268" s="84">
        <v>1679.1787575200001</v>
      </c>
      <c r="E268" s="84">
        <v>160.33228862000001</v>
      </c>
      <c r="F268" s="84">
        <v>160.33228862000001</v>
      </c>
    </row>
    <row r="269" spans="1:6" ht="12.75" customHeight="1" x14ac:dyDescent="0.2">
      <c r="A269" s="83" t="s">
        <v>170</v>
      </c>
      <c r="B269" s="83">
        <v>15</v>
      </c>
      <c r="C269" s="84">
        <v>1721.4231334200001</v>
      </c>
      <c r="D269" s="84">
        <v>1681.0040721800001</v>
      </c>
      <c r="E269" s="84">
        <v>160.50657433999999</v>
      </c>
      <c r="F269" s="84">
        <v>160.50657433999999</v>
      </c>
    </row>
    <row r="270" spans="1:6" ht="12.75" customHeight="1" x14ac:dyDescent="0.2">
      <c r="A270" s="83" t="s">
        <v>170</v>
      </c>
      <c r="B270" s="83">
        <v>16</v>
      </c>
      <c r="C270" s="84">
        <v>1733.4875160300001</v>
      </c>
      <c r="D270" s="84">
        <v>1690.60901513</v>
      </c>
      <c r="E270" s="84">
        <v>161.4236789</v>
      </c>
      <c r="F270" s="84">
        <v>161.4236789</v>
      </c>
    </row>
    <row r="271" spans="1:6" ht="12.75" customHeight="1" x14ac:dyDescent="0.2">
      <c r="A271" s="83" t="s">
        <v>170</v>
      </c>
      <c r="B271" s="83">
        <v>17</v>
      </c>
      <c r="C271" s="84">
        <v>1743.2376451499999</v>
      </c>
      <c r="D271" s="84">
        <v>1701.2680983099999</v>
      </c>
      <c r="E271" s="84">
        <v>162.44143546000001</v>
      </c>
      <c r="F271" s="84">
        <v>162.44143546000001</v>
      </c>
    </row>
    <row r="272" spans="1:6" ht="12.75" customHeight="1" x14ac:dyDescent="0.2">
      <c r="A272" s="83" t="s">
        <v>170</v>
      </c>
      <c r="B272" s="83">
        <v>18</v>
      </c>
      <c r="C272" s="84">
        <v>1728.1808228800001</v>
      </c>
      <c r="D272" s="84">
        <v>1685.2085090099999</v>
      </c>
      <c r="E272" s="84">
        <v>160.90802474</v>
      </c>
      <c r="F272" s="84">
        <v>160.90802474</v>
      </c>
    </row>
    <row r="273" spans="1:6" ht="12.75" customHeight="1" x14ac:dyDescent="0.2">
      <c r="A273" s="83" t="s">
        <v>170</v>
      </c>
      <c r="B273" s="83">
        <v>19</v>
      </c>
      <c r="C273" s="84">
        <v>1715.3749855399999</v>
      </c>
      <c r="D273" s="84">
        <v>1672.56776251</v>
      </c>
      <c r="E273" s="84">
        <v>159.70105389</v>
      </c>
      <c r="F273" s="84">
        <v>159.70105389</v>
      </c>
    </row>
    <row r="274" spans="1:6" ht="12.75" customHeight="1" x14ac:dyDescent="0.2">
      <c r="A274" s="83" t="s">
        <v>170</v>
      </c>
      <c r="B274" s="83">
        <v>20</v>
      </c>
      <c r="C274" s="84">
        <v>1746.91219886</v>
      </c>
      <c r="D274" s="84">
        <v>1703.7431314800001</v>
      </c>
      <c r="E274" s="84">
        <v>162.67775796999999</v>
      </c>
      <c r="F274" s="84">
        <v>162.67775796999999</v>
      </c>
    </row>
    <row r="275" spans="1:6" ht="12.75" customHeight="1" x14ac:dyDescent="0.2">
      <c r="A275" s="83" t="s">
        <v>170</v>
      </c>
      <c r="B275" s="83">
        <v>21</v>
      </c>
      <c r="C275" s="84">
        <v>1736.063705</v>
      </c>
      <c r="D275" s="84">
        <v>1692.73496798</v>
      </c>
      <c r="E275" s="84">
        <v>161.62667031999999</v>
      </c>
      <c r="F275" s="84">
        <v>161.62667031999999</v>
      </c>
    </row>
    <row r="276" spans="1:6" ht="12.75" customHeight="1" x14ac:dyDescent="0.2">
      <c r="A276" s="83" t="s">
        <v>170</v>
      </c>
      <c r="B276" s="83">
        <v>22</v>
      </c>
      <c r="C276" s="84">
        <v>1716.2782096200001</v>
      </c>
      <c r="D276" s="84">
        <v>1671.76631615</v>
      </c>
      <c r="E276" s="84">
        <v>159.62452974000001</v>
      </c>
      <c r="F276" s="84">
        <v>159.62452974000001</v>
      </c>
    </row>
    <row r="277" spans="1:6" ht="12.75" customHeight="1" x14ac:dyDescent="0.2">
      <c r="A277" s="83" t="s">
        <v>170</v>
      </c>
      <c r="B277" s="83">
        <v>23</v>
      </c>
      <c r="C277" s="84">
        <v>1748.5713548399999</v>
      </c>
      <c r="D277" s="84">
        <v>1712.6030884500001</v>
      </c>
      <c r="E277" s="84">
        <v>163.52372935</v>
      </c>
      <c r="F277" s="84">
        <v>163.52372935</v>
      </c>
    </row>
    <row r="278" spans="1:6" ht="12.75" customHeight="1" x14ac:dyDescent="0.2">
      <c r="A278" s="83" t="s">
        <v>170</v>
      </c>
      <c r="B278" s="83">
        <v>24</v>
      </c>
      <c r="C278" s="84">
        <v>1879.560794</v>
      </c>
      <c r="D278" s="84">
        <v>1842.1276788800001</v>
      </c>
      <c r="E278" s="84">
        <v>175.89106899000001</v>
      </c>
      <c r="F278" s="84">
        <v>175.89106899000001</v>
      </c>
    </row>
    <row r="279" spans="1:6" ht="12.75" customHeight="1" x14ac:dyDescent="0.2">
      <c r="A279" s="83" t="s">
        <v>171</v>
      </c>
      <c r="B279" s="83">
        <v>1</v>
      </c>
      <c r="C279" s="84">
        <v>1950.1905419</v>
      </c>
      <c r="D279" s="84">
        <v>1913.71754347</v>
      </c>
      <c r="E279" s="84">
        <v>182.72665262999999</v>
      </c>
      <c r="F279" s="84">
        <v>182.72665262999999</v>
      </c>
    </row>
    <row r="280" spans="1:6" ht="12.75" customHeight="1" x14ac:dyDescent="0.2">
      <c r="A280" s="83" t="s">
        <v>171</v>
      </c>
      <c r="B280" s="83">
        <v>2</v>
      </c>
      <c r="C280" s="84">
        <v>2024.3071008300001</v>
      </c>
      <c r="D280" s="84">
        <v>1978.21952055</v>
      </c>
      <c r="E280" s="84">
        <v>188.88546661000001</v>
      </c>
      <c r="F280" s="84">
        <v>188.88546661000001</v>
      </c>
    </row>
    <row r="281" spans="1:6" ht="12.75" customHeight="1" x14ac:dyDescent="0.2">
      <c r="A281" s="83" t="s">
        <v>171</v>
      </c>
      <c r="B281" s="83">
        <v>3</v>
      </c>
      <c r="C281" s="84">
        <v>2076.0863551299999</v>
      </c>
      <c r="D281" s="84">
        <v>2033.3464734700001</v>
      </c>
      <c r="E281" s="84">
        <v>194.14912927</v>
      </c>
      <c r="F281" s="84">
        <v>194.14912927</v>
      </c>
    </row>
    <row r="282" spans="1:6" ht="12.75" customHeight="1" x14ac:dyDescent="0.2">
      <c r="A282" s="83" t="s">
        <v>171</v>
      </c>
      <c r="B282" s="83">
        <v>4</v>
      </c>
      <c r="C282" s="84">
        <v>2110.17435346</v>
      </c>
      <c r="D282" s="84">
        <v>2064.9046262900001</v>
      </c>
      <c r="E282" s="84">
        <v>197.16238253</v>
      </c>
      <c r="F282" s="84">
        <v>197.16238253</v>
      </c>
    </row>
    <row r="283" spans="1:6" ht="12.75" customHeight="1" x14ac:dyDescent="0.2">
      <c r="A283" s="83" t="s">
        <v>171</v>
      </c>
      <c r="B283" s="83">
        <v>5</v>
      </c>
      <c r="C283" s="84">
        <v>2119.59881116</v>
      </c>
      <c r="D283" s="84">
        <v>2081.3619796500002</v>
      </c>
      <c r="E283" s="84">
        <v>198.73377278000001</v>
      </c>
      <c r="F283" s="84">
        <v>198.73377278000001</v>
      </c>
    </row>
    <row r="284" spans="1:6" ht="12.75" customHeight="1" x14ac:dyDescent="0.2">
      <c r="A284" s="83" t="s">
        <v>171</v>
      </c>
      <c r="B284" s="83">
        <v>6</v>
      </c>
      <c r="C284" s="84">
        <v>2111.48015988</v>
      </c>
      <c r="D284" s="84">
        <v>2066.5784398699998</v>
      </c>
      <c r="E284" s="84">
        <v>197.32220254000001</v>
      </c>
      <c r="F284" s="84">
        <v>197.32220254000001</v>
      </c>
    </row>
    <row r="285" spans="1:6" ht="12.75" customHeight="1" x14ac:dyDescent="0.2">
      <c r="A285" s="83" t="s">
        <v>171</v>
      </c>
      <c r="B285" s="83">
        <v>7</v>
      </c>
      <c r="C285" s="84">
        <v>2097.8762142800001</v>
      </c>
      <c r="D285" s="84">
        <v>2053.1828079699999</v>
      </c>
      <c r="E285" s="84">
        <v>196.04315328999999</v>
      </c>
      <c r="F285" s="84">
        <v>196.04315328999999</v>
      </c>
    </row>
    <row r="286" spans="1:6" ht="12.75" customHeight="1" x14ac:dyDescent="0.2">
      <c r="A286" s="83" t="s">
        <v>171</v>
      </c>
      <c r="B286" s="83">
        <v>8</v>
      </c>
      <c r="C286" s="84">
        <v>2056.2992493400002</v>
      </c>
      <c r="D286" s="84">
        <v>2012.3722536400001</v>
      </c>
      <c r="E286" s="84">
        <v>192.14645704</v>
      </c>
      <c r="F286" s="84">
        <v>192.14645704</v>
      </c>
    </row>
    <row r="287" spans="1:6" ht="12.75" customHeight="1" x14ac:dyDescent="0.2">
      <c r="A287" s="83" t="s">
        <v>171</v>
      </c>
      <c r="B287" s="83">
        <v>9</v>
      </c>
      <c r="C287" s="84">
        <v>1977.16903548</v>
      </c>
      <c r="D287" s="84">
        <v>1934.43528956</v>
      </c>
      <c r="E287" s="84">
        <v>184.70483608999999</v>
      </c>
      <c r="F287" s="84">
        <v>184.70483608999999</v>
      </c>
    </row>
    <row r="288" spans="1:6" ht="12.75" customHeight="1" x14ac:dyDescent="0.2">
      <c r="A288" s="83" t="s">
        <v>171</v>
      </c>
      <c r="B288" s="83">
        <v>10</v>
      </c>
      <c r="C288" s="84">
        <v>1888.76075479</v>
      </c>
      <c r="D288" s="84">
        <v>1846.4065671200001</v>
      </c>
      <c r="E288" s="84">
        <v>176.2996282</v>
      </c>
      <c r="F288" s="84">
        <v>176.2996282</v>
      </c>
    </row>
    <row r="289" spans="1:6" ht="12.75" customHeight="1" x14ac:dyDescent="0.2">
      <c r="A289" s="83" t="s">
        <v>171</v>
      </c>
      <c r="B289" s="83">
        <v>11</v>
      </c>
      <c r="C289" s="84">
        <v>1833.74940603</v>
      </c>
      <c r="D289" s="84">
        <v>1792.25954589</v>
      </c>
      <c r="E289" s="84">
        <v>171.12953193000001</v>
      </c>
      <c r="F289" s="84">
        <v>171.12953193000001</v>
      </c>
    </row>
    <row r="290" spans="1:6" ht="12.75" customHeight="1" x14ac:dyDescent="0.2">
      <c r="A290" s="83" t="s">
        <v>171</v>
      </c>
      <c r="B290" s="83">
        <v>12</v>
      </c>
      <c r="C290" s="84">
        <v>1811.64405644</v>
      </c>
      <c r="D290" s="84">
        <v>1770.40590763</v>
      </c>
      <c r="E290" s="84">
        <v>169.04289058000001</v>
      </c>
      <c r="F290" s="84">
        <v>169.04289058000001</v>
      </c>
    </row>
    <row r="291" spans="1:6" ht="12.75" customHeight="1" x14ac:dyDescent="0.2">
      <c r="A291" s="83" t="s">
        <v>171</v>
      </c>
      <c r="B291" s="83">
        <v>13</v>
      </c>
      <c r="C291" s="84">
        <v>1778.3885750100001</v>
      </c>
      <c r="D291" s="84">
        <v>1737.3123061900001</v>
      </c>
      <c r="E291" s="84">
        <v>165.88302874999999</v>
      </c>
      <c r="F291" s="84">
        <v>165.88302874999999</v>
      </c>
    </row>
    <row r="292" spans="1:6" ht="12.75" customHeight="1" x14ac:dyDescent="0.2">
      <c r="A292" s="83" t="s">
        <v>171</v>
      </c>
      <c r="B292" s="83">
        <v>14</v>
      </c>
      <c r="C292" s="84">
        <v>1771.89512096</v>
      </c>
      <c r="D292" s="84">
        <v>1730.9290316199999</v>
      </c>
      <c r="E292" s="84">
        <v>165.27353733999999</v>
      </c>
      <c r="F292" s="84">
        <v>165.27353733999999</v>
      </c>
    </row>
    <row r="293" spans="1:6" ht="12.75" customHeight="1" x14ac:dyDescent="0.2">
      <c r="A293" s="83" t="s">
        <v>171</v>
      </c>
      <c r="B293" s="83">
        <v>15</v>
      </c>
      <c r="C293" s="84">
        <v>1793.9889032799999</v>
      </c>
      <c r="D293" s="84">
        <v>1752.4104997899999</v>
      </c>
      <c r="E293" s="84">
        <v>167.32464293999999</v>
      </c>
      <c r="F293" s="84">
        <v>167.32464293999999</v>
      </c>
    </row>
    <row r="294" spans="1:6" ht="12.75" customHeight="1" x14ac:dyDescent="0.2">
      <c r="A294" s="83" t="s">
        <v>171</v>
      </c>
      <c r="B294" s="83">
        <v>16</v>
      </c>
      <c r="C294" s="84">
        <v>1802.4484543000001</v>
      </c>
      <c r="D294" s="84">
        <v>1759.0461415</v>
      </c>
      <c r="E294" s="84">
        <v>167.95823100999999</v>
      </c>
      <c r="F294" s="84">
        <v>167.95823100999999</v>
      </c>
    </row>
    <row r="295" spans="1:6" ht="12.75" customHeight="1" x14ac:dyDescent="0.2">
      <c r="A295" s="83" t="s">
        <v>171</v>
      </c>
      <c r="B295" s="83">
        <v>17</v>
      </c>
      <c r="C295" s="84">
        <v>1814.0420381700001</v>
      </c>
      <c r="D295" s="84">
        <v>1770.04660087</v>
      </c>
      <c r="E295" s="84">
        <v>169.00858305</v>
      </c>
      <c r="F295" s="84">
        <v>169.00858305</v>
      </c>
    </row>
    <row r="296" spans="1:6" ht="12.75" customHeight="1" x14ac:dyDescent="0.2">
      <c r="A296" s="83" t="s">
        <v>171</v>
      </c>
      <c r="B296" s="83">
        <v>18</v>
      </c>
      <c r="C296" s="84">
        <v>1773.43502521</v>
      </c>
      <c r="D296" s="84">
        <v>1730.87675846</v>
      </c>
      <c r="E296" s="84">
        <v>165.26854617000001</v>
      </c>
      <c r="F296" s="84">
        <v>165.26854617000001</v>
      </c>
    </row>
    <row r="297" spans="1:6" ht="12.75" customHeight="1" x14ac:dyDescent="0.2">
      <c r="A297" s="83" t="s">
        <v>171</v>
      </c>
      <c r="B297" s="83">
        <v>19</v>
      </c>
      <c r="C297" s="84">
        <v>1752.4644738300001</v>
      </c>
      <c r="D297" s="84">
        <v>1709.62559695</v>
      </c>
      <c r="E297" s="84">
        <v>163.23943084000001</v>
      </c>
      <c r="F297" s="84">
        <v>163.23943084000001</v>
      </c>
    </row>
    <row r="298" spans="1:6" ht="12.75" customHeight="1" x14ac:dyDescent="0.2">
      <c r="A298" s="83" t="s">
        <v>171</v>
      </c>
      <c r="B298" s="83">
        <v>20</v>
      </c>
      <c r="C298" s="84">
        <v>1762.8577442000001</v>
      </c>
      <c r="D298" s="84">
        <v>1719.7802040399999</v>
      </c>
      <c r="E298" s="84">
        <v>164.20901873</v>
      </c>
      <c r="F298" s="84">
        <v>164.20901873</v>
      </c>
    </row>
    <row r="299" spans="1:6" ht="12.75" customHeight="1" x14ac:dyDescent="0.2">
      <c r="A299" s="83" t="s">
        <v>171</v>
      </c>
      <c r="B299" s="83">
        <v>21</v>
      </c>
      <c r="C299" s="84">
        <v>1760.1254116499999</v>
      </c>
      <c r="D299" s="84">
        <v>1718.0352453999999</v>
      </c>
      <c r="E299" s="84">
        <v>164.04240561</v>
      </c>
      <c r="F299" s="84">
        <v>164.04240561</v>
      </c>
    </row>
    <row r="300" spans="1:6" ht="12.75" customHeight="1" x14ac:dyDescent="0.2">
      <c r="A300" s="83" t="s">
        <v>171</v>
      </c>
      <c r="B300" s="83">
        <v>22</v>
      </c>
      <c r="C300" s="84">
        <v>1743.75215372</v>
      </c>
      <c r="D300" s="84">
        <v>1701.07072408</v>
      </c>
      <c r="E300" s="84">
        <v>162.42258966</v>
      </c>
      <c r="F300" s="84">
        <v>162.42258966</v>
      </c>
    </row>
    <row r="301" spans="1:6" ht="12.75" customHeight="1" x14ac:dyDescent="0.2">
      <c r="A301" s="83" t="s">
        <v>171</v>
      </c>
      <c r="B301" s="83">
        <v>23</v>
      </c>
      <c r="C301" s="84">
        <v>1819.82617716</v>
      </c>
      <c r="D301" s="84">
        <v>1776.6624836799999</v>
      </c>
      <c r="E301" s="84">
        <v>169.64028447999999</v>
      </c>
      <c r="F301" s="84">
        <v>169.64028447999999</v>
      </c>
    </row>
    <row r="302" spans="1:6" ht="12.75" customHeight="1" x14ac:dyDescent="0.2">
      <c r="A302" s="83" t="s">
        <v>171</v>
      </c>
      <c r="B302" s="83">
        <v>24</v>
      </c>
      <c r="C302" s="84">
        <v>1914.5383146700001</v>
      </c>
      <c r="D302" s="84">
        <v>1870.4401302900001</v>
      </c>
      <c r="E302" s="84">
        <v>178.59441437000001</v>
      </c>
      <c r="F302" s="84">
        <v>178.59441437000001</v>
      </c>
    </row>
    <row r="303" spans="1:6" ht="12.75" customHeight="1" x14ac:dyDescent="0.2">
      <c r="A303" s="83" t="s">
        <v>172</v>
      </c>
      <c r="B303" s="83">
        <v>1</v>
      </c>
      <c r="C303" s="84">
        <v>2001.22144813</v>
      </c>
      <c r="D303" s="84">
        <v>1956.4539620200001</v>
      </c>
      <c r="E303" s="84">
        <v>186.80723533</v>
      </c>
      <c r="F303" s="84">
        <v>186.80723533</v>
      </c>
    </row>
    <row r="304" spans="1:6" ht="12.75" customHeight="1" x14ac:dyDescent="0.2">
      <c r="A304" s="83" t="s">
        <v>172</v>
      </c>
      <c r="B304" s="83">
        <v>2</v>
      </c>
      <c r="C304" s="84">
        <v>2073.7905319900001</v>
      </c>
      <c r="D304" s="84">
        <v>2037.3201466099999</v>
      </c>
      <c r="E304" s="84">
        <v>194.52854575999999</v>
      </c>
      <c r="F304" s="84">
        <v>194.52854575999999</v>
      </c>
    </row>
    <row r="305" spans="1:6" ht="12.75" customHeight="1" x14ac:dyDescent="0.2">
      <c r="A305" s="83" t="s">
        <v>172</v>
      </c>
      <c r="B305" s="83">
        <v>3</v>
      </c>
      <c r="C305" s="84">
        <v>2131.3113548199999</v>
      </c>
      <c r="D305" s="84">
        <v>2086.4327278000001</v>
      </c>
      <c r="E305" s="84">
        <v>199.21794080000001</v>
      </c>
      <c r="F305" s="84">
        <v>199.21794080000001</v>
      </c>
    </row>
    <row r="306" spans="1:6" ht="12.75" customHeight="1" x14ac:dyDescent="0.2">
      <c r="A306" s="83" t="s">
        <v>172</v>
      </c>
      <c r="B306" s="83">
        <v>4</v>
      </c>
      <c r="C306" s="84">
        <v>2159.3881452000001</v>
      </c>
      <c r="D306" s="84">
        <v>2112.5983399900001</v>
      </c>
      <c r="E306" s="84">
        <v>201.71630046999999</v>
      </c>
      <c r="F306" s="84">
        <v>201.71630046999999</v>
      </c>
    </row>
    <row r="307" spans="1:6" ht="12.75" customHeight="1" x14ac:dyDescent="0.2">
      <c r="A307" s="83" t="s">
        <v>172</v>
      </c>
      <c r="B307" s="83">
        <v>5</v>
      </c>
      <c r="C307" s="84">
        <v>2173.6161248600001</v>
      </c>
      <c r="D307" s="84">
        <v>2126.4016284999998</v>
      </c>
      <c r="E307" s="84">
        <v>203.03427381</v>
      </c>
      <c r="F307" s="84">
        <v>203.03427381</v>
      </c>
    </row>
    <row r="308" spans="1:6" ht="12.75" customHeight="1" x14ac:dyDescent="0.2">
      <c r="A308" s="83" t="s">
        <v>172</v>
      </c>
      <c r="B308" s="83">
        <v>6</v>
      </c>
      <c r="C308" s="84">
        <v>2160.6684508899998</v>
      </c>
      <c r="D308" s="84">
        <v>2113.8735786799998</v>
      </c>
      <c r="E308" s="84">
        <v>201.83806353</v>
      </c>
      <c r="F308" s="84">
        <v>201.83806353</v>
      </c>
    </row>
    <row r="309" spans="1:6" ht="12.75" customHeight="1" x14ac:dyDescent="0.2">
      <c r="A309" s="83" t="s">
        <v>172</v>
      </c>
      <c r="B309" s="83">
        <v>7</v>
      </c>
      <c r="C309" s="84">
        <v>2096.1597976500002</v>
      </c>
      <c r="D309" s="84">
        <v>2055.6527009900001</v>
      </c>
      <c r="E309" s="84">
        <v>196.27898500000001</v>
      </c>
      <c r="F309" s="84">
        <v>196.27898500000001</v>
      </c>
    </row>
    <row r="310" spans="1:6" ht="12.75" customHeight="1" x14ac:dyDescent="0.2">
      <c r="A310" s="83" t="s">
        <v>172</v>
      </c>
      <c r="B310" s="83">
        <v>8</v>
      </c>
      <c r="C310" s="84">
        <v>2005.4172848000001</v>
      </c>
      <c r="D310" s="84">
        <v>1960.7147361299999</v>
      </c>
      <c r="E310" s="84">
        <v>187.21406496</v>
      </c>
      <c r="F310" s="84">
        <v>187.21406496</v>
      </c>
    </row>
    <row r="311" spans="1:6" ht="12.75" customHeight="1" x14ac:dyDescent="0.2">
      <c r="A311" s="83" t="s">
        <v>172</v>
      </c>
      <c r="B311" s="83">
        <v>9</v>
      </c>
      <c r="C311" s="84">
        <v>1920.5176205299999</v>
      </c>
      <c r="D311" s="84">
        <v>1878.2413093099999</v>
      </c>
      <c r="E311" s="84">
        <v>179.33929093</v>
      </c>
      <c r="F311" s="84">
        <v>179.33929093</v>
      </c>
    </row>
    <row r="312" spans="1:6" ht="12.75" customHeight="1" x14ac:dyDescent="0.2">
      <c r="A312" s="83" t="s">
        <v>172</v>
      </c>
      <c r="B312" s="83">
        <v>10</v>
      </c>
      <c r="C312" s="84">
        <v>1815.4268320399999</v>
      </c>
      <c r="D312" s="84">
        <v>1774.6674108699999</v>
      </c>
      <c r="E312" s="84">
        <v>169.44978982000001</v>
      </c>
      <c r="F312" s="84">
        <v>169.44978982000001</v>
      </c>
    </row>
    <row r="313" spans="1:6" ht="12.75" customHeight="1" x14ac:dyDescent="0.2">
      <c r="A313" s="83" t="s">
        <v>172</v>
      </c>
      <c r="B313" s="83">
        <v>11</v>
      </c>
      <c r="C313" s="84">
        <v>1783.0177979499999</v>
      </c>
      <c r="D313" s="84">
        <v>1742.9386531600001</v>
      </c>
      <c r="E313" s="84">
        <v>166.42024677000001</v>
      </c>
      <c r="F313" s="84">
        <v>166.42024677000001</v>
      </c>
    </row>
    <row r="314" spans="1:6" ht="12.75" customHeight="1" x14ac:dyDescent="0.2">
      <c r="A314" s="83" t="s">
        <v>172</v>
      </c>
      <c r="B314" s="83">
        <v>12</v>
      </c>
      <c r="C314" s="84">
        <v>1768.9245062</v>
      </c>
      <c r="D314" s="84">
        <v>1729.19083869</v>
      </c>
      <c r="E314" s="84">
        <v>165.10757022999999</v>
      </c>
      <c r="F314" s="84">
        <v>165.10757022999999</v>
      </c>
    </row>
    <row r="315" spans="1:6" ht="12.75" customHeight="1" x14ac:dyDescent="0.2">
      <c r="A315" s="83" t="s">
        <v>172</v>
      </c>
      <c r="B315" s="83">
        <v>13</v>
      </c>
      <c r="C315" s="84">
        <v>1754.24239966</v>
      </c>
      <c r="D315" s="84">
        <v>1713.93113722</v>
      </c>
      <c r="E315" s="84">
        <v>163.65053485000001</v>
      </c>
      <c r="F315" s="84">
        <v>163.65053485000001</v>
      </c>
    </row>
    <row r="316" spans="1:6" ht="12.75" customHeight="1" x14ac:dyDescent="0.2">
      <c r="A316" s="83" t="s">
        <v>172</v>
      </c>
      <c r="B316" s="83">
        <v>14</v>
      </c>
      <c r="C316" s="84">
        <v>1754.7621115300001</v>
      </c>
      <c r="D316" s="84">
        <v>1714.30992264</v>
      </c>
      <c r="E316" s="84">
        <v>163.68670225</v>
      </c>
      <c r="F316" s="84">
        <v>163.68670225</v>
      </c>
    </row>
    <row r="317" spans="1:6" ht="12.75" customHeight="1" x14ac:dyDescent="0.2">
      <c r="A317" s="83" t="s">
        <v>172</v>
      </c>
      <c r="B317" s="83">
        <v>15</v>
      </c>
      <c r="C317" s="84">
        <v>1754.3198646000001</v>
      </c>
      <c r="D317" s="84">
        <v>1714.3524605099999</v>
      </c>
      <c r="E317" s="84">
        <v>163.69076387999999</v>
      </c>
      <c r="F317" s="84">
        <v>163.69076387999999</v>
      </c>
    </row>
    <row r="318" spans="1:6" ht="12.75" customHeight="1" x14ac:dyDescent="0.2">
      <c r="A318" s="83" t="s">
        <v>172</v>
      </c>
      <c r="B318" s="83">
        <v>16</v>
      </c>
      <c r="C318" s="84">
        <v>1748.15652522</v>
      </c>
      <c r="D318" s="84">
        <v>1705.2692463599999</v>
      </c>
      <c r="E318" s="84">
        <v>162.82347532</v>
      </c>
      <c r="F318" s="84">
        <v>162.82347532</v>
      </c>
    </row>
    <row r="319" spans="1:6" ht="12.75" customHeight="1" x14ac:dyDescent="0.2">
      <c r="A319" s="83" t="s">
        <v>172</v>
      </c>
      <c r="B319" s="83">
        <v>17</v>
      </c>
      <c r="C319" s="84">
        <v>1757.2910813399999</v>
      </c>
      <c r="D319" s="84">
        <v>1712.0017279799999</v>
      </c>
      <c r="E319" s="84">
        <v>163.46630991000001</v>
      </c>
      <c r="F319" s="84">
        <v>163.46630991000001</v>
      </c>
    </row>
    <row r="320" spans="1:6" ht="12.75" customHeight="1" x14ac:dyDescent="0.2">
      <c r="A320" s="83" t="s">
        <v>172</v>
      </c>
      <c r="B320" s="83">
        <v>18</v>
      </c>
      <c r="C320" s="84">
        <v>1714.3163925399999</v>
      </c>
      <c r="D320" s="84">
        <v>1669.08144505</v>
      </c>
      <c r="E320" s="84">
        <v>159.36817137</v>
      </c>
      <c r="F320" s="84">
        <v>159.36817137</v>
      </c>
    </row>
    <row r="321" spans="1:6" ht="12.75" customHeight="1" x14ac:dyDescent="0.2">
      <c r="A321" s="83" t="s">
        <v>172</v>
      </c>
      <c r="B321" s="83">
        <v>19</v>
      </c>
      <c r="C321" s="84">
        <v>1688.36309211</v>
      </c>
      <c r="D321" s="84">
        <v>1643.8901019</v>
      </c>
      <c r="E321" s="84">
        <v>156.96283740000001</v>
      </c>
      <c r="F321" s="84">
        <v>156.96283740000001</v>
      </c>
    </row>
    <row r="322" spans="1:6" ht="12.75" customHeight="1" x14ac:dyDescent="0.2">
      <c r="A322" s="83" t="s">
        <v>172</v>
      </c>
      <c r="B322" s="83">
        <v>20</v>
      </c>
      <c r="C322" s="84">
        <v>1697.57037726</v>
      </c>
      <c r="D322" s="84">
        <v>1655.78868816</v>
      </c>
      <c r="E322" s="84">
        <v>158.09894489000001</v>
      </c>
      <c r="F322" s="84">
        <v>158.09894489000001</v>
      </c>
    </row>
    <row r="323" spans="1:6" ht="12.75" customHeight="1" x14ac:dyDescent="0.2">
      <c r="A323" s="83" t="s">
        <v>172</v>
      </c>
      <c r="B323" s="83">
        <v>21</v>
      </c>
      <c r="C323" s="84">
        <v>1716.5254381699999</v>
      </c>
      <c r="D323" s="84">
        <v>1673.8156333899999</v>
      </c>
      <c r="E323" s="84">
        <v>159.8202038</v>
      </c>
      <c r="F323" s="84">
        <v>159.8202038</v>
      </c>
    </row>
    <row r="324" spans="1:6" ht="12.75" customHeight="1" x14ac:dyDescent="0.2">
      <c r="A324" s="83" t="s">
        <v>172</v>
      </c>
      <c r="B324" s="83">
        <v>22</v>
      </c>
      <c r="C324" s="84">
        <v>1707.8157585199999</v>
      </c>
      <c r="D324" s="84">
        <v>1664.66756089</v>
      </c>
      <c r="E324" s="84">
        <v>158.9467224</v>
      </c>
      <c r="F324" s="84">
        <v>158.9467224</v>
      </c>
    </row>
    <row r="325" spans="1:6" ht="12.75" customHeight="1" x14ac:dyDescent="0.2">
      <c r="A325" s="83" t="s">
        <v>172</v>
      </c>
      <c r="B325" s="83">
        <v>23</v>
      </c>
      <c r="C325" s="84">
        <v>1755.36525151</v>
      </c>
      <c r="D325" s="84">
        <v>1715.78301347</v>
      </c>
      <c r="E325" s="84">
        <v>163.82735674</v>
      </c>
      <c r="F325" s="84">
        <v>163.82735674</v>
      </c>
    </row>
    <row r="326" spans="1:6" ht="12.75" customHeight="1" x14ac:dyDescent="0.2">
      <c r="A326" s="83" t="s">
        <v>172</v>
      </c>
      <c r="B326" s="83">
        <v>24</v>
      </c>
      <c r="C326" s="84">
        <v>1840.9369354999999</v>
      </c>
      <c r="D326" s="84">
        <v>1801.15869146</v>
      </c>
      <c r="E326" s="84">
        <v>171.97924513999999</v>
      </c>
      <c r="F326" s="84">
        <v>171.97924513999999</v>
      </c>
    </row>
    <row r="327" spans="1:6" ht="12.75" customHeight="1" x14ac:dyDescent="0.2">
      <c r="A327" s="83" t="s">
        <v>173</v>
      </c>
      <c r="B327" s="83">
        <v>1</v>
      </c>
      <c r="C327" s="84">
        <v>1956.0385246200001</v>
      </c>
      <c r="D327" s="84">
        <v>1912.1761196</v>
      </c>
      <c r="E327" s="84">
        <v>182.57947353</v>
      </c>
      <c r="F327" s="84">
        <v>182.57947353</v>
      </c>
    </row>
    <row r="328" spans="1:6" ht="12.75" customHeight="1" x14ac:dyDescent="0.2">
      <c r="A328" s="83" t="s">
        <v>173</v>
      </c>
      <c r="B328" s="83">
        <v>2</v>
      </c>
      <c r="C328" s="84">
        <v>2110.7721786699999</v>
      </c>
      <c r="D328" s="84">
        <v>2066.4374267500002</v>
      </c>
      <c r="E328" s="84">
        <v>197.30873824</v>
      </c>
      <c r="F328" s="84">
        <v>197.30873824</v>
      </c>
    </row>
    <row r="329" spans="1:6" ht="12.75" customHeight="1" x14ac:dyDescent="0.2">
      <c r="A329" s="83" t="s">
        <v>173</v>
      </c>
      <c r="B329" s="83">
        <v>3</v>
      </c>
      <c r="C329" s="84">
        <v>2194.1871238799999</v>
      </c>
      <c r="D329" s="84">
        <v>2150.03146449</v>
      </c>
      <c r="E329" s="84">
        <v>205.29051107000001</v>
      </c>
      <c r="F329" s="84">
        <v>205.29051107000001</v>
      </c>
    </row>
    <row r="330" spans="1:6" ht="12.75" customHeight="1" x14ac:dyDescent="0.2">
      <c r="A330" s="83" t="s">
        <v>173</v>
      </c>
      <c r="B330" s="83">
        <v>4</v>
      </c>
      <c r="C330" s="84">
        <v>2241.6816140800001</v>
      </c>
      <c r="D330" s="84">
        <v>2196.38839577</v>
      </c>
      <c r="E330" s="84">
        <v>209.71678961000001</v>
      </c>
      <c r="F330" s="84">
        <v>209.71678961000001</v>
      </c>
    </row>
    <row r="331" spans="1:6" ht="12.75" customHeight="1" x14ac:dyDescent="0.2">
      <c r="A331" s="83" t="s">
        <v>173</v>
      </c>
      <c r="B331" s="83">
        <v>5</v>
      </c>
      <c r="C331" s="84">
        <v>2247.1473703500001</v>
      </c>
      <c r="D331" s="84">
        <v>2201.26899912</v>
      </c>
      <c r="E331" s="84">
        <v>210.18280211000001</v>
      </c>
      <c r="F331" s="84">
        <v>210.18280211000001</v>
      </c>
    </row>
    <row r="332" spans="1:6" ht="12.75" customHeight="1" x14ac:dyDescent="0.2">
      <c r="A332" s="83" t="s">
        <v>173</v>
      </c>
      <c r="B332" s="83">
        <v>6</v>
      </c>
      <c r="C332" s="84">
        <v>2238.5345492000001</v>
      </c>
      <c r="D332" s="84">
        <v>2195.8520641499999</v>
      </c>
      <c r="E332" s="84">
        <v>209.66557929000001</v>
      </c>
      <c r="F332" s="84">
        <v>209.66557929000001</v>
      </c>
    </row>
    <row r="333" spans="1:6" ht="12.75" customHeight="1" x14ac:dyDescent="0.2">
      <c r="A333" s="83" t="s">
        <v>173</v>
      </c>
      <c r="B333" s="83">
        <v>7</v>
      </c>
      <c r="C333" s="84">
        <v>2238.06786693</v>
      </c>
      <c r="D333" s="84">
        <v>2190.3169148900001</v>
      </c>
      <c r="E333" s="84">
        <v>209.13706905999999</v>
      </c>
      <c r="F333" s="84">
        <v>209.13706905999999</v>
      </c>
    </row>
    <row r="334" spans="1:6" ht="12.75" customHeight="1" x14ac:dyDescent="0.2">
      <c r="A334" s="83" t="s">
        <v>173</v>
      </c>
      <c r="B334" s="83">
        <v>8</v>
      </c>
      <c r="C334" s="84">
        <v>2095.1952597999998</v>
      </c>
      <c r="D334" s="84">
        <v>2047.7635149600001</v>
      </c>
      <c r="E334" s="84">
        <v>195.52570531999999</v>
      </c>
      <c r="F334" s="84">
        <v>195.52570531999999</v>
      </c>
    </row>
    <row r="335" spans="1:6" ht="12.75" customHeight="1" x14ac:dyDescent="0.2">
      <c r="A335" s="83" t="s">
        <v>173</v>
      </c>
      <c r="B335" s="83">
        <v>9</v>
      </c>
      <c r="C335" s="84">
        <v>1955.3620816099999</v>
      </c>
      <c r="D335" s="84">
        <v>1909.23992004</v>
      </c>
      <c r="E335" s="84">
        <v>182.29911766999999</v>
      </c>
      <c r="F335" s="84">
        <v>182.29911766999999</v>
      </c>
    </row>
    <row r="336" spans="1:6" ht="12.75" customHeight="1" x14ac:dyDescent="0.2">
      <c r="A336" s="83" t="s">
        <v>173</v>
      </c>
      <c r="B336" s="83">
        <v>10</v>
      </c>
      <c r="C336" s="84">
        <v>1843.50045918</v>
      </c>
      <c r="D336" s="84">
        <v>1807.1729938599999</v>
      </c>
      <c r="E336" s="84">
        <v>172.55350614</v>
      </c>
      <c r="F336" s="84">
        <v>172.55350614</v>
      </c>
    </row>
    <row r="337" spans="1:6" ht="12.75" customHeight="1" x14ac:dyDescent="0.2">
      <c r="A337" s="83" t="s">
        <v>173</v>
      </c>
      <c r="B337" s="83">
        <v>11</v>
      </c>
      <c r="C337" s="84">
        <v>1789.61548217</v>
      </c>
      <c r="D337" s="84">
        <v>1746.4413678200001</v>
      </c>
      <c r="E337" s="84">
        <v>166.75469493</v>
      </c>
      <c r="F337" s="84">
        <v>166.75469493</v>
      </c>
    </row>
    <row r="338" spans="1:6" ht="12.75" customHeight="1" x14ac:dyDescent="0.2">
      <c r="A338" s="83" t="s">
        <v>173</v>
      </c>
      <c r="B338" s="83">
        <v>12</v>
      </c>
      <c r="C338" s="84">
        <v>1789.3289197199999</v>
      </c>
      <c r="D338" s="84">
        <v>1746.3855238799999</v>
      </c>
      <c r="E338" s="84">
        <v>166.74936281000001</v>
      </c>
      <c r="F338" s="84">
        <v>166.74936281000001</v>
      </c>
    </row>
    <row r="339" spans="1:6" ht="12.75" customHeight="1" x14ac:dyDescent="0.2">
      <c r="A339" s="83" t="s">
        <v>173</v>
      </c>
      <c r="B339" s="83">
        <v>13</v>
      </c>
      <c r="C339" s="84">
        <v>1790.03592342</v>
      </c>
      <c r="D339" s="84">
        <v>1747.2355445600001</v>
      </c>
      <c r="E339" s="84">
        <v>166.83052495999999</v>
      </c>
      <c r="F339" s="84">
        <v>166.83052495999999</v>
      </c>
    </row>
    <row r="340" spans="1:6" ht="12.75" customHeight="1" x14ac:dyDescent="0.2">
      <c r="A340" s="83" t="s">
        <v>173</v>
      </c>
      <c r="B340" s="83">
        <v>14</v>
      </c>
      <c r="C340" s="84">
        <v>1768.75056681</v>
      </c>
      <c r="D340" s="84">
        <v>1726.4796252000001</v>
      </c>
      <c r="E340" s="84">
        <v>164.84869662</v>
      </c>
      <c r="F340" s="84">
        <v>164.84869662</v>
      </c>
    </row>
    <row r="341" spans="1:6" ht="12.75" customHeight="1" x14ac:dyDescent="0.2">
      <c r="A341" s="83" t="s">
        <v>173</v>
      </c>
      <c r="B341" s="83">
        <v>15</v>
      </c>
      <c r="C341" s="84">
        <v>1771.48583444</v>
      </c>
      <c r="D341" s="84">
        <v>1729.8212134800001</v>
      </c>
      <c r="E341" s="84">
        <v>165.16776003000001</v>
      </c>
      <c r="F341" s="84">
        <v>165.16776003000001</v>
      </c>
    </row>
    <row r="342" spans="1:6" ht="12.75" customHeight="1" x14ac:dyDescent="0.2">
      <c r="A342" s="83" t="s">
        <v>173</v>
      </c>
      <c r="B342" s="83">
        <v>16</v>
      </c>
      <c r="C342" s="84">
        <v>1783.1991218999999</v>
      </c>
      <c r="D342" s="84">
        <v>1737.6539440399999</v>
      </c>
      <c r="E342" s="84">
        <v>165.91564921</v>
      </c>
      <c r="F342" s="84">
        <v>165.91564921</v>
      </c>
    </row>
    <row r="343" spans="1:6" ht="12.75" customHeight="1" x14ac:dyDescent="0.2">
      <c r="A343" s="83" t="s">
        <v>173</v>
      </c>
      <c r="B343" s="83">
        <v>17</v>
      </c>
      <c r="C343" s="84">
        <v>1804.55243015</v>
      </c>
      <c r="D343" s="84">
        <v>1759.3950795600001</v>
      </c>
      <c r="E343" s="84">
        <v>167.99154851</v>
      </c>
      <c r="F343" s="84">
        <v>167.99154851</v>
      </c>
    </row>
    <row r="344" spans="1:6" ht="12.75" customHeight="1" x14ac:dyDescent="0.2">
      <c r="A344" s="83" t="s">
        <v>173</v>
      </c>
      <c r="B344" s="83">
        <v>18</v>
      </c>
      <c r="C344" s="84">
        <v>1756.4296405699999</v>
      </c>
      <c r="D344" s="84">
        <v>1716.0028930200001</v>
      </c>
      <c r="E344" s="84">
        <v>163.84835140000001</v>
      </c>
      <c r="F344" s="84">
        <v>163.84835140000001</v>
      </c>
    </row>
    <row r="345" spans="1:6" ht="12.75" customHeight="1" x14ac:dyDescent="0.2">
      <c r="A345" s="83" t="s">
        <v>173</v>
      </c>
      <c r="B345" s="83">
        <v>19</v>
      </c>
      <c r="C345" s="84">
        <v>1744.9581944700001</v>
      </c>
      <c r="D345" s="84">
        <v>1701.5100238099999</v>
      </c>
      <c r="E345" s="84">
        <v>162.46453513</v>
      </c>
      <c r="F345" s="84">
        <v>162.46453513</v>
      </c>
    </row>
    <row r="346" spans="1:6" ht="12.75" customHeight="1" x14ac:dyDescent="0.2">
      <c r="A346" s="83" t="s">
        <v>173</v>
      </c>
      <c r="B346" s="83">
        <v>20</v>
      </c>
      <c r="C346" s="84">
        <v>1789.4917644899999</v>
      </c>
      <c r="D346" s="84">
        <v>1745.8355826</v>
      </c>
      <c r="E346" s="84">
        <v>166.69685301000001</v>
      </c>
      <c r="F346" s="84">
        <v>166.69685301000001</v>
      </c>
    </row>
    <row r="347" spans="1:6" ht="12.75" customHeight="1" x14ac:dyDescent="0.2">
      <c r="A347" s="83" t="s">
        <v>173</v>
      </c>
      <c r="B347" s="83">
        <v>21</v>
      </c>
      <c r="C347" s="84">
        <v>1788.50739899</v>
      </c>
      <c r="D347" s="84">
        <v>1746.7641624299999</v>
      </c>
      <c r="E347" s="84">
        <v>166.78551619000001</v>
      </c>
      <c r="F347" s="84">
        <v>166.78551619000001</v>
      </c>
    </row>
    <row r="348" spans="1:6" ht="12.75" customHeight="1" x14ac:dyDescent="0.2">
      <c r="A348" s="83" t="s">
        <v>173</v>
      </c>
      <c r="B348" s="83">
        <v>22</v>
      </c>
      <c r="C348" s="84">
        <v>1780.8512373799999</v>
      </c>
      <c r="D348" s="84">
        <v>1739.19503837</v>
      </c>
      <c r="E348" s="84">
        <v>166.06279684</v>
      </c>
      <c r="F348" s="84">
        <v>166.06279684</v>
      </c>
    </row>
    <row r="349" spans="1:6" ht="12.75" customHeight="1" x14ac:dyDescent="0.2">
      <c r="A349" s="83" t="s">
        <v>173</v>
      </c>
      <c r="B349" s="83">
        <v>23</v>
      </c>
      <c r="C349" s="84">
        <v>1865.93560273</v>
      </c>
      <c r="D349" s="84">
        <v>1823.7122356499999</v>
      </c>
      <c r="E349" s="84">
        <v>174.13271531000001</v>
      </c>
      <c r="F349" s="84">
        <v>174.13271531000001</v>
      </c>
    </row>
    <row r="350" spans="1:6" ht="12.75" customHeight="1" x14ac:dyDescent="0.2">
      <c r="A350" s="83" t="s">
        <v>173</v>
      </c>
      <c r="B350" s="83">
        <v>24</v>
      </c>
      <c r="C350" s="84">
        <v>1929.6722987999999</v>
      </c>
      <c r="D350" s="84">
        <v>1887.0023632299999</v>
      </c>
      <c r="E350" s="84">
        <v>180.17581878999999</v>
      </c>
      <c r="F350" s="84">
        <v>180.17581878999999</v>
      </c>
    </row>
    <row r="351" spans="1:6" ht="12.75" customHeight="1" x14ac:dyDescent="0.2">
      <c r="A351" s="83" t="s">
        <v>174</v>
      </c>
      <c r="B351" s="83">
        <v>1</v>
      </c>
      <c r="C351" s="84">
        <v>2124.0493672299999</v>
      </c>
      <c r="D351" s="84">
        <v>2080.0578792400001</v>
      </c>
      <c r="E351" s="84">
        <v>198.60925392999999</v>
      </c>
      <c r="F351" s="84">
        <v>198.60925392999999</v>
      </c>
    </row>
    <row r="352" spans="1:6" ht="12.75" customHeight="1" x14ac:dyDescent="0.2">
      <c r="A352" s="83" t="s">
        <v>174</v>
      </c>
      <c r="B352" s="83">
        <v>2</v>
      </c>
      <c r="C352" s="84">
        <v>2240.6462021900002</v>
      </c>
      <c r="D352" s="84">
        <v>2195.9340455900001</v>
      </c>
      <c r="E352" s="84">
        <v>209.67340709000001</v>
      </c>
      <c r="F352" s="84">
        <v>209.67340709000001</v>
      </c>
    </row>
    <row r="353" spans="1:6" ht="12.75" customHeight="1" x14ac:dyDescent="0.2">
      <c r="A353" s="83" t="s">
        <v>174</v>
      </c>
      <c r="B353" s="83">
        <v>3</v>
      </c>
      <c r="C353" s="84">
        <v>2348.5315831299999</v>
      </c>
      <c r="D353" s="84">
        <v>2303.22922823</v>
      </c>
      <c r="E353" s="84">
        <v>219.91822594000001</v>
      </c>
      <c r="F353" s="84">
        <v>219.91822594000001</v>
      </c>
    </row>
    <row r="354" spans="1:6" ht="12.75" customHeight="1" x14ac:dyDescent="0.2">
      <c r="A354" s="83" t="s">
        <v>174</v>
      </c>
      <c r="B354" s="83">
        <v>4</v>
      </c>
      <c r="C354" s="84">
        <v>2430.6902786999999</v>
      </c>
      <c r="D354" s="84">
        <v>2383.9474611000001</v>
      </c>
      <c r="E354" s="84">
        <v>227.62540956000001</v>
      </c>
      <c r="F354" s="84">
        <v>227.62540956000001</v>
      </c>
    </row>
    <row r="355" spans="1:6" ht="12.75" customHeight="1" x14ac:dyDescent="0.2">
      <c r="A355" s="83" t="s">
        <v>174</v>
      </c>
      <c r="B355" s="83">
        <v>5</v>
      </c>
      <c r="C355" s="84">
        <v>2438.3898481199999</v>
      </c>
      <c r="D355" s="84">
        <v>2392.6378102100002</v>
      </c>
      <c r="E355" s="84">
        <v>228.45518634999999</v>
      </c>
      <c r="F355" s="84">
        <v>228.45518634999999</v>
      </c>
    </row>
    <row r="356" spans="1:6" ht="12.75" customHeight="1" x14ac:dyDescent="0.2">
      <c r="A356" s="83" t="s">
        <v>174</v>
      </c>
      <c r="B356" s="83">
        <v>6</v>
      </c>
      <c r="C356" s="84">
        <v>2408.8065067100001</v>
      </c>
      <c r="D356" s="84">
        <v>2363.3267134399998</v>
      </c>
      <c r="E356" s="84">
        <v>225.65648775</v>
      </c>
      <c r="F356" s="84">
        <v>225.65648775</v>
      </c>
    </row>
    <row r="357" spans="1:6" ht="12.75" customHeight="1" x14ac:dyDescent="0.2">
      <c r="A357" s="83" t="s">
        <v>174</v>
      </c>
      <c r="B357" s="83">
        <v>7</v>
      </c>
      <c r="C357" s="84">
        <v>2397.86544082</v>
      </c>
      <c r="D357" s="84">
        <v>2351.7838422</v>
      </c>
      <c r="E357" s="84">
        <v>224.55434484</v>
      </c>
      <c r="F357" s="84">
        <v>224.55434484</v>
      </c>
    </row>
    <row r="358" spans="1:6" ht="12.75" customHeight="1" x14ac:dyDescent="0.2">
      <c r="A358" s="83" t="s">
        <v>174</v>
      </c>
      <c r="B358" s="83">
        <v>8</v>
      </c>
      <c r="C358" s="84">
        <v>2315.5802817600002</v>
      </c>
      <c r="D358" s="84">
        <v>2269.6053090700002</v>
      </c>
      <c r="E358" s="84">
        <v>216.70772801999999</v>
      </c>
      <c r="F358" s="84">
        <v>216.70772801999999</v>
      </c>
    </row>
    <row r="359" spans="1:6" ht="12.75" customHeight="1" x14ac:dyDescent="0.2">
      <c r="A359" s="83" t="s">
        <v>174</v>
      </c>
      <c r="B359" s="83">
        <v>9</v>
      </c>
      <c r="C359" s="84">
        <v>2180.0503245800001</v>
      </c>
      <c r="D359" s="84">
        <v>2135.4860810300002</v>
      </c>
      <c r="E359" s="84">
        <v>203.90168061</v>
      </c>
      <c r="F359" s="84">
        <v>203.90168061</v>
      </c>
    </row>
    <row r="360" spans="1:6" ht="12.75" customHeight="1" x14ac:dyDescent="0.2">
      <c r="A360" s="83" t="s">
        <v>174</v>
      </c>
      <c r="B360" s="83">
        <v>10</v>
      </c>
      <c r="C360" s="84">
        <v>2075.2574148399999</v>
      </c>
      <c r="D360" s="84">
        <v>2030.8672822200001</v>
      </c>
      <c r="E360" s="84">
        <v>193.91240973999999</v>
      </c>
      <c r="F360" s="84">
        <v>193.91240973999999</v>
      </c>
    </row>
    <row r="361" spans="1:6" ht="12.75" customHeight="1" x14ac:dyDescent="0.2">
      <c r="A361" s="83" t="s">
        <v>174</v>
      </c>
      <c r="B361" s="83">
        <v>11</v>
      </c>
      <c r="C361" s="84">
        <v>1994.81992298</v>
      </c>
      <c r="D361" s="84">
        <v>1950.8684776299999</v>
      </c>
      <c r="E361" s="84">
        <v>186.27391897999999</v>
      </c>
      <c r="F361" s="84">
        <v>186.27391897999999</v>
      </c>
    </row>
    <row r="362" spans="1:6" ht="12.75" customHeight="1" x14ac:dyDescent="0.2">
      <c r="A362" s="83" t="s">
        <v>174</v>
      </c>
      <c r="B362" s="83">
        <v>12</v>
      </c>
      <c r="C362" s="84">
        <v>1970.9547190999999</v>
      </c>
      <c r="D362" s="84">
        <v>1926.73407757</v>
      </c>
      <c r="E362" s="84">
        <v>183.96950464</v>
      </c>
      <c r="F362" s="84">
        <v>183.96950464</v>
      </c>
    </row>
    <row r="363" spans="1:6" ht="12.75" customHeight="1" x14ac:dyDescent="0.2">
      <c r="A363" s="83" t="s">
        <v>174</v>
      </c>
      <c r="B363" s="83">
        <v>13</v>
      </c>
      <c r="C363" s="84">
        <v>1976.6730687100001</v>
      </c>
      <c r="D363" s="84">
        <v>1933.1028968600001</v>
      </c>
      <c r="E363" s="84">
        <v>184.57761582000001</v>
      </c>
      <c r="F363" s="84">
        <v>184.57761582000001</v>
      </c>
    </row>
    <row r="364" spans="1:6" ht="12.75" customHeight="1" x14ac:dyDescent="0.2">
      <c r="A364" s="83" t="s">
        <v>174</v>
      </c>
      <c r="B364" s="83">
        <v>14</v>
      </c>
      <c r="C364" s="84">
        <v>1965.8479016799999</v>
      </c>
      <c r="D364" s="84">
        <v>1922.28123076</v>
      </c>
      <c r="E364" s="84">
        <v>183.54433542000001</v>
      </c>
      <c r="F364" s="84">
        <v>183.54433542000001</v>
      </c>
    </row>
    <row r="365" spans="1:6" ht="12.75" customHeight="1" x14ac:dyDescent="0.2">
      <c r="A365" s="83" t="s">
        <v>174</v>
      </c>
      <c r="B365" s="83">
        <v>15</v>
      </c>
      <c r="C365" s="84">
        <v>1956.92472071</v>
      </c>
      <c r="D365" s="84">
        <v>1912.9840034900001</v>
      </c>
      <c r="E365" s="84">
        <v>182.65661234999999</v>
      </c>
      <c r="F365" s="84">
        <v>182.65661234999999</v>
      </c>
    </row>
    <row r="366" spans="1:6" ht="12.75" customHeight="1" x14ac:dyDescent="0.2">
      <c r="A366" s="83" t="s">
        <v>174</v>
      </c>
      <c r="B366" s="83">
        <v>16</v>
      </c>
      <c r="C366" s="84">
        <v>1961.4684305799999</v>
      </c>
      <c r="D366" s="84">
        <v>1917.32457279</v>
      </c>
      <c r="E366" s="84">
        <v>183.07106103000001</v>
      </c>
      <c r="F366" s="84">
        <v>183.07106103000001</v>
      </c>
    </row>
    <row r="367" spans="1:6" ht="12.75" customHeight="1" x14ac:dyDescent="0.2">
      <c r="A367" s="83" t="s">
        <v>174</v>
      </c>
      <c r="B367" s="83">
        <v>17</v>
      </c>
      <c r="C367" s="84">
        <v>1970.3042416999999</v>
      </c>
      <c r="D367" s="84">
        <v>1925.9146669899999</v>
      </c>
      <c r="E367" s="84">
        <v>183.89126522000001</v>
      </c>
      <c r="F367" s="84">
        <v>183.89126522000001</v>
      </c>
    </row>
    <row r="368" spans="1:6" ht="12.75" customHeight="1" x14ac:dyDescent="0.2">
      <c r="A368" s="83" t="s">
        <v>174</v>
      </c>
      <c r="B368" s="83">
        <v>18</v>
      </c>
      <c r="C368" s="84">
        <v>1969.6190736599999</v>
      </c>
      <c r="D368" s="84">
        <v>1931.43092413</v>
      </c>
      <c r="E368" s="84">
        <v>184.41797158</v>
      </c>
      <c r="F368" s="84">
        <v>184.41797158</v>
      </c>
    </row>
    <row r="369" spans="1:6" ht="12.75" customHeight="1" x14ac:dyDescent="0.2">
      <c r="A369" s="83" t="s">
        <v>174</v>
      </c>
      <c r="B369" s="83">
        <v>19</v>
      </c>
      <c r="C369" s="84">
        <v>1959.7735070399999</v>
      </c>
      <c r="D369" s="84">
        <v>1916.62925288</v>
      </c>
      <c r="E369" s="84">
        <v>183.0046701</v>
      </c>
      <c r="F369" s="84">
        <v>183.0046701</v>
      </c>
    </row>
    <row r="370" spans="1:6" ht="12.75" customHeight="1" x14ac:dyDescent="0.2">
      <c r="A370" s="83" t="s">
        <v>174</v>
      </c>
      <c r="B370" s="83">
        <v>20</v>
      </c>
      <c r="C370" s="84">
        <v>1970.88148146</v>
      </c>
      <c r="D370" s="84">
        <v>1926.6660288999999</v>
      </c>
      <c r="E370" s="84">
        <v>183.96300718000001</v>
      </c>
      <c r="F370" s="84">
        <v>183.96300718000001</v>
      </c>
    </row>
    <row r="371" spans="1:6" ht="12.75" customHeight="1" x14ac:dyDescent="0.2">
      <c r="A371" s="83" t="s">
        <v>174</v>
      </c>
      <c r="B371" s="83">
        <v>21</v>
      </c>
      <c r="C371" s="84">
        <v>1982.39228742</v>
      </c>
      <c r="D371" s="84">
        <v>1938.83715166</v>
      </c>
      <c r="E371" s="84">
        <v>185.12513716000001</v>
      </c>
      <c r="F371" s="84">
        <v>185.12513716000001</v>
      </c>
    </row>
    <row r="372" spans="1:6" ht="12.75" customHeight="1" x14ac:dyDescent="0.2">
      <c r="A372" s="83" t="s">
        <v>174</v>
      </c>
      <c r="B372" s="83">
        <v>22</v>
      </c>
      <c r="C372" s="84">
        <v>1970.2969319199999</v>
      </c>
      <c r="D372" s="84">
        <v>1926.2861707899999</v>
      </c>
      <c r="E372" s="84">
        <v>183.92673736</v>
      </c>
      <c r="F372" s="84">
        <v>183.92673736</v>
      </c>
    </row>
    <row r="373" spans="1:6" ht="12.75" customHeight="1" x14ac:dyDescent="0.2">
      <c r="A373" s="83" t="s">
        <v>174</v>
      </c>
      <c r="B373" s="83">
        <v>23</v>
      </c>
      <c r="C373" s="84">
        <v>2058.9346764699999</v>
      </c>
      <c r="D373" s="84">
        <v>2014.41602749</v>
      </c>
      <c r="E373" s="84">
        <v>192.34160180000001</v>
      </c>
      <c r="F373" s="84">
        <v>192.34160180000001</v>
      </c>
    </row>
    <row r="374" spans="1:6" ht="12.75" customHeight="1" x14ac:dyDescent="0.2">
      <c r="A374" s="83" t="s">
        <v>174</v>
      </c>
      <c r="B374" s="83">
        <v>24</v>
      </c>
      <c r="C374" s="84">
        <v>2177.9593785299999</v>
      </c>
      <c r="D374" s="84">
        <v>2133.1780302900002</v>
      </c>
      <c r="E374" s="84">
        <v>203.68130201</v>
      </c>
      <c r="F374" s="84">
        <v>203.68130201</v>
      </c>
    </row>
    <row r="375" spans="1:6" ht="12.75" customHeight="1" x14ac:dyDescent="0.2">
      <c r="A375" s="83" t="s">
        <v>175</v>
      </c>
      <c r="B375" s="83">
        <v>1</v>
      </c>
      <c r="C375" s="84">
        <v>2234.6682104699998</v>
      </c>
      <c r="D375" s="84">
        <v>2189.9301179600002</v>
      </c>
      <c r="E375" s="84">
        <v>209.10013670000001</v>
      </c>
      <c r="F375" s="84">
        <v>209.10013670000001</v>
      </c>
    </row>
    <row r="376" spans="1:6" ht="12.75" customHeight="1" x14ac:dyDescent="0.2">
      <c r="A376" s="83" t="s">
        <v>175</v>
      </c>
      <c r="B376" s="83">
        <v>2</v>
      </c>
      <c r="C376" s="84">
        <v>2306.1893689100002</v>
      </c>
      <c r="D376" s="84">
        <v>2261.1447156700001</v>
      </c>
      <c r="E376" s="84">
        <v>215.89988889</v>
      </c>
      <c r="F376" s="84">
        <v>215.89988889</v>
      </c>
    </row>
    <row r="377" spans="1:6" ht="12.75" customHeight="1" x14ac:dyDescent="0.2">
      <c r="A377" s="83" t="s">
        <v>175</v>
      </c>
      <c r="B377" s="83">
        <v>3</v>
      </c>
      <c r="C377" s="84">
        <v>2355.2500844400001</v>
      </c>
      <c r="D377" s="84">
        <v>2309.7698569499998</v>
      </c>
      <c r="E377" s="84">
        <v>220.54274192</v>
      </c>
      <c r="F377" s="84">
        <v>220.54274192</v>
      </c>
    </row>
    <row r="378" spans="1:6" ht="12.75" customHeight="1" x14ac:dyDescent="0.2">
      <c r="A378" s="83" t="s">
        <v>175</v>
      </c>
      <c r="B378" s="83">
        <v>4</v>
      </c>
      <c r="C378" s="84">
        <v>2366.8113125</v>
      </c>
      <c r="D378" s="84">
        <v>2321.58209893</v>
      </c>
      <c r="E378" s="84">
        <v>221.67060504</v>
      </c>
      <c r="F378" s="84">
        <v>221.67060504</v>
      </c>
    </row>
    <row r="379" spans="1:6" ht="12.75" customHeight="1" x14ac:dyDescent="0.2">
      <c r="A379" s="83" t="s">
        <v>175</v>
      </c>
      <c r="B379" s="83">
        <v>5</v>
      </c>
      <c r="C379" s="84">
        <v>2362.20232975</v>
      </c>
      <c r="D379" s="84">
        <v>2324.4674479300002</v>
      </c>
      <c r="E379" s="84">
        <v>221.94610555</v>
      </c>
      <c r="F379" s="84">
        <v>221.94610555</v>
      </c>
    </row>
    <row r="380" spans="1:6" ht="12.75" customHeight="1" x14ac:dyDescent="0.2">
      <c r="A380" s="83" t="s">
        <v>175</v>
      </c>
      <c r="B380" s="83">
        <v>6</v>
      </c>
      <c r="C380" s="84">
        <v>2341.3403430100002</v>
      </c>
      <c r="D380" s="84">
        <v>2299.9799305199999</v>
      </c>
      <c r="E380" s="84">
        <v>219.60797467</v>
      </c>
      <c r="F380" s="84">
        <v>219.60797467</v>
      </c>
    </row>
    <row r="381" spans="1:6" ht="12.75" customHeight="1" x14ac:dyDescent="0.2">
      <c r="A381" s="83" t="s">
        <v>175</v>
      </c>
      <c r="B381" s="83">
        <v>7</v>
      </c>
      <c r="C381" s="84">
        <v>2302.0282781199999</v>
      </c>
      <c r="D381" s="84">
        <v>2256.7008615700001</v>
      </c>
      <c r="E381" s="84">
        <v>215.47557832000001</v>
      </c>
      <c r="F381" s="84">
        <v>215.47557832000001</v>
      </c>
    </row>
    <row r="382" spans="1:6" ht="12.75" customHeight="1" x14ac:dyDescent="0.2">
      <c r="A382" s="83" t="s">
        <v>175</v>
      </c>
      <c r="B382" s="83">
        <v>8</v>
      </c>
      <c r="C382" s="84">
        <v>2212.0517581200002</v>
      </c>
      <c r="D382" s="84">
        <v>2167.2315241299998</v>
      </c>
      <c r="E382" s="84">
        <v>206.93281682</v>
      </c>
      <c r="F382" s="84">
        <v>206.93281682</v>
      </c>
    </row>
    <row r="383" spans="1:6" ht="12.75" customHeight="1" x14ac:dyDescent="0.2">
      <c r="A383" s="83" t="s">
        <v>175</v>
      </c>
      <c r="B383" s="83">
        <v>9</v>
      </c>
      <c r="C383" s="84">
        <v>2136.7146030399999</v>
      </c>
      <c r="D383" s="84">
        <v>2092.3213587700002</v>
      </c>
      <c r="E383" s="84">
        <v>199.78020237000001</v>
      </c>
      <c r="F383" s="84">
        <v>199.78020237000001</v>
      </c>
    </row>
    <row r="384" spans="1:6" ht="12.75" customHeight="1" x14ac:dyDescent="0.2">
      <c r="A384" s="83" t="s">
        <v>175</v>
      </c>
      <c r="B384" s="83">
        <v>10</v>
      </c>
      <c r="C384" s="84">
        <v>2032.1298275500001</v>
      </c>
      <c r="D384" s="84">
        <v>1993.0801841499999</v>
      </c>
      <c r="E384" s="84">
        <v>190.30440082999999</v>
      </c>
      <c r="F384" s="84">
        <v>190.30440082999999</v>
      </c>
    </row>
    <row r="385" spans="1:6" ht="12.75" customHeight="1" x14ac:dyDescent="0.2">
      <c r="A385" s="83" t="s">
        <v>175</v>
      </c>
      <c r="B385" s="83">
        <v>11</v>
      </c>
      <c r="C385" s="84">
        <v>2034.5546621399999</v>
      </c>
      <c r="D385" s="84">
        <v>1987.3126022199999</v>
      </c>
      <c r="E385" s="84">
        <v>189.75369734</v>
      </c>
      <c r="F385" s="84">
        <v>189.75369734</v>
      </c>
    </row>
    <row r="386" spans="1:6" ht="12.75" customHeight="1" x14ac:dyDescent="0.2">
      <c r="A386" s="83" t="s">
        <v>175</v>
      </c>
      <c r="B386" s="83">
        <v>12</v>
      </c>
      <c r="C386" s="84">
        <v>2061.56687582</v>
      </c>
      <c r="D386" s="84">
        <v>2014.4613799900001</v>
      </c>
      <c r="E386" s="84">
        <v>192.34593217</v>
      </c>
      <c r="F386" s="84">
        <v>192.34593217</v>
      </c>
    </row>
    <row r="387" spans="1:6" ht="12.75" customHeight="1" x14ac:dyDescent="0.2">
      <c r="A387" s="83" t="s">
        <v>175</v>
      </c>
      <c r="B387" s="83">
        <v>13</v>
      </c>
      <c r="C387" s="84">
        <v>2041.81276465</v>
      </c>
      <c r="D387" s="84">
        <v>2003.79993814</v>
      </c>
      <c r="E387" s="84">
        <v>191.32795039999999</v>
      </c>
      <c r="F387" s="84">
        <v>191.32795039999999</v>
      </c>
    </row>
    <row r="388" spans="1:6" ht="12.75" customHeight="1" x14ac:dyDescent="0.2">
      <c r="A388" s="83" t="s">
        <v>175</v>
      </c>
      <c r="B388" s="83">
        <v>14</v>
      </c>
      <c r="C388" s="84">
        <v>2037.7474472599999</v>
      </c>
      <c r="D388" s="84">
        <v>1991.7030919599999</v>
      </c>
      <c r="E388" s="84">
        <v>190.17291254</v>
      </c>
      <c r="F388" s="84">
        <v>190.17291254</v>
      </c>
    </row>
    <row r="389" spans="1:6" ht="12.75" customHeight="1" x14ac:dyDescent="0.2">
      <c r="A389" s="83" t="s">
        <v>175</v>
      </c>
      <c r="B389" s="83">
        <v>15</v>
      </c>
      <c r="C389" s="84">
        <v>2038.74752896</v>
      </c>
      <c r="D389" s="84">
        <v>1993.7792706800001</v>
      </c>
      <c r="E389" s="84">
        <v>190.3711514</v>
      </c>
      <c r="F389" s="84">
        <v>190.3711514</v>
      </c>
    </row>
    <row r="390" spans="1:6" ht="12.75" customHeight="1" x14ac:dyDescent="0.2">
      <c r="A390" s="83" t="s">
        <v>175</v>
      </c>
      <c r="B390" s="83">
        <v>16</v>
      </c>
      <c r="C390" s="84">
        <v>2024.3004541099999</v>
      </c>
      <c r="D390" s="84">
        <v>1980.24788137</v>
      </c>
      <c r="E390" s="84">
        <v>189.07913969000001</v>
      </c>
      <c r="F390" s="84">
        <v>189.07913969000001</v>
      </c>
    </row>
    <row r="391" spans="1:6" ht="12.75" customHeight="1" x14ac:dyDescent="0.2">
      <c r="A391" s="83" t="s">
        <v>175</v>
      </c>
      <c r="B391" s="83">
        <v>17</v>
      </c>
      <c r="C391" s="84">
        <v>2037.7105073800001</v>
      </c>
      <c r="D391" s="84">
        <v>1991.5899825199999</v>
      </c>
      <c r="E391" s="84">
        <v>190.16211256</v>
      </c>
      <c r="F391" s="84">
        <v>190.16211256</v>
      </c>
    </row>
    <row r="392" spans="1:6" ht="12.75" customHeight="1" x14ac:dyDescent="0.2">
      <c r="A392" s="83" t="s">
        <v>175</v>
      </c>
      <c r="B392" s="83">
        <v>18</v>
      </c>
      <c r="C392" s="84">
        <v>2038.9440955499999</v>
      </c>
      <c r="D392" s="84">
        <v>2001.1185806200001</v>
      </c>
      <c r="E392" s="84">
        <v>191.07192750999999</v>
      </c>
      <c r="F392" s="84">
        <v>191.07192750999999</v>
      </c>
    </row>
    <row r="393" spans="1:6" ht="12.75" customHeight="1" x14ac:dyDescent="0.2">
      <c r="A393" s="83" t="s">
        <v>175</v>
      </c>
      <c r="B393" s="83">
        <v>19</v>
      </c>
      <c r="C393" s="84">
        <v>2017.1723656500001</v>
      </c>
      <c r="D393" s="84">
        <v>1970.8183138100001</v>
      </c>
      <c r="E393" s="84">
        <v>188.17878042999999</v>
      </c>
      <c r="F393" s="84">
        <v>188.17878042999999</v>
      </c>
    </row>
    <row r="394" spans="1:6" ht="12.75" customHeight="1" x14ac:dyDescent="0.2">
      <c r="A394" s="83" t="s">
        <v>175</v>
      </c>
      <c r="B394" s="83">
        <v>20</v>
      </c>
      <c r="C394" s="84">
        <v>2020.3722235099999</v>
      </c>
      <c r="D394" s="84">
        <v>1975.70428311</v>
      </c>
      <c r="E394" s="84">
        <v>188.64530529000001</v>
      </c>
      <c r="F394" s="84">
        <v>188.64530529000001</v>
      </c>
    </row>
    <row r="395" spans="1:6" ht="12.75" customHeight="1" x14ac:dyDescent="0.2">
      <c r="A395" s="83" t="s">
        <v>175</v>
      </c>
      <c r="B395" s="83">
        <v>21</v>
      </c>
      <c r="C395" s="84">
        <v>2041.7992526099999</v>
      </c>
      <c r="D395" s="84">
        <v>1997.1375388900001</v>
      </c>
      <c r="E395" s="84">
        <v>190.69180745</v>
      </c>
      <c r="F395" s="84">
        <v>190.69180745</v>
      </c>
    </row>
    <row r="396" spans="1:6" ht="12.75" customHeight="1" x14ac:dyDescent="0.2">
      <c r="A396" s="83" t="s">
        <v>175</v>
      </c>
      <c r="B396" s="83">
        <v>22</v>
      </c>
      <c r="C396" s="84">
        <v>2030.9790776899999</v>
      </c>
      <c r="D396" s="84">
        <v>1988.29283276</v>
      </c>
      <c r="E396" s="84">
        <v>189.84729225999999</v>
      </c>
      <c r="F396" s="84">
        <v>189.84729225999999</v>
      </c>
    </row>
    <row r="397" spans="1:6" ht="12.75" customHeight="1" x14ac:dyDescent="0.2">
      <c r="A397" s="83" t="s">
        <v>175</v>
      </c>
      <c r="B397" s="83">
        <v>23</v>
      </c>
      <c r="C397" s="84">
        <v>2124.5084313500001</v>
      </c>
      <c r="D397" s="84">
        <v>2079.4806688100002</v>
      </c>
      <c r="E397" s="84">
        <v>198.55414039999999</v>
      </c>
      <c r="F397" s="84">
        <v>198.55414039999999</v>
      </c>
    </row>
    <row r="398" spans="1:6" ht="12.75" customHeight="1" x14ac:dyDescent="0.2">
      <c r="A398" s="83" t="s">
        <v>175</v>
      </c>
      <c r="B398" s="83">
        <v>24</v>
      </c>
      <c r="C398" s="84">
        <v>2209.1025285300002</v>
      </c>
      <c r="D398" s="84">
        <v>2164.0759953500001</v>
      </c>
      <c r="E398" s="84">
        <v>206.63151884999999</v>
      </c>
      <c r="F398" s="84">
        <v>206.63151884999999</v>
      </c>
    </row>
    <row r="399" spans="1:6" ht="12.75" customHeight="1" x14ac:dyDescent="0.2">
      <c r="A399" s="83" t="s">
        <v>176</v>
      </c>
      <c r="B399" s="83">
        <v>1</v>
      </c>
      <c r="C399" s="84">
        <v>2387.0086871100002</v>
      </c>
      <c r="D399" s="84">
        <v>2346.0983224800002</v>
      </c>
      <c r="E399" s="84">
        <v>224.01147685999999</v>
      </c>
      <c r="F399" s="84">
        <v>224.01147685999999</v>
      </c>
    </row>
    <row r="400" spans="1:6" ht="12.75" customHeight="1" x14ac:dyDescent="0.2">
      <c r="A400" s="83" t="s">
        <v>176</v>
      </c>
      <c r="B400" s="83">
        <v>2</v>
      </c>
      <c r="C400" s="84">
        <v>2378.71169431</v>
      </c>
      <c r="D400" s="84">
        <v>2338.06925116</v>
      </c>
      <c r="E400" s="84">
        <v>223.24484056</v>
      </c>
      <c r="F400" s="84">
        <v>223.24484056</v>
      </c>
    </row>
    <row r="401" spans="1:6" ht="12.75" customHeight="1" x14ac:dyDescent="0.2">
      <c r="A401" s="83" t="s">
        <v>176</v>
      </c>
      <c r="B401" s="83">
        <v>3</v>
      </c>
      <c r="C401" s="84">
        <v>2426.2860685999999</v>
      </c>
      <c r="D401" s="84">
        <v>2378.3629359800002</v>
      </c>
      <c r="E401" s="84">
        <v>227.09218479</v>
      </c>
      <c r="F401" s="84">
        <v>227.09218479</v>
      </c>
    </row>
    <row r="402" spans="1:6" ht="12.75" customHeight="1" x14ac:dyDescent="0.2">
      <c r="A402" s="83" t="s">
        <v>176</v>
      </c>
      <c r="B402" s="83">
        <v>4</v>
      </c>
      <c r="C402" s="84">
        <v>2348.0805702900002</v>
      </c>
      <c r="D402" s="84">
        <v>2301.9028522899998</v>
      </c>
      <c r="E402" s="84">
        <v>219.79158017</v>
      </c>
      <c r="F402" s="84">
        <v>219.79158017</v>
      </c>
    </row>
    <row r="403" spans="1:6" ht="12.75" customHeight="1" x14ac:dyDescent="0.2">
      <c r="A403" s="83" t="s">
        <v>176</v>
      </c>
      <c r="B403" s="83">
        <v>5</v>
      </c>
      <c r="C403" s="84">
        <v>2317.9168457400001</v>
      </c>
      <c r="D403" s="84">
        <v>2271.8935318899998</v>
      </c>
      <c r="E403" s="84">
        <v>216.92621338999999</v>
      </c>
      <c r="F403" s="84">
        <v>216.92621338999999</v>
      </c>
    </row>
    <row r="404" spans="1:6" ht="12.75" customHeight="1" x14ac:dyDescent="0.2">
      <c r="A404" s="83" t="s">
        <v>176</v>
      </c>
      <c r="B404" s="83">
        <v>6</v>
      </c>
      <c r="C404" s="84">
        <v>2256.2323398399999</v>
      </c>
      <c r="D404" s="84">
        <v>2210.5629706999998</v>
      </c>
      <c r="E404" s="84">
        <v>211.07021433</v>
      </c>
      <c r="F404" s="84">
        <v>211.07021433</v>
      </c>
    </row>
    <row r="405" spans="1:6" ht="12.75" customHeight="1" x14ac:dyDescent="0.2">
      <c r="A405" s="83" t="s">
        <v>176</v>
      </c>
      <c r="B405" s="83">
        <v>7</v>
      </c>
      <c r="C405" s="84">
        <v>2208.96720865</v>
      </c>
      <c r="D405" s="84">
        <v>2163.4766044799999</v>
      </c>
      <c r="E405" s="84">
        <v>206.57428748000001</v>
      </c>
      <c r="F405" s="84">
        <v>206.57428748000001</v>
      </c>
    </row>
    <row r="406" spans="1:6" ht="12.75" customHeight="1" x14ac:dyDescent="0.2">
      <c r="A406" s="83" t="s">
        <v>176</v>
      </c>
      <c r="B406" s="83">
        <v>8</v>
      </c>
      <c r="C406" s="84">
        <v>2100.9211142499998</v>
      </c>
      <c r="D406" s="84">
        <v>2056.1654324199999</v>
      </c>
      <c r="E406" s="84">
        <v>196.32794190999999</v>
      </c>
      <c r="F406" s="84">
        <v>196.32794190999999</v>
      </c>
    </row>
    <row r="407" spans="1:6" ht="12.75" customHeight="1" x14ac:dyDescent="0.2">
      <c r="A407" s="83" t="s">
        <v>176</v>
      </c>
      <c r="B407" s="83">
        <v>9</v>
      </c>
      <c r="C407" s="84">
        <v>2004.41353572</v>
      </c>
      <c r="D407" s="84">
        <v>1959.69950619</v>
      </c>
      <c r="E407" s="84">
        <v>187.1171282</v>
      </c>
      <c r="F407" s="84">
        <v>187.1171282</v>
      </c>
    </row>
    <row r="408" spans="1:6" ht="12.75" customHeight="1" x14ac:dyDescent="0.2">
      <c r="A408" s="83" t="s">
        <v>176</v>
      </c>
      <c r="B408" s="83">
        <v>10</v>
      </c>
      <c r="C408" s="84">
        <v>1869.9083496400001</v>
      </c>
      <c r="D408" s="84">
        <v>1832.7801804999999</v>
      </c>
      <c r="E408" s="84">
        <v>174.99854590999999</v>
      </c>
      <c r="F408" s="84">
        <v>174.99854590999999</v>
      </c>
    </row>
    <row r="409" spans="1:6" ht="12.75" customHeight="1" x14ac:dyDescent="0.2">
      <c r="A409" s="83" t="s">
        <v>176</v>
      </c>
      <c r="B409" s="83">
        <v>11</v>
      </c>
      <c r="C409" s="84">
        <v>1840.4573963299999</v>
      </c>
      <c r="D409" s="84">
        <v>1795.33525379</v>
      </c>
      <c r="E409" s="84">
        <v>171.42320839999999</v>
      </c>
      <c r="F409" s="84">
        <v>171.42320839999999</v>
      </c>
    </row>
    <row r="410" spans="1:6" ht="12.75" customHeight="1" x14ac:dyDescent="0.2">
      <c r="A410" s="83" t="s">
        <v>176</v>
      </c>
      <c r="B410" s="83">
        <v>12</v>
      </c>
      <c r="C410" s="84">
        <v>1836.9973639899999</v>
      </c>
      <c r="D410" s="84">
        <v>1791.2876022299999</v>
      </c>
      <c r="E410" s="84">
        <v>171.03672825999999</v>
      </c>
      <c r="F410" s="84">
        <v>171.03672825999999</v>
      </c>
    </row>
    <row r="411" spans="1:6" ht="12.75" customHeight="1" x14ac:dyDescent="0.2">
      <c r="A411" s="83" t="s">
        <v>176</v>
      </c>
      <c r="B411" s="83">
        <v>13</v>
      </c>
      <c r="C411" s="84">
        <v>1833.31134873</v>
      </c>
      <c r="D411" s="84">
        <v>1786.95191929</v>
      </c>
      <c r="E411" s="84">
        <v>170.62274615000001</v>
      </c>
      <c r="F411" s="84">
        <v>170.62274615000001</v>
      </c>
    </row>
    <row r="412" spans="1:6" ht="12.75" customHeight="1" x14ac:dyDescent="0.2">
      <c r="A412" s="83" t="s">
        <v>176</v>
      </c>
      <c r="B412" s="83">
        <v>14</v>
      </c>
      <c r="C412" s="84">
        <v>1854.6003315999999</v>
      </c>
      <c r="D412" s="84">
        <v>1808.6652722199999</v>
      </c>
      <c r="E412" s="84">
        <v>172.69599270000001</v>
      </c>
      <c r="F412" s="84">
        <v>172.69599270000001</v>
      </c>
    </row>
    <row r="413" spans="1:6" ht="12.75" customHeight="1" x14ac:dyDescent="0.2">
      <c r="A413" s="83" t="s">
        <v>176</v>
      </c>
      <c r="B413" s="83">
        <v>15</v>
      </c>
      <c r="C413" s="84">
        <v>1895.4713307500001</v>
      </c>
      <c r="D413" s="84">
        <v>1849.59603133</v>
      </c>
      <c r="E413" s="84">
        <v>176.60416642000001</v>
      </c>
      <c r="F413" s="84">
        <v>176.60416642000001</v>
      </c>
    </row>
    <row r="414" spans="1:6" ht="12.75" customHeight="1" x14ac:dyDescent="0.2">
      <c r="A414" s="83" t="s">
        <v>176</v>
      </c>
      <c r="B414" s="83">
        <v>16</v>
      </c>
      <c r="C414" s="84">
        <v>1916.6918180099999</v>
      </c>
      <c r="D414" s="84">
        <v>1871.1676023800001</v>
      </c>
      <c r="E414" s="84">
        <v>178.66387527000001</v>
      </c>
      <c r="F414" s="84">
        <v>178.66387527000001</v>
      </c>
    </row>
    <row r="415" spans="1:6" ht="12.75" customHeight="1" x14ac:dyDescent="0.2">
      <c r="A415" s="83" t="s">
        <v>176</v>
      </c>
      <c r="B415" s="83">
        <v>17</v>
      </c>
      <c r="C415" s="84">
        <v>1921.3652068900001</v>
      </c>
      <c r="D415" s="84">
        <v>1874.3245406399999</v>
      </c>
      <c r="E415" s="84">
        <v>178.96530781999999</v>
      </c>
      <c r="F415" s="84">
        <v>178.96530781999999</v>
      </c>
    </row>
    <row r="416" spans="1:6" ht="12.75" customHeight="1" x14ac:dyDescent="0.2">
      <c r="A416" s="83" t="s">
        <v>176</v>
      </c>
      <c r="B416" s="83">
        <v>18</v>
      </c>
      <c r="C416" s="84">
        <v>1830.80349591</v>
      </c>
      <c r="D416" s="84">
        <v>1785.3655624800001</v>
      </c>
      <c r="E416" s="84">
        <v>170.47127674000001</v>
      </c>
      <c r="F416" s="84">
        <v>170.47127674000001</v>
      </c>
    </row>
    <row r="417" spans="1:6" ht="12.75" customHeight="1" x14ac:dyDescent="0.2">
      <c r="A417" s="83" t="s">
        <v>176</v>
      </c>
      <c r="B417" s="83">
        <v>19</v>
      </c>
      <c r="C417" s="84">
        <v>1803.7144933300001</v>
      </c>
      <c r="D417" s="84">
        <v>1758.9166566700001</v>
      </c>
      <c r="E417" s="84">
        <v>167.94586747</v>
      </c>
      <c r="F417" s="84">
        <v>167.94586747</v>
      </c>
    </row>
    <row r="418" spans="1:6" ht="12.75" customHeight="1" x14ac:dyDescent="0.2">
      <c r="A418" s="83" t="s">
        <v>176</v>
      </c>
      <c r="B418" s="83">
        <v>20</v>
      </c>
      <c r="C418" s="84">
        <v>1824.25610248</v>
      </c>
      <c r="D418" s="84">
        <v>1781.0723406</v>
      </c>
      <c r="E418" s="84">
        <v>170.06134892</v>
      </c>
      <c r="F418" s="84">
        <v>170.06134892</v>
      </c>
    </row>
    <row r="419" spans="1:6" ht="12.75" customHeight="1" x14ac:dyDescent="0.2">
      <c r="A419" s="83" t="s">
        <v>176</v>
      </c>
      <c r="B419" s="83">
        <v>21</v>
      </c>
      <c r="C419" s="84">
        <v>1863.9564510800001</v>
      </c>
      <c r="D419" s="84">
        <v>1827.7551085299999</v>
      </c>
      <c r="E419" s="84">
        <v>174.51873917</v>
      </c>
      <c r="F419" s="84">
        <v>174.51873917</v>
      </c>
    </row>
    <row r="420" spans="1:6" ht="12.75" customHeight="1" x14ac:dyDescent="0.2">
      <c r="A420" s="83" t="s">
        <v>176</v>
      </c>
      <c r="B420" s="83">
        <v>22</v>
      </c>
      <c r="C420" s="84">
        <v>1883.2711792299999</v>
      </c>
      <c r="D420" s="84">
        <v>1837.28568165</v>
      </c>
      <c r="E420" s="84">
        <v>175.42874269999999</v>
      </c>
      <c r="F420" s="84">
        <v>175.42874269999999</v>
      </c>
    </row>
    <row r="421" spans="1:6" ht="12.75" customHeight="1" x14ac:dyDescent="0.2">
      <c r="A421" s="83" t="s">
        <v>176</v>
      </c>
      <c r="B421" s="83">
        <v>23</v>
      </c>
      <c r="C421" s="84">
        <v>1932.15781702</v>
      </c>
      <c r="D421" s="84">
        <v>1892.8410651700001</v>
      </c>
      <c r="E421" s="84">
        <v>180.73331300999999</v>
      </c>
      <c r="F421" s="84">
        <v>180.73331300999999</v>
      </c>
    </row>
    <row r="422" spans="1:6" ht="12.75" customHeight="1" x14ac:dyDescent="0.2">
      <c r="A422" s="83" t="s">
        <v>176</v>
      </c>
      <c r="B422" s="83">
        <v>24</v>
      </c>
      <c r="C422" s="84">
        <v>2011.7096102099999</v>
      </c>
      <c r="D422" s="84">
        <v>1963.99968231</v>
      </c>
      <c r="E422" s="84">
        <v>187.52772003000001</v>
      </c>
      <c r="F422" s="84">
        <v>187.52772003000001</v>
      </c>
    </row>
    <row r="423" spans="1:6" ht="12.75" customHeight="1" x14ac:dyDescent="0.2">
      <c r="A423" s="83" t="s">
        <v>177</v>
      </c>
      <c r="B423" s="83">
        <v>1</v>
      </c>
      <c r="C423" s="84">
        <v>2074.8088057599998</v>
      </c>
      <c r="D423" s="84">
        <v>2027.02992079</v>
      </c>
      <c r="E423" s="84">
        <v>193.54600864</v>
      </c>
      <c r="F423" s="84">
        <v>193.54600864</v>
      </c>
    </row>
    <row r="424" spans="1:6" ht="12.75" customHeight="1" x14ac:dyDescent="0.2">
      <c r="A424" s="83" t="s">
        <v>177</v>
      </c>
      <c r="B424" s="83">
        <v>2</v>
      </c>
      <c r="C424" s="84">
        <v>2192.27437504</v>
      </c>
      <c r="D424" s="84">
        <v>2143.0451660399999</v>
      </c>
      <c r="E424" s="84">
        <v>204.62344139999999</v>
      </c>
      <c r="F424" s="84">
        <v>204.62344139999999</v>
      </c>
    </row>
    <row r="425" spans="1:6" ht="12.75" customHeight="1" x14ac:dyDescent="0.2">
      <c r="A425" s="83" t="s">
        <v>177</v>
      </c>
      <c r="B425" s="83">
        <v>3</v>
      </c>
      <c r="C425" s="84">
        <v>2238.8918574899999</v>
      </c>
      <c r="D425" s="84">
        <v>2188.9450997499998</v>
      </c>
      <c r="E425" s="84">
        <v>209.00608464000001</v>
      </c>
      <c r="F425" s="84">
        <v>209.00608464000001</v>
      </c>
    </row>
    <row r="426" spans="1:6" ht="12.75" customHeight="1" x14ac:dyDescent="0.2">
      <c r="A426" s="83" t="s">
        <v>177</v>
      </c>
      <c r="B426" s="83">
        <v>4</v>
      </c>
      <c r="C426" s="84">
        <v>2246.4928167600001</v>
      </c>
      <c r="D426" s="84">
        <v>2199.3394244900001</v>
      </c>
      <c r="E426" s="84">
        <v>209.99856138999999</v>
      </c>
      <c r="F426" s="84">
        <v>209.99856138999999</v>
      </c>
    </row>
    <row r="427" spans="1:6" ht="12.75" customHeight="1" x14ac:dyDescent="0.2">
      <c r="A427" s="83" t="s">
        <v>177</v>
      </c>
      <c r="B427" s="83">
        <v>5</v>
      </c>
      <c r="C427" s="84">
        <v>2255.3447703400002</v>
      </c>
      <c r="D427" s="84">
        <v>2217.0801615300002</v>
      </c>
      <c r="E427" s="84">
        <v>211.69249239999999</v>
      </c>
      <c r="F427" s="84">
        <v>211.69249239999999</v>
      </c>
    </row>
    <row r="428" spans="1:6" ht="12.75" customHeight="1" x14ac:dyDescent="0.2">
      <c r="A428" s="83" t="s">
        <v>177</v>
      </c>
      <c r="B428" s="83">
        <v>6</v>
      </c>
      <c r="C428" s="84">
        <v>2241.11416242</v>
      </c>
      <c r="D428" s="84">
        <v>2193.3637550799999</v>
      </c>
      <c r="E428" s="84">
        <v>209.42798916999999</v>
      </c>
      <c r="F428" s="84">
        <v>209.42798916999999</v>
      </c>
    </row>
    <row r="429" spans="1:6" ht="12.75" customHeight="1" x14ac:dyDescent="0.2">
      <c r="A429" s="83" t="s">
        <v>177</v>
      </c>
      <c r="B429" s="83">
        <v>7</v>
      </c>
      <c r="C429" s="84">
        <v>2226.5399252000002</v>
      </c>
      <c r="D429" s="84">
        <v>2181.9510933400002</v>
      </c>
      <c r="E429" s="84">
        <v>208.33827898999999</v>
      </c>
      <c r="F429" s="84">
        <v>208.33827898999999</v>
      </c>
    </row>
    <row r="430" spans="1:6" ht="12.75" customHeight="1" x14ac:dyDescent="0.2">
      <c r="A430" s="83" t="s">
        <v>177</v>
      </c>
      <c r="B430" s="83">
        <v>8</v>
      </c>
      <c r="C430" s="84">
        <v>2199.5829408899999</v>
      </c>
      <c r="D430" s="84">
        <v>2152.4156119999998</v>
      </c>
      <c r="E430" s="84">
        <v>205.51815558999999</v>
      </c>
      <c r="F430" s="84">
        <v>205.51815558999999</v>
      </c>
    </row>
    <row r="431" spans="1:6" ht="12.75" customHeight="1" x14ac:dyDescent="0.2">
      <c r="A431" s="83" t="s">
        <v>177</v>
      </c>
      <c r="B431" s="83">
        <v>9</v>
      </c>
      <c r="C431" s="84">
        <v>2074.9171731400002</v>
      </c>
      <c r="D431" s="84">
        <v>2027.4618417900001</v>
      </c>
      <c r="E431" s="84">
        <v>193.58724956</v>
      </c>
      <c r="F431" s="84">
        <v>193.58724956</v>
      </c>
    </row>
    <row r="432" spans="1:6" ht="12.75" customHeight="1" x14ac:dyDescent="0.2">
      <c r="A432" s="83" t="s">
        <v>177</v>
      </c>
      <c r="B432" s="83">
        <v>10</v>
      </c>
      <c r="C432" s="84">
        <v>1985.04207926</v>
      </c>
      <c r="D432" s="84">
        <v>1937.8145718799999</v>
      </c>
      <c r="E432" s="84">
        <v>185.02749861999999</v>
      </c>
      <c r="F432" s="84">
        <v>185.02749861999999</v>
      </c>
    </row>
    <row r="433" spans="1:6" ht="12.75" customHeight="1" x14ac:dyDescent="0.2">
      <c r="A433" s="83" t="s">
        <v>177</v>
      </c>
      <c r="B433" s="83">
        <v>11</v>
      </c>
      <c r="C433" s="84">
        <v>1907.5269294</v>
      </c>
      <c r="D433" s="84">
        <v>1860.3686443900001</v>
      </c>
      <c r="E433" s="84">
        <v>177.63276310000001</v>
      </c>
      <c r="F433" s="84">
        <v>177.63276310000001</v>
      </c>
    </row>
    <row r="434" spans="1:6" ht="12.75" customHeight="1" x14ac:dyDescent="0.2">
      <c r="A434" s="83" t="s">
        <v>177</v>
      </c>
      <c r="B434" s="83">
        <v>12</v>
      </c>
      <c r="C434" s="84">
        <v>1892.80763641</v>
      </c>
      <c r="D434" s="84">
        <v>1846.3106532199999</v>
      </c>
      <c r="E434" s="84">
        <v>176.29047009999999</v>
      </c>
      <c r="F434" s="84">
        <v>176.29047009999999</v>
      </c>
    </row>
    <row r="435" spans="1:6" ht="12.75" customHeight="1" x14ac:dyDescent="0.2">
      <c r="A435" s="83" t="s">
        <v>177</v>
      </c>
      <c r="B435" s="83">
        <v>13</v>
      </c>
      <c r="C435" s="84">
        <v>1885.19023468</v>
      </c>
      <c r="D435" s="84">
        <v>1838.79460868</v>
      </c>
      <c r="E435" s="84">
        <v>175.57281892</v>
      </c>
      <c r="F435" s="84">
        <v>175.57281892</v>
      </c>
    </row>
    <row r="436" spans="1:6" ht="12.75" customHeight="1" x14ac:dyDescent="0.2">
      <c r="A436" s="83" t="s">
        <v>177</v>
      </c>
      <c r="B436" s="83">
        <v>14</v>
      </c>
      <c r="C436" s="84">
        <v>1884.1160496</v>
      </c>
      <c r="D436" s="84">
        <v>1837.82661919</v>
      </c>
      <c r="E436" s="84">
        <v>175.4803928</v>
      </c>
      <c r="F436" s="84">
        <v>175.4803928</v>
      </c>
    </row>
    <row r="437" spans="1:6" ht="12.75" customHeight="1" x14ac:dyDescent="0.2">
      <c r="A437" s="83" t="s">
        <v>177</v>
      </c>
      <c r="B437" s="83">
        <v>15</v>
      </c>
      <c r="C437" s="84">
        <v>1880.05924992</v>
      </c>
      <c r="D437" s="84">
        <v>1837.08195142</v>
      </c>
      <c r="E437" s="84">
        <v>175.40929001000001</v>
      </c>
      <c r="F437" s="84">
        <v>175.40929001000001</v>
      </c>
    </row>
    <row r="438" spans="1:6" ht="12.75" customHeight="1" x14ac:dyDescent="0.2">
      <c r="A438" s="83" t="s">
        <v>177</v>
      </c>
      <c r="B438" s="83">
        <v>16</v>
      </c>
      <c r="C438" s="84">
        <v>1893.1870230899999</v>
      </c>
      <c r="D438" s="84">
        <v>1849.17767353</v>
      </c>
      <c r="E438" s="84">
        <v>176.56422054000001</v>
      </c>
      <c r="F438" s="84">
        <v>176.56422054000001</v>
      </c>
    </row>
    <row r="439" spans="1:6" ht="12.75" customHeight="1" x14ac:dyDescent="0.2">
      <c r="A439" s="83" t="s">
        <v>177</v>
      </c>
      <c r="B439" s="83">
        <v>17</v>
      </c>
      <c r="C439" s="84">
        <v>1911.2383381300001</v>
      </c>
      <c r="D439" s="84">
        <v>1874.8645744</v>
      </c>
      <c r="E439" s="84">
        <v>179.01687163</v>
      </c>
      <c r="F439" s="84">
        <v>179.01687163</v>
      </c>
    </row>
    <row r="440" spans="1:6" ht="12.75" customHeight="1" x14ac:dyDescent="0.2">
      <c r="A440" s="83" t="s">
        <v>177</v>
      </c>
      <c r="B440" s="83">
        <v>18</v>
      </c>
      <c r="C440" s="84">
        <v>1898.7075852200001</v>
      </c>
      <c r="D440" s="84">
        <v>1853.3668413099999</v>
      </c>
      <c r="E440" s="84">
        <v>176.96421301000001</v>
      </c>
      <c r="F440" s="84">
        <v>176.96421301000001</v>
      </c>
    </row>
    <row r="441" spans="1:6" ht="12.75" customHeight="1" x14ac:dyDescent="0.2">
      <c r="A441" s="83" t="s">
        <v>177</v>
      </c>
      <c r="B441" s="83">
        <v>19</v>
      </c>
      <c r="C441" s="84">
        <v>1877.1973315299999</v>
      </c>
      <c r="D441" s="84">
        <v>1836.4283359000001</v>
      </c>
      <c r="E441" s="84">
        <v>175.34688113000001</v>
      </c>
      <c r="F441" s="84">
        <v>175.34688113000001</v>
      </c>
    </row>
    <row r="442" spans="1:6" ht="12.75" customHeight="1" x14ac:dyDescent="0.2">
      <c r="A442" s="83" t="s">
        <v>177</v>
      </c>
      <c r="B442" s="83">
        <v>20</v>
      </c>
      <c r="C442" s="84">
        <v>1871.4444200099999</v>
      </c>
      <c r="D442" s="84">
        <v>1831.85734935</v>
      </c>
      <c r="E442" s="84">
        <v>174.91043163000001</v>
      </c>
      <c r="F442" s="84">
        <v>174.91043163000001</v>
      </c>
    </row>
    <row r="443" spans="1:6" ht="12.75" customHeight="1" x14ac:dyDescent="0.2">
      <c r="A443" s="83" t="s">
        <v>177</v>
      </c>
      <c r="B443" s="83">
        <v>21</v>
      </c>
      <c r="C443" s="84">
        <v>1877.20479922</v>
      </c>
      <c r="D443" s="84">
        <v>1833.2245201000001</v>
      </c>
      <c r="E443" s="84">
        <v>175.04097259</v>
      </c>
      <c r="F443" s="84">
        <v>175.04097259</v>
      </c>
    </row>
    <row r="444" spans="1:6" ht="12.75" customHeight="1" x14ac:dyDescent="0.2">
      <c r="A444" s="83" t="s">
        <v>177</v>
      </c>
      <c r="B444" s="83">
        <v>22</v>
      </c>
      <c r="C444" s="84">
        <v>1858.11199917</v>
      </c>
      <c r="D444" s="84">
        <v>1818.8989415399999</v>
      </c>
      <c r="E444" s="84">
        <v>173.67312966</v>
      </c>
      <c r="F444" s="84">
        <v>173.67312966</v>
      </c>
    </row>
    <row r="445" spans="1:6" ht="12.75" customHeight="1" x14ac:dyDescent="0.2">
      <c r="A445" s="83" t="s">
        <v>177</v>
      </c>
      <c r="B445" s="83">
        <v>23</v>
      </c>
      <c r="C445" s="84">
        <v>1927.5540141500001</v>
      </c>
      <c r="D445" s="84">
        <v>1881.9018922</v>
      </c>
      <c r="E445" s="84">
        <v>179.68881275999999</v>
      </c>
      <c r="F445" s="84">
        <v>179.68881275999999</v>
      </c>
    </row>
    <row r="446" spans="1:6" ht="12.75" customHeight="1" x14ac:dyDescent="0.2">
      <c r="A446" s="83" t="s">
        <v>177</v>
      </c>
      <c r="B446" s="83">
        <v>24</v>
      </c>
      <c r="C446" s="84">
        <v>2017.79124669</v>
      </c>
      <c r="D446" s="84">
        <v>1972.6725334400001</v>
      </c>
      <c r="E446" s="84">
        <v>188.35582607000001</v>
      </c>
      <c r="F446" s="84">
        <v>188.35582607000001</v>
      </c>
    </row>
    <row r="447" spans="1:6" ht="12.75" customHeight="1" x14ac:dyDescent="0.2">
      <c r="A447" s="83" t="s">
        <v>178</v>
      </c>
      <c r="B447" s="83">
        <v>1</v>
      </c>
      <c r="C447" s="84">
        <v>2008.7433831999999</v>
      </c>
      <c r="D447" s="84">
        <v>1962.0007834800001</v>
      </c>
      <c r="E447" s="84">
        <v>187.33686005000001</v>
      </c>
      <c r="F447" s="84">
        <v>187.33686005000001</v>
      </c>
    </row>
    <row r="448" spans="1:6" ht="12.75" customHeight="1" x14ac:dyDescent="0.2">
      <c r="A448" s="83" t="s">
        <v>178</v>
      </c>
      <c r="B448" s="83">
        <v>2</v>
      </c>
      <c r="C448" s="84">
        <v>2122.4665864499998</v>
      </c>
      <c r="D448" s="84">
        <v>2069.6093989800002</v>
      </c>
      <c r="E448" s="84">
        <v>197.61160627999999</v>
      </c>
      <c r="F448" s="84">
        <v>197.61160627999999</v>
      </c>
    </row>
    <row r="449" spans="1:6" ht="12.75" customHeight="1" x14ac:dyDescent="0.2">
      <c r="A449" s="83" t="s">
        <v>178</v>
      </c>
      <c r="B449" s="83">
        <v>3</v>
      </c>
      <c r="C449" s="84">
        <v>2188.1852498899998</v>
      </c>
      <c r="D449" s="84">
        <v>2136.91254893</v>
      </c>
      <c r="E449" s="84">
        <v>204.03788341999999</v>
      </c>
      <c r="F449" s="84">
        <v>204.03788341999999</v>
      </c>
    </row>
    <row r="450" spans="1:6" ht="12.75" customHeight="1" x14ac:dyDescent="0.2">
      <c r="A450" s="83" t="s">
        <v>178</v>
      </c>
      <c r="B450" s="83">
        <v>4</v>
      </c>
      <c r="C450" s="84">
        <v>2212.0045759200002</v>
      </c>
      <c r="D450" s="84">
        <v>2164.0873457500002</v>
      </c>
      <c r="E450" s="84">
        <v>206.63260262</v>
      </c>
      <c r="F450" s="84">
        <v>206.63260262</v>
      </c>
    </row>
    <row r="451" spans="1:6" ht="12.75" customHeight="1" x14ac:dyDescent="0.2">
      <c r="A451" s="83" t="s">
        <v>178</v>
      </c>
      <c r="B451" s="83">
        <v>5</v>
      </c>
      <c r="C451" s="84">
        <v>2241.5464999599999</v>
      </c>
      <c r="D451" s="84">
        <v>2195.6490638700002</v>
      </c>
      <c r="E451" s="84">
        <v>209.64619630000001</v>
      </c>
      <c r="F451" s="84">
        <v>209.64619630000001</v>
      </c>
    </row>
    <row r="452" spans="1:6" ht="12.75" customHeight="1" x14ac:dyDescent="0.2">
      <c r="A452" s="83" t="s">
        <v>178</v>
      </c>
      <c r="B452" s="83">
        <v>6</v>
      </c>
      <c r="C452" s="84">
        <v>2221.16245054</v>
      </c>
      <c r="D452" s="84">
        <v>2175.8714611300002</v>
      </c>
      <c r="E452" s="84">
        <v>207.75778013999999</v>
      </c>
      <c r="F452" s="84">
        <v>207.75778013999999</v>
      </c>
    </row>
    <row r="453" spans="1:6" ht="12.75" customHeight="1" x14ac:dyDescent="0.2">
      <c r="A453" s="83" t="s">
        <v>178</v>
      </c>
      <c r="B453" s="83">
        <v>7</v>
      </c>
      <c r="C453" s="84">
        <v>2200.2045886599999</v>
      </c>
      <c r="D453" s="84">
        <v>2155.42564223</v>
      </c>
      <c r="E453" s="84">
        <v>205.80556098</v>
      </c>
      <c r="F453" s="84">
        <v>205.80556098</v>
      </c>
    </row>
    <row r="454" spans="1:6" ht="12.75" customHeight="1" x14ac:dyDescent="0.2">
      <c r="A454" s="83" t="s">
        <v>178</v>
      </c>
      <c r="B454" s="83">
        <v>8</v>
      </c>
      <c r="C454" s="84">
        <v>2136.4884704999999</v>
      </c>
      <c r="D454" s="84">
        <v>2092.1061413000002</v>
      </c>
      <c r="E454" s="84">
        <v>199.75965285000001</v>
      </c>
      <c r="F454" s="84">
        <v>199.75965285000001</v>
      </c>
    </row>
    <row r="455" spans="1:6" ht="12.75" customHeight="1" x14ac:dyDescent="0.2">
      <c r="A455" s="83" t="s">
        <v>178</v>
      </c>
      <c r="B455" s="83">
        <v>9</v>
      </c>
      <c r="C455" s="84">
        <v>2024.31114415</v>
      </c>
      <c r="D455" s="84">
        <v>1980.8167669100001</v>
      </c>
      <c r="E455" s="84">
        <v>189.13345834</v>
      </c>
      <c r="F455" s="84">
        <v>189.13345834</v>
      </c>
    </row>
    <row r="456" spans="1:6" ht="12.75" customHeight="1" x14ac:dyDescent="0.2">
      <c r="A456" s="83" t="s">
        <v>178</v>
      </c>
      <c r="B456" s="83">
        <v>10</v>
      </c>
      <c r="C456" s="84">
        <v>1935.5871565</v>
      </c>
      <c r="D456" s="84">
        <v>1892.19598666</v>
      </c>
      <c r="E456" s="84">
        <v>180.67171926</v>
      </c>
      <c r="F456" s="84">
        <v>180.67171926</v>
      </c>
    </row>
    <row r="457" spans="1:6" ht="12.75" customHeight="1" x14ac:dyDescent="0.2">
      <c r="A457" s="83" t="s">
        <v>178</v>
      </c>
      <c r="B457" s="83">
        <v>11</v>
      </c>
      <c r="C457" s="84">
        <v>1886.72543703</v>
      </c>
      <c r="D457" s="84">
        <v>1843.5074158699999</v>
      </c>
      <c r="E457" s="84">
        <v>176.02280981999999</v>
      </c>
      <c r="F457" s="84">
        <v>176.02280981999999</v>
      </c>
    </row>
    <row r="458" spans="1:6" ht="12.75" customHeight="1" x14ac:dyDescent="0.2">
      <c r="A458" s="83" t="s">
        <v>178</v>
      </c>
      <c r="B458" s="83">
        <v>12</v>
      </c>
      <c r="C458" s="84">
        <v>1864.33555639</v>
      </c>
      <c r="D458" s="84">
        <v>1822.81727839</v>
      </c>
      <c r="E458" s="84">
        <v>174.04726249999999</v>
      </c>
      <c r="F458" s="84">
        <v>174.04726249999999</v>
      </c>
    </row>
    <row r="459" spans="1:6" ht="12.75" customHeight="1" x14ac:dyDescent="0.2">
      <c r="A459" s="83" t="s">
        <v>178</v>
      </c>
      <c r="B459" s="83">
        <v>13</v>
      </c>
      <c r="C459" s="84">
        <v>1844.6082129399999</v>
      </c>
      <c r="D459" s="84">
        <v>1797.9454191699999</v>
      </c>
      <c r="E459" s="84">
        <v>171.67243367</v>
      </c>
      <c r="F459" s="84">
        <v>171.67243367</v>
      </c>
    </row>
    <row r="460" spans="1:6" ht="12.75" customHeight="1" x14ac:dyDescent="0.2">
      <c r="A460" s="83" t="s">
        <v>178</v>
      </c>
      <c r="B460" s="83">
        <v>14</v>
      </c>
      <c r="C460" s="84">
        <v>1863.4380970499999</v>
      </c>
      <c r="D460" s="84">
        <v>1816.9839248200001</v>
      </c>
      <c r="E460" s="84">
        <v>173.49027896000001</v>
      </c>
      <c r="F460" s="84">
        <v>173.49027896000001</v>
      </c>
    </row>
    <row r="461" spans="1:6" ht="12.75" customHeight="1" x14ac:dyDescent="0.2">
      <c r="A461" s="83" t="s">
        <v>178</v>
      </c>
      <c r="B461" s="83">
        <v>15</v>
      </c>
      <c r="C461" s="84">
        <v>1913.5185591500001</v>
      </c>
      <c r="D461" s="84">
        <v>1872.0240300400001</v>
      </c>
      <c r="E461" s="84">
        <v>178.74564917999999</v>
      </c>
      <c r="F461" s="84">
        <v>178.74564917999999</v>
      </c>
    </row>
    <row r="462" spans="1:6" ht="12.75" customHeight="1" x14ac:dyDescent="0.2">
      <c r="A462" s="83" t="s">
        <v>178</v>
      </c>
      <c r="B462" s="83">
        <v>16</v>
      </c>
      <c r="C462" s="84">
        <v>1953.2473878000001</v>
      </c>
      <c r="D462" s="84">
        <v>1909.1519701699999</v>
      </c>
      <c r="E462" s="84">
        <v>182.29071999999999</v>
      </c>
      <c r="F462" s="84">
        <v>182.29071999999999</v>
      </c>
    </row>
    <row r="463" spans="1:6" ht="12.75" customHeight="1" x14ac:dyDescent="0.2">
      <c r="A463" s="83" t="s">
        <v>178</v>
      </c>
      <c r="B463" s="83">
        <v>17</v>
      </c>
      <c r="C463" s="84">
        <v>1952.2126718699999</v>
      </c>
      <c r="D463" s="84">
        <v>1907.86044485</v>
      </c>
      <c r="E463" s="84">
        <v>182.16740185</v>
      </c>
      <c r="F463" s="84">
        <v>182.16740185</v>
      </c>
    </row>
    <row r="464" spans="1:6" ht="12.75" customHeight="1" x14ac:dyDescent="0.2">
      <c r="A464" s="83" t="s">
        <v>178</v>
      </c>
      <c r="B464" s="83">
        <v>18</v>
      </c>
      <c r="C464" s="84">
        <v>1956.04412531</v>
      </c>
      <c r="D464" s="84">
        <v>1910.78883253</v>
      </c>
      <c r="E464" s="84">
        <v>182.44701180999999</v>
      </c>
      <c r="F464" s="84">
        <v>182.44701180999999</v>
      </c>
    </row>
    <row r="465" spans="1:6" ht="12.75" customHeight="1" x14ac:dyDescent="0.2">
      <c r="A465" s="83" t="s">
        <v>178</v>
      </c>
      <c r="B465" s="83">
        <v>19</v>
      </c>
      <c r="C465" s="84">
        <v>1930.6960459699999</v>
      </c>
      <c r="D465" s="84">
        <v>1886.4159906299999</v>
      </c>
      <c r="E465" s="84">
        <v>180.11983043999999</v>
      </c>
      <c r="F465" s="84">
        <v>180.11983043999999</v>
      </c>
    </row>
    <row r="466" spans="1:6" ht="12.75" customHeight="1" x14ac:dyDescent="0.2">
      <c r="A466" s="83" t="s">
        <v>178</v>
      </c>
      <c r="B466" s="83">
        <v>20</v>
      </c>
      <c r="C466" s="84">
        <v>1927.62162982</v>
      </c>
      <c r="D466" s="84">
        <v>1883.49986036</v>
      </c>
      <c r="E466" s="84">
        <v>179.84139085000001</v>
      </c>
      <c r="F466" s="84">
        <v>179.84139085000001</v>
      </c>
    </row>
    <row r="467" spans="1:6" ht="12.75" customHeight="1" x14ac:dyDescent="0.2">
      <c r="A467" s="83" t="s">
        <v>178</v>
      </c>
      <c r="B467" s="83">
        <v>21</v>
      </c>
      <c r="C467" s="84">
        <v>1937.1804434799999</v>
      </c>
      <c r="D467" s="84">
        <v>1893.1585381899999</v>
      </c>
      <c r="E467" s="84">
        <v>180.76362614999999</v>
      </c>
      <c r="F467" s="84">
        <v>180.76362614999999</v>
      </c>
    </row>
    <row r="468" spans="1:6" ht="12.75" customHeight="1" x14ac:dyDescent="0.2">
      <c r="A468" s="83" t="s">
        <v>178</v>
      </c>
      <c r="B468" s="83">
        <v>22</v>
      </c>
      <c r="C468" s="84">
        <v>1920.76681659</v>
      </c>
      <c r="D468" s="84">
        <v>1876.9046101599999</v>
      </c>
      <c r="E468" s="84">
        <v>179.21165947</v>
      </c>
      <c r="F468" s="84">
        <v>179.21165947</v>
      </c>
    </row>
    <row r="469" spans="1:6" ht="12.75" customHeight="1" x14ac:dyDescent="0.2">
      <c r="A469" s="83" t="s">
        <v>178</v>
      </c>
      <c r="B469" s="83">
        <v>23</v>
      </c>
      <c r="C469" s="84">
        <v>1991.64940129</v>
      </c>
      <c r="D469" s="84">
        <v>1948.4677505100001</v>
      </c>
      <c r="E469" s="84">
        <v>186.0446914</v>
      </c>
      <c r="F469" s="84">
        <v>186.0446914</v>
      </c>
    </row>
    <row r="470" spans="1:6" ht="12.75" customHeight="1" x14ac:dyDescent="0.2">
      <c r="A470" s="83" t="s">
        <v>178</v>
      </c>
      <c r="B470" s="83">
        <v>24</v>
      </c>
      <c r="C470" s="84">
        <v>2074.3972221700001</v>
      </c>
      <c r="D470" s="84">
        <v>2033.4781062300001</v>
      </c>
      <c r="E470" s="84">
        <v>194.16169790000001</v>
      </c>
      <c r="F470" s="84">
        <v>194.16169790000001</v>
      </c>
    </row>
    <row r="471" spans="1:6" ht="12.75" customHeight="1" x14ac:dyDescent="0.2">
      <c r="A471" s="83" t="s">
        <v>179</v>
      </c>
      <c r="B471" s="83">
        <v>1</v>
      </c>
      <c r="C471" s="84">
        <v>2163.7259311600001</v>
      </c>
      <c r="D471" s="84">
        <v>2119.2068712599998</v>
      </c>
      <c r="E471" s="84">
        <v>202.34729995999999</v>
      </c>
      <c r="F471" s="84">
        <v>202.34729995999999</v>
      </c>
    </row>
    <row r="472" spans="1:6" ht="12.75" customHeight="1" x14ac:dyDescent="0.2">
      <c r="A472" s="83" t="s">
        <v>179</v>
      </c>
      <c r="B472" s="83">
        <v>2</v>
      </c>
      <c r="C472" s="84">
        <v>2305.7125888999999</v>
      </c>
      <c r="D472" s="84">
        <v>2257.7088629599998</v>
      </c>
      <c r="E472" s="84">
        <v>215.57182487</v>
      </c>
      <c r="F472" s="84">
        <v>215.57182487</v>
      </c>
    </row>
    <row r="473" spans="1:6" ht="12.75" customHeight="1" x14ac:dyDescent="0.2">
      <c r="A473" s="83" t="s">
        <v>179</v>
      </c>
      <c r="B473" s="83">
        <v>3</v>
      </c>
      <c r="C473" s="84">
        <v>2331.8307034099998</v>
      </c>
      <c r="D473" s="84">
        <v>2295.1586069199998</v>
      </c>
      <c r="E473" s="84">
        <v>219.14762235000001</v>
      </c>
      <c r="F473" s="84">
        <v>219.14762235000001</v>
      </c>
    </row>
    <row r="474" spans="1:6" ht="12.75" customHeight="1" x14ac:dyDescent="0.2">
      <c r="A474" s="83" t="s">
        <v>179</v>
      </c>
      <c r="B474" s="83">
        <v>4</v>
      </c>
      <c r="C474" s="84">
        <v>2298.5860297300001</v>
      </c>
      <c r="D474" s="84">
        <v>2252.5273122100002</v>
      </c>
      <c r="E474" s="84">
        <v>215.07707714</v>
      </c>
      <c r="F474" s="84">
        <v>215.07707714</v>
      </c>
    </row>
    <row r="475" spans="1:6" ht="12.75" customHeight="1" x14ac:dyDescent="0.2">
      <c r="A475" s="83" t="s">
        <v>179</v>
      </c>
      <c r="B475" s="83">
        <v>5</v>
      </c>
      <c r="C475" s="84">
        <v>2304.26258203</v>
      </c>
      <c r="D475" s="84">
        <v>2260.45108794</v>
      </c>
      <c r="E475" s="84">
        <v>215.83365954000001</v>
      </c>
      <c r="F475" s="84">
        <v>215.83365954000001</v>
      </c>
    </row>
    <row r="476" spans="1:6" ht="12.75" customHeight="1" x14ac:dyDescent="0.2">
      <c r="A476" s="83" t="s">
        <v>179</v>
      </c>
      <c r="B476" s="83">
        <v>6</v>
      </c>
      <c r="C476" s="84">
        <v>2302.9089217000001</v>
      </c>
      <c r="D476" s="84">
        <v>2260.5856515599999</v>
      </c>
      <c r="E476" s="84">
        <v>215.84650801999999</v>
      </c>
      <c r="F476" s="84">
        <v>215.84650801999999</v>
      </c>
    </row>
    <row r="477" spans="1:6" ht="12.75" customHeight="1" x14ac:dyDescent="0.2">
      <c r="A477" s="83" t="s">
        <v>179</v>
      </c>
      <c r="B477" s="83">
        <v>7</v>
      </c>
      <c r="C477" s="84">
        <v>2320.79952495</v>
      </c>
      <c r="D477" s="84">
        <v>2272.9388645700001</v>
      </c>
      <c r="E477" s="84">
        <v>217.02602443000001</v>
      </c>
      <c r="F477" s="84">
        <v>217.02602443000001</v>
      </c>
    </row>
    <row r="478" spans="1:6" ht="12.75" customHeight="1" x14ac:dyDescent="0.2">
      <c r="A478" s="83" t="s">
        <v>179</v>
      </c>
      <c r="B478" s="83">
        <v>8</v>
      </c>
      <c r="C478" s="84">
        <v>2246.2269247099998</v>
      </c>
      <c r="D478" s="84">
        <v>2196.6404844499998</v>
      </c>
      <c r="E478" s="84">
        <v>209.74085968</v>
      </c>
      <c r="F478" s="84">
        <v>209.74085968</v>
      </c>
    </row>
    <row r="479" spans="1:6" ht="12.75" customHeight="1" x14ac:dyDescent="0.2">
      <c r="A479" s="83" t="s">
        <v>179</v>
      </c>
      <c r="B479" s="83">
        <v>9</v>
      </c>
      <c r="C479" s="84">
        <v>2049.5490861100002</v>
      </c>
      <c r="D479" s="84">
        <v>2000.3061423500001</v>
      </c>
      <c r="E479" s="84">
        <v>190.99435382999999</v>
      </c>
      <c r="F479" s="84">
        <v>190.99435382999999</v>
      </c>
    </row>
    <row r="480" spans="1:6" ht="12.75" customHeight="1" x14ac:dyDescent="0.2">
      <c r="A480" s="83" t="s">
        <v>179</v>
      </c>
      <c r="B480" s="83">
        <v>10</v>
      </c>
      <c r="C480" s="84">
        <v>2000.3171277199999</v>
      </c>
      <c r="D480" s="84">
        <v>1954.2797337500001</v>
      </c>
      <c r="E480" s="84">
        <v>186.59963445</v>
      </c>
      <c r="F480" s="84">
        <v>186.59963445</v>
      </c>
    </row>
    <row r="481" spans="1:6" ht="12.75" customHeight="1" x14ac:dyDescent="0.2">
      <c r="A481" s="83" t="s">
        <v>179</v>
      </c>
      <c r="B481" s="83">
        <v>11</v>
      </c>
      <c r="C481" s="84">
        <v>1986.9854529900001</v>
      </c>
      <c r="D481" s="84">
        <v>1946.8812618100001</v>
      </c>
      <c r="E481" s="84">
        <v>185.89320939999999</v>
      </c>
      <c r="F481" s="84">
        <v>185.89320939999999</v>
      </c>
    </row>
    <row r="482" spans="1:6" ht="12.75" customHeight="1" x14ac:dyDescent="0.2">
      <c r="A482" s="83" t="s">
        <v>179</v>
      </c>
      <c r="B482" s="83">
        <v>12</v>
      </c>
      <c r="C482" s="84">
        <v>1977.9056103600001</v>
      </c>
      <c r="D482" s="84">
        <v>1934.4410606399999</v>
      </c>
      <c r="E482" s="84">
        <v>184.70538712999999</v>
      </c>
      <c r="F482" s="84">
        <v>184.70538712999999</v>
      </c>
    </row>
    <row r="483" spans="1:6" ht="12.75" customHeight="1" x14ac:dyDescent="0.2">
      <c r="A483" s="83" t="s">
        <v>179</v>
      </c>
      <c r="B483" s="83">
        <v>13</v>
      </c>
      <c r="C483" s="84">
        <v>1969.26974275</v>
      </c>
      <c r="D483" s="84">
        <v>1922.59673731</v>
      </c>
      <c r="E483" s="84">
        <v>183.5744608</v>
      </c>
      <c r="F483" s="84">
        <v>183.5744608</v>
      </c>
    </row>
    <row r="484" spans="1:6" ht="12.75" customHeight="1" x14ac:dyDescent="0.2">
      <c r="A484" s="83" t="s">
        <v>179</v>
      </c>
      <c r="B484" s="83">
        <v>14</v>
      </c>
      <c r="C484" s="84">
        <v>1953.82770282</v>
      </c>
      <c r="D484" s="84">
        <v>1911.35096163</v>
      </c>
      <c r="E484" s="84">
        <v>182.50068533000001</v>
      </c>
      <c r="F484" s="84">
        <v>182.50068533000001</v>
      </c>
    </row>
    <row r="485" spans="1:6" ht="12.75" customHeight="1" x14ac:dyDescent="0.2">
      <c r="A485" s="83" t="s">
        <v>179</v>
      </c>
      <c r="B485" s="83">
        <v>15</v>
      </c>
      <c r="C485" s="84">
        <v>1969.7783170499999</v>
      </c>
      <c r="D485" s="84">
        <v>1922.0737104</v>
      </c>
      <c r="E485" s="84">
        <v>183.52452084999999</v>
      </c>
      <c r="F485" s="84">
        <v>183.52452084999999</v>
      </c>
    </row>
    <row r="486" spans="1:6" ht="12.75" customHeight="1" x14ac:dyDescent="0.2">
      <c r="A486" s="83" t="s">
        <v>179</v>
      </c>
      <c r="B486" s="83">
        <v>16</v>
      </c>
      <c r="C486" s="84">
        <v>1962.07446929</v>
      </c>
      <c r="D486" s="84">
        <v>1911.3827607600001</v>
      </c>
      <c r="E486" s="84">
        <v>182.50372159</v>
      </c>
      <c r="F486" s="84">
        <v>182.50372159</v>
      </c>
    </row>
    <row r="487" spans="1:6" ht="12.75" customHeight="1" x14ac:dyDescent="0.2">
      <c r="A487" s="83" t="s">
        <v>179</v>
      </c>
      <c r="B487" s="83">
        <v>17</v>
      </c>
      <c r="C487" s="84">
        <v>1959.4251643499999</v>
      </c>
      <c r="D487" s="84">
        <v>1918.39645995</v>
      </c>
      <c r="E487" s="84">
        <v>183.17340755999999</v>
      </c>
      <c r="F487" s="84">
        <v>183.17340755999999</v>
      </c>
    </row>
    <row r="488" spans="1:6" ht="12.75" customHeight="1" x14ac:dyDescent="0.2">
      <c r="A488" s="83" t="s">
        <v>179</v>
      </c>
      <c r="B488" s="83">
        <v>18</v>
      </c>
      <c r="C488" s="84">
        <v>1944.2813766500001</v>
      </c>
      <c r="D488" s="84">
        <v>1904.7811201899999</v>
      </c>
      <c r="E488" s="84">
        <v>181.87338004</v>
      </c>
      <c r="F488" s="84">
        <v>181.87338004</v>
      </c>
    </row>
    <row r="489" spans="1:6" ht="12.75" customHeight="1" x14ac:dyDescent="0.2">
      <c r="A489" s="83" t="s">
        <v>179</v>
      </c>
      <c r="B489" s="83">
        <v>19</v>
      </c>
      <c r="C489" s="84">
        <v>1910.29466757</v>
      </c>
      <c r="D489" s="84">
        <v>1866.7835247</v>
      </c>
      <c r="E489" s="84">
        <v>178.24527230000001</v>
      </c>
      <c r="F489" s="84">
        <v>178.24527230000001</v>
      </c>
    </row>
    <row r="490" spans="1:6" ht="12.75" customHeight="1" x14ac:dyDescent="0.2">
      <c r="A490" s="83" t="s">
        <v>179</v>
      </c>
      <c r="B490" s="83">
        <v>20</v>
      </c>
      <c r="C490" s="84">
        <v>1940.80321766</v>
      </c>
      <c r="D490" s="84">
        <v>1899.3041859299999</v>
      </c>
      <c r="E490" s="84">
        <v>181.35042833</v>
      </c>
      <c r="F490" s="84">
        <v>181.35042833</v>
      </c>
    </row>
    <row r="491" spans="1:6" ht="12.75" customHeight="1" x14ac:dyDescent="0.2">
      <c r="A491" s="83" t="s">
        <v>179</v>
      </c>
      <c r="B491" s="83">
        <v>21</v>
      </c>
      <c r="C491" s="84">
        <v>1954.17216289</v>
      </c>
      <c r="D491" s="84">
        <v>1909.7497893899999</v>
      </c>
      <c r="E491" s="84">
        <v>182.34780130999999</v>
      </c>
      <c r="F491" s="84">
        <v>182.34780130999999</v>
      </c>
    </row>
    <row r="492" spans="1:6" ht="12.75" customHeight="1" x14ac:dyDescent="0.2">
      <c r="A492" s="83" t="s">
        <v>179</v>
      </c>
      <c r="B492" s="83">
        <v>22</v>
      </c>
      <c r="C492" s="84">
        <v>1911.5681321699999</v>
      </c>
      <c r="D492" s="84">
        <v>1870.4786285600001</v>
      </c>
      <c r="E492" s="84">
        <v>178.59809028999999</v>
      </c>
      <c r="F492" s="84">
        <v>178.59809028999999</v>
      </c>
    </row>
    <row r="493" spans="1:6" ht="12.75" customHeight="1" x14ac:dyDescent="0.2">
      <c r="A493" s="83" t="s">
        <v>179</v>
      </c>
      <c r="B493" s="83">
        <v>23</v>
      </c>
      <c r="C493" s="84">
        <v>1974.2808178499999</v>
      </c>
      <c r="D493" s="84">
        <v>1928.04026686</v>
      </c>
      <c r="E493" s="84">
        <v>184.09422294000001</v>
      </c>
      <c r="F493" s="84">
        <v>184.09422294000001</v>
      </c>
    </row>
    <row r="494" spans="1:6" ht="12.75" customHeight="1" x14ac:dyDescent="0.2">
      <c r="A494" s="83" t="s">
        <v>179</v>
      </c>
      <c r="B494" s="83">
        <v>24</v>
      </c>
      <c r="C494" s="84">
        <v>2068.7416337099999</v>
      </c>
      <c r="D494" s="84">
        <v>2021.99764409</v>
      </c>
      <c r="E494" s="84">
        <v>193.06551397000001</v>
      </c>
      <c r="F494" s="84">
        <v>193.06551397000001</v>
      </c>
    </row>
    <row r="495" spans="1:6" ht="12.75" customHeight="1" x14ac:dyDescent="0.2">
      <c r="A495" s="83" t="s">
        <v>180</v>
      </c>
      <c r="B495" s="83">
        <v>1</v>
      </c>
      <c r="C495" s="84">
        <v>2051.5036657599999</v>
      </c>
      <c r="D495" s="84">
        <v>2006.9537014499999</v>
      </c>
      <c r="E495" s="84">
        <v>191.6290798</v>
      </c>
      <c r="F495" s="84">
        <v>191.6290798</v>
      </c>
    </row>
    <row r="496" spans="1:6" ht="12.75" customHeight="1" x14ac:dyDescent="0.2">
      <c r="A496" s="83" t="s">
        <v>180</v>
      </c>
      <c r="B496" s="83">
        <v>2</v>
      </c>
      <c r="C496" s="84">
        <v>2165.6007069900002</v>
      </c>
      <c r="D496" s="84">
        <v>2120.1891103299999</v>
      </c>
      <c r="E496" s="84">
        <v>202.44108666</v>
      </c>
      <c r="F496" s="84">
        <v>202.44108666</v>
      </c>
    </row>
    <row r="497" spans="1:6" ht="12.75" customHeight="1" x14ac:dyDescent="0.2">
      <c r="A497" s="83" t="s">
        <v>180</v>
      </c>
      <c r="B497" s="83">
        <v>3</v>
      </c>
      <c r="C497" s="84">
        <v>2228.8328938300001</v>
      </c>
      <c r="D497" s="84">
        <v>2191.0795987299998</v>
      </c>
      <c r="E497" s="84">
        <v>209.20989207</v>
      </c>
      <c r="F497" s="84">
        <v>209.20989207</v>
      </c>
    </row>
    <row r="498" spans="1:6" ht="12.75" customHeight="1" x14ac:dyDescent="0.2">
      <c r="A498" s="83" t="s">
        <v>180</v>
      </c>
      <c r="B498" s="83">
        <v>4</v>
      </c>
      <c r="C498" s="84">
        <v>2272.3873240100002</v>
      </c>
      <c r="D498" s="84">
        <v>2226.3086385900001</v>
      </c>
      <c r="E498" s="84">
        <v>212.57365103000001</v>
      </c>
      <c r="F498" s="84">
        <v>212.57365103000001</v>
      </c>
    </row>
    <row r="499" spans="1:6" ht="12.75" customHeight="1" x14ac:dyDescent="0.2">
      <c r="A499" s="83" t="s">
        <v>180</v>
      </c>
      <c r="B499" s="83">
        <v>5</v>
      </c>
      <c r="C499" s="84">
        <v>2267.3472948600001</v>
      </c>
      <c r="D499" s="84">
        <v>2223.0561126799998</v>
      </c>
      <c r="E499" s="84">
        <v>212.26309151999999</v>
      </c>
      <c r="F499" s="84">
        <v>212.26309151999999</v>
      </c>
    </row>
    <row r="500" spans="1:6" ht="12.75" customHeight="1" x14ac:dyDescent="0.2">
      <c r="A500" s="83" t="s">
        <v>180</v>
      </c>
      <c r="B500" s="83">
        <v>6</v>
      </c>
      <c r="C500" s="84">
        <v>2248.4320345199999</v>
      </c>
      <c r="D500" s="84">
        <v>2203.7237868299999</v>
      </c>
      <c r="E500" s="84">
        <v>210.41719153</v>
      </c>
      <c r="F500" s="84">
        <v>210.41719153</v>
      </c>
    </row>
    <row r="501" spans="1:6" ht="12.75" customHeight="1" x14ac:dyDescent="0.2">
      <c r="A501" s="83" t="s">
        <v>180</v>
      </c>
      <c r="B501" s="83">
        <v>7</v>
      </c>
      <c r="C501" s="84">
        <v>2229.6971984299998</v>
      </c>
      <c r="D501" s="84">
        <v>2187.46003165</v>
      </c>
      <c r="E501" s="84">
        <v>208.86428652999999</v>
      </c>
      <c r="F501" s="84">
        <v>208.86428652999999</v>
      </c>
    </row>
    <row r="502" spans="1:6" ht="12.75" customHeight="1" x14ac:dyDescent="0.2">
      <c r="A502" s="83" t="s">
        <v>180</v>
      </c>
      <c r="B502" s="83">
        <v>8</v>
      </c>
      <c r="C502" s="84">
        <v>2095.9333901300001</v>
      </c>
      <c r="D502" s="84">
        <v>2059.2688088499999</v>
      </c>
      <c r="E502" s="84">
        <v>196.62426024000001</v>
      </c>
      <c r="F502" s="84">
        <v>196.62426024000001</v>
      </c>
    </row>
    <row r="503" spans="1:6" ht="12.75" customHeight="1" x14ac:dyDescent="0.2">
      <c r="A503" s="83" t="s">
        <v>180</v>
      </c>
      <c r="B503" s="83">
        <v>9</v>
      </c>
      <c r="C503" s="84">
        <v>1957.06820485</v>
      </c>
      <c r="D503" s="84">
        <v>1920.47713959</v>
      </c>
      <c r="E503" s="84">
        <v>183.37207617999999</v>
      </c>
      <c r="F503" s="84">
        <v>183.37207617999999</v>
      </c>
    </row>
    <row r="504" spans="1:6" ht="12.75" customHeight="1" x14ac:dyDescent="0.2">
      <c r="A504" s="83" t="s">
        <v>180</v>
      </c>
      <c r="B504" s="83">
        <v>10</v>
      </c>
      <c r="C504" s="84">
        <v>1850.3374485700001</v>
      </c>
      <c r="D504" s="84">
        <v>1807.07240542</v>
      </c>
      <c r="E504" s="84">
        <v>172.54390169999999</v>
      </c>
      <c r="F504" s="84">
        <v>172.54390169999999</v>
      </c>
    </row>
    <row r="505" spans="1:6" ht="12.75" customHeight="1" x14ac:dyDescent="0.2">
      <c r="A505" s="83" t="s">
        <v>180</v>
      </c>
      <c r="B505" s="83">
        <v>11</v>
      </c>
      <c r="C505" s="84">
        <v>1823.8660119599999</v>
      </c>
      <c r="D505" s="84">
        <v>1781.58520443</v>
      </c>
      <c r="E505" s="84">
        <v>170.11031847000001</v>
      </c>
      <c r="F505" s="84">
        <v>170.11031847000001</v>
      </c>
    </row>
    <row r="506" spans="1:6" ht="12.75" customHeight="1" x14ac:dyDescent="0.2">
      <c r="A506" s="83" t="s">
        <v>180</v>
      </c>
      <c r="B506" s="83">
        <v>12</v>
      </c>
      <c r="C506" s="84">
        <v>1816.7303969699999</v>
      </c>
      <c r="D506" s="84">
        <v>1774.3397550899999</v>
      </c>
      <c r="E506" s="84">
        <v>169.41850441</v>
      </c>
      <c r="F506" s="84">
        <v>169.41850441</v>
      </c>
    </row>
    <row r="507" spans="1:6" ht="12.75" customHeight="1" x14ac:dyDescent="0.2">
      <c r="A507" s="83" t="s">
        <v>180</v>
      </c>
      <c r="B507" s="83">
        <v>13</v>
      </c>
      <c r="C507" s="84">
        <v>1825.6663417699999</v>
      </c>
      <c r="D507" s="84">
        <v>1782.5277423499999</v>
      </c>
      <c r="E507" s="84">
        <v>170.2003144</v>
      </c>
      <c r="F507" s="84">
        <v>170.2003144</v>
      </c>
    </row>
    <row r="508" spans="1:6" ht="12.75" customHeight="1" x14ac:dyDescent="0.2">
      <c r="A508" s="83" t="s">
        <v>180</v>
      </c>
      <c r="B508" s="83">
        <v>14</v>
      </c>
      <c r="C508" s="84">
        <v>1798.12784794</v>
      </c>
      <c r="D508" s="84">
        <v>1755.5868293799999</v>
      </c>
      <c r="E508" s="84">
        <v>167.62792703</v>
      </c>
      <c r="F508" s="84">
        <v>167.62792703</v>
      </c>
    </row>
    <row r="509" spans="1:6" ht="12.75" customHeight="1" x14ac:dyDescent="0.2">
      <c r="A509" s="83" t="s">
        <v>180</v>
      </c>
      <c r="B509" s="83">
        <v>15</v>
      </c>
      <c r="C509" s="84">
        <v>1795.67121522</v>
      </c>
      <c r="D509" s="84">
        <v>1757.13820657</v>
      </c>
      <c r="E509" s="84">
        <v>167.77605650000001</v>
      </c>
      <c r="F509" s="84">
        <v>167.77605650000001</v>
      </c>
    </row>
    <row r="510" spans="1:6" ht="12.75" customHeight="1" x14ac:dyDescent="0.2">
      <c r="A510" s="83" t="s">
        <v>180</v>
      </c>
      <c r="B510" s="83">
        <v>16</v>
      </c>
      <c r="C510" s="84">
        <v>1795.9332742300001</v>
      </c>
      <c r="D510" s="84">
        <v>1752.5445826800001</v>
      </c>
      <c r="E510" s="84">
        <v>167.33744551999999</v>
      </c>
      <c r="F510" s="84">
        <v>167.33744551999999</v>
      </c>
    </row>
    <row r="511" spans="1:6" ht="12.75" customHeight="1" x14ac:dyDescent="0.2">
      <c r="A511" s="83" t="s">
        <v>180</v>
      </c>
      <c r="B511" s="83">
        <v>17</v>
      </c>
      <c r="C511" s="84">
        <v>1816.8911722800001</v>
      </c>
      <c r="D511" s="84">
        <v>1774.6668523400001</v>
      </c>
      <c r="E511" s="84">
        <v>169.44973648999999</v>
      </c>
      <c r="F511" s="84">
        <v>169.44973648999999</v>
      </c>
    </row>
    <row r="512" spans="1:6" ht="12.75" customHeight="1" x14ac:dyDescent="0.2">
      <c r="A512" s="83" t="s">
        <v>180</v>
      </c>
      <c r="B512" s="83">
        <v>18</v>
      </c>
      <c r="C512" s="84">
        <v>1803.1809666300001</v>
      </c>
      <c r="D512" s="84">
        <v>1760.1645502199999</v>
      </c>
      <c r="E512" s="84">
        <v>168.06501954000001</v>
      </c>
      <c r="F512" s="84">
        <v>168.06501954000001</v>
      </c>
    </row>
    <row r="513" spans="1:6" ht="12.75" customHeight="1" x14ac:dyDescent="0.2">
      <c r="A513" s="83" t="s">
        <v>180</v>
      </c>
      <c r="B513" s="83">
        <v>19</v>
      </c>
      <c r="C513" s="84">
        <v>1779.7151415799999</v>
      </c>
      <c r="D513" s="84">
        <v>1737.16667022</v>
      </c>
      <c r="E513" s="84">
        <v>165.86912305000001</v>
      </c>
      <c r="F513" s="84">
        <v>165.86912305000001</v>
      </c>
    </row>
    <row r="514" spans="1:6" ht="12.75" customHeight="1" x14ac:dyDescent="0.2">
      <c r="A514" s="83" t="s">
        <v>180</v>
      </c>
      <c r="B514" s="83">
        <v>20</v>
      </c>
      <c r="C514" s="84">
        <v>1802.10156977</v>
      </c>
      <c r="D514" s="84">
        <v>1759.1756069099999</v>
      </c>
      <c r="E514" s="84">
        <v>167.9705927</v>
      </c>
      <c r="F514" s="84">
        <v>167.9705927</v>
      </c>
    </row>
    <row r="515" spans="1:6" ht="12.75" customHeight="1" x14ac:dyDescent="0.2">
      <c r="A515" s="83" t="s">
        <v>180</v>
      </c>
      <c r="B515" s="83">
        <v>21</v>
      </c>
      <c r="C515" s="84">
        <v>1779.7302709200001</v>
      </c>
      <c r="D515" s="84">
        <v>1739.38329329</v>
      </c>
      <c r="E515" s="84">
        <v>166.0807719</v>
      </c>
      <c r="F515" s="84">
        <v>166.0807719</v>
      </c>
    </row>
    <row r="516" spans="1:6" ht="12.75" customHeight="1" x14ac:dyDescent="0.2">
      <c r="A516" s="83" t="s">
        <v>180</v>
      </c>
      <c r="B516" s="83">
        <v>22</v>
      </c>
      <c r="C516" s="84">
        <v>1779.0524528599999</v>
      </c>
      <c r="D516" s="84">
        <v>1736.5253725499999</v>
      </c>
      <c r="E516" s="84">
        <v>165.80789031</v>
      </c>
      <c r="F516" s="84">
        <v>165.80789031</v>
      </c>
    </row>
    <row r="517" spans="1:6" ht="12.75" customHeight="1" x14ac:dyDescent="0.2">
      <c r="A517" s="83" t="s">
        <v>180</v>
      </c>
      <c r="B517" s="83">
        <v>23</v>
      </c>
      <c r="C517" s="84">
        <v>1885.7431501599999</v>
      </c>
      <c r="D517" s="84">
        <v>1841.63096789</v>
      </c>
      <c r="E517" s="84">
        <v>175.84364176</v>
      </c>
      <c r="F517" s="84">
        <v>175.84364176</v>
      </c>
    </row>
    <row r="518" spans="1:6" ht="12.75" customHeight="1" x14ac:dyDescent="0.2">
      <c r="A518" s="83" t="s">
        <v>180</v>
      </c>
      <c r="B518" s="83">
        <v>24</v>
      </c>
      <c r="C518" s="84">
        <v>2048.9124290700001</v>
      </c>
      <c r="D518" s="84">
        <v>2004.2344709399999</v>
      </c>
      <c r="E518" s="84">
        <v>191.36944070000001</v>
      </c>
      <c r="F518" s="84">
        <v>191.36944070000001</v>
      </c>
    </row>
    <row r="519" spans="1:6" ht="12.75" customHeight="1" x14ac:dyDescent="0.2">
      <c r="A519" s="83" t="s">
        <v>181</v>
      </c>
      <c r="B519" s="83">
        <v>1</v>
      </c>
      <c r="C519" s="84">
        <v>2269.4457117799998</v>
      </c>
      <c r="D519" s="84">
        <v>2224.8311794699998</v>
      </c>
      <c r="E519" s="84">
        <v>212.43257944000001</v>
      </c>
      <c r="F519" s="84">
        <v>212.43257944000001</v>
      </c>
    </row>
    <row r="520" spans="1:6" ht="12.75" customHeight="1" x14ac:dyDescent="0.2">
      <c r="A520" s="83" t="s">
        <v>181</v>
      </c>
      <c r="B520" s="83">
        <v>2</v>
      </c>
      <c r="C520" s="84">
        <v>2311.9953579200001</v>
      </c>
      <c r="D520" s="84">
        <v>2268.4174322399999</v>
      </c>
      <c r="E520" s="84">
        <v>216.59430649999999</v>
      </c>
      <c r="F520" s="84">
        <v>216.59430649999999</v>
      </c>
    </row>
    <row r="521" spans="1:6" ht="12.75" customHeight="1" x14ac:dyDescent="0.2">
      <c r="A521" s="83" t="s">
        <v>181</v>
      </c>
      <c r="B521" s="83">
        <v>3</v>
      </c>
      <c r="C521" s="84">
        <v>2367.3156425500001</v>
      </c>
      <c r="D521" s="84">
        <v>2323.1267186</v>
      </c>
      <c r="E521" s="84">
        <v>221.81808928000001</v>
      </c>
      <c r="F521" s="84">
        <v>221.81808928000001</v>
      </c>
    </row>
    <row r="522" spans="1:6" ht="12.75" customHeight="1" x14ac:dyDescent="0.2">
      <c r="A522" s="83" t="s">
        <v>181</v>
      </c>
      <c r="B522" s="83">
        <v>4</v>
      </c>
      <c r="C522" s="84">
        <v>2324.2080643200002</v>
      </c>
      <c r="D522" s="84">
        <v>2278.6843442999998</v>
      </c>
      <c r="E522" s="84">
        <v>217.57461756000001</v>
      </c>
      <c r="F522" s="84">
        <v>217.57461756000001</v>
      </c>
    </row>
    <row r="523" spans="1:6" ht="12.75" customHeight="1" x14ac:dyDescent="0.2">
      <c r="A523" s="83" t="s">
        <v>181</v>
      </c>
      <c r="B523" s="83">
        <v>5</v>
      </c>
      <c r="C523" s="84">
        <v>2299.2948261199999</v>
      </c>
      <c r="D523" s="84">
        <v>2260.7407726000001</v>
      </c>
      <c r="E523" s="84">
        <v>215.86131936999999</v>
      </c>
      <c r="F523" s="84">
        <v>215.86131936999999</v>
      </c>
    </row>
    <row r="524" spans="1:6" ht="12.75" customHeight="1" x14ac:dyDescent="0.2">
      <c r="A524" s="83" t="s">
        <v>181</v>
      </c>
      <c r="B524" s="83">
        <v>6</v>
      </c>
      <c r="C524" s="84">
        <v>2263.7909912199998</v>
      </c>
      <c r="D524" s="84">
        <v>2216.8232996400002</v>
      </c>
      <c r="E524" s="84">
        <v>211.66796657</v>
      </c>
      <c r="F524" s="84">
        <v>211.66796657</v>
      </c>
    </row>
    <row r="525" spans="1:6" ht="12.75" customHeight="1" x14ac:dyDescent="0.2">
      <c r="A525" s="83" t="s">
        <v>181</v>
      </c>
      <c r="B525" s="83">
        <v>7</v>
      </c>
      <c r="C525" s="84">
        <v>2251.6493422600001</v>
      </c>
      <c r="D525" s="84">
        <v>2204.2220536700002</v>
      </c>
      <c r="E525" s="84">
        <v>210.46476733</v>
      </c>
      <c r="F525" s="84">
        <v>210.46476733</v>
      </c>
    </row>
    <row r="526" spans="1:6" ht="12.75" customHeight="1" x14ac:dyDescent="0.2">
      <c r="A526" s="83" t="s">
        <v>181</v>
      </c>
      <c r="B526" s="83">
        <v>8</v>
      </c>
      <c r="C526" s="84">
        <v>2109.2756406399999</v>
      </c>
      <c r="D526" s="84">
        <v>2064.10965244</v>
      </c>
      <c r="E526" s="84">
        <v>197.08647639</v>
      </c>
      <c r="F526" s="84">
        <v>197.08647639</v>
      </c>
    </row>
    <row r="527" spans="1:6" ht="12.75" customHeight="1" x14ac:dyDescent="0.2">
      <c r="A527" s="83" t="s">
        <v>181</v>
      </c>
      <c r="B527" s="83">
        <v>9</v>
      </c>
      <c r="C527" s="84">
        <v>2011.09932987</v>
      </c>
      <c r="D527" s="84">
        <v>1966.52191894</v>
      </c>
      <c r="E527" s="84">
        <v>187.76854964</v>
      </c>
      <c r="F527" s="84">
        <v>187.76854964</v>
      </c>
    </row>
    <row r="528" spans="1:6" ht="12.75" customHeight="1" x14ac:dyDescent="0.2">
      <c r="A528" s="83" t="s">
        <v>181</v>
      </c>
      <c r="B528" s="83">
        <v>10</v>
      </c>
      <c r="C528" s="84">
        <v>1924.5911576799999</v>
      </c>
      <c r="D528" s="84">
        <v>1880.3190565899999</v>
      </c>
      <c r="E528" s="84">
        <v>179.53767955999999</v>
      </c>
      <c r="F528" s="84">
        <v>179.53767955999999</v>
      </c>
    </row>
    <row r="529" spans="1:6" ht="12.75" customHeight="1" x14ac:dyDescent="0.2">
      <c r="A529" s="83" t="s">
        <v>181</v>
      </c>
      <c r="B529" s="83">
        <v>11</v>
      </c>
      <c r="C529" s="84">
        <v>1907.0663081600001</v>
      </c>
      <c r="D529" s="84">
        <v>1863.08542831</v>
      </c>
      <c r="E529" s="84">
        <v>177.89216859000001</v>
      </c>
      <c r="F529" s="84">
        <v>177.89216859000001</v>
      </c>
    </row>
    <row r="530" spans="1:6" ht="12.75" customHeight="1" x14ac:dyDescent="0.2">
      <c r="A530" s="83" t="s">
        <v>181</v>
      </c>
      <c r="B530" s="83">
        <v>12</v>
      </c>
      <c r="C530" s="84">
        <v>1908.3448866000001</v>
      </c>
      <c r="D530" s="84">
        <v>1864.7240870600001</v>
      </c>
      <c r="E530" s="84">
        <v>178.04863191999999</v>
      </c>
      <c r="F530" s="84">
        <v>178.04863191999999</v>
      </c>
    </row>
    <row r="531" spans="1:6" ht="12.75" customHeight="1" x14ac:dyDescent="0.2">
      <c r="A531" s="83" t="s">
        <v>181</v>
      </c>
      <c r="B531" s="83">
        <v>13</v>
      </c>
      <c r="C531" s="84">
        <v>1899.49978016</v>
      </c>
      <c r="D531" s="84">
        <v>1856.03067356</v>
      </c>
      <c r="E531" s="84">
        <v>177.21856253999999</v>
      </c>
      <c r="F531" s="84">
        <v>177.21856253999999</v>
      </c>
    </row>
    <row r="532" spans="1:6" ht="12.75" customHeight="1" x14ac:dyDescent="0.2">
      <c r="A532" s="83" t="s">
        <v>181</v>
      </c>
      <c r="B532" s="83">
        <v>14</v>
      </c>
      <c r="C532" s="84">
        <v>1880.77009337</v>
      </c>
      <c r="D532" s="84">
        <v>1837.68070068</v>
      </c>
      <c r="E532" s="84">
        <v>175.46646013</v>
      </c>
      <c r="F532" s="84">
        <v>175.46646013</v>
      </c>
    </row>
    <row r="533" spans="1:6" ht="12.75" customHeight="1" x14ac:dyDescent="0.2">
      <c r="A533" s="83" t="s">
        <v>181</v>
      </c>
      <c r="B533" s="83">
        <v>15</v>
      </c>
      <c r="C533" s="84">
        <v>1924.93565102</v>
      </c>
      <c r="D533" s="84">
        <v>1880.59151073</v>
      </c>
      <c r="E533" s="84">
        <v>179.56369418</v>
      </c>
      <c r="F533" s="84">
        <v>179.56369418</v>
      </c>
    </row>
    <row r="534" spans="1:6" ht="12.75" customHeight="1" x14ac:dyDescent="0.2">
      <c r="A534" s="83" t="s">
        <v>181</v>
      </c>
      <c r="B534" s="83">
        <v>16</v>
      </c>
      <c r="C534" s="84">
        <v>1954.04143522</v>
      </c>
      <c r="D534" s="84">
        <v>1906.62608716</v>
      </c>
      <c r="E534" s="84">
        <v>182.04954222000001</v>
      </c>
      <c r="F534" s="84">
        <v>182.04954222000001</v>
      </c>
    </row>
    <row r="535" spans="1:6" ht="12.75" customHeight="1" x14ac:dyDescent="0.2">
      <c r="A535" s="83" t="s">
        <v>181</v>
      </c>
      <c r="B535" s="83">
        <v>17</v>
      </c>
      <c r="C535" s="84">
        <v>1949.4397935100001</v>
      </c>
      <c r="D535" s="84">
        <v>1900.3021998500001</v>
      </c>
      <c r="E535" s="84">
        <v>181.44572126</v>
      </c>
      <c r="F535" s="84">
        <v>181.44572126</v>
      </c>
    </row>
    <row r="536" spans="1:6" ht="12.75" customHeight="1" x14ac:dyDescent="0.2">
      <c r="A536" s="83" t="s">
        <v>181</v>
      </c>
      <c r="B536" s="83">
        <v>18</v>
      </c>
      <c r="C536" s="84">
        <v>1950.09181199</v>
      </c>
      <c r="D536" s="84">
        <v>1899.77301782</v>
      </c>
      <c r="E536" s="84">
        <v>181.3951936</v>
      </c>
      <c r="F536" s="84">
        <v>181.3951936</v>
      </c>
    </row>
    <row r="537" spans="1:6" ht="12.75" customHeight="1" x14ac:dyDescent="0.2">
      <c r="A537" s="83" t="s">
        <v>181</v>
      </c>
      <c r="B537" s="83">
        <v>19</v>
      </c>
      <c r="C537" s="84">
        <v>1940.87211811</v>
      </c>
      <c r="D537" s="84">
        <v>1891.49258932</v>
      </c>
      <c r="E537" s="84">
        <v>180.60455708000001</v>
      </c>
      <c r="F537" s="84">
        <v>180.60455708000001</v>
      </c>
    </row>
    <row r="538" spans="1:6" ht="12.75" customHeight="1" x14ac:dyDescent="0.2">
      <c r="A538" s="83" t="s">
        <v>181</v>
      </c>
      <c r="B538" s="83">
        <v>20</v>
      </c>
      <c r="C538" s="84">
        <v>1950.8243900699999</v>
      </c>
      <c r="D538" s="84">
        <v>1904.3864403699999</v>
      </c>
      <c r="E538" s="84">
        <v>181.83569499999999</v>
      </c>
      <c r="F538" s="84">
        <v>181.83569499999999</v>
      </c>
    </row>
    <row r="539" spans="1:6" ht="12.75" customHeight="1" x14ac:dyDescent="0.2">
      <c r="A539" s="83" t="s">
        <v>181</v>
      </c>
      <c r="B539" s="83">
        <v>21</v>
      </c>
      <c r="C539" s="84">
        <v>1937.0391621799999</v>
      </c>
      <c r="D539" s="84">
        <v>1895.4306614100001</v>
      </c>
      <c r="E539" s="84">
        <v>180.98057428999999</v>
      </c>
      <c r="F539" s="84">
        <v>180.98057428999999</v>
      </c>
    </row>
    <row r="540" spans="1:6" ht="12.75" customHeight="1" x14ac:dyDescent="0.2">
      <c r="A540" s="83" t="s">
        <v>181</v>
      </c>
      <c r="B540" s="83">
        <v>22</v>
      </c>
      <c r="C540" s="84">
        <v>1928.84698613</v>
      </c>
      <c r="D540" s="84">
        <v>1889.2132556500001</v>
      </c>
      <c r="E540" s="84">
        <v>180.38692046</v>
      </c>
      <c r="F540" s="84">
        <v>180.38692046</v>
      </c>
    </row>
    <row r="541" spans="1:6" ht="12.75" customHeight="1" x14ac:dyDescent="0.2">
      <c r="A541" s="83" t="s">
        <v>181</v>
      </c>
      <c r="B541" s="83">
        <v>23</v>
      </c>
      <c r="C541" s="84">
        <v>1954.8768326500001</v>
      </c>
      <c r="D541" s="84">
        <v>1910.65040821</v>
      </c>
      <c r="E541" s="84">
        <v>182.43379469999999</v>
      </c>
      <c r="F541" s="84">
        <v>182.43379469999999</v>
      </c>
    </row>
    <row r="542" spans="1:6" ht="12.75" customHeight="1" x14ac:dyDescent="0.2">
      <c r="A542" s="83" t="s">
        <v>181</v>
      </c>
      <c r="B542" s="83">
        <v>24</v>
      </c>
      <c r="C542" s="84">
        <v>1996.2910405600001</v>
      </c>
      <c r="D542" s="84">
        <v>1951.86950329</v>
      </c>
      <c r="E542" s="84">
        <v>186.36949946999999</v>
      </c>
      <c r="F542" s="84">
        <v>186.36949946999999</v>
      </c>
    </row>
    <row r="543" spans="1:6" ht="12.75" customHeight="1" x14ac:dyDescent="0.2">
      <c r="A543" s="83" t="s">
        <v>182</v>
      </c>
      <c r="B543" s="83">
        <v>1</v>
      </c>
      <c r="C543" s="84">
        <v>1927.85361846</v>
      </c>
      <c r="D543" s="84">
        <v>1891.8843280599999</v>
      </c>
      <c r="E543" s="84">
        <v>180.64196129999999</v>
      </c>
      <c r="F543" s="84">
        <v>180.64196129999999</v>
      </c>
    </row>
    <row r="544" spans="1:6" ht="12.75" customHeight="1" x14ac:dyDescent="0.2">
      <c r="A544" s="83" t="s">
        <v>182</v>
      </c>
      <c r="B544" s="83">
        <v>2</v>
      </c>
      <c r="C544" s="84">
        <v>2034.08121278</v>
      </c>
      <c r="D544" s="84">
        <v>1990.49287104</v>
      </c>
      <c r="E544" s="84">
        <v>190.05735755000001</v>
      </c>
      <c r="F544" s="84">
        <v>190.05735755000001</v>
      </c>
    </row>
    <row r="545" spans="1:6" ht="12.75" customHeight="1" x14ac:dyDescent="0.2">
      <c r="A545" s="83" t="s">
        <v>182</v>
      </c>
      <c r="B545" s="83">
        <v>3</v>
      </c>
      <c r="C545" s="84">
        <v>2084.1979486800001</v>
      </c>
      <c r="D545" s="84">
        <v>2040.06454156</v>
      </c>
      <c r="E545" s="84">
        <v>194.79058762</v>
      </c>
      <c r="F545" s="84">
        <v>194.79058762</v>
      </c>
    </row>
    <row r="546" spans="1:6" ht="12.75" customHeight="1" x14ac:dyDescent="0.2">
      <c r="A546" s="83" t="s">
        <v>182</v>
      </c>
      <c r="B546" s="83">
        <v>4</v>
      </c>
      <c r="C546" s="84">
        <v>2121.4069333399998</v>
      </c>
      <c r="D546" s="84">
        <v>2076.65539627</v>
      </c>
      <c r="E546" s="84">
        <v>198.28437614000001</v>
      </c>
      <c r="F546" s="84">
        <v>198.28437614000001</v>
      </c>
    </row>
    <row r="547" spans="1:6" ht="12.75" customHeight="1" x14ac:dyDescent="0.2">
      <c r="A547" s="83" t="s">
        <v>182</v>
      </c>
      <c r="B547" s="83">
        <v>5</v>
      </c>
      <c r="C547" s="84">
        <v>2116.4792475200002</v>
      </c>
      <c r="D547" s="84">
        <v>2071.7283720199998</v>
      </c>
      <c r="E547" s="84">
        <v>197.81393125</v>
      </c>
      <c r="F547" s="84">
        <v>197.81393125</v>
      </c>
    </row>
    <row r="548" spans="1:6" ht="12.75" customHeight="1" x14ac:dyDescent="0.2">
      <c r="A548" s="83" t="s">
        <v>182</v>
      </c>
      <c r="B548" s="83">
        <v>6</v>
      </c>
      <c r="C548" s="84">
        <v>2081.38483778</v>
      </c>
      <c r="D548" s="84">
        <v>2036.60409411</v>
      </c>
      <c r="E548" s="84">
        <v>194.46017523</v>
      </c>
      <c r="F548" s="84">
        <v>194.46017523</v>
      </c>
    </row>
    <row r="549" spans="1:6" ht="12.75" customHeight="1" x14ac:dyDescent="0.2">
      <c r="A549" s="83" t="s">
        <v>182</v>
      </c>
      <c r="B549" s="83">
        <v>7</v>
      </c>
      <c r="C549" s="84">
        <v>2044.32160275</v>
      </c>
      <c r="D549" s="84">
        <v>1999.5318817</v>
      </c>
      <c r="E549" s="84">
        <v>190.92042544</v>
      </c>
      <c r="F549" s="84">
        <v>190.92042544</v>
      </c>
    </row>
    <row r="550" spans="1:6" ht="12.75" customHeight="1" x14ac:dyDescent="0.2">
      <c r="A550" s="83" t="s">
        <v>182</v>
      </c>
      <c r="B550" s="83">
        <v>8</v>
      </c>
      <c r="C550" s="84">
        <v>1946.9922783500001</v>
      </c>
      <c r="D550" s="84">
        <v>1903.5550062899999</v>
      </c>
      <c r="E550" s="84">
        <v>181.75630755</v>
      </c>
      <c r="F550" s="84">
        <v>181.75630755</v>
      </c>
    </row>
    <row r="551" spans="1:6" ht="12.75" customHeight="1" x14ac:dyDescent="0.2">
      <c r="A551" s="83" t="s">
        <v>182</v>
      </c>
      <c r="B551" s="83">
        <v>9</v>
      </c>
      <c r="C551" s="84">
        <v>1834.22603097</v>
      </c>
      <c r="D551" s="84">
        <v>1791.5204320600001</v>
      </c>
      <c r="E551" s="84">
        <v>171.05895945</v>
      </c>
      <c r="F551" s="84">
        <v>171.05895945</v>
      </c>
    </row>
    <row r="552" spans="1:6" ht="12.75" customHeight="1" x14ac:dyDescent="0.2">
      <c r="A552" s="83" t="s">
        <v>182</v>
      </c>
      <c r="B552" s="83">
        <v>10</v>
      </c>
      <c r="C552" s="84">
        <v>1753.14404147</v>
      </c>
      <c r="D552" s="84">
        <v>1710.45442938</v>
      </c>
      <c r="E552" s="84">
        <v>163.31856988000001</v>
      </c>
      <c r="F552" s="84">
        <v>163.31856988000001</v>
      </c>
    </row>
    <row r="553" spans="1:6" ht="12.75" customHeight="1" x14ac:dyDescent="0.2">
      <c r="A553" s="83" t="s">
        <v>182</v>
      </c>
      <c r="B553" s="83">
        <v>11</v>
      </c>
      <c r="C553" s="84">
        <v>1712.6270085199999</v>
      </c>
      <c r="D553" s="84">
        <v>1670.2247422999999</v>
      </c>
      <c r="E553" s="84">
        <v>159.47733632000001</v>
      </c>
      <c r="F553" s="84">
        <v>159.47733632000001</v>
      </c>
    </row>
    <row r="554" spans="1:6" ht="12.75" customHeight="1" x14ac:dyDescent="0.2">
      <c r="A554" s="83" t="s">
        <v>182</v>
      </c>
      <c r="B554" s="83">
        <v>12</v>
      </c>
      <c r="C554" s="84">
        <v>1721.5928598200001</v>
      </c>
      <c r="D554" s="84">
        <v>1679.0061008299999</v>
      </c>
      <c r="E554" s="84">
        <v>160.31580292000001</v>
      </c>
      <c r="F554" s="84">
        <v>160.31580292000001</v>
      </c>
    </row>
    <row r="555" spans="1:6" ht="12.75" customHeight="1" x14ac:dyDescent="0.2">
      <c r="A555" s="83" t="s">
        <v>182</v>
      </c>
      <c r="B555" s="83">
        <v>13</v>
      </c>
      <c r="C555" s="84">
        <v>1715.1208202099999</v>
      </c>
      <c r="D555" s="84">
        <v>1671.0808455199999</v>
      </c>
      <c r="E555" s="84">
        <v>159.55907925</v>
      </c>
      <c r="F555" s="84">
        <v>159.55907925</v>
      </c>
    </row>
    <row r="556" spans="1:6" ht="12.75" customHeight="1" x14ac:dyDescent="0.2">
      <c r="A556" s="83" t="s">
        <v>182</v>
      </c>
      <c r="B556" s="83">
        <v>14</v>
      </c>
      <c r="C556" s="84">
        <v>1721.9592354399999</v>
      </c>
      <c r="D556" s="84">
        <v>1675.8250970700001</v>
      </c>
      <c r="E556" s="84">
        <v>160.01207253999999</v>
      </c>
      <c r="F556" s="84">
        <v>160.01207253999999</v>
      </c>
    </row>
    <row r="557" spans="1:6" ht="12.75" customHeight="1" x14ac:dyDescent="0.2">
      <c r="A557" s="83" t="s">
        <v>182</v>
      </c>
      <c r="B557" s="83">
        <v>15</v>
      </c>
      <c r="C557" s="84">
        <v>1730.18648695</v>
      </c>
      <c r="D557" s="84">
        <v>1684.8054018400001</v>
      </c>
      <c r="E557" s="84">
        <v>160.86953503999999</v>
      </c>
      <c r="F557" s="84">
        <v>160.86953503999999</v>
      </c>
    </row>
    <row r="558" spans="1:6" ht="12.75" customHeight="1" x14ac:dyDescent="0.2">
      <c r="A558" s="83" t="s">
        <v>182</v>
      </c>
      <c r="B558" s="83">
        <v>16</v>
      </c>
      <c r="C558" s="84">
        <v>1736.91022896</v>
      </c>
      <c r="D558" s="84">
        <v>1688.83318461</v>
      </c>
      <c r="E558" s="84">
        <v>161.25411804999999</v>
      </c>
      <c r="F558" s="84">
        <v>161.25411804999999</v>
      </c>
    </row>
    <row r="559" spans="1:6" ht="12.75" customHeight="1" x14ac:dyDescent="0.2">
      <c r="A559" s="83" t="s">
        <v>182</v>
      </c>
      <c r="B559" s="83">
        <v>17</v>
      </c>
      <c r="C559" s="84">
        <v>1748.5638567000001</v>
      </c>
      <c r="D559" s="84">
        <v>1703.11181951</v>
      </c>
      <c r="E559" s="84">
        <v>162.61747868</v>
      </c>
      <c r="F559" s="84">
        <v>162.61747868</v>
      </c>
    </row>
    <row r="560" spans="1:6" ht="12.75" customHeight="1" x14ac:dyDescent="0.2">
      <c r="A560" s="83" t="s">
        <v>182</v>
      </c>
      <c r="B560" s="83">
        <v>18</v>
      </c>
      <c r="C560" s="84">
        <v>1728.65838044</v>
      </c>
      <c r="D560" s="84">
        <v>1692.68965088</v>
      </c>
      <c r="E560" s="84">
        <v>161.62234333000001</v>
      </c>
      <c r="F560" s="84">
        <v>161.62234333000001</v>
      </c>
    </row>
    <row r="561" spans="1:6" ht="12.75" customHeight="1" x14ac:dyDescent="0.2">
      <c r="A561" s="83" t="s">
        <v>182</v>
      </c>
      <c r="B561" s="83">
        <v>19</v>
      </c>
      <c r="C561" s="84">
        <v>1734.79881742</v>
      </c>
      <c r="D561" s="84">
        <v>1689.4562445399999</v>
      </c>
      <c r="E561" s="84">
        <v>161.31360941</v>
      </c>
      <c r="F561" s="84">
        <v>161.31360941</v>
      </c>
    </row>
    <row r="562" spans="1:6" ht="12.75" customHeight="1" x14ac:dyDescent="0.2">
      <c r="A562" s="83" t="s">
        <v>182</v>
      </c>
      <c r="B562" s="83">
        <v>20</v>
      </c>
      <c r="C562" s="84">
        <v>1737.8837723700001</v>
      </c>
      <c r="D562" s="84">
        <v>1694.86115868</v>
      </c>
      <c r="E562" s="84">
        <v>161.82968445</v>
      </c>
      <c r="F562" s="84">
        <v>161.82968445</v>
      </c>
    </row>
    <row r="563" spans="1:6" ht="12.75" customHeight="1" x14ac:dyDescent="0.2">
      <c r="A563" s="83" t="s">
        <v>182</v>
      </c>
      <c r="B563" s="83">
        <v>21</v>
      </c>
      <c r="C563" s="84">
        <v>1717.9694649800001</v>
      </c>
      <c r="D563" s="84">
        <v>1680.4166424800001</v>
      </c>
      <c r="E563" s="84">
        <v>160.45048505</v>
      </c>
      <c r="F563" s="84">
        <v>160.45048505</v>
      </c>
    </row>
    <row r="564" spans="1:6" ht="12.75" customHeight="1" x14ac:dyDescent="0.2">
      <c r="A564" s="83" t="s">
        <v>182</v>
      </c>
      <c r="B564" s="83">
        <v>22</v>
      </c>
      <c r="C564" s="84">
        <v>1718.53488158</v>
      </c>
      <c r="D564" s="84">
        <v>1675.48461892</v>
      </c>
      <c r="E564" s="84">
        <v>159.97956281</v>
      </c>
      <c r="F564" s="84">
        <v>159.97956281</v>
      </c>
    </row>
    <row r="565" spans="1:6" ht="12.75" customHeight="1" x14ac:dyDescent="0.2">
      <c r="A565" s="83" t="s">
        <v>182</v>
      </c>
      <c r="B565" s="83">
        <v>23</v>
      </c>
      <c r="C565" s="84">
        <v>1802.4795732600001</v>
      </c>
      <c r="D565" s="84">
        <v>1759.0462161600001</v>
      </c>
      <c r="E565" s="84">
        <v>167.95823813999999</v>
      </c>
      <c r="F565" s="84">
        <v>167.95823813999999</v>
      </c>
    </row>
    <row r="566" spans="1:6" ht="12.75" customHeight="1" x14ac:dyDescent="0.2">
      <c r="A566" s="83" t="s">
        <v>182</v>
      </c>
      <c r="B566" s="83">
        <v>24</v>
      </c>
      <c r="C566" s="84">
        <v>1846.4388679000001</v>
      </c>
      <c r="D566" s="84">
        <v>1803.2897677799999</v>
      </c>
      <c r="E566" s="84">
        <v>172.18272576999999</v>
      </c>
      <c r="F566" s="84">
        <v>172.18272576999999</v>
      </c>
    </row>
    <row r="567" spans="1:6" ht="12.75" customHeight="1" x14ac:dyDescent="0.2">
      <c r="A567" s="83" t="s">
        <v>183</v>
      </c>
      <c r="B567" s="83">
        <v>1</v>
      </c>
      <c r="C567" s="84">
        <v>2019.01495976</v>
      </c>
      <c r="D567" s="84">
        <v>1975.0530666499999</v>
      </c>
      <c r="E567" s="84">
        <v>188.58312548000001</v>
      </c>
      <c r="F567" s="84">
        <v>188.58312548000001</v>
      </c>
    </row>
    <row r="568" spans="1:6" ht="12.75" customHeight="1" x14ac:dyDescent="0.2">
      <c r="A568" s="83" t="s">
        <v>183</v>
      </c>
      <c r="B568" s="83">
        <v>2</v>
      </c>
      <c r="C568" s="84">
        <v>2139.60038463</v>
      </c>
      <c r="D568" s="84">
        <v>2096.1952616600001</v>
      </c>
      <c r="E568" s="84">
        <v>200.15009254</v>
      </c>
      <c r="F568" s="84">
        <v>200.15009254</v>
      </c>
    </row>
    <row r="569" spans="1:6" ht="12.75" customHeight="1" x14ac:dyDescent="0.2">
      <c r="A569" s="83" t="s">
        <v>183</v>
      </c>
      <c r="B569" s="83">
        <v>3</v>
      </c>
      <c r="C569" s="84">
        <v>2170.8308760199998</v>
      </c>
      <c r="D569" s="84">
        <v>2126.64074274</v>
      </c>
      <c r="E569" s="84">
        <v>203.05710504999999</v>
      </c>
      <c r="F569" s="84">
        <v>203.05710504999999</v>
      </c>
    </row>
    <row r="570" spans="1:6" ht="12.75" customHeight="1" x14ac:dyDescent="0.2">
      <c r="A570" s="83" t="s">
        <v>183</v>
      </c>
      <c r="B570" s="83">
        <v>4</v>
      </c>
      <c r="C570" s="84">
        <v>2203.29061963</v>
      </c>
      <c r="D570" s="84">
        <v>2157.7973800599998</v>
      </c>
      <c r="E570" s="84">
        <v>206.03202057999999</v>
      </c>
      <c r="F570" s="84">
        <v>206.03202057999999</v>
      </c>
    </row>
    <row r="571" spans="1:6" ht="12.75" customHeight="1" x14ac:dyDescent="0.2">
      <c r="A571" s="83" t="s">
        <v>183</v>
      </c>
      <c r="B571" s="83">
        <v>5</v>
      </c>
      <c r="C571" s="84">
        <v>2213.4999982600002</v>
      </c>
      <c r="D571" s="84">
        <v>2168.5235443500001</v>
      </c>
      <c r="E571" s="84">
        <v>207.05618222000001</v>
      </c>
      <c r="F571" s="84">
        <v>207.05618222000001</v>
      </c>
    </row>
    <row r="572" spans="1:6" ht="12.75" customHeight="1" x14ac:dyDescent="0.2">
      <c r="A572" s="83" t="s">
        <v>183</v>
      </c>
      <c r="B572" s="83">
        <v>6</v>
      </c>
      <c r="C572" s="84">
        <v>2190.1409271299999</v>
      </c>
      <c r="D572" s="84">
        <v>2152.4836465899998</v>
      </c>
      <c r="E572" s="84">
        <v>205.52465169999999</v>
      </c>
      <c r="F572" s="84">
        <v>205.52465169999999</v>
      </c>
    </row>
    <row r="573" spans="1:6" ht="12.75" customHeight="1" x14ac:dyDescent="0.2">
      <c r="A573" s="83" t="s">
        <v>183</v>
      </c>
      <c r="B573" s="83">
        <v>7</v>
      </c>
      <c r="C573" s="84">
        <v>2172.4335771900001</v>
      </c>
      <c r="D573" s="84">
        <v>2127.00401534</v>
      </c>
      <c r="E573" s="84">
        <v>203.09179125</v>
      </c>
      <c r="F573" s="84">
        <v>203.09179125</v>
      </c>
    </row>
    <row r="574" spans="1:6" ht="12.75" customHeight="1" x14ac:dyDescent="0.2">
      <c r="A574" s="83" t="s">
        <v>183</v>
      </c>
      <c r="B574" s="83">
        <v>8</v>
      </c>
      <c r="C574" s="84">
        <v>2070.9761314699999</v>
      </c>
      <c r="D574" s="84">
        <v>2026.2647275300001</v>
      </c>
      <c r="E574" s="84">
        <v>193.47294603</v>
      </c>
      <c r="F574" s="84">
        <v>193.47294603</v>
      </c>
    </row>
    <row r="575" spans="1:6" ht="12.75" customHeight="1" x14ac:dyDescent="0.2">
      <c r="A575" s="83" t="s">
        <v>183</v>
      </c>
      <c r="B575" s="83">
        <v>9</v>
      </c>
      <c r="C575" s="84">
        <v>1944.47015317</v>
      </c>
      <c r="D575" s="84">
        <v>1900.59493739</v>
      </c>
      <c r="E575" s="84">
        <v>181.47367259000001</v>
      </c>
      <c r="F575" s="84">
        <v>181.47367259000001</v>
      </c>
    </row>
    <row r="576" spans="1:6" ht="12.75" customHeight="1" x14ac:dyDescent="0.2">
      <c r="A576" s="83" t="s">
        <v>183</v>
      </c>
      <c r="B576" s="83">
        <v>10</v>
      </c>
      <c r="C576" s="84">
        <v>1831.6753263200001</v>
      </c>
      <c r="D576" s="84">
        <v>1787.862065</v>
      </c>
      <c r="E576" s="84">
        <v>170.70964918999999</v>
      </c>
      <c r="F576" s="84">
        <v>170.70964918999999</v>
      </c>
    </row>
    <row r="577" spans="1:6" ht="12.75" customHeight="1" x14ac:dyDescent="0.2">
      <c r="A577" s="83" t="s">
        <v>183</v>
      </c>
      <c r="B577" s="83">
        <v>11</v>
      </c>
      <c r="C577" s="84">
        <v>1821.4684756900001</v>
      </c>
      <c r="D577" s="84">
        <v>1777.7984347199999</v>
      </c>
      <c r="E577" s="84">
        <v>169.74874800000001</v>
      </c>
      <c r="F577" s="84">
        <v>169.74874800000001</v>
      </c>
    </row>
    <row r="578" spans="1:6" ht="12.75" customHeight="1" x14ac:dyDescent="0.2">
      <c r="A578" s="83" t="s">
        <v>183</v>
      </c>
      <c r="B578" s="83">
        <v>12</v>
      </c>
      <c r="C578" s="84">
        <v>1815.65295141</v>
      </c>
      <c r="D578" s="84">
        <v>1772.16433018</v>
      </c>
      <c r="E578" s="84">
        <v>169.21078926000001</v>
      </c>
      <c r="F578" s="84">
        <v>169.21078926000001</v>
      </c>
    </row>
    <row r="579" spans="1:6" ht="12.75" customHeight="1" x14ac:dyDescent="0.2">
      <c r="A579" s="83" t="s">
        <v>183</v>
      </c>
      <c r="B579" s="83">
        <v>13</v>
      </c>
      <c r="C579" s="84">
        <v>1810.67825849</v>
      </c>
      <c r="D579" s="84">
        <v>1767.55030164</v>
      </c>
      <c r="E579" s="84">
        <v>168.77023</v>
      </c>
      <c r="F579" s="84">
        <v>168.77023</v>
      </c>
    </row>
    <row r="580" spans="1:6" ht="12.75" customHeight="1" x14ac:dyDescent="0.2">
      <c r="A580" s="83" t="s">
        <v>183</v>
      </c>
      <c r="B580" s="83">
        <v>14</v>
      </c>
      <c r="C580" s="84">
        <v>1823.1214633</v>
      </c>
      <c r="D580" s="84">
        <v>1779.4024536899999</v>
      </c>
      <c r="E580" s="84">
        <v>169.90190383999999</v>
      </c>
      <c r="F580" s="84">
        <v>169.90190383999999</v>
      </c>
    </row>
    <row r="581" spans="1:6" ht="12.75" customHeight="1" x14ac:dyDescent="0.2">
      <c r="A581" s="83" t="s">
        <v>183</v>
      </c>
      <c r="B581" s="83">
        <v>15</v>
      </c>
      <c r="C581" s="84">
        <v>1838.8637576399999</v>
      </c>
      <c r="D581" s="84">
        <v>1796.1070587300001</v>
      </c>
      <c r="E581" s="84">
        <v>171.49690231</v>
      </c>
      <c r="F581" s="84">
        <v>171.49690231</v>
      </c>
    </row>
    <row r="582" spans="1:6" ht="12.75" customHeight="1" x14ac:dyDescent="0.2">
      <c r="A582" s="83" t="s">
        <v>183</v>
      </c>
      <c r="B582" s="83">
        <v>16</v>
      </c>
      <c r="C582" s="84">
        <v>1824.6147032900001</v>
      </c>
      <c r="D582" s="84">
        <v>1782.01325251</v>
      </c>
      <c r="E582" s="84">
        <v>170.15118959</v>
      </c>
      <c r="F582" s="84">
        <v>170.15118959</v>
      </c>
    </row>
    <row r="583" spans="1:6" ht="12.75" customHeight="1" x14ac:dyDescent="0.2">
      <c r="A583" s="83" t="s">
        <v>183</v>
      </c>
      <c r="B583" s="83">
        <v>17</v>
      </c>
      <c r="C583" s="84">
        <v>1812.2860274499999</v>
      </c>
      <c r="D583" s="84">
        <v>1769.3383223799999</v>
      </c>
      <c r="E583" s="84">
        <v>168.94095479999999</v>
      </c>
      <c r="F583" s="84">
        <v>168.94095479999999</v>
      </c>
    </row>
    <row r="584" spans="1:6" ht="12.75" customHeight="1" x14ac:dyDescent="0.2">
      <c r="A584" s="83" t="s">
        <v>183</v>
      </c>
      <c r="B584" s="83">
        <v>18</v>
      </c>
      <c r="C584" s="84">
        <v>1838.6409601400001</v>
      </c>
      <c r="D584" s="84">
        <v>1795.4649668100001</v>
      </c>
      <c r="E584" s="84">
        <v>171.43559372999999</v>
      </c>
      <c r="F584" s="84">
        <v>171.43559372999999</v>
      </c>
    </row>
    <row r="585" spans="1:6" ht="12.75" customHeight="1" x14ac:dyDescent="0.2">
      <c r="A585" s="83" t="s">
        <v>183</v>
      </c>
      <c r="B585" s="83">
        <v>19</v>
      </c>
      <c r="C585" s="84">
        <v>1827.7077284699999</v>
      </c>
      <c r="D585" s="84">
        <v>1782.2353681</v>
      </c>
      <c r="E585" s="84">
        <v>170.17239776</v>
      </c>
      <c r="F585" s="84">
        <v>170.17239776</v>
      </c>
    </row>
    <row r="586" spans="1:6" ht="12.75" customHeight="1" x14ac:dyDescent="0.2">
      <c r="A586" s="83" t="s">
        <v>183</v>
      </c>
      <c r="B586" s="83">
        <v>20</v>
      </c>
      <c r="C586" s="84">
        <v>1836.92089156</v>
      </c>
      <c r="D586" s="84">
        <v>1789.0762557800001</v>
      </c>
      <c r="E586" s="84">
        <v>170.82558323999999</v>
      </c>
      <c r="F586" s="84">
        <v>170.82558323999999</v>
      </c>
    </row>
    <row r="587" spans="1:6" ht="12.75" customHeight="1" x14ac:dyDescent="0.2">
      <c r="A587" s="83" t="s">
        <v>183</v>
      </c>
      <c r="B587" s="83">
        <v>21</v>
      </c>
      <c r="C587" s="84">
        <v>1836.5230211799999</v>
      </c>
      <c r="D587" s="84">
        <v>1785.03541593</v>
      </c>
      <c r="E587" s="84">
        <v>170.43975349999999</v>
      </c>
      <c r="F587" s="84">
        <v>170.43975349999999</v>
      </c>
    </row>
    <row r="588" spans="1:6" ht="12.75" customHeight="1" x14ac:dyDescent="0.2">
      <c r="A588" s="83" t="s">
        <v>183</v>
      </c>
      <c r="B588" s="83">
        <v>22</v>
      </c>
      <c r="C588" s="84">
        <v>1837.50790136</v>
      </c>
      <c r="D588" s="84">
        <v>1787.9674786099999</v>
      </c>
      <c r="E588" s="84">
        <v>170.71971435</v>
      </c>
      <c r="F588" s="84">
        <v>170.71971435</v>
      </c>
    </row>
    <row r="589" spans="1:6" ht="12.75" customHeight="1" x14ac:dyDescent="0.2">
      <c r="A589" s="83" t="s">
        <v>183</v>
      </c>
      <c r="B589" s="83">
        <v>23</v>
      </c>
      <c r="C589" s="84">
        <v>1915.6980133899999</v>
      </c>
      <c r="D589" s="84">
        <v>1867.6374290199999</v>
      </c>
      <c r="E589" s="84">
        <v>178.32680528</v>
      </c>
      <c r="F589" s="84">
        <v>178.32680528</v>
      </c>
    </row>
    <row r="590" spans="1:6" ht="12.75" customHeight="1" x14ac:dyDescent="0.2">
      <c r="A590" s="83" t="s">
        <v>183</v>
      </c>
      <c r="B590" s="83">
        <v>24</v>
      </c>
      <c r="C590" s="84">
        <v>2029.8458414700001</v>
      </c>
      <c r="D590" s="84">
        <v>1982.6443420400001</v>
      </c>
      <c r="E590" s="84">
        <v>189.30795989999999</v>
      </c>
      <c r="F590" s="84">
        <v>189.30795989999999</v>
      </c>
    </row>
    <row r="591" spans="1:6" ht="12.75" customHeight="1" x14ac:dyDescent="0.2">
      <c r="A591" s="83" t="s">
        <v>184</v>
      </c>
      <c r="B591" s="83">
        <v>1</v>
      </c>
      <c r="C591" s="84">
        <v>1994.3134379000001</v>
      </c>
      <c r="D591" s="84">
        <v>1947.73734896</v>
      </c>
      <c r="E591" s="84">
        <v>185.97495079000001</v>
      </c>
      <c r="F591" s="84">
        <v>185.97495079000001</v>
      </c>
    </row>
    <row r="592" spans="1:6" ht="12.75" customHeight="1" x14ac:dyDescent="0.2">
      <c r="A592" s="83" t="s">
        <v>184</v>
      </c>
      <c r="B592" s="83">
        <v>2</v>
      </c>
      <c r="C592" s="84">
        <v>2073.58227055</v>
      </c>
      <c r="D592" s="84">
        <v>2027.0836995</v>
      </c>
      <c r="E592" s="84">
        <v>193.55114356999999</v>
      </c>
      <c r="F592" s="84">
        <v>193.55114356999999</v>
      </c>
    </row>
    <row r="593" spans="1:6" ht="12.75" customHeight="1" x14ac:dyDescent="0.2">
      <c r="A593" s="83" t="s">
        <v>184</v>
      </c>
      <c r="B593" s="83">
        <v>3</v>
      </c>
      <c r="C593" s="84">
        <v>2113.6934696399999</v>
      </c>
      <c r="D593" s="84">
        <v>2066.8666170800002</v>
      </c>
      <c r="E593" s="84">
        <v>197.34971843</v>
      </c>
      <c r="F593" s="84">
        <v>197.34971843</v>
      </c>
    </row>
    <row r="594" spans="1:6" ht="12.75" customHeight="1" x14ac:dyDescent="0.2">
      <c r="A594" s="83" t="s">
        <v>184</v>
      </c>
      <c r="B594" s="83">
        <v>4</v>
      </c>
      <c r="C594" s="84">
        <v>2157.5155256200001</v>
      </c>
      <c r="D594" s="84">
        <v>2114.5757641499999</v>
      </c>
      <c r="E594" s="84">
        <v>201.90510999</v>
      </c>
      <c r="F594" s="84">
        <v>201.90510999</v>
      </c>
    </row>
    <row r="595" spans="1:6" ht="12.75" customHeight="1" x14ac:dyDescent="0.2">
      <c r="A595" s="83" t="s">
        <v>184</v>
      </c>
      <c r="B595" s="83">
        <v>5</v>
      </c>
      <c r="C595" s="84">
        <v>2167.5166633399999</v>
      </c>
      <c r="D595" s="84">
        <v>2120.3923343699998</v>
      </c>
      <c r="E595" s="84">
        <v>202.46049102000001</v>
      </c>
      <c r="F595" s="84">
        <v>202.46049102000001</v>
      </c>
    </row>
    <row r="596" spans="1:6" ht="12.75" customHeight="1" x14ac:dyDescent="0.2">
      <c r="A596" s="83" t="s">
        <v>184</v>
      </c>
      <c r="B596" s="83">
        <v>6</v>
      </c>
      <c r="C596" s="84">
        <v>2145.91582982</v>
      </c>
      <c r="D596" s="84">
        <v>2099.2171102699999</v>
      </c>
      <c r="E596" s="84">
        <v>200.43862637999999</v>
      </c>
      <c r="F596" s="84">
        <v>200.43862637999999</v>
      </c>
    </row>
    <row r="597" spans="1:6" ht="12.75" customHeight="1" x14ac:dyDescent="0.2">
      <c r="A597" s="83" t="s">
        <v>184</v>
      </c>
      <c r="B597" s="83">
        <v>7</v>
      </c>
      <c r="C597" s="84">
        <v>2115.1556857099999</v>
      </c>
      <c r="D597" s="84">
        <v>2069.8352842899999</v>
      </c>
      <c r="E597" s="84">
        <v>197.63317438000001</v>
      </c>
      <c r="F597" s="84">
        <v>197.63317438000001</v>
      </c>
    </row>
    <row r="598" spans="1:6" ht="12.75" customHeight="1" x14ac:dyDescent="0.2">
      <c r="A598" s="83" t="s">
        <v>184</v>
      </c>
      <c r="B598" s="83">
        <v>8</v>
      </c>
      <c r="C598" s="84">
        <v>2013.3364088200001</v>
      </c>
      <c r="D598" s="84">
        <v>1968.6598884099999</v>
      </c>
      <c r="E598" s="84">
        <v>187.97268844999999</v>
      </c>
      <c r="F598" s="84">
        <v>187.97268844999999</v>
      </c>
    </row>
    <row r="599" spans="1:6" ht="12.75" customHeight="1" x14ac:dyDescent="0.2">
      <c r="A599" s="83" t="s">
        <v>184</v>
      </c>
      <c r="B599" s="83">
        <v>9</v>
      </c>
      <c r="C599" s="84">
        <v>1898.22100512</v>
      </c>
      <c r="D599" s="84">
        <v>1854.5585170300001</v>
      </c>
      <c r="E599" s="84">
        <v>177.07799725999999</v>
      </c>
      <c r="F599" s="84">
        <v>177.07799725999999</v>
      </c>
    </row>
    <row r="600" spans="1:6" ht="12.75" customHeight="1" x14ac:dyDescent="0.2">
      <c r="A600" s="83" t="s">
        <v>184</v>
      </c>
      <c r="B600" s="83">
        <v>10</v>
      </c>
      <c r="C600" s="84">
        <v>1771.9681078399999</v>
      </c>
      <c r="D600" s="84">
        <v>1728.2246961000001</v>
      </c>
      <c r="E600" s="84">
        <v>165.01532046</v>
      </c>
      <c r="F600" s="84">
        <v>165.01532046</v>
      </c>
    </row>
    <row r="601" spans="1:6" ht="12.75" customHeight="1" x14ac:dyDescent="0.2">
      <c r="A601" s="83" t="s">
        <v>184</v>
      </c>
      <c r="B601" s="83">
        <v>11</v>
      </c>
      <c r="C601" s="84">
        <v>1734.96295207</v>
      </c>
      <c r="D601" s="84">
        <v>1691.31555647</v>
      </c>
      <c r="E601" s="84">
        <v>161.49114127000001</v>
      </c>
      <c r="F601" s="84">
        <v>161.49114127000001</v>
      </c>
    </row>
    <row r="602" spans="1:6" ht="12.75" customHeight="1" x14ac:dyDescent="0.2">
      <c r="A602" s="83" t="s">
        <v>184</v>
      </c>
      <c r="B602" s="83">
        <v>12</v>
      </c>
      <c r="C602" s="84">
        <v>1764.2173099700001</v>
      </c>
      <c r="D602" s="84">
        <v>1718.5201672600001</v>
      </c>
      <c r="E602" s="84">
        <v>164.08870719000001</v>
      </c>
      <c r="F602" s="84">
        <v>164.08870719000001</v>
      </c>
    </row>
    <row r="603" spans="1:6" ht="12.75" customHeight="1" x14ac:dyDescent="0.2">
      <c r="A603" s="83" t="s">
        <v>184</v>
      </c>
      <c r="B603" s="83">
        <v>13</v>
      </c>
      <c r="C603" s="84">
        <v>1866.7899136200001</v>
      </c>
      <c r="D603" s="84">
        <v>1819.2095605300001</v>
      </c>
      <c r="E603" s="84">
        <v>173.70278834999999</v>
      </c>
      <c r="F603" s="84">
        <v>173.70278834999999</v>
      </c>
    </row>
    <row r="604" spans="1:6" ht="12.75" customHeight="1" x14ac:dyDescent="0.2">
      <c r="A604" s="83" t="s">
        <v>184</v>
      </c>
      <c r="B604" s="83">
        <v>14</v>
      </c>
      <c r="C604" s="84">
        <v>1852.60329419</v>
      </c>
      <c r="D604" s="84">
        <v>1805.3166200799999</v>
      </c>
      <c r="E604" s="84">
        <v>172.37625482000001</v>
      </c>
      <c r="F604" s="84">
        <v>172.37625482000001</v>
      </c>
    </row>
    <row r="605" spans="1:6" ht="12.75" customHeight="1" x14ac:dyDescent="0.2">
      <c r="A605" s="83" t="s">
        <v>184</v>
      </c>
      <c r="B605" s="83">
        <v>15</v>
      </c>
      <c r="C605" s="84">
        <v>1858.2377082099999</v>
      </c>
      <c r="D605" s="84">
        <v>1812.4641426200001</v>
      </c>
      <c r="E605" s="84">
        <v>173.05871858</v>
      </c>
      <c r="F605" s="84">
        <v>173.05871858</v>
      </c>
    </row>
    <row r="606" spans="1:6" ht="12.75" customHeight="1" x14ac:dyDescent="0.2">
      <c r="A606" s="83" t="s">
        <v>184</v>
      </c>
      <c r="B606" s="83">
        <v>16</v>
      </c>
      <c r="C606" s="84">
        <v>1870.5921189200001</v>
      </c>
      <c r="D606" s="84">
        <v>1828.1191704299999</v>
      </c>
      <c r="E606" s="84">
        <v>174.55350073</v>
      </c>
      <c r="F606" s="84">
        <v>174.55350073</v>
      </c>
    </row>
    <row r="607" spans="1:6" ht="12.75" customHeight="1" x14ac:dyDescent="0.2">
      <c r="A607" s="83" t="s">
        <v>184</v>
      </c>
      <c r="B607" s="83">
        <v>17</v>
      </c>
      <c r="C607" s="84">
        <v>1873.1534048799999</v>
      </c>
      <c r="D607" s="84">
        <v>1829.71356393</v>
      </c>
      <c r="E607" s="84">
        <v>174.7057375</v>
      </c>
      <c r="F607" s="84">
        <v>174.7057375</v>
      </c>
    </row>
    <row r="608" spans="1:6" ht="12.75" customHeight="1" x14ac:dyDescent="0.2">
      <c r="A608" s="83" t="s">
        <v>184</v>
      </c>
      <c r="B608" s="83">
        <v>18</v>
      </c>
      <c r="C608" s="84">
        <v>1887.71263202</v>
      </c>
      <c r="D608" s="84">
        <v>1844.11635277</v>
      </c>
      <c r="E608" s="84">
        <v>176.08095266999999</v>
      </c>
      <c r="F608" s="84">
        <v>176.08095266999999</v>
      </c>
    </row>
    <row r="609" spans="1:6" ht="12.75" customHeight="1" x14ac:dyDescent="0.2">
      <c r="A609" s="83" t="s">
        <v>184</v>
      </c>
      <c r="B609" s="83">
        <v>19</v>
      </c>
      <c r="C609" s="84">
        <v>1871.1633564399999</v>
      </c>
      <c r="D609" s="84">
        <v>1827.6213136199999</v>
      </c>
      <c r="E609" s="84">
        <v>174.50596408000001</v>
      </c>
      <c r="F609" s="84">
        <v>174.50596408000001</v>
      </c>
    </row>
    <row r="610" spans="1:6" ht="12.75" customHeight="1" x14ac:dyDescent="0.2">
      <c r="A610" s="83" t="s">
        <v>184</v>
      </c>
      <c r="B610" s="83">
        <v>20</v>
      </c>
      <c r="C610" s="84">
        <v>1882.34790236</v>
      </c>
      <c r="D610" s="84">
        <v>1845.21725006</v>
      </c>
      <c r="E610" s="84">
        <v>176.18606915999999</v>
      </c>
      <c r="F610" s="84">
        <v>176.18606915999999</v>
      </c>
    </row>
    <row r="611" spans="1:6" ht="12.75" customHeight="1" x14ac:dyDescent="0.2">
      <c r="A611" s="83" t="s">
        <v>184</v>
      </c>
      <c r="B611" s="83">
        <v>21</v>
      </c>
      <c r="C611" s="84">
        <v>1888.84540894</v>
      </c>
      <c r="D611" s="84">
        <v>1849.7302027400001</v>
      </c>
      <c r="E611" s="84">
        <v>176.61697745000001</v>
      </c>
      <c r="F611" s="84">
        <v>176.61697745000001</v>
      </c>
    </row>
    <row r="612" spans="1:6" ht="12.75" customHeight="1" x14ac:dyDescent="0.2">
      <c r="A612" s="83" t="s">
        <v>184</v>
      </c>
      <c r="B612" s="83">
        <v>22</v>
      </c>
      <c r="C612" s="84">
        <v>1874.2446111100001</v>
      </c>
      <c r="D612" s="84">
        <v>1836.4505382699999</v>
      </c>
      <c r="E612" s="84">
        <v>175.34900107000001</v>
      </c>
      <c r="F612" s="84">
        <v>175.34900107000001</v>
      </c>
    </row>
    <row r="613" spans="1:6" ht="12.75" customHeight="1" x14ac:dyDescent="0.2">
      <c r="A613" s="83" t="s">
        <v>184</v>
      </c>
      <c r="B613" s="83">
        <v>23</v>
      </c>
      <c r="C613" s="84">
        <v>1922.9104498500001</v>
      </c>
      <c r="D613" s="84">
        <v>1885.35799673</v>
      </c>
      <c r="E613" s="84">
        <v>180.01881047000001</v>
      </c>
      <c r="F613" s="84">
        <v>180.01881047000001</v>
      </c>
    </row>
    <row r="614" spans="1:6" ht="12.75" customHeight="1" x14ac:dyDescent="0.2">
      <c r="A614" s="83" t="s">
        <v>184</v>
      </c>
      <c r="B614" s="83">
        <v>24</v>
      </c>
      <c r="C614" s="84">
        <v>2021.92860759</v>
      </c>
      <c r="D614" s="84">
        <v>1977.4788610799999</v>
      </c>
      <c r="E614" s="84">
        <v>188.81474653999999</v>
      </c>
      <c r="F614" s="84">
        <v>188.81474653999999</v>
      </c>
    </row>
    <row r="615" spans="1:6" ht="12.75" customHeight="1" x14ac:dyDescent="0.2">
      <c r="A615" s="83" t="s">
        <v>185</v>
      </c>
      <c r="B615" s="83">
        <v>1</v>
      </c>
      <c r="C615" s="84">
        <v>1998.1594555300001</v>
      </c>
      <c r="D615" s="84">
        <v>1953.6388344899999</v>
      </c>
      <c r="E615" s="84">
        <v>186.53843974</v>
      </c>
      <c r="F615" s="84">
        <v>186.53843974</v>
      </c>
    </row>
    <row r="616" spans="1:6" ht="12.75" customHeight="1" x14ac:dyDescent="0.2">
      <c r="A616" s="83" t="s">
        <v>185</v>
      </c>
      <c r="B616" s="83">
        <v>2</v>
      </c>
      <c r="C616" s="84">
        <v>2061.8113709300001</v>
      </c>
      <c r="D616" s="84">
        <v>2019.01551619</v>
      </c>
      <c r="E616" s="84">
        <v>192.78077275999999</v>
      </c>
      <c r="F616" s="84">
        <v>192.78077275999999</v>
      </c>
    </row>
    <row r="617" spans="1:6" ht="12.75" customHeight="1" x14ac:dyDescent="0.2">
      <c r="A617" s="83" t="s">
        <v>185</v>
      </c>
      <c r="B617" s="83">
        <v>3</v>
      </c>
      <c r="C617" s="84">
        <v>2084.5062043200001</v>
      </c>
      <c r="D617" s="84">
        <v>2043.24822212</v>
      </c>
      <c r="E617" s="84">
        <v>195.09457359000001</v>
      </c>
      <c r="F617" s="84">
        <v>195.09457359000001</v>
      </c>
    </row>
    <row r="618" spans="1:6" ht="12.75" customHeight="1" x14ac:dyDescent="0.2">
      <c r="A618" s="83" t="s">
        <v>185</v>
      </c>
      <c r="B618" s="83">
        <v>4</v>
      </c>
      <c r="C618" s="84">
        <v>2100.4665287900002</v>
      </c>
      <c r="D618" s="84">
        <v>2054.1344659199999</v>
      </c>
      <c r="E618" s="84">
        <v>196.13402002999999</v>
      </c>
      <c r="F618" s="84">
        <v>196.13402002999999</v>
      </c>
    </row>
    <row r="619" spans="1:6" ht="12.75" customHeight="1" x14ac:dyDescent="0.2">
      <c r="A619" s="83" t="s">
        <v>185</v>
      </c>
      <c r="B619" s="83">
        <v>5</v>
      </c>
      <c r="C619" s="84">
        <v>2150.8513498900002</v>
      </c>
      <c r="D619" s="84">
        <v>2107.8084550600001</v>
      </c>
      <c r="E619" s="84">
        <v>201.25894998999999</v>
      </c>
      <c r="F619" s="84">
        <v>201.25894998999999</v>
      </c>
    </row>
    <row r="620" spans="1:6" ht="12.75" customHeight="1" x14ac:dyDescent="0.2">
      <c r="A620" s="83" t="s">
        <v>185</v>
      </c>
      <c r="B620" s="83">
        <v>6</v>
      </c>
      <c r="C620" s="84">
        <v>2133.5993971399998</v>
      </c>
      <c r="D620" s="84">
        <v>2095.4245983400001</v>
      </c>
      <c r="E620" s="84">
        <v>200.07650763000001</v>
      </c>
      <c r="F620" s="84">
        <v>200.07650763000001</v>
      </c>
    </row>
    <row r="621" spans="1:6" ht="12.75" customHeight="1" x14ac:dyDescent="0.2">
      <c r="A621" s="83" t="s">
        <v>185</v>
      </c>
      <c r="B621" s="83">
        <v>7</v>
      </c>
      <c r="C621" s="84">
        <v>2111.2167868699999</v>
      </c>
      <c r="D621" s="84">
        <v>2069.85410718</v>
      </c>
      <c r="E621" s="84">
        <v>197.63497164</v>
      </c>
      <c r="F621" s="84">
        <v>197.63497164</v>
      </c>
    </row>
    <row r="622" spans="1:6" ht="12.75" customHeight="1" x14ac:dyDescent="0.2">
      <c r="A622" s="83" t="s">
        <v>185</v>
      </c>
      <c r="B622" s="83">
        <v>8</v>
      </c>
      <c r="C622" s="84">
        <v>2058.0912045099999</v>
      </c>
      <c r="D622" s="84">
        <v>2011.01199202</v>
      </c>
      <c r="E622" s="84">
        <v>192.01657577</v>
      </c>
      <c r="F622" s="84">
        <v>192.01657577</v>
      </c>
    </row>
    <row r="623" spans="1:6" ht="12.75" customHeight="1" x14ac:dyDescent="0.2">
      <c r="A623" s="83" t="s">
        <v>185</v>
      </c>
      <c r="B623" s="83">
        <v>9</v>
      </c>
      <c r="C623" s="84">
        <v>1962.20589507</v>
      </c>
      <c r="D623" s="84">
        <v>1921.4394683999999</v>
      </c>
      <c r="E623" s="84">
        <v>183.46396179999999</v>
      </c>
      <c r="F623" s="84">
        <v>183.46396179999999</v>
      </c>
    </row>
    <row r="624" spans="1:6" ht="12.75" customHeight="1" x14ac:dyDescent="0.2">
      <c r="A624" s="83" t="s">
        <v>185</v>
      </c>
      <c r="B624" s="83">
        <v>10</v>
      </c>
      <c r="C624" s="84">
        <v>1873.1350927599999</v>
      </c>
      <c r="D624" s="84">
        <v>1827.3498741799999</v>
      </c>
      <c r="E624" s="84">
        <v>174.48004635000001</v>
      </c>
      <c r="F624" s="84">
        <v>174.48004635000001</v>
      </c>
    </row>
    <row r="625" spans="1:6" ht="12.75" customHeight="1" x14ac:dyDescent="0.2">
      <c r="A625" s="83" t="s">
        <v>185</v>
      </c>
      <c r="B625" s="83">
        <v>11</v>
      </c>
      <c r="C625" s="84">
        <v>1800.7038230200001</v>
      </c>
      <c r="D625" s="84">
        <v>1754.49606374</v>
      </c>
      <c r="E625" s="84">
        <v>167.52377792999999</v>
      </c>
      <c r="F625" s="84">
        <v>167.52377792999999</v>
      </c>
    </row>
    <row r="626" spans="1:6" ht="12.75" customHeight="1" x14ac:dyDescent="0.2">
      <c r="A626" s="83" t="s">
        <v>185</v>
      </c>
      <c r="B626" s="83">
        <v>12</v>
      </c>
      <c r="C626" s="84">
        <v>1766.2627815400001</v>
      </c>
      <c r="D626" s="84">
        <v>1721.2546409300001</v>
      </c>
      <c r="E626" s="84">
        <v>164.34980174</v>
      </c>
      <c r="F626" s="84">
        <v>164.34980174</v>
      </c>
    </row>
    <row r="627" spans="1:6" ht="12.75" customHeight="1" x14ac:dyDescent="0.2">
      <c r="A627" s="83" t="s">
        <v>185</v>
      </c>
      <c r="B627" s="83">
        <v>13</v>
      </c>
      <c r="C627" s="84">
        <v>1754.3769010000001</v>
      </c>
      <c r="D627" s="84">
        <v>1709.6232186699999</v>
      </c>
      <c r="E627" s="84">
        <v>163.23920375</v>
      </c>
      <c r="F627" s="84">
        <v>163.23920375</v>
      </c>
    </row>
    <row r="628" spans="1:6" ht="12.75" customHeight="1" x14ac:dyDescent="0.2">
      <c r="A628" s="83" t="s">
        <v>185</v>
      </c>
      <c r="B628" s="83">
        <v>14</v>
      </c>
      <c r="C628" s="84">
        <v>1753.0773472200001</v>
      </c>
      <c r="D628" s="84">
        <v>1710.14772999</v>
      </c>
      <c r="E628" s="84">
        <v>163.28928543999999</v>
      </c>
      <c r="F628" s="84">
        <v>163.28928543999999</v>
      </c>
    </row>
    <row r="629" spans="1:6" ht="12.75" customHeight="1" x14ac:dyDescent="0.2">
      <c r="A629" s="83" t="s">
        <v>185</v>
      </c>
      <c r="B629" s="83">
        <v>15</v>
      </c>
      <c r="C629" s="84">
        <v>1753.6514471600001</v>
      </c>
      <c r="D629" s="84">
        <v>1712.65975355</v>
      </c>
      <c r="E629" s="84">
        <v>163.52913988</v>
      </c>
      <c r="F629" s="84">
        <v>163.52913988</v>
      </c>
    </row>
    <row r="630" spans="1:6" ht="12.75" customHeight="1" x14ac:dyDescent="0.2">
      <c r="A630" s="83" t="s">
        <v>185</v>
      </c>
      <c r="B630" s="83">
        <v>16</v>
      </c>
      <c r="C630" s="84">
        <v>1758.8271575900001</v>
      </c>
      <c r="D630" s="84">
        <v>1715.71911946</v>
      </c>
      <c r="E630" s="84">
        <v>163.82125597000001</v>
      </c>
      <c r="F630" s="84">
        <v>163.82125597000001</v>
      </c>
    </row>
    <row r="631" spans="1:6" ht="12.75" customHeight="1" x14ac:dyDescent="0.2">
      <c r="A631" s="83" t="s">
        <v>185</v>
      </c>
      <c r="B631" s="83">
        <v>17</v>
      </c>
      <c r="C631" s="84">
        <v>1785.5653966</v>
      </c>
      <c r="D631" s="84">
        <v>1742.4347467600001</v>
      </c>
      <c r="E631" s="84">
        <v>166.37213249000001</v>
      </c>
      <c r="F631" s="84">
        <v>166.37213249000001</v>
      </c>
    </row>
    <row r="632" spans="1:6" ht="12.75" customHeight="1" x14ac:dyDescent="0.2">
      <c r="A632" s="83" t="s">
        <v>185</v>
      </c>
      <c r="B632" s="83">
        <v>18</v>
      </c>
      <c r="C632" s="84">
        <v>1764.34819234</v>
      </c>
      <c r="D632" s="84">
        <v>1722.20125362</v>
      </c>
      <c r="E632" s="84">
        <v>164.44018675000001</v>
      </c>
      <c r="F632" s="84">
        <v>164.44018675000001</v>
      </c>
    </row>
    <row r="633" spans="1:6" ht="12.75" customHeight="1" x14ac:dyDescent="0.2">
      <c r="A633" s="83" t="s">
        <v>185</v>
      </c>
      <c r="B633" s="83">
        <v>19</v>
      </c>
      <c r="C633" s="84">
        <v>1748.91616385</v>
      </c>
      <c r="D633" s="84">
        <v>1704.3883108800001</v>
      </c>
      <c r="E633" s="84">
        <v>162.73936135</v>
      </c>
      <c r="F633" s="84">
        <v>162.73936135</v>
      </c>
    </row>
    <row r="634" spans="1:6" ht="12.75" customHeight="1" x14ac:dyDescent="0.2">
      <c r="A634" s="83" t="s">
        <v>185</v>
      </c>
      <c r="B634" s="83">
        <v>20</v>
      </c>
      <c r="C634" s="84">
        <v>1749.16380596</v>
      </c>
      <c r="D634" s="84">
        <v>1703.9111506900001</v>
      </c>
      <c r="E634" s="84">
        <v>162.69380086999999</v>
      </c>
      <c r="F634" s="84">
        <v>162.69380086999999</v>
      </c>
    </row>
    <row r="635" spans="1:6" ht="12.75" customHeight="1" x14ac:dyDescent="0.2">
      <c r="A635" s="83" t="s">
        <v>185</v>
      </c>
      <c r="B635" s="83">
        <v>21</v>
      </c>
      <c r="C635" s="84">
        <v>1741.36158097</v>
      </c>
      <c r="D635" s="84">
        <v>1695.8755549499999</v>
      </c>
      <c r="E635" s="84">
        <v>161.92654160999999</v>
      </c>
      <c r="F635" s="84">
        <v>161.92654160999999</v>
      </c>
    </row>
    <row r="636" spans="1:6" ht="12.75" customHeight="1" x14ac:dyDescent="0.2">
      <c r="A636" s="83" t="s">
        <v>185</v>
      </c>
      <c r="B636" s="83">
        <v>22</v>
      </c>
      <c r="C636" s="84">
        <v>1723.7425875700001</v>
      </c>
      <c r="D636" s="84">
        <v>1678.6204687100001</v>
      </c>
      <c r="E636" s="84">
        <v>160.27898178000001</v>
      </c>
      <c r="F636" s="84">
        <v>160.27898178000001</v>
      </c>
    </row>
    <row r="637" spans="1:6" ht="12.75" customHeight="1" x14ac:dyDescent="0.2">
      <c r="A637" s="83" t="s">
        <v>185</v>
      </c>
      <c r="B637" s="83">
        <v>23</v>
      </c>
      <c r="C637" s="84">
        <v>1808.36954257</v>
      </c>
      <c r="D637" s="84">
        <v>1762.79518635</v>
      </c>
      <c r="E637" s="84">
        <v>168.31619941</v>
      </c>
      <c r="F637" s="84">
        <v>168.31619941</v>
      </c>
    </row>
    <row r="638" spans="1:6" ht="12.75" customHeight="1" x14ac:dyDescent="0.2">
      <c r="A638" s="83" t="s">
        <v>185</v>
      </c>
      <c r="B638" s="83">
        <v>24</v>
      </c>
      <c r="C638" s="84">
        <v>1907.5789660999999</v>
      </c>
      <c r="D638" s="84">
        <v>1861.34923015</v>
      </c>
      <c r="E638" s="84">
        <v>177.72639194000001</v>
      </c>
      <c r="F638" s="84">
        <v>177.72639194000001</v>
      </c>
    </row>
    <row r="639" spans="1:6" ht="12.75" customHeight="1" x14ac:dyDescent="0.2">
      <c r="A639" s="83" t="s">
        <v>186</v>
      </c>
      <c r="B639" s="83">
        <v>1</v>
      </c>
      <c r="C639" s="84">
        <v>2003.3985636299999</v>
      </c>
      <c r="D639" s="84">
        <v>1958.6518027499999</v>
      </c>
      <c r="E639" s="84">
        <v>187.01709079</v>
      </c>
      <c r="F639" s="84">
        <v>187.01709079</v>
      </c>
    </row>
    <row r="640" spans="1:6" ht="12.75" customHeight="1" x14ac:dyDescent="0.2">
      <c r="A640" s="83" t="s">
        <v>186</v>
      </c>
      <c r="B640" s="83">
        <v>2</v>
      </c>
      <c r="C640" s="84">
        <v>2102.2081656999999</v>
      </c>
      <c r="D640" s="84">
        <v>2060.73910411</v>
      </c>
      <c r="E640" s="84">
        <v>196.76464780000001</v>
      </c>
      <c r="F640" s="84">
        <v>196.76464780000001</v>
      </c>
    </row>
    <row r="641" spans="1:6" ht="12.75" customHeight="1" x14ac:dyDescent="0.2">
      <c r="A641" s="83" t="s">
        <v>186</v>
      </c>
      <c r="B641" s="83">
        <v>3</v>
      </c>
      <c r="C641" s="84">
        <v>2140.6045098</v>
      </c>
      <c r="D641" s="84">
        <v>2103.9003560800002</v>
      </c>
      <c r="E641" s="84">
        <v>200.88579469000001</v>
      </c>
      <c r="F641" s="84">
        <v>200.88579469000001</v>
      </c>
    </row>
    <row r="642" spans="1:6" ht="12.75" customHeight="1" x14ac:dyDescent="0.2">
      <c r="A642" s="83" t="s">
        <v>186</v>
      </c>
      <c r="B642" s="83">
        <v>4</v>
      </c>
      <c r="C642" s="84">
        <v>2164.5502913099999</v>
      </c>
      <c r="D642" s="84">
        <v>2117.8597111600002</v>
      </c>
      <c r="E642" s="84">
        <v>202.21866967</v>
      </c>
      <c r="F642" s="84">
        <v>202.21866967</v>
      </c>
    </row>
    <row r="643" spans="1:6" ht="12.75" customHeight="1" x14ac:dyDescent="0.2">
      <c r="A643" s="83" t="s">
        <v>186</v>
      </c>
      <c r="B643" s="83">
        <v>5</v>
      </c>
      <c r="C643" s="84">
        <v>2175.2385285999999</v>
      </c>
      <c r="D643" s="84">
        <v>2133.9775343299998</v>
      </c>
      <c r="E643" s="84">
        <v>203.7576407</v>
      </c>
      <c r="F643" s="84">
        <v>203.7576407</v>
      </c>
    </row>
    <row r="644" spans="1:6" ht="12.75" customHeight="1" x14ac:dyDescent="0.2">
      <c r="A644" s="83" t="s">
        <v>186</v>
      </c>
      <c r="B644" s="83">
        <v>6</v>
      </c>
      <c r="C644" s="84">
        <v>2139.3642872</v>
      </c>
      <c r="D644" s="84">
        <v>2094.1754475900002</v>
      </c>
      <c r="E644" s="84">
        <v>199.95723552000001</v>
      </c>
      <c r="F644" s="84">
        <v>199.95723552000001</v>
      </c>
    </row>
    <row r="645" spans="1:6" ht="12.75" customHeight="1" x14ac:dyDescent="0.2">
      <c r="A645" s="83" t="s">
        <v>186</v>
      </c>
      <c r="B645" s="83">
        <v>7</v>
      </c>
      <c r="C645" s="84">
        <v>2099.8585557400002</v>
      </c>
      <c r="D645" s="84">
        <v>2054.9921822199999</v>
      </c>
      <c r="E645" s="84">
        <v>196.21591698</v>
      </c>
      <c r="F645" s="84">
        <v>196.21591698</v>
      </c>
    </row>
    <row r="646" spans="1:6" ht="12.75" customHeight="1" x14ac:dyDescent="0.2">
      <c r="A646" s="83" t="s">
        <v>186</v>
      </c>
      <c r="B646" s="83">
        <v>8</v>
      </c>
      <c r="C646" s="84">
        <v>1991.25255945</v>
      </c>
      <c r="D646" s="84">
        <v>1951.3595336400001</v>
      </c>
      <c r="E646" s="84">
        <v>186.32080626000001</v>
      </c>
      <c r="F646" s="84">
        <v>186.32080626000001</v>
      </c>
    </row>
    <row r="647" spans="1:6" ht="12.75" customHeight="1" x14ac:dyDescent="0.2">
      <c r="A647" s="83" t="s">
        <v>186</v>
      </c>
      <c r="B647" s="83">
        <v>9</v>
      </c>
      <c r="C647" s="84">
        <v>1871.8453259600001</v>
      </c>
      <c r="D647" s="84">
        <v>1828.30571556</v>
      </c>
      <c r="E647" s="84">
        <v>174.57131253</v>
      </c>
      <c r="F647" s="84">
        <v>174.57131253</v>
      </c>
    </row>
    <row r="648" spans="1:6" ht="12.75" customHeight="1" x14ac:dyDescent="0.2">
      <c r="A648" s="83" t="s">
        <v>186</v>
      </c>
      <c r="B648" s="83">
        <v>10</v>
      </c>
      <c r="C648" s="84">
        <v>1773.8011199099999</v>
      </c>
      <c r="D648" s="84">
        <v>1737.13620558</v>
      </c>
      <c r="E648" s="84">
        <v>165.86621421000001</v>
      </c>
      <c r="F648" s="84">
        <v>165.86621421000001</v>
      </c>
    </row>
    <row r="649" spans="1:6" ht="12.75" customHeight="1" x14ac:dyDescent="0.2">
      <c r="A649" s="83" t="s">
        <v>186</v>
      </c>
      <c r="B649" s="83">
        <v>11</v>
      </c>
      <c r="C649" s="84">
        <v>1763.3860795600001</v>
      </c>
      <c r="D649" s="84">
        <v>1724.6216978099999</v>
      </c>
      <c r="E649" s="84">
        <v>164.67129696000001</v>
      </c>
      <c r="F649" s="84">
        <v>164.67129696000001</v>
      </c>
    </row>
    <row r="650" spans="1:6" ht="12.75" customHeight="1" x14ac:dyDescent="0.2">
      <c r="A650" s="83" t="s">
        <v>186</v>
      </c>
      <c r="B650" s="83">
        <v>12</v>
      </c>
      <c r="C650" s="84">
        <v>1749.4764933199999</v>
      </c>
      <c r="D650" s="84">
        <v>1705.9236366099999</v>
      </c>
      <c r="E650" s="84">
        <v>162.88595817999999</v>
      </c>
      <c r="F650" s="84">
        <v>162.88595817999999</v>
      </c>
    </row>
    <row r="651" spans="1:6" ht="12.75" customHeight="1" x14ac:dyDescent="0.2">
      <c r="A651" s="83" t="s">
        <v>186</v>
      </c>
      <c r="B651" s="83">
        <v>13</v>
      </c>
      <c r="C651" s="84">
        <v>1750.7605193700001</v>
      </c>
      <c r="D651" s="84">
        <v>1707.61264022</v>
      </c>
      <c r="E651" s="84">
        <v>163.04722856999999</v>
      </c>
      <c r="F651" s="84">
        <v>163.04722856999999</v>
      </c>
    </row>
    <row r="652" spans="1:6" ht="12.75" customHeight="1" x14ac:dyDescent="0.2">
      <c r="A652" s="83" t="s">
        <v>186</v>
      </c>
      <c r="B652" s="83">
        <v>14</v>
      </c>
      <c r="C652" s="84">
        <v>1748.2001092800001</v>
      </c>
      <c r="D652" s="84">
        <v>1705.51884765</v>
      </c>
      <c r="E652" s="84">
        <v>162.84730789</v>
      </c>
      <c r="F652" s="84">
        <v>162.84730789</v>
      </c>
    </row>
    <row r="653" spans="1:6" ht="12.75" customHeight="1" x14ac:dyDescent="0.2">
      <c r="A653" s="83" t="s">
        <v>186</v>
      </c>
      <c r="B653" s="83">
        <v>15</v>
      </c>
      <c r="C653" s="84">
        <v>1754.76489638</v>
      </c>
      <c r="D653" s="84">
        <v>1711.2363215800001</v>
      </c>
      <c r="E653" s="84">
        <v>163.39322695000001</v>
      </c>
      <c r="F653" s="84">
        <v>163.39322695000001</v>
      </c>
    </row>
    <row r="654" spans="1:6" ht="12.75" customHeight="1" x14ac:dyDescent="0.2">
      <c r="A654" s="83" t="s">
        <v>186</v>
      </c>
      <c r="B654" s="83">
        <v>16</v>
      </c>
      <c r="C654" s="84">
        <v>1748.6521941399999</v>
      </c>
      <c r="D654" s="84">
        <v>1707.4755809599999</v>
      </c>
      <c r="E654" s="84">
        <v>163.03414179999999</v>
      </c>
      <c r="F654" s="84">
        <v>163.03414179999999</v>
      </c>
    </row>
    <row r="655" spans="1:6" ht="12.75" customHeight="1" x14ac:dyDescent="0.2">
      <c r="A655" s="83" t="s">
        <v>186</v>
      </c>
      <c r="B655" s="83">
        <v>17</v>
      </c>
      <c r="C655" s="84">
        <v>1752.76835497</v>
      </c>
      <c r="D655" s="84">
        <v>1710.78463117</v>
      </c>
      <c r="E655" s="84">
        <v>163.35009839</v>
      </c>
      <c r="F655" s="84">
        <v>163.35009839</v>
      </c>
    </row>
    <row r="656" spans="1:6" ht="12.75" customHeight="1" x14ac:dyDescent="0.2">
      <c r="A656" s="83" t="s">
        <v>186</v>
      </c>
      <c r="B656" s="83">
        <v>18</v>
      </c>
      <c r="C656" s="84">
        <v>1768.3755312799999</v>
      </c>
      <c r="D656" s="84">
        <v>1726.6645560100001</v>
      </c>
      <c r="E656" s="84">
        <v>164.86635429</v>
      </c>
      <c r="F656" s="84">
        <v>164.86635429</v>
      </c>
    </row>
    <row r="657" spans="1:6" ht="12.75" customHeight="1" x14ac:dyDescent="0.2">
      <c r="A657" s="83" t="s">
        <v>186</v>
      </c>
      <c r="B657" s="83">
        <v>19</v>
      </c>
      <c r="C657" s="84">
        <v>1752.4323595200001</v>
      </c>
      <c r="D657" s="84">
        <v>1710.84897703</v>
      </c>
      <c r="E657" s="84">
        <v>163.35624229999999</v>
      </c>
      <c r="F657" s="84">
        <v>163.35624229999999</v>
      </c>
    </row>
    <row r="658" spans="1:6" ht="12.75" customHeight="1" x14ac:dyDescent="0.2">
      <c r="A658" s="83" t="s">
        <v>186</v>
      </c>
      <c r="B658" s="83">
        <v>20</v>
      </c>
      <c r="C658" s="84">
        <v>1756.35028472</v>
      </c>
      <c r="D658" s="84">
        <v>1713.1924653000001</v>
      </c>
      <c r="E658" s="84">
        <v>163.58000455999999</v>
      </c>
      <c r="F658" s="84">
        <v>163.58000455999999</v>
      </c>
    </row>
    <row r="659" spans="1:6" ht="12.75" customHeight="1" x14ac:dyDescent="0.2">
      <c r="A659" s="83" t="s">
        <v>186</v>
      </c>
      <c r="B659" s="83">
        <v>21</v>
      </c>
      <c r="C659" s="84">
        <v>1745.0097595699999</v>
      </c>
      <c r="D659" s="84">
        <v>1701.7987089400001</v>
      </c>
      <c r="E659" s="84">
        <v>162.49209952000001</v>
      </c>
      <c r="F659" s="84">
        <v>162.49209952000001</v>
      </c>
    </row>
    <row r="660" spans="1:6" ht="12.75" customHeight="1" x14ac:dyDescent="0.2">
      <c r="A660" s="83" t="s">
        <v>186</v>
      </c>
      <c r="B660" s="83">
        <v>22</v>
      </c>
      <c r="C660" s="84">
        <v>1748.5395783399999</v>
      </c>
      <c r="D660" s="84">
        <v>1703.52328676</v>
      </c>
      <c r="E660" s="84">
        <v>162.65676662999999</v>
      </c>
      <c r="F660" s="84">
        <v>162.65676662999999</v>
      </c>
    </row>
    <row r="661" spans="1:6" ht="12.75" customHeight="1" x14ac:dyDescent="0.2">
      <c r="A661" s="83" t="s">
        <v>186</v>
      </c>
      <c r="B661" s="83">
        <v>23</v>
      </c>
      <c r="C661" s="84">
        <v>1826.3327075899999</v>
      </c>
      <c r="D661" s="84">
        <v>1779.1580463</v>
      </c>
      <c r="E661" s="84">
        <v>169.87856719000001</v>
      </c>
      <c r="F661" s="84">
        <v>169.87856719000001</v>
      </c>
    </row>
    <row r="662" spans="1:6" ht="12.75" customHeight="1" x14ac:dyDescent="0.2">
      <c r="A662" s="83" t="s">
        <v>186</v>
      </c>
      <c r="B662" s="83">
        <v>24</v>
      </c>
      <c r="C662" s="84">
        <v>1882.46498382</v>
      </c>
      <c r="D662" s="84">
        <v>1836.35704848</v>
      </c>
      <c r="E662" s="84">
        <v>175.34007442000001</v>
      </c>
      <c r="F662" s="84">
        <v>175.34007442000001</v>
      </c>
    </row>
    <row r="663" spans="1:6" ht="12.75" customHeight="1" x14ac:dyDescent="0.2">
      <c r="A663" s="83" t="s">
        <v>187</v>
      </c>
      <c r="B663" s="83">
        <v>1</v>
      </c>
      <c r="C663" s="84">
        <v>1800.9116817700001</v>
      </c>
      <c r="D663" s="84">
        <v>1758.2334254899999</v>
      </c>
      <c r="E663" s="84">
        <v>167.88063080000001</v>
      </c>
      <c r="F663" s="84">
        <v>167.88063080000001</v>
      </c>
    </row>
    <row r="664" spans="1:6" ht="12.75" customHeight="1" x14ac:dyDescent="0.2">
      <c r="A664" s="83" t="s">
        <v>187</v>
      </c>
      <c r="B664" s="83">
        <v>2</v>
      </c>
      <c r="C664" s="84">
        <v>1837.63336815</v>
      </c>
      <c r="D664" s="84">
        <v>1794.17937398</v>
      </c>
      <c r="E664" s="84">
        <v>171.31284203000001</v>
      </c>
      <c r="F664" s="84">
        <v>171.31284203000001</v>
      </c>
    </row>
    <row r="665" spans="1:6" ht="12.75" customHeight="1" x14ac:dyDescent="0.2">
      <c r="A665" s="83" t="s">
        <v>187</v>
      </c>
      <c r="B665" s="83">
        <v>3</v>
      </c>
      <c r="C665" s="84">
        <v>1902.7543000600001</v>
      </c>
      <c r="D665" s="84">
        <v>1858.67098706</v>
      </c>
      <c r="E665" s="84">
        <v>177.47066642999999</v>
      </c>
      <c r="F665" s="84">
        <v>177.47066642999999</v>
      </c>
    </row>
    <row r="666" spans="1:6" ht="12.75" customHeight="1" x14ac:dyDescent="0.2">
      <c r="A666" s="83" t="s">
        <v>187</v>
      </c>
      <c r="B666" s="83">
        <v>4</v>
      </c>
      <c r="C666" s="84">
        <v>1927.1221793499999</v>
      </c>
      <c r="D666" s="84">
        <v>1884.2762927599999</v>
      </c>
      <c r="E666" s="84">
        <v>179.91552659999999</v>
      </c>
      <c r="F666" s="84">
        <v>179.91552659999999</v>
      </c>
    </row>
    <row r="667" spans="1:6" ht="12.75" customHeight="1" x14ac:dyDescent="0.2">
      <c r="A667" s="83" t="s">
        <v>187</v>
      </c>
      <c r="B667" s="83">
        <v>5</v>
      </c>
      <c r="C667" s="84">
        <v>1932.19781285</v>
      </c>
      <c r="D667" s="84">
        <v>1888.0306348199999</v>
      </c>
      <c r="E667" s="84">
        <v>180.27400080000001</v>
      </c>
      <c r="F667" s="84">
        <v>180.27400080000001</v>
      </c>
    </row>
    <row r="668" spans="1:6" ht="12.75" customHeight="1" x14ac:dyDescent="0.2">
      <c r="A668" s="83" t="s">
        <v>187</v>
      </c>
      <c r="B668" s="83">
        <v>6</v>
      </c>
      <c r="C668" s="84">
        <v>1896.1856284200001</v>
      </c>
      <c r="D668" s="84">
        <v>1859.73076969</v>
      </c>
      <c r="E668" s="84">
        <v>177.57185719</v>
      </c>
      <c r="F668" s="84">
        <v>177.57185719</v>
      </c>
    </row>
    <row r="669" spans="1:6" ht="12.75" customHeight="1" x14ac:dyDescent="0.2">
      <c r="A669" s="83" t="s">
        <v>187</v>
      </c>
      <c r="B669" s="83">
        <v>7</v>
      </c>
      <c r="C669" s="84">
        <v>1909.75664506</v>
      </c>
      <c r="D669" s="84">
        <v>1867.60875306</v>
      </c>
      <c r="E669" s="84">
        <v>178.32406721999999</v>
      </c>
      <c r="F669" s="84">
        <v>178.32406721999999</v>
      </c>
    </row>
    <row r="670" spans="1:6" ht="12.75" customHeight="1" x14ac:dyDescent="0.2">
      <c r="A670" s="83" t="s">
        <v>187</v>
      </c>
      <c r="B670" s="83">
        <v>8</v>
      </c>
      <c r="C670" s="84">
        <v>1803.2275132899999</v>
      </c>
      <c r="D670" s="84">
        <v>1758.2720243399999</v>
      </c>
      <c r="E670" s="84">
        <v>167.88431632000001</v>
      </c>
      <c r="F670" s="84">
        <v>167.88431632000001</v>
      </c>
    </row>
    <row r="671" spans="1:6" ht="12.75" customHeight="1" x14ac:dyDescent="0.2">
      <c r="A671" s="83" t="s">
        <v>187</v>
      </c>
      <c r="B671" s="83">
        <v>9</v>
      </c>
      <c r="C671" s="84">
        <v>1703.3361804799999</v>
      </c>
      <c r="D671" s="84">
        <v>1658.77400911</v>
      </c>
      <c r="E671" s="84">
        <v>158.38399097999999</v>
      </c>
      <c r="F671" s="84">
        <v>158.38399097999999</v>
      </c>
    </row>
    <row r="672" spans="1:6" ht="12.75" customHeight="1" x14ac:dyDescent="0.2">
      <c r="A672" s="83" t="s">
        <v>187</v>
      </c>
      <c r="B672" s="83">
        <v>10</v>
      </c>
      <c r="C672" s="84">
        <v>1603.52401246</v>
      </c>
      <c r="D672" s="84">
        <v>1558.7862131500001</v>
      </c>
      <c r="E672" s="84">
        <v>148.83690013</v>
      </c>
      <c r="F672" s="84">
        <v>148.83690013</v>
      </c>
    </row>
    <row r="673" spans="1:6" ht="12.75" customHeight="1" x14ac:dyDescent="0.2">
      <c r="A673" s="83" t="s">
        <v>187</v>
      </c>
      <c r="B673" s="83">
        <v>11</v>
      </c>
      <c r="C673" s="84">
        <v>1540.01771328</v>
      </c>
      <c r="D673" s="84">
        <v>1493.3076539599999</v>
      </c>
      <c r="E673" s="84">
        <v>142.58483959</v>
      </c>
      <c r="F673" s="84">
        <v>142.58483959</v>
      </c>
    </row>
    <row r="674" spans="1:6" ht="12.75" customHeight="1" x14ac:dyDescent="0.2">
      <c r="A674" s="83" t="s">
        <v>187</v>
      </c>
      <c r="B674" s="83">
        <v>12</v>
      </c>
      <c r="C674" s="84">
        <v>1528.86964356</v>
      </c>
      <c r="D674" s="84">
        <v>1482.79813014</v>
      </c>
      <c r="E674" s="84">
        <v>141.58136334</v>
      </c>
      <c r="F674" s="84">
        <v>141.58136334</v>
      </c>
    </row>
    <row r="675" spans="1:6" ht="12.75" customHeight="1" x14ac:dyDescent="0.2">
      <c r="A675" s="83" t="s">
        <v>187</v>
      </c>
      <c r="B675" s="83">
        <v>13</v>
      </c>
      <c r="C675" s="84">
        <v>1526.1145491699999</v>
      </c>
      <c r="D675" s="84">
        <v>1487.67621143</v>
      </c>
      <c r="E675" s="84">
        <v>142.04713502999999</v>
      </c>
      <c r="F675" s="84">
        <v>142.04713502999999</v>
      </c>
    </row>
    <row r="676" spans="1:6" ht="12.75" customHeight="1" x14ac:dyDescent="0.2">
      <c r="A676" s="83" t="s">
        <v>187</v>
      </c>
      <c r="B676" s="83">
        <v>14</v>
      </c>
      <c r="C676" s="84">
        <v>1523.73782968</v>
      </c>
      <c r="D676" s="84">
        <v>1481.82381317</v>
      </c>
      <c r="E676" s="84">
        <v>141.48833306</v>
      </c>
      <c r="F676" s="84">
        <v>141.48833306</v>
      </c>
    </row>
    <row r="677" spans="1:6" ht="12.75" customHeight="1" x14ac:dyDescent="0.2">
      <c r="A677" s="83" t="s">
        <v>187</v>
      </c>
      <c r="B677" s="83">
        <v>15</v>
      </c>
      <c r="C677" s="84">
        <v>1522.2570281200001</v>
      </c>
      <c r="D677" s="84">
        <v>1480.3792297299999</v>
      </c>
      <c r="E677" s="84">
        <v>141.35040053</v>
      </c>
      <c r="F677" s="84">
        <v>141.35040053</v>
      </c>
    </row>
    <row r="678" spans="1:6" ht="12.75" customHeight="1" x14ac:dyDescent="0.2">
      <c r="A678" s="83" t="s">
        <v>187</v>
      </c>
      <c r="B678" s="83">
        <v>16</v>
      </c>
      <c r="C678" s="84">
        <v>1523.7155828099999</v>
      </c>
      <c r="D678" s="84">
        <v>1483.1749205799999</v>
      </c>
      <c r="E678" s="84">
        <v>141.61734025000001</v>
      </c>
      <c r="F678" s="84">
        <v>141.61734025000001</v>
      </c>
    </row>
    <row r="679" spans="1:6" ht="12.75" customHeight="1" x14ac:dyDescent="0.2">
      <c r="A679" s="83" t="s">
        <v>187</v>
      </c>
      <c r="B679" s="83">
        <v>17</v>
      </c>
      <c r="C679" s="84">
        <v>1532.2239920500001</v>
      </c>
      <c r="D679" s="84">
        <v>1493.33952189</v>
      </c>
      <c r="E679" s="84">
        <v>142.58788242</v>
      </c>
      <c r="F679" s="84">
        <v>142.58788242</v>
      </c>
    </row>
    <row r="680" spans="1:6" ht="12.75" customHeight="1" x14ac:dyDescent="0.2">
      <c r="A680" s="83" t="s">
        <v>187</v>
      </c>
      <c r="B680" s="83">
        <v>18</v>
      </c>
      <c r="C680" s="84">
        <v>1519.1817975599999</v>
      </c>
      <c r="D680" s="84">
        <v>1481.5738167899999</v>
      </c>
      <c r="E680" s="84">
        <v>141.46446276</v>
      </c>
      <c r="F680" s="84">
        <v>141.46446276</v>
      </c>
    </row>
    <row r="681" spans="1:6" ht="12.75" customHeight="1" x14ac:dyDescent="0.2">
      <c r="A681" s="83" t="s">
        <v>187</v>
      </c>
      <c r="B681" s="83">
        <v>19</v>
      </c>
      <c r="C681" s="84">
        <v>1513.25111182</v>
      </c>
      <c r="D681" s="84">
        <v>1470.9072275799999</v>
      </c>
      <c r="E681" s="84">
        <v>140.4459895</v>
      </c>
      <c r="F681" s="84">
        <v>140.4459895</v>
      </c>
    </row>
    <row r="682" spans="1:6" ht="12.75" customHeight="1" x14ac:dyDescent="0.2">
      <c r="A682" s="83" t="s">
        <v>187</v>
      </c>
      <c r="B682" s="83">
        <v>20</v>
      </c>
      <c r="C682" s="84">
        <v>1555.5303357099999</v>
      </c>
      <c r="D682" s="84">
        <v>1518.0306032399999</v>
      </c>
      <c r="E682" s="84">
        <v>144.94545011</v>
      </c>
      <c r="F682" s="84">
        <v>144.94545011</v>
      </c>
    </row>
    <row r="683" spans="1:6" ht="12.75" customHeight="1" x14ac:dyDescent="0.2">
      <c r="A683" s="83" t="s">
        <v>187</v>
      </c>
      <c r="B683" s="83">
        <v>21</v>
      </c>
      <c r="C683" s="84">
        <v>1541.8363147299999</v>
      </c>
      <c r="D683" s="84">
        <v>1503.73302068</v>
      </c>
      <c r="E683" s="84">
        <v>143.5802803</v>
      </c>
      <c r="F683" s="84">
        <v>143.5802803</v>
      </c>
    </row>
    <row r="684" spans="1:6" ht="12.75" customHeight="1" x14ac:dyDescent="0.2">
      <c r="A684" s="83" t="s">
        <v>187</v>
      </c>
      <c r="B684" s="83">
        <v>22</v>
      </c>
      <c r="C684" s="84">
        <v>1554.8744446000001</v>
      </c>
      <c r="D684" s="84">
        <v>1510.96183797</v>
      </c>
      <c r="E684" s="84">
        <v>144.27050628999999</v>
      </c>
      <c r="F684" s="84">
        <v>144.27050628999999</v>
      </c>
    </row>
    <row r="685" spans="1:6" ht="12.75" customHeight="1" x14ac:dyDescent="0.2">
      <c r="A685" s="83" t="s">
        <v>187</v>
      </c>
      <c r="B685" s="83">
        <v>23</v>
      </c>
      <c r="C685" s="84">
        <v>1625.68097263</v>
      </c>
      <c r="D685" s="84">
        <v>1583.2610655200001</v>
      </c>
      <c r="E685" s="84">
        <v>151.17382172000001</v>
      </c>
      <c r="F685" s="84">
        <v>151.17382172000001</v>
      </c>
    </row>
    <row r="686" spans="1:6" ht="12.75" customHeight="1" x14ac:dyDescent="0.2">
      <c r="A686" s="83" t="s">
        <v>187</v>
      </c>
      <c r="B686" s="83">
        <v>24</v>
      </c>
      <c r="C686" s="84">
        <v>1702.3699097000001</v>
      </c>
      <c r="D686" s="84">
        <v>1657.5116862899999</v>
      </c>
      <c r="E686" s="84">
        <v>158.26346117</v>
      </c>
      <c r="F686" s="84">
        <v>158.26346117</v>
      </c>
    </row>
    <row r="687" spans="1:6" ht="12.75" customHeight="1" x14ac:dyDescent="0.2">
      <c r="A687" s="83" t="s">
        <v>188</v>
      </c>
      <c r="B687" s="83">
        <v>1</v>
      </c>
      <c r="C687" s="84">
        <v>1848.82018629</v>
      </c>
      <c r="D687" s="84">
        <v>1803.7340726299999</v>
      </c>
      <c r="E687" s="84">
        <v>172.22514913000001</v>
      </c>
      <c r="F687" s="84">
        <v>172.22514913000001</v>
      </c>
    </row>
    <row r="688" spans="1:6" ht="12.75" customHeight="1" x14ac:dyDescent="0.2">
      <c r="A688" s="83" t="s">
        <v>188</v>
      </c>
      <c r="B688" s="83">
        <v>2</v>
      </c>
      <c r="C688" s="84">
        <v>1897.4062788000001</v>
      </c>
      <c r="D688" s="84">
        <v>1853.1547676499999</v>
      </c>
      <c r="E688" s="84">
        <v>176.94396366999999</v>
      </c>
      <c r="F688" s="84">
        <v>176.94396366999999</v>
      </c>
    </row>
    <row r="689" spans="1:6" ht="12.75" customHeight="1" x14ac:dyDescent="0.2">
      <c r="A689" s="83" t="s">
        <v>188</v>
      </c>
      <c r="B689" s="83">
        <v>3</v>
      </c>
      <c r="C689" s="84">
        <v>1927.1627188099999</v>
      </c>
      <c r="D689" s="84">
        <v>1882.3327673900001</v>
      </c>
      <c r="E689" s="84">
        <v>179.72995381999999</v>
      </c>
      <c r="F689" s="84">
        <v>179.72995381999999</v>
      </c>
    </row>
    <row r="690" spans="1:6" ht="12.75" customHeight="1" x14ac:dyDescent="0.2">
      <c r="A690" s="83" t="s">
        <v>188</v>
      </c>
      <c r="B690" s="83">
        <v>4</v>
      </c>
      <c r="C690" s="84">
        <v>1948.8288002100001</v>
      </c>
      <c r="D690" s="84">
        <v>1911.77072408</v>
      </c>
      <c r="E690" s="84">
        <v>182.54076533</v>
      </c>
      <c r="F690" s="84">
        <v>182.54076533</v>
      </c>
    </row>
    <row r="691" spans="1:6" ht="12.75" customHeight="1" x14ac:dyDescent="0.2">
      <c r="A691" s="83" t="s">
        <v>188</v>
      </c>
      <c r="B691" s="83">
        <v>5</v>
      </c>
      <c r="C691" s="84">
        <v>1982.6003490200001</v>
      </c>
      <c r="D691" s="84">
        <v>1938.2424144900001</v>
      </c>
      <c r="E691" s="84">
        <v>185.06835013</v>
      </c>
      <c r="F691" s="84">
        <v>185.06835013</v>
      </c>
    </row>
    <row r="692" spans="1:6" ht="12.75" customHeight="1" x14ac:dyDescent="0.2">
      <c r="A692" s="83" t="s">
        <v>188</v>
      </c>
      <c r="B692" s="83">
        <v>6</v>
      </c>
      <c r="C692" s="84">
        <v>1950.82565585</v>
      </c>
      <c r="D692" s="84">
        <v>1908.1337734900001</v>
      </c>
      <c r="E692" s="84">
        <v>182.19349997</v>
      </c>
      <c r="F692" s="84">
        <v>182.19349997</v>
      </c>
    </row>
    <row r="693" spans="1:6" ht="12.75" customHeight="1" x14ac:dyDescent="0.2">
      <c r="A693" s="83" t="s">
        <v>188</v>
      </c>
      <c r="B693" s="83">
        <v>7</v>
      </c>
      <c r="C693" s="84">
        <v>1916.0084206399999</v>
      </c>
      <c r="D693" s="84">
        <v>1874.37904598</v>
      </c>
      <c r="E693" s="84">
        <v>178.97051213</v>
      </c>
      <c r="F693" s="84">
        <v>178.97051213</v>
      </c>
    </row>
    <row r="694" spans="1:6" ht="12.75" customHeight="1" x14ac:dyDescent="0.2">
      <c r="A694" s="83" t="s">
        <v>188</v>
      </c>
      <c r="B694" s="83">
        <v>8</v>
      </c>
      <c r="C694" s="84">
        <v>1818.61375423</v>
      </c>
      <c r="D694" s="84">
        <v>1781.6726731599999</v>
      </c>
      <c r="E694" s="84">
        <v>170.11867021</v>
      </c>
      <c r="F694" s="84">
        <v>170.11867021</v>
      </c>
    </row>
    <row r="695" spans="1:6" ht="12.75" customHeight="1" x14ac:dyDescent="0.2">
      <c r="A695" s="83" t="s">
        <v>188</v>
      </c>
      <c r="B695" s="83">
        <v>9</v>
      </c>
      <c r="C695" s="84">
        <v>1758.7594150299999</v>
      </c>
      <c r="D695" s="84">
        <v>1719.1121595899999</v>
      </c>
      <c r="E695" s="84">
        <v>164.14523213999999</v>
      </c>
      <c r="F695" s="84">
        <v>164.14523213999999</v>
      </c>
    </row>
    <row r="696" spans="1:6" ht="12.75" customHeight="1" x14ac:dyDescent="0.2">
      <c r="A696" s="83" t="s">
        <v>188</v>
      </c>
      <c r="B696" s="83">
        <v>10</v>
      </c>
      <c r="C696" s="84">
        <v>1669.49708085</v>
      </c>
      <c r="D696" s="84">
        <v>1625.29920846</v>
      </c>
      <c r="E696" s="84">
        <v>155.18773128000001</v>
      </c>
      <c r="F696" s="84">
        <v>155.18773128000001</v>
      </c>
    </row>
    <row r="697" spans="1:6" ht="12.75" customHeight="1" x14ac:dyDescent="0.2">
      <c r="A697" s="83" t="s">
        <v>188</v>
      </c>
      <c r="B697" s="83">
        <v>11</v>
      </c>
      <c r="C697" s="84">
        <v>1654.63608602</v>
      </c>
      <c r="D697" s="84">
        <v>1610.04920978</v>
      </c>
      <c r="E697" s="84">
        <v>153.73162235000001</v>
      </c>
      <c r="F697" s="84">
        <v>153.73162235000001</v>
      </c>
    </row>
    <row r="698" spans="1:6" ht="12.75" customHeight="1" x14ac:dyDescent="0.2">
      <c r="A698" s="83" t="s">
        <v>188</v>
      </c>
      <c r="B698" s="83">
        <v>12</v>
      </c>
      <c r="C698" s="84">
        <v>1642.3742520599999</v>
      </c>
      <c r="D698" s="84">
        <v>1598.15633039</v>
      </c>
      <c r="E698" s="84">
        <v>152.59605976</v>
      </c>
      <c r="F698" s="84">
        <v>152.59605976</v>
      </c>
    </row>
    <row r="699" spans="1:6" ht="12.75" customHeight="1" x14ac:dyDescent="0.2">
      <c r="A699" s="83" t="s">
        <v>188</v>
      </c>
      <c r="B699" s="83">
        <v>13</v>
      </c>
      <c r="C699" s="84">
        <v>1633.00034605</v>
      </c>
      <c r="D699" s="84">
        <v>1592.83503114</v>
      </c>
      <c r="E699" s="84">
        <v>152.08796848</v>
      </c>
      <c r="F699" s="84">
        <v>152.08796848</v>
      </c>
    </row>
    <row r="700" spans="1:6" ht="12.75" customHeight="1" x14ac:dyDescent="0.2">
      <c r="A700" s="83" t="s">
        <v>188</v>
      </c>
      <c r="B700" s="83">
        <v>14</v>
      </c>
      <c r="C700" s="84">
        <v>1623.4686095</v>
      </c>
      <c r="D700" s="84">
        <v>1586.9778481799999</v>
      </c>
      <c r="E700" s="84">
        <v>151.52870965</v>
      </c>
      <c r="F700" s="84">
        <v>151.52870965</v>
      </c>
    </row>
    <row r="701" spans="1:6" ht="12.75" customHeight="1" x14ac:dyDescent="0.2">
      <c r="A701" s="83" t="s">
        <v>188</v>
      </c>
      <c r="B701" s="83">
        <v>15</v>
      </c>
      <c r="C701" s="84">
        <v>1631.4890310200001</v>
      </c>
      <c r="D701" s="84">
        <v>1587.54546523</v>
      </c>
      <c r="E701" s="84">
        <v>151.58290718000001</v>
      </c>
      <c r="F701" s="84">
        <v>151.58290718000001</v>
      </c>
    </row>
    <row r="702" spans="1:6" ht="12.75" customHeight="1" x14ac:dyDescent="0.2">
      <c r="A702" s="83" t="s">
        <v>188</v>
      </c>
      <c r="B702" s="83">
        <v>16</v>
      </c>
      <c r="C702" s="84">
        <v>1638.92044444</v>
      </c>
      <c r="D702" s="84">
        <v>1594.4752555800001</v>
      </c>
      <c r="E702" s="84">
        <v>152.24458131</v>
      </c>
      <c r="F702" s="84">
        <v>152.24458131</v>
      </c>
    </row>
    <row r="703" spans="1:6" ht="12.75" customHeight="1" x14ac:dyDescent="0.2">
      <c r="A703" s="83" t="s">
        <v>188</v>
      </c>
      <c r="B703" s="83">
        <v>17</v>
      </c>
      <c r="C703" s="84">
        <v>1648.54806792</v>
      </c>
      <c r="D703" s="84">
        <v>1603.7101555300001</v>
      </c>
      <c r="E703" s="84">
        <v>153.12635320999999</v>
      </c>
      <c r="F703" s="84">
        <v>153.12635320999999</v>
      </c>
    </row>
    <row r="704" spans="1:6" ht="12.75" customHeight="1" x14ac:dyDescent="0.2">
      <c r="A704" s="83" t="s">
        <v>188</v>
      </c>
      <c r="B704" s="83">
        <v>18</v>
      </c>
      <c r="C704" s="84">
        <v>1623.8712320300001</v>
      </c>
      <c r="D704" s="84">
        <v>1579.39773059</v>
      </c>
      <c r="E704" s="84">
        <v>150.80494060999999</v>
      </c>
      <c r="F704" s="84">
        <v>150.80494060999999</v>
      </c>
    </row>
    <row r="705" spans="1:6" ht="12.75" customHeight="1" x14ac:dyDescent="0.2">
      <c r="A705" s="83" t="s">
        <v>188</v>
      </c>
      <c r="B705" s="83">
        <v>19</v>
      </c>
      <c r="C705" s="84">
        <v>1613.82929687</v>
      </c>
      <c r="D705" s="84">
        <v>1570.05936483</v>
      </c>
      <c r="E705" s="84">
        <v>149.91328952000001</v>
      </c>
      <c r="F705" s="84">
        <v>149.91328952000001</v>
      </c>
    </row>
    <row r="706" spans="1:6" ht="12.75" customHeight="1" x14ac:dyDescent="0.2">
      <c r="A706" s="83" t="s">
        <v>188</v>
      </c>
      <c r="B706" s="83">
        <v>20</v>
      </c>
      <c r="C706" s="84">
        <v>1623.32423748</v>
      </c>
      <c r="D706" s="84">
        <v>1580.7579284599999</v>
      </c>
      <c r="E706" s="84">
        <v>150.93481578000001</v>
      </c>
      <c r="F706" s="84">
        <v>150.93481578000001</v>
      </c>
    </row>
    <row r="707" spans="1:6" ht="12.75" customHeight="1" x14ac:dyDescent="0.2">
      <c r="A707" s="83" t="s">
        <v>188</v>
      </c>
      <c r="B707" s="83">
        <v>21</v>
      </c>
      <c r="C707" s="84">
        <v>1597.8827154600001</v>
      </c>
      <c r="D707" s="84">
        <v>1556.1391250700001</v>
      </c>
      <c r="E707" s="84">
        <v>148.58414938000001</v>
      </c>
      <c r="F707" s="84">
        <v>148.58414938000001</v>
      </c>
    </row>
    <row r="708" spans="1:6" ht="12.75" customHeight="1" x14ac:dyDescent="0.2">
      <c r="A708" s="83" t="s">
        <v>188</v>
      </c>
      <c r="B708" s="83">
        <v>22</v>
      </c>
      <c r="C708" s="84">
        <v>1608.08758861</v>
      </c>
      <c r="D708" s="84">
        <v>1566.16649742</v>
      </c>
      <c r="E708" s="84">
        <v>149.54158856999999</v>
      </c>
      <c r="F708" s="84">
        <v>149.54158856999999</v>
      </c>
    </row>
    <row r="709" spans="1:6" ht="12.75" customHeight="1" x14ac:dyDescent="0.2">
      <c r="A709" s="83" t="s">
        <v>188</v>
      </c>
      <c r="B709" s="83">
        <v>23</v>
      </c>
      <c r="C709" s="84">
        <v>1684.8052431599999</v>
      </c>
      <c r="D709" s="84">
        <v>1642.3462399099999</v>
      </c>
      <c r="E709" s="84">
        <v>156.8154255</v>
      </c>
      <c r="F709" s="84">
        <v>156.8154255</v>
      </c>
    </row>
    <row r="710" spans="1:6" ht="12.75" customHeight="1" x14ac:dyDescent="0.2">
      <c r="A710" s="83" t="s">
        <v>188</v>
      </c>
      <c r="B710" s="83">
        <v>24</v>
      </c>
      <c r="C710" s="84">
        <v>1706.0292634800001</v>
      </c>
      <c r="D710" s="84">
        <v>1663.6796744599999</v>
      </c>
      <c r="E710" s="84">
        <v>158.85239648000001</v>
      </c>
      <c r="F710" s="84">
        <v>158.85239648000001</v>
      </c>
    </row>
    <row r="711" spans="1:6" ht="12.75" customHeight="1" x14ac:dyDescent="0.2">
      <c r="A711" s="83" t="s">
        <v>189</v>
      </c>
      <c r="B711" s="83">
        <v>1</v>
      </c>
      <c r="C711" s="84">
        <v>1754.3944959400001</v>
      </c>
      <c r="D711" s="84">
        <v>1711.34318166</v>
      </c>
      <c r="E711" s="84">
        <v>163.40343021999999</v>
      </c>
      <c r="F711" s="84">
        <v>163.40343021999999</v>
      </c>
    </row>
    <row r="712" spans="1:6" ht="12.75" customHeight="1" x14ac:dyDescent="0.2">
      <c r="A712" s="83" t="s">
        <v>189</v>
      </c>
      <c r="B712" s="83">
        <v>2</v>
      </c>
      <c r="C712" s="84">
        <v>1881.1094269299999</v>
      </c>
      <c r="D712" s="84">
        <v>1837.0933007799999</v>
      </c>
      <c r="E712" s="84">
        <v>175.41037367999999</v>
      </c>
      <c r="F712" s="84">
        <v>175.41037367999999</v>
      </c>
    </row>
    <row r="713" spans="1:6" ht="12.75" customHeight="1" x14ac:dyDescent="0.2">
      <c r="A713" s="83" t="s">
        <v>189</v>
      </c>
      <c r="B713" s="83">
        <v>3</v>
      </c>
      <c r="C713" s="84">
        <v>2023.0944124800001</v>
      </c>
      <c r="D713" s="84">
        <v>1978.3807600600001</v>
      </c>
      <c r="E713" s="84">
        <v>188.90086217000001</v>
      </c>
      <c r="F713" s="84">
        <v>188.90086217000001</v>
      </c>
    </row>
    <row r="714" spans="1:6" ht="12.75" customHeight="1" x14ac:dyDescent="0.2">
      <c r="A714" s="83" t="s">
        <v>189</v>
      </c>
      <c r="B714" s="83">
        <v>4</v>
      </c>
      <c r="C714" s="84">
        <v>2069.2412392699998</v>
      </c>
      <c r="D714" s="84">
        <v>2024.7351172399999</v>
      </c>
      <c r="E714" s="84">
        <v>193.32689492</v>
      </c>
      <c r="F714" s="84">
        <v>193.32689492</v>
      </c>
    </row>
    <row r="715" spans="1:6" ht="12.75" customHeight="1" x14ac:dyDescent="0.2">
      <c r="A715" s="83" t="s">
        <v>189</v>
      </c>
      <c r="B715" s="83">
        <v>5</v>
      </c>
      <c r="C715" s="84">
        <v>2086.4197697599998</v>
      </c>
      <c r="D715" s="84">
        <v>2041.5778324099999</v>
      </c>
      <c r="E715" s="84">
        <v>194.9350805</v>
      </c>
      <c r="F715" s="84">
        <v>194.9350805</v>
      </c>
    </row>
    <row r="716" spans="1:6" ht="12.75" customHeight="1" x14ac:dyDescent="0.2">
      <c r="A716" s="83" t="s">
        <v>189</v>
      </c>
      <c r="B716" s="83">
        <v>6</v>
      </c>
      <c r="C716" s="84">
        <v>2054.4090173099999</v>
      </c>
      <c r="D716" s="84">
        <v>2009.59296937</v>
      </c>
      <c r="E716" s="84">
        <v>191.88108385999999</v>
      </c>
      <c r="F716" s="84">
        <v>191.88108385999999</v>
      </c>
    </row>
    <row r="717" spans="1:6" ht="12.75" customHeight="1" x14ac:dyDescent="0.2">
      <c r="A717" s="83" t="s">
        <v>189</v>
      </c>
      <c r="B717" s="83">
        <v>7</v>
      </c>
      <c r="C717" s="84">
        <v>1998.3143334900001</v>
      </c>
      <c r="D717" s="84">
        <v>1953.7297660700001</v>
      </c>
      <c r="E717" s="84">
        <v>186.54712212000001</v>
      </c>
      <c r="F717" s="84">
        <v>186.54712212000001</v>
      </c>
    </row>
    <row r="718" spans="1:6" ht="12.75" customHeight="1" x14ac:dyDescent="0.2">
      <c r="A718" s="83" t="s">
        <v>189</v>
      </c>
      <c r="B718" s="83">
        <v>8</v>
      </c>
      <c r="C718" s="84">
        <v>1934.63079793</v>
      </c>
      <c r="D718" s="84">
        <v>1889.1294357199999</v>
      </c>
      <c r="E718" s="84">
        <v>180.37891712000001</v>
      </c>
      <c r="F718" s="84">
        <v>180.37891712000001</v>
      </c>
    </row>
    <row r="719" spans="1:6" ht="12.75" customHeight="1" x14ac:dyDescent="0.2">
      <c r="A719" s="83" t="s">
        <v>189</v>
      </c>
      <c r="B719" s="83">
        <v>9</v>
      </c>
      <c r="C719" s="84">
        <v>1819.8252678399999</v>
      </c>
      <c r="D719" s="84">
        <v>1778.5802184199999</v>
      </c>
      <c r="E719" s="84">
        <v>169.82339471</v>
      </c>
      <c r="F719" s="84">
        <v>169.82339471</v>
      </c>
    </row>
    <row r="720" spans="1:6" ht="12.75" customHeight="1" x14ac:dyDescent="0.2">
      <c r="A720" s="83" t="s">
        <v>189</v>
      </c>
      <c r="B720" s="83">
        <v>10</v>
      </c>
      <c r="C720" s="84">
        <v>1721.30118184</v>
      </c>
      <c r="D720" s="84">
        <v>1676.59337637</v>
      </c>
      <c r="E720" s="84">
        <v>160.08542980999999</v>
      </c>
      <c r="F720" s="84">
        <v>160.08542980999999</v>
      </c>
    </row>
    <row r="721" spans="1:6" ht="12.75" customHeight="1" x14ac:dyDescent="0.2">
      <c r="A721" s="83" t="s">
        <v>189</v>
      </c>
      <c r="B721" s="83">
        <v>11</v>
      </c>
      <c r="C721" s="84">
        <v>1636.82674997</v>
      </c>
      <c r="D721" s="84">
        <v>1598.7748581799999</v>
      </c>
      <c r="E721" s="84">
        <v>152.65511838</v>
      </c>
      <c r="F721" s="84">
        <v>152.65511838</v>
      </c>
    </row>
    <row r="722" spans="1:6" ht="12.75" customHeight="1" x14ac:dyDescent="0.2">
      <c r="A722" s="83" t="s">
        <v>189</v>
      </c>
      <c r="B722" s="83">
        <v>12</v>
      </c>
      <c r="C722" s="84">
        <v>1627.2858838699999</v>
      </c>
      <c r="D722" s="84">
        <v>1582.7525490400001</v>
      </c>
      <c r="E722" s="84">
        <v>151.12526725999999</v>
      </c>
      <c r="F722" s="84">
        <v>151.12526725999999</v>
      </c>
    </row>
    <row r="723" spans="1:6" ht="12.75" customHeight="1" x14ac:dyDescent="0.2">
      <c r="A723" s="83" t="s">
        <v>189</v>
      </c>
      <c r="B723" s="83">
        <v>13</v>
      </c>
      <c r="C723" s="84">
        <v>1642.7996880799999</v>
      </c>
      <c r="D723" s="84">
        <v>1598.41297289</v>
      </c>
      <c r="E723" s="84">
        <v>152.62056464</v>
      </c>
      <c r="F723" s="84">
        <v>152.62056464</v>
      </c>
    </row>
    <row r="724" spans="1:6" ht="12.75" customHeight="1" x14ac:dyDescent="0.2">
      <c r="A724" s="83" t="s">
        <v>189</v>
      </c>
      <c r="B724" s="83">
        <v>14</v>
      </c>
      <c r="C724" s="84">
        <v>1660.1574027199999</v>
      </c>
      <c r="D724" s="84">
        <v>1615.68144605</v>
      </c>
      <c r="E724" s="84">
        <v>154.26940268999999</v>
      </c>
      <c r="F724" s="84">
        <v>154.26940268999999</v>
      </c>
    </row>
    <row r="725" spans="1:6" ht="12.75" customHeight="1" x14ac:dyDescent="0.2">
      <c r="A725" s="83" t="s">
        <v>189</v>
      </c>
      <c r="B725" s="83">
        <v>15</v>
      </c>
      <c r="C725" s="84">
        <v>1664.46962594</v>
      </c>
      <c r="D725" s="84">
        <v>1621.6767875400001</v>
      </c>
      <c r="E725" s="84">
        <v>154.84185325000001</v>
      </c>
      <c r="F725" s="84">
        <v>154.84185325000001</v>
      </c>
    </row>
    <row r="726" spans="1:6" ht="12.75" customHeight="1" x14ac:dyDescent="0.2">
      <c r="A726" s="83" t="s">
        <v>189</v>
      </c>
      <c r="B726" s="83">
        <v>16</v>
      </c>
      <c r="C726" s="84">
        <v>1660.0055620200001</v>
      </c>
      <c r="D726" s="84">
        <v>1619.7951339900001</v>
      </c>
      <c r="E726" s="84">
        <v>154.66218814999999</v>
      </c>
      <c r="F726" s="84">
        <v>154.66218814999999</v>
      </c>
    </row>
    <row r="727" spans="1:6" ht="12.75" customHeight="1" x14ac:dyDescent="0.2">
      <c r="A727" s="83" t="s">
        <v>189</v>
      </c>
      <c r="B727" s="83">
        <v>17</v>
      </c>
      <c r="C727" s="84">
        <v>1674.6580999299999</v>
      </c>
      <c r="D727" s="84">
        <v>1632.16581088</v>
      </c>
      <c r="E727" s="84">
        <v>155.84337206999999</v>
      </c>
      <c r="F727" s="84">
        <v>155.84337206999999</v>
      </c>
    </row>
    <row r="728" spans="1:6" ht="12.75" customHeight="1" x14ac:dyDescent="0.2">
      <c r="A728" s="83" t="s">
        <v>189</v>
      </c>
      <c r="B728" s="83">
        <v>18</v>
      </c>
      <c r="C728" s="84">
        <v>1649.9321729200001</v>
      </c>
      <c r="D728" s="84">
        <v>1607.3001290499999</v>
      </c>
      <c r="E728" s="84">
        <v>153.46913308000001</v>
      </c>
      <c r="F728" s="84">
        <v>153.46913308000001</v>
      </c>
    </row>
    <row r="729" spans="1:6" ht="12.75" customHeight="1" x14ac:dyDescent="0.2">
      <c r="A729" s="83" t="s">
        <v>189</v>
      </c>
      <c r="B729" s="83">
        <v>19</v>
      </c>
      <c r="C729" s="84">
        <v>1646.6306217700001</v>
      </c>
      <c r="D729" s="84">
        <v>1603.91680473</v>
      </c>
      <c r="E729" s="84">
        <v>153.14608459999999</v>
      </c>
      <c r="F729" s="84">
        <v>153.14608459999999</v>
      </c>
    </row>
    <row r="730" spans="1:6" ht="12.75" customHeight="1" x14ac:dyDescent="0.2">
      <c r="A730" s="83" t="s">
        <v>189</v>
      </c>
      <c r="B730" s="83">
        <v>20</v>
      </c>
      <c r="C730" s="84">
        <v>1659.9234740300001</v>
      </c>
      <c r="D730" s="84">
        <v>1617.4246288899999</v>
      </c>
      <c r="E730" s="84">
        <v>154.43584625</v>
      </c>
      <c r="F730" s="84">
        <v>154.43584625</v>
      </c>
    </row>
    <row r="731" spans="1:6" ht="12.75" customHeight="1" x14ac:dyDescent="0.2">
      <c r="A731" s="83" t="s">
        <v>189</v>
      </c>
      <c r="B731" s="83">
        <v>21</v>
      </c>
      <c r="C731" s="84">
        <v>1642.1057792199999</v>
      </c>
      <c r="D731" s="84">
        <v>1599.3867875399999</v>
      </c>
      <c r="E731" s="84">
        <v>152.71354696</v>
      </c>
      <c r="F731" s="84">
        <v>152.71354696</v>
      </c>
    </row>
    <row r="732" spans="1:6" ht="12.75" customHeight="1" x14ac:dyDescent="0.2">
      <c r="A732" s="83" t="s">
        <v>189</v>
      </c>
      <c r="B732" s="83">
        <v>22</v>
      </c>
      <c r="C732" s="84">
        <v>1647.14614388</v>
      </c>
      <c r="D732" s="84">
        <v>1603.9666304299999</v>
      </c>
      <c r="E732" s="84">
        <v>153.15084209</v>
      </c>
      <c r="F732" s="84">
        <v>153.15084209</v>
      </c>
    </row>
    <row r="733" spans="1:6" ht="12.75" customHeight="1" x14ac:dyDescent="0.2">
      <c r="A733" s="83" t="s">
        <v>189</v>
      </c>
      <c r="B733" s="83">
        <v>23</v>
      </c>
      <c r="C733" s="84">
        <v>1729.2053717700001</v>
      </c>
      <c r="D733" s="84">
        <v>1686.1831328599999</v>
      </c>
      <c r="E733" s="84">
        <v>161.00108431999999</v>
      </c>
      <c r="F733" s="84">
        <v>161.00108431999999</v>
      </c>
    </row>
    <row r="734" spans="1:6" ht="12.75" customHeight="1" x14ac:dyDescent="0.2">
      <c r="A734" s="83" t="s">
        <v>189</v>
      </c>
      <c r="B734" s="83">
        <v>24</v>
      </c>
      <c r="C734" s="84">
        <v>1804.1416094399999</v>
      </c>
      <c r="D734" s="84">
        <v>1760.95077148</v>
      </c>
      <c r="E734" s="84">
        <v>168.14008996000001</v>
      </c>
      <c r="F734" s="84">
        <v>168.14008996000001</v>
      </c>
    </row>
    <row r="735" spans="1:6" ht="12.75" customHeight="1" x14ac:dyDescent="0.2">
      <c r="A735" s="83" t="s">
        <v>190</v>
      </c>
      <c r="B735" s="83">
        <v>1</v>
      </c>
      <c r="C735" s="84">
        <v>1882.00207813</v>
      </c>
      <c r="D735" s="84">
        <v>1842.21594654</v>
      </c>
      <c r="E735" s="84">
        <v>175.89949702000001</v>
      </c>
      <c r="F735" s="84">
        <v>175.89949702000001</v>
      </c>
    </row>
    <row r="736" spans="1:6" ht="12.75" customHeight="1" x14ac:dyDescent="0.2">
      <c r="A736" s="83" t="s">
        <v>190</v>
      </c>
      <c r="B736" s="83">
        <v>2</v>
      </c>
      <c r="C736" s="84">
        <v>1968.68915006</v>
      </c>
      <c r="D736" s="84">
        <v>1922.9476324699999</v>
      </c>
      <c r="E736" s="84">
        <v>183.60796517</v>
      </c>
      <c r="F736" s="84">
        <v>183.60796517</v>
      </c>
    </row>
    <row r="737" spans="1:6" ht="12.75" customHeight="1" x14ac:dyDescent="0.2">
      <c r="A737" s="83" t="s">
        <v>190</v>
      </c>
      <c r="B737" s="83">
        <v>3</v>
      </c>
      <c r="C737" s="84">
        <v>1983.45955688</v>
      </c>
      <c r="D737" s="84">
        <v>1941.2225859600001</v>
      </c>
      <c r="E737" s="84">
        <v>185.35290452999999</v>
      </c>
      <c r="F737" s="84">
        <v>185.35290452999999</v>
      </c>
    </row>
    <row r="738" spans="1:6" ht="12.75" customHeight="1" x14ac:dyDescent="0.2">
      <c r="A738" s="83" t="s">
        <v>190</v>
      </c>
      <c r="B738" s="83">
        <v>4</v>
      </c>
      <c r="C738" s="84">
        <v>2004.0047768500001</v>
      </c>
      <c r="D738" s="84">
        <v>1964.8063437999999</v>
      </c>
      <c r="E738" s="84">
        <v>187.60474214000001</v>
      </c>
      <c r="F738" s="84">
        <v>187.60474214000001</v>
      </c>
    </row>
    <row r="739" spans="1:6" ht="12.75" customHeight="1" x14ac:dyDescent="0.2">
      <c r="A739" s="83" t="s">
        <v>190</v>
      </c>
      <c r="B739" s="83">
        <v>5</v>
      </c>
      <c r="C739" s="84">
        <v>1999.6531878400001</v>
      </c>
      <c r="D739" s="84">
        <v>1959.1146860199999</v>
      </c>
      <c r="E739" s="84">
        <v>187.06128806999999</v>
      </c>
      <c r="F739" s="84">
        <v>187.06128806999999</v>
      </c>
    </row>
    <row r="740" spans="1:6" ht="12.75" customHeight="1" x14ac:dyDescent="0.2">
      <c r="A740" s="83" t="s">
        <v>190</v>
      </c>
      <c r="B740" s="83">
        <v>6</v>
      </c>
      <c r="C740" s="84">
        <v>1991.0257312799999</v>
      </c>
      <c r="D740" s="84">
        <v>1952.47828514</v>
      </c>
      <c r="E740" s="84">
        <v>186.42762751999999</v>
      </c>
      <c r="F740" s="84">
        <v>186.42762751999999</v>
      </c>
    </row>
    <row r="741" spans="1:6" ht="12.75" customHeight="1" x14ac:dyDescent="0.2">
      <c r="A741" s="83" t="s">
        <v>190</v>
      </c>
      <c r="B741" s="83">
        <v>7</v>
      </c>
      <c r="C741" s="84">
        <v>1958.5978724399999</v>
      </c>
      <c r="D741" s="84">
        <v>1915.6772330599999</v>
      </c>
      <c r="E741" s="84">
        <v>182.91376880999999</v>
      </c>
      <c r="F741" s="84">
        <v>182.91376880999999</v>
      </c>
    </row>
    <row r="742" spans="1:6" ht="12.75" customHeight="1" x14ac:dyDescent="0.2">
      <c r="A742" s="83" t="s">
        <v>190</v>
      </c>
      <c r="B742" s="83">
        <v>8</v>
      </c>
      <c r="C742" s="84">
        <v>1855.1137822400001</v>
      </c>
      <c r="D742" s="84">
        <v>1810.9521473100001</v>
      </c>
      <c r="E742" s="84">
        <v>172.91434939000001</v>
      </c>
      <c r="F742" s="84">
        <v>172.91434939000001</v>
      </c>
    </row>
    <row r="743" spans="1:6" ht="12.75" customHeight="1" x14ac:dyDescent="0.2">
      <c r="A743" s="83" t="s">
        <v>190</v>
      </c>
      <c r="B743" s="83">
        <v>9</v>
      </c>
      <c r="C743" s="84">
        <v>1746.9742018899999</v>
      </c>
      <c r="D743" s="84">
        <v>1703.1976802900001</v>
      </c>
      <c r="E743" s="84">
        <v>162.62567688999999</v>
      </c>
      <c r="F743" s="84">
        <v>162.62567688999999</v>
      </c>
    </row>
    <row r="744" spans="1:6" ht="12.75" customHeight="1" x14ac:dyDescent="0.2">
      <c r="A744" s="83" t="s">
        <v>190</v>
      </c>
      <c r="B744" s="83">
        <v>10</v>
      </c>
      <c r="C744" s="84">
        <v>1665.0765325100001</v>
      </c>
      <c r="D744" s="84">
        <v>1618.8332880400001</v>
      </c>
      <c r="E744" s="84">
        <v>154.57034863999999</v>
      </c>
      <c r="F744" s="84">
        <v>154.57034863999999</v>
      </c>
    </row>
    <row r="745" spans="1:6" ht="12.75" customHeight="1" x14ac:dyDescent="0.2">
      <c r="A745" s="83" t="s">
        <v>190</v>
      </c>
      <c r="B745" s="83">
        <v>11</v>
      </c>
      <c r="C745" s="84">
        <v>1626.9218253199999</v>
      </c>
      <c r="D745" s="84">
        <v>1586.09393858</v>
      </c>
      <c r="E745" s="84">
        <v>151.44431169999999</v>
      </c>
      <c r="F745" s="84">
        <v>151.44431169999999</v>
      </c>
    </row>
    <row r="746" spans="1:6" ht="12.75" customHeight="1" x14ac:dyDescent="0.2">
      <c r="A746" s="83" t="s">
        <v>190</v>
      </c>
      <c r="B746" s="83">
        <v>12</v>
      </c>
      <c r="C746" s="84">
        <v>1640.06173405</v>
      </c>
      <c r="D746" s="84">
        <v>1597.5647657300001</v>
      </c>
      <c r="E746" s="84">
        <v>152.53957564999999</v>
      </c>
      <c r="F746" s="84">
        <v>152.53957564999999</v>
      </c>
    </row>
    <row r="747" spans="1:6" ht="12.75" customHeight="1" x14ac:dyDescent="0.2">
      <c r="A747" s="83" t="s">
        <v>190</v>
      </c>
      <c r="B747" s="83">
        <v>13</v>
      </c>
      <c r="C747" s="84">
        <v>1638.21625963</v>
      </c>
      <c r="D747" s="84">
        <v>1595.37365854</v>
      </c>
      <c r="E747" s="84">
        <v>152.33036312999999</v>
      </c>
      <c r="F747" s="84">
        <v>152.33036312999999</v>
      </c>
    </row>
    <row r="748" spans="1:6" ht="12.75" customHeight="1" x14ac:dyDescent="0.2">
      <c r="A748" s="83" t="s">
        <v>190</v>
      </c>
      <c r="B748" s="83">
        <v>14</v>
      </c>
      <c r="C748" s="84">
        <v>1648.4748852499999</v>
      </c>
      <c r="D748" s="84">
        <v>1604.3164899200001</v>
      </c>
      <c r="E748" s="84">
        <v>153.18424757</v>
      </c>
      <c r="F748" s="84">
        <v>153.18424757</v>
      </c>
    </row>
    <row r="749" spans="1:6" ht="12.75" customHeight="1" x14ac:dyDescent="0.2">
      <c r="A749" s="83" t="s">
        <v>190</v>
      </c>
      <c r="B749" s="83">
        <v>15</v>
      </c>
      <c r="C749" s="84">
        <v>1643.5666867100001</v>
      </c>
      <c r="D749" s="84">
        <v>1605.2998682899999</v>
      </c>
      <c r="E749" s="84">
        <v>153.27814305999999</v>
      </c>
      <c r="F749" s="84">
        <v>153.27814305999999</v>
      </c>
    </row>
    <row r="750" spans="1:6" ht="12.75" customHeight="1" x14ac:dyDescent="0.2">
      <c r="A750" s="83" t="s">
        <v>190</v>
      </c>
      <c r="B750" s="83">
        <v>16</v>
      </c>
      <c r="C750" s="84">
        <v>1647.5400008500001</v>
      </c>
      <c r="D750" s="84">
        <v>1611.09894798</v>
      </c>
      <c r="E750" s="84">
        <v>153.83185404</v>
      </c>
      <c r="F750" s="84">
        <v>153.83185404</v>
      </c>
    </row>
    <row r="751" spans="1:6" ht="12.75" customHeight="1" x14ac:dyDescent="0.2">
      <c r="A751" s="83" t="s">
        <v>190</v>
      </c>
      <c r="B751" s="83">
        <v>17</v>
      </c>
      <c r="C751" s="84">
        <v>1640.98223732</v>
      </c>
      <c r="D751" s="84">
        <v>1604.0155470899999</v>
      </c>
      <c r="E751" s="84">
        <v>153.15551278000001</v>
      </c>
      <c r="F751" s="84">
        <v>153.15551278000001</v>
      </c>
    </row>
    <row r="752" spans="1:6" ht="12.75" customHeight="1" x14ac:dyDescent="0.2">
      <c r="A752" s="83" t="s">
        <v>190</v>
      </c>
      <c r="B752" s="83">
        <v>18</v>
      </c>
      <c r="C752" s="84">
        <v>1657.1075694799999</v>
      </c>
      <c r="D752" s="84">
        <v>1614.2196648500001</v>
      </c>
      <c r="E752" s="84">
        <v>154.12982808000001</v>
      </c>
      <c r="F752" s="84">
        <v>154.12982808000001</v>
      </c>
    </row>
    <row r="753" spans="1:6" ht="12.75" customHeight="1" x14ac:dyDescent="0.2">
      <c r="A753" s="83" t="s">
        <v>190</v>
      </c>
      <c r="B753" s="83">
        <v>19</v>
      </c>
      <c r="C753" s="84">
        <v>1657.04598704</v>
      </c>
      <c r="D753" s="84">
        <v>1614.04498704</v>
      </c>
      <c r="E753" s="84">
        <v>154.11314938999999</v>
      </c>
      <c r="F753" s="84">
        <v>154.11314938999999</v>
      </c>
    </row>
    <row r="754" spans="1:6" ht="12.75" customHeight="1" x14ac:dyDescent="0.2">
      <c r="A754" s="83" t="s">
        <v>190</v>
      </c>
      <c r="B754" s="83">
        <v>20</v>
      </c>
      <c r="C754" s="84">
        <v>1662.36445443</v>
      </c>
      <c r="D754" s="84">
        <v>1619.53639929</v>
      </c>
      <c r="E754" s="84">
        <v>154.6374835</v>
      </c>
      <c r="F754" s="84">
        <v>154.6374835</v>
      </c>
    </row>
    <row r="755" spans="1:6" ht="12.75" customHeight="1" x14ac:dyDescent="0.2">
      <c r="A755" s="83" t="s">
        <v>190</v>
      </c>
      <c r="B755" s="83">
        <v>21</v>
      </c>
      <c r="C755" s="84">
        <v>1640.6569787400001</v>
      </c>
      <c r="D755" s="84">
        <v>1598.0534481300001</v>
      </c>
      <c r="E755" s="84">
        <v>152.5862363</v>
      </c>
      <c r="F755" s="84">
        <v>152.5862363</v>
      </c>
    </row>
    <row r="756" spans="1:6" ht="12.75" customHeight="1" x14ac:dyDescent="0.2">
      <c r="A756" s="83" t="s">
        <v>190</v>
      </c>
      <c r="B756" s="83">
        <v>22</v>
      </c>
      <c r="C756" s="84">
        <v>1647.37475971</v>
      </c>
      <c r="D756" s="84">
        <v>1604.64956538</v>
      </c>
      <c r="E756" s="84">
        <v>153.21605047</v>
      </c>
      <c r="F756" s="84">
        <v>153.21605047</v>
      </c>
    </row>
    <row r="757" spans="1:6" ht="12.75" customHeight="1" x14ac:dyDescent="0.2">
      <c r="A757" s="83" t="s">
        <v>190</v>
      </c>
      <c r="B757" s="83">
        <v>23</v>
      </c>
      <c r="C757" s="84">
        <v>1724.78550374</v>
      </c>
      <c r="D757" s="84">
        <v>1681.8894336999999</v>
      </c>
      <c r="E757" s="84">
        <v>160.59111093000001</v>
      </c>
      <c r="F757" s="84">
        <v>160.59111093000001</v>
      </c>
    </row>
    <row r="758" spans="1:6" ht="12.75" customHeight="1" x14ac:dyDescent="0.2">
      <c r="A758" s="83" t="s">
        <v>190</v>
      </c>
      <c r="B758" s="83">
        <v>24</v>
      </c>
      <c r="C758" s="84">
        <v>1805.4154331</v>
      </c>
      <c r="D758" s="84">
        <v>1762.0158262899999</v>
      </c>
      <c r="E758" s="84">
        <v>168.24178412000001</v>
      </c>
      <c r="F758" s="84">
        <v>168.24178412000001</v>
      </c>
    </row>
    <row r="759" spans="1:6" ht="12.75" customHeight="1" x14ac:dyDescent="0.2">
      <c r="A759" s="83" t="s">
        <v>191</v>
      </c>
      <c r="B759" s="83">
        <v>1</v>
      </c>
      <c r="C759" s="84">
        <v>1845.9965245400001</v>
      </c>
      <c r="D759" s="84">
        <v>1802.00293981</v>
      </c>
      <c r="E759" s="84">
        <v>172.05985613999999</v>
      </c>
      <c r="F759" s="84">
        <v>172.05985613999999</v>
      </c>
    </row>
    <row r="760" spans="1:6" ht="12.75" customHeight="1" x14ac:dyDescent="0.2">
      <c r="A760" s="83" t="s">
        <v>191</v>
      </c>
      <c r="B760" s="83">
        <v>2</v>
      </c>
      <c r="C760" s="84">
        <v>1894.2912036099999</v>
      </c>
      <c r="D760" s="84">
        <v>1850.16922202</v>
      </c>
      <c r="E760" s="84">
        <v>176.65889612999999</v>
      </c>
      <c r="F760" s="84">
        <v>176.65889612999999</v>
      </c>
    </row>
    <row r="761" spans="1:6" ht="12.75" customHeight="1" x14ac:dyDescent="0.2">
      <c r="A761" s="83" t="s">
        <v>191</v>
      </c>
      <c r="B761" s="83">
        <v>3</v>
      </c>
      <c r="C761" s="84">
        <v>1902.8051957</v>
      </c>
      <c r="D761" s="84">
        <v>1858.6042196000001</v>
      </c>
      <c r="E761" s="84">
        <v>177.46429130000001</v>
      </c>
      <c r="F761" s="84">
        <v>177.46429130000001</v>
      </c>
    </row>
    <row r="762" spans="1:6" ht="12.75" customHeight="1" x14ac:dyDescent="0.2">
      <c r="A762" s="83" t="s">
        <v>191</v>
      </c>
      <c r="B762" s="83">
        <v>4</v>
      </c>
      <c r="C762" s="84">
        <v>1905.0733086499999</v>
      </c>
      <c r="D762" s="84">
        <v>1862.1344659399999</v>
      </c>
      <c r="E762" s="84">
        <v>177.80136827000001</v>
      </c>
      <c r="F762" s="84">
        <v>177.80136827000001</v>
      </c>
    </row>
    <row r="763" spans="1:6" ht="12.75" customHeight="1" x14ac:dyDescent="0.2">
      <c r="A763" s="83" t="s">
        <v>191</v>
      </c>
      <c r="B763" s="83">
        <v>5</v>
      </c>
      <c r="C763" s="84">
        <v>1893.89754169</v>
      </c>
      <c r="D763" s="84">
        <v>1856.1549671499999</v>
      </c>
      <c r="E763" s="84">
        <v>177.23043041</v>
      </c>
      <c r="F763" s="84">
        <v>177.23043041</v>
      </c>
    </row>
    <row r="764" spans="1:6" ht="12.75" customHeight="1" x14ac:dyDescent="0.2">
      <c r="A764" s="83" t="s">
        <v>191</v>
      </c>
      <c r="B764" s="83">
        <v>6</v>
      </c>
      <c r="C764" s="84">
        <v>1876.2415181199999</v>
      </c>
      <c r="D764" s="84">
        <v>1832.13144893</v>
      </c>
      <c r="E764" s="84">
        <v>174.93660335999999</v>
      </c>
      <c r="F764" s="84">
        <v>174.93660335999999</v>
      </c>
    </row>
    <row r="765" spans="1:6" ht="12.75" customHeight="1" x14ac:dyDescent="0.2">
      <c r="A765" s="83" t="s">
        <v>191</v>
      </c>
      <c r="B765" s="83">
        <v>7</v>
      </c>
      <c r="C765" s="84">
        <v>1860.4803869499999</v>
      </c>
      <c r="D765" s="84">
        <v>1823.8525998099999</v>
      </c>
      <c r="E765" s="84">
        <v>174.14611764</v>
      </c>
      <c r="F765" s="84">
        <v>174.14611764</v>
      </c>
    </row>
    <row r="766" spans="1:6" ht="12.75" customHeight="1" x14ac:dyDescent="0.2">
      <c r="A766" s="83" t="s">
        <v>191</v>
      </c>
      <c r="B766" s="83">
        <v>8</v>
      </c>
      <c r="C766" s="84">
        <v>1757.9478234600001</v>
      </c>
      <c r="D766" s="84">
        <v>1715.04431765</v>
      </c>
      <c r="E766" s="84">
        <v>163.75682416999999</v>
      </c>
      <c r="F766" s="84">
        <v>163.75682416999999</v>
      </c>
    </row>
    <row r="767" spans="1:6" ht="12.75" customHeight="1" x14ac:dyDescent="0.2">
      <c r="A767" s="83" t="s">
        <v>191</v>
      </c>
      <c r="B767" s="83">
        <v>9</v>
      </c>
      <c r="C767" s="84">
        <v>1751.5661631099999</v>
      </c>
      <c r="D767" s="84">
        <v>1708.3305924900001</v>
      </c>
      <c r="E767" s="84">
        <v>163.11578048999999</v>
      </c>
      <c r="F767" s="84">
        <v>163.11578048999999</v>
      </c>
    </row>
    <row r="768" spans="1:6" ht="12.75" customHeight="1" x14ac:dyDescent="0.2">
      <c r="A768" s="83" t="s">
        <v>191</v>
      </c>
      <c r="B768" s="83">
        <v>10</v>
      </c>
      <c r="C768" s="84">
        <v>1702.0889948900001</v>
      </c>
      <c r="D768" s="84">
        <v>1659.0193139</v>
      </c>
      <c r="E768" s="84">
        <v>158.40741331000001</v>
      </c>
      <c r="F768" s="84">
        <v>158.40741331000001</v>
      </c>
    </row>
    <row r="769" spans="1:6" ht="12.75" customHeight="1" x14ac:dyDescent="0.2">
      <c r="A769" s="83" t="s">
        <v>191</v>
      </c>
      <c r="B769" s="83">
        <v>11</v>
      </c>
      <c r="C769" s="84">
        <v>1693.0610478000001</v>
      </c>
      <c r="D769" s="84">
        <v>1651.02309711</v>
      </c>
      <c r="E769" s="84">
        <v>157.64391405000001</v>
      </c>
      <c r="F769" s="84">
        <v>157.64391405000001</v>
      </c>
    </row>
    <row r="770" spans="1:6" ht="12.75" customHeight="1" x14ac:dyDescent="0.2">
      <c r="A770" s="83" t="s">
        <v>191</v>
      </c>
      <c r="B770" s="83">
        <v>12</v>
      </c>
      <c r="C770" s="84">
        <v>1665.4198321399999</v>
      </c>
      <c r="D770" s="84">
        <v>1623.28586842</v>
      </c>
      <c r="E770" s="84">
        <v>154.99549242000001</v>
      </c>
      <c r="F770" s="84">
        <v>154.99549242000001</v>
      </c>
    </row>
    <row r="771" spans="1:6" ht="12.75" customHeight="1" x14ac:dyDescent="0.2">
      <c r="A771" s="83" t="s">
        <v>191</v>
      </c>
      <c r="B771" s="83">
        <v>13</v>
      </c>
      <c r="C771" s="84">
        <v>1665.9724025600001</v>
      </c>
      <c r="D771" s="84">
        <v>1623.50354973</v>
      </c>
      <c r="E771" s="84">
        <v>155.01627718</v>
      </c>
      <c r="F771" s="84">
        <v>155.01627718</v>
      </c>
    </row>
    <row r="772" spans="1:6" ht="12.75" customHeight="1" x14ac:dyDescent="0.2">
      <c r="A772" s="83" t="s">
        <v>191</v>
      </c>
      <c r="B772" s="83">
        <v>14</v>
      </c>
      <c r="C772" s="84">
        <v>1653.2523923799999</v>
      </c>
      <c r="D772" s="84">
        <v>1610.5263509900001</v>
      </c>
      <c r="E772" s="84">
        <v>153.77718100999999</v>
      </c>
      <c r="F772" s="84">
        <v>153.77718100999999</v>
      </c>
    </row>
    <row r="773" spans="1:6" ht="12.75" customHeight="1" x14ac:dyDescent="0.2">
      <c r="A773" s="83" t="s">
        <v>191</v>
      </c>
      <c r="B773" s="83">
        <v>15</v>
      </c>
      <c r="C773" s="84">
        <v>1666.1356311500001</v>
      </c>
      <c r="D773" s="84">
        <v>1624.2638224899999</v>
      </c>
      <c r="E773" s="84">
        <v>155.08886998</v>
      </c>
      <c r="F773" s="84">
        <v>155.08886998</v>
      </c>
    </row>
    <row r="774" spans="1:6" ht="12.75" customHeight="1" x14ac:dyDescent="0.2">
      <c r="A774" s="83" t="s">
        <v>191</v>
      </c>
      <c r="B774" s="83">
        <v>16</v>
      </c>
      <c r="C774" s="84">
        <v>1665.02790351</v>
      </c>
      <c r="D774" s="84">
        <v>1623.5030063700001</v>
      </c>
      <c r="E774" s="84">
        <v>155.0162253</v>
      </c>
      <c r="F774" s="84">
        <v>155.0162253</v>
      </c>
    </row>
    <row r="775" spans="1:6" ht="12.75" customHeight="1" x14ac:dyDescent="0.2">
      <c r="A775" s="83" t="s">
        <v>191</v>
      </c>
      <c r="B775" s="83">
        <v>17</v>
      </c>
      <c r="C775" s="84">
        <v>1673.0538978100001</v>
      </c>
      <c r="D775" s="84">
        <v>1631.4407510000001</v>
      </c>
      <c r="E775" s="84">
        <v>155.77414149000001</v>
      </c>
      <c r="F775" s="84">
        <v>155.77414149000001</v>
      </c>
    </row>
    <row r="776" spans="1:6" ht="12.75" customHeight="1" x14ac:dyDescent="0.2">
      <c r="A776" s="83" t="s">
        <v>191</v>
      </c>
      <c r="B776" s="83">
        <v>18</v>
      </c>
      <c r="C776" s="84">
        <v>1664.17280966</v>
      </c>
      <c r="D776" s="84">
        <v>1622.3190921999999</v>
      </c>
      <c r="E776" s="84">
        <v>154.90318214999999</v>
      </c>
      <c r="F776" s="84">
        <v>154.90318214999999</v>
      </c>
    </row>
    <row r="777" spans="1:6" ht="12.75" customHeight="1" x14ac:dyDescent="0.2">
      <c r="A777" s="83" t="s">
        <v>191</v>
      </c>
      <c r="B777" s="83">
        <v>19</v>
      </c>
      <c r="C777" s="84">
        <v>1650.9063642599999</v>
      </c>
      <c r="D777" s="84">
        <v>1608.3112868999999</v>
      </c>
      <c r="E777" s="84">
        <v>153.56568102</v>
      </c>
      <c r="F777" s="84">
        <v>153.56568102</v>
      </c>
    </row>
    <row r="778" spans="1:6" ht="12.75" customHeight="1" x14ac:dyDescent="0.2">
      <c r="A778" s="83" t="s">
        <v>191</v>
      </c>
      <c r="B778" s="83">
        <v>20</v>
      </c>
      <c r="C778" s="84">
        <v>1668.6964845299999</v>
      </c>
      <c r="D778" s="84">
        <v>1625.81341838</v>
      </c>
      <c r="E778" s="84">
        <v>155.23682936</v>
      </c>
      <c r="F778" s="84">
        <v>155.23682936</v>
      </c>
    </row>
    <row r="779" spans="1:6" ht="12.75" customHeight="1" x14ac:dyDescent="0.2">
      <c r="A779" s="83" t="s">
        <v>191</v>
      </c>
      <c r="B779" s="83">
        <v>21</v>
      </c>
      <c r="C779" s="84">
        <v>1642.5314163</v>
      </c>
      <c r="D779" s="84">
        <v>1599.3583420499999</v>
      </c>
      <c r="E779" s="84">
        <v>152.71083091</v>
      </c>
      <c r="F779" s="84">
        <v>152.71083091</v>
      </c>
    </row>
    <row r="780" spans="1:6" ht="12.75" customHeight="1" x14ac:dyDescent="0.2">
      <c r="A780" s="83" t="s">
        <v>191</v>
      </c>
      <c r="B780" s="83">
        <v>22</v>
      </c>
      <c r="C780" s="84">
        <v>1659.6609127199999</v>
      </c>
      <c r="D780" s="84">
        <v>1616.57606498</v>
      </c>
      <c r="E780" s="84">
        <v>154.3548232</v>
      </c>
      <c r="F780" s="84">
        <v>154.3548232</v>
      </c>
    </row>
    <row r="781" spans="1:6" ht="12.75" customHeight="1" x14ac:dyDescent="0.2">
      <c r="A781" s="83" t="s">
        <v>191</v>
      </c>
      <c r="B781" s="83">
        <v>23</v>
      </c>
      <c r="C781" s="84">
        <v>1722.18069201</v>
      </c>
      <c r="D781" s="84">
        <v>1679.0175049500001</v>
      </c>
      <c r="E781" s="84">
        <v>160.31689182</v>
      </c>
      <c r="F781" s="84">
        <v>160.31689182</v>
      </c>
    </row>
    <row r="782" spans="1:6" ht="12.75" customHeight="1" x14ac:dyDescent="0.2">
      <c r="A782" s="83" t="s">
        <v>191</v>
      </c>
      <c r="B782" s="83">
        <v>24</v>
      </c>
      <c r="C782" s="84">
        <v>1827.63012736</v>
      </c>
      <c r="D782" s="84">
        <v>1784.1090331299999</v>
      </c>
      <c r="E782" s="84">
        <v>170.3513001</v>
      </c>
      <c r="F782" s="84">
        <v>170.3513001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2024-09-23T08:49:32Z</dcterms:modified>
</cp:coreProperties>
</file>